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IP_Calculator" sheetId="1" r:id="rId4"/>
    <sheet state="hidden" name="data " sheetId="2" r:id="rId5"/>
    <sheet state="hidden" name="XIRR" sheetId="3" r:id="rId6"/>
    <sheet state="hidden" name="Intermediate_calc" sheetId="4" r:id="rId7"/>
    <sheet state="hidden" name="Sheet2" sheetId="5" r:id="rId8"/>
  </sheets>
  <definedNames/>
  <calcPr/>
  <extLst>
    <ext uri="GoogleSheetsCustomDataVersion2">
      <go:sheetsCustomData xmlns:go="http://customooxmlschemas.google.com/" r:id="rId9" roundtripDataChecksum="e+qvoq2H3STyxm3TmClowMcmB+Mi1ci4Lp8DDXrl5k4="/>
    </ext>
  </extLst>
</workbook>
</file>

<file path=xl/comments1.xml><?xml version="1.0" encoding="utf-8"?>
<comments xmlns:r="http://schemas.openxmlformats.org/officeDocument/2006/relationships" xmlns="http://schemas.openxmlformats.org/spreadsheetml/2006/main">
  <authors>
    <author/>
  </authors>
  <commentList>
    <comment authorId="0" ref="H2">
      <text>
        <t xml:space="preserve">======
ID#AAAA103BLfc
    (2023-07-25 08:16:02)
if the date is within target range, value =1, else 0</t>
      </text>
    </comment>
    <comment authorId="0" ref="B394">
      <text>
        <t xml:space="preserve">======
ID#AAAA103BLfU
    (2023-07-25 08:16:02)
Note: for 2005 nov 30, Nifty 100 was blank while Nifty 500 had new value. Used previous date's value for the field
	-</t>
      </text>
    </comment>
    <comment authorId="0" ref="D2">
      <text>
        <t xml:space="preserve">======
ID#AAAA103BLfY
    (2023-07-25 08:16:02)
Calculating weeknumber, incrementing on Monday</t>
      </text>
    </comment>
    <comment authorId="0" ref="D9">
      <text>
        <t xml:space="preserve">======
ID#AAAA103BLfI
    (2023-07-25 08:16:02)
Formula starts from here
	-</t>
      </text>
    </comment>
    <comment authorId="0" ref="E2">
      <text>
        <t xml:space="preserve">======
ID#AAAA103BLfM
    (2023-07-25 08:16:02)
flag to mark a change in week number (monday or the first trading day in the week)</t>
      </text>
    </comment>
    <comment authorId="0" ref="J2">
      <text>
        <t xml:space="preserve">======
ID#AAAA103BLfA
    (2023-07-25 08:16:02)
if date within target range and first trading day of the month</t>
      </text>
    </comment>
    <comment authorId="0" ref="G2">
      <text>
        <t xml:space="preserve">======
ID#AAAA103BLfE
    (2023-07-25 08:16:02)
flagging first trading day in a month</t>
      </text>
    </comment>
    <comment authorId="0" ref="I2">
      <text>
        <t xml:space="preserve">======
ID#AAAA103BLe8
    (2023-07-25 08:16:02)
if date within target range and first trading day of the week</t>
      </text>
    </comment>
  </commentList>
  <extLst>
    <ext uri="GoogleSheetsCustomDataVersion2">
      <go:sheetsCustomData xmlns:go="http://customooxmlschemas.google.com/" r:id="rId1" roundtripDataSignature="AMtx7mhF1nqzTrqkmz1JcbGwJotm8/SGew=="/>
    </ext>
  </extLst>
</comments>
</file>

<file path=xl/comments2.xml><?xml version="1.0" encoding="utf-8"?>
<comments xmlns:r="http://schemas.openxmlformats.org/officeDocument/2006/relationships" xmlns="http://schemas.openxmlformats.org/spreadsheetml/2006/main">
  <authors>
    <author/>
  </authors>
  <commentList>
    <comment authorId="0" ref="J1">
      <text>
        <t xml:space="preserve">======
ID#AAAA103BLfQ
    (2023-07-25 08:16:02)
In case XIRR throws an error, change the estimated returns. Check notes below for details</t>
      </text>
    </comment>
  </commentList>
  <extLst>
    <ext uri="GoogleSheetsCustomDataVersion2">
      <go:sheetsCustomData xmlns:go="http://customooxmlschemas.google.com/" r:id="rId1" roundtripDataSignature="AMtx7mgfQgGdcf4rus6qbSnqhhwKgTr2kQ=="/>
    </ext>
  </extLst>
</comments>
</file>

<file path=xl/sharedStrings.xml><?xml version="1.0" encoding="utf-8"?>
<sst xmlns="http://schemas.openxmlformats.org/spreadsheetml/2006/main" count="106" uniqueCount="64">
  <si>
    <t>Input cells marked in green</t>
  </si>
  <si>
    <t>Select Duration</t>
  </si>
  <si>
    <t>From</t>
  </si>
  <si>
    <t>To</t>
  </si>
  <si>
    <t>Year</t>
  </si>
  <si>
    <t>Month</t>
  </si>
  <si>
    <t>Day</t>
  </si>
  <si>
    <t>Monthly SIP</t>
  </si>
  <si>
    <t>How to use this Workbook</t>
  </si>
  <si>
    <t>Change the cells in Green</t>
  </si>
  <si>
    <t>Total amount invested</t>
  </si>
  <si>
    <t>Acceptable dates in range are 1-Jun-2004 to 24-Jul-2023</t>
  </si>
  <si>
    <t>Final Value</t>
  </si>
  <si>
    <t>Nifty 100</t>
  </si>
  <si>
    <t>Nifty 500</t>
  </si>
  <si>
    <t>Daily SIP</t>
  </si>
  <si>
    <t>Advanced</t>
  </si>
  <si>
    <t>Weekly SIP</t>
  </si>
  <si>
    <t>The Estimated Returns filed shouldn't be altered in most cases. In case the tool fails to show Internal Rate of Return for special cases (example: very short period or a period having very high market movements) change the value from the list</t>
  </si>
  <si>
    <t>IRR</t>
  </si>
  <si>
    <t>Disclaimer: This analysis is for understanding performance of selected indices under various periodic investments. This is for informational purposes only and should not be construed as recommendation or advice. Returns provided are not an indicator of future performance.</t>
  </si>
  <si>
    <t>Days in observation</t>
  </si>
  <si>
    <t>Weeks in observation</t>
  </si>
  <si>
    <t>Months in observation</t>
  </si>
  <si>
    <t>Estimated Returns</t>
  </si>
  <si>
    <t>Purchased units</t>
  </si>
  <si>
    <t>Accumulated Units</t>
  </si>
  <si>
    <t>Date</t>
  </si>
  <si>
    <t>week number</t>
  </si>
  <si>
    <t>first week day?</t>
  </si>
  <si>
    <t>month number</t>
  </si>
  <si>
    <t>first day in month?</t>
  </si>
  <si>
    <t>Daily SIP(within limit)?</t>
  </si>
  <si>
    <t>Weekly SIP?</t>
  </si>
  <si>
    <t>Monthly SIP?</t>
  </si>
  <si>
    <t>Daily invest</t>
  </si>
  <si>
    <t>Weekly invest</t>
  </si>
  <si>
    <t>Monthly invest</t>
  </si>
  <si>
    <t>Daily 100</t>
  </si>
  <si>
    <t>Daily 500</t>
  </si>
  <si>
    <t>Weekly 100</t>
  </si>
  <si>
    <t>Weekly 500</t>
  </si>
  <si>
    <t>Monthly 100</t>
  </si>
  <si>
    <t>Monthly 500</t>
  </si>
  <si>
    <t>Estimated return</t>
  </si>
  <si>
    <t>XIRR</t>
  </si>
  <si>
    <t>Note:</t>
  </si>
  <si>
    <t>To calculate returns, XIRR is used.</t>
  </si>
  <si>
    <t>value invested across all dates are copied over</t>
  </si>
  <si>
    <t>final value (at end date of duraton) is copied to last row</t>
  </si>
  <si>
    <t>XIRR is applied to all cells, since amont on days with no-</t>
  </si>
  <si>
    <t>invest and future cells (days after end of duration) are-</t>
  </si>
  <si>
    <t>zero, it won't affect the calculation</t>
  </si>
  <si>
    <t>Noticed that XIRR throws an error for a sample observation-</t>
  </si>
  <si>
    <t>a -ve return period (2015-04-20 to 2020-04-19). Set the-</t>
  </si>
  <si>
    <t>guess return value to 1% to fix this. This could slow the-</t>
  </si>
  <si>
    <t>calculation for other periods with higher returns-</t>
  </si>
  <si>
    <t>however no errors are observed thereafter</t>
  </si>
  <si>
    <t>https://support.microsoft.com/en-us/office/xirr-function-de1242ec-6477-445b-b11b-a303ad9adc9d</t>
  </si>
  <si>
    <t>Accumulated units</t>
  </si>
  <si>
    <t>Note: for the below dates, Nifty 100 was blank while Nifty 500 had new value. Used previous date's value for the field</t>
  </si>
  <si>
    <t>Final Index value at observation</t>
  </si>
  <si>
    <t>NAV on date</t>
  </si>
  <si>
    <t>1 yr ago nav</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</si>
</sst>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d\-mmm\-yyyy"/>
    <numFmt numFmtId="165" formatCode="[$₹]#,##0"/>
    <numFmt numFmtId="166" formatCode="dddd&quot;, &quot;d\ mmmm\ yyyy"/>
    <numFmt numFmtId="167" formatCode="yyyy\ mmm\ d"/>
    <numFmt numFmtId="168" formatCode="0.00000"/>
    <numFmt numFmtId="169" formatCode="D/M/YYYY"/>
  </numFmts>
  <fonts count="13">
    <font>
      <sz val="10.0"/>
      <color rgb="FF000000"/>
      <name val="Arial"/>
      <scheme val="minor"/>
    </font>
    <font>
      <b/>
      <sz val="11.0"/>
      <color rgb="FF000000"/>
      <name val="Arial"/>
    </font>
    <font/>
    <font>
      <sz val="10.0"/>
      <color rgb="FF000000"/>
      <name val="Arial"/>
    </font>
    <font>
      <b/>
      <sz val="10.0"/>
      <color rgb="FFFFFFFF"/>
      <name val="Arial"/>
    </font>
    <font>
      <b/>
      <sz val="10.0"/>
      <color rgb="FF000000"/>
      <name val="Arial"/>
    </font>
    <font>
      <sz val="11.0"/>
      <color theme="1"/>
      <name val="Arial"/>
    </font>
    <font>
      <sz val="11.0"/>
      <color rgb="FF000000"/>
      <name val="Arial"/>
    </font>
    <font>
      <sz val="11.0"/>
      <color theme="1"/>
      <name val="Cambria"/>
    </font>
    <font>
      <sz val="10.0"/>
      <color theme="1"/>
      <name val="Calibri"/>
    </font>
    <font>
      <sz val="10.0"/>
      <color theme="1"/>
      <name val="Arial"/>
    </font>
    <font>
      <u/>
      <sz val="10.0"/>
      <color rgb="FF0000FF"/>
      <name val="Arial"/>
    </font>
    <font>
      <sz val="11.0"/>
      <color rgb="FF000000"/>
      <name val="Calibri"/>
    </font>
  </fonts>
  <fills count="15">
    <fill>
      <patternFill patternType="none"/>
    </fill>
    <fill>
      <patternFill patternType="lightGray"/>
    </fill>
    <fill>
      <patternFill patternType="solid">
        <fgColor rgb="FFD9D9D9"/>
        <bgColor rgb="FFD9D9D9"/>
      </patternFill>
    </fill>
    <fill>
      <patternFill patternType="solid">
        <fgColor rgb="FF833C0C"/>
        <bgColor rgb="FF833C0C"/>
      </patternFill>
    </fill>
    <fill>
      <patternFill patternType="solid">
        <fgColor rgb="FFF8CBAD"/>
        <bgColor rgb="FFF8CBAD"/>
      </patternFill>
    </fill>
    <fill>
      <patternFill patternType="solid">
        <fgColor rgb="FFF4B084"/>
        <bgColor rgb="FFF4B084"/>
      </patternFill>
    </fill>
    <fill>
      <patternFill patternType="solid">
        <fgColor rgb="FFFCE4D6"/>
        <bgColor rgb="FFFCE4D6"/>
      </patternFill>
    </fill>
    <fill>
      <patternFill patternType="solid">
        <fgColor rgb="FFC6E0B4"/>
        <bgColor rgb="FFC6E0B4"/>
      </patternFill>
    </fill>
    <fill>
      <patternFill patternType="solid">
        <fgColor rgb="FFE2EFDA"/>
        <bgColor rgb="FFE2EFDA"/>
      </patternFill>
    </fill>
    <fill>
      <patternFill patternType="solid">
        <fgColor rgb="FFDEE6EF"/>
        <bgColor rgb="FFDEE6EF"/>
      </patternFill>
    </fill>
    <fill>
      <patternFill patternType="solid">
        <fgColor rgb="FFDDE8CB"/>
        <bgColor rgb="FFDDE8CB"/>
      </patternFill>
    </fill>
    <fill>
      <patternFill patternType="solid">
        <fgColor rgb="FFFFF5CE"/>
        <bgColor rgb="FFFFF5CE"/>
      </patternFill>
    </fill>
    <fill>
      <patternFill patternType="solid">
        <fgColor rgb="FFFFFF00"/>
        <bgColor rgb="FFFFFF00"/>
      </patternFill>
    </fill>
    <fill>
      <patternFill patternType="solid">
        <fgColor rgb="FFEA9999"/>
        <bgColor rgb="FFEA9999"/>
      </patternFill>
    </fill>
    <fill>
      <patternFill patternType="solid">
        <fgColor rgb="FFFCE5CD"/>
        <bgColor rgb="FFFCE5CD"/>
      </patternFill>
    </fill>
  </fills>
  <borders count="54">
    <border/>
    <border>
      <left/>
      <top/>
      <bottom/>
    </border>
    <border>
      <top/>
      <bottom/>
    </border>
    <border>
      <right/>
      <top/>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bottom/>
    </border>
    <border>
      <left style="dotted">
        <color rgb="FF000000"/>
      </left>
      <top/>
      <bottom/>
    </border>
    <border>
      <right style="medium">
        <color rgb="FF000000"/>
      </right>
      <top/>
      <bottom/>
    </border>
    <border>
      <left style="medium">
        <color rgb="FF000000"/>
      </left>
      <right/>
      <top/>
      <bottom style="dotted">
        <color rgb="FF000000"/>
      </bottom>
    </border>
    <border>
      <left/>
      <right/>
      <top/>
      <bottom style="dotted">
        <color rgb="FF000000"/>
      </bottom>
    </border>
    <border>
      <left style="dotted">
        <color rgb="FF000000"/>
      </left>
      <right/>
      <top/>
      <bottom style="dotted">
        <color rgb="FF000000"/>
      </bottom>
    </border>
    <border>
      <left/>
      <right style="medium">
        <color rgb="FF000000"/>
      </right>
      <top/>
      <bottom style="dotted">
        <color rgb="FF000000"/>
      </bottom>
    </border>
    <border>
      <left style="medium">
        <color rgb="FF000000"/>
      </left>
      <right style="dotted">
        <color rgb="FF000000"/>
      </right>
      <top/>
      <bottom style="dotted">
        <color rgb="FF000000"/>
      </bottom>
    </border>
    <border>
      <left style="dotted">
        <color rgb="FF000000"/>
      </left>
      <right style="dotted">
        <color rgb="FF000000"/>
      </right>
      <top/>
      <bottom style="dotted">
        <color rgb="FF000000"/>
      </bottom>
    </border>
    <border>
      <left style="dotted">
        <color rgb="FF000000"/>
      </left>
      <right style="medium">
        <color rgb="FF000000"/>
      </right>
      <top/>
      <bottom style="dotted">
        <color rgb="FF000000"/>
      </bottom>
    </border>
    <border>
      <left style="medium">
        <color rgb="FF000000"/>
      </left>
      <top style="dotted">
        <color rgb="FF000000"/>
      </top>
      <bottom style="medium">
        <color rgb="FF000000"/>
      </bottom>
    </border>
    <border>
      <top style="dotted">
        <color rgb="FF000000"/>
      </top>
      <bottom style="medium">
        <color rgb="FF000000"/>
      </bottom>
    </border>
    <border>
      <right style="dotted">
        <color rgb="FF000000"/>
      </right>
      <top style="dotted">
        <color rgb="FF000000"/>
      </top>
      <bottom style="medium">
        <color rgb="FF000000"/>
      </bottom>
    </border>
    <border>
      <left style="dotted">
        <color rgb="FF000000"/>
      </left>
      <top style="dotted">
        <color rgb="FF000000"/>
      </top>
      <bottom style="medium">
        <color rgb="FF000000"/>
      </bottom>
    </border>
    <border>
      <right style="medium">
        <color rgb="FF000000"/>
      </right>
      <top style="dotted">
        <color rgb="FF000000"/>
      </top>
      <bottom style="medium">
        <color rgb="FF000000"/>
      </bottom>
    </border>
    <border>
      <left style="medium">
        <color rgb="FF000000"/>
      </left>
      <top style="medium">
        <color rgb="FF000000"/>
      </top>
      <bottom style="medium">
        <color rgb="FF000000"/>
      </bottom>
    </border>
    <border>
      <right style="thin">
        <color rgb="FF000000"/>
      </right>
      <top style="medium">
        <color rgb="FF000000"/>
      </top>
      <bottom style="medium">
        <color rgb="FF000000"/>
      </bottom>
    </border>
    <border>
      <left style="thin">
        <color rgb="FF000000"/>
      </left>
      <top style="medium">
        <color rgb="FF000000"/>
      </top>
      <bottom style="medium">
        <color rgb="FF000000"/>
      </bottom>
    </border>
    <border>
      <right style="medium">
        <color rgb="FF000000"/>
      </right>
      <top style="medium">
        <color rgb="FF000000"/>
      </top>
      <bottom style="medium">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rder>
    <border>
      <right style="medium">
        <color rgb="FF000000"/>
      </right>
    </border>
    <border>
      <right style="thin">
        <color rgb="FF000000"/>
      </right>
      <top style="medium">
        <color rgb="FF000000"/>
      </top>
      <bottom/>
    </border>
    <border>
      <left style="thin">
        <color rgb="FF000000"/>
      </left>
      <top style="medium">
        <color rgb="FF000000"/>
      </top>
      <bottom/>
    </border>
    <border>
      <right/>
      <top style="medium">
        <color rgb="FF000000"/>
      </top>
      <bottom/>
    </border>
    <border>
      <left/>
      <top style="medium">
        <color rgb="FF000000"/>
      </top>
      <bottom/>
    </border>
    <border>
      <left style="medium">
        <color rgb="FF000000"/>
      </left>
      <top/>
      <bottom style="medium">
        <color rgb="FF000000"/>
      </bottom>
    </border>
    <border>
      <right/>
      <top/>
      <bottom style="medium">
        <color rgb="FF000000"/>
      </bottom>
    </border>
    <border>
      <left/>
      <top/>
      <bottom style="medium">
        <color rgb="FF000000"/>
      </bottom>
    </border>
    <border>
      <right style="medium">
        <color rgb="FF000000"/>
      </right>
      <top/>
      <bottom style="medium">
        <color rgb="FF000000"/>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top style="medium">
        <color rgb="FF000000"/>
      </top>
      <bottom style="dotted">
        <color rgb="FF000000"/>
      </bottom>
    </border>
    <border>
      <top style="medium">
        <color rgb="FF000000"/>
      </top>
      <bottom style="dotted">
        <color rgb="FF000000"/>
      </bottom>
    </border>
    <border>
      <right style="dotted">
        <color rgb="FF000000"/>
      </right>
      <top style="medium">
        <color rgb="FF000000"/>
      </top>
      <bottom style="dotted">
        <color rgb="FF000000"/>
      </bottom>
    </border>
    <border>
      <left style="dotted">
        <color rgb="FF000000"/>
      </left>
      <right style="medium">
        <color rgb="FF000000"/>
      </right>
      <top style="medium">
        <color rgb="FF000000"/>
      </top>
      <bottom style="dotted">
        <color rgb="FF000000"/>
      </bottom>
    </border>
    <border>
      <left style="medium">
        <color rgb="FF000000"/>
      </left>
      <top style="dotted">
        <color rgb="FF000000"/>
      </top>
      <bottom style="dotted">
        <color rgb="FF000000"/>
      </bottom>
    </border>
    <border>
      <top style="dotted">
        <color rgb="FF000000"/>
      </top>
      <bottom style="dotted">
        <color rgb="FF000000"/>
      </bottom>
    </border>
    <border>
      <right style="dotted">
        <color rgb="FF000000"/>
      </right>
      <top style="dotted">
        <color rgb="FF000000"/>
      </top>
      <bottom style="dotted">
        <color rgb="FF000000"/>
      </bottom>
    </border>
    <border>
      <left style="dotted">
        <color rgb="FF000000"/>
      </left>
      <right style="medium">
        <color rgb="FF000000"/>
      </right>
      <top style="dotted">
        <color rgb="FF000000"/>
      </top>
      <bottom style="dotted">
        <color rgb="FF000000"/>
      </bottom>
    </border>
    <border>
      <left style="dotted">
        <color rgb="FF000000"/>
      </left>
      <top style="dotted">
        <color rgb="FF000000"/>
      </top>
      <bottom style="dotted">
        <color rgb="FF000000"/>
      </bottom>
    </border>
    <border>
      <right style="medium">
        <color rgb="FF000000"/>
      </right>
      <top style="dotted">
        <color rgb="FF000000"/>
      </top>
      <bottom style="dotted">
        <color rgb="FF000000"/>
      </bottom>
    </border>
    <border>
      <left/>
      <right style="medium">
        <color rgb="FF000000"/>
      </right>
      <top/>
      <bottom style="medium">
        <color rgb="FF000000"/>
      </bottom>
    </border>
    <border>
      <left/>
      <right/>
      <top/>
      <bottom/>
    </border>
  </borders>
  <cellStyleXfs count="1">
    <xf borderId="0" fillId="0" fontId="0" numFmtId="0" applyAlignment="1" applyFont="1"/>
  </cellStyleXfs>
  <cellXfs count="95">
    <xf borderId="0" fillId="0" fontId="0" numFmtId="0" xfId="0" applyAlignment="1" applyFont="1">
      <alignment readingOrder="0" shrinkToFit="0" vertical="bottom" wrapText="0"/>
    </xf>
    <xf borderId="1" fillId="2" fontId="1" numFmtId="0" xfId="0" applyAlignment="1" applyBorder="1" applyFill="1" applyFont="1">
      <alignment horizontal="center"/>
    </xf>
    <xf borderId="2" fillId="0" fontId="2" numFmtId="0" xfId="0" applyBorder="1" applyFont="1"/>
    <xf borderId="3" fillId="0" fontId="2" numFmtId="0" xfId="0" applyBorder="1" applyFont="1"/>
    <xf borderId="0" fillId="0" fontId="3" numFmtId="0" xfId="0" applyFont="1"/>
    <xf borderId="4" fillId="3" fontId="4" numFmtId="0" xfId="0" applyAlignment="1" applyBorder="1" applyFill="1" applyFont="1">
      <alignment horizontal="center"/>
    </xf>
    <xf borderId="5" fillId="0" fontId="2" numFmtId="0" xfId="0" applyBorder="1" applyFont="1"/>
    <xf borderId="6" fillId="0" fontId="2" numFmtId="0" xfId="0" applyBorder="1" applyFont="1"/>
    <xf borderId="7" fillId="4" fontId="5" numFmtId="0" xfId="0" applyAlignment="1" applyBorder="1" applyFill="1" applyFont="1">
      <alignment horizontal="center"/>
    </xf>
    <xf borderId="8" fillId="5" fontId="5" numFmtId="0" xfId="0" applyAlignment="1" applyBorder="1" applyFill="1" applyFont="1">
      <alignment horizontal="center"/>
    </xf>
    <xf borderId="9" fillId="0" fontId="2" numFmtId="0" xfId="0" applyBorder="1" applyFont="1"/>
    <xf borderId="10" fillId="6" fontId="6" numFmtId="0" xfId="0" applyBorder="1" applyFill="1" applyFont="1"/>
    <xf borderId="11" fillId="6" fontId="6" numFmtId="0" xfId="0" applyBorder="1" applyFont="1"/>
    <xf borderId="12" fillId="4" fontId="6" numFmtId="0" xfId="0" applyBorder="1" applyFont="1"/>
    <xf borderId="11" fillId="4" fontId="6" numFmtId="0" xfId="0" applyBorder="1" applyFont="1"/>
    <xf borderId="13" fillId="4" fontId="6" numFmtId="0" xfId="0" applyBorder="1" applyFont="1"/>
    <xf borderId="14" fillId="7" fontId="6" numFmtId="0" xfId="0" applyBorder="1" applyFill="1" applyFont="1"/>
    <xf borderId="15" fillId="7" fontId="6" numFmtId="0" xfId="0" applyBorder="1" applyFont="1"/>
    <xf borderId="15" fillId="7" fontId="6" numFmtId="0" xfId="0" applyAlignment="1" applyBorder="1" applyFont="1">
      <alignment readingOrder="0"/>
    </xf>
    <xf borderId="16" fillId="7" fontId="6" numFmtId="0" xfId="0" applyAlignment="1" applyBorder="1" applyFont="1">
      <alignment readingOrder="0"/>
    </xf>
    <xf borderId="17" fillId="4" fontId="5" numFmtId="164" xfId="0" applyAlignment="1" applyBorder="1" applyFont="1" applyNumberFormat="1">
      <alignment horizontal="center"/>
    </xf>
    <xf borderId="18" fillId="0" fontId="2" numFmtId="0" xfId="0" applyBorder="1" applyFont="1"/>
    <xf borderId="19" fillId="0" fontId="2" numFmtId="0" xfId="0" applyBorder="1" applyFont="1"/>
    <xf borderId="20" fillId="5" fontId="5" numFmtId="164" xfId="0" applyAlignment="1" applyBorder="1" applyFont="1" applyNumberFormat="1">
      <alignment horizontal="center"/>
    </xf>
    <xf borderId="21" fillId="0" fontId="2" numFmtId="0" xfId="0" applyBorder="1" applyFont="1"/>
    <xf borderId="22" fillId="3" fontId="4" numFmtId="0" xfId="0" applyBorder="1" applyFont="1"/>
    <xf borderId="23" fillId="0" fontId="2" numFmtId="0" xfId="0" applyBorder="1" applyFont="1"/>
    <xf borderId="24" fillId="7" fontId="3" numFmtId="165" xfId="0" applyAlignment="1" applyBorder="1" applyFont="1" applyNumberFormat="1">
      <alignment horizontal="center" readingOrder="0" vertical="center"/>
    </xf>
    <xf borderId="25" fillId="0" fontId="2" numFmtId="0" xfId="0" applyBorder="1" applyFont="1"/>
    <xf borderId="26" fillId="0" fontId="1" numFmtId="0" xfId="0" applyAlignment="1" applyBorder="1" applyFont="1">
      <alignment horizontal="center"/>
    </xf>
    <xf borderId="27" fillId="0" fontId="2" numFmtId="0" xfId="0" applyBorder="1" applyFont="1"/>
    <xf borderId="28" fillId="0" fontId="2" numFmtId="0" xfId="0" applyBorder="1" applyFont="1"/>
    <xf borderId="29" fillId="0" fontId="3" numFmtId="0" xfId="0" applyAlignment="1" applyBorder="1" applyFont="1">
      <alignment horizontal="left"/>
    </xf>
    <xf borderId="30" fillId="0" fontId="2" numFmtId="0" xfId="0" applyBorder="1" applyFont="1"/>
    <xf borderId="4" fillId="3" fontId="4" numFmtId="0" xfId="0" applyAlignment="1" applyBorder="1" applyFont="1">
      <alignment readingOrder="0"/>
    </xf>
    <xf borderId="31" fillId="0" fontId="2" numFmtId="0" xfId="0" applyBorder="1" applyFont="1"/>
    <xf borderId="32" fillId="4" fontId="5" numFmtId="165" xfId="0" applyBorder="1" applyFont="1" applyNumberFormat="1"/>
    <xf borderId="29" fillId="0" fontId="3" numFmtId="0" xfId="0" applyAlignment="1" applyBorder="1" applyFont="1">
      <alignment horizontal="left" readingOrder="0"/>
    </xf>
    <xf borderId="4" fillId="3" fontId="4" numFmtId="0" xfId="0" applyBorder="1" applyFont="1"/>
    <xf borderId="33" fillId="0" fontId="2" numFmtId="0" xfId="0" applyBorder="1" applyFont="1"/>
    <xf borderId="34" fillId="3" fontId="4" numFmtId="0" xfId="0" applyBorder="1" applyFont="1"/>
    <xf borderId="29" fillId="0" fontId="3" numFmtId="0" xfId="0" applyBorder="1" applyFont="1"/>
    <xf borderId="30" fillId="0" fontId="3" numFmtId="0" xfId="0" applyBorder="1" applyFont="1"/>
    <xf borderId="7" fillId="5" fontId="5" numFmtId="0" xfId="0" applyBorder="1" applyFont="1"/>
    <xf borderId="1" fillId="4" fontId="5" numFmtId="165" xfId="0" applyBorder="1" applyFont="1" applyNumberFormat="1"/>
    <xf borderId="29" fillId="0" fontId="5" numFmtId="0" xfId="0" applyAlignment="1" applyBorder="1" applyFont="1">
      <alignment horizontal="left"/>
    </xf>
    <xf borderId="29" fillId="0" fontId="3" numFmtId="0" xfId="0" applyAlignment="1" applyBorder="1" applyFont="1">
      <alignment horizontal="left" shrinkToFit="0" wrapText="1"/>
    </xf>
    <xf borderId="35" fillId="5" fontId="5" numFmtId="0" xfId="0" applyBorder="1" applyFont="1"/>
    <xf borderId="36" fillId="0" fontId="2" numFmtId="0" xfId="0" applyBorder="1" applyFont="1"/>
    <xf borderId="37" fillId="4" fontId="5" numFmtId="165" xfId="0" applyBorder="1" applyFont="1" applyNumberFormat="1"/>
    <xf borderId="38" fillId="0" fontId="2" numFmtId="0" xfId="0" applyBorder="1" applyFont="1"/>
    <xf borderId="29" fillId="0" fontId="2" numFmtId="0" xfId="0" applyBorder="1" applyFont="1"/>
    <xf borderId="39" fillId="0" fontId="2" numFmtId="0" xfId="0" applyBorder="1" applyFont="1"/>
    <xf borderId="40" fillId="0" fontId="2" numFmtId="0" xfId="0" applyBorder="1" applyFont="1"/>
    <xf borderId="41" fillId="0" fontId="2" numFmtId="0" xfId="0" applyBorder="1" applyFont="1"/>
    <xf borderId="1" fillId="4" fontId="5" numFmtId="10" xfId="0" applyBorder="1" applyFont="1" applyNumberFormat="1"/>
    <xf borderId="0" fillId="0" fontId="3" numFmtId="0" xfId="0" applyAlignment="1" applyFont="1">
      <alignment horizontal="left" shrinkToFit="0" wrapText="1"/>
    </xf>
    <xf borderId="37" fillId="4" fontId="5" numFmtId="10" xfId="0" applyBorder="1" applyFont="1" applyNumberFormat="1"/>
    <xf borderId="42" fillId="5" fontId="3" numFmtId="0" xfId="0" applyBorder="1" applyFont="1"/>
    <xf borderId="43" fillId="0" fontId="2" numFmtId="0" xfId="0" applyBorder="1" applyFont="1"/>
    <xf borderId="44" fillId="0" fontId="2" numFmtId="0" xfId="0" applyBorder="1" applyFont="1"/>
    <xf borderId="45" fillId="4" fontId="3" numFmtId="0" xfId="0" applyBorder="1" applyFont="1"/>
    <xf borderId="46" fillId="5" fontId="3" numFmtId="0" xfId="0" applyBorder="1" applyFont="1"/>
    <xf borderId="47" fillId="0" fontId="2" numFmtId="0" xfId="0" applyBorder="1" applyFont="1"/>
    <xf borderId="48" fillId="0" fontId="2" numFmtId="0" xfId="0" applyBorder="1" applyFont="1"/>
    <xf borderId="49" fillId="4" fontId="3" numFmtId="0" xfId="0" applyBorder="1" applyFont="1"/>
    <xf borderId="50" fillId="4" fontId="3" numFmtId="2" xfId="0" applyBorder="1" applyFont="1" applyNumberFormat="1"/>
    <xf borderId="51" fillId="0" fontId="2" numFmtId="0" xfId="0" applyBorder="1" applyFont="1"/>
    <xf borderId="17" fillId="5" fontId="3" numFmtId="0" xfId="0" applyBorder="1" applyFont="1"/>
    <xf borderId="20" fillId="4" fontId="3" numFmtId="2" xfId="0" applyBorder="1" applyFont="1" applyNumberFormat="1"/>
    <xf borderId="35" fillId="5" fontId="3" numFmtId="0" xfId="0" applyAlignment="1" applyBorder="1" applyFont="1">
      <alignment horizontal="center"/>
    </xf>
    <xf borderId="52" fillId="8" fontId="3" numFmtId="9" xfId="0" applyBorder="1" applyFill="1" applyFont="1" applyNumberFormat="1"/>
    <xf borderId="0" fillId="0" fontId="3" numFmtId="0" xfId="0" applyAlignment="1" applyFont="1">
      <alignment shrinkToFit="0" wrapText="1"/>
    </xf>
    <xf borderId="0" fillId="0" fontId="7" numFmtId="0" xfId="0" applyFont="1"/>
    <xf borderId="53" fillId="9" fontId="7" numFmtId="0" xfId="0" applyBorder="1" applyFill="1" applyFont="1"/>
    <xf borderId="53" fillId="10" fontId="7" numFmtId="0" xfId="0" applyBorder="1" applyFill="1" applyFont="1"/>
    <xf borderId="53" fillId="11" fontId="7" numFmtId="0" xfId="0" applyBorder="1" applyFill="1" applyFont="1"/>
    <xf borderId="0" fillId="0" fontId="8" numFmtId="0" xfId="0" applyFont="1"/>
    <xf borderId="0" fillId="0" fontId="7" numFmtId="166" xfId="0" applyFont="1" applyNumberFormat="1"/>
    <xf borderId="53" fillId="12" fontId="7" numFmtId="0" xfId="0" applyBorder="1" applyFill="1" applyFont="1"/>
    <xf borderId="53" fillId="13" fontId="7" numFmtId="0" xfId="0" applyBorder="1" applyFill="1" applyFont="1"/>
    <xf borderId="0" fillId="0" fontId="7" numFmtId="166" xfId="0" applyAlignment="1" applyFont="1" applyNumberFormat="1">
      <alignment readingOrder="0"/>
    </xf>
    <xf borderId="0" fillId="0" fontId="7" numFmtId="0" xfId="0" applyAlignment="1" applyFont="1">
      <alignment readingOrder="0"/>
    </xf>
    <xf borderId="0" fillId="0" fontId="9" numFmtId="0" xfId="0" applyFont="1"/>
    <xf borderId="0" fillId="0" fontId="9" numFmtId="9" xfId="0" applyFont="1" applyNumberFormat="1"/>
    <xf borderId="0" fillId="0" fontId="3" numFmtId="10" xfId="0" applyFont="1" applyNumberFormat="1"/>
    <xf borderId="0" fillId="0" fontId="10" numFmtId="0" xfId="0" applyFont="1"/>
    <xf borderId="0" fillId="0" fontId="11" numFmtId="0" xfId="0" applyFont="1"/>
    <xf borderId="0" fillId="0" fontId="3" numFmtId="164" xfId="0" applyFont="1" applyNumberFormat="1"/>
    <xf borderId="0" fillId="0" fontId="3" numFmtId="165" xfId="0" applyFont="1" applyNumberFormat="1"/>
    <xf borderId="0" fillId="0" fontId="7" numFmtId="167" xfId="0" applyFont="1" applyNumberFormat="1"/>
    <xf borderId="0" fillId="0" fontId="7" numFmtId="168" xfId="0" applyFont="1" applyNumberFormat="1"/>
    <xf borderId="0" fillId="0" fontId="12" numFmtId="169" xfId="0" applyAlignment="1" applyFont="1" applyNumberFormat="1">
      <alignment horizontal="right"/>
    </xf>
    <xf borderId="0" fillId="0" fontId="12" numFmtId="168" xfId="0" applyAlignment="1" applyFont="1" applyNumberFormat="1">
      <alignment horizontal="right"/>
    </xf>
    <xf borderId="53" fillId="14" fontId="12" numFmtId="0" xfId="0" applyAlignment="1" applyBorder="1" applyFill="1" applyFont="1">
      <alignment horizontal="right"/>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12</xdr:col>
      <xdr:colOff>638175</xdr:colOff>
      <xdr:row>1</xdr:row>
      <xdr:rowOff>200025</xdr:rowOff>
    </xdr:from>
    <xdr:ext cx="3476625" cy="9334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0</xdr:colOff>
      <xdr:row>24</xdr:row>
      <xdr:rowOff>0</xdr:rowOff>
    </xdr:from>
    <xdr:ext cx="7162800" cy="258127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hyperlink" Target="https://support.microsoft.com/en-us/office/xirr-function-de1242ec-6477-445b-b11b-a303ad9adc9d" TargetMode="External"/><Relationship Id="rId3" Type="http://schemas.openxmlformats.org/officeDocument/2006/relationships/drawing" Target="../drawings/drawing3.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26" width="8.38"/>
  </cols>
  <sheetData>
    <row r="1" ht="15.75" customHeight="1">
      <c r="B1" s="1" t="s">
        <v>0</v>
      </c>
      <c r="C1" s="2"/>
      <c r="D1" s="2"/>
      <c r="E1" s="2"/>
      <c r="F1" s="2"/>
      <c r="G1" s="3"/>
    </row>
    <row r="2" ht="15.75" customHeight="1">
      <c r="B2" s="4"/>
      <c r="C2" s="4"/>
      <c r="D2" s="4"/>
      <c r="E2" s="4"/>
      <c r="F2" s="4"/>
      <c r="G2" s="4"/>
    </row>
    <row r="3" ht="15.75" customHeight="1">
      <c r="A3" s="4"/>
      <c r="B3" s="5" t="s">
        <v>1</v>
      </c>
      <c r="C3" s="6"/>
      <c r="D3" s="6"/>
      <c r="E3" s="6"/>
      <c r="F3" s="6"/>
      <c r="G3" s="7"/>
      <c r="H3" s="4"/>
    </row>
    <row r="4" ht="15.75" customHeight="1">
      <c r="A4" s="4"/>
      <c r="B4" s="8" t="s">
        <v>2</v>
      </c>
      <c r="C4" s="2"/>
      <c r="D4" s="3"/>
      <c r="E4" s="9" t="s">
        <v>3</v>
      </c>
      <c r="F4" s="2"/>
      <c r="G4" s="10"/>
      <c r="H4" s="4"/>
    </row>
    <row r="5" ht="15.75" customHeight="1">
      <c r="A5" s="4"/>
      <c r="B5" s="11" t="s">
        <v>4</v>
      </c>
      <c r="C5" s="12" t="s">
        <v>5</v>
      </c>
      <c r="D5" s="12" t="s">
        <v>6</v>
      </c>
      <c r="E5" s="13" t="s">
        <v>4</v>
      </c>
      <c r="F5" s="14" t="s">
        <v>5</v>
      </c>
      <c r="G5" s="15" t="s">
        <v>6</v>
      </c>
      <c r="H5" s="4"/>
    </row>
    <row r="6" ht="15.75" customHeight="1">
      <c r="A6" s="4"/>
      <c r="B6" s="16">
        <v>2005.0</v>
      </c>
      <c r="C6" s="17">
        <v>1.0</v>
      </c>
      <c r="D6" s="17">
        <v>1.0</v>
      </c>
      <c r="E6" s="18">
        <v>2023.0</v>
      </c>
      <c r="F6" s="18">
        <v>7.0</v>
      </c>
      <c r="G6" s="19">
        <v>24.0</v>
      </c>
      <c r="H6" s="4"/>
    </row>
    <row r="7" ht="15.75" customHeight="1">
      <c r="A7" s="4"/>
      <c r="B7" s="20">
        <f>DATE(B6,C6,D6)</f>
        <v>38353</v>
      </c>
      <c r="C7" s="21"/>
      <c r="D7" s="22"/>
      <c r="E7" s="23">
        <f>DATE(E6,F6,G6)</f>
        <v>45131</v>
      </c>
      <c r="F7" s="21"/>
      <c r="G7" s="24"/>
      <c r="H7" s="4"/>
    </row>
    <row r="8" ht="15.75" customHeight="1">
      <c r="B8" s="4"/>
      <c r="C8" s="4"/>
      <c r="D8" s="4"/>
      <c r="E8" s="4"/>
      <c r="F8" s="4"/>
      <c r="G8" s="4"/>
    </row>
    <row r="9" ht="15.75" customHeight="1">
      <c r="A9" s="4"/>
      <c r="B9" s="25" t="s">
        <v>7</v>
      </c>
      <c r="C9" s="26"/>
      <c r="D9" s="27">
        <v>10000.0</v>
      </c>
      <c r="E9" s="28"/>
      <c r="F9" s="4"/>
      <c r="L9" s="29" t="s">
        <v>8</v>
      </c>
      <c r="M9" s="30"/>
      <c r="N9" s="30"/>
      <c r="O9" s="30"/>
      <c r="P9" s="30"/>
      <c r="Q9" s="30"/>
      <c r="R9" s="30"/>
      <c r="S9" s="30"/>
      <c r="T9" s="30"/>
      <c r="U9" s="30"/>
      <c r="V9" s="31"/>
    </row>
    <row r="10" ht="15.75" customHeight="1">
      <c r="B10" s="4"/>
      <c r="C10" s="4"/>
      <c r="D10" s="4"/>
      <c r="E10" s="4"/>
      <c r="F10" s="4"/>
      <c r="G10" s="4"/>
      <c r="L10" s="32" t="s">
        <v>9</v>
      </c>
      <c r="V10" s="33"/>
    </row>
    <row r="11" ht="15.75" customHeight="1">
      <c r="A11" s="4"/>
      <c r="B11" s="34" t="s">
        <v>10</v>
      </c>
      <c r="C11" s="6"/>
      <c r="D11" s="35"/>
      <c r="E11" s="36">
        <f>D9*E24</f>
        <v>2230000</v>
      </c>
      <c r="F11" s="6"/>
      <c r="G11" s="7"/>
      <c r="H11" s="4"/>
      <c r="L11" s="37" t="s">
        <v>11</v>
      </c>
      <c r="V11" s="33"/>
    </row>
    <row r="12" ht="15.75" customHeight="1">
      <c r="A12" s="4"/>
      <c r="B12" s="38" t="s">
        <v>12</v>
      </c>
      <c r="C12" s="39"/>
      <c r="D12" s="40" t="s">
        <v>13</v>
      </c>
      <c r="E12" s="39"/>
      <c r="F12" s="40" t="s">
        <v>14</v>
      </c>
      <c r="G12" s="7"/>
      <c r="H12" s="4"/>
      <c r="L12" s="41"/>
      <c r="V12" s="42"/>
    </row>
    <row r="13" ht="15.75" customHeight="1">
      <c r="A13" s="4"/>
      <c r="B13" s="43" t="s">
        <v>15</v>
      </c>
      <c r="C13" s="3"/>
      <c r="D13" s="44">
        <f>Intermediate_calc!B3*Intermediate_calc!$B$7</f>
        <v>7411812.283</v>
      </c>
      <c r="E13" s="3"/>
      <c r="F13" s="44">
        <f>Intermediate_calc!C3*Intermediate_calc!$C$7</f>
        <v>7637603.967</v>
      </c>
      <c r="G13" s="10"/>
      <c r="H13" s="4"/>
      <c r="L13" s="45" t="s">
        <v>16</v>
      </c>
      <c r="V13" s="33"/>
    </row>
    <row r="14" ht="15.75" customHeight="1">
      <c r="A14" s="4"/>
      <c r="B14" s="43" t="s">
        <v>17</v>
      </c>
      <c r="C14" s="3"/>
      <c r="D14" s="44">
        <f>Intermediate_calc!B4*Intermediate_calc!$B$7</f>
        <v>7409951.237</v>
      </c>
      <c r="E14" s="3"/>
      <c r="F14" s="44">
        <f>Intermediate_calc!C4*Intermediate_calc!$C$7</f>
        <v>7637170.985</v>
      </c>
      <c r="G14" s="10"/>
      <c r="H14" s="4"/>
      <c r="L14" s="46" t="s">
        <v>18</v>
      </c>
      <c r="V14" s="33"/>
    </row>
    <row r="15" ht="15.75" customHeight="1">
      <c r="A15" s="4"/>
      <c r="B15" s="47" t="s">
        <v>7</v>
      </c>
      <c r="C15" s="48"/>
      <c r="D15" s="49">
        <f>Intermediate_calc!B5*Intermediate_calc!$B$7</f>
        <v>7423346.529</v>
      </c>
      <c r="E15" s="48"/>
      <c r="F15" s="49">
        <f>Intermediate_calc!C5*Intermediate_calc!$C$7</f>
        <v>7650153.557</v>
      </c>
      <c r="G15" s="50"/>
      <c r="H15" s="4"/>
      <c r="L15" s="51"/>
      <c r="V15" s="33"/>
    </row>
    <row r="16" ht="15.75" customHeight="1">
      <c r="B16" s="4"/>
      <c r="C16" s="4"/>
      <c r="D16" s="4"/>
      <c r="F16" s="4"/>
      <c r="G16" s="4"/>
      <c r="L16" s="52"/>
      <c r="M16" s="53"/>
      <c r="N16" s="53"/>
      <c r="O16" s="53"/>
      <c r="P16" s="53"/>
      <c r="Q16" s="53"/>
      <c r="R16" s="53"/>
      <c r="S16" s="53"/>
      <c r="T16" s="53"/>
      <c r="U16" s="53"/>
      <c r="V16" s="54"/>
    </row>
    <row r="17" ht="15.75" customHeight="1">
      <c r="A17" s="4"/>
      <c r="B17" s="38" t="s">
        <v>19</v>
      </c>
      <c r="C17" s="39"/>
      <c r="D17" s="40" t="s">
        <v>13</v>
      </c>
      <c r="E17" s="39"/>
      <c r="F17" s="40" t="s">
        <v>14</v>
      </c>
      <c r="G17" s="7"/>
      <c r="H17" s="4"/>
    </row>
    <row r="18" ht="15.75" customHeight="1">
      <c r="A18" s="4"/>
      <c r="B18" s="43" t="s">
        <v>15</v>
      </c>
      <c r="C18" s="3"/>
      <c r="D18" s="55">
        <f>XIRR!K5</f>
        <v>0.1172005677</v>
      </c>
      <c r="E18" s="3"/>
      <c r="F18" s="55">
        <f>XIRR!L5</f>
        <v>0.1199277521</v>
      </c>
      <c r="G18" s="10"/>
      <c r="H18" s="4"/>
    </row>
    <row r="19" ht="15.75" customHeight="1">
      <c r="A19" s="4"/>
      <c r="B19" s="43" t="s">
        <v>17</v>
      </c>
      <c r="C19" s="3"/>
      <c r="D19" s="55">
        <f>XIRR!K6</f>
        <v>0.1173141541</v>
      </c>
      <c r="E19" s="3"/>
      <c r="F19" s="55">
        <f>XIRR!L6</f>
        <v>0.1200616276</v>
      </c>
      <c r="G19" s="10"/>
      <c r="H19" s="4"/>
      <c r="L19" s="56" t="s">
        <v>20</v>
      </c>
    </row>
    <row r="20" ht="15.75" customHeight="1">
      <c r="A20" s="4"/>
      <c r="B20" s="47" t="s">
        <v>7</v>
      </c>
      <c r="C20" s="48"/>
      <c r="D20" s="57">
        <f>XIRR!K7</f>
        <v>0.1171275678</v>
      </c>
      <c r="E20" s="48"/>
      <c r="F20" s="57">
        <f>XIRR!L7</f>
        <v>0.11985758</v>
      </c>
      <c r="G20" s="50"/>
      <c r="H20" s="4"/>
    </row>
    <row r="21" ht="15.75" customHeight="1">
      <c r="B21" s="4"/>
      <c r="C21" s="4"/>
      <c r="D21" s="4"/>
      <c r="E21" s="4"/>
      <c r="F21" s="4"/>
      <c r="G21" s="4"/>
    </row>
    <row r="22" ht="15.75" customHeight="1">
      <c r="A22" s="4"/>
      <c r="B22" s="58" t="s">
        <v>21</v>
      </c>
      <c r="C22" s="59"/>
      <c r="D22" s="60"/>
      <c r="E22" s="61">
        <f>SUM('data '!H:H)</f>
        <v>4603</v>
      </c>
      <c r="F22" s="4"/>
    </row>
    <row r="23" ht="15.75" customHeight="1">
      <c r="A23" s="4"/>
      <c r="B23" s="62" t="s">
        <v>22</v>
      </c>
      <c r="C23" s="63"/>
      <c r="D23" s="64"/>
      <c r="E23" s="65">
        <f>SUM('data '!I:I)</f>
        <v>969</v>
      </c>
      <c r="F23" s="4"/>
    </row>
    <row r="24" ht="15.75" customHeight="1">
      <c r="A24" s="4"/>
      <c r="B24" s="62" t="s">
        <v>23</v>
      </c>
      <c r="C24" s="63"/>
      <c r="D24" s="64"/>
      <c r="E24" s="65">
        <f>SUM('data '!J:J)</f>
        <v>223</v>
      </c>
      <c r="F24" s="4"/>
    </row>
    <row r="25" ht="15.75" customHeight="1">
      <c r="A25" s="4"/>
      <c r="B25" s="62" t="s">
        <v>15</v>
      </c>
      <c r="C25" s="64"/>
      <c r="D25" s="66">
        <f t="shared" ref="D25:D27" si="1">$E$11/E22</f>
        <v>484.4666522</v>
      </c>
      <c r="E25" s="67"/>
      <c r="F25" s="4"/>
    </row>
    <row r="26" ht="15.75" customHeight="1">
      <c r="A26" s="4"/>
      <c r="B26" s="62" t="s">
        <v>17</v>
      </c>
      <c r="C26" s="64"/>
      <c r="D26" s="66">
        <f t="shared" si="1"/>
        <v>2301.341589</v>
      </c>
      <c r="E26" s="67"/>
      <c r="F26" s="4"/>
    </row>
    <row r="27" ht="15.75" customHeight="1">
      <c r="A27" s="4"/>
      <c r="B27" s="68" t="s">
        <v>7</v>
      </c>
      <c r="C27" s="22"/>
      <c r="D27" s="69">
        <f t="shared" si="1"/>
        <v>10000</v>
      </c>
      <c r="E27" s="24"/>
      <c r="F27" s="4"/>
    </row>
    <row r="28" ht="15.75" customHeight="1">
      <c r="B28" s="4"/>
      <c r="C28" s="4"/>
      <c r="D28" s="4"/>
      <c r="E28" s="4"/>
    </row>
    <row r="29" ht="15.75" customHeight="1"/>
    <row r="30" ht="15.75" customHeight="1"/>
    <row r="31" ht="15.75" customHeight="1">
      <c r="B31" s="5" t="s">
        <v>16</v>
      </c>
      <c r="C31" s="6"/>
      <c r="D31" s="7"/>
    </row>
    <row r="32" ht="15.75" customHeight="1">
      <c r="B32" s="70" t="s">
        <v>24</v>
      </c>
      <c r="C32" s="48"/>
      <c r="D32" s="71">
        <v>0.1</v>
      </c>
    </row>
    <row r="33" ht="15.75" customHeight="1"/>
    <row r="34" ht="15.75" customHeight="1"/>
    <row r="35" ht="15.75" customHeight="1"/>
    <row r="36" ht="15.75" customHeight="1">
      <c r="B36" s="56"/>
    </row>
    <row r="37" ht="15.75" customHeight="1"/>
    <row r="38" ht="15.75" customHeight="1"/>
    <row r="39" ht="15.75" customHeight="1">
      <c r="B39" s="72"/>
      <c r="C39" s="72"/>
      <c r="D39" s="72"/>
      <c r="E39" s="72"/>
      <c r="F39" s="72"/>
      <c r="G39" s="72"/>
      <c r="H39" s="72"/>
      <c r="I39" s="72"/>
      <c r="J39" s="72"/>
      <c r="K39" s="72"/>
      <c r="L39" s="72"/>
      <c r="M39" s="72"/>
      <c r="N39" s="72"/>
      <c r="O39" s="72"/>
    </row>
    <row r="40" ht="15.75" customHeight="1">
      <c r="B40" s="72"/>
      <c r="C40" s="72"/>
      <c r="D40" s="72"/>
      <c r="E40" s="72"/>
      <c r="F40" s="72"/>
      <c r="G40" s="72"/>
      <c r="H40" s="72"/>
      <c r="I40" s="72"/>
      <c r="J40" s="72"/>
      <c r="K40" s="72"/>
      <c r="L40" s="72"/>
      <c r="M40" s="72"/>
      <c r="N40" s="72"/>
      <c r="O40" s="72"/>
    </row>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3">
    <mergeCell ref="B27:C27"/>
    <mergeCell ref="D27:E27"/>
    <mergeCell ref="B31:D31"/>
    <mergeCell ref="B32:C32"/>
    <mergeCell ref="B36:X38"/>
    <mergeCell ref="B22:D22"/>
    <mergeCell ref="B23:D23"/>
    <mergeCell ref="B24:D24"/>
    <mergeCell ref="B25:C25"/>
    <mergeCell ref="D25:E25"/>
    <mergeCell ref="B26:C26"/>
    <mergeCell ref="D26:E26"/>
    <mergeCell ref="D9:E9"/>
    <mergeCell ref="L9:V9"/>
    <mergeCell ref="L10:V10"/>
    <mergeCell ref="B11:D11"/>
    <mergeCell ref="E11:G11"/>
    <mergeCell ref="L11:V11"/>
    <mergeCell ref="B1:G1"/>
    <mergeCell ref="B3:G3"/>
    <mergeCell ref="B4:D4"/>
    <mergeCell ref="E4:G4"/>
    <mergeCell ref="B7:D7"/>
    <mergeCell ref="E7:G7"/>
    <mergeCell ref="B9:C9"/>
    <mergeCell ref="B12:C12"/>
    <mergeCell ref="D12:E12"/>
    <mergeCell ref="F12:G12"/>
    <mergeCell ref="B13:C13"/>
    <mergeCell ref="D13:E13"/>
    <mergeCell ref="F13:G13"/>
    <mergeCell ref="L13:V13"/>
    <mergeCell ref="B14:C14"/>
    <mergeCell ref="D14:E14"/>
    <mergeCell ref="F14:G14"/>
    <mergeCell ref="L14:V16"/>
    <mergeCell ref="D15:E15"/>
    <mergeCell ref="F15:G15"/>
    <mergeCell ref="D16:E16"/>
    <mergeCell ref="B15:C15"/>
    <mergeCell ref="B17:C17"/>
    <mergeCell ref="D17:E17"/>
    <mergeCell ref="F17:G17"/>
    <mergeCell ref="B18:C18"/>
    <mergeCell ref="D18:E18"/>
    <mergeCell ref="F18:G18"/>
    <mergeCell ref="B19:C19"/>
    <mergeCell ref="D19:E19"/>
    <mergeCell ref="F19:G19"/>
    <mergeCell ref="L19:V21"/>
    <mergeCell ref="B20:C20"/>
    <mergeCell ref="D20:E20"/>
    <mergeCell ref="F20:G20"/>
  </mergeCells>
  <dataValidations>
    <dataValidation type="decimal" allowBlank="1" showErrorMessage="1" sqref="D9">
      <formula1>0.0</formula1>
      <formula2>9.999999999E9</formula2>
    </dataValidation>
    <dataValidation type="decimal" allowBlank="1" showInputMessage="1" showErrorMessage="1" prompt="Enter Month - Enter Month in (1 to 12)" sqref="C6 F6">
      <formula1>1.0</formula1>
      <formula2>12.0</formula2>
    </dataValidation>
    <dataValidation type="decimal" allowBlank="1" showInputMessage="1" showErrorMessage="1" prompt="Enter Date - Enter Date in (1 to 31)" sqref="D6 G6">
      <formula1>1.0</formula1>
      <formula2>31.0</formula2>
    </dataValidation>
    <dataValidation type="decimal" allowBlank="1" showDropDown="1" showInputMessage="1" showErrorMessage="1" prompt="Enter a number between 2004 and 2023" sqref="B6 E6">
      <formula1>2004.0</formula1>
      <formula2>2023.0</formula2>
    </dataValidation>
    <dataValidation type="list" allowBlank="1" showInputMessage="1" prompt="Estimated Returns - This filed shouldn't be altered in most cases. In case the tool fails to show Internal Rate of Return for special cases (example: very short period or having very high market movements) change the Estimated Returns" sqref="D32">
      <formula1>"-50%,-25%,-10%,-5%,-1%,1%,5%,10%,25%,50%"</formula1>
    </dataValidation>
  </dataValidations>
  <printOptions/>
  <pageMargins bottom="0.984027777777778" footer="0.0" header="0.0" left="0.747916666666667" right="0.747916666666667" top="0.984027777777778"/>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2.63" defaultRowHeight="15.0"/>
  <cols>
    <col customWidth="1" min="1" max="1" width="30.88"/>
    <col customWidth="1" min="2" max="25" width="14.38"/>
  </cols>
  <sheetData>
    <row r="1" ht="15.75" customHeight="1">
      <c r="A1" s="73"/>
      <c r="B1" s="73"/>
      <c r="C1" s="73"/>
      <c r="D1" s="74"/>
      <c r="E1" s="74"/>
      <c r="F1" s="75"/>
      <c r="G1" s="75"/>
      <c r="H1" s="76"/>
      <c r="I1" s="74"/>
      <c r="J1" s="75"/>
      <c r="K1" s="76"/>
      <c r="L1" s="77" t="s">
        <v>25</v>
      </c>
      <c r="M1" s="4"/>
      <c r="N1" s="76" t="s">
        <v>26</v>
      </c>
      <c r="O1" s="4"/>
      <c r="P1" s="4"/>
      <c r="Q1" s="74" t="s">
        <v>25</v>
      </c>
      <c r="R1" s="4"/>
      <c r="S1" s="74" t="s">
        <v>26</v>
      </c>
      <c r="T1" s="4"/>
      <c r="U1" s="4"/>
      <c r="V1" s="75" t="s">
        <v>25</v>
      </c>
      <c r="W1" s="4"/>
      <c r="X1" s="75" t="s">
        <v>26</v>
      </c>
      <c r="Y1" s="4"/>
    </row>
    <row r="2" ht="15.75" customHeight="1">
      <c r="A2" s="73" t="s">
        <v>27</v>
      </c>
      <c r="B2" s="73" t="s">
        <v>13</v>
      </c>
      <c r="C2" s="73" t="s">
        <v>14</v>
      </c>
      <c r="D2" s="74" t="s">
        <v>28</v>
      </c>
      <c r="E2" s="74" t="s">
        <v>29</v>
      </c>
      <c r="F2" s="75" t="s">
        <v>30</v>
      </c>
      <c r="G2" s="75" t="s">
        <v>31</v>
      </c>
      <c r="H2" s="77" t="s">
        <v>32</v>
      </c>
      <c r="I2" s="77" t="s">
        <v>33</v>
      </c>
      <c r="J2" s="75" t="s">
        <v>34</v>
      </c>
      <c r="K2" s="76" t="s">
        <v>35</v>
      </c>
      <c r="L2" s="76" t="s">
        <v>13</v>
      </c>
      <c r="M2" s="76" t="s">
        <v>14</v>
      </c>
      <c r="N2" s="76" t="s">
        <v>13</v>
      </c>
      <c r="O2" s="76" t="s">
        <v>14</v>
      </c>
      <c r="P2" s="74" t="s">
        <v>36</v>
      </c>
      <c r="Q2" s="74" t="s">
        <v>13</v>
      </c>
      <c r="R2" s="74" t="s">
        <v>14</v>
      </c>
      <c r="S2" s="74" t="s">
        <v>13</v>
      </c>
      <c r="T2" s="74" t="s">
        <v>14</v>
      </c>
      <c r="U2" s="75" t="s">
        <v>37</v>
      </c>
      <c r="V2" s="75" t="s">
        <v>13</v>
      </c>
      <c r="W2" s="75" t="s">
        <v>14</v>
      </c>
      <c r="X2" s="75" t="s">
        <v>13</v>
      </c>
      <c r="Y2" s="75" t="s">
        <v>14</v>
      </c>
    </row>
    <row r="3" ht="15.75" customHeight="1">
      <c r="A3" s="78">
        <v>38121.0</v>
      </c>
      <c r="B3" s="73">
        <v>1548.66</v>
      </c>
      <c r="C3" s="73">
        <v>1309.85</v>
      </c>
      <c r="D3" s="74">
        <v>0.0</v>
      </c>
      <c r="E3" s="74">
        <v>0.0</v>
      </c>
      <c r="F3" s="75">
        <f t="shared" ref="F3:F4768" si="4">MONTH(A3)</f>
        <v>5</v>
      </c>
      <c r="G3" s="75">
        <v>0.0</v>
      </c>
      <c r="H3" s="76">
        <f>IF(A3&lt;SIP_Calculator!$B$7,0,IF(A3&gt;SIP_Calculator!$E$7,0,1))</f>
        <v>0</v>
      </c>
      <c r="I3" s="74">
        <f t="shared" ref="I3:I4768" si="5">H3*E3</f>
        <v>0</v>
      </c>
      <c r="J3" s="75">
        <f t="shared" ref="J3:J4768" si="6">H3*G3</f>
        <v>0</v>
      </c>
      <c r="K3" s="76">
        <f>H3*SIP_Calculator!$D$25</f>
        <v>0</v>
      </c>
      <c r="L3" s="76">
        <f t="shared" ref="L3:L4768" si="7">K3/B3</f>
        <v>0</v>
      </c>
      <c r="M3" s="76">
        <f t="shared" ref="M3:M4768" si="8">K3/C3</f>
        <v>0</v>
      </c>
      <c r="N3" s="76">
        <f t="shared" ref="N3:O3" si="1">L3</f>
        <v>0</v>
      </c>
      <c r="O3" s="76">
        <f t="shared" si="1"/>
        <v>0</v>
      </c>
      <c r="P3" s="74">
        <f>I3*SIP_Calculator!$D$26</f>
        <v>0</v>
      </c>
      <c r="Q3" s="74">
        <f t="shared" ref="Q3:Q4768" si="10">P3/B3</f>
        <v>0</v>
      </c>
      <c r="R3" s="74">
        <f t="shared" ref="R3:R4768" si="11">P3/C3</f>
        <v>0</v>
      </c>
      <c r="S3" s="74">
        <f t="shared" ref="S3:T3" si="2">Q3</f>
        <v>0</v>
      </c>
      <c r="T3" s="74">
        <f t="shared" si="2"/>
        <v>0</v>
      </c>
      <c r="U3" s="75">
        <f>J3*SIP_Calculator!$D$27</f>
        <v>0</v>
      </c>
      <c r="V3" s="75">
        <f t="shared" ref="V3:V4768" si="13">U3/B3</f>
        <v>0</v>
      </c>
      <c r="W3" s="75">
        <f t="shared" ref="W3:W4768" si="14">U3/C3</f>
        <v>0</v>
      </c>
      <c r="X3" s="75">
        <f t="shared" ref="X3:Y3" si="3">V3</f>
        <v>0</v>
      </c>
      <c r="Y3" s="75">
        <f t="shared" si="3"/>
        <v>0</v>
      </c>
    </row>
    <row r="4" ht="15.75" customHeight="1">
      <c r="A4" s="78">
        <v>38124.0</v>
      </c>
      <c r="B4" s="73">
        <v>1359.2</v>
      </c>
      <c r="C4" s="73">
        <v>1151.5</v>
      </c>
      <c r="D4" s="74">
        <v>1.0</v>
      </c>
      <c r="E4" s="74">
        <f t="shared" ref="E4:E4768" si="16">IF(D4=D3,0,1)</f>
        <v>1</v>
      </c>
      <c r="F4" s="75">
        <f t="shared" si="4"/>
        <v>5</v>
      </c>
      <c r="G4" s="75">
        <f t="shared" ref="G4:G4768" si="17">IF(F4=F3,0,1)</f>
        <v>0</v>
      </c>
      <c r="H4" s="76">
        <f>IF(A4&lt;SIP_Calculator!$B$7,0,IF(A4&gt;SIP_Calculator!$E$7,0,1))</f>
        <v>0</v>
      </c>
      <c r="I4" s="74">
        <f t="shared" si="5"/>
        <v>0</v>
      </c>
      <c r="J4" s="75">
        <f t="shared" si="6"/>
        <v>0</v>
      </c>
      <c r="K4" s="76">
        <f>H4*SIP_Calculator!$D$25</f>
        <v>0</v>
      </c>
      <c r="L4" s="76">
        <f t="shared" si="7"/>
        <v>0</v>
      </c>
      <c r="M4" s="76">
        <f t="shared" si="8"/>
        <v>0</v>
      </c>
      <c r="N4" s="76">
        <f t="shared" ref="N4:O4" si="9">N3+L4</f>
        <v>0</v>
      </c>
      <c r="O4" s="76">
        <f t="shared" si="9"/>
        <v>0</v>
      </c>
      <c r="P4" s="74">
        <f>I4*SIP_Calculator!$D$26</f>
        <v>0</v>
      </c>
      <c r="Q4" s="74">
        <f t="shared" si="10"/>
        <v>0</v>
      </c>
      <c r="R4" s="74">
        <f t="shared" si="11"/>
        <v>0</v>
      </c>
      <c r="S4" s="74">
        <f t="shared" ref="S4:T4" si="12">S3+Q4</f>
        <v>0</v>
      </c>
      <c r="T4" s="74">
        <f t="shared" si="12"/>
        <v>0</v>
      </c>
      <c r="U4" s="75">
        <f>J4*SIP_Calculator!$D$27</f>
        <v>0</v>
      </c>
      <c r="V4" s="75">
        <f t="shared" si="13"/>
        <v>0</v>
      </c>
      <c r="W4" s="75">
        <f t="shared" si="14"/>
        <v>0</v>
      </c>
      <c r="X4" s="75">
        <f t="shared" ref="X4:Y4" si="15">X3+V4</f>
        <v>0</v>
      </c>
      <c r="Y4" s="75">
        <f t="shared" si="15"/>
        <v>0</v>
      </c>
    </row>
    <row r="5" ht="15.75" customHeight="1">
      <c r="A5" s="78">
        <v>38125.0</v>
      </c>
      <c r="B5" s="73">
        <v>1472.5</v>
      </c>
      <c r="C5" s="73">
        <v>1243.6</v>
      </c>
      <c r="D5" s="74">
        <v>1.0</v>
      </c>
      <c r="E5" s="74">
        <f t="shared" si="16"/>
        <v>0</v>
      </c>
      <c r="F5" s="75">
        <f t="shared" si="4"/>
        <v>5</v>
      </c>
      <c r="G5" s="75">
        <f t="shared" si="17"/>
        <v>0</v>
      </c>
      <c r="H5" s="76">
        <f>IF(A5&lt;SIP_Calculator!$B$7,0,IF(A5&gt;SIP_Calculator!$E$7,0,1))</f>
        <v>0</v>
      </c>
      <c r="I5" s="74">
        <f t="shared" si="5"/>
        <v>0</v>
      </c>
      <c r="J5" s="75">
        <f t="shared" si="6"/>
        <v>0</v>
      </c>
      <c r="K5" s="76">
        <f>H5*SIP_Calculator!$D$25</f>
        <v>0</v>
      </c>
      <c r="L5" s="76">
        <f t="shared" si="7"/>
        <v>0</v>
      </c>
      <c r="M5" s="76">
        <f t="shared" si="8"/>
        <v>0</v>
      </c>
      <c r="N5" s="76">
        <f t="shared" ref="N5:O5" si="18">N4+L5</f>
        <v>0</v>
      </c>
      <c r="O5" s="76">
        <f t="shared" si="18"/>
        <v>0</v>
      </c>
      <c r="P5" s="74">
        <f>I5*SIP_Calculator!$D$26</f>
        <v>0</v>
      </c>
      <c r="Q5" s="74">
        <f t="shared" si="10"/>
        <v>0</v>
      </c>
      <c r="R5" s="74">
        <f t="shared" si="11"/>
        <v>0</v>
      </c>
      <c r="S5" s="74">
        <f t="shared" ref="S5:T5" si="19">S4+Q5</f>
        <v>0</v>
      </c>
      <c r="T5" s="74">
        <f t="shared" si="19"/>
        <v>0</v>
      </c>
      <c r="U5" s="75">
        <f>J5*SIP_Calculator!$D$27</f>
        <v>0</v>
      </c>
      <c r="V5" s="75">
        <f t="shared" si="13"/>
        <v>0</v>
      </c>
      <c r="W5" s="75">
        <f t="shared" si="14"/>
        <v>0</v>
      </c>
      <c r="X5" s="75">
        <f t="shared" ref="X5:Y5" si="20">X4+V5</f>
        <v>0</v>
      </c>
      <c r="Y5" s="75">
        <f t="shared" si="20"/>
        <v>0</v>
      </c>
    </row>
    <row r="6" ht="15.75" customHeight="1">
      <c r="A6" s="78">
        <v>38126.0</v>
      </c>
      <c r="B6" s="73">
        <v>1540.49</v>
      </c>
      <c r="C6" s="73">
        <v>1307.1</v>
      </c>
      <c r="D6" s="74">
        <v>1.0</v>
      </c>
      <c r="E6" s="74">
        <f t="shared" si="16"/>
        <v>0</v>
      </c>
      <c r="F6" s="75">
        <f t="shared" si="4"/>
        <v>5</v>
      </c>
      <c r="G6" s="75">
        <f t="shared" si="17"/>
        <v>0</v>
      </c>
      <c r="H6" s="76">
        <f>IF(A6&lt;SIP_Calculator!$B$7,0,IF(A6&gt;SIP_Calculator!$E$7,0,1))</f>
        <v>0</v>
      </c>
      <c r="I6" s="74">
        <f t="shared" si="5"/>
        <v>0</v>
      </c>
      <c r="J6" s="75">
        <f t="shared" si="6"/>
        <v>0</v>
      </c>
      <c r="K6" s="76">
        <f>H6*SIP_Calculator!$D$25</f>
        <v>0</v>
      </c>
      <c r="L6" s="76">
        <f t="shared" si="7"/>
        <v>0</v>
      </c>
      <c r="M6" s="76">
        <f t="shared" si="8"/>
        <v>0</v>
      </c>
      <c r="N6" s="76">
        <f t="shared" ref="N6:O6" si="21">N5+L6</f>
        <v>0</v>
      </c>
      <c r="O6" s="76">
        <f t="shared" si="21"/>
        <v>0</v>
      </c>
      <c r="P6" s="74">
        <f>I6*SIP_Calculator!$D$26</f>
        <v>0</v>
      </c>
      <c r="Q6" s="74">
        <f t="shared" si="10"/>
        <v>0</v>
      </c>
      <c r="R6" s="74">
        <f t="shared" si="11"/>
        <v>0</v>
      </c>
      <c r="S6" s="74">
        <f t="shared" ref="S6:T6" si="22">S5+Q6</f>
        <v>0</v>
      </c>
      <c r="T6" s="74">
        <f t="shared" si="22"/>
        <v>0</v>
      </c>
      <c r="U6" s="75">
        <f>J6*SIP_Calculator!$D$27</f>
        <v>0</v>
      </c>
      <c r="V6" s="75">
        <f t="shared" si="13"/>
        <v>0</v>
      </c>
      <c r="W6" s="75">
        <f t="shared" si="14"/>
        <v>0</v>
      </c>
      <c r="X6" s="75">
        <f t="shared" ref="X6:Y6" si="23">X5+V6</f>
        <v>0</v>
      </c>
      <c r="Y6" s="75">
        <f t="shared" si="23"/>
        <v>0</v>
      </c>
    </row>
    <row r="7" ht="15.75" customHeight="1">
      <c r="A7" s="78">
        <v>38127.0</v>
      </c>
      <c r="B7" s="73">
        <v>1522.43</v>
      </c>
      <c r="C7" s="73">
        <v>1294.4</v>
      </c>
      <c r="D7" s="77">
        <v>1.0</v>
      </c>
      <c r="E7" s="74">
        <f t="shared" si="16"/>
        <v>0</v>
      </c>
      <c r="F7" s="75">
        <f t="shared" si="4"/>
        <v>5</v>
      </c>
      <c r="G7" s="75">
        <f t="shared" si="17"/>
        <v>0</v>
      </c>
      <c r="H7" s="76">
        <f>IF(A7&lt;SIP_Calculator!$B$7,0,IF(A7&gt;SIP_Calculator!$E$7,0,1))</f>
        <v>0</v>
      </c>
      <c r="I7" s="74">
        <f t="shared" si="5"/>
        <v>0</v>
      </c>
      <c r="J7" s="75">
        <f t="shared" si="6"/>
        <v>0</v>
      </c>
      <c r="K7" s="76">
        <f>H7*SIP_Calculator!$D$25</f>
        <v>0</v>
      </c>
      <c r="L7" s="76">
        <f t="shared" si="7"/>
        <v>0</v>
      </c>
      <c r="M7" s="76">
        <f t="shared" si="8"/>
        <v>0</v>
      </c>
      <c r="N7" s="76">
        <f t="shared" ref="N7:O7" si="24">N6+L7</f>
        <v>0</v>
      </c>
      <c r="O7" s="76">
        <f t="shared" si="24"/>
        <v>0</v>
      </c>
      <c r="P7" s="74">
        <f>I7*SIP_Calculator!$D$26</f>
        <v>0</v>
      </c>
      <c r="Q7" s="74">
        <f t="shared" si="10"/>
        <v>0</v>
      </c>
      <c r="R7" s="74">
        <f t="shared" si="11"/>
        <v>0</v>
      </c>
      <c r="S7" s="74">
        <f t="shared" ref="S7:T7" si="25">S6+Q7</f>
        <v>0</v>
      </c>
      <c r="T7" s="74">
        <f t="shared" si="25"/>
        <v>0</v>
      </c>
      <c r="U7" s="75">
        <f>J7*SIP_Calculator!$D$27</f>
        <v>0</v>
      </c>
      <c r="V7" s="75">
        <f t="shared" si="13"/>
        <v>0</v>
      </c>
      <c r="W7" s="75">
        <f t="shared" si="14"/>
        <v>0</v>
      </c>
      <c r="X7" s="75">
        <f t="shared" ref="X7:Y7" si="26">X6+V7</f>
        <v>0</v>
      </c>
      <c r="Y7" s="75">
        <f t="shared" si="26"/>
        <v>0</v>
      </c>
    </row>
    <row r="8" ht="15.75" customHeight="1">
      <c r="A8" s="78">
        <v>38128.0</v>
      </c>
      <c r="B8" s="73">
        <v>1533.13</v>
      </c>
      <c r="C8" s="73">
        <v>1301.95</v>
      </c>
      <c r="D8" s="77">
        <v>1.0</v>
      </c>
      <c r="E8" s="74">
        <f t="shared" si="16"/>
        <v>0</v>
      </c>
      <c r="F8" s="75">
        <f t="shared" si="4"/>
        <v>5</v>
      </c>
      <c r="G8" s="75">
        <f t="shared" si="17"/>
        <v>0</v>
      </c>
      <c r="H8" s="76">
        <f>IF(A8&lt;SIP_Calculator!$B$7,0,IF(A8&gt;SIP_Calculator!$E$7,0,1))</f>
        <v>0</v>
      </c>
      <c r="I8" s="74">
        <f t="shared" si="5"/>
        <v>0</v>
      </c>
      <c r="J8" s="75">
        <f t="shared" si="6"/>
        <v>0</v>
      </c>
      <c r="K8" s="76">
        <f>H8*SIP_Calculator!$D$25</f>
        <v>0</v>
      </c>
      <c r="L8" s="76">
        <f t="shared" si="7"/>
        <v>0</v>
      </c>
      <c r="M8" s="76">
        <f t="shared" si="8"/>
        <v>0</v>
      </c>
      <c r="N8" s="76">
        <f t="shared" ref="N8:O8" si="27">N7+L8</f>
        <v>0</v>
      </c>
      <c r="O8" s="76">
        <f t="shared" si="27"/>
        <v>0</v>
      </c>
      <c r="P8" s="74">
        <f>I8*SIP_Calculator!$D$26</f>
        <v>0</v>
      </c>
      <c r="Q8" s="74">
        <f t="shared" si="10"/>
        <v>0</v>
      </c>
      <c r="R8" s="74">
        <f t="shared" si="11"/>
        <v>0</v>
      </c>
      <c r="S8" s="74">
        <f t="shared" ref="S8:T8" si="28">S7+Q8</f>
        <v>0</v>
      </c>
      <c r="T8" s="74">
        <f t="shared" si="28"/>
        <v>0</v>
      </c>
      <c r="U8" s="75">
        <f>J8*SIP_Calculator!$D$27</f>
        <v>0</v>
      </c>
      <c r="V8" s="75">
        <f t="shared" si="13"/>
        <v>0</v>
      </c>
      <c r="W8" s="75">
        <f t="shared" si="14"/>
        <v>0</v>
      </c>
      <c r="X8" s="75">
        <f t="shared" ref="X8:Y8" si="29">X7+V8</f>
        <v>0</v>
      </c>
      <c r="Y8" s="75">
        <f t="shared" si="29"/>
        <v>0</v>
      </c>
    </row>
    <row r="9" ht="15.75" customHeight="1">
      <c r="A9" s="78">
        <v>38131.0</v>
      </c>
      <c r="B9" s="73">
        <v>1578.57</v>
      </c>
      <c r="C9" s="73">
        <v>1337.4</v>
      </c>
      <c r="D9" s="79">
        <f t="shared" ref="D9:D4768" si="33">FLOOR((A9-$A$4)/7,1)</f>
        <v>1</v>
      </c>
      <c r="E9" s="74">
        <f t="shared" si="16"/>
        <v>0</v>
      </c>
      <c r="F9" s="75">
        <f t="shared" si="4"/>
        <v>5</v>
      </c>
      <c r="G9" s="75">
        <f t="shared" si="17"/>
        <v>0</v>
      </c>
      <c r="H9" s="76">
        <f>IF(A9&lt;SIP_Calculator!$B$7,0,IF(A9&gt;SIP_Calculator!$E$7,0,1))</f>
        <v>0</v>
      </c>
      <c r="I9" s="74">
        <f t="shared" si="5"/>
        <v>0</v>
      </c>
      <c r="J9" s="75">
        <f t="shared" si="6"/>
        <v>0</v>
      </c>
      <c r="K9" s="76">
        <f>H9*SIP_Calculator!$D$25</f>
        <v>0</v>
      </c>
      <c r="L9" s="76">
        <f t="shared" si="7"/>
        <v>0</v>
      </c>
      <c r="M9" s="76">
        <f t="shared" si="8"/>
        <v>0</v>
      </c>
      <c r="N9" s="76">
        <f t="shared" ref="N9:O9" si="30">N8+L9</f>
        <v>0</v>
      </c>
      <c r="O9" s="76">
        <f t="shared" si="30"/>
        <v>0</v>
      </c>
      <c r="P9" s="74">
        <f>I9*SIP_Calculator!$D$26</f>
        <v>0</v>
      </c>
      <c r="Q9" s="74">
        <f t="shared" si="10"/>
        <v>0</v>
      </c>
      <c r="R9" s="74">
        <f t="shared" si="11"/>
        <v>0</v>
      </c>
      <c r="S9" s="74">
        <f t="shared" ref="S9:T9" si="31">S8+Q9</f>
        <v>0</v>
      </c>
      <c r="T9" s="74">
        <f t="shared" si="31"/>
        <v>0</v>
      </c>
      <c r="U9" s="75">
        <f>J9*SIP_Calculator!$D$27</f>
        <v>0</v>
      </c>
      <c r="V9" s="75">
        <f t="shared" si="13"/>
        <v>0</v>
      </c>
      <c r="W9" s="75">
        <f t="shared" si="14"/>
        <v>0</v>
      </c>
      <c r="X9" s="75">
        <f t="shared" ref="X9:Y9" si="32">X8+V9</f>
        <v>0</v>
      </c>
      <c r="Y9" s="75">
        <f t="shared" si="32"/>
        <v>0</v>
      </c>
    </row>
    <row r="10" ht="15.75" customHeight="1">
      <c r="A10" s="78">
        <v>38132.0</v>
      </c>
      <c r="B10" s="73">
        <v>1575.29</v>
      </c>
      <c r="C10" s="73">
        <v>1335.3</v>
      </c>
      <c r="D10" s="74">
        <f t="shared" si="33"/>
        <v>1</v>
      </c>
      <c r="E10" s="74">
        <f t="shared" si="16"/>
        <v>0</v>
      </c>
      <c r="F10" s="75">
        <f t="shared" si="4"/>
        <v>5</v>
      </c>
      <c r="G10" s="75">
        <f t="shared" si="17"/>
        <v>0</v>
      </c>
      <c r="H10" s="76">
        <f>IF(A10&lt;SIP_Calculator!$B$7,0,IF(A10&gt;SIP_Calculator!$E$7,0,1))</f>
        <v>0</v>
      </c>
      <c r="I10" s="74">
        <f t="shared" si="5"/>
        <v>0</v>
      </c>
      <c r="J10" s="75">
        <f t="shared" si="6"/>
        <v>0</v>
      </c>
      <c r="K10" s="76">
        <f>H10*SIP_Calculator!$D$25</f>
        <v>0</v>
      </c>
      <c r="L10" s="76">
        <f t="shared" si="7"/>
        <v>0</v>
      </c>
      <c r="M10" s="76">
        <f t="shared" si="8"/>
        <v>0</v>
      </c>
      <c r="N10" s="76">
        <f t="shared" ref="N10:O10" si="34">N9+L10</f>
        <v>0</v>
      </c>
      <c r="O10" s="76">
        <f t="shared" si="34"/>
        <v>0</v>
      </c>
      <c r="P10" s="74">
        <f>I10*SIP_Calculator!$D$26</f>
        <v>0</v>
      </c>
      <c r="Q10" s="74">
        <f t="shared" si="10"/>
        <v>0</v>
      </c>
      <c r="R10" s="74">
        <f t="shared" si="11"/>
        <v>0</v>
      </c>
      <c r="S10" s="74">
        <f t="shared" ref="S10:T10" si="35">S9+Q10</f>
        <v>0</v>
      </c>
      <c r="T10" s="74">
        <f t="shared" si="35"/>
        <v>0</v>
      </c>
      <c r="U10" s="75">
        <f>J10*SIP_Calculator!$D$27</f>
        <v>0</v>
      </c>
      <c r="V10" s="75">
        <f t="shared" si="13"/>
        <v>0</v>
      </c>
      <c r="W10" s="75">
        <f t="shared" si="14"/>
        <v>0</v>
      </c>
      <c r="X10" s="75">
        <f t="shared" ref="X10:Y10" si="36">X9+V10</f>
        <v>0</v>
      </c>
      <c r="Y10" s="75">
        <f t="shared" si="36"/>
        <v>0</v>
      </c>
    </row>
    <row r="11" ht="15.75" customHeight="1">
      <c r="A11" s="78">
        <v>38133.0</v>
      </c>
      <c r="B11" s="73">
        <v>1570.92</v>
      </c>
      <c r="C11" s="73">
        <v>1335.0</v>
      </c>
      <c r="D11" s="74">
        <f t="shared" si="33"/>
        <v>1</v>
      </c>
      <c r="E11" s="74">
        <f t="shared" si="16"/>
        <v>0</v>
      </c>
      <c r="F11" s="75">
        <f t="shared" si="4"/>
        <v>5</v>
      </c>
      <c r="G11" s="75">
        <f t="shared" si="17"/>
        <v>0</v>
      </c>
      <c r="H11" s="76">
        <f>IF(A11&lt;SIP_Calculator!$B$7,0,IF(A11&gt;SIP_Calculator!$E$7,0,1))</f>
        <v>0</v>
      </c>
      <c r="I11" s="74">
        <f t="shared" si="5"/>
        <v>0</v>
      </c>
      <c r="J11" s="75">
        <f t="shared" si="6"/>
        <v>0</v>
      </c>
      <c r="K11" s="76">
        <f>H11*SIP_Calculator!$D$25</f>
        <v>0</v>
      </c>
      <c r="L11" s="76">
        <f t="shared" si="7"/>
        <v>0</v>
      </c>
      <c r="M11" s="76">
        <f t="shared" si="8"/>
        <v>0</v>
      </c>
      <c r="N11" s="76">
        <f t="shared" ref="N11:O11" si="37">N10+L11</f>
        <v>0</v>
      </c>
      <c r="O11" s="76">
        <f t="shared" si="37"/>
        <v>0</v>
      </c>
      <c r="P11" s="74">
        <f>I11*SIP_Calculator!$D$26</f>
        <v>0</v>
      </c>
      <c r="Q11" s="74">
        <f t="shared" si="10"/>
        <v>0</v>
      </c>
      <c r="R11" s="74">
        <f t="shared" si="11"/>
        <v>0</v>
      </c>
      <c r="S11" s="74">
        <f t="shared" ref="S11:T11" si="38">S10+Q11</f>
        <v>0</v>
      </c>
      <c r="T11" s="74">
        <f t="shared" si="38"/>
        <v>0</v>
      </c>
      <c r="U11" s="75">
        <f>J11*SIP_Calculator!$D$27</f>
        <v>0</v>
      </c>
      <c r="V11" s="75">
        <f t="shared" si="13"/>
        <v>0</v>
      </c>
      <c r="W11" s="75">
        <f t="shared" si="14"/>
        <v>0</v>
      </c>
      <c r="X11" s="75">
        <f t="shared" ref="X11:Y11" si="39">X10+V11</f>
        <v>0</v>
      </c>
      <c r="Y11" s="75">
        <f t="shared" si="39"/>
        <v>0</v>
      </c>
    </row>
    <row r="12" ht="15.75" customHeight="1">
      <c r="A12" s="78">
        <v>38134.0</v>
      </c>
      <c r="B12" s="73">
        <v>1557.94</v>
      </c>
      <c r="C12" s="73">
        <v>1322.0</v>
      </c>
      <c r="D12" s="74">
        <f t="shared" si="33"/>
        <v>1</v>
      </c>
      <c r="E12" s="74">
        <f t="shared" si="16"/>
        <v>0</v>
      </c>
      <c r="F12" s="75">
        <f t="shared" si="4"/>
        <v>5</v>
      </c>
      <c r="G12" s="75">
        <f t="shared" si="17"/>
        <v>0</v>
      </c>
      <c r="H12" s="76">
        <f>IF(A12&lt;SIP_Calculator!$B$7,0,IF(A12&gt;SIP_Calculator!$E$7,0,1))</f>
        <v>0</v>
      </c>
      <c r="I12" s="74">
        <f t="shared" si="5"/>
        <v>0</v>
      </c>
      <c r="J12" s="75">
        <f t="shared" si="6"/>
        <v>0</v>
      </c>
      <c r="K12" s="76">
        <f>H12*SIP_Calculator!$D$25</f>
        <v>0</v>
      </c>
      <c r="L12" s="76">
        <f t="shared" si="7"/>
        <v>0</v>
      </c>
      <c r="M12" s="76">
        <f t="shared" si="8"/>
        <v>0</v>
      </c>
      <c r="N12" s="76">
        <f t="shared" ref="N12:O12" si="40">N11+L12</f>
        <v>0</v>
      </c>
      <c r="O12" s="76">
        <f t="shared" si="40"/>
        <v>0</v>
      </c>
      <c r="P12" s="74">
        <f>I12*SIP_Calculator!$D$26</f>
        <v>0</v>
      </c>
      <c r="Q12" s="74">
        <f t="shared" si="10"/>
        <v>0</v>
      </c>
      <c r="R12" s="74">
        <f t="shared" si="11"/>
        <v>0</v>
      </c>
      <c r="S12" s="74">
        <f t="shared" ref="S12:T12" si="41">S11+Q12</f>
        <v>0</v>
      </c>
      <c r="T12" s="74">
        <f t="shared" si="41"/>
        <v>0</v>
      </c>
      <c r="U12" s="75">
        <f>J12*SIP_Calculator!$D$27</f>
        <v>0</v>
      </c>
      <c r="V12" s="75">
        <f t="shared" si="13"/>
        <v>0</v>
      </c>
      <c r="W12" s="75">
        <f t="shared" si="14"/>
        <v>0</v>
      </c>
      <c r="X12" s="75">
        <f t="shared" ref="X12:Y12" si="42">X11+V12</f>
        <v>0</v>
      </c>
      <c r="Y12" s="75">
        <f t="shared" si="42"/>
        <v>0</v>
      </c>
    </row>
    <row r="13" ht="15.75" customHeight="1">
      <c r="A13" s="78">
        <v>38135.0</v>
      </c>
      <c r="B13" s="73">
        <v>1482.02</v>
      </c>
      <c r="C13" s="73">
        <v>1257.3</v>
      </c>
      <c r="D13" s="74">
        <f t="shared" si="33"/>
        <v>1</v>
      </c>
      <c r="E13" s="74">
        <f t="shared" si="16"/>
        <v>0</v>
      </c>
      <c r="F13" s="75">
        <f t="shared" si="4"/>
        <v>5</v>
      </c>
      <c r="G13" s="75">
        <f t="shared" si="17"/>
        <v>0</v>
      </c>
      <c r="H13" s="76">
        <f>IF(A13&lt;SIP_Calculator!$B$7,0,IF(A13&gt;SIP_Calculator!$E$7,0,1))</f>
        <v>0</v>
      </c>
      <c r="I13" s="74">
        <f t="shared" si="5"/>
        <v>0</v>
      </c>
      <c r="J13" s="75">
        <f t="shared" si="6"/>
        <v>0</v>
      </c>
      <c r="K13" s="76">
        <f>H13*SIP_Calculator!$D$25</f>
        <v>0</v>
      </c>
      <c r="L13" s="76">
        <f t="shared" si="7"/>
        <v>0</v>
      </c>
      <c r="M13" s="76">
        <f t="shared" si="8"/>
        <v>0</v>
      </c>
      <c r="N13" s="76">
        <f t="shared" ref="N13:O13" si="43">N12+L13</f>
        <v>0</v>
      </c>
      <c r="O13" s="76">
        <f t="shared" si="43"/>
        <v>0</v>
      </c>
      <c r="P13" s="74">
        <f>I13*SIP_Calculator!$D$26</f>
        <v>0</v>
      </c>
      <c r="Q13" s="74">
        <f t="shared" si="10"/>
        <v>0</v>
      </c>
      <c r="R13" s="74">
        <f t="shared" si="11"/>
        <v>0</v>
      </c>
      <c r="S13" s="74">
        <f t="shared" ref="S13:T13" si="44">S12+Q13</f>
        <v>0</v>
      </c>
      <c r="T13" s="74">
        <f t="shared" si="44"/>
        <v>0</v>
      </c>
      <c r="U13" s="75">
        <f>J13*SIP_Calculator!$D$27</f>
        <v>0</v>
      </c>
      <c r="V13" s="75">
        <f t="shared" si="13"/>
        <v>0</v>
      </c>
      <c r="W13" s="75">
        <f t="shared" si="14"/>
        <v>0</v>
      </c>
      <c r="X13" s="75">
        <f t="shared" ref="X13:Y13" si="45">X12+V13</f>
        <v>0</v>
      </c>
      <c r="Y13" s="75">
        <f t="shared" si="45"/>
        <v>0</v>
      </c>
    </row>
    <row r="14" ht="15.75" customHeight="1">
      <c r="A14" s="78">
        <v>38138.0</v>
      </c>
      <c r="B14" s="73">
        <v>1450.66</v>
      </c>
      <c r="C14" s="73">
        <v>1226.55</v>
      </c>
      <c r="D14" s="74">
        <f t="shared" si="33"/>
        <v>2</v>
      </c>
      <c r="E14" s="74">
        <f t="shared" si="16"/>
        <v>1</v>
      </c>
      <c r="F14" s="75">
        <f t="shared" si="4"/>
        <v>5</v>
      </c>
      <c r="G14" s="75">
        <f t="shared" si="17"/>
        <v>0</v>
      </c>
      <c r="H14" s="76">
        <f>IF(A14&lt;SIP_Calculator!$B$7,0,IF(A14&gt;SIP_Calculator!$E$7,0,1))</f>
        <v>0</v>
      </c>
      <c r="I14" s="74">
        <f t="shared" si="5"/>
        <v>0</v>
      </c>
      <c r="J14" s="75">
        <f t="shared" si="6"/>
        <v>0</v>
      </c>
      <c r="K14" s="76">
        <f>H14*SIP_Calculator!$D$25</f>
        <v>0</v>
      </c>
      <c r="L14" s="76">
        <f t="shared" si="7"/>
        <v>0</v>
      </c>
      <c r="M14" s="76">
        <f t="shared" si="8"/>
        <v>0</v>
      </c>
      <c r="N14" s="76">
        <f t="shared" ref="N14:O14" si="46">N13+L14</f>
        <v>0</v>
      </c>
      <c r="O14" s="76">
        <f t="shared" si="46"/>
        <v>0</v>
      </c>
      <c r="P14" s="74">
        <f>I14*SIP_Calculator!$D$26</f>
        <v>0</v>
      </c>
      <c r="Q14" s="74">
        <f t="shared" si="10"/>
        <v>0</v>
      </c>
      <c r="R14" s="74">
        <f t="shared" si="11"/>
        <v>0</v>
      </c>
      <c r="S14" s="74">
        <f t="shared" ref="S14:T14" si="47">S13+Q14</f>
        <v>0</v>
      </c>
      <c r="T14" s="74">
        <f t="shared" si="47"/>
        <v>0</v>
      </c>
      <c r="U14" s="75">
        <f>J14*SIP_Calculator!$D$27</f>
        <v>0</v>
      </c>
      <c r="V14" s="75">
        <f t="shared" si="13"/>
        <v>0</v>
      </c>
      <c r="W14" s="75">
        <f t="shared" si="14"/>
        <v>0</v>
      </c>
      <c r="X14" s="75">
        <f t="shared" ref="X14:Y14" si="48">X13+V14</f>
        <v>0</v>
      </c>
      <c r="Y14" s="75">
        <f t="shared" si="48"/>
        <v>0</v>
      </c>
    </row>
    <row r="15" ht="15.75" customHeight="1">
      <c r="A15" s="78">
        <v>38139.0</v>
      </c>
      <c r="B15" s="73">
        <v>1474.41</v>
      </c>
      <c r="C15" s="73">
        <v>1248.4</v>
      </c>
      <c r="D15" s="74">
        <f t="shared" si="33"/>
        <v>2</v>
      </c>
      <c r="E15" s="74">
        <f t="shared" si="16"/>
        <v>0</v>
      </c>
      <c r="F15" s="75">
        <f t="shared" si="4"/>
        <v>6</v>
      </c>
      <c r="G15" s="75">
        <f t="shared" si="17"/>
        <v>1</v>
      </c>
      <c r="H15" s="76">
        <f>IF(A15&lt;SIP_Calculator!$B$7,0,IF(A15&gt;SIP_Calculator!$E$7,0,1))</f>
        <v>0</v>
      </c>
      <c r="I15" s="74">
        <f t="shared" si="5"/>
        <v>0</v>
      </c>
      <c r="J15" s="75">
        <f t="shared" si="6"/>
        <v>0</v>
      </c>
      <c r="K15" s="76">
        <f>H15*SIP_Calculator!$D$25</f>
        <v>0</v>
      </c>
      <c r="L15" s="76">
        <f t="shared" si="7"/>
        <v>0</v>
      </c>
      <c r="M15" s="76">
        <f t="shared" si="8"/>
        <v>0</v>
      </c>
      <c r="N15" s="76">
        <f t="shared" ref="N15:O15" si="49">N14+L15</f>
        <v>0</v>
      </c>
      <c r="O15" s="76">
        <f t="shared" si="49"/>
        <v>0</v>
      </c>
      <c r="P15" s="74">
        <f>I15*SIP_Calculator!$D$26</f>
        <v>0</v>
      </c>
      <c r="Q15" s="74">
        <f t="shared" si="10"/>
        <v>0</v>
      </c>
      <c r="R15" s="74">
        <f t="shared" si="11"/>
        <v>0</v>
      </c>
      <c r="S15" s="74">
        <f t="shared" ref="S15:T15" si="50">S14+Q15</f>
        <v>0</v>
      </c>
      <c r="T15" s="74">
        <f t="shared" si="50"/>
        <v>0</v>
      </c>
      <c r="U15" s="75">
        <f>J15*SIP_Calculator!$D$27</f>
        <v>0</v>
      </c>
      <c r="V15" s="75">
        <f t="shared" si="13"/>
        <v>0</v>
      </c>
      <c r="W15" s="75">
        <f t="shared" si="14"/>
        <v>0</v>
      </c>
      <c r="X15" s="75">
        <f t="shared" ref="X15:Y15" si="51">X14+V15</f>
        <v>0</v>
      </c>
      <c r="Y15" s="75">
        <f t="shared" si="51"/>
        <v>0</v>
      </c>
    </row>
    <row r="16" ht="15.75" customHeight="1">
      <c r="A16" s="78">
        <v>38140.0</v>
      </c>
      <c r="B16" s="73">
        <v>1501.48</v>
      </c>
      <c r="C16" s="73">
        <v>1270.65</v>
      </c>
      <c r="D16" s="74">
        <f t="shared" si="33"/>
        <v>2</v>
      </c>
      <c r="E16" s="74">
        <f t="shared" si="16"/>
        <v>0</v>
      </c>
      <c r="F16" s="75">
        <f t="shared" si="4"/>
        <v>6</v>
      </c>
      <c r="G16" s="75">
        <f t="shared" si="17"/>
        <v>0</v>
      </c>
      <c r="H16" s="76">
        <f>IF(A16&lt;SIP_Calculator!$B$7,0,IF(A16&gt;SIP_Calculator!$E$7,0,1))</f>
        <v>0</v>
      </c>
      <c r="I16" s="74">
        <f t="shared" si="5"/>
        <v>0</v>
      </c>
      <c r="J16" s="75">
        <f t="shared" si="6"/>
        <v>0</v>
      </c>
      <c r="K16" s="76">
        <f>H16*SIP_Calculator!$D$25</f>
        <v>0</v>
      </c>
      <c r="L16" s="76">
        <f t="shared" si="7"/>
        <v>0</v>
      </c>
      <c r="M16" s="76">
        <f t="shared" si="8"/>
        <v>0</v>
      </c>
      <c r="N16" s="76">
        <f t="shared" ref="N16:O16" si="52">N15+L16</f>
        <v>0</v>
      </c>
      <c r="O16" s="76">
        <f t="shared" si="52"/>
        <v>0</v>
      </c>
      <c r="P16" s="74">
        <f>I16*SIP_Calculator!$D$26</f>
        <v>0</v>
      </c>
      <c r="Q16" s="74">
        <f t="shared" si="10"/>
        <v>0</v>
      </c>
      <c r="R16" s="74">
        <f t="shared" si="11"/>
        <v>0</v>
      </c>
      <c r="S16" s="74">
        <f t="shared" ref="S16:T16" si="53">S15+Q16</f>
        <v>0</v>
      </c>
      <c r="T16" s="74">
        <f t="shared" si="53"/>
        <v>0</v>
      </c>
      <c r="U16" s="75">
        <f>J16*SIP_Calculator!$D$27</f>
        <v>0</v>
      </c>
      <c r="V16" s="75">
        <f t="shared" si="13"/>
        <v>0</v>
      </c>
      <c r="W16" s="75">
        <f t="shared" si="14"/>
        <v>0</v>
      </c>
      <c r="X16" s="75">
        <f t="shared" ref="X16:Y16" si="54">X15+V16</f>
        <v>0</v>
      </c>
      <c r="Y16" s="75">
        <f t="shared" si="54"/>
        <v>0</v>
      </c>
    </row>
    <row r="17" ht="15.75" customHeight="1">
      <c r="A17" s="78">
        <v>38141.0</v>
      </c>
      <c r="B17" s="73">
        <v>1466.39</v>
      </c>
      <c r="C17" s="73">
        <v>1241.3</v>
      </c>
      <c r="D17" s="74">
        <f t="shared" si="33"/>
        <v>2</v>
      </c>
      <c r="E17" s="74">
        <f t="shared" si="16"/>
        <v>0</v>
      </c>
      <c r="F17" s="75">
        <f t="shared" si="4"/>
        <v>6</v>
      </c>
      <c r="G17" s="75">
        <f t="shared" si="17"/>
        <v>0</v>
      </c>
      <c r="H17" s="76">
        <f>IF(A17&lt;SIP_Calculator!$B$7,0,IF(A17&gt;SIP_Calculator!$E$7,0,1))</f>
        <v>0</v>
      </c>
      <c r="I17" s="74">
        <f t="shared" si="5"/>
        <v>0</v>
      </c>
      <c r="J17" s="75">
        <f t="shared" si="6"/>
        <v>0</v>
      </c>
      <c r="K17" s="76">
        <f>H17*SIP_Calculator!$D$25</f>
        <v>0</v>
      </c>
      <c r="L17" s="76">
        <f t="shared" si="7"/>
        <v>0</v>
      </c>
      <c r="M17" s="76">
        <f t="shared" si="8"/>
        <v>0</v>
      </c>
      <c r="N17" s="76">
        <f t="shared" ref="N17:O17" si="55">N16+L17</f>
        <v>0</v>
      </c>
      <c r="O17" s="76">
        <f t="shared" si="55"/>
        <v>0</v>
      </c>
      <c r="P17" s="74">
        <f>I17*SIP_Calculator!$D$26</f>
        <v>0</v>
      </c>
      <c r="Q17" s="74">
        <f t="shared" si="10"/>
        <v>0</v>
      </c>
      <c r="R17" s="74">
        <f t="shared" si="11"/>
        <v>0</v>
      </c>
      <c r="S17" s="74">
        <f t="shared" ref="S17:T17" si="56">S16+Q17</f>
        <v>0</v>
      </c>
      <c r="T17" s="74">
        <f t="shared" si="56"/>
        <v>0</v>
      </c>
      <c r="U17" s="75">
        <f>J17*SIP_Calculator!$D$27</f>
        <v>0</v>
      </c>
      <c r="V17" s="75">
        <f t="shared" si="13"/>
        <v>0</v>
      </c>
      <c r="W17" s="75">
        <f t="shared" si="14"/>
        <v>0</v>
      </c>
      <c r="X17" s="75">
        <f t="shared" ref="X17:Y17" si="57">X16+V17</f>
        <v>0</v>
      </c>
      <c r="Y17" s="75">
        <f t="shared" si="57"/>
        <v>0</v>
      </c>
    </row>
    <row r="18" ht="15.75" customHeight="1">
      <c r="A18" s="78">
        <v>38142.0</v>
      </c>
      <c r="B18" s="73">
        <v>1489.86</v>
      </c>
      <c r="C18" s="73">
        <v>1258.75</v>
      </c>
      <c r="D18" s="74">
        <f t="shared" si="33"/>
        <v>2</v>
      </c>
      <c r="E18" s="74">
        <f t="shared" si="16"/>
        <v>0</v>
      </c>
      <c r="F18" s="75">
        <f t="shared" si="4"/>
        <v>6</v>
      </c>
      <c r="G18" s="75">
        <f t="shared" si="17"/>
        <v>0</v>
      </c>
      <c r="H18" s="76">
        <f>IF(A18&lt;SIP_Calculator!$B$7,0,IF(A18&gt;SIP_Calculator!$E$7,0,1))</f>
        <v>0</v>
      </c>
      <c r="I18" s="74">
        <f t="shared" si="5"/>
        <v>0</v>
      </c>
      <c r="J18" s="75">
        <f t="shared" si="6"/>
        <v>0</v>
      </c>
      <c r="K18" s="76">
        <f>H18*SIP_Calculator!$D$25</f>
        <v>0</v>
      </c>
      <c r="L18" s="76">
        <f t="shared" si="7"/>
        <v>0</v>
      </c>
      <c r="M18" s="76">
        <f t="shared" si="8"/>
        <v>0</v>
      </c>
      <c r="N18" s="76">
        <f t="shared" ref="N18:O18" si="58">N17+L18</f>
        <v>0</v>
      </c>
      <c r="O18" s="76">
        <f t="shared" si="58"/>
        <v>0</v>
      </c>
      <c r="P18" s="74">
        <f>I18*SIP_Calculator!$D$26</f>
        <v>0</v>
      </c>
      <c r="Q18" s="74">
        <f t="shared" si="10"/>
        <v>0</v>
      </c>
      <c r="R18" s="74">
        <f t="shared" si="11"/>
        <v>0</v>
      </c>
      <c r="S18" s="74">
        <f t="shared" ref="S18:T18" si="59">S17+Q18</f>
        <v>0</v>
      </c>
      <c r="T18" s="74">
        <f t="shared" si="59"/>
        <v>0</v>
      </c>
      <c r="U18" s="75">
        <f>J18*SIP_Calculator!$D$27</f>
        <v>0</v>
      </c>
      <c r="V18" s="75">
        <f t="shared" si="13"/>
        <v>0</v>
      </c>
      <c r="W18" s="75">
        <f t="shared" si="14"/>
        <v>0</v>
      </c>
      <c r="X18" s="75">
        <f t="shared" ref="X18:Y18" si="60">X17+V18</f>
        <v>0</v>
      </c>
      <c r="Y18" s="75">
        <f t="shared" si="60"/>
        <v>0</v>
      </c>
    </row>
    <row r="19" ht="15.75" customHeight="1">
      <c r="A19" s="78">
        <v>38145.0</v>
      </c>
      <c r="B19" s="73">
        <v>1510.12</v>
      </c>
      <c r="C19" s="73">
        <v>1275.35</v>
      </c>
      <c r="D19" s="74">
        <f t="shared" si="33"/>
        <v>3</v>
      </c>
      <c r="E19" s="74">
        <f t="shared" si="16"/>
        <v>1</v>
      </c>
      <c r="F19" s="75">
        <f t="shared" si="4"/>
        <v>6</v>
      </c>
      <c r="G19" s="75">
        <f t="shared" si="17"/>
        <v>0</v>
      </c>
      <c r="H19" s="76">
        <f>IF(A19&lt;SIP_Calculator!$B$7,0,IF(A19&gt;SIP_Calculator!$E$7,0,1))</f>
        <v>0</v>
      </c>
      <c r="I19" s="74">
        <f t="shared" si="5"/>
        <v>0</v>
      </c>
      <c r="J19" s="75">
        <f t="shared" si="6"/>
        <v>0</v>
      </c>
      <c r="K19" s="76">
        <f>H19*SIP_Calculator!$D$25</f>
        <v>0</v>
      </c>
      <c r="L19" s="76">
        <f t="shared" si="7"/>
        <v>0</v>
      </c>
      <c r="M19" s="76">
        <f t="shared" si="8"/>
        <v>0</v>
      </c>
      <c r="N19" s="76">
        <f t="shared" ref="N19:O19" si="61">N18+L19</f>
        <v>0</v>
      </c>
      <c r="O19" s="76">
        <f t="shared" si="61"/>
        <v>0</v>
      </c>
      <c r="P19" s="74">
        <f>I19*SIP_Calculator!$D$26</f>
        <v>0</v>
      </c>
      <c r="Q19" s="74">
        <f t="shared" si="10"/>
        <v>0</v>
      </c>
      <c r="R19" s="74">
        <f t="shared" si="11"/>
        <v>0</v>
      </c>
      <c r="S19" s="74">
        <f t="shared" ref="S19:T19" si="62">S18+Q19</f>
        <v>0</v>
      </c>
      <c r="T19" s="74">
        <f t="shared" si="62"/>
        <v>0</v>
      </c>
      <c r="U19" s="75">
        <f>J19*SIP_Calculator!$D$27</f>
        <v>0</v>
      </c>
      <c r="V19" s="75">
        <f t="shared" si="13"/>
        <v>0</v>
      </c>
      <c r="W19" s="75">
        <f t="shared" si="14"/>
        <v>0</v>
      </c>
      <c r="X19" s="75">
        <f t="shared" ref="X19:Y19" si="63">X18+V19</f>
        <v>0</v>
      </c>
      <c r="Y19" s="75">
        <f t="shared" si="63"/>
        <v>0</v>
      </c>
    </row>
    <row r="20" ht="15.75" customHeight="1">
      <c r="A20" s="78">
        <v>38146.0</v>
      </c>
      <c r="B20" s="73">
        <v>1516.62</v>
      </c>
      <c r="C20" s="73">
        <v>1281.9</v>
      </c>
      <c r="D20" s="74">
        <f t="shared" si="33"/>
        <v>3</v>
      </c>
      <c r="E20" s="74">
        <f t="shared" si="16"/>
        <v>0</v>
      </c>
      <c r="F20" s="75">
        <f t="shared" si="4"/>
        <v>6</v>
      </c>
      <c r="G20" s="75">
        <f t="shared" si="17"/>
        <v>0</v>
      </c>
      <c r="H20" s="76">
        <f>IF(A20&lt;SIP_Calculator!$B$7,0,IF(A20&gt;SIP_Calculator!$E$7,0,1))</f>
        <v>0</v>
      </c>
      <c r="I20" s="74">
        <f t="shared" si="5"/>
        <v>0</v>
      </c>
      <c r="J20" s="75">
        <f t="shared" si="6"/>
        <v>0</v>
      </c>
      <c r="K20" s="76">
        <f>H20*SIP_Calculator!$D$25</f>
        <v>0</v>
      </c>
      <c r="L20" s="76">
        <f t="shared" si="7"/>
        <v>0</v>
      </c>
      <c r="M20" s="76">
        <f t="shared" si="8"/>
        <v>0</v>
      </c>
      <c r="N20" s="76">
        <f t="shared" ref="N20:O20" si="64">N19+L20</f>
        <v>0</v>
      </c>
      <c r="O20" s="76">
        <f t="shared" si="64"/>
        <v>0</v>
      </c>
      <c r="P20" s="74">
        <f>I20*SIP_Calculator!$D$26</f>
        <v>0</v>
      </c>
      <c r="Q20" s="74">
        <f t="shared" si="10"/>
        <v>0</v>
      </c>
      <c r="R20" s="74">
        <f t="shared" si="11"/>
        <v>0</v>
      </c>
      <c r="S20" s="74">
        <f t="shared" ref="S20:T20" si="65">S19+Q20</f>
        <v>0</v>
      </c>
      <c r="T20" s="74">
        <f t="shared" si="65"/>
        <v>0</v>
      </c>
      <c r="U20" s="75">
        <f>J20*SIP_Calculator!$D$27</f>
        <v>0</v>
      </c>
      <c r="V20" s="75">
        <f t="shared" si="13"/>
        <v>0</v>
      </c>
      <c r="W20" s="75">
        <f t="shared" si="14"/>
        <v>0</v>
      </c>
      <c r="X20" s="75">
        <f t="shared" ref="X20:Y20" si="66">X19+V20</f>
        <v>0</v>
      </c>
      <c r="Y20" s="75">
        <f t="shared" si="66"/>
        <v>0</v>
      </c>
    </row>
    <row r="21" ht="15.75" customHeight="1">
      <c r="A21" s="78">
        <v>38147.0</v>
      </c>
      <c r="B21" s="73">
        <v>1516.57</v>
      </c>
      <c r="C21" s="73">
        <v>1284.85</v>
      </c>
      <c r="D21" s="74">
        <f t="shared" si="33"/>
        <v>3</v>
      </c>
      <c r="E21" s="74">
        <f t="shared" si="16"/>
        <v>0</v>
      </c>
      <c r="F21" s="75">
        <f t="shared" si="4"/>
        <v>6</v>
      </c>
      <c r="G21" s="75">
        <f t="shared" si="17"/>
        <v>0</v>
      </c>
      <c r="H21" s="76">
        <f>IF(A21&lt;SIP_Calculator!$B$7,0,IF(A21&gt;SIP_Calculator!$E$7,0,1))</f>
        <v>0</v>
      </c>
      <c r="I21" s="74">
        <f t="shared" si="5"/>
        <v>0</v>
      </c>
      <c r="J21" s="75">
        <f t="shared" si="6"/>
        <v>0</v>
      </c>
      <c r="K21" s="76">
        <f>H21*SIP_Calculator!$D$25</f>
        <v>0</v>
      </c>
      <c r="L21" s="76">
        <f t="shared" si="7"/>
        <v>0</v>
      </c>
      <c r="M21" s="76">
        <f t="shared" si="8"/>
        <v>0</v>
      </c>
      <c r="N21" s="76">
        <f t="shared" ref="N21:O21" si="67">N20+L21</f>
        <v>0</v>
      </c>
      <c r="O21" s="76">
        <f t="shared" si="67"/>
        <v>0</v>
      </c>
      <c r="P21" s="74">
        <f>I21*SIP_Calculator!$D$26</f>
        <v>0</v>
      </c>
      <c r="Q21" s="74">
        <f t="shared" si="10"/>
        <v>0</v>
      </c>
      <c r="R21" s="74">
        <f t="shared" si="11"/>
        <v>0</v>
      </c>
      <c r="S21" s="74">
        <f t="shared" ref="S21:T21" si="68">S20+Q21</f>
        <v>0</v>
      </c>
      <c r="T21" s="74">
        <f t="shared" si="68"/>
        <v>0</v>
      </c>
      <c r="U21" s="75">
        <f>J21*SIP_Calculator!$D$27</f>
        <v>0</v>
      </c>
      <c r="V21" s="75">
        <f t="shared" si="13"/>
        <v>0</v>
      </c>
      <c r="W21" s="75">
        <f t="shared" si="14"/>
        <v>0</v>
      </c>
      <c r="X21" s="75">
        <f t="shared" ref="X21:Y21" si="69">X20+V21</f>
        <v>0</v>
      </c>
      <c r="Y21" s="75">
        <f t="shared" si="69"/>
        <v>0</v>
      </c>
    </row>
    <row r="22" ht="15.75" customHeight="1">
      <c r="A22" s="78">
        <v>38148.0</v>
      </c>
      <c r="B22" s="73">
        <v>1513.2</v>
      </c>
      <c r="C22" s="73">
        <v>1284.25</v>
      </c>
      <c r="D22" s="74">
        <f t="shared" si="33"/>
        <v>3</v>
      </c>
      <c r="E22" s="74">
        <f t="shared" si="16"/>
        <v>0</v>
      </c>
      <c r="F22" s="75">
        <f t="shared" si="4"/>
        <v>6</v>
      </c>
      <c r="G22" s="75">
        <f t="shared" si="17"/>
        <v>0</v>
      </c>
      <c r="H22" s="76">
        <f>IF(A22&lt;SIP_Calculator!$B$7,0,IF(A22&gt;SIP_Calculator!$E$7,0,1))</f>
        <v>0</v>
      </c>
      <c r="I22" s="74">
        <f t="shared" si="5"/>
        <v>0</v>
      </c>
      <c r="J22" s="75">
        <f t="shared" si="6"/>
        <v>0</v>
      </c>
      <c r="K22" s="76">
        <f>H22*SIP_Calculator!$D$25</f>
        <v>0</v>
      </c>
      <c r="L22" s="76">
        <f t="shared" si="7"/>
        <v>0</v>
      </c>
      <c r="M22" s="76">
        <f t="shared" si="8"/>
        <v>0</v>
      </c>
      <c r="N22" s="76">
        <f t="shared" ref="N22:O22" si="70">N21+L22</f>
        <v>0</v>
      </c>
      <c r="O22" s="76">
        <f t="shared" si="70"/>
        <v>0</v>
      </c>
      <c r="P22" s="74">
        <f>I22*SIP_Calculator!$D$26</f>
        <v>0</v>
      </c>
      <c r="Q22" s="74">
        <f t="shared" si="10"/>
        <v>0</v>
      </c>
      <c r="R22" s="74">
        <f t="shared" si="11"/>
        <v>0</v>
      </c>
      <c r="S22" s="74">
        <f t="shared" ref="S22:T22" si="71">S21+Q22</f>
        <v>0</v>
      </c>
      <c r="T22" s="74">
        <f t="shared" si="71"/>
        <v>0</v>
      </c>
      <c r="U22" s="75">
        <f>J22*SIP_Calculator!$D$27</f>
        <v>0</v>
      </c>
      <c r="V22" s="75">
        <f t="shared" si="13"/>
        <v>0</v>
      </c>
      <c r="W22" s="75">
        <f t="shared" si="14"/>
        <v>0</v>
      </c>
      <c r="X22" s="75">
        <f t="shared" ref="X22:Y22" si="72">X21+V22</f>
        <v>0</v>
      </c>
      <c r="Y22" s="75">
        <f t="shared" si="72"/>
        <v>0</v>
      </c>
    </row>
    <row r="23" ht="15.75" customHeight="1">
      <c r="A23" s="78">
        <v>38149.0</v>
      </c>
      <c r="B23" s="73">
        <v>1478.35</v>
      </c>
      <c r="C23" s="73">
        <v>1256.4</v>
      </c>
      <c r="D23" s="74">
        <f t="shared" si="33"/>
        <v>3</v>
      </c>
      <c r="E23" s="74">
        <f t="shared" si="16"/>
        <v>0</v>
      </c>
      <c r="F23" s="75">
        <f t="shared" si="4"/>
        <v>6</v>
      </c>
      <c r="G23" s="75">
        <f t="shared" si="17"/>
        <v>0</v>
      </c>
      <c r="H23" s="76">
        <f>IF(A23&lt;SIP_Calculator!$B$7,0,IF(A23&gt;SIP_Calculator!$E$7,0,1))</f>
        <v>0</v>
      </c>
      <c r="I23" s="74">
        <f t="shared" si="5"/>
        <v>0</v>
      </c>
      <c r="J23" s="75">
        <f t="shared" si="6"/>
        <v>0</v>
      </c>
      <c r="K23" s="76">
        <f>H23*SIP_Calculator!$D$25</f>
        <v>0</v>
      </c>
      <c r="L23" s="76">
        <f t="shared" si="7"/>
        <v>0</v>
      </c>
      <c r="M23" s="76">
        <f t="shared" si="8"/>
        <v>0</v>
      </c>
      <c r="N23" s="76">
        <f t="shared" ref="N23:O23" si="73">N22+L23</f>
        <v>0</v>
      </c>
      <c r="O23" s="76">
        <f t="shared" si="73"/>
        <v>0</v>
      </c>
      <c r="P23" s="74">
        <f>I23*SIP_Calculator!$D$26</f>
        <v>0</v>
      </c>
      <c r="Q23" s="74">
        <f t="shared" si="10"/>
        <v>0</v>
      </c>
      <c r="R23" s="74">
        <f t="shared" si="11"/>
        <v>0</v>
      </c>
      <c r="S23" s="74">
        <f t="shared" ref="S23:T23" si="74">S22+Q23</f>
        <v>0</v>
      </c>
      <c r="T23" s="74">
        <f t="shared" si="74"/>
        <v>0</v>
      </c>
      <c r="U23" s="75">
        <f>J23*SIP_Calculator!$D$27</f>
        <v>0</v>
      </c>
      <c r="V23" s="75">
        <f t="shared" si="13"/>
        <v>0</v>
      </c>
      <c r="W23" s="75">
        <f t="shared" si="14"/>
        <v>0</v>
      </c>
      <c r="X23" s="75">
        <f t="shared" ref="X23:Y23" si="75">X22+V23</f>
        <v>0</v>
      </c>
      <c r="Y23" s="75">
        <f t="shared" si="75"/>
        <v>0</v>
      </c>
    </row>
    <row r="24" ht="15.75" customHeight="1">
      <c r="A24" s="78">
        <v>38152.0</v>
      </c>
      <c r="B24" s="73">
        <v>1449.81</v>
      </c>
      <c r="C24" s="73">
        <v>1229.3</v>
      </c>
      <c r="D24" s="74">
        <f t="shared" si="33"/>
        <v>4</v>
      </c>
      <c r="E24" s="74">
        <f t="shared" si="16"/>
        <v>1</v>
      </c>
      <c r="F24" s="75">
        <f t="shared" si="4"/>
        <v>6</v>
      </c>
      <c r="G24" s="75">
        <f t="shared" si="17"/>
        <v>0</v>
      </c>
      <c r="H24" s="76">
        <f>IF(A24&lt;SIP_Calculator!$B$7,0,IF(A24&gt;SIP_Calculator!$E$7,0,1))</f>
        <v>0</v>
      </c>
      <c r="I24" s="74">
        <f t="shared" si="5"/>
        <v>0</v>
      </c>
      <c r="J24" s="75">
        <f t="shared" si="6"/>
        <v>0</v>
      </c>
      <c r="K24" s="76">
        <f>H24*SIP_Calculator!$D$25</f>
        <v>0</v>
      </c>
      <c r="L24" s="76">
        <f t="shared" si="7"/>
        <v>0</v>
      </c>
      <c r="M24" s="76">
        <f t="shared" si="8"/>
        <v>0</v>
      </c>
      <c r="N24" s="76">
        <f t="shared" ref="N24:O24" si="76">N23+L24</f>
        <v>0</v>
      </c>
      <c r="O24" s="76">
        <f t="shared" si="76"/>
        <v>0</v>
      </c>
      <c r="P24" s="74">
        <f>I24*SIP_Calculator!$D$26</f>
        <v>0</v>
      </c>
      <c r="Q24" s="74">
        <f t="shared" si="10"/>
        <v>0</v>
      </c>
      <c r="R24" s="74">
        <f t="shared" si="11"/>
        <v>0</v>
      </c>
      <c r="S24" s="74">
        <f t="shared" ref="S24:T24" si="77">S23+Q24</f>
        <v>0</v>
      </c>
      <c r="T24" s="74">
        <f t="shared" si="77"/>
        <v>0</v>
      </c>
      <c r="U24" s="75">
        <f>J24*SIP_Calculator!$D$27</f>
        <v>0</v>
      </c>
      <c r="V24" s="75">
        <f t="shared" si="13"/>
        <v>0</v>
      </c>
      <c r="W24" s="75">
        <f t="shared" si="14"/>
        <v>0</v>
      </c>
      <c r="X24" s="75">
        <f t="shared" ref="X24:Y24" si="78">X23+V24</f>
        <v>0</v>
      </c>
      <c r="Y24" s="75">
        <f t="shared" si="78"/>
        <v>0</v>
      </c>
    </row>
    <row r="25" ht="15.75" customHeight="1">
      <c r="A25" s="78">
        <v>38153.0</v>
      </c>
      <c r="B25" s="73">
        <v>1468.37</v>
      </c>
      <c r="C25" s="73">
        <v>1244.55</v>
      </c>
      <c r="D25" s="74">
        <f t="shared" si="33"/>
        <v>4</v>
      </c>
      <c r="E25" s="74">
        <f t="shared" si="16"/>
        <v>0</v>
      </c>
      <c r="F25" s="75">
        <f t="shared" si="4"/>
        <v>6</v>
      </c>
      <c r="G25" s="75">
        <f t="shared" si="17"/>
        <v>0</v>
      </c>
      <c r="H25" s="76">
        <f>IF(A25&lt;SIP_Calculator!$B$7,0,IF(A25&gt;SIP_Calculator!$E$7,0,1))</f>
        <v>0</v>
      </c>
      <c r="I25" s="74">
        <f t="shared" si="5"/>
        <v>0</v>
      </c>
      <c r="J25" s="75">
        <f t="shared" si="6"/>
        <v>0</v>
      </c>
      <c r="K25" s="76">
        <f>H25*SIP_Calculator!$D$25</f>
        <v>0</v>
      </c>
      <c r="L25" s="76">
        <f t="shared" si="7"/>
        <v>0</v>
      </c>
      <c r="M25" s="76">
        <f t="shared" si="8"/>
        <v>0</v>
      </c>
      <c r="N25" s="76">
        <f t="shared" ref="N25:O25" si="79">N24+L25</f>
        <v>0</v>
      </c>
      <c r="O25" s="76">
        <f t="shared" si="79"/>
        <v>0</v>
      </c>
      <c r="P25" s="74">
        <f>I25*SIP_Calculator!$D$26</f>
        <v>0</v>
      </c>
      <c r="Q25" s="74">
        <f t="shared" si="10"/>
        <v>0</v>
      </c>
      <c r="R25" s="74">
        <f t="shared" si="11"/>
        <v>0</v>
      </c>
      <c r="S25" s="74">
        <f t="shared" ref="S25:T25" si="80">S24+Q25</f>
        <v>0</v>
      </c>
      <c r="T25" s="74">
        <f t="shared" si="80"/>
        <v>0</v>
      </c>
      <c r="U25" s="75">
        <f>J25*SIP_Calculator!$D$27</f>
        <v>0</v>
      </c>
      <c r="V25" s="75">
        <f t="shared" si="13"/>
        <v>0</v>
      </c>
      <c r="W25" s="75">
        <f t="shared" si="14"/>
        <v>0</v>
      </c>
      <c r="X25" s="75">
        <f t="shared" ref="X25:Y25" si="81">X24+V25</f>
        <v>0</v>
      </c>
      <c r="Y25" s="75">
        <f t="shared" si="81"/>
        <v>0</v>
      </c>
    </row>
    <row r="26" ht="15.75" customHeight="1">
      <c r="A26" s="78">
        <v>38154.0</v>
      </c>
      <c r="B26" s="73">
        <v>1463.69</v>
      </c>
      <c r="C26" s="73">
        <v>1240.1</v>
      </c>
      <c r="D26" s="74">
        <f t="shared" si="33"/>
        <v>4</v>
      </c>
      <c r="E26" s="74">
        <f t="shared" si="16"/>
        <v>0</v>
      </c>
      <c r="F26" s="75">
        <f t="shared" si="4"/>
        <v>6</v>
      </c>
      <c r="G26" s="75">
        <f t="shared" si="17"/>
        <v>0</v>
      </c>
      <c r="H26" s="76">
        <f>IF(A26&lt;SIP_Calculator!$B$7,0,IF(A26&gt;SIP_Calculator!$E$7,0,1))</f>
        <v>0</v>
      </c>
      <c r="I26" s="74">
        <f t="shared" si="5"/>
        <v>0</v>
      </c>
      <c r="J26" s="75">
        <f t="shared" si="6"/>
        <v>0</v>
      </c>
      <c r="K26" s="76">
        <f>H26*SIP_Calculator!$D$25</f>
        <v>0</v>
      </c>
      <c r="L26" s="76">
        <f t="shared" si="7"/>
        <v>0</v>
      </c>
      <c r="M26" s="76">
        <f t="shared" si="8"/>
        <v>0</v>
      </c>
      <c r="N26" s="76">
        <f t="shared" ref="N26:O26" si="82">N25+L26</f>
        <v>0</v>
      </c>
      <c r="O26" s="76">
        <f t="shared" si="82"/>
        <v>0</v>
      </c>
      <c r="P26" s="74">
        <f>I26*SIP_Calculator!$D$26</f>
        <v>0</v>
      </c>
      <c r="Q26" s="74">
        <f t="shared" si="10"/>
        <v>0</v>
      </c>
      <c r="R26" s="74">
        <f t="shared" si="11"/>
        <v>0</v>
      </c>
      <c r="S26" s="74">
        <f t="shared" ref="S26:T26" si="83">S25+Q26</f>
        <v>0</v>
      </c>
      <c r="T26" s="74">
        <f t="shared" si="83"/>
        <v>0</v>
      </c>
      <c r="U26" s="75">
        <f>J26*SIP_Calculator!$D$27</f>
        <v>0</v>
      </c>
      <c r="V26" s="75">
        <f t="shared" si="13"/>
        <v>0</v>
      </c>
      <c r="W26" s="75">
        <f t="shared" si="14"/>
        <v>0</v>
      </c>
      <c r="X26" s="75">
        <f t="shared" ref="X26:Y26" si="84">X25+V26</f>
        <v>0</v>
      </c>
      <c r="Y26" s="75">
        <f t="shared" si="84"/>
        <v>0</v>
      </c>
    </row>
    <row r="27" ht="15.75" customHeight="1">
      <c r="A27" s="78">
        <v>38155.0</v>
      </c>
      <c r="B27" s="73">
        <v>1478.96</v>
      </c>
      <c r="C27" s="73">
        <v>1250.85</v>
      </c>
      <c r="D27" s="74">
        <f t="shared" si="33"/>
        <v>4</v>
      </c>
      <c r="E27" s="74">
        <f t="shared" si="16"/>
        <v>0</v>
      </c>
      <c r="F27" s="75">
        <f t="shared" si="4"/>
        <v>6</v>
      </c>
      <c r="G27" s="75">
        <f t="shared" si="17"/>
        <v>0</v>
      </c>
      <c r="H27" s="76">
        <f>IF(A27&lt;SIP_Calculator!$B$7,0,IF(A27&gt;SIP_Calculator!$E$7,0,1))</f>
        <v>0</v>
      </c>
      <c r="I27" s="74">
        <f t="shared" si="5"/>
        <v>0</v>
      </c>
      <c r="J27" s="75">
        <f t="shared" si="6"/>
        <v>0</v>
      </c>
      <c r="K27" s="76">
        <f>H27*SIP_Calculator!$D$25</f>
        <v>0</v>
      </c>
      <c r="L27" s="76">
        <f t="shared" si="7"/>
        <v>0</v>
      </c>
      <c r="M27" s="76">
        <f t="shared" si="8"/>
        <v>0</v>
      </c>
      <c r="N27" s="76">
        <f t="shared" ref="N27:O27" si="85">N26+L27</f>
        <v>0</v>
      </c>
      <c r="O27" s="76">
        <f t="shared" si="85"/>
        <v>0</v>
      </c>
      <c r="P27" s="74">
        <f>I27*SIP_Calculator!$D$26</f>
        <v>0</v>
      </c>
      <c r="Q27" s="74">
        <f t="shared" si="10"/>
        <v>0</v>
      </c>
      <c r="R27" s="74">
        <f t="shared" si="11"/>
        <v>0</v>
      </c>
      <c r="S27" s="74">
        <f t="shared" ref="S27:T27" si="86">S26+Q27</f>
        <v>0</v>
      </c>
      <c r="T27" s="74">
        <f t="shared" si="86"/>
        <v>0</v>
      </c>
      <c r="U27" s="75">
        <f>J27*SIP_Calculator!$D$27</f>
        <v>0</v>
      </c>
      <c r="V27" s="75">
        <f t="shared" si="13"/>
        <v>0</v>
      </c>
      <c r="W27" s="75">
        <f t="shared" si="14"/>
        <v>0</v>
      </c>
      <c r="X27" s="75">
        <f t="shared" ref="X27:Y27" si="87">X26+V27</f>
        <v>0</v>
      </c>
      <c r="Y27" s="75">
        <f t="shared" si="87"/>
        <v>0</v>
      </c>
    </row>
    <row r="28" ht="15.75" customHeight="1">
      <c r="A28" s="78">
        <v>38156.0</v>
      </c>
      <c r="B28" s="73">
        <v>1460.35</v>
      </c>
      <c r="C28" s="73">
        <v>1236.4</v>
      </c>
      <c r="D28" s="74">
        <f t="shared" si="33"/>
        <v>4</v>
      </c>
      <c r="E28" s="74">
        <f t="shared" si="16"/>
        <v>0</v>
      </c>
      <c r="F28" s="75">
        <f t="shared" si="4"/>
        <v>6</v>
      </c>
      <c r="G28" s="75">
        <f t="shared" si="17"/>
        <v>0</v>
      </c>
      <c r="H28" s="76">
        <f>IF(A28&lt;SIP_Calculator!$B$7,0,IF(A28&gt;SIP_Calculator!$E$7,0,1))</f>
        <v>0</v>
      </c>
      <c r="I28" s="74">
        <f t="shared" si="5"/>
        <v>0</v>
      </c>
      <c r="J28" s="75">
        <f t="shared" si="6"/>
        <v>0</v>
      </c>
      <c r="K28" s="76">
        <f>H28*SIP_Calculator!$D$25</f>
        <v>0</v>
      </c>
      <c r="L28" s="76">
        <f t="shared" si="7"/>
        <v>0</v>
      </c>
      <c r="M28" s="76">
        <f t="shared" si="8"/>
        <v>0</v>
      </c>
      <c r="N28" s="76">
        <f t="shared" ref="N28:O28" si="88">N27+L28</f>
        <v>0</v>
      </c>
      <c r="O28" s="76">
        <f t="shared" si="88"/>
        <v>0</v>
      </c>
      <c r="P28" s="74">
        <f>I28*SIP_Calculator!$D$26</f>
        <v>0</v>
      </c>
      <c r="Q28" s="74">
        <f t="shared" si="10"/>
        <v>0</v>
      </c>
      <c r="R28" s="74">
        <f t="shared" si="11"/>
        <v>0</v>
      </c>
      <c r="S28" s="74">
        <f t="shared" ref="S28:T28" si="89">S27+Q28</f>
        <v>0</v>
      </c>
      <c r="T28" s="74">
        <f t="shared" si="89"/>
        <v>0</v>
      </c>
      <c r="U28" s="75">
        <f>J28*SIP_Calculator!$D$27</f>
        <v>0</v>
      </c>
      <c r="V28" s="75">
        <f t="shared" si="13"/>
        <v>0</v>
      </c>
      <c r="W28" s="75">
        <f t="shared" si="14"/>
        <v>0</v>
      </c>
      <c r="X28" s="75">
        <f t="shared" ref="X28:Y28" si="90">X27+V28</f>
        <v>0</v>
      </c>
      <c r="Y28" s="75">
        <f t="shared" si="90"/>
        <v>0</v>
      </c>
    </row>
    <row r="29" ht="15.75" customHeight="1">
      <c r="A29" s="78">
        <v>38159.0</v>
      </c>
      <c r="B29" s="73">
        <v>1449.24</v>
      </c>
      <c r="C29" s="73">
        <v>1226.95</v>
      </c>
      <c r="D29" s="74">
        <f t="shared" si="33"/>
        <v>5</v>
      </c>
      <c r="E29" s="74">
        <f t="shared" si="16"/>
        <v>1</v>
      </c>
      <c r="F29" s="75">
        <f t="shared" si="4"/>
        <v>6</v>
      </c>
      <c r="G29" s="75">
        <f t="shared" si="17"/>
        <v>0</v>
      </c>
      <c r="H29" s="76">
        <f>IF(A29&lt;SIP_Calculator!$B$7,0,IF(A29&gt;SIP_Calculator!$E$7,0,1))</f>
        <v>0</v>
      </c>
      <c r="I29" s="74">
        <f t="shared" si="5"/>
        <v>0</v>
      </c>
      <c r="J29" s="75">
        <f t="shared" si="6"/>
        <v>0</v>
      </c>
      <c r="K29" s="76">
        <f>H29*SIP_Calculator!$D$25</f>
        <v>0</v>
      </c>
      <c r="L29" s="76">
        <f t="shared" si="7"/>
        <v>0</v>
      </c>
      <c r="M29" s="76">
        <f t="shared" si="8"/>
        <v>0</v>
      </c>
      <c r="N29" s="76">
        <f t="shared" ref="N29:O29" si="91">N28+L29</f>
        <v>0</v>
      </c>
      <c r="O29" s="76">
        <f t="shared" si="91"/>
        <v>0</v>
      </c>
      <c r="P29" s="74">
        <f>I29*SIP_Calculator!$D$26</f>
        <v>0</v>
      </c>
      <c r="Q29" s="74">
        <f t="shared" si="10"/>
        <v>0</v>
      </c>
      <c r="R29" s="74">
        <f t="shared" si="11"/>
        <v>0</v>
      </c>
      <c r="S29" s="74">
        <f t="shared" ref="S29:T29" si="92">S28+Q29</f>
        <v>0</v>
      </c>
      <c r="T29" s="74">
        <f t="shared" si="92"/>
        <v>0</v>
      </c>
      <c r="U29" s="75">
        <f>J29*SIP_Calculator!$D$27</f>
        <v>0</v>
      </c>
      <c r="V29" s="75">
        <f t="shared" si="13"/>
        <v>0</v>
      </c>
      <c r="W29" s="75">
        <f t="shared" si="14"/>
        <v>0</v>
      </c>
      <c r="X29" s="75">
        <f t="shared" ref="X29:Y29" si="93">X28+V29</f>
        <v>0</v>
      </c>
      <c r="Y29" s="75">
        <f t="shared" si="93"/>
        <v>0</v>
      </c>
    </row>
    <row r="30" ht="15.75" customHeight="1">
      <c r="A30" s="78">
        <v>38160.0</v>
      </c>
      <c r="B30" s="73">
        <v>1441.04</v>
      </c>
      <c r="C30" s="73">
        <v>1219.0</v>
      </c>
      <c r="D30" s="74">
        <f t="shared" si="33"/>
        <v>5</v>
      </c>
      <c r="E30" s="74">
        <f t="shared" si="16"/>
        <v>0</v>
      </c>
      <c r="F30" s="75">
        <f t="shared" si="4"/>
        <v>6</v>
      </c>
      <c r="G30" s="75">
        <f t="shared" si="17"/>
        <v>0</v>
      </c>
      <c r="H30" s="76">
        <f>IF(A30&lt;SIP_Calculator!$B$7,0,IF(A30&gt;SIP_Calculator!$E$7,0,1))</f>
        <v>0</v>
      </c>
      <c r="I30" s="74">
        <f t="shared" si="5"/>
        <v>0</v>
      </c>
      <c r="J30" s="75">
        <f t="shared" si="6"/>
        <v>0</v>
      </c>
      <c r="K30" s="76">
        <f>H30*SIP_Calculator!$D$25</f>
        <v>0</v>
      </c>
      <c r="L30" s="76">
        <f t="shared" si="7"/>
        <v>0</v>
      </c>
      <c r="M30" s="76">
        <f t="shared" si="8"/>
        <v>0</v>
      </c>
      <c r="N30" s="76">
        <f t="shared" ref="N30:O30" si="94">N29+L30</f>
        <v>0</v>
      </c>
      <c r="O30" s="76">
        <f t="shared" si="94"/>
        <v>0</v>
      </c>
      <c r="P30" s="74">
        <f>I30*SIP_Calculator!$D$26</f>
        <v>0</v>
      </c>
      <c r="Q30" s="74">
        <f t="shared" si="10"/>
        <v>0</v>
      </c>
      <c r="R30" s="74">
        <f t="shared" si="11"/>
        <v>0</v>
      </c>
      <c r="S30" s="74">
        <f t="shared" ref="S30:T30" si="95">S29+Q30</f>
        <v>0</v>
      </c>
      <c r="T30" s="74">
        <f t="shared" si="95"/>
        <v>0</v>
      </c>
      <c r="U30" s="75">
        <f>J30*SIP_Calculator!$D$27</f>
        <v>0</v>
      </c>
      <c r="V30" s="75">
        <f t="shared" si="13"/>
        <v>0</v>
      </c>
      <c r="W30" s="75">
        <f t="shared" si="14"/>
        <v>0</v>
      </c>
      <c r="X30" s="75">
        <f t="shared" ref="X30:Y30" si="96">X29+V30</f>
        <v>0</v>
      </c>
      <c r="Y30" s="75">
        <f t="shared" si="96"/>
        <v>0</v>
      </c>
    </row>
    <row r="31" ht="15.75" customHeight="1">
      <c r="A31" s="78">
        <v>38161.0</v>
      </c>
      <c r="B31" s="73">
        <v>1411.96</v>
      </c>
      <c r="C31" s="73">
        <v>1192.5</v>
      </c>
      <c r="D31" s="74">
        <f t="shared" si="33"/>
        <v>5</v>
      </c>
      <c r="E31" s="74">
        <f t="shared" si="16"/>
        <v>0</v>
      </c>
      <c r="F31" s="75">
        <f t="shared" si="4"/>
        <v>6</v>
      </c>
      <c r="G31" s="75">
        <f t="shared" si="17"/>
        <v>0</v>
      </c>
      <c r="H31" s="76">
        <f>IF(A31&lt;SIP_Calculator!$B$7,0,IF(A31&gt;SIP_Calculator!$E$7,0,1))</f>
        <v>0</v>
      </c>
      <c r="I31" s="74">
        <f t="shared" si="5"/>
        <v>0</v>
      </c>
      <c r="J31" s="75">
        <f t="shared" si="6"/>
        <v>0</v>
      </c>
      <c r="K31" s="76">
        <f>H31*SIP_Calculator!$D$25</f>
        <v>0</v>
      </c>
      <c r="L31" s="76">
        <f t="shared" si="7"/>
        <v>0</v>
      </c>
      <c r="M31" s="76">
        <f t="shared" si="8"/>
        <v>0</v>
      </c>
      <c r="N31" s="76">
        <f t="shared" ref="N31:O31" si="97">N30+L31</f>
        <v>0</v>
      </c>
      <c r="O31" s="76">
        <f t="shared" si="97"/>
        <v>0</v>
      </c>
      <c r="P31" s="74">
        <f>I31*SIP_Calculator!$D$26</f>
        <v>0</v>
      </c>
      <c r="Q31" s="74">
        <f t="shared" si="10"/>
        <v>0</v>
      </c>
      <c r="R31" s="74">
        <f t="shared" si="11"/>
        <v>0</v>
      </c>
      <c r="S31" s="74">
        <f t="shared" ref="S31:T31" si="98">S30+Q31</f>
        <v>0</v>
      </c>
      <c r="T31" s="74">
        <f t="shared" si="98"/>
        <v>0</v>
      </c>
      <c r="U31" s="75">
        <f>J31*SIP_Calculator!$D$27</f>
        <v>0</v>
      </c>
      <c r="V31" s="75">
        <f t="shared" si="13"/>
        <v>0</v>
      </c>
      <c r="W31" s="75">
        <f t="shared" si="14"/>
        <v>0</v>
      </c>
      <c r="X31" s="75">
        <f t="shared" ref="X31:Y31" si="99">X30+V31</f>
        <v>0</v>
      </c>
      <c r="Y31" s="75">
        <f t="shared" si="99"/>
        <v>0</v>
      </c>
    </row>
    <row r="32" ht="15.75" customHeight="1">
      <c r="A32" s="78">
        <v>38162.0</v>
      </c>
      <c r="B32" s="73">
        <v>1433.79</v>
      </c>
      <c r="C32" s="73">
        <v>1207.0</v>
      </c>
      <c r="D32" s="74">
        <f t="shared" si="33"/>
        <v>5</v>
      </c>
      <c r="E32" s="74">
        <f t="shared" si="16"/>
        <v>0</v>
      </c>
      <c r="F32" s="75">
        <f t="shared" si="4"/>
        <v>6</v>
      </c>
      <c r="G32" s="75">
        <f t="shared" si="17"/>
        <v>0</v>
      </c>
      <c r="H32" s="76">
        <f>IF(A32&lt;SIP_Calculator!$B$7,0,IF(A32&gt;SIP_Calculator!$E$7,0,1))</f>
        <v>0</v>
      </c>
      <c r="I32" s="74">
        <f t="shared" si="5"/>
        <v>0</v>
      </c>
      <c r="J32" s="75">
        <f t="shared" si="6"/>
        <v>0</v>
      </c>
      <c r="K32" s="76">
        <f>H32*SIP_Calculator!$D$25</f>
        <v>0</v>
      </c>
      <c r="L32" s="76">
        <f t="shared" si="7"/>
        <v>0</v>
      </c>
      <c r="M32" s="76">
        <f t="shared" si="8"/>
        <v>0</v>
      </c>
      <c r="N32" s="76">
        <f t="shared" ref="N32:O32" si="100">N31+L32</f>
        <v>0</v>
      </c>
      <c r="O32" s="76">
        <f t="shared" si="100"/>
        <v>0</v>
      </c>
      <c r="P32" s="74">
        <f>I32*SIP_Calculator!$D$26</f>
        <v>0</v>
      </c>
      <c r="Q32" s="74">
        <f t="shared" si="10"/>
        <v>0</v>
      </c>
      <c r="R32" s="74">
        <f t="shared" si="11"/>
        <v>0</v>
      </c>
      <c r="S32" s="74">
        <f t="shared" ref="S32:T32" si="101">S31+Q32</f>
        <v>0</v>
      </c>
      <c r="T32" s="74">
        <f t="shared" si="101"/>
        <v>0</v>
      </c>
      <c r="U32" s="75">
        <f>J32*SIP_Calculator!$D$27</f>
        <v>0</v>
      </c>
      <c r="V32" s="75">
        <f t="shared" si="13"/>
        <v>0</v>
      </c>
      <c r="W32" s="75">
        <f t="shared" si="14"/>
        <v>0</v>
      </c>
      <c r="X32" s="75">
        <f t="shared" ref="X32:Y32" si="102">X31+V32</f>
        <v>0</v>
      </c>
      <c r="Y32" s="75">
        <f t="shared" si="102"/>
        <v>0</v>
      </c>
    </row>
    <row r="33" ht="15.75" customHeight="1">
      <c r="A33" s="78">
        <v>38163.0</v>
      </c>
      <c r="B33" s="73">
        <v>1451.79</v>
      </c>
      <c r="C33" s="73">
        <v>1225.3</v>
      </c>
      <c r="D33" s="74">
        <f t="shared" si="33"/>
        <v>5</v>
      </c>
      <c r="E33" s="74">
        <f t="shared" si="16"/>
        <v>0</v>
      </c>
      <c r="F33" s="75">
        <f t="shared" si="4"/>
        <v>6</v>
      </c>
      <c r="G33" s="75">
        <f t="shared" si="17"/>
        <v>0</v>
      </c>
      <c r="H33" s="76">
        <f>IF(A33&lt;SIP_Calculator!$B$7,0,IF(A33&gt;SIP_Calculator!$E$7,0,1))</f>
        <v>0</v>
      </c>
      <c r="I33" s="74">
        <f t="shared" si="5"/>
        <v>0</v>
      </c>
      <c r="J33" s="75">
        <f t="shared" si="6"/>
        <v>0</v>
      </c>
      <c r="K33" s="76">
        <f>H33*SIP_Calculator!$D$25</f>
        <v>0</v>
      </c>
      <c r="L33" s="76">
        <f t="shared" si="7"/>
        <v>0</v>
      </c>
      <c r="M33" s="76">
        <f t="shared" si="8"/>
        <v>0</v>
      </c>
      <c r="N33" s="76">
        <f t="shared" ref="N33:O33" si="103">N32+L33</f>
        <v>0</v>
      </c>
      <c r="O33" s="76">
        <f t="shared" si="103"/>
        <v>0</v>
      </c>
      <c r="P33" s="74">
        <f>I33*SIP_Calculator!$D$26</f>
        <v>0</v>
      </c>
      <c r="Q33" s="74">
        <f t="shared" si="10"/>
        <v>0</v>
      </c>
      <c r="R33" s="74">
        <f t="shared" si="11"/>
        <v>0</v>
      </c>
      <c r="S33" s="74">
        <f t="shared" ref="S33:T33" si="104">S32+Q33</f>
        <v>0</v>
      </c>
      <c r="T33" s="74">
        <f t="shared" si="104"/>
        <v>0</v>
      </c>
      <c r="U33" s="75">
        <f>J33*SIP_Calculator!$D$27</f>
        <v>0</v>
      </c>
      <c r="V33" s="75">
        <f t="shared" si="13"/>
        <v>0</v>
      </c>
      <c r="W33" s="75">
        <f t="shared" si="14"/>
        <v>0</v>
      </c>
      <c r="X33" s="75">
        <f t="shared" ref="X33:Y33" si="105">X32+V33</f>
        <v>0</v>
      </c>
      <c r="Y33" s="75">
        <f t="shared" si="105"/>
        <v>0</v>
      </c>
    </row>
    <row r="34" ht="15.75" customHeight="1">
      <c r="A34" s="78">
        <v>38166.0</v>
      </c>
      <c r="B34" s="73">
        <v>1477.88</v>
      </c>
      <c r="C34" s="73">
        <v>1250.3</v>
      </c>
      <c r="D34" s="74">
        <f t="shared" si="33"/>
        <v>6</v>
      </c>
      <c r="E34" s="74">
        <f t="shared" si="16"/>
        <v>1</v>
      </c>
      <c r="F34" s="75">
        <f t="shared" si="4"/>
        <v>6</v>
      </c>
      <c r="G34" s="75">
        <f t="shared" si="17"/>
        <v>0</v>
      </c>
      <c r="H34" s="76">
        <f>IF(A34&lt;SIP_Calculator!$B$7,0,IF(A34&gt;SIP_Calculator!$E$7,0,1))</f>
        <v>0</v>
      </c>
      <c r="I34" s="74">
        <f t="shared" si="5"/>
        <v>0</v>
      </c>
      <c r="J34" s="75">
        <f t="shared" si="6"/>
        <v>0</v>
      </c>
      <c r="K34" s="76">
        <f>H34*SIP_Calculator!$D$25</f>
        <v>0</v>
      </c>
      <c r="L34" s="76">
        <f t="shared" si="7"/>
        <v>0</v>
      </c>
      <c r="M34" s="76">
        <f t="shared" si="8"/>
        <v>0</v>
      </c>
      <c r="N34" s="76">
        <f t="shared" ref="N34:O34" si="106">N33+L34</f>
        <v>0</v>
      </c>
      <c r="O34" s="76">
        <f t="shared" si="106"/>
        <v>0</v>
      </c>
      <c r="P34" s="74">
        <f>I34*SIP_Calculator!$D$26</f>
        <v>0</v>
      </c>
      <c r="Q34" s="74">
        <f t="shared" si="10"/>
        <v>0</v>
      </c>
      <c r="R34" s="74">
        <f t="shared" si="11"/>
        <v>0</v>
      </c>
      <c r="S34" s="74">
        <f t="shared" ref="S34:T34" si="107">S33+Q34</f>
        <v>0</v>
      </c>
      <c r="T34" s="74">
        <f t="shared" si="107"/>
        <v>0</v>
      </c>
      <c r="U34" s="75">
        <f>J34*SIP_Calculator!$D$27</f>
        <v>0</v>
      </c>
      <c r="V34" s="75">
        <f t="shared" si="13"/>
        <v>0</v>
      </c>
      <c r="W34" s="75">
        <f t="shared" si="14"/>
        <v>0</v>
      </c>
      <c r="X34" s="75">
        <f t="shared" ref="X34:Y34" si="108">X33+V34</f>
        <v>0</v>
      </c>
      <c r="Y34" s="75">
        <f t="shared" si="108"/>
        <v>0</v>
      </c>
    </row>
    <row r="35" ht="15.75" customHeight="1">
      <c r="A35" s="78">
        <v>38167.0</v>
      </c>
      <c r="B35" s="73">
        <v>1483.26</v>
      </c>
      <c r="C35" s="73">
        <v>1255.4</v>
      </c>
      <c r="D35" s="74">
        <f t="shared" si="33"/>
        <v>6</v>
      </c>
      <c r="E35" s="74">
        <f t="shared" si="16"/>
        <v>0</v>
      </c>
      <c r="F35" s="75">
        <f t="shared" si="4"/>
        <v>6</v>
      </c>
      <c r="G35" s="75">
        <f t="shared" si="17"/>
        <v>0</v>
      </c>
      <c r="H35" s="76">
        <f>IF(A35&lt;SIP_Calculator!$B$7,0,IF(A35&gt;SIP_Calculator!$E$7,0,1))</f>
        <v>0</v>
      </c>
      <c r="I35" s="74">
        <f t="shared" si="5"/>
        <v>0</v>
      </c>
      <c r="J35" s="75">
        <f t="shared" si="6"/>
        <v>0</v>
      </c>
      <c r="K35" s="76">
        <f>H35*SIP_Calculator!$D$25</f>
        <v>0</v>
      </c>
      <c r="L35" s="76">
        <f t="shared" si="7"/>
        <v>0</v>
      </c>
      <c r="M35" s="76">
        <f t="shared" si="8"/>
        <v>0</v>
      </c>
      <c r="N35" s="76">
        <f t="shared" ref="N35:O35" si="109">N34+L35</f>
        <v>0</v>
      </c>
      <c r="O35" s="76">
        <f t="shared" si="109"/>
        <v>0</v>
      </c>
      <c r="P35" s="74">
        <f>I35*SIP_Calculator!$D$26</f>
        <v>0</v>
      </c>
      <c r="Q35" s="74">
        <f t="shared" si="10"/>
        <v>0</v>
      </c>
      <c r="R35" s="74">
        <f t="shared" si="11"/>
        <v>0</v>
      </c>
      <c r="S35" s="74">
        <f t="shared" ref="S35:T35" si="110">S34+Q35</f>
        <v>0</v>
      </c>
      <c r="T35" s="74">
        <f t="shared" si="110"/>
        <v>0</v>
      </c>
      <c r="U35" s="75">
        <f>J35*SIP_Calculator!$D$27</f>
        <v>0</v>
      </c>
      <c r="V35" s="75">
        <f t="shared" si="13"/>
        <v>0</v>
      </c>
      <c r="W35" s="75">
        <f t="shared" si="14"/>
        <v>0</v>
      </c>
      <c r="X35" s="75">
        <f t="shared" ref="X35:Y35" si="111">X34+V35</f>
        <v>0</v>
      </c>
      <c r="Y35" s="75">
        <f t="shared" si="111"/>
        <v>0</v>
      </c>
    </row>
    <row r="36" ht="15.75" customHeight="1">
      <c r="A36" s="78">
        <v>38168.0</v>
      </c>
      <c r="B36" s="73">
        <v>1473.22</v>
      </c>
      <c r="C36" s="73">
        <v>1248.0</v>
      </c>
      <c r="D36" s="74">
        <f t="shared" si="33"/>
        <v>6</v>
      </c>
      <c r="E36" s="74">
        <f t="shared" si="16"/>
        <v>0</v>
      </c>
      <c r="F36" s="75">
        <f t="shared" si="4"/>
        <v>6</v>
      </c>
      <c r="G36" s="75">
        <f t="shared" si="17"/>
        <v>0</v>
      </c>
      <c r="H36" s="76">
        <f>IF(A36&lt;SIP_Calculator!$B$7,0,IF(A36&gt;SIP_Calculator!$E$7,0,1))</f>
        <v>0</v>
      </c>
      <c r="I36" s="74">
        <f t="shared" si="5"/>
        <v>0</v>
      </c>
      <c r="J36" s="75">
        <f t="shared" si="6"/>
        <v>0</v>
      </c>
      <c r="K36" s="76">
        <f>H36*SIP_Calculator!$D$25</f>
        <v>0</v>
      </c>
      <c r="L36" s="76">
        <f t="shared" si="7"/>
        <v>0</v>
      </c>
      <c r="M36" s="76">
        <f t="shared" si="8"/>
        <v>0</v>
      </c>
      <c r="N36" s="76">
        <f t="shared" ref="N36:O36" si="112">N35+L36</f>
        <v>0</v>
      </c>
      <c r="O36" s="76">
        <f t="shared" si="112"/>
        <v>0</v>
      </c>
      <c r="P36" s="74">
        <f>I36*SIP_Calculator!$D$26</f>
        <v>0</v>
      </c>
      <c r="Q36" s="74">
        <f t="shared" si="10"/>
        <v>0</v>
      </c>
      <c r="R36" s="74">
        <f t="shared" si="11"/>
        <v>0</v>
      </c>
      <c r="S36" s="74">
        <f t="shared" ref="S36:T36" si="113">S35+Q36</f>
        <v>0</v>
      </c>
      <c r="T36" s="74">
        <f t="shared" si="113"/>
        <v>0</v>
      </c>
      <c r="U36" s="75">
        <f>J36*SIP_Calculator!$D$27</f>
        <v>0</v>
      </c>
      <c r="V36" s="75">
        <f t="shared" si="13"/>
        <v>0</v>
      </c>
      <c r="W36" s="75">
        <f t="shared" si="14"/>
        <v>0</v>
      </c>
      <c r="X36" s="75">
        <f t="shared" ref="X36:Y36" si="114">X35+V36</f>
        <v>0</v>
      </c>
      <c r="Y36" s="75">
        <f t="shared" si="114"/>
        <v>0</v>
      </c>
    </row>
    <row r="37" ht="15.75" customHeight="1">
      <c r="A37" s="78">
        <v>38169.0</v>
      </c>
      <c r="B37" s="73">
        <v>1502.68</v>
      </c>
      <c r="C37" s="73">
        <v>1270.85</v>
      </c>
      <c r="D37" s="74">
        <f t="shared" si="33"/>
        <v>6</v>
      </c>
      <c r="E37" s="74">
        <f t="shared" si="16"/>
        <v>0</v>
      </c>
      <c r="F37" s="75">
        <f t="shared" si="4"/>
        <v>7</v>
      </c>
      <c r="G37" s="75">
        <f t="shared" si="17"/>
        <v>1</v>
      </c>
      <c r="H37" s="76">
        <f>IF(A37&lt;SIP_Calculator!$B$7,0,IF(A37&gt;SIP_Calculator!$E$7,0,1))</f>
        <v>0</v>
      </c>
      <c r="I37" s="74">
        <f t="shared" si="5"/>
        <v>0</v>
      </c>
      <c r="J37" s="75">
        <f t="shared" si="6"/>
        <v>0</v>
      </c>
      <c r="K37" s="76">
        <f>H37*SIP_Calculator!$D$25</f>
        <v>0</v>
      </c>
      <c r="L37" s="76">
        <f t="shared" si="7"/>
        <v>0</v>
      </c>
      <c r="M37" s="76">
        <f t="shared" si="8"/>
        <v>0</v>
      </c>
      <c r="N37" s="76">
        <f t="shared" ref="N37:O37" si="115">N36+L37</f>
        <v>0</v>
      </c>
      <c r="O37" s="76">
        <f t="shared" si="115"/>
        <v>0</v>
      </c>
      <c r="P37" s="74">
        <f>I37*SIP_Calculator!$D$26</f>
        <v>0</v>
      </c>
      <c r="Q37" s="74">
        <f t="shared" si="10"/>
        <v>0</v>
      </c>
      <c r="R37" s="74">
        <f t="shared" si="11"/>
        <v>0</v>
      </c>
      <c r="S37" s="74">
        <f t="shared" ref="S37:T37" si="116">S36+Q37</f>
        <v>0</v>
      </c>
      <c r="T37" s="74">
        <f t="shared" si="116"/>
        <v>0</v>
      </c>
      <c r="U37" s="75">
        <f>J37*SIP_Calculator!$D$27</f>
        <v>0</v>
      </c>
      <c r="V37" s="75">
        <f t="shared" si="13"/>
        <v>0</v>
      </c>
      <c r="W37" s="75">
        <f t="shared" si="14"/>
        <v>0</v>
      </c>
      <c r="X37" s="75">
        <f t="shared" ref="X37:Y37" si="117">X36+V37</f>
        <v>0</v>
      </c>
      <c r="Y37" s="75">
        <f t="shared" si="117"/>
        <v>0</v>
      </c>
    </row>
    <row r="38" ht="15.75" customHeight="1">
      <c r="A38" s="78">
        <v>38170.0</v>
      </c>
      <c r="B38" s="73">
        <v>1503.6</v>
      </c>
      <c r="C38" s="73">
        <v>1271.15</v>
      </c>
      <c r="D38" s="74">
        <f t="shared" si="33"/>
        <v>6</v>
      </c>
      <c r="E38" s="74">
        <f t="shared" si="16"/>
        <v>0</v>
      </c>
      <c r="F38" s="75">
        <f t="shared" si="4"/>
        <v>7</v>
      </c>
      <c r="G38" s="75">
        <f t="shared" si="17"/>
        <v>0</v>
      </c>
      <c r="H38" s="76">
        <f>IF(A38&lt;SIP_Calculator!$B$7,0,IF(A38&gt;SIP_Calculator!$E$7,0,1))</f>
        <v>0</v>
      </c>
      <c r="I38" s="74">
        <f t="shared" si="5"/>
        <v>0</v>
      </c>
      <c r="J38" s="75">
        <f t="shared" si="6"/>
        <v>0</v>
      </c>
      <c r="K38" s="76">
        <f>H38*SIP_Calculator!$D$25</f>
        <v>0</v>
      </c>
      <c r="L38" s="76">
        <f t="shared" si="7"/>
        <v>0</v>
      </c>
      <c r="M38" s="76">
        <f t="shared" si="8"/>
        <v>0</v>
      </c>
      <c r="N38" s="76">
        <f t="shared" ref="N38:O38" si="118">N37+L38</f>
        <v>0</v>
      </c>
      <c r="O38" s="76">
        <f t="shared" si="118"/>
        <v>0</v>
      </c>
      <c r="P38" s="74">
        <f>I38*SIP_Calculator!$D$26</f>
        <v>0</v>
      </c>
      <c r="Q38" s="74">
        <f t="shared" si="10"/>
        <v>0</v>
      </c>
      <c r="R38" s="74">
        <f t="shared" si="11"/>
        <v>0</v>
      </c>
      <c r="S38" s="74">
        <f t="shared" ref="S38:T38" si="119">S37+Q38</f>
        <v>0</v>
      </c>
      <c r="T38" s="74">
        <f t="shared" si="119"/>
        <v>0</v>
      </c>
      <c r="U38" s="75">
        <f>J38*SIP_Calculator!$D$27</f>
        <v>0</v>
      </c>
      <c r="V38" s="75">
        <f t="shared" si="13"/>
        <v>0</v>
      </c>
      <c r="W38" s="75">
        <f t="shared" si="14"/>
        <v>0</v>
      </c>
      <c r="X38" s="75">
        <f t="shared" ref="X38:Y38" si="120">X37+V38</f>
        <v>0</v>
      </c>
      <c r="Y38" s="75">
        <f t="shared" si="120"/>
        <v>0</v>
      </c>
    </row>
    <row r="39" ht="15.75" customHeight="1">
      <c r="A39" s="78">
        <v>38173.0</v>
      </c>
      <c r="B39" s="73">
        <v>1491.71</v>
      </c>
      <c r="C39" s="73">
        <v>1260.95</v>
      </c>
      <c r="D39" s="74">
        <f t="shared" si="33"/>
        <v>7</v>
      </c>
      <c r="E39" s="74">
        <f t="shared" si="16"/>
        <v>1</v>
      </c>
      <c r="F39" s="75">
        <f t="shared" si="4"/>
        <v>7</v>
      </c>
      <c r="G39" s="75">
        <f t="shared" si="17"/>
        <v>0</v>
      </c>
      <c r="H39" s="76">
        <f>IF(A39&lt;SIP_Calculator!$B$7,0,IF(A39&gt;SIP_Calculator!$E$7,0,1))</f>
        <v>0</v>
      </c>
      <c r="I39" s="74">
        <f t="shared" si="5"/>
        <v>0</v>
      </c>
      <c r="J39" s="75">
        <f t="shared" si="6"/>
        <v>0</v>
      </c>
      <c r="K39" s="76">
        <f>H39*SIP_Calculator!$D$25</f>
        <v>0</v>
      </c>
      <c r="L39" s="76">
        <f t="shared" si="7"/>
        <v>0</v>
      </c>
      <c r="M39" s="76">
        <f t="shared" si="8"/>
        <v>0</v>
      </c>
      <c r="N39" s="76">
        <f t="shared" ref="N39:O39" si="121">N38+L39</f>
        <v>0</v>
      </c>
      <c r="O39" s="76">
        <f t="shared" si="121"/>
        <v>0</v>
      </c>
      <c r="P39" s="74">
        <f>I39*SIP_Calculator!$D$26</f>
        <v>0</v>
      </c>
      <c r="Q39" s="74">
        <f t="shared" si="10"/>
        <v>0</v>
      </c>
      <c r="R39" s="74">
        <f t="shared" si="11"/>
        <v>0</v>
      </c>
      <c r="S39" s="74">
        <f t="shared" ref="S39:T39" si="122">S38+Q39</f>
        <v>0</v>
      </c>
      <c r="T39" s="74">
        <f t="shared" si="122"/>
        <v>0</v>
      </c>
      <c r="U39" s="75">
        <f>J39*SIP_Calculator!$D$27</f>
        <v>0</v>
      </c>
      <c r="V39" s="75">
        <f t="shared" si="13"/>
        <v>0</v>
      </c>
      <c r="W39" s="75">
        <f t="shared" si="14"/>
        <v>0</v>
      </c>
      <c r="X39" s="75">
        <f t="shared" ref="X39:Y39" si="123">X38+V39</f>
        <v>0</v>
      </c>
      <c r="Y39" s="75">
        <f t="shared" si="123"/>
        <v>0</v>
      </c>
    </row>
    <row r="40" ht="15.75" customHeight="1">
      <c r="A40" s="78">
        <v>38174.0</v>
      </c>
      <c r="B40" s="73">
        <v>1519.31</v>
      </c>
      <c r="C40" s="73">
        <v>1281.85</v>
      </c>
      <c r="D40" s="74">
        <f t="shared" si="33"/>
        <v>7</v>
      </c>
      <c r="E40" s="74">
        <f t="shared" si="16"/>
        <v>0</v>
      </c>
      <c r="F40" s="75">
        <f t="shared" si="4"/>
        <v>7</v>
      </c>
      <c r="G40" s="75">
        <f t="shared" si="17"/>
        <v>0</v>
      </c>
      <c r="H40" s="76">
        <f>IF(A40&lt;SIP_Calculator!$B$7,0,IF(A40&gt;SIP_Calculator!$E$7,0,1))</f>
        <v>0</v>
      </c>
      <c r="I40" s="74">
        <f t="shared" si="5"/>
        <v>0</v>
      </c>
      <c r="J40" s="75">
        <f t="shared" si="6"/>
        <v>0</v>
      </c>
      <c r="K40" s="76">
        <f>H40*SIP_Calculator!$D$25</f>
        <v>0</v>
      </c>
      <c r="L40" s="76">
        <f t="shared" si="7"/>
        <v>0</v>
      </c>
      <c r="M40" s="76">
        <f t="shared" si="8"/>
        <v>0</v>
      </c>
      <c r="N40" s="76">
        <f t="shared" ref="N40:O40" si="124">N39+L40</f>
        <v>0</v>
      </c>
      <c r="O40" s="76">
        <f t="shared" si="124"/>
        <v>0</v>
      </c>
      <c r="P40" s="74">
        <f>I40*SIP_Calculator!$D$26</f>
        <v>0</v>
      </c>
      <c r="Q40" s="74">
        <f t="shared" si="10"/>
        <v>0</v>
      </c>
      <c r="R40" s="74">
        <f t="shared" si="11"/>
        <v>0</v>
      </c>
      <c r="S40" s="74">
        <f t="shared" ref="S40:T40" si="125">S39+Q40</f>
        <v>0</v>
      </c>
      <c r="T40" s="74">
        <f t="shared" si="125"/>
        <v>0</v>
      </c>
      <c r="U40" s="75">
        <f>J40*SIP_Calculator!$D$27</f>
        <v>0</v>
      </c>
      <c r="V40" s="75">
        <f t="shared" si="13"/>
        <v>0</v>
      </c>
      <c r="W40" s="75">
        <f t="shared" si="14"/>
        <v>0</v>
      </c>
      <c r="X40" s="75">
        <f t="shared" ref="X40:Y40" si="126">X39+V40</f>
        <v>0</v>
      </c>
      <c r="Y40" s="75">
        <f t="shared" si="126"/>
        <v>0</v>
      </c>
    </row>
    <row r="41" ht="15.75" customHeight="1">
      <c r="A41" s="78">
        <v>38175.0</v>
      </c>
      <c r="B41" s="73">
        <v>1526.68</v>
      </c>
      <c r="C41" s="73">
        <v>1288.4</v>
      </c>
      <c r="D41" s="74">
        <f t="shared" si="33"/>
        <v>7</v>
      </c>
      <c r="E41" s="74">
        <f t="shared" si="16"/>
        <v>0</v>
      </c>
      <c r="F41" s="75">
        <f t="shared" si="4"/>
        <v>7</v>
      </c>
      <c r="G41" s="75">
        <f t="shared" si="17"/>
        <v>0</v>
      </c>
      <c r="H41" s="76">
        <f>IF(A41&lt;SIP_Calculator!$B$7,0,IF(A41&gt;SIP_Calculator!$E$7,0,1))</f>
        <v>0</v>
      </c>
      <c r="I41" s="74">
        <f t="shared" si="5"/>
        <v>0</v>
      </c>
      <c r="J41" s="75">
        <f t="shared" si="6"/>
        <v>0</v>
      </c>
      <c r="K41" s="76">
        <f>H41*SIP_Calculator!$D$25</f>
        <v>0</v>
      </c>
      <c r="L41" s="76">
        <f t="shared" si="7"/>
        <v>0</v>
      </c>
      <c r="M41" s="76">
        <f t="shared" si="8"/>
        <v>0</v>
      </c>
      <c r="N41" s="76">
        <f t="shared" ref="N41:O41" si="127">N40+L41</f>
        <v>0</v>
      </c>
      <c r="O41" s="76">
        <f t="shared" si="127"/>
        <v>0</v>
      </c>
      <c r="P41" s="74">
        <f>I41*SIP_Calculator!$D$26</f>
        <v>0</v>
      </c>
      <c r="Q41" s="74">
        <f t="shared" si="10"/>
        <v>0</v>
      </c>
      <c r="R41" s="74">
        <f t="shared" si="11"/>
        <v>0</v>
      </c>
      <c r="S41" s="74">
        <f t="shared" ref="S41:T41" si="128">S40+Q41</f>
        <v>0</v>
      </c>
      <c r="T41" s="74">
        <f t="shared" si="128"/>
        <v>0</v>
      </c>
      <c r="U41" s="75">
        <f>J41*SIP_Calculator!$D$27</f>
        <v>0</v>
      </c>
      <c r="V41" s="75">
        <f t="shared" si="13"/>
        <v>0</v>
      </c>
      <c r="W41" s="75">
        <f t="shared" si="14"/>
        <v>0</v>
      </c>
      <c r="X41" s="75">
        <f t="shared" ref="X41:Y41" si="129">X40+V41</f>
        <v>0</v>
      </c>
      <c r="Y41" s="75">
        <f t="shared" si="129"/>
        <v>0</v>
      </c>
    </row>
    <row r="42" ht="15.75" customHeight="1">
      <c r="A42" s="78">
        <v>38176.0</v>
      </c>
      <c r="B42" s="73">
        <v>1480.83</v>
      </c>
      <c r="C42" s="73">
        <v>1247.35</v>
      </c>
      <c r="D42" s="74">
        <f t="shared" si="33"/>
        <v>7</v>
      </c>
      <c r="E42" s="74">
        <f t="shared" si="16"/>
        <v>0</v>
      </c>
      <c r="F42" s="75">
        <f t="shared" si="4"/>
        <v>7</v>
      </c>
      <c r="G42" s="75">
        <f t="shared" si="17"/>
        <v>0</v>
      </c>
      <c r="H42" s="76">
        <f>IF(A42&lt;SIP_Calculator!$B$7,0,IF(A42&gt;SIP_Calculator!$E$7,0,1))</f>
        <v>0</v>
      </c>
      <c r="I42" s="74">
        <f t="shared" si="5"/>
        <v>0</v>
      </c>
      <c r="J42" s="75">
        <f t="shared" si="6"/>
        <v>0</v>
      </c>
      <c r="K42" s="76">
        <f>H42*SIP_Calculator!$D$25</f>
        <v>0</v>
      </c>
      <c r="L42" s="76">
        <f t="shared" si="7"/>
        <v>0</v>
      </c>
      <c r="M42" s="76">
        <f t="shared" si="8"/>
        <v>0</v>
      </c>
      <c r="N42" s="76">
        <f t="shared" ref="N42:O42" si="130">N41+L42</f>
        <v>0</v>
      </c>
      <c r="O42" s="76">
        <f t="shared" si="130"/>
        <v>0</v>
      </c>
      <c r="P42" s="74">
        <f>I42*SIP_Calculator!$D$26</f>
        <v>0</v>
      </c>
      <c r="Q42" s="74">
        <f t="shared" si="10"/>
        <v>0</v>
      </c>
      <c r="R42" s="74">
        <f t="shared" si="11"/>
        <v>0</v>
      </c>
      <c r="S42" s="74">
        <f t="shared" ref="S42:T42" si="131">S41+Q42</f>
        <v>0</v>
      </c>
      <c r="T42" s="74">
        <f t="shared" si="131"/>
        <v>0</v>
      </c>
      <c r="U42" s="75">
        <f>J42*SIP_Calculator!$D$27</f>
        <v>0</v>
      </c>
      <c r="V42" s="75">
        <f t="shared" si="13"/>
        <v>0</v>
      </c>
      <c r="W42" s="75">
        <f t="shared" si="14"/>
        <v>0</v>
      </c>
      <c r="X42" s="75">
        <f t="shared" ref="X42:Y42" si="132">X41+V42</f>
        <v>0</v>
      </c>
      <c r="Y42" s="75">
        <f t="shared" si="132"/>
        <v>0</v>
      </c>
    </row>
    <row r="43" ht="15.75" customHeight="1">
      <c r="A43" s="78">
        <v>38177.0</v>
      </c>
      <c r="B43" s="73">
        <v>1514.85</v>
      </c>
      <c r="C43" s="73">
        <v>1273.3</v>
      </c>
      <c r="D43" s="74">
        <f t="shared" si="33"/>
        <v>7</v>
      </c>
      <c r="E43" s="74">
        <f t="shared" si="16"/>
        <v>0</v>
      </c>
      <c r="F43" s="75">
        <f t="shared" si="4"/>
        <v>7</v>
      </c>
      <c r="G43" s="75">
        <f t="shared" si="17"/>
        <v>0</v>
      </c>
      <c r="H43" s="76">
        <f>IF(A43&lt;SIP_Calculator!$B$7,0,IF(A43&gt;SIP_Calculator!$E$7,0,1))</f>
        <v>0</v>
      </c>
      <c r="I43" s="74">
        <f t="shared" si="5"/>
        <v>0</v>
      </c>
      <c r="J43" s="75">
        <f t="shared" si="6"/>
        <v>0</v>
      </c>
      <c r="K43" s="76">
        <f>H43*SIP_Calculator!$D$25</f>
        <v>0</v>
      </c>
      <c r="L43" s="76">
        <f t="shared" si="7"/>
        <v>0</v>
      </c>
      <c r="M43" s="76">
        <f t="shared" si="8"/>
        <v>0</v>
      </c>
      <c r="N43" s="76">
        <f t="shared" ref="N43:O43" si="133">N42+L43</f>
        <v>0</v>
      </c>
      <c r="O43" s="76">
        <f t="shared" si="133"/>
        <v>0</v>
      </c>
      <c r="P43" s="74">
        <f>I43*SIP_Calculator!$D$26</f>
        <v>0</v>
      </c>
      <c r="Q43" s="74">
        <f t="shared" si="10"/>
        <v>0</v>
      </c>
      <c r="R43" s="74">
        <f t="shared" si="11"/>
        <v>0</v>
      </c>
      <c r="S43" s="74">
        <f t="shared" ref="S43:T43" si="134">S42+Q43</f>
        <v>0</v>
      </c>
      <c r="T43" s="74">
        <f t="shared" si="134"/>
        <v>0</v>
      </c>
      <c r="U43" s="75">
        <f>J43*SIP_Calculator!$D$27</f>
        <v>0</v>
      </c>
      <c r="V43" s="75">
        <f t="shared" si="13"/>
        <v>0</v>
      </c>
      <c r="W43" s="75">
        <f t="shared" si="14"/>
        <v>0</v>
      </c>
      <c r="X43" s="75">
        <f t="shared" ref="X43:Y43" si="135">X42+V43</f>
        <v>0</v>
      </c>
      <c r="Y43" s="75">
        <f t="shared" si="135"/>
        <v>0</v>
      </c>
    </row>
    <row r="44" ht="15.75" customHeight="1">
      <c r="A44" s="78">
        <v>38180.0</v>
      </c>
      <c r="B44" s="73">
        <v>1521.24</v>
      </c>
      <c r="C44" s="73">
        <v>1279.75</v>
      </c>
      <c r="D44" s="74">
        <f t="shared" si="33"/>
        <v>8</v>
      </c>
      <c r="E44" s="74">
        <f t="shared" si="16"/>
        <v>1</v>
      </c>
      <c r="F44" s="75">
        <f t="shared" si="4"/>
        <v>7</v>
      </c>
      <c r="G44" s="75">
        <f t="shared" si="17"/>
        <v>0</v>
      </c>
      <c r="H44" s="76">
        <f>IF(A44&lt;SIP_Calculator!$B$7,0,IF(A44&gt;SIP_Calculator!$E$7,0,1))</f>
        <v>0</v>
      </c>
      <c r="I44" s="74">
        <f t="shared" si="5"/>
        <v>0</v>
      </c>
      <c r="J44" s="75">
        <f t="shared" si="6"/>
        <v>0</v>
      </c>
      <c r="K44" s="76">
        <f>H44*SIP_Calculator!$D$25</f>
        <v>0</v>
      </c>
      <c r="L44" s="76">
        <f t="shared" si="7"/>
        <v>0</v>
      </c>
      <c r="M44" s="76">
        <f t="shared" si="8"/>
        <v>0</v>
      </c>
      <c r="N44" s="76">
        <f t="shared" ref="N44:O44" si="136">N43+L44</f>
        <v>0</v>
      </c>
      <c r="O44" s="76">
        <f t="shared" si="136"/>
        <v>0</v>
      </c>
      <c r="P44" s="74">
        <f>I44*SIP_Calculator!$D$26</f>
        <v>0</v>
      </c>
      <c r="Q44" s="74">
        <f t="shared" si="10"/>
        <v>0</v>
      </c>
      <c r="R44" s="74">
        <f t="shared" si="11"/>
        <v>0</v>
      </c>
      <c r="S44" s="74">
        <f t="shared" ref="S44:T44" si="137">S43+Q44</f>
        <v>0</v>
      </c>
      <c r="T44" s="74">
        <f t="shared" si="137"/>
        <v>0</v>
      </c>
      <c r="U44" s="75">
        <f>J44*SIP_Calculator!$D$27</f>
        <v>0</v>
      </c>
      <c r="V44" s="75">
        <f t="shared" si="13"/>
        <v>0</v>
      </c>
      <c r="W44" s="75">
        <f t="shared" si="14"/>
        <v>0</v>
      </c>
      <c r="X44" s="75">
        <f t="shared" ref="X44:Y44" si="138">X43+V44</f>
        <v>0</v>
      </c>
      <c r="Y44" s="75">
        <f t="shared" si="138"/>
        <v>0</v>
      </c>
    </row>
    <row r="45" ht="15.75" customHeight="1">
      <c r="A45" s="78">
        <v>38181.0</v>
      </c>
      <c r="B45" s="73">
        <v>1506.18</v>
      </c>
      <c r="C45" s="73">
        <v>1267.75</v>
      </c>
      <c r="D45" s="74">
        <f t="shared" si="33"/>
        <v>8</v>
      </c>
      <c r="E45" s="74">
        <f t="shared" si="16"/>
        <v>0</v>
      </c>
      <c r="F45" s="75">
        <f t="shared" si="4"/>
        <v>7</v>
      </c>
      <c r="G45" s="75">
        <f t="shared" si="17"/>
        <v>0</v>
      </c>
      <c r="H45" s="76">
        <f>IF(A45&lt;SIP_Calculator!$B$7,0,IF(A45&gt;SIP_Calculator!$E$7,0,1))</f>
        <v>0</v>
      </c>
      <c r="I45" s="74">
        <f t="shared" si="5"/>
        <v>0</v>
      </c>
      <c r="J45" s="75">
        <f t="shared" si="6"/>
        <v>0</v>
      </c>
      <c r="K45" s="76">
        <f>H45*SIP_Calculator!$D$25</f>
        <v>0</v>
      </c>
      <c r="L45" s="76">
        <f t="shared" si="7"/>
        <v>0</v>
      </c>
      <c r="M45" s="76">
        <f t="shared" si="8"/>
        <v>0</v>
      </c>
      <c r="N45" s="76">
        <f t="shared" ref="N45:O45" si="139">N44+L45</f>
        <v>0</v>
      </c>
      <c r="O45" s="76">
        <f t="shared" si="139"/>
        <v>0</v>
      </c>
      <c r="P45" s="74">
        <f>I45*SIP_Calculator!$D$26</f>
        <v>0</v>
      </c>
      <c r="Q45" s="74">
        <f t="shared" si="10"/>
        <v>0</v>
      </c>
      <c r="R45" s="74">
        <f t="shared" si="11"/>
        <v>0</v>
      </c>
      <c r="S45" s="74">
        <f t="shared" ref="S45:T45" si="140">S44+Q45</f>
        <v>0</v>
      </c>
      <c r="T45" s="74">
        <f t="shared" si="140"/>
        <v>0</v>
      </c>
      <c r="U45" s="75">
        <f>J45*SIP_Calculator!$D$27</f>
        <v>0</v>
      </c>
      <c r="V45" s="75">
        <f t="shared" si="13"/>
        <v>0</v>
      </c>
      <c r="W45" s="75">
        <f t="shared" si="14"/>
        <v>0</v>
      </c>
      <c r="X45" s="75">
        <f t="shared" ref="X45:Y45" si="141">X44+V45</f>
        <v>0</v>
      </c>
      <c r="Y45" s="75">
        <f t="shared" si="141"/>
        <v>0</v>
      </c>
    </row>
    <row r="46" ht="15.75" customHeight="1">
      <c r="A46" s="78">
        <v>38182.0</v>
      </c>
      <c r="B46" s="73">
        <v>1492.52</v>
      </c>
      <c r="C46" s="73">
        <v>1257.7</v>
      </c>
      <c r="D46" s="74">
        <f t="shared" si="33"/>
        <v>8</v>
      </c>
      <c r="E46" s="74">
        <f t="shared" si="16"/>
        <v>0</v>
      </c>
      <c r="F46" s="75">
        <f t="shared" si="4"/>
        <v>7</v>
      </c>
      <c r="G46" s="75">
        <f t="shared" si="17"/>
        <v>0</v>
      </c>
      <c r="H46" s="76">
        <f>IF(A46&lt;SIP_Calculator!$B$7,0,IF(A46&gt;SIP_Calculator!$E$7,0,1))</f>
        <v>0</v>
      </c>
      <c r="I46" s="74">
        <f t="shared" si="5"/>
        <v>0</v>
      </c>
      <c r="J46" s="75">
        <f t="shared" si="6"/>
        <v>0</v>
      </c>
      <c r="K46" s="76">
        <f>H46*SIP_Calculator!$D$25</f>
        <v>0</v>
      </c>
      <c r="L46" s="76">
        <f t="shared" si="7"/>
        <v>0</v>
      </c>
      <c r="M46" s="76">
        <f t="shared" si="8"/>
        <v>0</v>
      </c>
      <c r="N46" s="76">
        <f t="shared" ref="N46:O46" si="142">N45+L46</f>
        <v>0</v>
      </c>
      <c r="O46" s="76">
        <f t="shared" si="142"/>
        <v>0</v>
      </c>
      <c r="P46" s="74">
        <f>I46*SIP_Calculator!$D$26</f>
        <v>0</v>
      </c>
      <c r="Q46" s="74">
        <f t="shared" si="10"/>
        <v>0</v>
      </c>
      <c r="R46" s="74">
        <f t="shared" si="11"/>
        <v>0</v>
      </c>
      <c r="S46" s="74">
        <f t="shared" ref="S46:T46" si="143">S45+Q46</f>
        <v>0</v>
      </c>
      <c r="T46" s="74">
        <f t="shared" si="143"/>
        <v>0</v>
      </c>
      <c r="U46" s="75">
        <f>J46*SIP_Calculator!$D$27</f>
        <v>0</v>
      </c>
      <c r="V46" s="75">
        <f t="shared" si="13"/>
        <v>0</v>
      </c>
      <c r="W46" s="75">
        <f t="shared" si="14"/>
        <v>0</v>
      </c>
      <c r="X46" s="75">
        <f t="shared" ref="X46:Y46" si="144">X45+V46</f>
        <v>0</v>
      </c>
      <c r="Y46" s="75">
        <f t="shared" si="144"/>
        <v>0</v>
      </c>
    </row>
    <row r="47" ht="15.75" customHeight="1">
      <c r="A47" s="78">
        <v>38183.0</v>
      </c>
      <c r="B47" s="73">
        <v>1507.95</v>
      </c>
      <c r="C47" s="73">
        <v>1273.75</v>
      </c>
      <c r="D47" s="74">
        <f t="shared" si="33"/>
        <v>8</v>
      </c>
      <c r="E47" s="74">
        <f t="shared" si="16"/>
        <v>0</v>
      </c>
      <c r="F47" s="75">
        <f t="shared" si="4"/>
        <v>7</v>
      </c>
      <c r="G47" s="75">
        <f t="shared" si="17"/>
        <v>0</v>
      </c>
      <c r="H47" s="76">
        <f>IF(A47&lt;SIP_Calculator!$B$7,0,IF(A47&gt;SIP_Calculator!$E$7,0,1))</f>
        <v>0</v>
      </c>
      <c r="I47" s="74">
        <f t="shared" si="5"/>
        <v>0</v>
      </c>
      <c r="J47" s="75">
        <f t="shared" si="6"/>
        <v>0</v>
      </c>
      <c r="K47" s="76">
        <f>H47*SIP_Calculator!$D$25</f>
        <v>0</v>
      </c>
      <c r="L47" s="76">
        <f t="shared" si="7"/>
        <v>0</v>
      </c>
      <c r="M47" s="76">
        <f t="shared" si="8"/>
        <v>0</v>
      </c>
      <c r="N47" s="76">
        <f t="shared" ref="N47:O47" si="145">N46+L47</f>
        <v>0</v>
      </c>
      <c r="O47" s="76">
        <f t="shared" si="145"/>
        <v>0</v>
      </c>
      <c r="P47" s="74">
        <f>I47*SIP_Calculator!$D$26</f>
        <v>0</v>
      </c>
      <c r="Q47" s="74">
        <f t="shared" si="10"/>
        <v>0</v>
      </c>
      <c r="R47" s="74">
        <f t="shared" si="11"/>
        <v>0</v>
      </c>
      <c r="S47" s="74">
        <f t="shared" ref="S47:T47" si="146">S46+Q47</f>
        <v>0</v>
      </c>
      <c r="T47" s="74">
        <f t="shared" si="146"/>
        <v>0</v>
      </c>
      <c r="U47" s="75">
        <f>J47*SIP_Calculator!$D$27</f>
        <v>0</v>
      </c>
      <c r="V47" s="75">
        <f t="shared" si="13"/>
        <v>0</v>
      </c>
      <c r="W47" s="75">
        <f t="shared" si="14"/>
        <v>0</v>
      </c>
      <c r="X47" s="75">
        <f t="shared" ref="X47:Y47" si="147">X46+V47</f>
        <v>0</v>
      </c>
      <c r="Y47" s="75">
        <f t="shared" si="147"/>
        <v>0</v>
      </c>
    </row>
    <row r="48" ht="15.75" customHeight="1">
      <c r="A48" s="78">
        <v>38184.0</v>
      </c>
      <c r="B48" s="73">
        <v>1527.76</v>
      </c>
      <c r="C48" s="73">
        <v>1293.6</v>
      </c>
      <c r="D48" s="74">
        <f t="shared" si="33"/>
        <v>8</v>
      </c>
      <c r="E48" s="74">
        <f t="shared" si="16"/>
        <v>0</v>
      </c>
      <c r="F48" s="75">
        <f t="shared" si="4"/>
        <v>7</v>
      </c>
      <c r="G48" s="75">
        <f t="shared" si="17"/>
        <v>0</v>
      </c>
      <c r="H48" s="76">
        <f>IF(A48&lt;SIP_Calculator!$B$7,0,IF(A48&gt;SIP_Calculator!$E$7,0,1))</f>
        <v>0</v>
      </c>
      <c r="I48" s="74">
        <f t="shared" si="5"/>
        <v>0</v>
      </c>
      <c r="J48" s="75">
        <f t="shared" si="6"/>
        <v>0</v>
      </c>
      <c r="K48" s="76">
        <f>H48*SIP_Calculator!$D$25</f>
        <v>0</v>
      </c>
      <c r="L48" s="76">
        <f t="shared" si="7"/>
        <v>0</v>
      </c>
      <c r="M48" s="76">
        <f t="shared" si="8"/>
        <v>0</v>
      </c>
      <c r="N48" s="76">
        <f t="shared" ref="N48:O48" si="148">N47+L48</f>
        <v>0</v>
      </c>
      <c r="O48" s="76">
        <f t="shared" si="148"/>
        <v>0</v>
      </c>
      <c r="P48" s="74">
        <f>I48*SIP_Calculator!$D$26</f>
        <v>0</v>
      </c>
      <c r="Q48" s="74">
        <f t="shared" si="10"/>
        <v>0</v>
      </c>
      <c r="R48" s="74">
        <f t="shared" si="11"/>
        <v>0</v>
      </c>
      <c r="S48" s="74">
        <f t="shared" ref="S48:T48" si="149">S47+Q48</f>
        <v>0</v>
      </c>
      <c r="T48" s="74">
        <f t="shared" si="149"/>
        <v>0</v>
      </c>
      <c r="U48" s="75">
        <f>J48*SIP_Calculator!$D$27</f>
        <v>0</v>
      </c>
      <c r="V48" s="75">
        <f t="shared" si="13"/>
        <v>0</v>
      </c>
      <c r="W48" s="75">
        <f t="shared" si="14"/>
        <v>0</v>
      </c>
      <c r="X48" s="75">
        <f t="shared" ref="X48:Y48" si="150">X47+V48</f>
        <v>0</v>
      </c>
      <c r="Y48" s="75">
        <f t="shared" si="150"/>
        <v>0</v>
      </c>
    </row>
    <row r="49" ht="15.75" customHeight="1">
      <c r="A49" s="78">
        <v>38187.0</v>
      </c>
      <c r="B49" s="73">
        <v>1540.37</v>
      </c>
      <c r="C49" s="73">
        <v>1304.65</v>
      </c>
      <c r="D49" s="74">
        <f t="shared" si="33"/>
        <v>9</v>
      </c>
      <c r="E49" s="74">
        <f t="shared" si="16"/>
        <v>1</v>
      </c>
      <c r="F49" s="75">
        <f t="shared" si="4"/>
        <v>7</v>
      </c>
      <c r="G49" s="75">
        <f t="shared" si="17"/>
        <v>0</v>
      </c>
      <c r="H49" s="76">
        <f>IF(A49&lt;SIP_Calculator!$B$7,0,IF(A49&gt;SIP_Calculator!$E$7,0,1))</f>
        <v>0</v>
      </c>
      <c r="I49" s="74">
        <f t="shared" si="5"/>
        <v>0</v>
      </c>
      <c r="J49" s="75">
        <f t="shared" si="6"/>
        <v>0</v>
      </c>
      <c r="K49" s="76">
        <f>H49*SIP_Calculator!$D$25</f>
        <v>0</v>
      </c>
      <c r="L49" s="76">
        <f t="shared" si="7"/>
        <v>0</v>
      </c>
      <c r="M49" s="76">
        <f t="shared" si="8"/>
        <v>0</v>
      </c>
      <c r="N49" s="76">
        <f t="shared" ref="N49:O49" si="151">N48+L49</f>
        <v>0</v>
      </c>
      <c r="O49" s="76">
        <f t="shared" si="151"/>
        <v>0</v>
      </c>
      <c r="P49" s="74">
        <f>I49*SIP_Calculator!$D$26</f>
        <v>0</v>
      </c>
      <c r="Q49" s="74">
        <f t="shared" si="10"/>
        <v>0</v>
      </c>
      <c r="R49" s="74">
        <f t="shared" si="11"/>
        <v>0</v>
      </c>
      <c r="S49" s="74">
        <f t="shared" ref="S49:T49" si="152">S48+Q49</f>
        <v>0</v>
      </c>
      <c r="T49" s="74">
        <f t="shared" si="152"/>
        <v>0</v>
      </c>
      <c r="U49" s="75">
        <f>J49*SIP_Calculator!$D$27</f>
        <v>0</v>
      </c>
      <c r="V49" s="75">
        <f t="shared" si="13"/>
        <v>0</v>
      </c>
      <c r="W49" s="75">
        <f t="shared" si="14"/>
        <v>0</v>
      </c>
      <c r="X49" s="75">
        <f t="shared" ref="X49:Y49" si="153">X48+V49</f>
        <v>0</v>
      </c>
      <c r="Y49" s="75">
        <f t="shared" si="153"/>
        <v>0</v>
      </c>
    </row>
    <row r="50" ht="15.75" customHeight="1">
      <c r="A50" s="78">
        <v>38188.0</v>
      </c>
      <c r="B50" s="73">
        <v>1534.35</v>
      </c>
      <c r="C50" s="73">
        <v>1299.5</v>
      </c>
      <c r="D50" s="74">
        <f t="shared" si="33"/>
        <v>9</v>
      </c>
      <c r="E50" s="74">
        <f t="shared" si="16"/>
        <v>0</v>
      </c>
      <c r="F50" s="75">
        <f t="shared" si="4"/>
        <v>7</v>
      </c>
      <c r="G50" s="75">
        <f t="shared" si="17"/>
        <v>0</v>
      </c>
      <c r="H50" s="76">
        <f>IF(A50&lt;SIP_Calculator!$B$7,0,IF(A50&gt;SIP_Calculator!$E$7,0,1))</f>
        <v>0</v>
      </c>
      <c r="I50" s="74">
        <f t="shared" si="5"/>
        <v>0</v>
      </c>
      <c r="J50" s="75">
        <f t="shared" si="6"/>
        <v>0</v>
      </c>
      <c r="K50" s="76">
        <f>H50*SIP_Calculator!$D$25</f>
        <v>0</v>
      </c>
      <c r="L50" s="76">
        <f t="shared" si="7"/>
        <v>0</v>
      </c>
      <c r="M50" s="76">
        <f t="shared" si="8"/>
        <v>0</v>
      </c>
      <c r="N50" s="76">
        <f t="shared" ref="N50:O50" si="154">N49+L50</f>
        <v>0</v>
      </c>
      <c r="O50" s="76">
        <f t="shared" si="154"/>
        <v>0</v>
      </c>
      <c r="P50" s="74">
        <f>I50*SIP_Calculator!$D$26</f>
        <v>0</v>
      </c>
      <c r="Q50" s="74">
        <f t="shared" si="10"/>
        <v>0</v>
      </c>
      <c r="R50" s="74">
        <f t="shared" si="11"/>
        <v>0</v>
      </c>
      <c r="S50" s="74">
        <f t="shared" ref="S50:T50" si="155">S49+Q50</f>
        <v>0</v>
      </c>
      <c r="T50" s="74">
        <f t="shared" si="155"/>
        <v>0</v>
      </c>
      <c r="U50" s="75">
        <f>J50*SIP_Calculator!$D$27</f>
        <v>0</v>
      </c>
      <c r="V50" s="75">
        <f t="shared" si="13"/>
        <v>0</v>
      </c>
      <c r="W50" s="75">
        <f t="shared" si="14"/>
        <v>0</v>
      </c>
      <c r="X50" s="75">
        <f t="shared" ref="X50:Y50" si="156">X49+V50</f>
        <v>0</v>
      </c>
      <c r="Y50" s="75">
        <f t="shared" si="156"/>
        <v>0</v>
      </c>
    </row>
    <row r="51" ht="15.75" customHeight="1">
      <c r="A51" s="78">
        <v>38189.0</v>
      </c>
      <c r="B51" s="73">
        <v>1547.94</v>
      </c>
      <c r="C51" s="73">
        <v>1312.0</v>
      </c>
      <c r="D51" s="74">
        <f t="shared" si="33"/>
        <v>9</v>
      </c>
      <c r="E51" s="74">
        <f t="shared" si="16"/>
        <v>0</v>
      </c>
      <c r="F51" s="75">
        <f t="shared" si="4"/>
        <v>7</v>
      </c>
      <c r="G51" s="75">
        <f t="shared" si="17"/>
        <v>0</v>
      </c>
      <c r="H51" s="76">
        <f>IF(A51&lt;SIP_Calculator!$B$7,0,IF(A51&gt;SIP_Calculator!$E$7,0,1))</f>
        <v>0</v>
      </c>
      <c r="I51" s="74">
        <f t="shared" si="5"/>
        <v>0</v>
      </c>
      <c r="J51" s="75">
        <f t="shared" si="6"/>
        <v>0</v>
      </c>
      <c r="K51" s="76">
        <f>H51*SIP_Calculator!$D$25</f>
        <v>0</v>
      </c>
      <c r="L51" s="76">
        <f t="shared" si="7"/>
        <v>0</v>
      </c>
      <c r="M51" s="76">
        <f t="shared" si="8"/>
        <v>0</v>
      </c>
      <c r="N51" s="76">
        <f t="shared" ref="N51:O51" si="157">N50+L51</f>
        <v>0</v>
      </c>
      <c r="O51" s="76">
        <f t="shared" si="157"/>
        <v>0</v>
      </c>
      <c r="P51" s="74">
        <f>I51*SIP_Calculator!$D$26</f>
        <v>0</v>
      </c>
      <c r="Q51" s="74">
        <f t="shared" si="10"/>
        <v>0</v>
      </c>
      <c r="R51" s="74">
        <f t="shared" si="11"/>
        <v>0</v>
      </c>
      <c r="S51" s="74">
        <f t="shared" ref="S51:T51" si="158">S50+Q51</f>
        <v>0</v>
      </c>
      <c r="T51" s="74">
        <f t="shared" si="158"/>
        <v>0</v>
      </c>
      <c r="U51" s="75">
        <f>J51*SIP_Calculator!$D$27</f>
        <v>0</v>
      </c>
      <c r="V51" s="75">
        <f t="shared" si="13"/>
        <v>0</v>
      </c>
      <c r="W51" s="75">
        <f t="shared" si="14"/>
        <v>0</v>
      </c>
      <c r="X51" s="75">
        <f t="shared" ref="X51:Y51" si="159">X50+V51</f>
        <v>0</v>
      </c>
      <c r="Y51" s="75">
        <f t="shared" si="159"/>
        <v>0</v>
      </c>
    </row>
    <row r="52" ht="15.75" customHeight="1">
      <c r="A52" s="78">
        <v>38190.0</v>
      </c>
      <c r="B52" s="73">
        <v>1566.0</v>
      </c>
      <c r="C52" s="73">
        <v>1326.4</v>
      </c>
      <c r="D52" s="74">
        <f t="shared" si="33"/>
        <v>9</v>
      </c>
      <c r="E52" s="74">
        <f t="shared" si="16"/>
        <v>0</v>
      </c>
      <c r="F52" s="75">
        <f t="shared" si="4"/>
        <v>7</v>
      </c>
      <c r="G52" s="75">
        <f t="shared" si="17"/>
        <v>0</v>
      </c>
      <c r="H52" s="76">
        <f>IF(A52&lt;SIP_Calculator!$B$7,0,IF(A52&gt;SIP_Calculator!$E$7,0,1))</f>
        <v>0</v>
      </c>
      <c r="I52" s="74">
        <f t="shared" si="5"/>
        <v>0</v>
      </c>
      <c r="J52" s="75">
        <f t="shared" si="6"/>
        <v>0</v>
      </c>
      <c r="K52" s="76">
        <f>H52*SIP_Calculator!$D$25</f>
        <v>0</v>
      </c>
      <c r="L52" s="76">
        <f t="shared" si="7"/>
        <v>0</v>
      </c>
      <c r="M52" s="76">
        <f t="shared" si="8"/>
        <v>0</v>
      </c>
      <c r="N52" s="76">
        <f t="shared" ref="N52:O52" si="160">N51+L52</f>
        <v>0</v>
      </c>
      <c r="O52" s="76">
        <f t="shared" si="160"/>
        <v>0</v>
      </c>
      <c r="P52" s="74">
        <f>I52*SIP_Calculator!$D$26</f>
        <v>0</v>
      </c>
      <c r="Q52" s="74">
        <f t="shared" si="10"/>
        <v>0</v>
      </c>
      <c r="R52" s="74">
        <f t="shared" si="11"/>
        <v>0</v>
      </c>
      <c r="S52" s="74">
        <f t="shared" ref="S52:T52" si="161">S51+Q52</f>
        <v>0</v>
      </c>
      <c r="T52" s="74">
        <f t="shared" si="161"/>
        <v>0</v>
      </c>
      <c r="U52" s="75">
        <f>J52*SIP_Calculator!$D$27</f>
        <v>0</v>
      </c>
      <c r="V52" s="75">
        <f t="shared" si="13"/>
        <v>0</v>
      </c>
      <c r="W52" s="75">
        <f t="shared" si="14"/>
        <v>0</v>
      </c>
      <c r="X52" s="75">
        <f t="shared" ref="X52:Y52" si="162">X51+V52</f>
        <v>0</v>
      </c>
      <c r="Y52" s="75">
        <f t="shared" si="162"/>
        <v>0</v>
      </c>
    </row>
    <row r="53" ht="15.75" customHeight="1">
      <c r="A53" s="78">
        <v>38191.0</v>
      </c>
      <c r="B53" s="73">
        <v>1570.07</v>
      </c>
      <c r="C53" s="73">
        <v>1329.6</v>
      </c>
      <c r="D53" s="74">
        <f t="shared" si="33"/>
        <v>9</v>
      </c>
      <c r="E53" s="74">
        <f t="shared" si="16"/>
        <v>0</v>
      </c>
      <c r="F53" s="75">
        <f t="shared" si="4"/>
        <v>7</v>
      </c>
      <c r="G53" s="75">
        <f t="shared" si="17"/>
        <v>0</v>
      </c>
      <c r="H53" s="76">
        <f>IF(A53&lt;SIP_Calculator!$B$7,0,IF(A53&gt;SIP_Calculator!$E$7,0,1))</f>
        <v>0</v>
      </c>
      <c r="I53" s="74">
        <f t="shared" si="5"/>
        <v>0</v>
      </c>
      <c r="J53" s="75">
        <f t="shared" si="6"/>
        <v>0</v>
      </c>
      <c r="K53" s="76">
        <f>H53*SIP_Calculator!$D$25</f>
        <v>0</v>
      </c>
      <c r="L53" s="76">
        <f t="shared" si="7"/>
        <v>0</v>
      </c>
      <c r="M53" s="76">
        <f t="shared" si="8"/>
        <v>0</v>
      </c>
      <c r="N53" s="76">
        <f t="shared" ref="N53:O53" si="163">N52+L53</f>
        <v>0</v>
      </c>
      <c r="O53" s="76">
        <f t="shared" si="163"/>
        <v>0</v>
      </c>
      <c r="P53" s="74">
        <f>I53*SIP_Calculator!$D$26</f>
        <v>0</v>
      </c>
      <c r="Q53" s="74">
        <f t="shared" si="10"/>
        <v>0</v>
      </c>
      <c r="R53" s="74">
        <f t="shared" si="11"/>
        <v>0</v>
      </c>
      <c r="S53" s="74">
        <f t="shared" ref="S53:T53" si="164">S52+Q53</f>
        <v>0</v>
      </c>
      <c r="T53" s="74">
        <f t="shared" si="164"/>
        <v>0</v>
      </c>
      <c r="U53" s="75">
        <f>J53*SIP_Calculator!$D$27</f>
        <v>0</v>
      </c>
      <c r="V53" s="75">
        <f t="shared" si="13"/>
        <v>0</v>
      </c>
      <c r="W53" s="75">
        <f t="shared" si="14"/>
        <v>0</v>
      </c>
      <c r="X53" s="75">
        <f t="shared" ref="X53:Y53" si="165">X52+V53</f>
        <v>0</v>
      </c>
      <c r="Y53" s="75">
        <f t="shared" si="165"/>
        <v>0</v>
      </c>
    </row>
    <row r="54" ht="15.75" customHeight="1">
      <c r="A54" s="78">
        <v>38194.0</v>
      </c>
      <c r="B54" s="73">
        <v>1584.54</v>
      </c>
      <c r="C54" s="73">
        <v>1342.9</v>
      </c>
      <c r="D54" s="74">
        <f t="shared" si="33"/>
        <v>10</v>
      </c>
      <c r="E54" s="74">
        <f t="shared" si="16"/>
        <v>1</v>
      </c>
      <c r="F54" s="75">
        <f t="shared" si="4"/>
        <v>7</v>
      </c>
      <c r="G54" s="75">
        <f t="shared" si="17"/>
        <v>0</v>
      </c>
      <c r="H54" s="76">
        <f>IF(A54&lt;SIP_Calculator!$B$7,0,IF(A54&gt;SIP_Calculator!$E$7,0,1))</f>
        <v>0</v>
      </c>
      <c r="I54" s="74">
        <f t="shared" si="5"/>
        <v>0</v>
      </c>
      <c r="J54" s="75">
        <f t="shared" si="6"/>
        <v>0</v>
      </c>
      <c r="K54" s="76">
        <f>H54*SIP_Calculator!$D$25</f>
        <v>0</v>
      </c>
      <c r="L54" s="76">
        <f t="shared" si="7"/>
        <v>0</v>
      </c>
      <c r="M54" s="76">
        <f t="shared" si="8"/>
        <v>0</v>
      </c>
      <c r="N54" s="76">
        <f t="shared" ref="N54:O54" si="166">N53+L54</f>
        <v>0</v>
      </c>
      <c r="O54" s="76">
        <f t="shared" si="166"/>
        <v>0</v>
      </c>
      <c r="P54" s="74">
        <f>I54*SIP_Calculator!$D$26</f>
        <v>0</v>
      </c>
      <c r="Q54" s="74">
        <f t="shared" si="10"/>
        <v>0</v>
      </c>
      <c r="R54" s="74">
        <f t="shared" si="11"/>
        <v>0</v>
      </c>
      <c r="S54" s="74">
        <f t="shared" ref="S54:T54" si="167">S53+Q54</f>
        <v>0</v>
      </c>
      <c r="T54" s="74">
        <f t="shared" si="167"/>
        <v>0</v>
      </c>
      <c r="U54" s="75">
        <f>J54*SIP_Calculator!$D$27</f>
        <v>0</v>
      </c>
      <c r="V54" s="75">
        <f t="shared" si="13"/>
        <v>0</v>
      </c>
      <c r="W54" s="75">
        <f t="shared" si="14"/>
        <v>0</v>
      </c>
      <c r="X54" s="75">
        <f t="shared" ref="X54:Y54" si="168">X53+V54</f>
        <v>0</v>
      </c>
      <c r="Y54" s="75">
        <f t="shared" si="168"/>
        <v>0</v>
      </c>
    </row>
    <row r="55" ht="15.75" customHeight="1">
      <c r="A55" s="78">
        <v>38195.0</v>
      </c>
      <c r="B55" s="73">
        <v>1565.54</v>
      </c>
      <c r="C55" s="73">
        <v>1327.25</v>
      </c>
      <c r="D55" s="74">
        <f t="shared" si="33"/>
        <v>10</v>
      </c>
      <c r="E55" s="74">
        <f t="shared" si="16"/>
        <v>0</v>
      </c>
      <c r="F55" s="75">
        <f t="shared" si="4"/>
        <v>7</v>
      </c>
      <c r="G55" s="75">
        <f t="shared" si="17"/>
        <v>0</v>
      </c>
      <c r="H55" s="76">
        <f>IF(A55&lt;SIP_Calculator!$B$7,0,IF(A55&gt;SIP_Calculator!$E$7,0,1))</f>
        <v>0</v>
      </c>
      <c r="I55" s="74">
        <f t="shared" si="5"/>
        <v>0</v>
      </c>
      <c r="J55" s="75">
        <f t="shared" si="6"/>
        <v>0</v>
      </c>
      <c r="K55" s="76">
        <f>H55*SIP_Calculator!$D$25</f>
        <v>0</v>
      </c>
      <c r="L55" s="76">
        <f t="shared" si="7"/>
        <v>0</v>
      </c>
      <c r="M55" s="76">
        <f t="shared" si="8"/>
        <v>0</v>
      </c>
      <c r="N55" s="76">
        <f t="shared" ref="N55:O55" si="169">N54+L55</f>
        <v>0</v>
      </c>
      <c r="O55" s="76">
        <f t="shared" si="169"/>
        <v>0</v>
      </c>
      <c r="P55" s="74">
        <f>I55*SIP_Calculator!$D$26</f>
        <v>0</v>
      </c>
      <c r="Q55" s="74">
        <f t="shared" si="10"/>
        <v>0</v>
      </c>
      <c r="R55" s="74">
        <f t="shared" si="11"/>
        <v>0</v>
      </c>
      <c r="S55" s="74">
        <f t="shared" ref="S55:T55" si="170">S54+Q55</f>
        <v>0</v>
      </c>
      <c r="T55" s="74">
        <f t="shared" si="170"/>
        <v>0</v>
      </c>
      <c r="U55" s="75">
        <f>J55*SIP_Calculator!$D$27</f>
        <v>0</v>
      </c>
      <c r="V55" s="75">
        <f t="shared" si="13"/>
        <v>0</v>
      </c>
      <c r="W55" s="75">
        <f t="shared" si="14"/>
        <v>0</v>
      </c>
      <c r="X55" s="75">
        <f t="shared" ref="X55:Y55" si="171">X54+V55</f>
        <v>0</v>
      </c>
      <c r="Y55" s="75">
        <f t="shared" si="171"/>
        <v>0</v>
      </c>
    </row>
    <row r="56" ht="15.75" customHeight="1">
      <c r="A56" s="78">
        <v>38196.0</v>
      </c>
      <c r="B56" s="73">
        <v>1558.39</v>
      </c>
      <c r="C56" s="73">
        <v>1321.1</v>
      </c>
      <c r="D56" s="74">
        <f t="shared" si="33"/>
        <v>10</v>
      </c>
      <c r="E56" s="74">
        <f t="shared" si="16"/>
        <v>0</v>
      </c>
      <c r="F56" s="75">
        <f t="shared" si="4"/>
        <v>7</v>
      </c>
      <c r="G56" s="75">
        <f t="shared" si="17"/>
        <v>0</v>
      </c>
      <c r="H56" s="76">
        <f>IF(A56&lt;SIP_Calculator!$B$7,0,IF(A56&gt;SIP_Calculator!$E$7,0,1))</f>
        <v>0</v>
      </c>
      <c r="I56" s="74">
        <f t="shared" si="5"/>
        <v>0</v>
      </c>
      <c r="J56" s="75">
        <f t="shared" si="6"/>
        <v>0</v>
      </c>
      <c r="K56" s="76">
        <f>H56*SIP_Calculator!$D$25</f>
        <v>0</v>
      </c>
      <c r="L56" s="76">
        <f t="shared" si="7"/>
        <v>0</v>
      </c>
      <c r="M56" s="76">
        <f t="shared" si="8"/>
        <v>0</v>
      </c>
      <c r="N56" s="76">
        <f t="shared" ref="N56:O56" si="172">N55+L56</f>
        <v>0</v>
      </c>
      <c r="O56" s="76">
        <f t="shared" si="172"/>
        <v>0</v>
      </c>
      <c r="P56" s="74">
        <f>I56*SIP_Calculator!$D$26</f>
        <v>0</v>
      </c>
      <c r="Q56" s="74">
        <f t="shared" si="10"/>
        <v>0</v>
      </c>
      <c r="R56" s="74">
        <f t="shared" si="11"/>
        <v>0</v>
      </c>
      <c r="S56" s="74">
        <f t="shared" ref="S56:T56" si="173">S55+Q56</f>
        <v>0</v>
      </c>
      <c r="T56" s="74">
        <f t="shared" si="173"/>
        <v>0</v>
      </c>
      <c r="U56" s="75">
        <f>J56*SIP_Calculator!$D$27</f>
        <v>0</v>
      </c>
      <c r="V56" s="75">
        <f t="shared" si="13"/>
        <v>0</v>
      </c>
      <c r="W56" s="75">
        <f t="shared" si="14"/>
        <v>0</v>
      </c>
      <c r="X56" s="75">
        <f t="shared" ref="X56:Y56" si="174">X55+V56</f>
        <v>0</v>
      </c>
      <c r="Y56" s="75">
        <f t="shared" si="174"/>
        <v>0</v>
      </c>
    </row>
    <row r="57" ht="15.75" customHeight="1">
      <c r="A57" s="78">
        <v>38197.0</v>
      </c>
      <c r="B57" s="73">
        <v>1581.01</v>
      </c>
      <c r="C57" s="73">
        <v>1341.1</v>
      </c>
      <c r="D57" s="74">
        <f t="shared" si="33"/>
        <v>10</v>
      </c>
      <c r="E57" s="74">
        <f t="shared" si="16"/>
        <v>0</v>
      </c>
      <c r="F57" s="75">
        <f t="shared" si="4"/>
        <v>7</v>
      </c>
      <c r="G57" s="75">
        <f t="shared" si="17"/>
        <v>0</v>
      </c>
      <c r="H57" s="76">
        <f>IF(A57&lt;SIP_Calculator!$B$7,0,IF(A57&gt;SIP_Calculator!$E$7,0,1))</f>
        <v>0</v>
      </c>
      <c r="I57" s="74">
        <f t="shared" si="5"/>
        <v>0</v>
      </c>
      <c r="J57" s="75">
        <f t="shared" si="6"/>
        <v>0</v>
      </c>
      <c r="K57" s="76">
        <f>H57*SIP_Calculator!$D$25</f>
        <v>0</v>
      </c>
      <c r="L57" s="76">
        <f t="shared" si="7"/>
        <v>0</v>
      </c>
      <c r="M57" s="76">
        <f t="shared" si="8"/>
        <v>0</v>
      </c>
      <c r="N57" s="76">
        <f t="shared" ref="N57:O57" si="175">N56+L57</f>
        <v>0</v>
      </c>
      <c r="O57" s="76">
        <f t="shared" si="175"/>
        <v>0</v>
      </c>
      <c r="P57" s="74">
        <f>I57*SIP_Calculator!$D$26</f>
        <v>0</v>
      </c>
      <c r="Q57" s="74">
        <f t="shared" si="10"/>
        <v>0</v>
      </c>
      <c r="R57" s="74">
        <f t="shared" si="11"/>
        <v>0</v>
      </c>
      <c r="S57" s="74">
        <f t="shared" ref="S57:T57" si="176">S56+Q57</f>
        <v>0</v>
      </c>
      <c r="T57" s="74">
        <f t="shared" si="176"/>
        <v>0</v>
      </c>
      <c r="U57" s="75">
        <f>J57*SIP_Calculator!$D$27</f>
        <v>0</v>
      </c>
      <c r="V57" s="75">
        <f t="shared" si="13"/>
        <v>0</v>
      </c>
      <c r="W57" s="75">
        <f t="shared" si="14"/>
        <v>0</v>
      </c>
      <c r="X57" s="75">
        <f t="shared" ref="X57:Y57" si="177">X56+V57</f>
        <v>0</v>
      </c>
      <c r="Y57" s="75">
        <f t="shared" si="177"/>
        <v>0</v>
      </c>
    </row>
    <row r="58" ht="15.75" customHeight="1">
      <c r="A58" s="78">
        <v>38198.0</v>
      </c>
      <c r="B58" s="73">
        <v>1592.43</v>
      </c>
      <c r="C58" s="73">
        <v>1351.45</v>
      </c>
      <c r="D58" s="74">
        <f t="shared" si="33"/>
        <v>10</v>
      </c>
      <c r="E58" s="74">
        <f t="shared" si="16"/>
        <v>0</v>
      </c>
      <c r="F58" s="75">
        <f t="shared" si="4"/>
        <v>7</v>
      </c>
      <c r="G58" s="75">
        <f t="shared" si="17"/>
        <v>0</v>
      </c>
      <c r="H58" s="76">
        <f>IF(A58&lt;SIP_Calculator!$B$7,0,IF(A58&gt;SIP_Calculator!$E$7,0,1))</f>
        <v>0</v>
      </c>
      <c r="I58" s="74">
        <f t="shared" si="5"/>
        <v>0</v>
      </c>
      <c r="J58" s="75">
        <f t="shared" si="6"/>
        <v>0</v>
      </c>
      <c r="K58" s="76">
        <f>H58*SIP_Calculator!$D$25</f>
        <v>0</v>
      </c>
      <c r="L58" s="76">
        <f t="shared" si="7"/>
        <v>0</v>
      </c>
      <c r="M58" s="76">
        <f t="shared" si="8"/>
        <v>0</v>
      </c>
      <c r="N58" s="76">
        <f t="shared" ref="N58:O58" si="178">N57+L58</f>
        <v>0</v>
      </c>
      <c r="O58" s="76">
        <f t="shared" si="178"/>
        <v>0</v>
      </c>
      <c r="P58" s="74">
        <f>I58*SIP_Calculator!$D$26</f>
        <v>0</v>
      </c>
      <c r="Q58" s="74">
        <f t="shared" si="10"/>
        <v>0</v>
      </c>
      <c r="R58" s="74">
        <f t="shared" si="11"/>
        <v>0</v>
      </c>
      <c r="S58" s="74">
        <f t="shared" ref="S58:T58" si="179">S57+Q58</f>
        <v>0</v>
      </c>
      <c r="T58" s="74">
        <f t="shared" si="179"/>
        <v>0</v>
      </c>
      <c r="U58" s="75">
        <f>J58*SIP_Calculator!$D$27</f>
        <v>0</v>
      </c>
      <c r="V58" s="75">
        <f t="shared" si="13"/>
        <v>0</v>
      </c>
      <c r="W58" s="75">
        <f t="shared" si="14"/>
        <v>0</v>
      </c>
      <c r="X58" s="75">
        <f t="shared" ref="X58:Y58" si="180">X57+V58</f>
        <v>0</v>
      </c>
      <c r="Y58" s="75">
        <f t="shared" si="180"/>
        <v>0</v>
      </c>
    </row>
    <row r="59" ht="15.75" customHeight="1">
      <c r="A59" s="78">
        <v>38201.0</v>
      </c>
      <c r="B59" s="73">
        <v>1598.38</v>
      </c>
      <c r="C59" s="73">
        <v>1360.15</v>
      </c>
      <c r="D59" s="74">
        <f t="shared" si="33"/>
        <v>11</v>
      </c>
      <c r="E59" s="74">
        <f t="shared" si="16"/>
        <v>1</v>
      </c>
      <c r="F59" s="75">
        <f t="shared" si="4"/>
        <v>8</v>
      </c>
      <c r="G59" s="75">
        <f t="shared" si="17"/>
        <v>1</v>
      </c>
      <c r="H59" s="76">
        <f>IF(A59&lt;SIP_Calculator!$B$7,0,IF(A59&gt;SIP_Calculator!$E$7,0,1))</f>
        <v>0</v>
      </c>
      <c r="I59" s="74">
        <f t="shared" si="5"/>
        <v>0</v>
      </c>
      <c r="J59" s="75">
        <f t="shared" si="6"/>
        <v>0</v>
      </c>
      <c r="K59" s="76">
        <f>H59*SIP_Calculator!$D$25</f>
        <v>0</v>
      </c>
      <c r="L59" s="76">
        <f t="shared" si="7"/>
        <v>0</v>
      </c>
      <c r="M59" s="76">
        <f t="shared" si="8"/>
        <v>0</v>
      </c>
      <c r="N59" s="76">
        <f t="shared" ref="N59:O59" si="181">N58+L59</f>
        <v>0</v>
      </c>
      <c r="O59" s="76">
        <f t="shared" si="181"/>
        <v>0</v>
      </c>
      <c r="P59" s="74">
        <f>I59*SIP_Calculator!$D$26</f>
        <v>0</v>
      </c>
      <c r="Q59" s="74">
        <f t="shared" si="10"/>
        <v>0</v>
      </c>
      <c r="R59" s="74">
        <f t="shared" si="11"/>
        <v>0</v>
      </c>
      <c r="S59" s="74">
        <f t="shared" ref="S59:T59" si="182">S58+Q59</f>
        <v>0</v>
      </c>
      <c r="T59" s="74">
        <f t="shared" si="182"/>
        <v>0</v>
      </c>
      <c r="U59" s="75">
        <f>J59*SIP_Calculator!$D$27</f>
        <v>0</v>
      </c>
      <c r="V59" s="75">
        <f t="shared" si="13"/>
        <v>0</v>
      </c>
      <c r="W59" s="75">
        <f t="shared" si="14"/>
        <v>0</v>
      </c>
      <c r="X59" s="75">
        <f t="shared" ref="X59:Y59" si="183">X58+V59</f>
        <v>0</v>
      </c>
      <c r="Y59" s="75">
        <f t="shared" si="183"/>
        <v>0</v>
      </c>
    </row>
    <row r="60" ht="15.75" customHeight="1">
      <c r="A60" s="78">
        <v>38202.0</v>
      </c>
      <c r="B60" s="73">
        <v>1592.36</v>
      </c>
      <c r="C60" s="73">
        <v>1354.25</v>
      </c>
      <c r="D60" s="74">
        <f t="shared" si="33"/>
        <v>11</v>
      </c>
      <c r="E60" s="74">
        <f t="shared" si="16"/>
        <v>0</v>
      </c>
      <c r="F60" s="75">
        <f t="shared" si="4"/>
        <v>8</v>
      </c>
      <c r="G60" s="75">
        <f t="shared" si="17"/>
        <v>0</v>
      </c>
      <c r="H60" s="76">
        <f>IF(A60&lt;SIP_Calculator!$B$7,0,IF(A60&gt;SIP_Calculator!$E$7,0,1))</f>
        <v>0</v>
      </c>
      <c r="I60" s="74">
        <f t="shared" si="5"/>
        <v>0</v>
      </c>
      <c r="J60" s="75">
        <f t="shared" si="6"/>
        <v>0</v>
      </c>
      <c r="K60" s="76">
        <f>H60*SIP_Calculator!$D$25</f>
        <v>0</v>
      </c>
      <c r="L60" s="76">
        <f t="shared" si="7"/>
        <v>0</v>
      </c>
      <c r="M60" s="76">
        <f t="shared" si="8"/>
        <v>0</v>
      </c>
      <c r="N60" s="76">
        <f t="shared" ref="N60:O60" si="184">N59+L60</f>
        <v>0</v>
      </c>
      <c r="O60" s="76">
        <f t="shared" si="184"/>
        <v>0</v>
      </c>
      <c r="P60" s="74">
        <f>I60*SIP_Calculator!$D$26</f>
        <v>0</v>
      </c>
      <c r="Q60" s="74">
        <f t="shared" si="10"/>
        <v>0</v>
      </c>
      <c r="R60" s="74">
        <f t="shared" si="11"/>
        <v>0</v>
      </c>
      <c r="S60" s="74">
        <f t="shared" ref="S60:T60" si="185">S59+Q60</f>
        <v>0</v>
      </c>
      <c r="T60" s="74">
        <f t="shared" si="185"/>
        <v>0</v>
      </c>
      <c r="U60" s="75">
        <f>J60*SIP_Calculator!$D$27</f>
        <v>0</v>
      </c>
      <c r="V60" s="75">
        <f t="shared" si="13"/>
        <v>0</v>
      </c>
      <c r="W60" s="75">
        <f t="shared" si="14"/>
        <v>0</v>
      </c>
      <c r="X60" s="75">
        <f t="shared" ref="X60:Y60" si="186">X59+V60</f>
        <v>0</v>
      </c>
      <c r="Y60" s="75">
        <f t="shared" si="186"/>
        <v>0</v>
      </c>
    </row>
    <row r="61" ht="15.75" customHeight="1">
      <c r="A61" s="78">
        <v>38203.0</v>
      </c>
      <c r="B61" s="73">
        <v>1589.17</v>
      </c>
      <c r="C61" s="73">
        <v>1353.8</v>
      </c>
      <c r="D61" s="74">
        <f t="shared" si="33"/>
        <v>11</v>
      </c>
      <c r="E61" s="74">
        <f t="shared" si="16"/>
        <v>0</v>
      </c>
      <c r="F61" s="75">
        <f t="shared" si="4"/>
        <v>8</v>
      </c>
      <c r="G61" s="75">
        <f t="shared" si="17"/>
        <v>0</v>
      </c>
      <c r="H61" s="76">
        <f>IF(A61&lt;SIP_Calculator!$B$7,0,IF(A61&gt;SIP_Calculator!$E$7,0,1))</f>
        <v>0</v>
      </c>
      <c r="I61" s="74">
        <f t="shared" si="5"/>
        <v>0</v>
      </c>
      <c r="J61" s="75">
        <f t="shared" si="6"/>
        <v>0</v>
      </c>
      <c r="K61" s="76">
        <f>H61*SIP_Calculator!$D$25</f>
        <v>0</v>
      </c>
      <c r="L61" s="76">
        <f t="shared" si="7"/>
        <v>0</v>
      </c>
      <c r="M61" s="76">
        <f t="shared" si="8"/>
        <v>0</v>
      </c>
      <c r="N61" s="76">
        <f t="shared" ref="N61:O61" si="187">N60+L61</f>
        <v>0</v>
      </c>
      <c r="O61" s="76">
        <f t="shared" si="187"/>
        <v>0</v>
      </c>
      <c r="P61" s="74">
        <f>I61*SIP_Calculator!$D$26</f>
        <v>0</v>
      </c>
      <c r="Q61" s="74">
        <f t="shared" si="10"/>
        <v>0</v>
      </c>
      <c r="R61" s="74">
        <f t="shared" si="11"/>
        <v>0</v>
      </c>
      <c r="S61" s="74">
        <f t="shared" ref="S61:T61" si="188">S60+Q61</f>
        <v>0</v>
      </c>
      <c r="T61" s="74">
        <f t="shared" si="188"/>
        <v>0</v>
      </c>
      <c r="U61" s="75">
        <f>J61*SIP_Calculator!$D$27</f>
        <v>0</v>
      </c>
      <c r="V61" s="75">
        <f t="shared" si="13"/>
        <v>0</v>
      </c>
      <c r="W61" s="75">
        <f t="shared" si="14"/>
        <v>0</v>
      </c>
      <c r="X61" s="75">
        <f t="shared" ref="X61:Y61" si="189">X60+V61</f>
        <v>0</v>
      </c>
      <c r="Y61" s="75">
        <f t="shared" si="189"/>
        <v>0</v>
      </c>
    </row>
    <row r="62" ht="15.75" customHeight="1">
      <c r="A62" s="78">
        <v>38204.0</v>
      </c>
      <c r="B62" s="73">
        <v>1617.14</v>
      </c>
      <c r="C62" s="73">
        <v>1377.25</v>
      </c>
      <c r="D62" s="74">
        <f t="shared" si="33"/>
        <v>11</v>
      </c>
      <c r="E62" s="74">
        <f t="shared" si="16"/>
        <v>0</v>
      </c>
      <c r="F62" s="75">
        <f t="shared" si="4"/>
        <v>8</v>
      </c>
      <c r="G62" s="75">
        <f t="shared" si="17"/>
        <v>0</v>
      </c>
      <c r="H62" s="76">
        <f>IF(A62&lt;SIP_Calculator!$B$7,0,IF(A62&gt;SIP_Calculator!$E$7,0,1))</f>
        <v>0</v>
      </c>
      <c r="I62" s="74">
        <f t="shared" si="5"/>
        <v>0</v>
      </c>
      <c r="J62" s="75">
        <f t="shared" si="6"/>
        <v>0</v>
      </c>
      <c r="K62" s="76">
        <f>H62*SIP_Calculator!$D$25</f>
        <v>0</v>
      </c>
      <c r="L62" s="76">
        <f t="shared" si="7"/>
        <v>0</v>
      </c>
      <c r="M62" s="76">
        <f t="shared" si="8"/>
        <v>0</v>
      </c>
      <c r="N62" s="76">
        <f t="shared" ref="N62:O62" si="190">N61+L62</f>
        <v>0</v>
      </c>
      <c r="O62" s="76">
        <f t="shared" si="190"/>
        <v>0</v>
      </c>
      <c r="P62" s="74">
        <f>I62*SIP_Calculator!$D$26</f>
        <v>0</v>
      </c>
      <c r="Q62" s="74">
        <f t="shared" si="10"/>
        <v>0</v>
      </c>
      <c r="R62" s="74">
        <f t="shared" si="11"/>
        <v>0</v>
      </c>
      <c r="S62" s="74">
        <f t="shared" ref="S62:T62" si="191">S61+Q62</f>
        <v>0</v>
      </c>
      <c r="T62" s="74">
        <f t="shared" si="191"/>
        <v>0</v>
      </c>
      <c r="U62" s="75">
        <f>J62*SIP_Calculator!$D$27</f>
        <v>0</v>
      </c>
      <c r="V62" s="75">
        <f t="shared" si="13"/>
        <v>0</v>
      </c>
      <c r="W62" s="75">
        <f t="shared" si="14"/>
        <v>0</v>
      </c>
      <c r="X62" s="75">
        <f t="shared" ref="X62:Y62" si="192">X61+V62</f>
        <v>0</v>
      </c>
      <c r="Y62" s="75">
        <f t="shared" si="192"/>
        <v>0</v>
      </c>
    </row>
    <row r="63" ht="15.75" customHeight="1">
      <c r="A63" s="78">
        <v>38205.0</v>
      </c>
      <c r="B63" s="73">
        <v>1597.59</v>
      </c>
      <c r="C63" s="73">
        <v>1360.0</v>
      </c>
      <c r="D63" s="74">
        <f t="shared" si="33"/>
        <v>11</v>
      </c>
      <c r="E63" s="74">
        <f t="shared" si="16"/>
        <v>0</v>
      </c>
      <c r="F63" s="75">
        <f t="shared" si="4"/>
        <v>8</v>
      </c>
      <c r="G63" s="75">
        <f t="shared" si="17"/>
        <v>0</v>
      </c>
      <c r="H63" s="76">
        <f>IF(A63&lt;SIP_Calculator!$B$7,0,IF(A63&gt;SIP_Calculator!$E$7,0,1))</f>
        <v>0</v>
      </c>
      <c r="I63" s="74">
        <f t="shared" si="5"/>
        <v>0</v>
      </c>
      <c r="J63" s="75">
        <f t="shared" si="6"/>
        <v>0</v>
      </c>
      <c r="K63" s="76">
        <f>H63*SIP_Calculator!$D$25</f>
        <v>0</v>
      </c>
      <c r="L63" s="76">
        <f t="shared" si="7"/>
        <v>0</v>
      </c>
      <c r="M63" s="76">
        <f t="shared" si="8"/>
        <v>0</v>
      </c>
      <c r="N63" s="76">
        <f t="shared" ref="N63:O63" si="193">N62+L63</f>
        <v>0</v>
      </c>
      <c r="O63" s="76">
        <f t="shared" si="193"/>
        <v>0</v>
      </c>
      <c r="P63" s="74">
        <f>I63*SIP_Calculator!$D$26</f>
        <v>0</v>
      </c>
      <c r="Q63" s="74">
        <f t="shared" si="10"/>
        <v>0</v>
      </c>
      <c r="R63" s="74">
        <f t="shared" si="11"/>
        <v>0</v>
      </c>
      <c r="S63" s="74">
        <f t="shared" ref="S63:T63" si="194">S62+Q63</f>
        <v>0</v>
      </c>
      <c r="T63" s="74">
        <f t="shared" si="194"/>
        <v>0</v>
      </c>
      <c r="U63" s="75">
        <f>J63*SIP_Calculator!$D$27</f>
        <v>0</v>
      </c>
      <c r="V63" s="75">
        <f t="shared" si="13"/>
        <v>0</v>
      </c>
      <c r="W63" s="75">
        <f t="shared" si="14"/>
        <v>0</v>
      </c>
      <c r="X63" s="75">
        <f t="shared" ref="X63:Y63" si="195">X62+V63</f>
        <v>0</v>
      </c>
      <c r="Y63" s="75">
        <f t="shared" si="195"/>
        <v>0</v>
      </c>
    </row>
    <row r="64" ht="15.75" customHeight="1">
      <c r="A64" s="78">
        <v>38208.0</v>
      </c>
      <c r="B64" s="73">
        <v>1605.61</v>
      </c>
      <c r="C64" s="73">
        <v>1365.75</v>
      </c>
      <c r="D64" s="74">
        <f t="shared" si="33"/>
        <v>12</v>
      </c>
      <c r="E64" s="74">
        <f t="shared" si="16"/>
        <v>1</v>
      </c>
      <c r="F64" s="75">
        <f t="shared" si="4"/>
        <v>8</v>
      </c>
      <c r="G64" s="75">
        <f t="shared" si="17"/>
        <v>0</v>
      </c>
      <c r="H64" s="76">
        <f>IF(A64&lt;SIP_Calculator!$B$7,0,IF(A64&gt;SIP_Calculator!$E$7,0,1))</f>
        <v>0</v>
      </c>
      <c r="I64" s="74">
        <f t="shared" si="5"/>
        <v>0</v>
      </c>
      <c r="J64" s="75">
        <f t="shared" si="6"/>
        <v>0</v>
      </c>
      <c r="K64" s="76">
        <f>H64*SIP_Calculator!$D$25</f>
        <v>0</v>
      </c>
      <c r="L64" s="76">
        <f t="shared" si="7"/>
        <v>0</v>
      </c>
      <c r="M64" s="76">
        <f t="shared" si="8"/>
        <v>0</v>
      </c>
      <c r="N64" s="76">
        <f t="shared" ref="N64:O64" si="196">N63+L64</f>
        <v>0</v>
      </c>
      <c r="O64" s="76">
        <f t="shared" si="196"/>
        <v>0</v>
      </c>
      <c r="P64" s="74">
        <f>I64*SIP_Calculator!$D$26</f>
        <v>0</v>
      </c>
      <c r="Q64" s="74">
        <f t="shared" si="10"/>
        <v>0</v>
      </c>
      <c r="R64" s="74">
        <f t="shared" si="11"/>
        <v>0</v>
      </c>
      <c r="S64" s="74">
        <f t="shared" ref="S64:T64" si="197">S63+Q64</f>
        <v>0</v>
      </c>
      <c r="T64" s="74">
        <f t="shared" si="197"/>
        <v>0</v>
      </c>
      <c r="U64" s="75">
        <f>J64*SIP_Calculator!$D$27</f>
        <v>0</v>
      </c>
      <c r="V64" s="75">
        <f t="shared" si="13"/>
        <v>0</v>
      </c>
      <c r="W64" s="75">
        <f t="shared" si="14"/>
        <v>0</v>
      </c>
      <c r="X64" s="75">
        <f t="shared" ref="X64:Y64" si="198">X63+V64</f>
        <v>0</v>
      </c>
      <c r="Y64" s="75">
        <f t="shared" si="198"/>
        <v>0</v>
      </c>
    </row>
    <row r="65" ht="15.75" customHeight="1">
      <c r="A65" s="78">
        <v>38209.0</v>
      </c>
      <c r="B65" s="73">
        <v>1613.6</v>
      </c>
      <c r="C65" s="73">
        <v>1373.05</v>
      </c>
      <c r="D65" s="74">
        <f t="shared" si="33"/>
        <v>12</v>
      </c>
      <c r="E65" s="74">
        <f t="shared" si="16"/>
        <v>0</v>
      </c>
      <c r="F65" s="75">
        <f t="shared" si="4"/>
        <v>8</v>
      </c>
      <c r="G65" s="75">
        <f t="shared" si="17"/>
        <v>0</v>
      </c>
      <c r="H65" s="76">
        <f>IF(A65&lt;SIP_Calculator!$B$7,0,IF(A65&gt;SIP_Calculator!$E$7,0,1))</f>
        <v>0</v>
      </c>
      <c r="I65" s="74">
        <f t="shared" si="5"/>
        <v>0</v>
      </c>
      <c r="J65" s="75">
        <f t="shared" si="6"/>
        <v>0</v>
      </c>
      <c r="K65" s="76">
        <f>H65*SIP_Calculator!$D$25</f>
        <v>0</v>
      </c>
      <c r="L65" s="76">
        <f t="shared" si="7"/>
        <v>0</v>
      </c>
      <c r="M65" s="76">
        <f t="shared" si="8"/>
        <v>0</v>
      </c>
      <c r="N65" s="76">
        <f t="shared" ref="N65:O65" si="199">N64+L65</f>
        <v>0</v>
      </c>
      <c r="O65" s="76">
        <f t="shared" si="199"/>
        <v>0</v>
      </c>
      <c r="P65" s="74">
        <f>I65*SIP_Calculator!$D$26</f>
        <v>0</v>
      </c>
      <c r="Q65" s="74">
        <f t="shared" si="10"/>
        <v>0</v>
      </c>
      <c r="R65" s="74">
        <f t="shared" si="11"/>
        <v>0</v>
      </c>
      <c r="S65" s="74">
        <f t="shared" ref="S65:T65" si="200">S64+Q65</f>
        <v>0</v>
      </c>
      <c r="T65" s="74">
        <f t="shared" si="200"/>
        <v>0</v>
      </c>
      <c r="U65" s="75">
        <f>J65*SIP_Calculator!$D$27</f>
        <v>0</v>
      </c>
      <c r="V65" s="75">
        <f t="shared" si="13"/>
        <v>0</v>
      </c>
      <c r="W65" s="75">
        <f t="shared" si="14"/>
        <v>0</v>
      </c>
      <c r="X65" s="75">
        <f t="shared" ref="X65:Y65" si="201">X64+V65</f>
        <v>0</v>
      </c>
      <c r="Y65" s="75">
        <f t="shared" si="201"/>
        <v>0</v>
      </c>
    </row>
    <row r="66" ht="15.75" customHeight="1">
      <c r="A66" s="78">
        <v>38210.0</v>
      </c>
      <c r="B66" s="73">
        <v>1583.62</v>
      </c>
      <c r="C66" s="73">
        <v>1347.6</v>
      </c>
      <c r="D66" s="74">
        <f t="shared" si="33"/>
        <v>12</v>
      </c>
      <c r="E66" s="74">
        <f t="shared" si="16"/>
        <v>0</v>
      </c>
      <c r="F66" s="75">
        <f t="shared" si="4"/>
        <v>8</v>
      </c>
      <c r="G66" s="75">
        <f t="shared" si="17"/>
        <v>0</v>
      </c>
      <c r="H66" s="76">
        <f>IF(A66&lt;SIP_Calculator!$B$7,0,IF(A66&gt;SIP_Calculator!$E$7,0,1))</f>
        <v>0</v>
      </c>
      <c r="I66" s="74">
        <f t="shared" si="5"/>
        <v>0</v>
      </c>
      <c r="J66" s="75">
        <f t="shared" si="6"/>
        <v>0</v>
      </c>
      <c r="K66" s="76">
        <f>H66*SIP_Calculator!$D$25</f>
        <v>0</v>
      </c>
      <c r="L66" s="76">
        <f t="shared" si="7"/>
        <v>0</v>
      </c>
      <c r="M66" s="76">
        <f t="shared" si="8"/>
        <v>0</v>
      </c>
      <c r="N66" s="76">
        <f t="shared" ref="N66:O66" si="202">N65+L66</f>
        <v>0</v>
      </c>
      <c r="O66" s="76">
        <f t="shared" si="202"/>
        <v>0</v>
      </c>
      <c r="P66" s="74">
        <f>I66*SIP_Calculator!$D$26</f>
        <v>0</v>
      </c>
      <c r="Q66" s="74">
        <f t="shared" si="10"/>
        <v>0</v>
      </c>
      <c r="R66" s="74">
        <f t="shared" si="11"/>
        <v>0</v>
      </c>
      <c r="S66" s="74">
        <f t="shared" ref="S66:T66" si="203">S65+Q66</f>
        <v>0</v>
      </c>
      <c r="T66" s="74">
        <f t="shared" si="203"/>
        <v>0</v>
      </c>
      <c r="U66" s="75">
        <f>J66*SIP_Calculator!$D$27</f>
        <v>0</v>
      </c>
      <c r="V66" s="75">
        <f t="shared" si="13"/>
        <v>0</v>
      </c>
      <c r="W66" s="75">
        <f t="shared" si="14"/>
        <v>0</v>
      </c>
      <c r="X66" s="75">
        <f t="shared" ref="X66:Y66" si="204">X65+V66</f>
        <v>0</v>
      </c>
      <c r="Y66" s="75">
        <f t="shared" si="204"/>
        <v>0</v>
      </c>
    </row>
    <row r="67" ht="15.75" customHeight="1">
      <c r="A67" s="78">
        <v>38211.0</v>
      </c>
      <c r="B67" s="73">
        <v>1570.1</v>
      </c>
      <c r="C67" s="73">
        <v>1335.7</v>
      </c>
      <c r="D67" s="74">
        <f t="shared" si="33"/>
        <v>12</v>
      </c>
      <c r="E67" s="74">
        <f t="shared" si="16"/>
        <v>0</v>
      </c>
      <c r="F67" s="75">
        <f t="shared" si="4"/>
        <v>8</v>
      </c>
      <c r="G67" s="75">
        <f t="shared" si="17"/>
        <v>0</v>
      </c>
      <c r="H67" s="76">
        <f>IF(A67&lt;SIP_Calculator!$B$7,0,IF(A67&gt;SIP_Calculator!$E$7,0,1))</f>
        <v>0</v>
      </c>
      <c r="I67" s="74">
        <f t="shared" si="5"/>
        <v>0</v>
      </c>
      <c r="J67" s="75">
        <f t="shared" si="6"/>
        <v>0</v>
      </c>
      <c r="K67" s="76">
        <f>H67*SIP_Calculator!$D$25</f>
        <v>0</v>
      </c>
      <c r="L67" s="76">
        <f t="shared" si="7"/>
        <v>0</v>
      </c>
      <c r="M67" s="76">
        <f t="shared" si="8"/>
        <v>0</v>
      </c>
      <c r="N67" s="76">
        <f t="shared" ref="N67:O67" si="205">N66+L67</f>
        <v>0</v>
      </c>
      <c r="O67" s="76">
        <f t="shared" si="205"/>
        <v>0</v>
      </c>
      <c r="P67" s="74">
        <f>I67*SIP_Calculator!$D$26</f>
        <v>0</v>
      </c>
      <c r="Q67" s="74">
        <f t="shared" si="10"/>
        <v>0</v>
      </c>
      <c r="R67" s="74">
        <f t="shared" si="11"/>
        <v>0</v>
      </c>
      <c r="S67" s="74">
        <f t="shared" ref="S67:T67" si="206">S66+Q67</f>
        <v>0</v>
      </c>
      <c r="T67" s="74">
        <f t="shared" si="206"/>
        <v>0</v>
      </c>
      <c r="U67" s="75">
        <f>J67*SIP_Calculator!$D$27</f>
        <v>0</v>
      </c>
      <c r="V67" s="75">
        <f t="shared" si="13"/>
        <v>0</v>
      </c>
      <c r="W67" s="75">
        <f t="shared" si="14"/>
        <v>0</v>
      </c>
      <c r="X67" s="75">
        <f t="shared" ref="X67:Y67" si="207">X66+V67</f>
        <v>0</v>
      </c>
      <c r="Y67" s="75">
        <f t="shared" si="207"/>
        <v>0</v>
      </c>
    </row>
    <row r="68" ht="15.75" customHeight="1">
      <c r="A68" s="78">
        <v>38212.0</v>
      </c>
      <c r="B68" s="73">
        <v>1562.24</v>
      </c>
      <c r="C68" s="73">
        <v>1333.3</v>
      </c>
      <c r="D68" s="74">
        <f t="shared" si="33"/>
        <v>12</v>
      </c>
      <c r="E68" s="74">
        <f t="shared" si="16"/>
        <v>0</v>
      </c>
      <c r="F68" s="75">
        <f t="shared" si="4"/>
        <v>8</v>
      </c>
      <c r="G68" s="75">
        <f t="shared" si="17"/>
        <v>0</v>
      </c>
      <c r="H68" s="76">
        <f>IF(A68&lt;SIP_Calculator!$B$7,0,IF(A68&gt;SIP_Calculator!$E$7,0,1))</f>
        <v>0</v>
      </c>
      <c r="I68" s="74">
        <f t="shared" si="5"/>
        <v>0</v>
      </c>
      <c r="J68" s="75">
        <f t="shared" si="6"/>
        <v>0</v>
      </c>
      <c r="K68" s="76">
        <f>H68*SIP_Calculator!$D$25</f>
        <v>0</v>
      </c>
      <c r="L68" s="76">
        <f t="shared" si="7"/>
        <v>0</v>
      </c>
      <c r="M68" s="76">
        <f t="shared" si="8"/>
        <v>0</v>
      </c>
      <c r="N68" s="76">
        <f t="shared" ref="N68:O68" si="208">N67+L68</f>
        <v>0</v>
      </c>
      <c r="O68" s="76">
        <f t="shared" si="208"/>
        <v>0</v>
      </c>
      <c r="P68" s="74">
        <f>I68*SIP_Calculator!$D$26</f>
        <v>0</v>
      </c>
      <c r="Q68" s="74">
        <f t="shared" si="10"/>
        <v>0</v>
      </c>
      <c r="R68" s="74">
        <f t="shared" si="11"/>
        <v>0</v>
      </c>
      <c r="S68" s="74">
        <f t="shared" ref="S68:T68" si="209">S67+Q68</f>
        <v>0</v>
      </c>
      <c r="T68" s="74">
        <f t="shared" si="209"/>
        <v>0</v>
      </c>
      <c r="U68" s="75">
        <f>J68*SIP_Calculator!$D$27</f>
        <v>0</v>
      </c>
      <c r="V68" s="75">
        <f t="shared" si="13"/>
        <v>0</v>
      </c>
      <c r="W68" s="75">
        <f t="shared" si="14"/>
        <v>0</v>
      </c>
      <c r="X68" s="75">
        <f t="shared" ref="X68:Y68" si="210">X67+V68</f>
        <v>0</v>
      </c>
      <c r="Y68" s="75">
        <f t="shared" si="210"/>
        <v>0</v>
      </c>
    </row>
    <row r="69" ht="15.75" customHeight="1">
      <c r="A69" s="78">
        <v>38215.0</v>
      </c>
      <c r="B69" s="73">
        <v>1561.98</v>
      </c>
      <c r="C69" s="73">
        <v>1331.35</v>
      </c>
      <c r="D69" s="74">
        <f t="shared" si="33"/>
        <v>13</v>
      </c>
      <c r="E69" s="74">
        <f t="shared" si="16"/>
        <v>1</v>
      </c>
      <c r="F69" s="75">
        <f t="shared" si="4"/>
        <v>8</v>
      </c>
      <c r="G69" s="75">
        <f t="shared" si="17"/>
        <v>0</v>
      </c>
      <c r="H69" s="76">
        <f>IF(A69&lt;SIP_Calculator!$B$7,0,IF(A69&gt;SIP_Calculator!$E$7,0,1))</f>
        <v>0</v>
      </c>
      <c r="I69" s="74">
        <f t="shared" si="5"/>
        <v>0</v>
      </c>
      <c r="J69" s="75">
        <f t="shared" si="6"/>
        <v>0</v>
      </c>
      <c r="K69" s="76">
        <f>H69*SIP_Calculator!$D$25</f>
        <v>0</v>
      </c>
      <c r="L69" s="76">
        <f t="shared" si="7"/>
        <v>0</v>
      </c>
      <c r="M69" s="76">
        <f t="shared" si="8"/>
        <v>0</v>
      </c>
      <c r="N69" s="76">
        <f t="shared" ref="N69:O69" si="211">N68+L69</f>
        <v>0</v>
      </c>
      <c r="O69" s="76">
        <f t="shared" si="211"/>
        <v>0</v>
      </c>
      <c r="P69" s="74">
        <f>I69*SIP_Calculator!$D$26</f>
        <v>0</v>
      </c>
      <c r="Q69" s="74">
        <f t="shared" si="10"/>
        <v>0</v>
      </c>
      <c r="R69" s="74">
        <f t="shared" si="11"/>
        <v>0</v>
      </c>
      <c r="S69" s="74">
        <f t="shared" ref="S69:T69" si="212">S68+Q69</f>
        <v>0</v>
      </c>
      <c r="T69" s="74">
        <f t="shared" si="212"/>
        <v>0</v>
      </c>
      <c r="U69" s="75">
        <f>J69*SIP_Calculator!$D$27</f>
        <v>0</v>
      </c>
      <c r="V69" s="75">
        <f t="shared" si="13"/>
        <v>0</v>
      </c>
      <c r="W69" s="75">
        <f t="shared" si="14"/>
        <v>0</v>
      </c>
      <c r="X69" s="75">
        <f t="shared" ref="X69:Y69" si="213">X68+V69</f>
        <v>0</v>
      </c>
      <c r="Y69" s="75">
        <f t="shared" si="213"/>
        <v>0</v>
      </c>
    </row>
    <row r="70" ht="15.75" customHeight="1">
      <c r="A70" s="78">
        <v>38216.0</v>
      </c>
      <c r="B70" s="73">
        <v>1567.82</v>
      </c>
      <c r="C70" s="73">
        <v>1337.35</v>
      </c>
      <c r="D70" s="74">
        <f t="shared" si="33"/>
        <v>13</v>
      </c>
      <c r="E70" s="74">
        <f t="shared" si="16"/>
        <v>0</v>
      </c>
      <c r="F70" s="75">
        <f t="shared" si="4"/>
        <v>8</v>
      </c>
      <c r="G70" s="75">
        <f t="shared" si="17"/>
        <v>0</v>
      </c>
      <c r="H70" s="76">
        <f>IF(A70&lt;SIP_Calculator!$B$7,0,IF(A70&gt;SIP_Calculator!$E$7,0,1))</f>
        <v>0</v>
      </c>
      <c r="I70" s="74">
        <f t="shared" si="5"/>
        <v>0</v>
      </c>
      <c r="J70" s="75">
        <f t="shared" si="6"/>
        <v>0</v>
      </c>
      <c r="K70" s="76">
        <f>H70*SIP_Calculator!$D$25</f>
        <v>0</v>
      </c>
      <c r="L70" s="76">
        <f t="shared" si="7"/>
        <v>0</v>
      </c>
      <c r="M70" s="76">
        <f t="shared" si="8"/>
        <v>0</v>
      </c>
      <c r="N70" s="76">
        <f t="shared" ref="N70:O70" si="214">N69+L70</f>
        <v>0</v>
      </c>
      <c r="O70" s="76">
        <f t="shared" si="214"/>
        <v>0</v>
      </c>
      <c r="P70" s="74">
        <f>I70*SIP_Calculator!$D$26</f>
        <v>0</v>
      </c>
      <c r="Q70" s="74">
        <f t="shared" si="10"/>
        <v>0</v>
      </c>
      <c r="R70" s="74">
        <f t="shared" si="11"/>
        <v>0</v>
      </c>
      <c r="S70" s="74">
        <f t="shared" ref="S70:T70" si="215">S69+Q70</f>
        <v>0</v>
      </c>
      <c r="T70" s="74">
        <f t="shared" si="215"/>
        <v>0</v>
      </c>
      <c r="U70" s="75">
        <f>J70*SIP_Calculator!$D$27</f>
        <v>0</v>
      </c>
      <c r="V70" s="75">
        <f t="shared" si="13"/>
        <v>0</v>
      </c>
      <c r="W70" s="75">
        <f t="shared" si="14"/>
        <v>0</v>
      </c>
      <c r="X70" s="75">
        <f t="shared" ref="X70:Y70" si="216">X69+V70</f>
        <v>0</v>
      </c>
      <c r="Y70" s="75">
        <f t="shared" si="216"/>
        <v>0</v>
      </c>
    </row>
    <row r="71" ht="15.75" customHeight="1">
      <c r="A71" s="78">
        <v>38217.0</v>
      </c>
      <c r="B71" s="73">
        <v>1548.45</v>
      </c>
      <c r="C71" s="73">
        <v>1322.75</v>
      </c>
      <c r="D71" s="74">
        <f t="shared" si="33"/>
        <v>13</v>
      </c>
      <c r="E71" s="74">
        <f t="shared" si="16"/>
        <v>0</v>
      </c>
      <c r="F71" s="75">
        <f t="shared" si="4"/>
        <v>8</v>
      </c>
      <c r="G71" s="75">
        <f t="shared" si="17"/>
        <v>0</v>
      </c>
      <c r="H71" s="76">
        <f>IF(A71&lt;SIP_Calculator!$B$7,0,IF(A71&gt;SIP_Calculator!$E$7,0,1))</f>
        <v>0</v>
      </c>
      <c r="I71" s="74">
        <f t="shared" si="5"/>
        <v>0</v>
      </c>
      <c r="J71" s="75">
        <f t="shared" si="6"/>
        <v>0</v>
      </c>
      <c r="K71" s="76">
        <f>H71*SIP_Calculator!$D$25</f>
        <v>0</v>
      </c>
      <c r="L71" s="76">
        <f t="shared" si="7"/>
        <v>0</v>
      </c>
      <c r="M71" s="76">
        <f t="shared" si="8"/>
        <v>0</v>
      </c>
      <c r="N71" s="76">
        <f t="shared" ref="N71:O71" si="217">N70+L71</f>
        <v>0</v>
      </c>
      <c r="O71" s="76">
        <f t="shared" si="217"/>
        <v>0</v>
      </c>
      <c r="P71" s="74">
        <f>I71*SIP_Calculator!$D$26</f>
        <v>0</v>
      </c>
      <c r="Q71" s="74">
        <f t="shared" si="10"/>
        <v>0</v>
      </c>
      <c r="R71" s="74">
        <f t="shared" si="11"/>
        <v>0</v>
      </c>
      <c r="S71" s="74">
        <f t="shared" ref="S71:T71" si="218">S70+Q71</f>
        <v>0</v>
      </c>
      <c r="T71" s="74">
        <f t="shared" si="218"/>
        <v>0</v>
      </c>
      <c r="U71" s="75">
        <f>J71*SIP_Calculator!$D$27</f>
        <v>0</v>
      </c>
      <c r="V71" s="75">
        <f t="shared" si="13"/>
        <v>0</v>
      </c>
      <c r="W71" s="75">
        <f t="shared" si="14"/>
        <v>0</v>
      </c>
      <c r="X71" s="75">
        <f t="shared" ref="X71:Y71" si="219">X70+V71</f>
        <v>0</v>
      </c>
      <c r="Y71" s="75">
        <f t="shared" si="219"/>
        <v>0</v>
      </c>
    </row>
    <row r="72" ht="15.75" customHeight="1">
      <c r="A72" s="78">
        <v>38218.0</v>
      </c>
      <c r="B72" s="73">
        <v>1572.1</v>
      </c>
      <c r="C72" s="73">
        <v>1341.5</v>
      </c>
      <c r="D72" s="74">
        <f t="shared" si="33"/>
        <v>13</v>
      </c>
      <c r="E72" s="74">
        <f t="shared" si="16"/>
        <v>0</v>
      </c>
      <c r="F72" s="75">
        <f t="shared" si="4"/>
        <v>8</v>
      </c>
      <c r="G72" s="75">
        <f t="shared" si="17"/>
        <v>0</v>
      </c>
      <c r="H72" s="76">
        <f>IF(A72&lt;SIP_Calculator!$B$7,0,IF(A72&gt;SIP_Calculator!$E$7,0,1))</f>
        <v>0</v>
      </c>
      <c r="I72" s="74">
        <f t="shared" si="5"/>
        <v>0</v>
      </c>
      <c r="J72" s="75">
        <f t="shared" si="6"/>
        <v>0</v>
      </c>
      <c r="K72" s="76">
        <f>H72*SIP_Calculator!$D$25</f>
        <v>0</v>
      </c>
      <c r="L72" s="76">
        <f t="shared" si="7"/>
        <v>0</v>
      </c>
      <c r="M72" s="76">
        <f t="shared" si="8"/>
        <v>0</v>
      </c>
      <c r="N72" s="76">
        <f t="shared" ref="N72:O72" si="220">N71+L72</f>
        <v>0</v>
      </c>
      <c r="O72" s="76">
        <f t="shared" si="220"/>
        <v>0</v>
      </c>
      <c r="P72" s="74">
        <f>I72*SIP_Calculator!$D$26</f>
        <v>0</v>
      </c>
      <c r="Q72" s="74">
        <f t="shared" si="10"/>
        <v>0</v>
      </c>
      <c r="R72" s="74">
        <f t="shared" si="11"/>
        <v>0</v>
      </c>
      <c r="S72" s="74">
        <f t="shared" ref="S72:T72" si="221">S71+Q72</f>
        <v>0</v>
      </c>
      <c r="T72" s="74">
        <f t="shared" si="221"/>
        <v>0</v>
      </c>
      <c r="U72" s="75">
        <f>J72*SIP_Calculator!$D$27</f>
        <v>0</v>
      </c>
      <c r="V72" s="75">
        <f t="shared" si="13"/>
        <v>0</v>
      </c>
      <c r="W72" s="75">
        <f t="shared" si="14"/>
        <v>0</v>
      </c>
      <c r="X72" s="75">
        <f t="shared" ref="X72:Y72" si="222">X71+V72</f>
        <v>0</v>
      </c>
      <c r="Y72" s="75">
        <f t="shared" si="222"/>
        <v>0</v>
      </c>
    </row>
    <row r="73" ht="15.75" customHeight="1">
      <c r="A73" s="78">
        <v>38219.0</v>
      </c>
      <c r="B73" s="73">
        <v>1554.5</v>
      </c>
      <c r="C73" s="73">
        <v>1328.75</v>
      </c>
      <c r="D73" s="74">
        <f t="shared" si="33"/>
        <v>13</v>
      </c>
      <c r="E73" s="74">
        <f t="shared" si="16"/>
        <v>0</v>
      </c>
      <c r="F73" s="75">
        <f t="shared" si="4"/>
        <v>8</v>
      </c>
      <c r="G73" s="75">
        <f t="shared" si="17"/>
        <v>0</v>
      </c>
      <c r="H73" s="76">
        <f>IF(A73&lt;SIP_Calculator!$B$7,0,IF(A73&gt;SIP_Calculator!$E$7,0,1))</f>
        <v>0</v>
      </c>
      <c r="I73" s="74">
        <f t="shared" si="5"/>
        <v>0</v>
      </c>
      <c r="J73" s="75">
        <f t="shared" si="6"/>
        <v>0</v>
      </c>
      <c r="K73" s="76">
        <f>H73*SIP_Calculator!$D$25</f>
        <v>0</v>
      </c>
      <c r="L73" s="76">
        <f t="shared" si="7"/>
        <v>0</v>
      </c>
      <c r="M73" s="76">
        <f t="shared" si="8"/>
        <v>0</v>
      </c>
      <c r="N73" s="76">
        <f t="shared" ref="N73:O73" si="223">N72+L73</f>
        <v>0</v>
      </c>
      <c r="O73" s="76">
        <f t="shared" si="223"/>
        <v>0</v>
      </c>
      <c r="P73" s="74">
        <f>I73*SIP_Calculator!$D$26</f>
        <v>0</v>
      </c>
      <c r="Q73" s="74">
        <f t="shared" si="10"/>
        <v>0</v>
      </c>
      <c r="R73" s="74">
        <f t="shared" si="11"/>
        <v>0</v>
      </c>
      <c r="S73" s="74">
        <f t="shared" ref="S73:T73" si="224">S72+Q73</f>
        <v>0</v>
      </c>
      <c r="T73" s="74">
        <f t="shared" si="224"/>
        <v>0</v>
      </c>
      <c r="U73" s="75">
        <f>J73*SIP_Calculator!$D$27</f>
        <v>0</v>
      </c>
      <c r="V73" s="75">
        <f t="shared" si="13"/>
        <v>0</v>
      </c>
      <c r="W73" s="75">
        <f t="shared" si="14"/>
        <v>0</v>
      </c>
      <c r="X73" s="75">
        <f t="shared" ref="X73:Y73" si="225">X72+V73</f>
        <v>0</v>
      </c>
      <c r="Y73" s="75">
        <f t="shared" si="225"/>
        <v>0</v>
      </c>
    </row>
    <row r="74" ht="15.75" customHeight="1">
      <c r="A74" s="78">
        <v>38222.0</v>
      </c>
      <c r="B74" s="73">
        <v>1541.88</v>
      </c>
      <c r="C74" s="73">
        <v>1315.45</v>
      </c>
      <c r="D74" s="74">
        <f t="shared" si="33"/>
        <v>14</v>
      </c>
      <c r="E74" s="74">
        <f t="shared" si="16"/>
        <v>1</v>
      </c>
      <c r="F74" s="75">
        <f t="shared" si="4"/>
        <v>8</v>
      </c>
      <c r="G74" s="75">
        <f t="shared" si="17"/>
        <v>0</v>
      </c>
      <c r="H74" s="76">
        <f>IF(A74&lt;SIP_Calculator!$B$7,0,IF(A74&gt;SIP_Calculator!$E$7,0,1))</f>
        <v>0</v>
      </c>
      <c r="I74" s="74">
        <f t="shared" si="5"/>
        <v>0</v>
      </c>
      <c r="J74" s="75">
        <f t="shared" si="6"/>
        <v>0</v>
      </c>
      <c r="K74" s="76">
        <f>H74*SIP_Calculator!$D$25</f>
        <v>0</v>
      </c>
      <c r="L74" s="76">
        <f t="shared" si="7"/>
        <v>0</v>
      </c>
      <c r="M74" s="76">
        <f t="shared" si="8"/>
        <v>0</v>
      </c>
      <c r="N74" s="76">
        <f t="shared" ref="N74:O74" si="226">N73+L74</f>
        <v>0</v>
      </c>
      <c r="O74" s="76">
        <f t="shared" si="226"/>
        <v>0</v>
      </c>
      <c r="P74" s="74">
        <f>I74*SIP_Calculator!$D$26</f>
        <v>0</v>
      </c>
      <c r="Q74" s="74">
        <f t="shared" si="10"/>
        <v>0</v>
      </c>
      <c r="R74" s="74">
        <f t="shared" si="11"/>
        <v>0</v>
      </c>
      <c r="S74" s="74">
        <f t="shared" ref="S74:T74" si="227">S73+Q74</f>
        <v>0</v>
      </c>
      <c r="T74" s="74">
        <f t="shared" si="227"/>
        <v>0</v>
      </c>
      <c r="U74" s="75">
        <f>J74*SIP_Calculator!$D$27</f>
        <v>0</v>
      </c>
      <c r="V74" s="75">
        <f t="shared" si="13"/>
        <v>0</v>
      </c>
      <c r="W74" s="75">
        <f t="shared" si="14"/>
        <v>0</v>
      </c>
      <c r="X74" s="75">
        <f t="shared" ref="X74:Y74" si="228">X73+V74</f>
        <v>0</v>
      </c>
      <c r="Y74" s="75">
        <f t="shared" si="228"/>
        <v>0</v>
      </c>
    </row>
    <row r="75" ht="15.75" customHeight="1">
      <c r="A75" s="78">
        <v>38223.0</v>
      </c>
      <c r="B75" s="73">
        <v>1554.48</v>
      </c>
      <c r="C75" s="73">
        <v>1327.15</v>
      </c>
      <c r="D75" s="74">
        <f t="shared" si="33"/>
        <v>14</v>
      </c>
      <c r="E75" s="74">
        <f t="shared" si="16"/>
        <v>0</v>
      </c>
      <c r="F75" s="75">
        <f t="shared" si="4"/>
        <v>8</v>
      </c>
      <c r="G75" s="75">
        <f t="shared" si="17"/>
        <v>0</v>
      </c>
      <c r="H75" s="76">
        <f>IF(A75&lt;SIP_Calculator!$B$7,0,IF(A75&gt;SIP_Calculator!$E$7,0,1))</f>
        <v>0</v>
      </c>
      <c r="I75" s="74">
        <f t="shared" si="5"/>
        <v>0</v>
      </c>
      <c r="J75" s="75">
        <f t="shared" si="6"/>
        <v>0</v>
      </c>
      <c r="K75" s="76">
        <f>H75*SIP_Calculator!$D$25</f>
        <v>0</v>
      </c>
      <c r="L75" s="76">
        <f t="shared" si="7"/>
        <v>0</v>
      </c>
      <c r="M75" s="76">
        <f t="shared" si="8"/>
        <v>0</v>
      </c>
      <c r="N75" s="76">
        <f t="shared" ref="N75:O75" si="229">N74+L75</f>
        <v>0</v>
      </c>
      <c r="O75" s="76">
        <f t="shared" si="229"/>
        <v>0</v>
      </c>
      <c r="P75" s="74">
        <f>I75*SIP_Calculator!$D$26</f>
        <v>0</v>
      </c>
      <c r="Q75" s="74">
        <f t="shared" si="10"/>
        <v>0</v>
      </c>
      <c r="R75" s="74">
        <f t="shared" si="11"/>
        <v>0</v>
      </c>
      <c r="S75" s="74">
        <f t="shared" ref="S75:T75" si="230">S74+Q75</f>
        <v>0</v>
      </c>
      <c r="T75" s="74">
        <f t="shared" si="230"/>
        <v>0</v>
      </c>
      <c r="U75" s="75">
        <f>J75*SIP_Calculator!$D$27</f>
        <v>0</v>
      </c>
      <c r="V75" s="75">
        <f t="shared" si="13"/>
        <v>0</v>
      </c>
      <c r="W75" s="75">
        <f t="shared" si="14"/>
        <v>0</v>
      </c>
      <c r="X75" s="75">
        <f t="shared" ref="X75:Y75" si="231">X74+V75</f>
        <v>0</v>
      </c>
      <c r="Y75" s="75">
        <f t="shared" si="231"/>
        <v>0</v>
      </c>
    </row>
    <row r="76" ht="15.75" customHeight="1">
      <c r="A76" s="78">
        <v>38224.0</v>
      </c>
      <c r="B76" s="73">
        <v>1559.1</v>
      </c>
      <c r="C76" s="73">
        <v>1332.15</v>
      </c>
      <c r="D76" s="74">
        <f t="shared" si="33"/>
        <v>14</v>
      </c>
      <c r="E76" s="74">
        <f t="shared" si="16"/>
        <v>0</v>
      </c>
      <c r="F76" s="75">
        <f t="shared" si="4"/>
        <v>8</v>
      </c>
      <c r="G76" s="75">
        <f t="shared" si="17"/>
        <v>0</v>
      </c>
      <c r="H76" s="76">
        <f>IF(A76&lt;SIP_Calculator!$B$7,0,IF(A76&gt;SIP_Calculator!$E$7,0,1))</f>
        <v>0</v>
      </c>
      <c r="I76" s="74">
        <f t="shared" si="5"/>
        <v>0</v>
      </c>
      <c r="J76" s="75">
        <f t="shared" si="6"/>
        <v>0</v>
      </c>
      <c r="K76" s="76">
        <f>H76*SIP_Calculator!$D$25</f>
        <v>0</v>
      </c>
      <c r="L76" s="76">
        <f t="shared" si="7"/>
        <v>0</v>
      </c>
      <c r="M76" s="76">
        <f t="shared" si="8"/>
        <v>0</v>
      </c>
      <c r="N76" s="76">
        <f t="shared" ref="N76:O76" si="232">N75+L76</f>
        <v>0</v>
      </c>
      <c r="O76" s="76">
        <f t="shared" si="232"/>
        <v>0</v>
      </c>
      <c r="P76" s="74">
        <f>I76*SIP_Calculator!$D$26</f>
        <v>0</v>
      </c>
      <c r="Q76" s="74">
        <f t="shared" si="10"/>
        <v>0</v>
      </c>
      <c r="R76" s="74">
        <f t="shared" si="11"/>
        <v>0</v>
      </c>
      <c r="S76" s="74">
        <f t="shared" ref="S76:T76" si="233">S75+Q76</f>
        <v>0</v>
      </c>
      <c r="T76" s="74">
        <f t="shared" si="233"/>
        <v>0</v>
      </c>
      <c r="U76" s="75">
        <f>J76*SIP_Calculator!$D$27</f>
        <v>0</v>
      </c>
      <c r="V76" s="75">
        <f t="shared" si="13"/>
        <v>0</v>
      </c>
      <c r="W76" s="75">
        <f t="shared" si="14"/>
        <v>0</v>
      </c>
      <c r="X76" s="75">
        <f t="shared" ref="X76:Y76" si="234">X75+V76</f>
        <v>0</v>
      </c>
      <c r="Y76" s="75">
        <f t="shared" si="234"/>
        <v>0</v>
      </c>
    </row>
    <row r="77" ht="15.75" customHeight="1">
      <c r="A77" s="78">
        <v>38225.0</v>
      </c>
      <c r="B77" s="73">
        <v>1574.22</v>
      </c>
      <c r="C77" s="73">
        <v>1348.2</v>
      </c>
      <c r="D77" s="74">
        <f t="shared" si="33"/>
        <v>14</v>
      </c>
      <c r="E77" s="74">
        <f t="shared" si="16"/>
        <v>0</v>
      </c>
      <c r="F77" s="75">
        <f t="shared" si="4"/>
        <v>8</v>
      </c>
      <c r="G77" s="75">
        <f t="shared" si="17"/>
        <v>0</v>
      </c>
      <c r="H77" s="76">
        <f>IF(A77&lt;SIP_Calculator!$B$7,0,IF(A77&gt;SIP_Calculator!$E$7,0,1))</f>
        <v>0</v>
      </c>
      <c r="I77" s="74">
        <f t="shared" si="5"/>
        <v>0</v>
      </c>
      <c r="J77" s="75">
        <f t="shared" si="6"/>
        <v>0</v>
      </c>
      <c r="K77" s="76">
        <f>H77*SIP_Calculator!$D$25</f>
        <v>0</v>
      </c>
      <c r="L77" s="76">
        <f t="shared" si="7"/>
        <v>0</v>
      </c>
      <c r="M77" s="76">
        <f t="shared" si="8"/>
        <v>0</v>
      </c>
      <c r="N77" s="76">
        <f t="shared" ref="N77:O77" si="235">N76+L77</f>
        <v>0</v>
      </c>
      <c r="O77" s="76">
        <f t="shared" si="235"/>
        <v>0</v>
      </c>
      <c r="P77" s="74">
        <f>I77*SIP_Calculator!$D$26</f>
        <v>0</v>
      </c>
      <c r="Q77" s="74">
        <f t="shared" si="10"/>
        <v>0</v>
      </c>
      <c r="R77" s="74">
        <f t="shared" si="11"/>
        <v>0</v>
      </c>
      <c r="S77" s="74">
        <f t="shared" ref="S77:T77" si="236">S76+Q77</f>
        <v>0</v>
      </c>
      <c r="T77" s="74">
        <f t="shared" si="236"/>
        <v>0</v>
      </c>
      <c r="U77" s="75">
        <f>J77*SIP_Calculator!$D$27</f>
        <v>0</v>
      </c>
      <c r="V77" s="75">
        <f t="shared" si="13"/>
        <v>0</v>
      </c>
      <c r="W77" s="75">
        <f t="shared" si="14"/>
        <v>0</v>
      </c>
      <c r="X77" s="75">
        <f t="shared" ref="X77:Y77" si="237">X76+V77</f>
        <v>0</v>
      </c>
      <c r="Y77" s="75">
        <f t="shared" si="237"/>
        <v>0</v>
      </c>
    </row>
    <row r="78" ht="15.75" customHeight="1">
      <c r="A78" s="78">
        <v>38226.0</v>
      </c>
      <c r="B78" s="73">
        <v>1575.45</v>
      </c>
      <c r="C78" s="73">
        <v>1353.4</v>
      </c>
      <c r="D78" s="74">
        <f t="shared" si="33"/>
        <v>14</v>
      </c>
      <c r="E78" s="74">
        <f t="shared" si="16"/>
        <v>0</v>
      </c>
      <c r="F78" s="75">
        <f t="shared" si="4"/>
        <v>8</v>
      </c>
      <c r="G78" s="75">
        <f t="shared" si="17"/>
        <v>0</v>
      </c>
      <c r="H78" s="76">
        <f>IF(A78&lt;SIP_Calculator!$B$7,0,IF(A78&gt;SIP_Calculator!$E$7,0,1))</f>
        <v>0</v>
      </c>
      <c r="I78" s="74">
        <f t="shared" si="5"/>
        <v>0</v>
      </c>
      <c r="J78" s="75">
        <f t="shared" si="6"/>
        <v>0</v>
      </c>
      <c r="K78" s="76">
        <f>H78*SIP_Calculator!$D$25</f>
        <v>0</v>
      </c>
      <c r="L78" s="76">
        <f t="shared" si="7"/>
        <v>0</v>
      </c>
      <c r="M78" s="76">
        <f t="shared" si="8"/>
        <v>0</v>
      </c>
      <c r="N78" s="76">
        <f t="shared" ref="N78:O78" si="238">N77+L78</f>
        <v>0</v>
      </c>
      <c r="O78" s="76">
        <f t="shared" si="238"/>
        <v>0</v>
      </c>
      <c r="P78" s="74">
        <f>I78*SIP_Calculator!$D$26</f>
        <v>0</v>
      </c>
      <c r="Q78" s="74">
        <f t="shared" si="10"/>
        <v>0</v>
      </c>
      <c r="R78" s="74">
        <f t="shared" si="11"/>
        <v>0</v>
      </c>
      <c r="S78" s="74">
        <f t="shared" ref="S78:T78" si="239">S77+Q78</f>
        <v>0</v>
      </c>
      <c r="T78" s="74">
        <f t="shared" si="239"/>
        <v>0</v>
      </c>
      <c r="U78" s="75">
        <f>J78*SIP_Calculator!$D$27</f>
        <v>0</v>
      </c>
      <c r="V78" s="75">
        <f t="shared" si="13"/>
        <v>0</v>
      </c>
      <c r="W78" s="75">
        <f t="shared" si="14"/>
        <v>0</v>
      </c>
      <c r="X78" s="75">
        <f t="shared" ref="X78:Y78" si="240">X77+V78</f>
        <v>0</v>
      </c>
      <c r="Y78" s="75">
        <f t="shared" si="240"/>
        <v>0</v>
      </c>
    </row>
    <row r="79" ht="15.75" customHeight="1">
      <c r="A79" s="78">
        <v>38229.0</v>
      </c>
      <c r="B79" s="73">
        <v>1596.79</v>
      </c>
      <c r="C79" s="73">
        <v>1373.1</v>
      </c>
      <c r="D79" s="74">
        <f t="shared" si="33"/>
        <v>15</v>
      </c>
      <c r="E79" s="74">
        <f t="shared" si="16"/>
        <v>1</v>
      </c>
      <c r="F79" s="75">
        <f t="shared" si="4"/>
        <v>8</v>
      </c>
      <c r="G79" s="75">
        <f t="shared" si="17"/>
        <v>0</v>
      </c>
      <c r="H79" s="76">
        <f>IF(A79&lt;SIP_Calculator!$B$7,0,IF(A79&gt;SIP_Calculator!$E$7,0,1))</f>
        <v>0</v>
      </c>
      <c r="I79" s="74">
        <f t="shared" si="5"/>
        <v>0</v>
      </c>
      <c r="J79" s="75">
        <f t="shared" si="6"/>
        <v>0</v>
      </c>
      <c r="K79" s="76">
        <f>H79*SIP_Calculator!$D$25</f>
        <v>0</v>
      </c>
      <c r="L79" s="76">
        <f t="shared" si="7"/>
        <v>0</v>
      </c>
      <c r="M79" s="76">
        <f t="shared" si="8"/>
        <v>0</v>
      </c>
      <c r="N79" s="76">
        <f t="shared" ref="N79:O79" si="241">N78+L79</f>
        <v>0</v>
      </c>
      <c r="O79" s="76">
        <f t="shared" si="241"/>
        <v>0</v>
      </c>
      <c r="P79" s="74">
        <f>I79*SIP_Calculator!$D$26</f>
        <v>0</v>
      </c>
      <c r="Q79" s="74">
        <f t="shared" si="10"/>
        <v>0</v>
      </c>
      <c r="R79" s="74">
        <f t="shared" si="11"/>
        <v>0</v>
      </c>
      <c r="S79" s="74">
        <f t="shared" ref="S79:T79" si="242">S78+Q79</f>
        <v>0</v>
      </c>
      <c r="T79" s="74">
        <f t="shared" si="242"/>
        <v>0</v>
      </c>
      <c r="U79" s="75">
        <f>J79*SIP_Calculator!$D$27</f>
        <v>0</v>
      </c>
      <c r="V79" s="75">
        <f t="shared" si="13"/>
        <v>0</v>
      </c>
      <c r="W79" s="75">
        <f t="shared" si="14"/>
        <v>0</v>
      </c>
      <c r="X79" s="75">
        <f t="shared" ref="X79:Y79" si="243">X78+V79</f>
        <v>0</v>
      </c>
      <c r="Y79" s="75">
        <f t="shared" si="243"/>
        <v>0</v>
      </c>
    </row>
    <row r="80" ht="15.75" customHeight="1">
      <c r="A80" s="78">
        <v>38230.0</v>
      </c>
      <c r="B80" s="73">
        <v>1600.42</v>
      </c>
      <c r="C80" s="73">
        <v>1377.2</v>
      </c>
      <c r="D80" s="74">
        <f t="shared" si="33"/>
        <v>15</v>
      </c>
      <c r="E80" s="74">
        <f t="shared" si="16"/>
        <v>0</v>
      </c>
      <c r="F80" s="75">
        <f t="shared" si="4"/>
        <v>8</v>
      </c>
      <c r="G80" s="75">
        <f t="shared" si="17"/>
        <v>0</v>
      </c>
      <c r="H80" s="76">
        <f>IF(A80&lt;SIP_Calculator!$B$7,0,IF(A80&gt;SIP_Calculator!$E$7,0,1))</f>
        <v>0</v>
      </c>
      <c r="I80" s="74">
        <f t="shared" si="5"/>
        <v>0</v>
      </c>
      <c r="J80" s="75">
        <f t="shared" si="6"/>
        <v>0</v>
      </c>
      <c r="K80" s="76">
        <f>H80*SIP_Calculator!$D$25</f>
        <v>0</v>
      </c>
      <c r="L80" s="76">
        <f t="shared" si="7"/>
        <v>0</v>
      </c>
      <c r="M80" s="76">
        <f t="shared" si="8"/>
        <v>0</v>
      </c>
      <c r="N80" s="76">
        <f t="shared" ref="N80:O80" si="244">N79+L80</f>
        <v>0</v>
      </c>
      <c r="O80" s="76">
        <f t="shared" si="244"/>
        <v>0</v>
      </c>
      <c r="P80" s="74">
        <f>I80*SIP_Calculator!$D$26</f>
        <v>0</v>
      </c>
      <c r="Q80" s="74">
        <f t="shared" si="10"/>
        <v>0</v>
      </c>
      <c r="R80" s="74">
        <f t="shared" si="11"/>
        <v>0</v>
      </c>
      <c r="S80" s="74">
        <f t="shared" ref="S80:T80" si="245">S79+Q80</f>
        <v>0</v>
      </c>
      <c r="T80" s="74">
        <f t="shared" si="245"/>
        <v>0</v>
      </c>
      <c r="U80" s="75">
        <f>J80*SIP_Calculator!$D$27</f>
        <v>0</v>
      </c>
      <c r="V80" s="75">
        <f t="shared" si="13"/>
        <v>0</v>
      </c>
      <c r="W80" s="75">
        <f t="shared" si="14"/>
        <v>0</v>
      </c>
      <c r="X80" s="75">
        <f t="shared" ref="X80:Y80" si="246">X79+V80</f>
        <v>0</v>
      </c>
      <c r="Y80" s="75">
        <f t="shared" si="246"/>
        <v>0</v>
      </c>
    </row>
    <row r="81" ht="15.75" customHeight="1">
      <c r="A81" s="78">
        <v>38231.0</v>
      </c>
      <c r="B81" s="73">
        <v>1606.16</v>
      </c>
      <c r="C81" s="73">
        <v>1383.6</v>
      </c>
      <c r="D81" s="74">
        <f t="shared" si="33"/>
        <v>15</v>
      </c>
      <c r="E81" s="74">
        <f t="shared" si="16"/>
        <v>0</v>
      </c>
      <c r="F81" s="75">
        <f t="shared" si="4"/>
        <v>9</v>
      </c>
      <c r="G81" s="75">
        <f t="shared" si="17"/>
        <v>1</v>
      </c>
      <c r="H81" s="76">
        <f>IF(A81&lt;SIP_Calculator!$B$7,0,IF(A81&gt;SIP_Calculator!$E$7,0,1))</f>
        <v>0</v>
      </c>
      <c r="I81" s="74">
        <f t="shared" si="5"/>
        <v>0</v>
      </c>
      <c r="J81" s="75">
        <f t="shared" si="6"/>
        <v>0</v>
      </c>
      <c r="K81" s="76">
        <f>H81*SIP_Calculator!$D$25</f>
        <v>0</v>
      </c>
      <c r="L81" s="76">
        <f t="shared" si="7"/>
        <v>0</v>
      </c>
      <c r="M81" s="76">
        <f t="shared" si="8"/>
        <v>0</v>
      </c>
      <c r="N81" s="76">
        <f t="shared" ref="N81:O81" si="247">N80+L81</f>
        <v>0</v>
      </c>
      <c r="O81" s="76">
        <f t="shared" si="247"/>
        <v>0</v>
      </c>
      <c r="P81" s="74">
        <f>I81*SIP_Calculator!$D$26</f>
        <v>0</v>
      </c>
      <c r="Q81" s="74">
        <f t="shared" si="10"/>
        <v>0</v>
      </c>
      <c r="R81" s="74">
        <f t="shared" si="11"/>
        <v>0</v>
      </c>
      <c r="S81" s="74">
        <f t="shared" ref="S81:T81" si="248">S80+Q81</f>
        <v>0</v>
      </c>
      <c r="T81" s="74">
        <f t="shared" si="248"/>
        <v>0</v>
      </c>
      <c r="U81" s="75">
        <f>J81*SIP_Calculator!$D$27</f>
        <v>0</v>
      </c>
      <c r="V81" s="75">
        <f t="shared" si="13"/>
        <v>0</v>
      </c>
      <c r="W81" s="75">
        <f t="shared" si="14"/>
        <v>0</v>
      </c>
      <c r="X81" s="75">
        <f t="shared" ref="X81:Y81" si="249">X80+V81</f>
        <v>0</v>
      </c>
      <c r="Y81" s="75">
        <f t="shared" si="249"/>
        <v>0</v>
      </c>
    </row>
    <row r="82" ht="15.75" customHeight="1">
      <c r="A82" s="78">
        <v>38232.0</v>
      </c>
      <c r="B82" s="73">
        <v>1601.16</v>
      </c>
      <c r="C82" s="73">
        <v>1378.0</v>
      </c>
      <c r="D82" s="74">
        <f t="shared" si="33"/>
        <v>15</v>
      </c>
      <c r="E82" s="74">
        <f t="shared" si="16"/>
        <v>0</v>
      </c>
      <c r="F82" s="75">
        <f t="shared" si="4"/>
        <v>9</v>
      </c>
      <c r="G82" s="75">
        <f t="shared" si="17"/>
        <v>0</v>
      </c>
      <c r="H82" s="76">
        <f>IF(A82&lt;SIP_Calculator!$B$7,0,IF(A82&gt;SIP_Calculator!$E$7,0,1))</f>
        <v>0</v>
      </c>
      <c r="I82" s="74">
        <f t="shared" si="5"/>
        <v>0</v>
      </c>
      <c r="J82" s="75">
        <f t="shared" si="6"/>
        <v>0</v>
      </c>
      <c r="K82" s="76">
        <f>H82*SIP_Calculator!$D$25</f>
        <v>0</v>
      </c>
      <c r="L82" s="76">
        <f t="shared" si="7"/>
        <v>0</v>
      </c>
      <c r="M82" s="76">
        <f t="shared" si="8"/>
        <v>0</v>
      </c>
      <c r="N82" s="76">
        <f t="shared" ref="N82:O82" si="250">N81+L82</f>
        <v>0</v>
      </c>
      <c r="O82" s="76">
        <f t="shared" si="250"/>
        <v>0</v>
      </c>
      <c r="P82" s="74">
        <f>I82*SIP_Calculator!$D$26</f>
        <v>0</v>
      </c>
      <c r="Q82" s="74">
        <f t="shared" si="10"/>
        <v>0</v>
      </c>
      <c r="R82" s="74">
        <f t="shared" si="11"/>
        <v>0</v>
      </c>
      <c r="S82" s="74">
        <f t="shared" ref="S82:T82" si="251">S81+Q82</f>
        <v>0</v>
      </c>
      <c r="T82" s="74">
        <f t="shared" si="251"/>
        <v>0</v>
      </c>
      <c r="U82" s="75">
        <f>J82*SIP_Calculator!$D$27</f>
        <v>0</v>
      </c>
      <c r="V82" s="75">
        <f t="shared" si="13"/>
        <v>0</v>
      </c>
      <c r="W82" s="75">
        <f t="shared" si="14"/>
        <v>0</v>
      </c>
      <c r="X82" s="75">
        <f t="shared" ref="X82:Y82" si="252">X81+V82</f>
        <v>0</v>
      </c>
      <c r="Y82" s="75">
        <f t="shared" si="252"/>
        <v>0</v>
      </c>
    </row>
    <row r="83" ht="15.75" customHeight="1">
      <c r="A83" s="78">
        <v>38233.0</v>
      </c>
      <c r="B83" s="73">
        <v>1608.12</v>
      </c>
      <c r="C83" s="73">
        <v>1383.8</v>
      </c>
      <c r="D83" s="74">
        <f t="shared" si="33"/>
        <v>15</v>
      </c>
      <c r="E83" s="74">
        <f t="shared" si="16"/>
        <v>0</v>
      </c>
      <c r="F83" s="75">
        <f t="shared" si="4"/>
        <v>9</v>
      </c>
      <c r="G83" s="75">
        <f t="shared" si="17"/>
        <v>0</v>
      </c>
      <c r="H83" s="76">
        <f>IF(A83&lt;SIP_Calculator!$B$7,0,IF(A83&gt;SIP_Calculator!$E$7,0,1))</f>
        <v>0</v>
      </c>
      <c r="I83" s="74">
        <f t="shared" si="5"/>
        <v>0</v>
      </c>
      <c r="J83" s="75">
        <f t="shared" si="6"/>
        <v>0</v>
      </c>
      <c r="K83" s="76">
        <f>H83*SIP_Calculator!$D$25</f>
        <v>0</v>
      </c>
      <c r="L83" s="76">
        <f t="shared" si="7"/>
        <v>0</v>
      </c>
      <c r="M83" s="76">
        <f t="shared" si="8"/>
        <v>0</v>
      </c>
      <c r="N83" s="76">
        <f t="shared" ref="N83:O83" si="253">N82+L83</f>
        <v>0</v>
      </c>
      <c r="O83" s="76">
        <f t="shared" si="253"/>
        <v>0</v>
      </c>
      <c r="P83" s="74">
        <f>I83*SIP_Calculator!$D$26</f>
        <v>0</v>
      </c>
      <c r="Q83" s="74">
        <f t="shared" si="10"/>
        <v>0</v>
      </c>
      <c r="R83" s="74">
        <f t="shared" si="11"/>
        <v>0</v>
      </c>
      <c r="S83" s="74">
        <f t="shared" ref="S83:T83" si="254">S82+Q83</f>
        <v>0</v>
      </c>
      <c r="T83" s="74">
        <f t="shared" si="254"/>
        <v>0</v>
      </c>
      <c r="U83" s="75">
        <f>J83*SIP_Calculator!$D$27</f>
        <v>0</v>
      </c>
      <c r="V83" s="75">
        <f t="shared" si="13"/>
        <v>0</v>
      </c>
      <c r="W83" s="75">
        <f t="shared" si="14"/>
        <v>0</v>
      </c>
      <c r="X83" s="75">
        <f t="shared" ref="X83:Y83" si="255">X82+V83</f>
        <v>0</v>
      </c>
      <c r="Y83" s="75">
        <f t="shared" si="255"/>
        <v>0</v>
      </c>
    </row>
    <row r="84" ht="15.75" customHeight="1">
      <c r="A84" s="78">
        <v>38236.0</v>
      </c>
      <c r="B84" s="73">
        <v>1619.46</v>
      </c>
      <c r="C84" s="73">
        <v>1394.95</v>
      </c>
      <c r="D84" s="74">
        <f t="shared" si="33"/>
        <v>16</v>
      </c>
      <c r="E84" s="74">
        <f t="shared" si="16"/>
        <v>1</v>
      </c>
      <c r="F84" s="75">
        <f t="shared" si="4"/>
        <v>9</v>
      </c>
      <c r="G84" s="75">
        <f t="shared" si="17"/>
        <v>0</v>
      </c>
      <c r="H84" s="76">
        <f>IF(A84&lt;SIP_Calculator!$B$7,0,IF(A84&gt;SIP_Calculator!$E$7,0,1))</f>
        <v>0</v>
      </c>
      <c r="I84" s="74">
        <f t="shared" si="5"/>
        <v>0</v>
      </c>
      <c r="J84" s="75">
        <f t="shared" si="6"/>
        <v>0</v>
      </c>
      <c r="K84" s="76">
        <f>H84*SIP_Calculator!$D$25</f>
        <v>0</v>
      </c>
      <c r="L84" s="76">
        <f t="shared" si="7"/>
        <v>0</v>
      </c>
      <c r="M84" s="76">
        <f t="shared" si="8"/>
        <v>0</v>
      </c>
      <c r="N84" s="76">
        <f t="shared" ref="N84:O84" si="256">N83+L84</f>
        <v>0</v>
      </c>
      <c r="O84" s="76">
        <f t="shared" si="256"/>
        <v>0</v>
      </c>
      <c r="P84" s="74">
        <f>I84*SIP_Calculator!$D$26</f>
        <v>0</v>
      </c>
      <c r="Q84" s="74">
        <f t="shared" si="10"/>
        <v>0</v>
      </c>
      <c r="R84" s="74">
        <f t="shared" si="11"/>
        <v>0</v>
      </c>
      <c r="S84" s="74">
        <f t="shared" ref="S84:T84" si="257">S83+Q84</f>
        <v>0</v>
      </c>
      <c r="T84" s="74">
        <f t="shared" si="257"/>
        <v>0</v>
      </c>
      <c r="U84" s="75">
        <f>J84*SIP_Calculator!$D$27</f>
        <v>0</v>
      </c>
      <c r="V84" s="75">
        <f t="shared" si="13"/>
        <v>0</v>
      </c>
      <c r="W84" s="75">
        <f t="shared" si="14"/>
        <v>0</v>
      </c>
      <c r="X84" s="75">
        <f t="shared" ref="X84:Y84" si="258">X83+V84</f>
        <v>0</v>
      </c>
      <c r="Y84" s="75">
        <f t="shared" si="258"/>
        <v>0</v>
      </c>
    </row>
    <row r="85" ht="15.75" customHeight="1">
      <c r="A85" s="78">
        <v>38237.0</v>
      </c>
      <c r="B85" s="73">
        <v>1626.18</v>
      </c>
      <c r="C85" s="73">
        <v>1400.85</v>
      </c>
      <c r="D85" s="74">
        <f t="shared" si="33"/>
        <v>16</v>
      </c>
      <c r="E85" s="74">
        <f t="shared" si="16"/>
        <v>0</v>
      </c>
      <c r="F85" s="75">
        <f t="shared" si="4"/>
        <v>9</v>
      </c>
      <c r="G85" s="75">
        <f t="shared" si="17"/>
        <v>0</v>
      </c>
      <c r="H85" s="76">
        <f>IF(A85&lt;SIP_Calculator!$B$7,0,IF(A85&gt;SIP_Calculator!$E$7,0,1))</f>
        <v>0</v>
      </c>
      <c r="I85" s="74">
        <f t="shared" si="5"/>
        <v>0</v>
      </c>
      <c r="J85" s="75">
        <f t="shared" si="6"/>
        <v>0</v>
      </c>
      <c r="K85" s="76">
        <f>H85*SIP_Calculator!$D$25</f>
        <v>0</v>
      </c>
      <c r="L85" s="76">
        <f t="shared" si="7"/>
        <v>0</v>
      </c>
      <c r="M85" s="76">
        <f t="shared" si="8"/>
        <v>0</v>
      </c>
      <c r="N85" s="76">
        <f t="shared" ref="N85:O85" si="259">N84+L85</f>
        <v>0</v>
      </c>
      <c r="O85" s="76">
        <f t="shared" si="259"/>
        <v>0</v>
      </c>
      <c r="P85" s="74">
        <f>I85*SIP_Calculator!$D$26</f>
        <v>0</v>
      </c>
      <c r="Q85" s="74">
        <f t="shared" si="10"/>
        <v>0</v>
      </c>
      <c r="R85" s="74">
        <f t="shared" si="11"/>
        <v>0</v>
      </c>
      <c r="S85" s="74">
        <f t="shared" ref="S85:T85" si="260">S84+Q85</f>
        <v>0</v>
      </c>
      <c r="T85" s="74">
        <f t="shared" si="260"/>
        <v>0</v>
      </c>
      <c r="U85" s="75">
        <f>J85*SIP_Calculator!$D$27</f>
        <v>0</v>
      </c>
      <c r="V85" s="75">
        <f t="shared" si="13"/>
        <v>0</v>
      </c>
      <c r="W85" s="75">
        <f t="shared" si="14"/>
        <v>0</v>
      </c>
      <c r="X85" s="75">
        <f t="shared" ref="X85:Y85" si="261">X84+V85</f>
        <v>0</v>
      </c>
      <c r="Y85" s="75">
        <f t="shared" si="261"/>
        <v>0</v>
      </c>
    </row>
    <row r="86" ht="15.75" customHeight="1">
      <c r="A86" s="78">
        <v>38238.0</v>
      </c>
      <c r="B86" s="73">
        <v>1631.28</v>
      </c>
      <c r="C86" s="73">
        <v>1407.3</v>
      </c>
      <c r="D86" s="74">
        <f t="shared" si="33"/>
        <v>16</v>
      </c>
      <c r="E86" s="74">
        <f t="shared" si="16"/>
        <v>0</v>
      </c>
      <c r="F86" s="75">
        <f t="shared" si="4"/>
        <v>9</v>
      </c>
      <c r="G86" s="75">
        <f t="shared" si="17"/>
        <v>0</v>
      </c>
      <c r="H86" s="76">
        <f>IF(A86&lt;SIP_Calculator!$B$7,0,IF(A86&gt;SIP_Calculator!$E$7,0,1))</f>
        <v>0</v>
      </c>
      <c r="I86" s="74">
        <f t="shared" si="5"/>
        <v>0</v>
      </c>
      <c r="J86" s="75">
        <f t="shared" si="6"/>
        <v>0</v>
      </c>
      <c r="K86" s="76">
        <f>H86*SIP_Calculator!$D$25</f>
        <v>0</v>
      </c>
      <c r="L86" s="76">
        <f t="shared" si="7"/>
        <v>0</v>
      </c>
      <c r="M86" s="76">
        <f t="shared" si="8"/>
        <v>0</v>
      </c>
      <c r="N86" s="76">
        <f t="shared" ref="N86:O86" si="262">N85+L86</f>
        <v>0</v>
      </c>
      <c r="O86" s="76">
        <f t="shared" si="262"/>
        <v>0</v>
      </c>
      <c r="P86" s="74">
        <f>I86*SIP_Calculator!$D$26</f>
        <v>0</v>
      </c>
      <c r="Q86" s="74">
        <f t="shared" si="10"/>
        <v>0</v>
      </c>
      <c r="R86" s="74">
        <f t="shared" si="11"/>
        <v>0</v>
      </c>
      <c r="S86" s="74">
        <f t="shared" ref="S86:T86" si="263">S85+Q86</f>
        <v>0</v>
      </c>
      <c r="T86" s="74">
        <f t="shared" si="263"/>
        <v>0</v>
      </c>
      <c r="U86" s="75">
        <f>J86*SIP_Calculator!$D$27</f>
        <v>0</v>
      </c>
      <c r="V86" s="75">
        <f t="shared" si="13"/>
        <v>0</v>
      </c>
      <c r="W86" s="75">
        <f t="shared" si="14"/>
        <v>0</v>
      </c>
      <c r="X86" s="75">
        <f t="shared" ref="X86:Y86" si="264">X85+V86</f>
        <v>0</v>
      </c>
      <c r="Y86" s="75">
        <f t="shared" si="264"/>
        <v>0</v>
      </c>
    </row>
    <row r="87" ht="15.75" customHeight="1">
      <c r="A87" s="78">
        <v>38239.0</v>
      </c>
      <c r="B87" s="73">
        <v>1622.53</v>
      </c>
      <c r="C87" s="73">
        <v>1398.35</v>
      </c>
      <c r="D87" s="74">
        <f t="shared" si="33"/>
        <v>16</v>
      </c>
      <c r="E87" s="74">
        <f t="shared" si="16"/>
        <v>0</v>
      </c>
      <c r="F87" s="75">
        <f t="shared" si="4"/>
        <v>9</v>
      </c>
      <c r="G87" s="75">
        <f t="shared" si="17"/>
        <v>0</v>
      </c>
      <c r="H87" s="76">
        <f>IF(A87&lt;SIP_Calculator!$B$7,0,IF(A87&gt;SIP_Calculator!$E$7,0,1))</f>
        <v>0</v>
      </c>
      <c r="I87" s="74">
        <f t="shared" si="5"/>
        <v>0</v>
      </c>
      <c r="J87" s="75">
        <f t="shared" si="6"/>
        <v>0</v>
      </c>
      <c r="K87" s="76">
        <f>H87*SIP_Calculator!$D$25</f>
        <v>0</v>
      </c>
      <c r="L87" s="76">
        <f t="shared" si="7"/>
        <v>0</v>
      </c>
      <c r="M87" s="76">
        <f t="shared" si="8"/>
        <v>0</v>
      </c>
      <c r="N87" s="76">
        <f t="shared" ref="N87:O87" si="265">N86+L87</f>
        <v>0</v>
      </c>
      <c r="O87" s="76">
        <f t="shared" si="265"/>
        <v>0</v>
      </c>
      <c r="P87" s="74">
        <f>I87*SIP_Calculator!$D$26</f>
        <v>0</v>
      </c>
      <c r="Q87" s="74">
        <f t="shared" si="10"/>
        <v>0</v>
      </c>
      <c r="R87" s="74">
        <f t="shared" si="11"/>
        <v>0</v>
      </c>
      <c r="S87" s="74">
        <f t="shared" ref="S87:T87" si="266">S86+Q87</f>
        <v>0</v>
      </c>
      <c r="T87" s="74">
        <f t="shared" si="266"/>
        <v>0</v>
      </c>
      <c r="U87" s="75">
        <f>J87*SIP_Calculator!$D$27</f>
        <v>0</v>
      </c>
      <c r="V87" s="75">
        <f t="shared" si="13"/>
        <v>0</v>
      </c>
      <c r="W87" s="75">
        <f t="shared" si="14"/>
        <v>0</v>
      </c>
      <c r="X87" s="75">
        <f t="shared" ref="X87:Y87" si="267">X86+V87</f>
        <v>0</v>
      </c>
      <c r="Y87" s="75">
        <f t="shared" si="267"/>
        <v>0</v>
      </c>
    </row>
    <row r="88" ht="15.75" customHeight="1">
      <c r="A88" s="78">
        <v>38240.0</v>
      </c>
      <c r="B88" s="73">
        <v>1640.54</v>
      </c>
      <c r="C88" s="73">
        <v>1412.75</v>
      </c>
      <c r="D88" s="74">
        <f t="shared" si="33"/>
        <v>16</v>
      </c>
      <c r="E88" s="74">
        <f t="shared" si="16"/>
        <v>0</v>
      </c>
      <c r="F88" s="75">
        <f t="shared" si="4"/>
        <v>9</v>
      </c>
      <c r="G88" s="75">
        <f t="shared" si="17"/>
        <v>0</v>
      </c>
      <c r="H88" s="76">
        <f>IF(A88&lt;SIP_Calculator!$B$7,0,IF(A88&gt;SIP_Calculator!$E$7,0,1))</f>
        <v>0</v>
      </c>
      <c r="I88" s="74">
        <f t="shared" si="5"/>
        <v>0</v>
      </c>
      <c r="J88" s="75">
        <f t="shared" si="6"/>
        <v>0</v>
      </c>
      <c r="K88" s="76">
        <f>H88*SIP_Calculator!$D$25</f>
        <v>0</v>
      </c>
      <c r="L88" s="76">
        <f t="shared" si="7"/>
        <v>0</v>
      </c>
      <c r="M88" s="76">
        <f t="shared" si="8"/>
        <v>0</v>
      </c>
      <c r="N88" s="76">
        <f t="shared" ref="N88:O88" si="268">N87+L88</f>
        <v>0</v>
      </c>
      <c r="O88" s="76">
        <f t="shared" si="268"/>
        <v>0</v>
      </c>
      <c r="P88" s="74">
        <f>I88*SIP_Calculator!$D$26</f>
        <v>0</v>
      </c>
      <c r="Q88" s="74">
        <f t="shared" si="10"/>
        <v>0</v>
      </c>
      <c r="R88" s="74">
        <f t="shared" si="11"/>
        <v>0</v>
      </c>
      <c r="S88" s="74">
        <f t="shared" ref="S88:T88" si="269">S87+Q88</f>
        <v>0</v>
      </c>
      <c r="T88" s="74">
        <f t="shared" si="269"/>
        <v>0</v>
      </c>
      <c r="U88" s="75">
        <f>J88*SIP_Calculator!$D$27</f>
        <v>0</v>
      </c>
      <c r="V88" s="75">
        <f t="shared" si="13"/>
        <v>0</v>
      </c>
      <c r="W88" s="75">
        <f t="shared" si="14"/>
        <v>0</v>
      </c>
      <c r="X88" s="75">
        <f t="shared" ref="X88:Y88" si="270">X87+V88</f>
        <v>0</v>
      </c>
      <c r="Y88" s="75">
        <f t="shared" si="270"/>
        <v>0</v>
      </c>
    </row>
    <row r="89" ht="15.75" customHeight="1">
      <c r="A89" s="78">
        <v>38243.0</v>
      </c>
      <c r="B89" s="73">
        <v>1645.83</v>
      </c>
      <c r="C89" s="73">
        <v>1417.9</v>
      </c>
      <c r="D89" s="74">
        <f t="shared" si="33"/>
        <v>17</v>
      </c>
      <c r="E89" s="74">
        <f t="shared" si="16"/>
        <v>1</v>
      </c>
      <c r="F89" s="75">
        <f t="shared" si="4"/>
        <v>9</v>
      </c>
      <c r="G89" s="75">
        <f t="shared" si="17"/>
        <v>0</v>
      </c>
      <c r="H89" s="76">
        <f>IF(A89&lt;SIP_Calculator!$B$7,0,IF(A89&gt;SIP_Calculator!$E$7,0,1))</f>
        <v>0</v>
      </c>
      <c r="I89" s="74">
        <f t="shared" si="5"/>
        <v>0</v>
      </c>
      <c r="J89" s="75">
        <f t="shared" si="6"/>
        <v>0</v>
      </c>
      <c r="K89" s="76">
        <f>H89*SIP_Calculator!$D$25</f>
        <v>0</v>
      </c>
      <c r="L89" s="76">
        <f t="shared" si="7"/>
        <v>0</v>
      </c>
      <c r="M89" s="76">
        <f t="shared" si="8"/>
        <v>0</v>
      </c>
      <c r="N89" s="76">
        <f t="shared" ref="N89:O89" si="271">N88+L89</f>
        <v>0</v>
      </c>
      <c r="O89" s="76">
        <f t="shared" si="271"/>
        <v>0</v>
      </c>
      <c r="P89" s="74">
        <f>I89*SIP_Calculator!$D$26</f>
        <v>0</v>
      </c>
      <c r="Q89" s="74">
        <f t="shared" si="10"/>
        <v>0</v>
      </c>
      <c r="R89" s="74">
        <f t="shared" si="11"/>
        <v>0</v>
      </c>
      <c r="S89" s="74">
        <f t="shared" ref="S89:T89" si="272">S88+Q89</f>
        <v>0</v>
      </c>
      <c r="T89" s="74">
        <f t="shared" si="272"/>
        <v>0</v>
      </c>
      <c r="U89" s="75">
        <f>J89*SIP_Calculator!$D$27</f>
        <v>0</v>
      </c>
      <c r="V89" s="75">
        <f t="shared" si="13"/>
        <v>0</v>
      </c>
      <c r="W89" s="75">
        <f t="shared" si="14"/>
        <v>0</v>
      </c>
      <c r="X89" s="75">
        <f t="shared" ref="X89:Y89" si="273">X88+V89</f>
        <v>0</v>
      </c>
      <c r="Y89" s="75">
        <f t="shared" si="273"/>
        <v>0</v>
      </c>
    </row>
    <row r="90" ht="15.75" customHeight="1">
      <c r="A90" s="78">
        <v>38244.0</v>
      </c>
      <c r="B90" s="73">
        <v>1654.93</v>
      </c>
      <c r="C90" s="73">
        <v>1423.45</v>
      </c>
      <c r="D90" s="74">
        <f t="shared" si="33"/>
        <v>17</v>
      </c>
      <c r="E90" s="74">
        <f t="shared" si="16"/>
        <v>0</v>
      </c>
      <c r="F90" s="75">
        <f t="shared" si="4"/>
        <v>9</v>
      </c>
      <c r="G90" s="75">
        <f t="shared" si="17"/>
        <v>0</v>
      </c>
      <c r="H90" s="76">
        <f>IF(A90&lt;SIP_Calculator!$B$7,0,IF(A90&gt;SIP_Calculator!$E$7,0,1))</f>
        <v>0</v>
      </c>
      <c r="I90" s="74">
        <f t="shared" si="5"/>
        <v>0</v>
      </c>
      <c r="J90" s="75">
        <f t="shared" si="6"/>
        <v>0</v>
      </c>
      <c r="K90" s="76">
        <f>H90*SIP_Calculator!$D$25</f>
        <v>0</v>
      </c>
      <c r="L90" s="76">
        <f t="shared" si="7"/>
        <v>0</v>
      </c>
      <c r="M90" s="76">
        <f t="shared" si="8"/>
        <v>0</v>
      </c>
      <c r="N90" s="76">
        <f t="shared" ref="N90:O90" si="274">N89+L90</f>
        <v>0</v>
      </c>
      <c r="O90" s="76">
        <f t="shared" si="274"/>
        <v>0</v>
      </c>
      <c r="P90" s="74">
        <f>I90*SIP_Calculator!$D$26</f>
        <v>0</v>
      </c>
      <c r="Q90" s="74">
        <f t="shared" si="10"/>
        <v>0</v>
      </c>
      <c r="R90" s="74">
        <f t="shared" si="11"/>
        <v>0</v>
      </c>
      <c r="S90" s="74">
        <f t="shared" ref="S90:T90" si="275">S89+Q90</f>
        <v>0</v>
      </c>
      <c r="T90" s="74">
        <f t="shared" si="275"/>
        <v>0</v>
      </c>
      <c r="U90" s="75">
        <f>J90*SIP_Calculator!$D$27</f>
        <v>0</v>
      </c>
      <c r="V90" s="75">
        <f t="shared" si="13"/>
        <v>0</v>
      </c>
      <c r="W90" s="75">
        <f t="shared" si="14"/>
        <v>0</v>
      </c>
      <c r="X90" s="75">
        <f t="shared" ref="X90:Y90" si="276">X89+V90</f>
        <v>0</v>
      </c>
      <c r="Y90" s="75">
        <f t="shared" si="276"/>
        <v>0</v>
      </c>
    </row>
    <row r="91" ht="15.75" customHeight="1">
      <c r="A91" s="78">
        <v>38245.0</v>
      </c>
      <c r="B91" s="73">
        <v>1653.6</v>
      </c>
      <c r="C91" s="73">
        <v>1420.85</v>
      </c>
      <c r="D91" s="74">
        <f t="shared" si="33"/>
        <v>17</v>
      </c>
      <c r="E91" s="74">
        <f t="shared" si="16"/>
        <v>0</v>
      </c>
      <c r="F91" s="75">
        <f t="shared" si="4"/>
        <v>9</v>
      </c>
      <c r="G91" s="75">
        <f t="shared" si="17"/>
        <v>0</v>
      </c>
      <c r="H91" s="76">
        <f>IF(A91&lt;SIP_Calculator!$B$7,0,IF(A91&gt;SIP_Calculator!$E$7,0,1))</f>
        <v>0</v>
      </c>
      <c r="I91" s="74">
        <f t="shared" si="5"/>
        <v>0</v>
      </c>
      <c r="J91" s="75">
        <f t="shared" si="6"/>
        <v>0</v>
      </c>
      <c r="K91" s="76">
        <f>H91*SIP_Calculator!$D$25</f>
        <v>0</v>
      </c>
      <c r="L91" s="76">
        <f t="shared" si="7"/>
        <v>0</v>
      </c>
      <c r="M91" s="76">
        <f t="shared" si="8"/>
        <v>0</v>
      </c>
      <c r="N91" s="76">
        <f t="shared" ref="N91:O91" si="277">N90+L91</f>
        <v>0</v>
      </c>
      <c r="O91" s="76">
        <f t="shared" si="277"/>
        <v>0</v>
      </c>
      <c r="P91" s="74">
        <f>I91*SIP_Calculator!$D$26</f>
        <v>0</v>
      </c>
      <c r="Q91" s="74">
        <f t="shared" si="10"/>
        <v>0</v>
      </c>
      <c r="R91" s="74">
        <f t="shared" si="11"/>
        <v>0</v>
      </c>
      <c r="S91" s="74">
        <f t="shared" ref="S91:T91" si="278">S90+Q91</f>
        <v>0</v>
      </c>
      <c r="T91" s="74">
        <f t="shared" si="278"/>
        <v>0</v>
      </c>
      <c r="U91" s="75">
        <f>J91*SIP_Calculator!$D$27</f>
        <v>0</v>
      </c>
      <c r="V91" s="75">
        <f t="shared" si="13"/>
        <v>0</v>
      </c>
      <c r="W91" s="75">
        <f t="shared" si="14"/>
        <v>0</v>
      </c>
      <c r="X91" s="75">
        <f t="shared" ref="X91:Y91" si="279">X90+V91</f>
        <v>0</v>
      </c>
      <c r="Y91" s="75">
        <f t="shared" si="279"/>
        <v>0</v>
      </c>
    </row>
    <row r="92" ht="15.75" customHeight="1">
      <c r="A92" s="78">
        <v>38246.0</v>
      </c>
      <c r="B92" s="73">
        <v>1676.04</v>
      </c>
      <c r="C92" s="73">
        <v>1440.1</v>
      </c>
      <c r="D92" s="74">
        <f t="shared" si="33"/>
        <v>17</v>
      </c>
      <c r="E92" s="74">
        <f t="shared" si="16"/>
        <v>0</v>
      </c>
      <c r="F92" s="75">
        <f t="shared" si="4"/>
        <v>9</v>
      </c>
      <c r="G92" s="75">
        <f t="shared" si="17"/>
        <v>0</v>
      </c>
      <c r="H92" s="76">
        <f>IF(A92&lt;SIP_Calculator!$B$7,0,IF(A92&gt;SIP_Calculator!$E$7,0,1))</f>
        <v>0</v>
      </c>
      <c r="I92" s="74">
        <f t="shared" si="5"/>
        <v>0</v>
      </c>
      <c r="J92" s="75">
        <f t="shared" si="6"/>
        <v>0</v>
      </c>
      <c r="K92" s="76">
        <f>H92*SIP_Calculator!$D$25</f>
        <v>0</v>
      </c>
      <c r="L92" s="76">
        <f t="shared" si="7"/>
        <v>0</v>
      </c>
      <c r="M92" s="76">
        <f t="shared" si="8"/>
        <v>0</v>
      </c>
      <c r="N92" s="76">
        <f t="shared" ref="N92:O92" si="280">N91+L92</f>
        <v>0</v>
      </c>
      <c r="O92" s="76">
        <f t="shared" si="280"/>
        <v>0</v>
      </c>
      <c r="P92" s="74">
        <f>I92*SIP_Calculator!$D$26</f>
        <v>0</v>
      </c>
      <c r="Q92" s="74">
        <f t="shared" si="10"/>
        <v>0</v>
      </c>
      <c r="R92" s="74">
        <f t="shared" si="11"/>
        <v>0</v>
      </c>
      <c r="S92" s="74">
        <f t="shared" ref="S92:T92" si="281">S91+Q92</f>
        <v>0</v>
      </c>
      <c r="T92" s="74">
        <f t="shared" si="281"/>
        <v>0</v>
      </c>
      <c r="U92" s="75">
        <f>J92*SIP_Calculator!$D$27</f>
        <v>0</v>
      </c>
      <c r="V92" s="75">
        <f t="shared" si="13"/>
        <v>0</v>
      </c>
      <c r="W92" s="75">
        <f t="shared" si="14"/>
        <v>0</v>
      </c>
      <c r="X92" s="75">
        <f t="shared" ref="X92:Y92" si="282">X91+V92</f>
        <v>0</v>
      </c>
      <c r="Y92" s="75">
        <f t="shared" si="282"/>
        <v>0</v>
      </c>
    </row>
    <row r="93" ht="15.75" customHeight="1">
      <c r="A93" s="78">
        <v>38247.0</v>
      </c>
      <c r="B93" s="73">
        <v>1701.59</v>
      </c>
      <c r="C93" s="73">
        <v>1459.3</v>
      </c>
      <c r="D93" s="74">
        <f t="shared" si="33"/>
        <v>17</v>
      </c>
      <c r="E93" s="74">
        <f t="shared" si="16"/>
        <v>0</v>
      </c>
      <c r="F93" s="75">
        <f t="shared" si="4"/>
        <v>9</v>
      </c>
      <c r="G93" s="75">
        <f t="shared" si="17"/>
        <v>0</v>
      </c>
      <c r="H93" s="76">
        <f>IF(A93&lt;SIP_Calculator!$B$7,0,IF(A93&gt;SIP_Calculator!$E$7,0,1))</f>
        <v>0</v>
      </c>
      <c r="I93" s="74">
        <f t="shared" si="5"/>
        <v>0</v>
      </c>
      <c r="J93" s="75">
        <f t="shared" si="6"/>
        <v>0</v>
      </c>
      <c r="K93" s="76">
        <f>H93*SIP_Calculator!$D$25</f>
        <v>0</v>
      </c>
      <c r="L93" s="76">
        <f t="shared" si="7"/>
        <v>0</v>
      </c>
      <c r="M93" s="76">
        <f t="shared" si="8"/>
        <v>0</v>
      </c>
      <c r="N93" s="76">
        <f t="shared" ref="N93:O93" si="283">N92+L93</f>
        <v>0</v>
      </c>
      <c r="O93" s="76">
        <f t="shared" si="283"/>
        <v>0</v>
      </c>
      <c r="P93" s="74">
        <f>I93*SIP_Calculator!$D$26</f>
        <v>0</v>
      </c>
      <c r="Q93" s="74">
        <f t="shared" si="10"/>
        <v>0</v>
      </c>
      <c r="R93" s="74">
        <f t="shared" si="11"/>
        <v>0</v>
      </c>
      <c r="S93" s="74">
        <f t="shared" ref="S93:T93" si="284">S92+Q93</f>
        <v>0</v>
      </c>
      <c r="T93" s="74">
        <f t="shared" si="284"/>
        <v>0</v>
      </c>
      <c r="U93" s="75">
        <f>J93*SIP_Calculator!$D$27</f>
        <v>0</v>
      </c>
      <c r="V93" s="75">
        <f t="shared" si="13"/>
        <v>0</v>
      </c>
      <c r="W93" s="75">
        <f t="shared" si="14"/>
        <v>0</v>
      </c>
      <c r="X93" s="75">
        <f t="shared" ref="X93:Y93" si="285">X92+V93</f>
        <v>0</v>
      </c>
      <c r="Y93" s="75">
        <f t="shared" si="285"/>
        <v>0</v>
      </c>
    </row>
    <row r="94" ht="15.75" customHeight="1">
      <c r="A94" s="78">
        <v>38250.0</v>
      </c>
      <c r="B94" s="73">
        <v>1697.87</v>
      </c>
      <c r="C94" s="73">
        <v>1457.0</v>
      </c>
      <c r="D94" s="74">
        <f t="shared" si="33"/>
        <v>18</v>
      </c>
      <c r="E94" s="74">
        <f t="shared" si="16"/>
        <v>1</v>
      </c>
      <c r="F94" s="75">
        <f t="shared" si="4"/>
        <v>9</v>
      </c>
      <c r="G94" s="75">
        <f t="shared" si="17"/>
        <v>0</v>
      </c>
      <c r="H94" s="76">
        <f>IF(A94&lt;SIP_Calculator!$B$7,0,IF(A94&gt;SIP_Calculator!$E$7,0,1))</f>
        <v>0</v>
      </c>
      <c r="I94" s="74">
        <f t="shared" si="5"/>
        <v>0</v>
      </c>
      <c r="J94" s="75">
        <f t="shared" si="6"/>
        <v>0</v>
      </c>
      <c r="K94" s="76">
        <f>H94*SIP_Calculator!$D$25</f>
        <v>0</v>
      </c>
      <c r="L94" s="76">
        <f t="shared" si="7"/>
        <v>0</v>
      </c>
      <c r="M94" s="76">
        <f t="shared" si="8"/>
        <v>0</v>
      </c>
      <c r="N94" s="76">
        <f t="shared" ref="N94:O94" si="286">N93+L94</f>
        <v>0</v>
      </c>
      <c r="O94" s="76">
        <f t="shared" si="286"/>
        <v>0</v>
      </c>
      <c r="P94" s="74">
        <f>I94*SIP_Calculator!$D$26</f>
        <v>0</v>
      </c>
      <c r="Q94" s="74">
        <f t="shared" si="10"/>
        <v>0</v>
      </c>
      <c r="R94" s="74">
        <f t="shared" si="11"/>
        <v>0</v>
      </c>
      <c r="S94" s="74">
        <f t="shared" ref="S94:T94" si="287">S93+Q94</f>
        <v>0</v>
      </c>
      <c r="T94" s="74">
        <f t="shared" si="287"/>
        <v>0</v>
      </c>
      <c r="U94" s="75">
        <f>J94*SIP_Calculator!$D$27</f>
        <v>0</v>
      </c>
      <c r="V94" s="75">
        <f t="shared" si="13"/>
        <v>0</v>
      </c>
      <c r="W94" s="75">
        <f t="shared" si="14"/>
        <v>0</v>
      </c>
      <c r="X94" s="75">
        <f t="shared" ref="X94:Y94" si="288">X93+V94</f>
        <v>0</v>
      </c>
      <c r="Y94" s="75">
        <f t="shared" si="288"/>
        <v>0</v>
      </c>
    </row>
    <row r="95" ht="15.75" customHeight="1">
      <c r="A95" s="78">
        <v>38251.0</v>
      </c>
      <c r="B95" s="73">
        <v>1718.35</v>
      </c>
      <c r="C95" s="73">
        <v>1473.65</v>
      </c>
      <c r="D95" s="74">
        <f t="shared" si="33"/>
        <v>18</v>
      </c>
      <c r="E95" s="74">
        <f t="shared" si="16"/>
        <v>0</v>
      </c>
      <c r="F95" s="75">
        <f t="shared" si="4"/>
        <v>9</v>
      </c>
      <c r="G95" s="75">
        <f t="shared" si="17"/>
        <v>0</v>
      </c>
      <c r="H95" s="76">
        <f>IF(A95&lt;SIP_Calculator!$B$7,0,IF(A95&gt;SIP_Calculator!$E$7,0,1))</f>
        <v>0</v>
      </c>
      <c r="I95" s="74">
        <f t="shared" si="5"/>
        <v>0</v>
      </c>
      <c r="J95" s="75">
        <f t="shared" si="6"/>
        <v>0</v>
      </c>
      <c r="K95" s="76">
        <f>H95*SIP_Calculator!$D$25</f>
        <v>0</v>
      </c>
      <c r="L95" s="76">
        <f t="shared" si="7"/>
        <v>0</v>
      </c>
      <c r="M95" s="76">
        <f t="shared" si="8"/>
        <v>0</v>
      </c>
      <c r="N95" s="76">
        <f t="shared" ref="N95:O95" si="289">N94+L95</f>
        <v>0</v>
      </c>
      <c r="O95" s="76">
        <f t="shared" si="289"/>
        <v>0</v>
      </c>
      <c r="P95" s="74">
        <f>I95*SIP_Calculator!$D$26</f>
        <v>0</v>
      </c>
      <c r="Q95" s="74">
        <f t="shared" si="10"/>
        <v>0</v>
      </c>
      <c r="R95" s="74">
        <f t="shared" si="11"/>
        <v>0</v>
      </c>
      <c r="S95" s="74">
        <f t="shared" ref="S95:T95" si="290">S94+Q95</f>
        <v>0</v>
      </c>
      <c r="T95" s="74">
        <f t="shared" si="290"/>
        <v>0</v>
      </c>
      <c r="U95" s="75">
        <f>J95*SIP_Calculator!$D$27</f>
        <v>0</v>
      </c>
      <c r="V95" s="75">
        <f t="shared" si="13"/>
        <v>0</v>
      </c>
      <c r="W95" s="75">
        <f t="shared" si="14"/>
        <v>0</v>
      </c>
      <c r="X95" s="75">
        <f t="shared" ref="X95:Y95" si="291">X94+V95</f>
        <v>0</v>
      </c>
      <c r="Y95" s="75">
        <f t="shared" si="291"/>
        <v>0</v>
      </c>
    </row>
    <row r="96" ht="15.75" customHeight="1">
      <c r="A96" s="78">
        <v>38252.0</v>
      </c>
      <c r="B96" s="73">
        <v>1725.86</v>
      </c>
      <c r="C96" s="73">
        <v>1480.0</v>
      </c>
      <c r="D96" s="74">
        <f t="shared" si="33"/>
        <v>18</v>
      </c>
      <c r="E96" s="74">
        <f t="shared" si="16"/>
        <v>0</v>
      </c>
      <c r="F96" s="75">
        <f t="shared" si="4"/>
        <v>9</v>
      </c>
      <c r="G96" s="75">
        <f t="shared" si="17"/>
        <v>0</v>
      </c>
      <c r="H96" s="76">
        <f>IF(A96&lt;SIP_Calculator!$B$7,0,IF(A96&gt;SIP_Calculator!$E$7,0,1))</f>
        <v>0</v>
      </c>
      <c r="I96" s="74">
        <f t="shared" si="5"/>
        <v>0</v>
      </c>
      <c r="J96" s="75">
        <f t="shared" si="6"/>
        <v>0</v>
      </c>
      <c r="K96" s="76">
        <f>H96*SIP_Calculator!$D$25</f>
        <v>0</v>
      </c>
      <c r="L96" s="76">
        <f t="shared" si="7"/>
        <v>0</v>
      </c>
      <c r="M96" s="76">
        <f t="shared" si="8"/>
        <v>0</v>
      </c>
      <c r="N96" s="76">
        <f t="shared" ref="N96:O96" si="292">N95+L96</f>
        <v>0</v>
      </c>
      <c r="O96" s="76">
        <f t="shared" si="292"/>
        <v>0</v>
      </c>
      <c r="P96" s="74">
        <f>I96*SIP_Calculator!$D$26</f>
        <v>0</v>
      </c>
      <c r="Q96" s="74">
        <f t="shared" si="10"/>
        <v>0</v>
      </c>
      <c r="R96" s="74">
        <f t="shared" si="11"/>
        <v>0</v>
      </c>
      <c r="S96" s="74">
        <f t="shared" ref="S96:T96" si="293">S95+Q96</f>
        <v>0</v>
      </c>
      <c r="T96" s="74">
        <f t="shared" si="293"/>
        <v>0</v>
      </c>
      <c r="U96" s="75">
        <f>J96*SIP_Calculator!$D$27</f>
        <v>0</v>
      </c>
      <c r="V96" s="75">
        <f t="shared" si="13"/>
        <v>0</v>
      </c>
      <c r="W96" s="75">
        <f t="shared" si="14"/>
        <v>0</v>
      </c>
      <c r="X96" s="75">
        <f t="shared" ref="X96:Y96" si="294">X95+V96</f>
        <v>0</v>
      </c>
      <c r="Y96" s="75">
        <f t="shared" si="294"/>
        <v>0</v>
      </c>
    </row>
    <row r="97" ht="15.75" customHeight="1">
      <c r="A97" s="78">
        <v>38253.0</v>
      </c>
      <c r="B97" s="73">
        <v>1699.48</v>
      </c>
      <c r="C97" s="73">
        <v>1460.15</v>
      </c>
      <c r="D97" s="74">
        <f t="shared" si="33"/>
        <v>18</v>
      </c>
      <c r="E97" s="74">
        <f t="shared" si="16"/>
        <v>0</v>
      </c>
      <c r="F97" s="75">
        <f t="shared" si="4"/>
        <v>9</v>
      </c>
      <c r="G97" s="75">
        <f t="shared" si="17"/>
        <v>0</v>
      </c>
      <c r="H97" s="76">
        <f>IF(A97&lt;SIP_Calculator!$B$7,0,IF(A97&gt;SIP_Calculator!$E$7,0,1))</f>
        <v>0</v>
      </c>
      <c r="I97" s="74">
        <f t="shared" si="5"/>
        <v>0</v>
      </c>
      <c r="J97" s="75">
        <f t="shared" si="6"/>
        <v>0</v>
      </c>
      <c r="K97" s="76">
        <f>H97*SIP_Calculator!$D$25</f>
        <v>0</v>
      </c>
      <c r="L97" s="76">
        <f t="shared" si="7"/>
        <v>0</v>
      </c>
      <c r="M97" s="76">
        <f t="shared" si="8"/>
        <v>0</v>
      </c>
      <c r="N97" s="76">
        <f t="shared" ref="N97:O97" si="295">N96+L97</f>
        <v>0</v>
      </c>
      <c r="O97" s="76">
        <f t="shared" si="295"/>
        <v>0</v>
      </c>
      <c r="P97" s="74">
        <f>I97*SIP_Calculator!$D$26</f>
        <v>0</v>
      </c>
      <c r="Q97" s="74">
        <f t="shared" si="10"/>
        <v>0</v>
      </c>
      <c r="R97" s="74">
        <f t="shared" si="11"/>
        <v>0</v>
      </c>
      <c r="S97" s="74">
        <f t="shared" ref="S97:T97" si="296">S96+Q97</f>
        <v>0</v>
      </c>
      <c r="T97" s="74">
        <f t="shared" si="296"/>
        <v>0</v>
      </c>
      <c r="U97" s="75">
        <f>J97*SIP_Calculator!$D$27</f>
        <v>0</v>
      </c>
      <c r="V97" s="75">
        <f t="shared" si="13"/>
        <v>0</v>
      </c>
      <c r="W97" s="75">
        <f t="shared" si="14"/>
        <v>0</v>
      </c>
      <c r="X97" s="75">
        <f t="shared" ref="X97:Y97" si="297">X96+V97</f>
        <v>0</v>
      </c>
      <c r="Y97" s="75">
        <f t="shared" si="297"/>
        <v>0</v>
      </c>
    </row>
    <row r="98" ht="15.75" customHeight="1">
      <c r="A98" s="78">
        <v>38254.0</v>
      </c>
      <c r="B98" s="73">
        <v>1697.07</v>
      </c>
      <c r="C98" s="73">
        <v>1460.85</v>
      </c>
      <c r="D98" s="74">
        <f t="shared" si="33"/>
        <v>18</v>
      </c>
      <c r="E98" s="74">
        <f t="shared" si="16"/>
        <v>0</v>
      </c>
      <c r="F98" s="75">
        <f t="shared" si="4"/>
        <v>9</v>
      </c>
      <c r="G98" s="75">
        <f t="shared" si="17"/>
        <v>0</v>
      </c>
      <c r="H98" s="76">
        <f>IF(A98&lt;SIP_Calculator!$B$7,0,IF(A98&gt;SIP_Calculator!$E$7,0,1))</f>
        <v>0</v>
      </c>
      <c r="I98" s="74">
        <f t="shared" si="5"/>
        <v>0</v>
      </c>
      <c r="J98" s="75">
        <f t="shared" si="6"/>
        <v>0</v>
      </c>
      <c r="K98" s="76">
        <f>H98*SIP_Calculator!$D$25</f>
        <v>0</v>
      </c>
      <c r="L98" s="76">
        <f t="shared" si="7"/>
        <v>0</v>
      </c>
      <c r="M98" s="76">
        <f t="shared" si="8"/>
        <v>0</v>
      </c>
      <c r="N98" s="76">
        <f t="shared" ref="N98:O98" si="298">N97+L98</f>
        <v>0</v>
      </c>
      <c r="O98" s="76">
        <f t="shared" si="298"/>
        <v>0</v>
      </c>
      <c r="P98" s="74">
        <f>I98*SIP_Calculator!$D$26</f>
        <v>0</v>
      </c>
      <c r="Q98" s="74">
        <f t="shared" si="10"/>
        <v>0</v>
      </c>
      <c r="R98" s="74">
        <f t="shared" si="11"/>
        <v>0</v>
      </c>
      <c r="S98" s="74">
        <f t="shared" ref="S98:T98" si="299">S97+Q98</f>
        <v>0</v>
      </c>
      <c r="T98" s="74">
        <f t="shared" si="299"/>
        <v>0</v>
      </c>
      <c r="U98" s="75">
        <f>J98*SIP_Calculator!$D$27</f>
        <v>0</v>
      </c>
      <c r="V98" s="75">
        <f t="shared" si="13"/>
        <v>0</v>
      </c>
      <c r="W98" s="75">
        <f t="shared" si="14"/>
        <v>0</v>
      </c>
      <c r="X98" s="75">
        <f t="shared" ref="X98:Y98" si="300">X97+V98</f>
        <v>0</v>
      </c>
      <c r="Y98" s="75">
        <f t="shared" si="300"/>
        <v>0</v>
      </c>
    </row>
    <row r="99" ht="15.75" customHeight="1">
      <c r="A99" s="78">
        <v>38257.0</v>
      </c>
      <c r="B99" s="73">
        <v>1693.32</v>
      </c>
      <c r="C99" s="73">
        <v>1459.35</v>
      </c>
      <c r="D99" s="74">
        <f t="shared" si="33"/>
        <v>19</v>
      </c>
      <c r="E99" s="74">
        <f t="shared" si="16"/>
        <v>1</v>
      </c>
      <c r="F99" s="75">
        <f t="shared" si="4"/>
        <v>9</v>
      </c>
      <c r="G99" s="75">
        <f t="shared" si="17"/>
        <v>0</v>
      </c>
      <c r="H99" s="76">
        <f>IF(A99&lt;SIP_Calculator!$B$7,0,IF(A99&gt;SIP_Calculator!$E$7,0,1))</f>
        <v>0</v>
      </c>
      <c r="I99" s="74">
        <f t="shared" si="5"/>
        <v>0</v>
      </c>
      <c r="J99" s="75">
        <f t="shared" si="6"/>
        <v>0</v>
      </c>
      <c r="K99" s="76">
        <f>H99*SIP_Calculator!$D$25</f>
        <v>0</v>
      </c>
      <c r="L99" s="76">
        <f t="shared" si="7"/>
        <v>0</v>
      </c>
      <c r="M99" s="76">
        <f t="shared" si="8"/>
        <v>0</v>
      </c>
      <c r="N99" s="76">
        <f t="shared" ref="N99:O99" si="301">N98+L99</f>
        <v>0</v>
      </c>
      <c r="O99" s="76">
        <f t="shared" si="301"/>
        <v>0</v>
      </c>
      <c r="P99" s="74">
        <f>I99*SIP_Calculator!$D$26</f>
        <v>0</v>
      </c>
      <c r="Q99" s="74">
        <f t="shared" si="10"/>
        <v>0</v>
      </c>
      <c r="R99" s="74">
        <f t="shared" si="11"/>
        <v>0</v>
      </c>
      <c r="S99" s="74">
        <f t="shared" ref="S99:T99" si="302">S98+Q99</f>
        <v>0</v>
      </c>
      <c r="T99" s="74">
        <f t="shared" si="302"/>
        <v>0</v>
      </c>
      <c r="U99" s="75">
        <f>J99*SIP_Calculator!$D$27</f>
        <v>0</v>
      </c>
      <c r="V99" s="75">
        <f t="shared" si="13"/>
        <v>0</v>
      </c>
      <c r="W99" s="75">
        <f t="shared" si="14"/>
        <v>0</v>
      </c>
      <c r="X99" s="75">
        <f t="shared" ref="X99:Y99" si="303">X98+V99</f>
        <v>0</v>
      </c>
      <c r="Y99" s="75">
        <f t="shared" si="303"/>
        <v>0</v>
      </c>
    </row>
    <row r="100" ht="15.75" customHeight="1">
      <c r="A100" s="78">
        <v>38258.0</v>
      </c>
      <c r="B100" s="73">
        <v>1677.52</v>
      </c>
      <c r="C100" s="73">
        <v>1446.25</v>
      </c>
      <c r="D100" s="74">
        <f t="shared" si="33"/>
        <v>19</v>
      </c>
      <c r="E100" s="74">
        <f t="shared" si="16"/>
        <v>0</v>
      </c>
      <c r="F100" s="75">
        <f t="shared" si="4"/>
        <v>9</v>
      </c>
      <c r="G100" s="75">
        <f t="shared" si="17"/>
        <v>0</v>
      </c>
      <c r="H100" s="76">
        <f>IF(A100&lt;SIP_Calculator!$B$7,0,IF(A100&gt;SIP_Calculator!$E$7,0,1))</f>
        <v>0</v>
      </c>
      <c r="I100" s="74">
        <f t="shared" si="5"/>
        <v>0</v>
      </c>
      <c r="J100" s="75">
        <f t="shared" si="6"/>
        <v>0</v>
      </c>
      <c r="K100" s="76">
        <f>H100*SIP_Calculator!$D$25</f>
        <v>0</v>
      </c>
      <c r="L100" s="76">
        <f t="shared" si="7"/>
        <v>0</v>
      </c>
      <c r="M100" s="76">
        <f t="shared" si="8"/>
        <v>0</v>
      </c>
      <c r="N100" s="76">
        <f t="shared" ref="N100:O100" si="304">N99+L100</f>
        <v>0</v>
      </c>
      <c r="O100" s="76">
        <f t="shared" si="304"/>
        <v>0</v>
      </c>
      <c r="P100" s="74">
        <f>I100*SIP_Calculator!$D$26</f>
        <v>0</v>
      </c>
      <c r="Q100" s="74">
        <f t="shared" si="10"/>
        <v>0</v>
      </c>
      <c r="R100" s="74">
        <f t="shared" si="11"/>
        <v>0</v>
      </c>
      <c r="S100" s="74">
        <f t="shared" ref="S100:T100" si="305">S99+Q100</f>
        <v>0</v>
      </c>
      <c r="T100" s="74">
        <f t="shared" si="305"/>
        <v>0</v>
      </c>
      <c r="U100" s="75">
        <f>J100*SIP_Calculator!$D$27</f>
        <v>0</v>
      </c>
      <c r="V100" s="75">
        <f t="shared" si="13"/>
        <v>0</v>
      </c>
      <c r="W100" s="75">
        <f t="shared" si="14"/>
        <v>0</v>
      </c>
      <c r="X100" s="75">
        <f t="shared" ref="X100:Y100" si="306">X99+V100</f>
        <v>0</v>
      </c>
      <c r="Y100" s="75">
        <f t="shared" si="306"/>
        <v>0</v>
      </c>
    </row>
    <row r="101" ht="15.75" customHeight="1">
      <c r="A101" s="78">
        <v>38259.0</v>
      </c>
      <c r="B101" s="73">
        <v>1702.48</v>
      </c>
      <c r="C101" s="73">
        <v>1466.1</v>
      </c>
      <c r="D101" s="74">
        <f t="shared" si="33"/>
        <v>19</v>
      </c>
      <c r="E101" s="74">
        <f t="shared" si="16"/>
        <v>0</v>
      </c>
      <c r="F101" s="75">
        <f t="shared" si="4"/>
        <v>9</v>
      </c>
      <c r="G101" s="75">
        <f t="shared" si="17"/>
        <v>0</v>
      </c>
      <c r="H101" s="76">
        <f>IF(A101&lt;SIP_Calculator!$B$7,0,IF(A101&gt;SIP_Calculator!$E$7,0,1))</f>
        <v>0</v>
      </c>
      <c r="I101" s="74">
        <f t="shared" si="5"/>
        <v>0</v>
      </c>
      <c r="J101" s="75">
        <f t="shared" si="6"/>
        <v>0</v>
      </c>
      <c r="K101" s="76">
        <f>H101*SIP_Calculator!$D$25</f>
        <v>0</v>
      </c>
      <c r="L101" s="76">
        <f t="shared" si="7"/>
        <v>0</v>
      </c>
      <c r="M101" s="76">
        <f t="shared" si="8"/>
        <v>0</v>
      </c>
      <c r="N101" s="76">
        <f t="shared" ref="N101:O101" si="307">N100+L101</f>
        <v>0</v>
      </c>
      <c r="O101" s="76">
        <f t="shared" si="307"/>
        <v>0</v>
      </c>
      <c r="P101" s="74">
        <f>I101*SIP_Calculator!$D$26</f>
        <v>0</v>
      </c>
      <c r="Q101" s="74">
        <f t="shared" si="10"/>
        <v>0</v>
      </c>
      <c r="R101" s="74">
        <f t="shared" si="11"/>
        <v>0</v>
      </c>
      <c r="S101" s="74">
        <f t="shared" ref="S101:T101" si="308">S100+Q101</f>
        <v>0</v>
      </c>
      <c r="T101" s="74">
        <f t="shared" si="308"/>
        <v>0</v>
      </c>
      <c r="U101" s="75">
        <f>J101*SIP_Calculator!$D$27</f>
        <v>0</v>
      </c>
      <c r="V101" s="75">
        <f t="shared" si="13"/>
        <v>0</v>
      </c>
      <c r="W101" s="75">
        <f t="shared" si="14"/>
        <v>0</v>
      </c>
      <c r="X101" s="75">
        <f t="shared" ref="X101:Y101" si="309">X100+V101</f>
        <v>0</v>
      </c>
      <c r="Y101" s="75">
        <f t="shared" si="309"/>
        <v>0</v>
      </c>
    </row>
    <row r="102" ht="15.75" customHeight="1">
      <c r="A102" s="78">
        <v>38260.0</v>
      </c>
      <c r="B102" s="73">
        <v>1717.99</v>
      </c>
      <c r="C102" s="73">
        <v>1478.75</v>
      </c>
      <c r="D102" s="74">
        <f t="shared" si="33"/>
        <v>19</v>
      </c>
      <c r="E102" s="74">
        <f t="shared" si="16"/>
        <v>0</v>
      </c>
      <c r="F102" s="75">
        <f t="shared" si="4"/>
        <v>9</v>
      </c>
      <c r="G102" s="75">
        <f t="shared" si="17"/>
        <v>0</v>
      </c>
      <c r="H102" s="76">
        <f>IF(A102&lt;SIP_Calculator!$B$7,0,IF(A102&gt;SIP_Calculator!$E$7,0,1))</f>
        <v>0</v>
      </c>
      <c r="I102" s="74">
        <f t="shared" si="5"/>
        <v>0</v>
      </c>
      <c r="J102" s="75">
        <f t="shared" si="6"/>
        <v>0</v>
      </c>
      <c r="K102" s="76">
        <f>H102*SIP_Calculator!$D$25</f>
        <v>0</v>
      </c>
      <c r="L102" s="76">
        <f t="shared" si="7"/>
        <v>0</v>
      </c>
      <c r="M102" s="76">
        <f t="shared" si="8"/>
        <v>0</v>
      </c>
      <c r="N102" s="76">
        <f t="shared" ref="N102:O102" si="310">N101+L102</f>
        <v>0</v>
      </c>
      <c r="O102" s="76">
        <f t="shared" si="310"/>
        <v>0</v>
      </c>
      <c r="P102" s="74">
        <f>I102*SIP_Calculator!$D$26</f>
        <v>0</v>
      </c>
      <c r="Q102" s="74">
        <f t="shared" si="10"/>
        <v>0</v>
      </c>
      <c r="R102" s="74">
        <f t="shared" si="11"/>
        <v>0</v>
      </c>
      <c r="S102" s="74">
        <f t="shared" ref="S102:T102" si="311">S101+Q102</f>
        <v>0</v>
      </c>
      <c r="T102" s="74">
        <f t="shared" si="311"/>
        <v>0</v>
      </c>
      <c r="U102" s="75">
        <f>J102*SIP_Calculator!$D$27</f>
        <v>0</v>
      </c>
      <c r="V102" s="75">
        <f t="shared" si="13"/>
        <v>0</v>
      </c>
      <c r="W102" s="75">
        <f t="shared" si="14"/>
        <v>0</v>
      </c>
      <c r="X102" s="75">
        <f t="shared" ref="X102:Y102" si="312">X101+V102</f>
        <v>0</v>
      </c>
      <c r="Y102" s="75">
        <f t="shared" si="312"/>
        <v>0</v>
      </c>
    </row>
    <row r="103" ht="15.75" customHeight="1">
      <c r="A103" s="78">
        <v>38261.0</v>
      </c>
      <c r="B103" s="73">
        <v>1744.24</v>
      </c>
      <c r="C103" s="73">
        <v>1498.3</v>
      </c>
      <c r="D103" s="74">
        <f t="shared" si="33"/>
        <v>19</v>
      </c>
      <c r="E103" s="74">
        <f t="shared" si="16"/>
        <v>0</v>
      </c>
      <c r="F103" s="75">
        <f t="shared" si="4"/>
        <v>10</v>
      </c>
      <c r="G103" s="75">
        <f t="shared" si="17"/>
        <v>1</v>
      </c>
      <c r="H103" s="76">
        <f>IF(A103&lt;SIP_Calculator!$B$7,0,IF(A103&gt;SIP_Calculator!$E$7,0,1))</f>
        <v>0</v>
      </c>
      <c r="I103" s="74">
        <f t="shared" si="5"/>
        <v>0</v>
      </c>
      <c r="J103" s="75">
        <f t="shared" si="6"/>
        <v>0</v>
      </c>
      <c r="K103" s="76">
        <f>H103*SIP_Calculator!$D$25</f>
        <v>0</v>
      </c>
      <c r="L103" s="76">
        <f t="shared" si="7"/>
        <v>0</v>
      </c>
      <c r="M103" s="76">
        <f t="shared" si="8"/>
        <v>0</v>
      </c>
      <c r="N103" s="76">
        <f t="shared" ref="N103:O103" si="313">N102+L103</f>
        <v>0</v>
      </c>
      <c r="O103" s="76">
        <f t="shared" si="313"/>
        <v>0</v>
      </c>
      <c r="P103" s="74">
        <f>I103*SIP_Calculator!$D$26</f>
        <v>0</v>
      </c>
      <c r="Q103" s="74">
        <f t="shared" si="10"/>
        <v>0</v>
      </c>
      <c r="R103" s="74">
        <f t="shared" si="11"/>
        <v>0</v>
      </c>
      <c r="S103" s="74">
        <f t="shared" ref="S103:T103" si="314">S102+Q103</f>
        <v>0</v>
      </c>
      <c r="T103" s="74">
        <f t="shared" si="314"/>
        <v>0</v>
      </c>
      <c r="U103" s="75">
        <f>J103*SIP_Calculator!$D$27</f>
        <v>0</v>
      </c>
      <c r="V103" s="75">
        <f t="shared" si="13"/>
        <v>0</v>
      </c>
      <c r="W103" s="75">
        <f t="shared" si="14"/>
        <v>0</v>
      </c>
      <c r="X103" s="75">
        <f t="shared" ref="X103:Y103" si="315">X102+V103</f>
        <v>0</v>
      </c>
      <c r="Y103" s="75">
        <f t="shared" si="315"/>
        <v>0</v>
      </c>
    </row>
    <row r="104" ht="15.75" customHeight="1">
      <c r="A104" s="78">
        <v>38264.0</v>
      </c>
      <c r="B104" s="73">
        <v>1771.39</v>
      </c>
      <c r="C104" s="73">
        <v>1520.45</v>
      </c>
      <c r="D104" s="74">
        <f t="shared" si="33"/>
        <v>20</v>
      </c>
      <c r="E104" s="74">
        <f t="shared" si="16"/>
        <v>1</v>
      </c>
      <c r="F104" s="75">
        <f t="shared" si="4"/>
        <v>10</v>
      </c>
      <c r="G104" s="75">
        <f t="shared" si="17"/>
        <v>0</v>
      </c>
      <c r="H104" s="76">
        <f>IF(A104&lt;SIP_Calculator!$B$7,0,IF(A104&gt;SIP_Calculator!$E$7,0,1))</f>
        <v>0</v>
      </c>
      <c r="I104" s="74">
        <f t="shared" si="5"/>
        <v>0</v>
      </c>
      <c r="J104" s="75">
        <f t="shared" si="6"/>
        <v>0</v>
      </c>
      <c r="K104" s="76">
        <f>H104*SIP_Calculator!$D$25</f>
        <v>0</v>
      </c>
      <c r="L104" s="76">
        <f t="shared" si="7"/>
        <v>0</v>
      </c>
      <c r="M104" s="76">
        <f t="shared" si="8"/>
        <v>0</v>
      </c>
      <c r="N104" s="76">
        <f t="shared" ref="N104:O104" si="316">N103+L104</f>
        <v>0</v>
      </c>
      <c r="O104" s="76">
        <f t="shared" si="316"/>
        <v>0</v>
      </c>
      <c r="P104" s="74">
        <f>I104*SIP_Calculator!$D$26</f>
        <v>0</v>
      </c>
      <c r="Q104" s="74">
        <f t="shared" si="10"/>
        <v>0</v>
      </c>
      <c r="R104" s="74">
        <f t="shared" si="11"/>
        <v>0</v>
      </c>
      <c r="S104" s="74">
        <f t="shared" ref="S104:T104" si="317">S103+Q104</f>
        <v>0</v>
      </c>
      <c r="T104" s="74">
        <f t="shared" si="317"/>
        <v>0</v>
      </c>
      <c r="U104" s="75">
        <f>J104*SIP_Calculator!$D$27</f>
        <v>0</v>
      </c>
      <c r="V104" s="75">
        <f t="shared" si="13"/>
        <v>0</v>
      </c>
      <c r="W104" s="75">
        <f t="shared" si="14"/>
        <v>0</v>
      </c>
      <c r="X104" s="75">
        <f t="shared" ref="X104:Y104" si="318">X103+V104</f>
        <v>0</v>
      </c>
      <c r="Y104" s="75">
        <f t="shared" si="318"/>
        <v>0</v>
      </c>
    </row>
    <row r="105" ht="15.75" customHeight="1">
      <c r="A105" s="78">
        <v>38265.0</v>
      </c>
      <c r="B105" s="73">
        <v>1780.98</v>
      </c>
      <c r="C105" s="73">
        <v>1529.5</v>
      </c>
      <c r="D105" s="74">
        <f t="shared" si="33"/>
        <v>20</v>
      </c>
      <c r="E105" s="74">
        <f t="shared" si="16"/>
        <v>0</v>
      </c>
      <c r="F105" s="75">
        <f t="shared" si="4"/>
        <v>10</v>
      </c>
      <c r="G105" s="75">
        <f t="shared" si="17"/>
        <v>0</v>
      </c>
      <c r="H105" s="76">
        <f>IF(A105&lt;SIP_Calculator!$B$7,0,IF(A105&gt;SIP_Calculator!$E$7,0,1))</f>
        <v>0</v>
      </c>
      <c r="I105" s="74">
        <f t="shared" si="5"/>
        <v>0</v>
      </c>
      <c r="J105" s="75">
        <f t="shared" si="6"/>
        <v>0</v>
      </c>
      <c r="K105" s="76">
        <f>H105*SIP_Calculator!$D$25</f>
        <v>0</v>
      </c>
      <c r="L105" s="76">
        <f t="shared" si="7"/>
        <v>0</v>
      </c>
      <c r="M105" s="76">
        <f t="shared" si="8"/>
        <v>0</v>
      </c>
      <c r="N105" s="76">
        <f t="shared" ref="N105:O105" si="319">N104+L105</f>
        <v>0</v>
      </c>
      <c r="O105" s="76">
        <f t="shared" si="319"/>
        <v>0</v>
      </c>
      <c r="P105" s="74">
        <f>I105*SIP_Calculator!$D$26</f>
        <v>0</v>
      </c>
      <c r="Q105" s="74">
        <f t="shared" si="10"/>
        <v>0</v>
      </c>
      <c r="R105" s="74">
        <f t="shared" si="11"/>
        <v>0</v>
      </c>
      <c r="S105" s="74">
        <f t="shared" ref="S105:T105" si="320">S104+Q105</f>
        <v>0</v>
      </c>
      <c r="T105" s="74">
        <f t="shared" si="320"/>
        <v>0</v>
      </c>
      <c r="U105" s="75">
        <f>J105*SIP_Calculator!$D$27</f>
        <v>0</v>
      </c>
      <c r="V105" s="75">
        <f t="shared" si="13"/>
        <v>0</v>
      </c>
      <c r="W105" s="75">
        <f t="shared" si="14"/>
        <v>0</v>
      </c>
      <c r="X105" s="75">
        <f t="shared" ref="X105:Y105" si="321">X104+V105</f>
        <v>0</v>
      </c>
      <c r="Y105" s="75">
        <f t="shared" si="321"/>
        <v>0</v>
      </c>
    </row>
    <row r="106" ht="15.75" customHeight="1">
      <c r="A106" s="78">
        <v>38266.0</v>
      </c>
      <c r="B106" s="73">
        <v>1765.63</v>
      </c>
      <c r="C106" s="73">
        <v>1517.6</v>
      </c>
      <c r="D106" s="74">
        <f t="shared" si="33"/>
        <v>20</v>
      </c>
      <c r="E106" s="74">
        <f t="shared" si="16"/>
        <v>0</v>
      </c>
      <c r="F106" s="75">
        <f t="shared" si="4"/>
        <v>10</v>
      </c>
      <c r="G106" s="75">
        <f t="shared" si="17"/>
        <v>0</v>
      </c>
      <c r="H106" s="76">
        <f>IF(A106&lt;SIP_Calculator!$B$7,0,IF(A106&gt;SIP_Calculator!$E$7,0,1))</f>
        <v>0</v>
      </c>
      <c r="I106" s="74">
        <f t="shared" si="5"/>
        <v>0</v>
      </c>
      <c r="J106" s="75">
        <f t="shared" si="6"/>
        <v>0</v>
      </c>
      <c r="K106" s="76">
        <f>H106*SIP_Calculator!$D$25</f>
        <v>0</v>
      </c>
      <c r="L106" s="76">
        <f t="shared" si="7"/>
        <v>0</v>
      </c>
      <c r="M106" s="76">
        <f t="shared" si="8"/>
        <v>0</v>
      </c>
      <c r="N106" s="76">
        <f t="shared" ref="N106:O106" si="322">N105+L106</f>
        <v>0</v>
      </c>
      <c r="O106" s="76">
        <f t="shared" si="322"/>
        <v>0</v>
      </c>
      <c r="P106" s="74">
        <f>I106*SIP_Calculator!$D$26</f>
        <v>0</v>
      </c>
      <c r="Q106" s="74">
        <f t="shared" si="10"/>
        <v>0</v>
      </c>
      <c r="R106" s="74">
        <f t="shared" si="11"/>
        <v>0</v>
      </c>
      <c r="S106" s="74">
        <f t="shared" ref="S106:T106" si="323">S105+Q106</f>
        <v>0</v>
      </c>
      <c r="T106" s="74">
        <f t="shared" si="323"/>
        <v>0</v>
      </c>
      <c r="U106" s="75">
        <f>J106*SIP_Calculator!$D$27</f>
        <v>0</v>
      </c>
      <c r="V106" s="75">
        <f t="shared" si="13"/>
        <v>0</v>
      </c>
      <c r="W106" s="75">
        <f t="shared" si="14"/>
        <v>0</v>
      </c>
      <c r="X106" s="75">
        <f t="shared" ref="X106:Y106" si="324">X105+V106</f>
        <v>0</v>
      </c>
      <c r="Y106" s="75">
        <f t="shared" si="324"/>
        <v>0</v>
      </c>
    </row>
    <row r="107" ht="15.75" customHeight="1">
      <c r="A107" s="78">
        <v>38267.0</v>
      </c>
      <c r="B107" s="73">
        <v>1783.36</v>
      </c>
      <c r="C107" s="73">
        <v>1530.35</v>
      </c>
      <c r="D107" s="74">
        <f t="shared" si="33"/>
        <v>20</v>
      </c>
      <c r="E107" s="74">
        <f t="shared" si="16"/>
        <v>0</v>
      </c>
      <c r="F107" s="75">
        <f t="shared" si="4"/>
        <v>10</v>
      </c>
      <c r="G107" s="75">
        <f t="shared" si="17"/>
        <v>0</v>
      </c>
      <c r="H107" s="76">
        <f>IF(A107&lt;SIP_Calculator!$B$7,0,IF(A107&gt;SIP_Calculator!$E$7,0,1))</f>
        <v>0</v>
      </c>
      <c r="I107" s="74">
        <f t="shared" si="5"/>
        <v>0</v>
      </c>
      <c r="J107" s="75">
        <f t="shared" si="6"/>
        <v>0</v>
      </c>
      <c r="K107" s="76">
        <f>H107*SIP_Calculator!$D$25</f>
        <v>0</v>
      </c>
      <c r="L107" s="76">
        <f t="shared" si="7"/>
        <v>0</v>
      </c>
      <c r="M107" s="76">
        <f t="shared" si="8"/>
        <v>0</v>
      </c>
      <c r="N107" s="76">
        <f t="shared" ref="N107:O107" si="325">N106+L107</f>
        <v>0</v>
      </c>
      <c r="O107" s="76">
        <f t="shared" si="325"/>
        <v>0</v>
      </c>
      <c r="P107" s="74">
        <f>I107*SIP_Calculator!$D$26</f>
        <v>0</v>
      </c>
      <c r="Q107" s="74">
        <f t="shared" si="10"/>
        <v>0</v>
      </c>
      <c r="R107" s="74">
        <f t="shared" si="11"/>
        <v>0</v>
      </c>
      <c r="S107" s="74">
        <f t="shared" ref="S107:T107" si="326">S106+Q107</f>
        <v>0</v>
      </c>
      <c r="T107" s="74">
        <f t="shared" si="326"/>
        <v>0</v>
      </c>
      <c r="U107" s="75">
        <f>J107*SIP_Calculator!$D$27</f>
        <v>0</v>
      </c>
      <c r="V107" s="75">
        <f t="shared" si="13"/>
        <v>0</v>
      </c>
      <c r="W107" s="75">
        <f t="shared" si="14"/>
        <v>0</v>
      </c>
      <c r="X107" s="75">
        <f t="shared" ref="X107:Y107" si="327">X106+V107</f>
        <v>0</v>
      </c>
      <c r="Y107" s="75">
        <f t="shared" si="327"/>
        <v>0</v>
      </c>
    </row>
    <row r="108" ht="15.75" customHeight="1">
      <c r="A108" s="78">
        <v>38268.0</v>
      </c>
      <c r="B108" s="73">
        <v>1787.43</v>
      </c>
      <c r="C108" s="73">
        <v>1534.5</v>
      </c>
      <c r="D108" s="74">
        <f t="shared" si="33"/>
        <v>20</v>
      </c>
      <c r="E108" s="74">
        <f t="shared" si="16"/>
        <v>0</v>
      </c>
      <c r="F108" s="75">
        <f t="shared" si="4"/>
        <v>10</v>
      </c>
      <c r="G108" s="75">
        <f t="shared" si="17"/>
        <v>0</v>
      </c>
      <c r="H108" s="76">
        <f>IF(A108&lt;SIP_Calculator!$B$7,0,IF(A108&gt;SIP_Calculator!$E$7,0,1))</f>
        <v>0</v>
      </c>
      <c r="I108" s="74">
        <f t="shared" si="5"/>
        <v>0</v>
      </c>
      <c r="J108" s="75">
        <f t="shared" si="6"/>
        <v>0</v>
      </c>
      <c r="K108" s="76">
        <f>H108*SIP_Calculator!$D$25</f>
        <v>0</v>
      </c>
      <c r="L108" s="76">
        <f t="shared" si="7"/>
        <v>0</v>
      </c>
      <c r="M108" s="76">
        <f t="shared" si="8"/>
        <v>0</v>
      </c>
      <c r="N108" s="76">
        <f t="shared" ref="N108:O108" si="328">N107+L108</f>
        <v>0</v>
      </c>
      <c r="O108" s="76">
        <f t="shared" si="328"/>
        <v>0</v>
      </c>
      <c r="P108" s="74">
        <f>I108*SIP_Calculator!$D$26</f>
        <v>0</v>
      </c>
      <c r="Q108" s="74">
        <f t="shared" si="10"/>
        <v>0</v>
      </c>
      <c r="R108" s="74">
        <f t="shared" si="11"/>
        <v>0</v>
      </c>
      <c r="S108" s="74">
        <f t="shared" ref="S108:T108" si="329">S107+Q108</f>
        <v>0</v>
      </c>
      <c r="T108" s="74">
        <f t="shared" si="329"/>
        <v>0</v>
      </c>
      <c r="U108" s="75">
        <f>J108*SIP_Calculator!$D$27</f>
        <v>0</v>
      </c>
      <c r="V108" s="75">
        <f t="shared" si="13"/>
        <v>0</v>
      </c>
      <c r="W108" s="75">
        <f t="shared" si="14"/>
        <v>0</v>
      </c>
      <c r="X108" s="75">
        <f t="shared" ref="X108:Y108" si="330">X107+V108</f>
        <v>0</v>
      </c>
      <c r="Y108" s="75">
        <f t="shared" si="330"/>
        <v>0</v>
      </c>
    </row>
    <row r="109" ht="15.75" customHeight="1">
      <c r="A109" s="78">
        <v>38269.0</v>
      </c>
      <c r="B109" s="73">
        <v>1786.28</v>
      </c>
      <c r="C109" s="73">
        <v>1537.15</v>
      </c>
      <c r="D109" s="74">
        <f t="shared" si="33"/>
        <v>20</v>
      </c>
      <c r="E109" s="74">
        <f t="shared" si="16"/>
        <v>0</v>
      </c>
      <c r="F109" s="75">
        <f t="shared" si="4"/>
        <v>10</v>
      </c>
      <c r="G109" s="75">
        <f t="shared" si="17"/>
        <v>0</v>
      </c>
      <c r="H109" s="76">
        <f>IF(A109&lt;SIP_Calculator!$B$7,0,IF(A109&gt;SIP_Calculator!$E$7,0,1))</f>
        <v>0</v>
      </c>
      <c r="I109" s="74">
        <f t="shared" si="5"/>
        <v>0</v>
      </c>
      <c r="J109" s="75">
        <f t="shared" si="6"/>
        <v>0</v>
      </c>
      <c r="K109" s="76">
        <f>H109*SIP_Calculator!$D$25</f>
        <v>0</v>
      </c>
      <c r="L109" s="76">
        <f t="shared" si="7"/>
        <v>0</v>
      </c>
      <c r="M109" s="76">
        <f t="shared" si="8"/>
        <v>0</v>
      </c>
      <c r="N109" s="76">
        <f t="shared" ref="N109:O109" si="331">N108+L109</f>
        <v>0</v>
      </c>
      <c r="O109" s="76">
        <f t="shared" si="331"/>
        <v>0</v>
      </c>
      <c r="P109" s="74">
        <f>I109*SIP_Calculator!$D$26</f>
        <v>0</v>
      </c>
      <c r="Q109" s="74">
        <f t="shared" si="10"/>
        <v>0</v>
      </c>
      <c r="R109" s="74">
        <f t="shared" si="11"/>
        <v>0</v>
      </c>
      <c r="S109" s="74">
        <f t="shared" ref="S109:T109" si="332">S108+Q109</f>
        <v>0</v>
      </c>
      <c r="T109" s="74">
        <f t="shared" si="332"/>
        <v>0</v>
      </c>
      <c r="U109" s="75">
        <f>J109*SIP_Calculator!$D$27</f>
        <v>0</v>
      </c>
      <c r="V109" s="75">
        <f t="shared" si="13"/>
        <v>0</v>
      </c>
      <c r="W109" s="75">
        <f t="shared" si="14"/>
        <v>0</v>
      </c>
      <c r="X109" s="75">
        <f t="shared" ref="X109:Y109" si="333">X108+V109</f>
        <v>0</v>
      </c>
      <c r="Y109" s="75">
        <f t="shared" si="333"/>
        <v>0</v>
      </c>
    </row>
    <row r="110" ht="15.75" customHeight="1">
      <c r="A110" s="78">
        <v>38271.0</v>
      </c>
      <c r="B110" s="73">
        <v>1775.14</v>
      </c>
      <c r="C110" s="73">
        <v>1525.75</v>
      </c>
      <c r="D110" s="74">
        <f t="shared" si="33"/>
        <v>21</v>
      </c>
      <c r="E110" s="74">
        <f t="shared" si="16"/>
        <v>1</v>
      </c>
      <c r="F110" s="75">
        <f t="shared" si="4"/>
        <v>10</v>
      </c>
      <c r="G110" s="75">
        <f t="shared" si="17"/>
        <v>0</v>
      </c>
      <c r="H110" s="76">
        <f>IF(A110&lt;SIP_Calculator!$B$7,0,IF(A110&gt;SIP_Calculator!$E$7,0,1))</f>
        <v>0</v>
      </c>
      <c r="I110" s="74">
        <f t="shared" si="5"/>
        <v>0</v>
      </c>
      <c r="J110" s="75">
        <f t="shared" si="6"/>
        <v>0</v>
      </c>
      <c r="K110" s="76">
        <f>H110*SIP_Calculator!$D$25</f>
        <v>0</v>
      </c>
      <c r="L110" s="76">
        <f t="shared" si="7"/>
        <v>0</v>
      </c>
      <c r="M110" s="76">
        <f t="shared" si="8"/>
        <v>0</v>
      </c>
      <c r="N110" s="76">
        <f t="shared" ref="N110:O110" si="334">N109+L110</f>
        <v>0</v>
      </c>
      <c r="O110" s="76">
        <f t="shared" si="334"/>
        <v>0</v>
      </c>
      <c r="P110" s="74">
        <f>I110*SIP_Calculator!$D$26</f>
        <v>0</v>
      </c>
      <c r="Q110" s="74">
        <f t="shared" si="10"/>
        <v>0</v>
      </c>
      <c r="R110" s="74">
        <f t="shared" si="11"/>
        <v>0</v>
      </c>
      <c r="S110" s="74">
        <f t="shared" ref="S110:T110" si="335">S109+Q110</f>
        <v>0</v>
      </c>
      <c r="T110" s="74">
        <f t="shared" si="335"/>
        <v>0</v>
      </c>
      <c r="U110" s="75">
        <f>J110*SIP_Calculator!$D$27</f>
        <v>0</v>
      </c>
      <c r="V110" s="75">
        <f t="shared" si="13"/>
        <v>0</v>
      </c>
      <c r="W110" s="75">
        <f t="shared" si="14"/>
        <v>0</v>
      </c>
      <c r="X110" s="75">
        <f t="shared" ref="X110:Y110" si="336">X109+V110</f>
        <v>0</v>
      </c>
      <c r="Y110" s="75">
        <f t="shared" si="336"/>
        <v>0</v>
      </c>
    </row>
    <row r="111" ht="15.75" customHeight="1">
      <c r="A111" s="78">
        <v>38272.0</v>
      </c>
      <c r="B111" s="73">
        <v>1752.74</v>
      </c>
      <c r="C111" s="73">
        <v>1503.0</v>
      </c>
      <c r="D111" s="74">
        <f t="shared" si="33"/>
        <v>21</v>
      </c>
      <c r="E111" s="74">
        <f t="shared" si="16"/>
        <v>0</v>
      </c>
      <c r="F111" s="75">
        <f t="shared" si="4"/>
        <v>10</v>
      </c>
      <c r="G111" s="75">
        <f t="shared" si="17"/>
        <v>0</v>
      </c>
      <c r="H111" s="76">
        <f>IF(A111&lt;SIP_Calculator!$B$7,0,IF(A111&gt;SIP_Calculator!$E$7,0,1))</f>
        <v>0</v>
      </c>
      <c r="I111" s="74">
        <f t="shared" si="5"/>
        <v>0</v>
      </c>
      <c r="J111" s="75">
        <f t="shared" si="6"/>
        <v>0</v>
      </c>
      <c r="K111" s="76">
        <f>H111*SIP_Calculator!$D$25</f>
        <v>0</v>
      </c>
      <c r="L111" s="76">
        <f t="shared" si="7"/>
        <v>0</v>
      </c>
      <c r="M111" s="76">
        <f t="shared" si="8"/>
        <v>0</v>
      </c>
      <c r="N111" s="76">
        <f t="shared" ref="N111:O111" si="337">N110+L111</f>
        <v>0</v>
      </c>
      <c r="O111" s="76">
        <f t="shared" si="337"/>
        <v>0</v>
      </c>
      <c r="P111" s="74">
        <f>I111*SIP_Calculator!$D$26</f>
        <v>0</v>
      </c>
      <c r="Q111" s="74">
        <f t="shared" si="10"/>
        <v>0</v>
      </c>
      <c r="R111" s="74">
        <f t="shared" si="11"/>
        <v>0</v>
      </c>
      <c r="S111" s="74">
        <f t="shared" ref="S111:T111" si="338">S110+Q111</f>
        <v>0</v>
      </c>
      <c r="T111" s="74">
        <f t="shared" si="338"/>
        <v>0</v>
      </c>
      <c r="U111" s="75">
        <f>J111*SIP_Calculator!$D$27</f>
        <v>0</v>
      </c>
      <c r="V111" s="75">
        <f t="shared" si="13"/>
        <v>0</v>
      </c>
      <c r="W111" s="75">
        <f t="shared" si="14"/>
        <v>0</v>
      </c>
      <c r="X111" s="75">
        <f t="shared" ref="X111:Y111" si="339">X110+V111</f>
        <v>0</v>
      </c>
      <c r="Y111" s="75">
        <f t="shared" si="339"/>
        <v>0</v>
      </c>
    </row>
    <row r="112" ht="15.75" customHeight="1">
      <c r="A112" s="78">
        <v>38274.0</v>
      </c>
      <c r="B112" s="73">
        <v>1758.24</v>
      </c>
      <c r="C112" s="73">
        <v>1508.1</v>
      </c>
      <c r="D112" s="74">
        <f t="shared" si="33"/>
        <v>21</v>
      </c>
      <c r="E112" s="74">
        <f t="shared" si="16"/>
        <v>0</v>
      </c>
      <c r="F112" s="75">
        <f t="shared" si="4"/>
        <v>10</v>
      </c>
      <c r="G112" s="75">
        <f t="shared" si="17"/>
        <v>0</v>
      </c>
      <c r="H112" s="76">
        <f>IF(A112&lt;SIP_Calculator!$B$7,0,IF(A112&gt;SIP_Calculator!$E$7,0,1))</f>
        <v>0</v>
      </c>
      <c r="I112" s="74">
        <f t="shared" si="5"/>
        <v>0</v>
      </c>
      <c r="J112" s="75">
        <f t="shared" si="6"/>
        <v>0</v>
      </c>
      <c r="K112" s="76">
        <f>H112*SIP_Calculator!$D$25</f>
        <v>0</v>
      </c>
      <c r="L112" s="76">
        <f t="shared" si="7"/>
        <v>0</v>
      </c>
      <c r="M112" s="76">
        <f t="shared" si="8"/>
        <v>0</v>
      </c>
      <c r="N112" s="76">
        <f t="shared" ref="N112:O112" si="340">N111+L112</f>
        <v>0</v>
      </c>
      <c r="O112" s="76">
        <f t="shared" si="340"/>
        <v>0</v>
      </c>
      <c r="P112" s="74">
        <f>I112*SIP_Calculator!$D$26</f>
        <v>0</v>
      </c>
      <c r="Q112" s="74">
        <f t="shared" si="10"/>
        <v>0</v>
      </c>
      <c r="R112" s="74">
        <f t="shared" si="11"/>
        <v>0</v>
      </c>
      <c r="S112" s="74">
        <f t="shared" ref="S112:T112" si="341">S111+Q112</f>
        <v>0</v>
      </c>
      <c r="T112" s="74">
        <f t="shared" si="341"/>
        <v>0</v>
      </c>
      <c r="U112" s="75">
        <f>J112*SIP_Calculator!$D$27</f>
        <v>0</v>
      </c>
      <c r="V112" s="75">
        <f t="shared" si="13"/>
        <v>0</v>
      </c>
      <c r="W112" s="75">
        <f t="shared" si="14"/>
        <v>0</v>
      </c>
      <c r="X112" s="75">
        <f t="shared" ref="X112:Y112" si="342">X111+V112</f>
        <v>0</v>
      </c>
      <c r="Y112" s="75">
        <f t="shared" si="342"/>
        <v>0</v>
      </c>
    </row>
    <row r="113" ht="15.75" customHeight="1">
      <c r="A113" s="78">
        <v>38275.0</v>
      </c>
      <c r="B113" s="73">
        <v>1758.11</v>
      </c>
      <c r="C113" s="73">
        <v>1508.55</v>
      </c>
      <c r="D113" s="74">
        <f t="shared" si="33"/>
        <v>21</v>
      </c>
      <c r="E113" s="74">
        <f t="shared" si="16"/>
        <v>0</v>
      </c>
      <c r="F113" s="75">
        <f t="shared" si="4"/>
        <v>10</v>
      </c>
      <c r="G113" s="75">
        <f t="shared" si="17"/>
        <v>0</v>
      </c>
      <c r="H113" s="76">
        <f>IF(A113&lt;SIP_Calculator!$B$7,0,IF(A113&gt;SIP_Calculator!$E$7,0,1))</f>
        <v>0</v>
      </c>
      <c r="I113" s="74">
        <f t="shared" si="5"/>
        <v>0</v>
      </c>
      <c r="J113" s="75">
        <f t="shared" si="6"/>
        <v>0</v>
      </c>
      <c r="K113" s="76">
        <f>H113*SIP_Calculator!$D$25</f>
        <v>0</v>
      </c>
      <c r="L113" s="76">
        <f t="shared" si="7"/>
        <v>0</v>
      </c>
      <c r="M113" s="76">
        <f t="shared" si="8"/>
        <v>0</v>
      </c>
      <c r="N113" s="76">
        <f t="shared" ref="N113:O113" si="343">N112+L113</f>
        <v>0</v>
      </c>
      <c r="O113" s="76">
        <f t="shared" si="343"/>
        <v>0</v>
      </c>
      <c r="P113" s="74">
        <f>I113*SIP_Calculator!$D$26</f>
        <v>0</v>
      </c>
      <c r="Q113" s="74">
        <f t="shared" si="10"/>
        <v>0</v>
      </c>
      <c r="R113" s="74">
        <f t="shared" si="11"/>
        <v>0</v>
      </c>
      <c r="S113" s="74">
        <f t="shared" ref="S113:T113" si="344">S112+Q113</f>
        <v>0</v>
      </c>
      <c r="T113" s="74">
        <f t="shared" si="344"/>
        <v>0</v>
      </c>
      <c r="U113" s="75">
        <f>J113*SIP_Calculator!$D$27</f>
        <v>0</v>
      </c>
      <c r="V113" s="75">
        <f t="shared" si="13"/>
        <v>0</v>
      </c>
      <c r="W113" s="75">
        <f t="shared" si="14"/>
        <v>0</v>
      </c>
      <c r="X113" s="75">
        <f t="shared" ref="X113:Y113" si="345">X112+V113</f>
        <v>0</v>
      </c>
      <c r="Y113" s="75">
        <f t="shared" si="345"/>
        <v>0</v>
      </c>
    </row>
    <row r="114" ht="15.75" customHeight="1">
      <c r="A114" s="78">
        <v>38278.0</v>
      </c>
      <c r="B114" s="73">
        <v>1750.64</v>
      </c>
      <c r="C114" s="73">
        <v>1501.55</v>
      </c>
      <c r="D114" s="74">
        <f t="shared" si="33"/>
        <v>22</v>
      </c>
      <c r="E114" s="74">
        <f t="shared" si="16"/>
        <v>1</v>
      </c>
      <c r="F114" s="75">
        <f t="shared" si="4"/>
        <v>10</v>
      </c>
      <c r="G114" s="75">
        <f t="shared" si="17"/>
        <v>0</v>
      </c>
      <c r="H114" s="76">
        <f>IF(A114&lt;SIP_Calculator!$B$7,0,IF(A114&gt;SIP_Calculator!$E$7,0,1))</f>
        <v>0</v>
      </c>
      <c r="I114" s="74">
        <f t="shared" si="5"/>
        <v>0</v>
      </c>
      <c r="J114" s="75">
        <f t="shared" si="6"/>
        <v>0</v>
      </c>
      <c r="K114" s="76">
        <f>H114*SIP_Calculator!$D$25</f>
        <v>0</v>
      </c>
      <c r="L114" s="76">
        <f t="shared" si="7"/>
        <v>0</v>
      </c>
      <c r="M114" s="76">
        <f t="shared" si="8"/>
        <v>0</v>
      </c>
      <c r="N114" s="76">
        <f t="shared" ref="N114:O114" si="346">N113+L114</f>
        <v>0</v>
      </c>
      <c r="O114" s="76">
        <f t="shared" si="346"/>
        <v>0</v>
      </c>
      <c r="P114" s="74">
        <f>I114*SIP_Calculator!$D$26</f>
        <v>0</v>
      </c>
      <c r="Q114" s="74">
        <f t="shared" si="10"/>
        <v>0</v>
      </c>
      <c r="R114" s="74">
        <f t="shared" si="11"/>
        <v>0</v>
      </c>
      <c r="S114" s="74">
        <f t="shared" ref="S114:T114" si="347">S113+Q114</f>
        <v>0</v>
      </c>
      <c r="T114" s="74">
        <f t="shared" si="347"/>
        <v>0</v>
      </c>
      <c r="U114" s="75">
        <f>J114*SIP_Calculator!$D$27</f>
        <v>0</v>
      </c>
      <c r="V114" s="75">
        <f t="shared" si="13"/>
        <v>0</v>
      </c>
      <c r="W114" s="75">
        <f t="shared" si="14"/>
        <v>0</v>
      </c>
      <c r="X114" s="75">
        <f t="shared" ref="X114:Y114" si="348">X113+V114</f>
        <v>0</v>
      </c>
      <c r="Y114" s="75">
        <f t="shared" si="348"/>
        <v>0</v>
      </c>
    </row>
    <row r="115" ht="15.75" customHeight="1">
      <c r="A115" s="78">
        <v>38279.0</v>
      </c>
      <c r="B115" s="73">
        <v>1771.62</v>
      </c>
      <c r="C115" s="73">
        <v>1518.45</v>
      </c>
      <c r="D115" s="74">
        <f t="shared" si="33"/>
        <v>22</v>
      </c>
      <c r="E115" s="74">
        <f t="shared" si="16"/>
        <v>0</v>
      </c>
      <c r="F115" s="75">
        <f t="shared" si="4"/>
        <v>10</v>
      </c>
      <c r="G115" s="75">
        <f t="shared" si="17"/>
        <v>0</v>
      </c>
      <c r="H115" s="76">
        <f>IF(A115&lt;SIP_Calculator!$B$7,0,IF(A115&gt;SIP_Calculator!$E$7,0,1))</f>
        <v>0</v>
      </c>
      <c r="I115" s="74">
        <f t="shared" si="5"/>
        <v>0</v>
      </c>
      <c r="J115" s="75">
        <f t="shared" si="6"/>
        <v>0</v>
      </c>
      <c r="K115" s="76">
        <f>H115*SIP_Calculator!$D$25</f>
        <v>0</v>
      </c>
      <c r="L115" s="76">
        <f t="shared" si="7"/>
        <v>0</v>
      </c>
      <c r="M115" s="76">
        <f t="shared" si="8"/>
        <v>0</v>
      </c>
      <c r="N115" s="76">
        <f t="shared" ref="N115:O115" si="349">N114+L115</f>
        <v>0</v>
      </c>
      <c r="O115" s="76">
        <f t="shared" si="349"/>
        <v>0</v>
      </c>
      <c r="P115" s="74">
        <f>I115*SIP_Calculator!$D$26</f>
        <v>0</v>
      </c>
      <c r="Q115" s="74">
        <f t="shared" si="10"/>
        <v>0</v>
      </c>
      <c r="R115" s="74">
        <f t="shared" si="11"/>
        <v>0</v>
      </c>
      <c r="S115" s="74">
        <f t="shared" ref="S115:T115" si="350">S114+Q115</f>
        <v>0</v>
      </c>
      <c r="T115" s="74">
        <f t="shared" si="350"/>
        <v>0</v>
      </c>
      <c r="U115" s="75">
        <f>J115*SIP_Calculator!$D$27</f>
        <v>0</v>
      </c>
      <c r="V115" s="75">
        <f t="shared" si="13"/>
        <v>0</v>
      </c>
      <c r="W115" s="75">
        <f t="shared" si="14"/>
        <v>0</v>
      </c>
      <c r="X115" s="75">
        <f t="shared" ref="X115:Y115" si="351">X114+V115</f>
        <v>0</v>
      </c>
      <c r="Y115" s="75">
        <f t="shared" si="351"/>
        <v>0</v>
      </c>
    </row>
    <row r="116" ht="15.75" customHeight="1">
      <c r="A116" s="78">
        <v>38280.0</v>
      </c>
      <c r="B116" s="73">
        <v>1754.72</v>
      </c>
      <c r="C116" s="73">
        <v>1504.7</v>
      </c>
      <c r="D116" s="74">
        <f t="shared" si="33"/>
        <v>22</v>
      </c>
      <c r="E116" s="74">
        <f t="shared" si="16"/>
        <v>0</v>
      </c>
      <c r="F116" s="75">
        <f t="shared" si="4"/>
        <v>10</v>
      </c>
      <c r="G116" s="75">
        <f t="shared" si="17"/>
        <v>0</v>
      </c>
      <c r="H116" s="76">
        <f>IF(A116&lt;SIP_Calculator!$B$7,0,IF(A116&gt;SIP_Calculator!$E$7,0,1))</f>
        <v>0</v>
      </c>
      <c r="I116" s="74">
        <f t="shared" si="5"/>
        <v>0</v>
      </c>
      <c r="J116" s="75">
        <f t="shared" si="6"/>
        <v>0</v>
      </c>
      <c r="K116" s="76">
        <f>H116*SIP_Calculator!$D$25</f>
        <v>0</v>
      </c>
      <c r="L116" s="76">
        <f t="shared" si="7"/>
        <v>0</v>
      </c>
      <c r="M116" s="76">
        <f t="shared" si="8"/>
        <v>0</v>
      </c>
      <c r="N116" s="76">
        <f t="shared" ref="N116:O116" si="352">N115+L116</f>
        <v>0</v>
      </c>
      <c r="O116" s="76">
        <f t="shared" si="352"/>
        <v>0</v>
      </c>
      <c r="P116" s="74">
        <f>I116*SIP_Calculator!$D$26</f>
        <v>0</v>
      </c>
      <c r="Q116" s="74">
        <f t="shared" si="10"/>
        <v>0</v>
      </c>
      <c r="R116" s="74">
        <f t="shared" si="11"/>
        <v>0</v>
      </c>
      <c r="S116" s="74">
        <f t="shared" ref="S116:T116" si="353">S115+Q116</f>
        <v>0</v>
      </c>
      <c r="T116" s="74">
        <f t="shared" si="353"/>
        <v>0</v>
      </c>
      <c r="U116" s="75">
        <f>J116*SIP_Calculator!$D$27</f>
        <v>0</v>
      </c>
      <c r="V116" s="75">
        <f t="shared" si="13"/>
        <v>0</v>
      </c>
      <c r="W116" s="75">
        <f t="shared" si="14"/>
        <v>0</v>
      </c>
      <c r="X116" s="75">
        <f t="shared" ref="X116:Y116" si="354">X115+V116</f>
        <v>0</v>
      </c>
      <c r="Y116" s="75">
        <f t="shared" si="354"/>
        <v>0</v>
      </c>
    </row>
    <row r="117" ht="15.75" customHeight="1">
      <c r="A117" s="78">
        <v>38281.0</v>
      </c>
      <c r="B117" s="73">
        <v>1744.92</v>
      </c>
      <c r="C117" s="73">
        <v>1497.75</v>
      </c>
      <c r="D117" s="74">
        <f t="shared" si="33"/>
        <v>22</v>
      </c>
      <c r="E117" s="74">
        <f t="shared" si="16"/>
        <v>0</v>
      </c>
      <c r="F117" s="75">
        <f t="shared" si="4"/>
        <v>10</v>
      </c>
      <c r="G117" s="75">
        <f t="shared" si="17"/>
        <v>0</v>
      </c>
      <c r="H117" s="76">
        <f>IF(A117&lt;SIP_Calculator!$B$7,0,IF(A117&gt;SIP_Calculator!$E$7,0,1))</f>
        <v>0</v>
      </c>
      <c r="I117" s="74">
        <f t="shared" si="5"/>
        <v>0</v>
      </c>
      <c r="J117" s="75">
        <f t="shared" si="6"/>
        <v>0</v>
      </c>
      <c r="K117" s="76">
        <f>H117*SIP_Calculator!$D$25</f>
        <v>0</v>
      </c>
      <c r="L117" s="76">
        <f t="shared" si="7"/>
        <v>0</v>
      </c>
      <c r="M117" s="76">
        <f t="shared" si="8"/>
        <v>0</v>
      </c>
      <c r="N117" s="76">
        <f t="shared" ref="N117:O117" si="355">N116+L117</f>
        <v>0</v>
      </c>
      <c r="O117" s="76">
        <f t="shared" si="355"/>
        <v>0</v>
      </c>
      <c r="P117" s="74">
        <f>I117*SIP_Calculator!$D$26</f>
        <v>0</v>
      </c>
      <c r="Q117" s="74">
        <f t="shared" si="10"/>
        <v>0</v>
      </c>
      <c r="R117" s="74">
        <f t="shared" si="11"/>
        <v>0</v>
      </c>
      <c r="S117" s="74">
        <f t="shared" ref="S117:T117" si="356">S116+Q117</f>
        <v>0</v>
      </c>
      <c r="T117" s="74">
        <f t="shared" si="356"/>
        <v>0</v>
      </c>
      <c r="U117" s="75">
        <f>J117*SIP_Calculator!$D$27</f>
        <v>0</v>
      </c>
      <c r="V117" s="75">
        <f t="shared" si="13"/>
        <v>0</v>
      </c>
      <c r="W117" s="75">
        <f t="shared" si="14"/>
        <v>0</v>
      </c>
      <c r="X117" s="75">
        <f t="shared" ref="X117:Y117" si="357">X116+V117</f>
        <v>0</v>
      </c>
      <c r="Y117" s="75">
        <f t="shared" si="357"/>
        <v>0</v>
      </c>
    </row>
    <row r="118" ht="15.75" customHeight="1">
      <c r="A118" s="78">
        <v>38285.0</v>
      </c>
      <c r="B118" s="73">
        <v>1721.51</v>
      </c>
      <c r="C118" s="73">
        <v>1474.7</v>
      </c>
      <c r="D118" s="74">
        <f t="shared" si="33"/>
        <v>23</v>
      </c>
      <c r="E118" s="74">
        <f t="shared" si="16"/>
        <v>1</v>
      </c>
      <c r="F118" s="75">
        <f t="shared" si="4"/>
        <v>10</v>
      </c>
      <c r="G118" s="75">
        <f t="shared" si="17"/>
        <v>0</v>
      </c>
      <c r="H118" s="76">
        <f>IF(A118&lt;SIP_Calculator!$B$7,0,IF(A118&gt;SIP_Calculator!$E$7,0,1))</f>
        <v>0</v>
      </c>
      <c r="I118" s="74">
        <f t="shared" si="5"/>
        <v>0</v>
      </c>
      <c r="J118" s="75">
        <f t="shared" si="6"/>
        <v>0</v>
      </c>
      <c r="K118" s="76">
        <f>H118*SIP_Calculator!$D$25</f>
        <v>0</v>
      </c>
      <c r="L118" s="76">
        <f t="shared" si="7"/>
        <v>0</v>
      </c>
      <c r="M118" s="76">
        <f t="shared" si="8"/>
        <v>0</v>
      </c>
      <c r="N118" s="76">
        <f t="shared" ref="N118:O118" si="358">N117+L118</f>
        <v>0</v>
      </c>
      <c r="O118" s="76">
        <f t="shared" si="358"/>
        <v>0</v>
      </c>
      <c r="P118" s="74">
        <f>I118*SIP_Calculator!$D$26</f>
        <v>0</v>
      </c>
      <c r="Q118" s="74">
        <f t="shared" si="10"/>
        <v>0</v>
      </c>
      <c r="R118" s="74">
        <f t="shared" si="11"/>
        <v>0</v>
      </c>
      <c r="S118" s="74">
        <f t="shared" ref="S118:T118" si="359">S117+Q118</f>
        <v>0</v>
      </c>
      <c r="T118" s="74">
        <f t="shared" si="359"/>
        <v>0</v>
      </c>
      <c r="U118" s="75">
        <f>J118*SIP_Calculator!$D$27</f>
        <v>0</v>
      </c>
      <c r="V118" s="75">
        <f t="shared" si="13"/>
        <v>0</v>
      </c>
      <c r="W118" s="75">
        <f t="shared" si="14"/>
        <v>0</v>
      </c>
      <c r="X118" s="75">
        <f t="shared" ref="X118:Y118" si="360">X117+V118</f>
        <v>0</v>
      </c>
      <c r="Y118" s="75">
        <f t="shared" si="360"/>
        <v>0</v>
      </c>
    </row>
    <row r="119" ht="15.75" customHeight="1">
      <c r="A119" s="78">
        <v>38286.0</v>
      </c>
      <c r="B119" s="73">
        <v>1743.14</v>
      </c>
      <c r="C119" s="73">
        <v>1491.4</v>
      </c>
      <c r="D119" s="74">
        <f t="shared" si="33"/>
        <v>23</v>
      </c>
      <c r="E119" s="74">
        <f t="shared" si="16"/>
        <v>0</v>
      </c>
      <c r="F119" s="75">
        <f t="shared" si="4"/>
        <v>10</v>
      </c>
      <c r="G119" s="75">
        <f t="shared" si="17"/>
        <v>0</v>
      </c>
      <c r="H119" s="76">
        <f>IF(A119&lt;SIP_Calculator!$B$7,0,IF(A119&gt;SIP_Calculator!$E$7,0,1))</f>
        <v>0</v>
      </c>
      <c r="I119" s="74">
        <f t="shared" si="5"/>
        <v>0</v>
      </c>
      <c r="J119" s="75">
        <f t="shared" si="6"/>
        <v>0</v>
      </c>
      <c r="K119" s="76">
        <f>H119*SIP_Calculator!$D$25</f>
        <v>0</v>
      </c>
      <c r="L119" s="76">
        <f t="shared" si="7"/>
        <v>0</v>
      </c>
      <c r="M119" s="76">
        <f t="shared" si="8"/>
        <v>0</v>
      </c>
      <c r="N119" s="76">
        <f t="shared" ref="N119:O119" si="361">N118+L119</f>
        <v>0</v>
      </c>
      <c r="O119" s="76">
        <f t="shared" si="361"/>
        <v>0</v>
      </c>
      <c r="P119" s="74">
        <f>I119*SIP_Calculator!$D$26</f>
        <v>0</v>
      </c>
      <c r="Q119" s="74">
        <f t="shared" si="10"/>
        <v>0</v>
      </c>
      <c r="R119" s="74">
        <f t="shared" si="11"/>
        <v>0</v>
      </c>
      <c r="S119" s="74">
        <f t="shared" ref="S119:T119" si="362">S118+Q119</f>
        <v>0</v>
      </c>
      <c r="T119" s="74">
        <f t="shared" si="362"/>
        <v>0</v>
      </c>
      <c r="U119" s="75">
        <f>J119*SIP_Calculator!$D$27</f>
        <v>0</v>
      </c>
      <c r="V119" s="75">
        <f t="shared" si="13"/>
        <v>0</v>
      </c>
      <c r="W119" s="75">
        <f t="shared" si="14"/>
        <v>0</v>
      </c>
      <c r="X119" s="75">
        <f t="shared" ref="X119:Y119" si="363">X118+V119</f>
        <v>0</v>
      </c>
      <c r="Y119" s="75">
        <f t="shared" si="363"/>
        <v>0</v>
      </c>
    </row>
    <row r="120" ht="15.75" customHeight="1">
      <c r="A120" s="78">
        <v>38287.0</v>
      </c>
      <c r="B120" s="73">
        <v>1749.05</v>
      </c>
      <c r="C120" s="73">
        <v>1498.65</v>
      </c>
      <c r="D120" s="74">
        <f t="shared" si="33"/>
        <v>23</v>
      </c>
      <c r="E120" s="74">
        <f t="shared" si="16"/>
        <v>0</v>
      </c>
      <c r="F120" s="75">
        <f t="shared" si="4"/>
        <v>10</v>
      </c>
      <c r="G120" s="75">
        <f t="shared" si="17"/>
        <v>0</v>
      </c>
      <c r="H120" s="76">
        <f>IF(A120&lt;SIP_Calculator!$B$7,0,IF(A120&gt;SIP_Calculator!$E$7,0,1))</f>
        <v>0</v>
      </c>
      <c r="I120" s="74">
        <f t="shared" si="5"/>
        <v>0</v>
      </c>
      <c r="J120" s="75">
        <f t="shared" si="6"/>
        <v>0</v>
      </c>
      <c r="K120" s="76">
        <f>H120*SIP_Calculator!$D$25</f>
        <v>0</v>
      </c>
      <c r="L120" s="76">
        <f t="shared" si="7"/>
        <v>0</v>
      </c>
      <c r="M120" s="76">
        <f t="shared" si="8"/>
        <v>0</v>
      </c>
      <c r="N120" s="76">
        <f t="shared" ref="N120:O120" si="364">N119+L120</f>
        <v>0</v>
      </c>
      <c r="O120" s="76">
        <f t="shared" si="364"/>
        <v>0</v>
      </c>
      <c r="P120" s="74">
        <f>I120*SIP_Calculator!$D$26</f>
        <v>0</v>
      </c>
      <c r="Q120" s="74">
        <f t="shared" si="10"/>
        <v>0</v>
      </c>
      <c r="R120" s="74">
        <f t="shared" si="11"/>
        <v>0</v>
      </c>
      <c r="S120" s="74">
        <f t="shared" ref="S120:T120" si="365">S119+Q120</f>
        <v>0</v>
      </c>
      <c r="T120" s="74">
        <f t="shared" si="365"/>
        <v>0</v>
      </c>
      <c r="U120" s="75">
        <f>J120*SIP_Calculator!$D$27</f>
        <v>0</v>
      </c>
      <c r="V120" s="75">
        <f t="shared" si="13"/>
        <v>0</v>
      </c>
      <c r="W120" s="75">
        <f t="shared" si="14"/>
        <v>0</v>
      </c>
      <c r="X120" s="75">
        <f t="shared" ref="X120:Y120" si="366">X119+V120</f>
        <v>0</v>
      </c>
      <c r="Y120" s="75">
        <f t="shared" si="366"/>
        <v>0</v>
      </c>
    </row>
    <row r="121" ht="15.75" customHeight="1">
      <c r="A121" s="78">
        <v>38288.0</v>
      </c>
      <c r="B121" s="73">
        <v>1762.54</v>
      </c>
      <c r="C121" s="73">
        <v>1511.0</v>
      </c>
      <c r="D121" s="74">
        <f t="shared" si="33"/>
        <v>23</v>
      </c>
      <c r="E121" s="74">
        <f t="shared" si="16"/>
        <v>0</v>
      </c>
      <c r="F121" s="75">
        <f t="shared" si="4"/>
        <v>10</v>
      </c>
      <c r="G121" s="75">
        <f t="shared" si="17"/>
        <v>0</v>
      </c>
      <c r="H121" s="76">
        <f>IF(A121&lt;SIP_Calculator!$B$7,0,IF(A121&gt;SIP_Calculator!$E$7,0,1))</f>
        <v>0</v>
      </c>
      <c r="I121" s="74">
        <f t="shared" si="5"/>
        <v>0</v>
      </c>
      <c r="J121" s="75">
        <f t="shared" si="6"/>
        <v>0</v>
      </c>
      <c r="K121" s="76">
        <f>H121*SIP_Calculator!$D$25</f>
        <v>0</v>
      </c>
      <c r="L121" s="76">
        <f t="shared" si="7"/>
        <v>0</v>
      </c>
      <c r="M121" s="76">
        <f t="shared" si="8"/>
        <v>0</v>
      </c>
      <c r="N121" s="76">
        <f t="shared" ref="N121:O121" si="367">N120+L121</f>
        <v>0</v>
      </c>
      <c r="O121" s="76">
        <f t="shared" si="367"/>
        <v>0</v>
      </c>
      <c r="P121" s="74">
        <f>I121*SIP_Calculator!$D$26</f>
        <v>0</v>
      </c>
      <c r="Q121" s="74">
        <f t="shared" si="10"/>
        <v>0</v>
      </c>
      <c r="R121" s="74">
        <f t="shared" si="11"/>
        <v>0</v>
      </c>
      <c r="S121" s="74">
        <f t="shared" ref="S121:T121" si="368">S120+Q121</f>
        <v>0</v>
      </c>
      <c r="T121" s="74">
        <f t="shared" si="368"/>
        <v>0</v>
      </c>
      <c r="U121" s="75">
        <f>J121*SIP_Calculator!$D$27</f>
        <v>0</v>
      </c>
      <c r="V121" s="75">
        <f t="shared" si="13"/>
        <v>0</v>
      </c>
      <c r="W121" s="75">
        <f t="shared" si="14"/>
        <v>0</v>
      </c>
      <c r="X121" s="75">
        <f t="shared" ref="X121:Y121" si="369">X120+V121</f>
        <v>0</v>
      </c>
      <c r="Y121" s="75">
        <f t="shared" si="369"/>
        <v>0</v>
      </c>
    </row>
    <row r="122" ht="15.75" customHeight="1">
      <c r="A122" s="78">
        <v>38289.0</v>
      </c>
      <c r="B122" s="73">
        <v>1751.04</v>
      </c>
      <c r="C122" s="73">
        <v>1502.05</v>
      </c>
      <c r="D122" s="74">
        <f t="shared" si="33"/>
        <v>23</v>
      </c>
      <c r="E122" s="74">
        <f t="shared" si="16"/>
        <v>0</v>
      </c>
      <c r="F122" s="75">
        <f t="shared" si="4"/>
        <v>10</v>
      </c>
      <c r="G122" s="75">
        <f t="shared" si="17"/>
        <v>0</v>
      </c>
      <c r="H122" s="76">
        <f>IF(A122&lt;SIP_Calculator!$B$7,0,IF(A122&gt;SIP_Calculator!$E$7,0,1))</f>
        <v>0</v>
      </c>
      <c r="I122" s="74">
        <f t="shared" si="5"/>
        <v>0</v>
      </c>
      <c r="J122" s="75">
        <f t="shared" si="6"/>
        <v>0</v>
      </c>
      <c r="K122" s="76">
        <f>H122*SIP_Calculator!$D$25</f>
        <v>0</v>
      </c>
      <c r="L122" s="76">
        <f t="shared" si="7"/>
        <v>0</v>
      </c>
      <c r="M122" s="76">
        <f t="shared" si="8"/>
        <v>0</v>
      </c>
      <c r="N122" s="76">
        <f t="shared" ref="N122:O122" si="370">N121+L122</f>
        <v>0</v>
      </c>
      <c r="O122" s="76">
        <f t="shared" si="370"/>
        <v>0</v>
      </c>
      <c r="P122" s="74">
        <f>I122*SIP_Calculator!$D$26</f>
        <v>0</v>
      </c>
      <c r="Q122" s="74">
        <f t="shared" si="10"/>
        <v>0</v>
      </c>
      <c r="R122" s="74">
        <f t="shared" si="11"/>
        <v>0</v>
      </c>
      <c r="S122" s="74">
        <f t="shared" ref="S122:T122" si="371">S121+Q122</f>
        <v>0</v>
      </c>
      <c r="T122" s="74">
        <f t="shared" si="371"/>
        <v>0</v>
      </c>
      <c r="U122" s="75">
        <f>J122*SIP_Calculator!$D$27</f>
        <v>0</v>
      </c>
      <c r="V122" s="75">
        <f t="shared" si="13"/>
        <v>0</v>
      </c>
      <c r="W122" s="75">
        <f t="shared" si="14"/>
        <v>0</v>
      </c>
      <c r="X122" s="75">
        <f t="shared" ref="X122:Y122" si="372">X121+V122</f>
        <v>0</v>
      </c>
      <c r="Y122" s="75">
        <f t="shared" si="372"/>
        <v>0</v>
      </c>
    </row>
    <row r="123" ht="15.75" customHeight="1">
      <c r="A123" s="78">
        <v>38292.0</v>
      </c>
      <c r="B123" s="73">
        <v>1761.98</v>
      </c>
      <c r="C123" s="73">
        <v>1510.6</v>
      </c>
      <c r="D123" s="74">
        <f t="shared" si="33"/>
        <v>24</v>
      </c>
      <c r="E123" s="74">
        <f t="shared" si="16"/>
        <v>1</v>
      </c>
      <c r="F123" s="75">
        <f t="shared" si="4"/>
        <v>11</v>
      </c>
      <c r="G123" s="75">
        <f t="shared" si="17"/>
        <v>1</v>
      </c>
      <c r="H123" s="76">
        <f>IF(A123&lt;SIP_Calculator!$B$7,0,IF(A123&gt;SIP_Calculator!$E$7,0,1))</f>
        <v>0</v>
      </c>
      <c r="I123" s="74">
        <f t="shared" si="5"/>
        <v>0</v>
      </c>
      <c r="J123" s="75">
        <f t="shared" si="6"/>
        <v>0</v>
      </c>
      <c r="K123" s="76">
        <f>H123*SIP_Calculator!$D$25</f>
        <v>0</v>
      </c>
      <c r="L123" s="76">
        <f t="shared" si="7"/>
        <v>0</v>
      </c>
      <c r="M123" s="76">
        <f t="shared" si="8"/>
        <v>0</v>
      </c>
      <c r="N123" s="76">
        <f t="shared" ref="N123:O123" si="373">N122+L123</f>
        <v>0</v>
      </c>
      <c r="O123" s="76">
        <f t="shared" si="373"/>
        <v>0</v>
      </c>
      <c r="P123" s="74">
        <f>I123*SIP_Calculator!$D$26</f>
        <v>0</v>
      </c>
      <c r="Q123" s="74">
        <f t="shared" si="10"/>
        <v>0</v>
      </c>
      <c r="R123" s="74">
        <f t="shared" si="11"/>
        <v>0</v>
      </c>
      <c r="S123" s="74">
        <f t="shared" ref="S123:T123" si="374">S122+Q123</f>
        <v>0</v>
      </c>
      <c r="T123" s="74">
        <f t="shared" si="374"/>
        <v>0</v>
      </c>
      <c r="U123" s="75">
        <f>J123*SIP_Calculator!$D$27</f>
        <v>0</v>
      </c>
      <c r="V123" s="75">
        <f t="shared" si="13"/>
        <v>0</v>
      </c>
      <c r="W123" s="75">
        <f t="shared" si="14"/>
        <v>0</v>
      </c>
      <c r="X123" s="75">
        <f t="shared" ref="X123:Y123" si="375">X122+V123</f>
        <v>0</v>
      </c>
      <c r="Y123" s="75">
        <f t="shared" si="375"/>
        <v>0</v>
      </c>
    </row>
    <row r="124" ht="15.75" customHeight="1">
      <c r="A124" s="78">
        <v>38293.0</v>
      </c>
      <c r="B124" s="73">
        <v>1777.74</v>
      </c>
      <c r="C124" s="73">
        <v>1526.05</v>
      </c>
      <c r="D124" s="74">
        <f t="shared" si="33"/>
        <v>24</v>
      </c>
      <c r="E124" s="74">
        <f t="shared" si="16"/>
        <v>0</v>
      </c>
      <c r="F124" s="75">
        <f t="shared" si="4"/>
        <v>11</v>
      </c>
      <c r="G124" s="75">
        <f t="shared" si="17"/>
        <v>0</v>
      </c>
      <c r="H124" s="76">
        <f>IF(A124&lt;SIP_Calculator!$B$7,0,IF(A124&gt;SIP_Calculator!$E$7,0,1))</f>
        <v>0</v>
      </c>
      <c r="I124" s="74">
        <f t="shared" si="5"/>
        <v>0</v>
      </c>
      <c r="J124" s="75">
        <f t="shared" si="6"/>
        <v>0</v>
      </c>
      <c r="K124" s="76">
        <f>H124*SIP_Calculator!$D$25</f>
        <v>0</v>
      </c>
      <c r="L124" s="76">
        <f t="shared" si="7"/>
        <v>0</v>
      </c>
      <c r="M124" s="76">
        <f t="shared" si="8"/>
        <v>0</v>
      </c>
      <c r="N124" s="76">
        <f t="shared" ref="N124:O124" si="376">N123+L124</f>
        <v>0</v>
      </c>
      <c r="O124" s="76">
        <f t="shared" si="376"/>
        <v>0</v>
      </c>
      <c r="P124" s="74">
        <f>I124*SIP_Calculator!$D$26</f>
        <v>0</v>
      </c>
      <c r="Q124" s="74">
        <f t="shared" si="10"/>
        <v>0</v>
      </c>
      <c r="R124" s="74">
        <f t="shared" si="11"/>
        <v>0</v>
      </c>
      <c r="S124" s="74">
        <f t="shared" ref="S124:T124" si="377">S123+Q124</f>
        <v>0</v>
      </c>
      <c r="T124" s="74">
        <f t="shared" si="377"/>
        <v>0</v>
      </c>
      <c r="U124" s="75">
        <f>J124*SIP_Calculator!$D$27</f>
        <v>0</v>
      </c>
      <c r="V124" s="75">
        <f t="shared" si="13"/>
        <v>0</v>
      </c>
      <c r="W124" s="75">
        <f t="shared" si="14"/>
        <v>0</v>
      </c>
      <c r="X124" s="75">
        <f t="shared" ref="X124:Y124" si="378">X123+V124</f>
        <v>0</v>
      </c>
      <c r="Y124" s="75">
        <f t="shared" si="378"/>
        <v>0</v>
      </c>
    </row>
    <row r="125" ht="15.75" customHeight="1">
      <c r="A125" s="78">
        <v>38294.0</v>
      </c>
      <c r="B125" s="73">
        <v>1801.46</v>
      </c>
      <c r="C125" s="73">
        <v>1547.0</v>
      </c>
      <c r="D125" s="74">
        <f t="shared" si="33"/>
        <v>24</v>
      </c>
      <c r="E125" s="74">
        <f t="shared" si="16"/>
        <v>0</v>
      </c>
      <c r="F125" s="75">
        <f t="shared" si="4"/>
        <v>11</v>
      </c>
      <c r="G125" s="75">
        <f t="shared" si="17"/>
        <v>0</v>
      </c>
      <c r="H125" s="76">
        <f>IF(A125&lt;SIP_Calculator!$B$7,0,IF(A125&gt;SIP_Calculator!$E$7,0,1))</f>
        <v>0</v>
      </c>
      <c r="I125" s="74">
        <f t="shared" si="5"/>
        <v>0</v>
      </c>
      <c r="J125" s="75">
        <f t="shared" si="6"/>
        <v>0</v>
      </c>
      <c r="K125" s="76">
        <f>H125*SIP_Calculator!$D$25</f>
        <v>0</v>
      </c>
      <c r="L125" s="76">
        <f t="shared" si="7"/>
        <v>0</v>
      </c>
      <c r="M125" s="76">
        <f t="shared" si="8"/>
        <v>0</v>
      </c>
      <c r="N125" s="76">
        <f t="shared" ref="N125:O125" si="379">N124+L125</f>
        <v>0</v>
      </c>
      <c r="O125" s="76">
        <f t="shared" si="379"/>
        <v>0</v>
      </c>
      <c r="P125" s="74">
        <f>I125*SIP_Calculator!$D$26</f>
        <v>0</v>
      </c>
      <c r="Q125" s="74">
        <f t="shared" si="10"/>
        <v>0</v>
      </c>
      <c r="R125" s="74">
        <f t="shared" si="11"/>
        <v>0</v>
      </c>
      <c r="S125" s="74">
        <f t="shared" ref="S125:T125" si="380">S124+Q125</f>
        <v>0</v>
      </c>
      <c r="T125" s="74">
        <f t="shared" si="380"/>
        <v>0</v>
      </c>
      <c r="U125" s="75">
        <f>J125*SIP_Calculator!$D$27</f>
        <v>0</v>
      </c>
      <c r="V125" s="75">
        <f t="shared" si="13"/>
        <v>0</v>
      </c>
      <c r="W125" s="75">
        <f t="shared" si="14"/>
        <v>0</v>
      </c>
      <c r="X125" s="75">
        <f t="shared" ref="X125:Y125" si="381">X124+V125</f>
        <v>0</v>
      </c>
      <c r="Y125" s="75">
        <f t="shared" si="381"/>
        <v>0</v>
      </c>
    </row>
    <row r="126" ht="15.75" customHeight="1">
      <c r="A126" s="78">
        <v>38295.0</v>
      </c>
      <c r="B126" s="73">
        <v>1800.39</v>
      </c>
      <c r="C126" s="73">
        <v>1548.05</v>
      </c>
      <c r="D126" s="74">
        <f t="shared" si="33"/>
        <v>24</v>
      </c>
      <c r="E126" s="74">
        <f t="shared" si="16"/>
        <v>0</v>
      </c>
      <c r="F126" s="75">
        <f t="shared" si="4"/>
        <v>11</v>
      </c>
      <c r="G126" s="75">
        <f t="shared" si="17"/>
        <v>0</v>
      </c>
      <c r="H126" s="76">
        <f>IF(A126&lt;SIP_Calculator!$B$7,0,IF(A126&gt;SIP_Calculator!$E$7,0,1))</f>
        <v>0</v>
      </c>
      <c r="I126" s="74">
        <f t="shared" si="5"/>
        <v>0</v>
      </c>
      <c r="J126" s="75">
        <f t="shared" si="6"/>
        <v>0</v>
      </c>
      <c r="K126" s="76">
        <f>H126*SIP_Calculator!$D$25</f>
        <v>0</v>
      </c>
      <c r="L126" s="76">
        <f t="shared" si="7"/>
        <v>0</v>
      </c>
      <c r="M126" s="76">
        <f t="shared" si="8"/>
        <v>0</v>
      </c>
      <c r="N126" s="76">
        <f t="shared" ref="N126:O126" si="382">N125+L126</f>
        <v>0</v>
      </c>
      <c r="O126" s="76">
        <f t="shared" si="382"/>
        <v>0</v>
      </c>
      <c r="P126" s="74">
        <f>I126*SIP_Calculator!$D$26</f>
        <v>0</v>
      </c>
      <c r="Q126" s="74">
        <f t="shared" si="10"/>
        <v>0</v>
      </c>
      <c r="R126" s="74">
        <f t="shared" si="11"/>
        <v>0</v>
      </c>
      <c r="S126" s="74">
        <f t="shared" ref="S126:T126" si="383">S125+Q126</f>
        <v>0</v>
      </c>
      <c r="T126" s="74">
        <f t="shared" si="383"/>
        <v>0</v>
      </c>
      <c r="U126" s="75">
        <f>J126*SIP_Calculator!$D$27</f>
        <v>0</v>
      </c>
      <c r="V126" s="75">
        <f t="shared" si="13"/>
        <v>0</v>
      </c>
      <c r="W126" s="75">
        <f t="shared" si="14"/>
        <v>0</v>
      </c>
      <c r="X126" s="75">
        <f t="shared" ref="X126:Y126" si="384">X125+V126</f>
        <v>0</v>
      </c>
      <c r="Y126" s="75">
        <f t="shared" si="384"/>
        <v>0</v>
      </c>
    </row>
    <row r="127" ht="15.75" customHeight="1">
      <c r="A127" s="78">
        <v>38296.0</v>
      </c>
      <c r="B127" s="73">
        <v>1814.92</v>
      </c>
      <c r="C127" s="73">
        <v>1562.6</v>
      </c>
      <c r="D127" s="74">
        <f t="shared" si="33"/>
        <v>24</v>
      </c>
      <c r="E127" s="74">
        <f t="shared" si="16"/>
        <v>0</v>
      </c>
      <c r="F127" s="75">
        <f t="shared" si="4"/>
        <v>11</v>
      </c>
      <c r="G127" s="75">
        <f t="shared" si="17"/>
        <v>0</v>
      </c>
      <c r="H127" s="76">
        <f>IF(A127&lt;SIP_Calculator!$B$7,0,IF(A127&gt;SIP_Calculator!$E$7,0,1))</f>
        <v>0</v>
      </c>
      <c r="I127" s="74">
        <f t="shared" si="5"/>
        <v>0</v>
      </c>
      <c r="J127" s="75">
        <f t="shared" si="6"/>
        <v>0</v>
      </c>
      <c r="K127" s="76">
        <f>H127*SIP_Calculator!$D$25</f>
        <v>0</v>
      </c>
      <c r="L127" s="76">
        <f t="shared" si="7"/>
        <v>0</v>
      </c>
      <c r="M127" s="76">
        <f t="shared" si="8"/>
        <v>0</v>
      </c>
      <c r="N127" s="76">
        <f t="shared" ref="N127:O127" si="385">N126+L127</f>
        <v>0</v>
      </c>
      <c r="O127" s="76">
        <f t="shared" si="385"/>
        <v>0</v>
      </c>
      <c r="P127" s="74">
        <f>I127*SIP_Calculator!$D$26</f>
        <v>0</v>
      </c>
      <c r="Q127" s="74">
        <f t="shared" si="10"/>
        <v>0</v>
      </c>
      <c r="R127" s="74">
        <f t="shared" si="11"/>
        <v>0</v>
      </c>
      <c r="S127" s="74">
        <f t="shared" ref="S127:T127" si="386">S126+Q127</f>
        <v>0</v>
      </c>
      <c r="T127" s="74">
        <f t="shared" si="386"/>
        <v>0</v>
      </c>
      <c r="U127" s="75">
        <f>J127*SIP_Calculator!$D$27</f>
        <v>0</v>
      </c>
      <c r="V127" s="75">
        <f t="shared" si="13"/>
        <v>0</v>
      </c>
      <c r="W127" s="75">
        <f t="shared" si="14"/>
        <v>0</v>
      </c>
      <c r="X127" s="75">
        <f t="shared" ref="X127:Y127" si="387">X126+V127</f>
        <v>0</v>
      </c>
      <c r="Y127" s="75">
        <f t="shared" si="387"/>
        <v>0</v>
      </c>
    </row>
    <row r="128" ht="15.75" customHeight="1">
      <c r="A128" s="78">
        <v>38299.0</v>
      </c>
      <c r="B128" s="73">
        <v>1822.95</v>
      </c>
      <c r="C128" s="73">
        <v>1568.9</v>
      </c>
      <c r="D128" s="74">
        <f t="shared" si="33"/>
        <v>25</v>
      </c>
      <c r="E128" s="74">
        <f t="shared" si="16"/>
        <v>1</v>
      </c>
      <c r="F128" s="75">
        <f t="shared" si="4"/>
        <v>11</v>
      </c>
      <c r="G128" s="75">
        <f t="shared" si="17"/>
        <v>0</v>
      </c>
      <c r="H128" s="76">
        <f>IF(A128&lt;SIP_Calculator!$B$7,0,IF(A128&gt;SIP_Calculator!$E$7,0,1))</f>
        <v>0</v>
      </c>
      <c r="I128" s="74">
        <f t="shared" si="5"/>
        <v>0</v>
      </c>
      <c r="J128" s="75">
        <f t="shared" si="6"/>
        <v>0</v>
      </c>
      <c r="K128" s="76">
        <f>H128*SIP_Calculator!$D$25</f>
        <v>0</v>
      </c>
      <c r="L128" s="76">
        <f t="shared" si="7"/>
        <v>0</v>
      </c>
      <c r="M128" s="76">
        <f t="shared" si="8"/>
        <v>0</v>
      </c>
      <c r="N128" s="76">
        <f t="shared" ref="N128:O128" si="388">N127+L128</f>
        <v>0</v>
      </c>
      <c r="O128" s="76">
        <f t="shared" si="388"/>
        <v>0</v>
      </c>
      <c r="P128" s="74">
        <f>I128*SIP_Calculator!$D$26</f>
        <v>0</v>
      </c>
      <c r="Q128" s="74">
        <f t="shared" si="10"/>
        <v>0</v>
      </c>
      <c r="R128" s="74">
        <f t="shared" si="11"/>
        <v>0</v>
      </c>
      <c r="S128" s="74">
        <f t="shared" ref="S128:T128" si="389">S127+Q128</f>
        <v>0</v>
      </c>
      <c r="T128" s="74">
        <f t="shared" si="389"/>
        <v>0</v>
      </c>
      <c r="U128" s="75">
        <f>J128*SIP_Calculator!$D$27</f>
        <v>0</v>
      </c>
      <c r="V128" s="75">
        <f t="shared" si="13"/>
        <v>0</v>
      </c>
      <c r="W128" s="75">
        <f t="shared" si="14"/>
        <v>0</v>
      </c>
      <c r="X128" s="75">
        <f t="shared" ref="X128:Y128" si="390">X127+V128</f>
        <v>0</v>
      </c>
      <c r="Y128" s="75">
        <f t="shared" si="390"/>
        <v>0</v>
      </c>
    </row>
    <row r="129" ht="15.75" customHeight="1">
      <c r="A129" s="78">
        <v>38300.0</v>
      </c>
      <c r="B129" s="73">
        <v>1817.46</v>
      </c>
      <c r="C129" s="73">
        <v>1563.55</v>
      </c>
      <c r="D129" s="74">
        <f t="shared" si="33"/>
        <v>25</v>
      </c>
      <c r="E129" s="74">
        <f t="shared" si="16"/>
        <v>0</v>
      </c>
      <c r="F129" s="75">
        <f t="shared" si="4"/>
        <v>11</v>
      </c>
      <c r="G129" s="75">
        <f t="shared" si="17"/>
        <v>0</v>
      </c>
      <c r="H129" s="76">
        <f>IF(A129&lt;SIP_Calculator!$B$7,0,IF(A129&gt;SIP_Calculator!$E$7,0,1))</f>
        <v>0</v>
      </c>
      <c r="I129" s="74">
        <f t="shared" si="5"/>
        <v>0</v>
      </c>
      <c r="J129" s="75">
        <f t="shared" si="6"/>
        <v>0</v>
      </c>
      <c r="K129" s="76">
        <f>H129*SIP_Calculator!$D$25</f>
        <v>0</v>
      </c>
      <c r="L129" s="76">
        <f t="shared" si="7"/>
        <v>0</v>
      </c>
      <c r="M129" s="76">
        <f t="shared" si="8"/>
        <v>0</v>
      </c>
      <c r="N129" s="76">
        <f t="shared" ref="N129:O129" si="391">N128+L129</f>
        <v>0</v>
      </c>
      <c r="O129" s="76">
        <f t="shared" si="391"/>
        <v>0</v>
      </c>
      <c r="P129" s="74">
        <f>I129*SIP_Calculator!$D$26</f>
        <v>0</v>
      </c>
      <c r="Q129" s="74">
        <f t="shared" si="10"/>
        <v>0</v>
      </c>
      <c r="R129" s="74">
        <f t="shared" si="11"/>
        <v>0</v>
      </c>
      <c r="S129" s="74">
        <f t="shared" ref="S129:T129" si="392">S128+Q129</f>
        <v>0</v>
      </c>
      <c r="T129" s="74">
        <f t="shared" si="392"/>
        <v>0</v>
      </c>
      <c r="U129" s="75">
        <f>J129*SIP_Calculator!$D$27</f>
        <v>0</v>
      </c>
      <c r="V129" s="75">
        <f t="shared" si="13"/>
        <v>0</v>
      </c>
      <c r="W129" s="75">
        <f t="shared" si="14"/>
        <v>0</v>
      </c>
      <c r="X129" s="75">
        <f t="shared" ref="X129:Y129" si="393">X128+V129</f>
        <v>0</v>
      </c>
      <c r="Y129" s="75">
        <f t="shared" si="393"/>
        <v>0</v>
      </c>
    </row>
    <row r="130" ht="15.75" customHeight="1">
      <c r="A130" s="78">
        <v>38301.0</v>
      </c>
      <c r="B130" s="73">
        <v>1833.61</v>
      </c>
      <c r="C130" s="73">
        <v>1579.75</v>
      </c>
      <c r="D130" s="74">
        <f t="shared" si="33"/>
        <v>25</v>
      </c>
      <c r="E130" s="74">
        <f t="shared" si="16"/>
        <v>0</v>
      </c>
      <c r="F130" s="75">
        <f t="shared" si="4"/>
        <v>11</v>
      </c>
      <c r="G130" s="75">
        <f t="shared" si="17"/>
        <v>0</v>
      </c>
      <c r="H130" s="76">
        <f>IF(A130&lt;SIP_Calculator!$B$7,0,IF(A130&gt;SIP_Calculator!$E$7,0,1))</f>
        <v>0</v>
      </c>
      <c r="I130" s="74">
        <f t="shared" si="5"/>
        <v>0</v>
      </c>
      <c r="J130" s="75">
        <f t="shared" si="6"/>
        <v>0</v>
      </c>
      <c r="K130" s="76">
        <f>H130*SIP_Calculator!$D$25</f>
        <v>0</v>
      </c>
      <c r="L130" s="76">
        <f t="shared" si="7"/>
        <v>0</v>
      </c>
      <c r="M130" s="76">
        <f t="shared" si="8"/>
        <v>0</v>
      </c>
      <c r="N130" s="76">
        <f t="shared" ref="N130:O130" si="394">N129+L130</f>
        <v>0</v>
      </c>
      <c r="O130" s="76">
        <f t="shared" si="394"/>
        <v>0</v>
      </c>
      <c r="P130" s="74">
        <f>I130*SIP_Calculator!$D$26</f>
        <v>0</v>
      </c>
      <c r="Q130" s="74">
        <f t="shared" si="10"/>
        <v>0</v>
      </c>
      <c r="R130" s="74">
        <f t="shared" si="11"/>
        <v>0</v>
      </c>
      <c r="S130" s="74">
        <f t="shared" ref="S130:T130" si="395">S129+Q130</f>
        <v>0</v>
      </c>
      <c r="T130" s="74">
        <f t="shared" si="395"/>
        <v>0</v>
      </c>
      <c r="U130" s="75">
        <f>J130*SIP_Calculator!$D$27</f>
        <v>0</v>
      </c>
      <c r="V130" s="75">
        <f t="shared" si="13"/>
        <v>0</v>
      </c>
      <c r="W130" s="75">
        <f t="shared" si="14"/>
        <v>0</v>
      </c>
      <c r="X130" s="75">
        <f t="shared" ref="X130:Y130" si="396">X129+V130</f>
        <v>0</v>
      </c>
      <c r="Y130" s="75">
        <f t="shared" si="396"/>
        <v>0</v>
      </c>
    </row>
    <row r="131" ht="15.75" customHeight="1">
      <c r="A131" s="78">
        <v>38302.0</v>
      </c>
      <c r="B131" s="73">
        <v>1828.82</v>
      </c>
      <c r="C131" s="73">
        <v>1574.55</v>
      </c>
      <c r="D131" s="74">
        <f t="shared" si="33"/>
        <v>25</v>
      </c>
      <c r="E131" s="74">
        <f t="shared" si="16"/>
        <v>0</v>
      </c>
      <c r="F131" s="75">
        <f t="shared" si="4"/>
        <v>11</v>
      </c>
      <c r="G131" s="75">
        <f t="shared" si="17"/>
        <v>0</v>
      </c>
      <c r="H131" s="76">
        <f>IF(A131&lt;SIP_Calculator!$B$7,0,IF(A131&gt;SIP_Calculator!$E$7,0,1))</f>
        <v>0</v>
      </c>
      <c r="I131" s="74">
        <f t="shared" si="5"/>
        <v>0</v>
      </c>
      <c r="J131" s="75">
        <f t="shared" si="6"/>
        <v>0</v>
      </c>
      <c r="K131" s="76">
        <f>H131*SIP_Calculator!$D$25</f>
        <v>0</v>
      </c>
      <c r="L131" s="76">
        <f t="shared" si="7"/>
        <v>0</v>
      </c>
      <c r="M131" s="76">
        <f t="shared" si="8"/>
        <v>0</v>
      </c>
      <c r="N131" s="76">
        <f t="shared" ref="N131:O131" si="397">N130+L131</f>
        <v>0</v>
      </c>
      <c r="O131" s="76">
        <f t="shared" si="397"/>
        <v>0</v>
      </c>
      <c r="P131" s="74">
        <f>I131*SIP_Calculator!$D$26</f>
        <v>0</v>
      </c>
      <c r="Q131" s="74">
        <f t="shared" si="10"/>
        <v>0</v>
      </c>
      <c r="R131" s="74">
        <f t="shared" si="11"/>
        <v>0</v>
      </c>
      <c r="S131" s="74">
        <f t="shared" ref="S131:T131" si="398">S130+Q131</f>
        <v>0</v>
      </c>
      <c r="T131" s="74">
        <f t="shared" si="398"/>
        <v>0</v>
      </c>
      <c r="U131" s="75">
        <f>J131*SIP_Calculator!$D$27</f>
        <v>0</v>
      </c>
      <c r="V131" s="75">
        <f t="shared" si="13"/>
        <v>0</v>
      </c>
      <c r="W131" s="75">
        <f t="shared" si="14"/>
        <v>0</v>
      </c>
      <c r="X131" s="75">
        <f t="shared" ref="X131:Y131" si="399">X130+V131</f>
        <v>0</v>
      </c>
      <c r="Y131" s="75">
        <f t="shared" si="399"/>
        <v>0</v>
      </c>
    </row>
    <row r="132" ht="15.75" customHeight="1">
      <c r="A132" s="78">
        <v>38303.0</v>
      </c>
      <c r="B132" s="73">
        <v>1832.3</v>
      </c>
      <c r="C132" s="73">
        <v>1579.15</v>
      </c>
      <c r="D132" s="74">
        <f t="shared" si="33"/>
        <v>25</v>
      </c>
      <c r="E132" s="74">
        <f t="shared" si="16"/>
        <v>0</v>
      </c>
      <c r="F132" s="75">
        <f t="shared" si="4"/>
        <v>11</v>
      </c>
      <c r="G132" s="75">
        <f t="shared" si="17"/>
        <v>0</v>
      </c>
      <c r="H132" s="76">
        <f>IF(A132&lt;SIP_Calculator!$B$7,0,IF(A132&gt;SIP_Calculator!$E$7,0,1))</f>
        <v>0</v>
      </c>
      <c r="I132" s="74">
        <f t="shared" si="5"/>
        <v>0</v>
      </c>
      <c r="J132" s="75">
        <f t="shared" si="6"/>
        <v>0</v>
      </c>
      <c r="K132" s="76">
        <f>H132*SIP_Calculator!$D$25</f>
        <v>0</v>
      </c>
      <c r="L132" s="76">
        <f t="shared" si="7"/>
        <v>0</v>
      </c>
      <c r="M132" s="76">
        <f t="shared" si="8"/>
        <v>0</v>
      </c>
      <c r="N132" s="76">
        <f t="shared" ref="N132:O132" si="400">N131+L132</f>
        <v>0</v>
      </c>
      <c r="O132" s="76">
        <f t="shared" si="400"/>
        <v>0</v>
      </c>
      <c r="P132" s="74">
        <f>I132*SIP_Calculator!$D$26</f>
        <v>0</v>
      </c>
      <c r="Q132" s="74">
        <f t="shared" si="10"/>
        <v>0</v>
      </c>
      <c r="R132" s="74">
        <f t="shared" si="11"/>
        <v>0</v>
      </c>
      <c r="S132" s="74">
        <f t="shared" ref="S132:T132" si="401">S131+Q132</f>
        <v>0</v>
      </c>
      <c r="T132" s="74">
        <f t="shared" si="401"/>
        <v>0</v>
      </c>
      <c r="U132" s="75">
        <f>J132*SIP_Calculator!$D$27</f>
        <v>0</v>
      </c>
      <c r="V132" s="75">
        <f t="shared" si="13"/>
        <v>0</v>
      </c>
      <c r="W132" s="75">
        <f t="shared" si="14"/>
        <v>0</v>
      </c>
      <c r="X132" s="75">
        <f t="shared" ref="X132:Y132" si="402">X131+V132</f>
        <v>0</v>
      </c>
      <c r="Y132" s="75">
        <f t="shared" si="402"/>
        <v>0</v>
      </c>
    </row>
    <row r="133" ht="15.75" customHeight="1">
      <c r="A133" s="78">
        <v>38307.0</v>
      </c>
      <c r="B133" s="73">
        <v>1840.42</v>
      </c>
      <c r="C133" s="73">
        <v>1584.8</v>
      </c>
      <c r="D133" s="74">
        <f t="shared" si="33"/>
        <v>26</v>
      </c>
      <c r="E133" s="74">
        <f t="shared" si="16"/>
        <v>1</v>
      </c>
      <c r="F133" s="75">
        <f t="shared" si="4"/>
        <v>11</v>
      </c>
      <c r="G133" s="75">
        <f t="shared" si="17"/>
        <v>0</v>
      </c>
      <c r="H133" s="76">
        <f>IF(A133&lt;SIP_Calculator!$B$7,0,IF(A133&gt;SIP_Calculator!$E$7,0,1))</f>
        <v>0</v>
      </c>
      <c r="I133" s="74">
        <f t="shared" si="5"/>
        <v>0</v>
      </c>
      <c r="J133" s="75">
        <f t="shared" si="6"/>
        <v>0</v>
      </c>
      <c r="K133" s="76">
        <f>H133*SIP_Calculator!$D$25</f>
        <v>0</v>
      </c>
      <c r="L133" s="76">
        <f t="shared" si="7"/>
        <v>0</v>
      </c>
      <c r="M133" s="76">
        <f t="shared" si="8"/>
        <v>0</v>
      </c>
      <c r="N133" s="76">
        <f t="shared" ref="N133:O133" si="403">N132+L133</f>
        <v>0</v>
      </c>
      <c r="O133" s="76">
        <f t="shared" si="403"/>
        <v>0</v>
      </c>
      <c r="P133" s="74">
        <f>I133*SIP_Calculator!$D$26</f>
        <v>0</v>
      </c>
      <c r="Q133" s="74">
        <f t="shared" si="10"/>
        <v>0</v>
      </c>
      <c r="R133" s="74">
        <f t="shared" si="11"/>
        <v>0</v>
      </c>
      <c r="S133" s="74">
        <f t="shared" ref="S133:T133" si="404">S132+Q133</f>
        <v>0</v>
      </c>
      <c r="T133" s="74">
        <f t="shared" si="404"/>
        <v>0</v>
      </c>
      <c r="U133" s="75">
        <f>J133*SIP_Calculator!$D$27</f>
        <v>0</v>
      </c>
      <c r="V133" s="75">
        <f t="shared" si="13"/>
        <v>0</v>
      </c>
      <c r="W133" s="75">
        <f t="shared" si="14"/>
        <v>0</v>
      </c>
      <c r="X133" s="75">
        <f t="shared" ref="X133:Y133" si="405">X132+V133</f>
        <v>0</v>
      </c>
      <c r="Y133" s="75">
        <f t="shared" si="405"/>
        <v>0</v>
      </c>
    </row>
    <row r="134" ht="15.75" customHeight="1">
      <c r="A134" s="78">
        <v>38308.0</v>
      </c>
      <c r="B134" s="73">
        <v>1853.74</v>
      </c>
      <c r="C134" s="73">
        <v>1597.25</v>
      </c>
      <c r="D134" s="74">
        <f t="shared" si="33"/>
        <v>26</v>
      </c>
      <c r="E134" s="74">
        <f t="shared" si="16"/>
        <v>0</v>
      </c>
      <c r="F134" s="75">
        <f t="shared" si="4"/>
        <v>11</v>
      </c>
      <c r="G134" s="75">
        <f t="shared" si="17"/>
        <v>0</v>
      </c>
      <c r="H134" s="76">
        <f>IF(A134&lt;SIP_Calculator!$B$7,0,IF(A134&gt;SIP_Calculator!$E$7,0,1))</f>
        <v>0</v>
      </c>
      <c r="I134" s="74">
        <f t="shared" si="5"/>
        <v>0</v>
      </c>
      <c r="J134" s="75">
        <f t="shared" si="6"/>
        <v>0</v>
      </c>
      <c r="K134" s="76">
        <f>H134*SIP_Calculator!$D$25</f>
        <v>0</v>
      </c>
      <c r="L134" s="76">
        <f t="shared" si="7"/>
        <v>0</v>
      </c>
      <c r="M134" s="76">
        <f t="shared" si="8"/>
        <v>0</v>
      </c>
      <c r="N134" s="76">
        <f t="shared" ref="N134:O134" si="406">N133+L134</f>
        <v>0</v>
      </c>
      <c r="O134" s="76">
        <f t="shared" si="406"/>
        <v>0</v>
      </c>
      <c r="P134" s="74">
        <f>I134*SIP_Calculator!$D$26</f>
        <v>0</v>
      </c>
      <c r="Q134" s="74">
        <f t="shared" si="10"/>
        <v>0</v>
      </c>
      <c r="R134" s="74">
        <f t="shared" si="11"/>
        <v>0</v>
      </c>
      <c r="S134" s="74">
        <f t="shared" ref="S134:T134" si="407">S133+Q134</f>
        <v>0</v>
      </c>
      <c r="T134" s="74">
        <f t="shared" si="407"/>
        <v>0</v>
      </c>
      <c r="U134" s="75">
        <f>J134*SIP_Calculator!$D$27</f>
        <v>0</v>
      </c>
      <c r="V134" s="75">
        <f t="shared" si="13"/>
        <v>0</v>
      </c>
      <c r="W134" s="75">
        <f t="shared" si="14"/>
        <v>0</v>
      </c>
      <c r="X134" s="75">
        <f t="shared" ref="X134:Y134" si="408">X133+V134</f>
        <v>0</v>
      </c>
      <c r="Y134" s="75">
        <f t="shared" si="408"/>
        <v>0</v>
      </c>
    </row>
    <row r="135" ht="15.75" customHeight="1">
      <c r="A135" s="78">
        <v>38309.0</v>
      </c>
      <c r="B135" s="73">
        <v>1860.32</v>
      </c>
      <c r="C135" s="73">
        <v>1603.85</v>
      </c>
      <c r="D135" s="74">
        <f t="shared" si="33"/>
        <v>26</v>
      </c>
      <c r="E135" s="74">
        <f t="shared" si="16"/>
        <v>0</v>
      </c>
      <c r="F135" s="75">
        <f t="shared" si="4"/>
        <v>11</v>
      </c>
      <c r="G135" s="75">
        <f t="shared" si="17"/>
        <v>0</v>
      </c>
      <c r="H135" s="76">
        <f>IF(A135&lt;SIP_Calculator!$B$7,0,IF(A135&gt;SIP_Calculator!$E$7,0,1))</f>
        <v>0</v>
      </c>
      <c r="I135" s="74">
        <f t="shared" si="5"/>
        <v>0</v>
      </c>
      <c r="J135" s="75">
        <f t="shared" si="6"/>
        <v>0</v>
      </c>
      <c r="K135" s="76">
        <f>H135*SIP_Calculator!$D$25</f>
        <v>0</v>
      </c>
      <c r="L135" s="76">
        <f t="shared" si="7"/>
        <v>0</v>
      </c>
      <c r="M135" s="76">
        <f t="shared" si="8"/>
        <v>0</v>
      </c>
      <c r="N135" s="76">
        <f t="shared" ref="N135:O135" si="409">N134+L135</f>
        <v>0</v>
      </c>
      <c r="O135" s="76">
        <f t="shared" si="409"/>
        <v>0</v>
      </c>
      <c r="P135" s="74">
        <f>I135*SIP_Calculator!$D$26</f>
        <v>0</v>
      </c>
      <c r="Q135" s="74">
        <f t="shared" si="10"/>
        <v>0</v>
      </c>
      <c r="R135" s="74">
        <f t="shared" si="11"/>
        <v>0</v>
      </c>
      <c r="S135" s="74">
        <f t="shared" ref="S135:T135" si="410">S134+Q135</f>
        <v>0</v>
      </c>
      <c r="T135" s="74">
        <f t="shared" si="410"/>
        <v>0</v>
      </c>
      <c r="U135" s="75">
        <f>J135*SIP_Calculator!$D$27</f>
        <v>0</v>
      </c>
      <c r="V135" s="75">
        <f t="shared" si="13"/>
        <v>0</v>
      </c>
      <c r="W135" s="75">
        <f t="shared" si="14"/>
        <v>0</v>
      </c>
      <c r="X135" s="75">
        <f t="shared" ref="X135:Y135" si="411">X134+V135</f>
        <v>0</v>
      </c>
      <c r="Y135" s="75">
        <f t="shared" si="411"/>
        <v>0</v>
      </c>
    </row>
    <row r="136" ht="15.75" customHeight="1">
      <c r="A136" s="78">
        <v>38310.0</v>
      </c>
      <c r="B136" s="73">
        <v>1840.61</v>
      </c>
      <c r="C136" s="73">
        <v>1586.6</v>
      </c>
      <c r="D136" s="74">
        <f t="shared" si="33"/>
        <v>26</v>
      </c>
      <c r="E136" s="74">
        <f t="shared" si="16"/>
        <v>0</v>
      </c>
      <c r="F136" s="75">
        <f t="shared" si="4"/>
        <v>11</v>
      </c>
      <c r="G136" s="75">
        <f t="shared" si="17"/>
        <v>0</v>
      </c>
      <c r="H136" s="76">
        <f>IF(A136&lt;SIP_Calculator!$B$7,0,IF(A136&gt;SIP_Calculator!$E$7,0,1))</f>
        <v>0</v>
      </c>
      <c r="I136" s="74">
        <f t="shared" si="5"/>
        <v>0</v>
      </c>
      <c r="J136" s="75">
        <f t="shared" si="6"/>
        <v>0</v>
      </c>
      <c r="K136" s="76">
        <f>H136*SIP_Calculator!$D$25</f>
        <v>0</v>
      </c>
      <c r="L136" s="76">
        <f t="shared" si="7"/>
        <v>0</v>
      </c>
      <c r="M136" s="76">
        <f t="shared" si="8"/>
        <v>0</v>
      </c>
      <c r="N136" s="76">
        <f t="shared" ref="N136:O136" si="412">N135+L136</f>
        <v>0</v>
      </c>
      <c r="O136" s="76">
        <f t="shared" si="412"/>
        <v>0</v>
      </c>
      <c r="P136" s="74">
        <f>I136*SIP_Calculator!$D$26</f>
        <v>0</v>
      </c>
      <c r="Q136" s="74">
        <f t="shared" si="10"/>
        <v>0</v>
      </c>
      <c r="R136" s="74">
        <f t="shared" si="11"/>
        <v>0</v>
      </c>
      <c r="S136" s="74">
        <f t="shared" ref="S136:T136" si="413">S135+Q136</f>
        <v>0</v>
      </c>
      <c r="T136" s="74">
        <f t="shared" si="413"/>
        <v>0</v>
      </c>
      <c r="U136" s="75">
        <f>J136*SIP_Calculator!$D$27</f>
        <v>0</v>
      </c>
      <c r="V136" s="75">
        <f t="shared" si="13"/>
        <v>0</v>
      </c>
      <c r="W136" s="75">
        <f t="shared" si="14"/>
        <v>0</v>
      </c>
      <c r="X136" s="75">
        <f t="shared" ref="X136:Y136" si="414">X135+V136</f>
        <v>0</v>
      </c>
      <c r="Y136" s="75">
        <f t="shared" si="414"/>
        <v>0</v>
      </c>
    </row>
    <row r="137" ht="15.75" customHeight="1">
      <c r="A137" s="78">
        <v>38313.0</v>
      </c>
      <c r="B137" s="73">
        <v>1840.73</v>
      </c>
      <c r="C137" s="73">
        <v>1589.4</v>
      </c>
      <c r="D137" s="74">
        <f t="shared" si="33"/>
        <v>27</v>
      </c>
      <c r="E137" s="74">
        <f t="shared" si="16"/>
        <v>1</v>
      </c>
      <c r="F137" s="75">
        <f t="shared" si="4"/>
        <v>11</v>
      </c>
      <c r="G137" s="75">
        <f t="shared" si="17"/>
        <v>0</v>
      </c>
      <c r="H137" s="76">
        <f>IF(A137&lt;SIP_Calculator!$B$7,0,IF(A137&gt;SIP_Calculator!$E$7,0,1))</f>
        <v>0</v>
      </c>
      <c r="I137" s="74">
        <f t="shared" si="5"/>
        <v>0</v>
      </c>
      <c r="J137" s="75">
        <f t="shared" si="6"/>
        <v>0</v>
      </c>
      <c r="K137" s="76">
        <f>H137*SIP_Calculator!$D$25</f>
        <v>0</v>
      </c>
      <c r="L137" s="76">
        <f t="shared" si="7"/>
        <v>0</v>
      </c>
      <c r="M137" s="76">
        <f t="shared" si="8"/>
        <v>0</v>
      </c>
      <c r="N137" s="76">
        <f t="shared" ref="N137:O137" si="415">N136+L137</f>
        <v>0</v>
      </c>
      <c r="O137" s="76">
        <f t="shared" si="415"/>
        <v>0</v>
      </c>
      <c r="P137" s="74">
        <f>I137*SIP_Calculator!$D$26</f>
        <v>0</v>
      </c>
      <c r="Q137" s="74">
        <f t="shared" si="10"/>
        <v>0</v>
      </c>
      <c r="R137" s="74">
        <f t="shared" si="11"/>
        <v>0</v>
      </c>
      <c r="S137" s="74">
        <f t="shared" ref="S137:T137" si="416">S136+Q137</f>
        <v>0</v>
      </c>
      <c r="T137" s="74">
        <f t="shared" si="416"/>
        <v>0</v>
      </c>
      <c r="U137" s="75">
        <f>J137*SIP_Calculator!$D$27</f>
        <v>0</v>
      </c>
      <c r="V137" s="75">
        <f t="shared" si="13"/>
        <v>0</v>
      </c>
      <c r="W137" s="75">
        <f t="shared" si="14"/>
        <v>0</v>
      </c>
      <c r="X137" s="75">
        <f t="shared" ref="X137:Y137" si="417">X136+V137</f>
        <v>0</v>
      </c>
      <c r="Y137" s="75">
        <f t="shared" si="417"/>
        <v>0</v>
      </c>
    </row>
    <row r="138" ht="15.75" customHeight="1">
      <c r="A138" s="78">
        <v>38314.0</v>
      </c>
      <c r="B138" s="73">
        <v>1861.59</v>
      </c>
      <c r="C138" s="73">
        <v>1608.25</v>
      </c>
      <c r="D138" s="74">
        <f t="shared" si="33"/>
        <v>27</v>
      </c>
      <c r="E138" s="74">
        <f t="shared" si="16"/>
        <v>0</v>
      </c>
      <c r="F138" s="75">
        <f t="shared" si="4"/>
        <v>11</v>
      </c>
      <c r="G138" s="75">
        <f t="shared" si="17"/>
        <v>0</v>
      </c>
      <c r="H138" s="76">
        <f>IF(A138&lt;SIP_Calculator!$B$7,0,IF(A138&gt;SIP_Calculator!$E$7,0,1))</f>
        <v>0</v>
      </c>
      <c r="I138" s="74">
        <f t="shared" si="5"/>
        <v>0</v>
      </c>
      <c r="J138" s="75">
        <f t="shared" si="6"/>
        <v>0</v>
      </c>
      <c r="K138" s="76">
        <f>H138*SIP_Calculator!$D$25</f>
        <v>0</v>
      </c>
      <c r="L138" s="76">
        <f t="shared" si="7"/>
        <v>0</v>
      </c>
      <c r="M138" s="76">
        <f t="shared" si="8"/>
        <v>0</v>
      </c>
      <c r="N138" s="76">
        <f t="shared" ref="N138:O138" si="418">N137+L138</f>
        <v>0</v>
      </c>
      <c r="O138" s="76">
        <f t="shared" si="418"/>
        <v>0</v>
      </c>
      <c r="P138" s="74">
        <f>I138*SIP_Calculator!$D$26</f>
        <v>0</v>
      </c>
      <c r="Q138" s="74">
        <f t="shared" si="10"/>
        <v>0</v>
      </c>
      <c r="R138" s="74">
        <f t="shared" si="11"/>
        <v>0</v>
      </c>
      <c r="S138" s="74">
        <f t="shared" ref="S138:T138" si="419">S137+Q138</f>
        <v>0</v>
      </c>
      <c r="T138" s="74">
        <f t="shared" si="419"/>
        <v>0</v>
      </c>
      <c r="U138" s="75">
        <f>J138*SIP_Calculator!$D$27</f>
        <v>0</v>
      </c>
      <c r="V138" s="75">
        <f t="shared" si="13"/>
        <v>0</v>
      </c>
      <c r="W138" s="75">
        <f t="shared" si="14"/>
        <v>0</v>
      </c>
      <c r="X138" s="75">
        <f t="shared" ref="X138:Y138" si="420">X137+V138</f>
        <v>0</v>
      </c>
      <c r="Y138" s="75">
        <f t="shared" si="420"/>
        <v>0</v>
      </c>
    </row>
    <row r="139" ht="15.75" customHeight="1">
      <c r="A139" s="78">
        <v>38315.0</v>
      </c>
      <c r="B139" s="73">
        <v>1873.05</v>
      </c>
      <c r="C139" s="73">
        <v>1618.25</v>
      </c>
      <c r="D139" s="74">
        <f t="shared" si="33"/>
        <v>27</v>
      </c>
      <c r="E139" s="74">
        <f t="shared" si="16"/>
        <v>0</v>
      </c>
      <c r="F139" s="75">
        <f t="shared" si="4"/>
        <v>11</v>
      </c>
      <c r="G139" s="75">
        <f t="shared" si="17"/>
        <v>0</v>
      </c>
      <c r="H139" s="76">
        <f>IF(A139&lt;SIP_Calculator!$B$7,0,IF(A139&gt;SIP_Calculator!$E$7,0,1))</f>
        <v>0</v>
      </c>
      <c r="I139" s="74">
        <f t="shared" si="5"/>
        <v>0</v>
      </c>
      <c r="J139" s="75">
        <f t="shared" si="6"/>
        <v>0</v>
      </c>
      <c r="K139" s="76">
        <f>H139*SIP_Calculator!$D$25</f>
        <v>0</v>
      </c>
      <c r="L139" s="76">
        <f t="shared" si="7"/>
        <v>0</v>
      </c>
      <c r="M139" s="76">
        <f t="shared" si="8"/>
        <v>0</v>
      </c>
      <c r="N139" s="76">
        <f t="shared" ref="N139:O139" si="421">N138+L139</f>
        <v>0</v>
      </c>
      <c r="O139" s="76">
        <f t="shared" si="421"/>
        <v>0</v>
      </c>
      <c r="P139" s="74">
        <f>I139*SIP_Calculator!$D$26</f>
        <v>0</v>
      </c>
      <c r="Q139" s="74">
        <f t="shared" si="10"/>
        <v>0</v>
      </c>
      <c r="R139" s="74">
        <f t="shared" si="11"/>
        <v>0</v>
      </c>
      <c r="S139" s="74">
        <f t="shared" ref="S139:T139" si="422">S138+Q139</f>
        <v>0</v>
      </c>
      <c r="T139" s="74">
        <f t="shared" si="422"/>
        <v>0</v>
      </c>
      <c r="U139" s="75">
        <f>J139*SIP_Calculator!$D$27</f>
        <v>0</v>
      </c>
      <c r="V139" s="75">
        <f t="shared" si="13"/>
        <v>0</v>
      </c>
      <c r="W139" s="75">
        <f t="shared" si="14"/>
        <v>0</v>
      </c>
      <c r="X139" s="75">
        <f t="shared" ref="X139:Y139" si="423">X138+V139</f>
        <v>0</v>
      </c>
      <c r="Y139" s="75">
        <f t="shared" si="423"/>
        <v>0</v>
      </c>
    </row>
    <row r="140" ht="15.75" customHeight="1">
      <c r="A140" s="78">
        <v>38316.0</v>
      </c>
      <c r="B140" s="73">
        <v>1870.74</v>
      </c>
      <c r="C140" s="73">
        <v>1617.35</v>
      </c>
      <c r="D140" s="74">
        <f t="shared" si="33"/>
        <v>27</v>
      </c>
      <c r="E140" s="74">
        <f t="shared" si="16"/>
        <v>0</v>
      </c>
      <c r="F140" s="75">
        <f t="shared" si="4"/>
        <v>11</v>
      </c>
      <c r="G140" s="75">
        <f t="shared" si="17"/>
        <v>0</v>
      </c>
      <c r="H140" s="76">
        <f>IF(A140&lt;SIP_Calculator!$B$7,0,IF(A140&gt;SIP_Calculator!$E$7,0,1))</f>
        <v>0</v>
      </c>
      <c r="I140" s="74">
        <f t="shared" si="5"/>
        <v>0</v>
      </c>
      <c r="J140" s="75">
        <f t="shared" si="6"/>
        <v>0</v>
      </c>
      <c r="K140" s="76">
        <f>H140*SIP_Calculator!$D$25</f>
        <v>0</v>
      </c>
      <c r="L140" s="76">
        <f t="shared" si="7"/>
        <v>0</v>
      </c>
      <c r="M140" s="76">
        <f t="shared" si="8"/>
        <v>0</v>
      </c>
      <c r="N140" s="76">
        <f t="shared" ref="N140:O140" si="424">N139+L140</f>
        <v>0</v>
      </c>
      <c r="O140" s="76">
        <f t="shared" si="424"/>
        <v>0</v>
      </c>
      <c r="P140" s="74">
        <f>I140*SIP_Calculator!$D$26</f>
        <v>0</v>
      </c>
      <c r="Q140" s="74">
        <f t="shared" si="10"/>
        <v>0</v>
      </c>
      <c r="R140" s="74">
        <f t="shared" si="11"/>
        <v>0</v>
      </c>
      <c r="S140" s="74">
        <f t="shared" ref="S140:T140" si="425">S139+Q140</f>
        <v>0</v>
      </c>
      <c r="T140" s="74">
        <f t="shared" si="425"/>
        <v>0</v>
      </c>
      <c r="U140" s="75">
        <f>J140*SIP_Calculator!$D$27</f>
        <v>0</v>
      </c>
      <c r="V140" s="75">
        <f t="shared" si="13"/>
        <v>0</v>
      </c>
      <c r="W140" s="75">
        <f t="shared" si="14"/>
        <v>0</v>
      </c>
      <c r="X140" s="75">
        <f t="shared" ref="X140:Y140" si="426">X139+V140</f>
        <v>0</v>
      </c>
      <c r="Y140" s="75">
        <f t="shared" si="426"/>
        <v>0</v>
      </c>
    </row>
    <row r="141" ht="15.75" customHeight="1">
      <c r="A141" s="78">
        <v>38320.0</v>
      </c>
      <c r="B141" s="73">
        <v>1907.76</v>
      </c>
      <c r="C141" s="73">
        <v>1646.45</v>
      </c>
      <c r="D141" s="74">
        <f t="shared" si="33"/>
        <v>28</v>
      </c>
      <c r="E141" s="74">
        <f t="shared" si="16"/>
        <v>1</v>
      </c>
      <c r="F141" s="75">
        <f t="shared" si="4"/>
        <v>11</v>
      </c>
      <c r="G141" s="75">
        <f t="shared" si="17"/>
        <v>0</v>
      </c>
      <c r="H141" s="76">
        <f>IF(A141&lt;SIP_Calculator!$B$7,0,IF(A141&gt;SIP_Calculator!$E$7,0,1))</f>
        <v>0</v>
      </c>
      <c r="I141" s="74">
        <f t="shared" si="5"/>
        <v>0</v>
      </c>
      <c r="J141" s="75">
        <f t="shared" si="6"/>
        <v>0</v>
      </c>
      <c r="K141" s="76">
        <f>H141*SIP_Calculator!$D$25</f>
        <v>0</v>
      </c>
      <c r="L141" s="76">
        <f t="shared" si="7"/>
        <v>0</v>
      </c>
      <c r="M141" s="76">
        <f t="shared" si="8"/>
        <v>0</v>
      </c>
      <c r="N141" s="76">
        <f t="shared" ref="N141:O141" si="427">N140+L141</f>
        <v>0</v>
      </c>
      <c r="O141" s="76">
        <f t="shared" si="427"/>
        <v>0</v>
      </c>
      <c r="P141" s="74">
        <f>I141*SIP_Calculator!$D$26</f>
        <v>0</v>
      </c>
      <c r="Q141" s="74">
        <f t="shared" si="10"/>
        <v>0</v>
      </c>
      <c r="R141" s="74">
        <f t="shared" si="11"/>
        <v>0</v>
      </c>
      <c r="S141" s="74">
        <f t="shared" ref="S141:T141" si="428">S140+Q141</f>
        <v>0</v>
      </c>
      <c r="T141" s="74">
        <f t="shared" si="428"/>
        <v>0</v>
      </c>
      <c r="U141" s="75">
        <f>J141*SIP_Calculator!$D$27</f>
        <v>0</v>
      </c>
      <c r="V141" s="75">
        <f t="shared" si="13"/>
        <v>0</v>
      </c>
      <c r="W141" s="75">
        <f t="shared" si="14"/>
        <v>0</v>
      </c>
      <c r="X141" s="75">
        <f t="shared" ref="X141:Y141" si="429">X140+V141</f>
        <v>0</v>
      </c>
      <c r="Y141" s="75">
        <f t="shared" si="429"/>
        <v>0</v>
      </c>
    </row>
    <row r="142" ht="15.75" customHeight="1">
      <c r="A142" s="78">
        <v>38321.0</v>
      </c>
      <c r="B142" s="73">
        <v>1924.45</v>
      </c>
      <c r="C142" s="73">
        <v>1653.2</v>
      </c>
      <c r="D142" s="74">
        <f t="shared" si="33"/>
        <v>28</v>
      </c>
      <c r="E142" s="74">
        <f t="shared" si="16"/>
        <v>0</v>
      </c>
      <c r="F142" s="75">
        <f t="shared" si="4"/>
        <v>11</v>
      </c>
      <c r="G142" s="75">
        <f t="shared" si="17"/>
        <v>0</v>
      </c>
      <c r="H142" s="76">
        <f>IF(A142&lt;SIP_Calculator!$B$7,0,IF(A142&gt;SIP_Calculator!$E$7,0,1))</f>
        <v>0</v>
      </c>
      <c r="I142" s="74">
        <f t="shared" si="5"/>
        <v>0</v>
      </c>
      <c r="J142" s="75">
        <f t="shared" si="6"/>
        <v>0</v>
      </c>
      <c r="K142" s="76">
        <f>H142*SIP_Calculator!$D$25</f>
        <v>0</v>
      </c>
      <c r="L142" s="76">
        <f t="shared" si="7"/>
        <v>0</v>
      </c>
      <c r="M142" s="76">
        <f t="shared" si="8"/>
        <v>0</v>
      </c>
      <c r="N142" s="76">
        <f t="shared" ref="N142:O142" si="430">N141+L142</f>
        <v>0</v>
      </c>
      <c r="O142" s="76">
        <f t="shared" si="430"/>
        <v>0</v>
      </c>
      <c r="P142" s="74">
        <f>I142*SIP_Calculator!$D$26</f>
        <v>0</v>
      </c>
      <c r="Q142" s="74">
        <f t="shared" si="10"/>
        <v>0</v>
      </c>
      <c r="R142" s="74">
        <f t="shared" si="11"/>
        <v>0</v>
      </c>
      <c r="S142" s="74">
        <f t="shared" ref="S142:T142" si="431">S141+Q142</f>
        <v>0</v>
      </c>
      <c r="T142" s="74">
        <f t="shared" si="431"/>
        <v>0</v>
      </c>
      <c r="U142" s="75">
        <f>J142*SIP_Calculator!$D$27</f>
        <v>0</v>
      </c>
      <c r="V142" s="75">
        <f t="shared" si="13"/>
        <v>0</v>
      </c>
      <c r="W142" s="75">
        <f t="shared" si="14"/>
        <v>0</v>
      </c>
      <c r="X142" s="75">
        <f t="shared" ref="X142:Y142" si="432">X141+V142</f>
        <v>0</v>
      </c>
      <c r="Y142" s="75">
        <f t="shared" si="432"/>
        <v>0</v>
      </c>
    </row>
    <row r="143" ht="15.75" customHeight="1">
      <c r="A143" s="78">
        <v>38322.0</v>
      </c>
      <c r="B143" s="73">
        <v>1931.65</v>
      </c>
      <c r="C143" s="73">
        <v>1658.7</v>
      </c>
      <c r="D143" s="74">
        <f t="shared" si="33"/>
        <v>28</v>
      </c>
      <c r="E143" s="74">
        <f t="shared" si="16"/>
        <v>0</v>
      </c>
      <c r="F143" s="75">
        <f t="shared" si="4"/>
        <v>12</v>
      </c>
      <c r="G143" s="75">
        <f t="shared" si="17"/>
        <v>1</v>
      </c>
      <c r="H143" s="76">
        <f>IF(A143&lt;SIP_Calculator!$B$7,0,IF(A143&gt;SIP_Calculator!$E$7,0,1))</f>
        <v>0</v>
      </c>
      <c r="I143" s="74">
        <f t="shared" si="5"/>
        <v>0</v>
      </c>
      <c r="J143" s="75">
        <f t="shared" si="6"/>
        <v>0</v>
      </c>
      <c r="K143" s="76">
        <f>H143*SIP_Calculator!$D$25</f>
        <v>0</v>
      </c>
      <c r="L143" s="76">
        <f t="shared" si="7"/>
        <v>0</v>
      </c>
      <c r="M143" s="76">
        <f t="shared" si="8"/>
        <v>0</v>
      </c>
      <c r="N143" s="76">
        <f t="shared" ref="N143:O143" si="433">N142+L143</f>
        <v>0</v>
      </c>
      <c r="O143" s="76">
        <f t="shared" si="433"/>
        <v>0</v>
      </c>
      <c r="P143" s="74">
        <f>I143*SIP_Calculator!$D$26</f>
        <v>0</v>
      </c>
      <c r="Q143" s="74">
        <f t="shared" si="10"/>
        <v>0</v>
      </c>
      <c r="R143" s="74">
        <f t="shared" si="11"/>
        <v>0</v>
      </c>
      <c r="S143" s="74">
        <f t="shared" ref="S143:T143" si="434">S142+Q143</f>
        <v>0</v>
      </c>
      <c r="T143" s="74">
        <f t="shared" si="434"/>
        <v>0</v>
      </c>
      <c r="U143" s="75">
        <f>J143*SIP_Calculator!$D$27</f>
        <v>0</v>
      </c>
      <c r="V143" s="75">
        <f t="shared" si="13"/>
        <v>0</v>
      </c>
      <c r="W143" s="75">
        <f t="shared" si="14"/>
        <v>0</v>
      </c>
      <c r="X143" s="75">
        <f t="shared" ref="X143:Y143" si="435">X142+V143</f>
        <v>0</v>
      </c>
      <c r="Y143" s="75">
        <f t="shared" si="435"/>
        <v>0</v>
      </c>
    </row>
    <row r="144" ht="15.75" customHeight="1">
      <c r="A144" s="78">
        <v>38323.0</v>
      </c>
      <c r="B144" s="73">
        <v>1970.65</v>
      </c>
      <c r="C144" s="73">
        <v>1693.8</v>
      </c>
      <c r="D144" s="74">
        <f t="shared" si="33"/>
        <v>28</v>
      </c>
      <c r="E144" s="74">
        <f t="shared" si="16"/>
        <v>0</v>
      </c>
      <c r="F144" s="75">
        <f t="shared" si="4"/>
        <v>12</v>
      </c>
      <c r="G144" s="75">
        <f t="shared" si="17"/>
        <v>0</v>
      </c>
      <c r="H144" s="76">
        <f>IF(A144&lt;SIP_Calculator!$B$7,0,IF(A144&gt;SIP_Calculator!$E$7,0,1))</f>
        <v>0</v>
      </c>
      <c r="I144" s="74">
        <f t="shared" si="5"/>
        <v>0</v>
      </c>
      <c r="J144" s="75">
        <f t="shared" si="6"/>
        <v>0</v>
      </c>
      <c r="K144" s="76">
        <f>H144*SIP_Calculator!$D$25</f>
        <v>0</v>
      </c>
      <c r="L144" s="76">
        <f t="shared" si="7"/>
        <v>0</v>
      </c>
      <c r="M144" s="76">
        <f t="shared" si="8"/>
        <v>0</v>
      </c>
      <c r="N144" s="76">
        <f t="shared" ref="N144:O144" si="436">N143+L144</f>
        <v>0</v>
      </c>
      <c r="O144" s="76">
        <f t="shared" si="436"/>
        <v>0</v>
      </c>
      <c r="P144" s="74">
        <f>I144*SIP_Calculator!$D$26</f>
        <v>0</v>
      </c>
      <c r="Q144" s="74">
        <f t="shared" si="10"/>
        <v>0</v>
      </c>
      <c r="R144" s="74">
        <f t="shared" si="11"/>
        <v>0</v>
      </c>
      <c r="S144" s="74">
        <f t="shared" ref="S144:T144" si="437">S143+Q144</f>
        <v>0</v>
      </c>
      <c r="T144" s="74">
        <f t="shared" si="437"/>
        <v>0</v>
      </c>
      <c r="U144" s="75">
        <f>J144*SIP_Calculator!$D$27</f>
        <v>0</v>
      </c>
      <c r="V144" s="75">
        <f t="shared" si="13"/>
        <v>0</v>
      </c>
      <c r="W144" s="75">
        <f t="shared" si="14"/>
        <v>0</v>
      </c>
      <c r="X144" s="75">
        <f t="shared" ref="X144:Y144" si="438">X143+V144</f>
        <v>0</v>
      </c>
      <c r="Y144" s="75">
        <f t="shared" si="438"/>
        <v>0</v>
      </c>
    </row>
    <row r="145" ht="15.75" customHeight="1">
      <c r="A145" s="78">
        <v>38324.0</v>
      </c>
      <c r="B145" s="73">
        <v>1968.3</v>
      </c>
      <c r="C145" s="73">
        <v>1692.95</v>
      </c>
      <c r="D145" s="74">
        <f t="shared" si="33"/>
        <v>28</v>
      </c>
      <c r="E145" s="74">
        <f t="shared" si="16"/>
        <v>0</v>
      </c>
      <c r="F145" s="75">
        <f t="shared" si="4"/>
        <v>12</v>
      </c>
      <c r="G145" s="75">
        <f t="shared" si="17"/>
        <v>0</v>
      </c>
      <c r="H145" s="76">
        <f>IF(A145&lt;SIP_Calculator!$B$7,0,IF(A145&gt;SIP_Calculator!$E$7,0,1))</f>
        <v>0</v>
      </c>
      <c r="I145" s="74">
        <f t="shared" si="5"/>
        <v>0</v>
      </c>
      <c r="J145" s="75">
        <f t="shared" si="6"/>
        <v>0</v>
      </c>
      <c r="K145" s="76">
        <f>H145*SIP_Calculator!$D$25</f>
        <v>0</v>
      </c>
      <c r="L145" s="76">
        <f t="shared" si="7"/>
        <v>0</v>
      </c>
      <c r="M145" s="76">
        <f t="shared" si="8"/>
        <v>0</v>
      </c>
      <c r="N145" s="76">
        <f t="shared" ref="N145:O145" si="439">N144+L145</f>
        <v>0</v>
      </c>
      <c r="O145" s="76">
        <f t="shared" si="439"/>
        <v>0</v>
      </c>
      <c r="P145" s="74">
        <f>I145*SIP_Calculator!$D$26</f>
        <v>0</v>
      </c>
      <c r="Q145" s="74">
        <f t="shared" si="10"/>
        <v>0</v>
      </c>
      <c r="R145" s="74">
        <f t="shared" si="11"/>
        <v>0</v>
      </c>
      <c r="S145" s="74">
        <f t="shared" ref="S145:T145" si="440">S144+Q145</f>
        <v>0</v>
      </c>
      <c r="T145" s="74">
        <f t="shared" si="440"/>
        <v>0</v>
      </c>
      <c r="U145" s="75">
        <f>J145*SIP_Calculator!$D$27</f>
        <v>0</v>
      </c>
      <c r="V145" s="75">
        <f t="shared" si="13"/>
        <v>0</v>
      </c>
      <c r="W145" s="75">
        <f t="shared" si="14"/>
        <v>0</v>
      </c>
      <c r="X145" s="75">
        <f t="shared" ref="X145:Y145" si="441">X144+V145</f>
        <v>0</v>
      </c>
      <c r="Y145" s="75">
        <f t="shared" si="441"/>
        <v>0</v>
      </c>
    </row>
    <row r="146" ht="15.75" customHeight="1">
      <c r="A146" s="78">
        <v>38327.0</v>
      </c>
      <c r="B146" s="73">
        <v>1964.54</v>
      </c>
      <c r="C146" s="73">
        <v>1691.75</v>
      </c>
      <c r="D146" s="74">
        <f t="shared" si="33"/>
        <v>29</v>
      </c>
      <c r="E146" s="74">
        <f t="shared" si="16"/>
        <v>1</v>
      </c>
      <c r="F146" s="75">
        <f t="shared" si="4"/>
        <v>12</v>
      </c>
      <c r="G146" s="75">
        <f t="shared" si="17"/>
        <v>0</v>
      </c>
      <c r="H146" s="76">
        <f>IF(A146&lt;SIP_Calculator!$B$7,0,IF(A146&gt;SIP_Calculator!$E$7,0,1))</f>
        <v>0</v>
      </c>
      <c r="I146" s="74">
        <f t="shared" si="5"/>
        <v>0</v>
      </c>
      <c r="J146" s="75">
        <f t="shared" si="6"/>
        <v>0</v>
      </c>
      <c r="K146" s="76">
        <f>H146*SIP_Calculator!$D$25</f>
        <v>0</v>
      </c>
      <c r="L146" s="76">
        <f t="shared" si="7"/>
        <v>0</v>
      </c>
      <c r="M146" s="76">
        <f t="shared" si="8"/>
        <v>0</v>
      </c>
      <c r="N146" s="76">
        <f t="shared" ref="N146:O146" si="442">N145+L146</f>
        <v>0</v>
      </c>
      <c r="O146" s="76">
        <f t="shared" si="442"/>
        <v>0</v>
      </c>
      <c r="P146" s="74">
        <f>I146*SIP_Calculator!$D$26</f>
        <v>0</v>
      </c>
      <c r="Q146" s="74">
        <f t="shared" si="10"/>
        <v>0</v>
      </c>
      <c r="R146" s="74">
        <f t="shared" si="11"/>
        <v>0</v>
      </c>
      <c r="S146" s="74">
        <f t="shared" ref="S146:T146" si="443">S145+Q146</f>
        <v>0</v>
      </c>
      <c r="T146" s="74">
        <f t="shared" si="443"/>
        <v>0</v>
      </c>
      <c r="U146" s="75">
        <f>J146*SIP_Calculator!$D$27</f>
        <v>0</v>
      </c>
      <c r="V146" s="75">
        <f t="shared" si="13"/>
        <v>0</v>
      </c>
      <c r="W146" s="75">
        <f t="shared" si="14"/>
        <v>0</v>
      </c>
      <c r="X146" s="75">
        <f t="shared" ref="X146:Y146" si="444">X145+V146</f>
        <v>0</v>
      </c>
      <c r="Y146" s="75">
        <f t="shared" si="444"/>
        <v>0</v>
      </c>
    </row>
    <row r="147" ht="15.75" customHeight="1">
      <c r="A147" s="78">
        <v>38328.0</v>
      </c>
      <c r="B147" s="73">
        <v>1963.74</v>
      </c>
      <c r="C147" s="73">
        <v>1692.5</v>
      </c>
      <c r="D147" s="74">
        <f t="shared" si="33"/>
        <v>29</v>
      </c>
      <c r="E147" s="74">
        <f t="shared" si="16"/>
        <v>0</v>
      </c>
      <c r="F147" s="75">
        <f t="shared" si="4"/>
        <v>12</v>
      </c>
      <c r="G147" s="75">
        <f t="shared" si="17"/>
        <v>0</v>
      </c>
      <c r="H147" s="76">
        <f>IF(A147&lt;SIP_Calculator!$B$7,0,IF(A147&gt;SIP_Calculator!$E$7,0,1))</f>
        <v>0</v>
      </c>
      <c r="I147" s="74">
        <f t="shared" si="5"/>
        <v>0</v>
      </c>
      <c r="J147" s="75">
        <f t="shared" si="6"/>
        <v>0</v>
      </c>
      <c r="K147" s="76">
        <f>H147*SIP_Calculator!$D$25</f>
        <v>0</v>
      </c>
      <c r="L147" s="76">
        <f t="shared" si="7"/>
        <v>0</v>
      </c>
      <c r="M147" s="76">
        <f t="shared" si="8"/>
        <v>0</v>
      </c>
      <c r="N147" s="76">
        <f t="shared" ref="N147:O147" si="445">N146+L147</f>
        <v>0</v>
      </c>
      <c r="O147" s="76">
        <f t="shared" si="445"/>
        <v>0</v>
      </c>
      <c r="P147" s="74">
        <f>I147*SIP_Calculator!$D$26</f>
        <v>0</v>
      </c>
      <c r="Q147" s="74">
        <f t="shared" si="10"/>
        <v>0</v>
      </c>
      <c r="R147" s="74">
        <f t="shared" si="11"/>
        <v>0</v>
      </c>
      <c r="S147" s="74">
        <f t="shared" ref="S147:T147" si="446">S146+Q147</f>
        <v>0</v>
      </c>
      <c r="T147" s="74">
        <f t="shared" si="446"/>
        <v>0</v>
      </c>
      <c r="U147" s="75">
        <f>J147*SIP_Calculator!$D$27</f>
        <v>0</v>
      </c>
      <c r="V147" s="75">
        <f t="shared" si="13"/>
        <v>0</v>
      </c>
      <c r="W147" s="75">
        <f t="shared" si="14"/>
        <v>0</v>
      </c>
      <c r="X147" s="75">
        <f t="shared" ref="X147:Y147" si="447">X146+V147</f>
        <v>0</v>
      </c>
      <c r="Y147" s="75">
        <f t="shared" si="447"/>
        <v>0</v>
      </c>
    </row>
    <row r="148" ht="15.75" customHeight="1">
      <c r="A148" s="78">
        <v>38329.0</v>
      </c>
      <c r="B148" s="73">
        <v>1950.47</v>
      </c>
      <c r="C148" s="73">
        <v>1683.95</v>
      </c>
      <c r="D148" s="74">
        <f t="shared" si="33"/>
        <v>29</v>
      </c>
      <c r="E148" s="74">
        <f t="shared" si="16"/>
        <v>0</v>
      </c>
      <c r="F148" s="75">
        <f t="shared" si="4"/>
        <v>12</v>
      </c>
      <c r="G148" s="75">
        <f t="shared" si="17"/>
        <v>0</v>
      </c>
      <c r="H148" s="76">
        <f>IF(A148&lt;SIP_Calculator!$B$7,0,IF(A148&gt;SIP_Calculator!$E$7,0,1))</f>
        <v>0</v>
      </c>
      <c r="I148" s="74">
        <f t="shared" si="5"/>
        <v>0</v>
      </c>
      <c r="J148" s="75">
        <f t="shared" si="6"/>
        <v>0</v>
      </c>
      <c r="K148" s="76">
        <f>H148*SIP_Calculator!$D$25</f>
        <v>0</v>
      </c>
      <c r="L148" s="76">
        <f t="shared" si="7"/>
        <v>0</v>
      </c>
      <c r="M148" s="76">
        <f t="shared" si="8"/>
        <v>0</v>
      </c>
      <c r="N148" s="76">
        <f t="shared" ref="N148:O148" si="448">N147+L148</f>
        <v>0</v>
      </c>
      <c r="O148" s="76">
        <f t="shared" si="448"/>
        <v>0</v>
      </c>
      <c r="P148" s="74">
        <f>I148*SIP_Calculator!$D$26</f>
        <v>0</v>
      </c>
      <c r="Q148" s="74">
        <f t="shared" si="10"/>
        <v>0</v>
      </c>
      <c r="R148" s="74">
        <f t="shared" si="11"/>
        <v>0</v>
      </c>
      <c r="S148" s="74">
        <f t="shared" ref="S148:T148" si="449">S147+Q148</f>
        <v>0</v>
      </c>
      <c r="T148" s="74">
        <f t="shared" si="449"/>
        <v>0</v>
      </c>
      <c r="U148" s="75">
        <f>J148*SIP_Calculator!$D$27</f>
        <v>0</v>
      </c>
      <c r="V148" s="75">
        <f t="shared" si="13"/>
        <v>0</v>
      </c>
      <c r="W148" s="75">
        <f t="shared" si="14"/>
        <v>0</v>
      </c>
      <c r="X148" s="75">
        <f t="shared" ref="X148:Y148" si="450">X147+V148</f>
        <v>0</v>
      </c>
      <c r="Y148" s="75">
        <f t="shared" si="450"/>
        <v>0</v>
      </c>
    </row>
    <row r="149" ht="15.75" customHeight="1">
      <c r="A149" s="78">
        <v>38330.0</v>
      </c>
      <c r="B149" s="73">
        <v>1961.85</v>
      </c>
      <c r="C149" s="73">
        <v>1694.6</v>
      </c>
      <c r="D149" s="74">
        <f t="shared" si="33"/>
        <v>29</v>
      </c>
      <c r="E149" s="74">
        <f t="shared" si="16"/>
        <v>0</v>
      </c>
      <c r="F149" s="75">
        <f t="shared" si="4"/>
        <v>12</v>
      </c>
      <c r="G149" s="75">
        <f t="shared" si="17"/>
        <v>0</v>
      </c>
      <c r="H149" s="76">
        <f>IF(A149&lt;SIP_Calculator!$B$7,0,IF(A149&gt;SIP_Calculator!$E$7,0,1))</f>
        <v>0</v>
      </c>
      <c r="I149" s="74">
        <f t="shared" si="5"/>
        <v>0</v>
      </c>
      <c r="J149" s="75">
        <f t="shared" si="6"/>
        <v>0</v>
      </c>
      <c r="K149" s="76">
        <f>H149*SIP_Calculator!$D$25</f>
        <v>0</v>
      </c>
      <c r="L149" s="76">
        <f t="shared" si="7"/>
        <v>0</v>
      </c>
      <c r="M149" s="76">
        <f t="shared" si="8"/>
        <v>0</v>
      </c>
      <c r="N149" s="76">
        <f t="shared" ref="N149:O149" si="451">N148+L149</f>
        <v>0</v>
      </c>
      <c r="O149" s="76">
        <f t="shared" si="451"/>
        <v>0</v>
      </c>
      <c r="P149" s="74">
        <f>I149*SIP_Calculator!$D$26</f>
        <v>0</v>
      </c>
      <c r="Q149" s="74">
        <f t="shared" si="10"/>
        <v>0</v>
      </c>
      <c r="R149" s="74">
        <f t="shared" si="11"/>
        <v>0</v>
      </c>
      <c r="S149" s="74">
        <f t="shared" ref="S149:T149" si="452">S148+Q149</f>
        <v>0</v>
      </c>
      <c r="T149" s="74">
        <f t="shared" si="452"/>
        <v>0</v>
      </c>
      <c r="U149" s="75">
        <f>J149*SIP_Calculator!$D$27</f>
        <v>0</v>
      </c>
      <c r="V149" s="75">
        <f t="shared" si="13"/>
        <v>0</v>
      </c>
      <c r="W149" s="75">
        <f t="shared" si="14"/>
        <v>0</v>
      </c>
      <c r="X149" s="75">
        <f t="shared" ref="X149:Y149" si="453">X148+V149</f>
        <v>0</v>
      </c>
      <c r="Y149" s="75">
        <f t="shared" si="453"/>
        <v>0</v>
      </c>
    </row>
    <row r="150" ht="15.75" customHeight="1">
      <c r="A150" s="78">
        <v>38331.0</v>
      </c>
      <c r="B150" s="73">
        <v>1942.44</v>
      </c>
      <c r="C150" s="73">
        <v>1680.9</v>
      </c>
      <c r="D150" s="74">
        <f t="shared" si="33"/>
        <v>29</v>
      </c>
      <c r="E150" s="74">
        <f t="shared" si="16"/>
        <v>0</v>
      </c>
      <c r="F150" s="75">
        <f t="shared" si="4"/>
        <v>12</v>
      </c>
      <c r="G150" s="75">
        <f t="shared" si="17"/>
        <v>0</v>
      </c>
      <c r="H150" s="76">
        <f>IF(A150&lt;SIP_Calculator!$B$7,0,IF(A150&gt;SIP_Calculator!$E$7,0,1))</f>
        <v>0</v>
      </c>
      <c r="I150" s="74">
        <f t="shared" si="5"/>
        <v>0</v>
      </c>
      <c r="J150" s="75">
        <f t="shared" si="6"/>
        <v>0</v>
      </c>
      <c r="K150" s="76">
        <f>H150*SIP_Calculator!$D$25</f>
        <v>0</v>
      </c>
      <c r="L150" s="76">
        <f t="shared" si="7"/>
        <v>0</v>
      </c>
      <c r="M150" s="76">
        <f t="shared" si="8"/>
        <v>0</v>
      </c>
      <c r="N150" s="76">
        <f t="shared" ref="N150:O150" si="454">N149+L150</f>
        <v>0</v>
      </c>
      <c r="O150" s="76">
        <f t="shared" si="454"/>
        <v>0</v>
      </c>
      <c r="P150" s="74">
        <f>I150*SIP_Calculator!$D$26</f>
        <v>0</v>
      </c>
      <c r="Q150" s="74">
        <f t="shared" si="10"/>
        <v>0</v>
      </c>
      <c r="R150" s="74">
        <f t="shared" si="11"/>
        <v>0</v>
      </c>
      <c r="S150" s="74">
        <f t="shared" ref="S150:T150" si="455">S149+Q150</f>
        <v>0</v>
      </c>
      <c r="T150" s="74">
        <f t="shared" si="455"/>
        <v>0</v>
      </c>
      <c r="U150" s="75">
        <f>J150*SIP_Calculator!$D$27</f>
        <v>0</v>
      </c>
      <c r="V150" s="75">
        <f t="shared" si="13"/>
        <v>0</v>
      </c>
      <c r="W150" s="75">
        <f t="shared" si="14"/>
        <v>0</v>
      </c>
      <c r="X150" s="75">
        <f t="shared" ref="X150:Y150" si="456">X149+V150</f>
        <v>0</v>
      </c>
      <c r="Y150" s="75">
        <f t="shared" si="456"/>
        <v>0</v>
      </c>
    </row>
    <row r="151" ht="15.75" customHeight="1">
      <c r="A151" s="78">
        <v>38334.0</v>
      </c>
      <c r="B151" s="73">
        <v>1957.19</v>
      </c>
      <c r="C151" s="73">
        <v>1695.05</v>
      </c>
      <c r="D151" s="74">
        <f t="shared" si="33"/>
        <v>30</v>
      </c>
      <c r="E151" s="74">
        <f t="shared" si="16"/>
        <v>1</v>
      </c>
      <c r="F151" s="75">
        <f t="shared" si="4"/>
        <v>12</v>
      </c>
      <c r="G151" s="75">
        <f t="shared" si="17"/>
        <v>0</v>
      </c>
      <c r="H151" s="76">
        <f>IF(A151&lt;SIP_Calculator!$B$7,0,IF(A151&gt;SIP_Calculator!$E$7,0,1))</f>
        <v>0</v>
      </c>
      <c r="I151" s="74">
        <f t="shared" si="5"/>
        <v>0</v>
      </c>
      <c r="J151" s="75">
        <f t="shared" si="6"/>
        <v>0</v>
      </c>
      <c r="K151" s="76">
        <f>H151*SIP_Calculator!$D$25</f>
        <v>0</v>
      </c>
      <c r="L151" s="76">
        <f t="shared" si="7"/>
        <v>0</v>
      </c>
      <c r="M151" s="76">
        <f t="shared" si="8"/>
        <v>0</v>
      </c>
      <c r="N151" s="76">
        <f t="shared" ref="N151:O151" si="457">N150+L151</f>
        <v>0</v>
      </c>
      <c r="O151" s="76">
        <f t="shared" si="457"/>
        <v>0</v>
      </c>
      <c r="P151" s="74">
        <f>I151*SIP_Calculator!$D$26</f>
        <v>0</v>
      </c>
      <c r="Q151" s="74">
        <f t="shared" si="10"/>
        <v>0</v>
      </c>
      <c r="R151" s="74">
        <f t="shared" si="11"/>
        <v>0</v>
      </c>
      <c r="S151" s="74">
        <f t="shared" ref="S151:T151" si="458">S150+Q151</f>
        <v>0</v>
      </c>
      <c r="T151" s="74">
        <f t="shared" si="458"/>
        <v>0</v>
      </c>
      <c r="U151" s="75">
        <f>J151*SIP_Calculator!$D$27</f>
        <v>0</v>
      </c>
      <c r="V151" s="75">
        <f t="shared" si="13"/>
        <v>0</v>
      </c>
      <c r="W151" s="75">
        <f t="shared" si="14"/>
        <v>0</v>
      </c>
      <c r="X151" s="75">
        <f t="shared" ref="X151:Y151" si="459">X150+V151</f>
        <v>0</v>
      </c>
      <c r="Y151" s="75">
        <f t="shared" si="459"/>
        <v>0</v>
      </c>
    </row>
    <row r="152" ht="15.75" customHeight="1">
      <c r="A152" s="78">
        <v>38335.0</v>
      </c>
      <c r="B152" s="73">
        <v>1978.56</v>
      </c>
      <c r="C152" s="73">
        <v>1715.2</v>
      </c>
      <c r="D152" s="74">
        <f t="shared" si="33"/>
        <v>30</v>
      </c>
      <c r="E152" s="74">
        <f t="shared" si="16"/>
        <v>0</v>
      </c>
      <c r="F152" s="75">
        <f t="shared" si="4"/>
        <v>12</v>
      </c>
      <c r="G152" s="75">
        <f t="shared" si="17"/>
        <v>0</v>
      </c>
      <c r="H152" s="76">
        <f>IF(A152&lt;SIP_Calculator!$B$7,0,IF(A152&gt;SIP_Calculator!$E$7,0,1))</f>
        <v>0</v>
      </c>
      <c r="I152" s="74">
        <f t="shared" si="5"/>
        <v>0</v>
      </c>
      <c r="J152" s="75">
        <f t="shared" si="6"/>
        <v>0</v>
      </c>
      <c r="K152" s="76">
        <f>H152*SIP_Calculator!$D$25</f>
        <v>0</v>
      </c>
      <c r="L152" s="76">
        <f t="shared" si="7"/>
        <v>0</v>
      </c>
      <c r="M152" s="76">
        <f t="shared" si="8"/>
        <v>0</v>
      </c>
      <c r="N152" s="76">
        <f t="shared" ref="N152:O152" si="460">N151+L152</f>
        <v>0</v>
      </c>
      <c r="O152" s="76">
        <f t="shared" si="460"/>
        <v>0</v>
      </c>
      <c r="P152" s="74">
        <f>I152*SIP_Calculator!$D$26</f>
        <v>0</v>
      </c>
      <c r="Q152" s="74">
        <f t="shared" si="10"/>
        <v>0</v>
      </c>
      <c r="R152" s="74">
        <f t="shared" si="11"/>
        <v>0</v>
      </c>
      <c r="S152" s="74">
        <f t="shared" ref="S152:T152" si="461">S151+Q152</f>
        <v>0</v>
      </c>
      <c r="T152" s="74">
        <f t="shared" si="461"/>
        <v>0</v>
      </c>
      <c r="U152" s="75">
        <f>J152*SIP_Calculator!$D$27</f>
        <v>0</v>
      </c>
      <c r="V152" s="75">
        <f t="shared" si="13"/>
        <v>0</v>
      </c>
      <c r="W152" s="75">
        <f t="shared" si="14"/>
        <v>0</v>
      </c>
      <c r="X152" s="75">
        <f t="shared" ref="X152:Y152" si="462">X151+V152</f>
        <v>0</v>
      </c>
      <c r="Y152" s="75">
        <f t="shared" si="462"/>
        <v>0</v>
      </c>
    </row>
    <row r="153" ht="15.75" customHeight="1">
      <c r="A153" s="78">
        <v>38336.0</v>
      </c>
      <c r="B153" s="73">
        <v>1999.12</v>
      </c>
      <c r="C153" s="73">
        <v>1729.95</v>
      </c>
      <c r="D153" s="74">
        <f t="shared" si="33"/>
        <v>30</v>
      </c>
      <c r="E153" s="74">
        <f t="shared" si="16"/>
        <v>0</v>
      </c>
      <c r="F153" s="75">
        <f t="shared" si="4"/>
        <v>12</v>
      </c>
      <c r="G153" s="75">
        <f t="shared" si="17"/>
        <v>0</v>
      </c>
      <c r="H153" s="76">
        <f>IF(A153&lt;SIP_Calculator!$B$7,0,IF(A153&gt;SIP_Calculator!$E$7,0,1))</f>
        <v>0</v>
      </c>
      <c r="I153" s="74">
        <f t="shared" si="5"/>
        <v>0</v>
      </c>
      <c r="J153" s="75">
        <f t="shared" si="6"/>
        <v>0</v>
      </c>
      <c r="K153" s="76">
        <f>H153*SIP_Calculator!$D$25</f>
        <v>0</v>
      </c>
      <c r="L153" s="76">
        <f t="shared" si="7"/>
        <v>0</v>
      </c>
      <c r="M153" s="76">
        <f t="shared" si="8"/>
        <v>0</v>
      </c>
      <c r="N153" s="76">
        <f t="shared" ref="N153:O153" si="463">N152+L153</f>
        <v>0</v>
      </c>
      <c r="O153" s="76">
        <f t="shared" si="463"/>
        <v>0</v>
      </c>
      <c r="P153" s="74">
        <f>I153*SIP_Calculator!$D$26</f>
        <v>0</v>
      </c>
      <c r="Q153" s="74">
        <f t="shared" si="10"/>
        <v>0</v>
      </c>
      <c r="R153" s="74">
        <f t="shared" si="11"/>
        <v>0</v>
      </c>
      <c r="S153" s="74">
        <f t="shared" ref="S153:T153" si="464">S152+Q153</f>
        <v>0</v>
      </c>
      <c r="T153" s="74">
        <f t="shared" si="464"/>
        <v>0</v>
      </c>
      <c r="U153" s="75">
        <f>J153*SIP_Calculator!$D$27</f>
        <v>0</v>
      </c>
      <c r="V153" s="75">
        <f t="shared" si="13"/>
        <v>0</v>
      </c>
      <c r="W153" s="75">
        <f t="shared" si="14"/>
        <v>0</v>
      </c>
      <c r="X153" s="75">
        <f t="shared" ref="X153:Y153" si="465">X152+V153</f>
        <v>0</v>
      </c>
      <c r="Y153" s="75">
        <f t="shared" si="465"/>
        <v>0</v>
      </c>
    </row>
    <row r="154" ht="15.75" customHeight="1">
      <c r="A154" s="78">
        <v>38337.0</v>
      </c>
      <c r="B154" s="73">
        <v>2006.35</v>
      </c>
      <c r="C154" s="73">
        <v>1736.5</v>
      </c>
      <c r="D154" s="74">
        <f t="shared" si="33"/>
        <v>30</v>
      </c>
      <c r="E154" s="74">
        <f t="shared" si="16"/>
        <v>0</v>
      </c>
      <c r="F154" s="75">
        <f t="shared" si="4"/>
        <v>12</v>
      </c>
      <c r="G154" s="75">
        <f t="shared" si="17"/>
        <v>0</v>
      </c>
      <c r="H154" s="76">
        <f>IF(A154&lt;SIP_Calculator!$B$7,0,IF(A154&gt;SIP_Calculator!$E$7,0,1))</f>
        <v>0</v>
      </c>
      <c r="I154" s="74">
        <f t="shared" si="5"/>
        <v>0</v>
      </c>
      <c r="J154" s="75">
        <f t="shared" si="6"/>
        <v>0</v>
      </c>
      <c r="K154" s="76">
        <f>H154*SIP_Calculator!$D$25</f>
        <v>0</v>
      </c>
      <c r="L154" s="76">
        <f t="shared" si="7"/>
        <v>0</v>
      </c>
      <c r="M154" s="76">
        <f t="shared" si="8"/>
        <v>0</v>
      </c>
      <c r="N154" s="76">
        <f t="shared" ref="N154:O154" si="466">N153+L154</f>
        <v>0</v>
      </c>
      <c r="O154" s="76">
        <f t="shared" si="466"/>
        <v>0</v>
      </c>
      <c r="P154" s="74">
        <f>I154*SIP_Calculator!$D$26</f>
        <v>0</v>
      </c>
      <c r="Q154" s="74">
        <f t="shared" si="10"/>
        <v>0</v>
      </c>
      <c r="R154" s="74">
        <f t="shared" si="11"/>
        <v>0</v>
      </c>
      <c r="S154" s="74">
        <f t="shared" ref="S154:T154" si="467">S153+Q154</f>
        <v>0</v>
      </c>
      <c r="T154" s="74">
        <f t="shared" si="467"/>
        <v>0</v>
      </c>
      <c r="U154" s="75">
        <f>J154*SIP_Calculator!$D$27</f>
        <v>0</v>
      </c>
      <c r="V154" s="75">
        <f t="shared" si="13"/>
        <v>0</v>
      </c>
      <c r="W154" s="75">
        <f t="shared" si="14"/>
        <v>0</v>
      </c>
      <c r="X154" s="75">
        <f t="shared" ref="X154:Y154" si="468">X153+V154</f>
        <v>0</v>
      </c>
      <c r="Y154" s="75">
        <f t="shared" si="468"/>
        <v>0</v>
      </c>
    </row>
    <row r="155" ht="15.75" customHeight="1">
      <c r="A155" s="78">
        <v>38338.0</v>
      </c>
      <c r="B155" s="73">
        <v>1989.36</v>
      </c>
      <c r="C155" s="73">
        <v>1725.45</v>
      </c>
      <c r="D155" s="74">
        <f t="shared" si="33"/>
        <v>30</v>
      </c>
      <c r="E155" s="74">
        <f t="shared" si="16"/>
        <v>0</v>
      </c>
      <c r="F155" s="75">
        <f t="shared" si="4"/>
        <v>12</v>
      </c>
      <c r="G155" s="75">
        <f t="shared" si="17"/>
        <v>0</v>
      </c>
      <c r="H155" s="76">
        <f>IF(A155&lt;SIP_Calculator!$B$7,0,IF(A155&gt;SIP_Calculator!$E$7,0,1))</f>
        <v>0</v>
      </c>
      <c r="I155" s="74">
        <f t="shared" si="5"/>
        <v>0</v>
      </c>
      <c r="J155" s="75">
        <f t="shared" si="6"/>
        <v>0</v>
      </c>
      <c r="K155" s="76">
        <f>H155*SIP_Calculator!$D$25</f>
        <v>0</v>
      </c>
      <c r="L155" s="76">
        <f t="shared" si="7"/>
        <v>0</v>
      </c>
      <c r="M155" s="76">
        <f t="shared" si="8"/>
        <v>0</v>
      </c>
      <c r="N155" s="76">
        <f t="shared" ref="N155:O155" si="469">N154+L155</f>
        <v>0</v>
      </c>
      <c r="O155" s="76">
        <f t="shared" si="469"/>
        <v>0</v>
      </c>
      <c r="P155" s="74">
        <f>I155*SIP_Calculator!$D$26</f>
        <v>0</v>
      </c>
      <c r="Q155" s="74">
        <f t="shared" si="10"/>
        <v>0</v>
      </c>
      <c r="R155" s="74">
        <f t="shared" si="11"/>
        <v>0</v>
      </c>
      <c r="S155" s="74">
        <f t="shared" ref="S155:T155" si="470">S154+Q155</f>
        <v>0</v>
      </c>
      <c r="T155" s="74">
        <f t="shared" si="470"/>
        <v>0</v>
      </c>
      <c r="U155" s="75">
        <f>J155*SIP_Calculator!$D$27</f>
        <v>0</v>
      </c>
      <c r="V155" s="75">
        <f t="shared" si="13"/>
        <v>0</v>
      </c>
      <c r="W155" s="75">
        <f t="shared" si="14"/>
        <v>0</v>
      </c>
      <c r="X155" s="75">
        <f t="shared" ref="X155:Y155" si="471">X154+V155</f>
        <v>0</v>
      </c>
      <c r="Y155" s="75">
        <f t="shared" si="471"/>
        <v>0</v>
      </c>
    </row>
    <row r="156" ht="15.75" customHeight="1">
      <c r="A156" s="78">
        <v>38341.0</v>
      </c>
      <c r="B156" s="73">
        <v>2004.35</v>
      </c>
      <c r="C156" s="73">
        <v>1741.65</v>
      </c>
      <c r="D156" s="74">
        <f t="shared" si="33"/>
        <v>31</v>
      </c>
      <c r="E156" s="74">
        <f t="shared" si="16"/>
        <v>1</v>
      </c>
      <c r="F156" s="75">
        <f t="shared" si="4"/>
        <v>12</v>
      </c>
      <c r="G156" s="75">
        <f t="shared" si="17"/>
        <v>0</v>
      </c>
      <c r="H156" s="76">
        <f>IF(A156&lt;SIP_Calculator!$B$7,0,IF(A156&gt;SIP_Calculator!$E$7,0,1))</f>
        <v>0</v>
      </c>
      <c r="I156" s="74">
        <f t="shared" si="5"/>
        <v>0</v>
      </c>
      <c r="J156" s="75">
        <f t="shared" si="6"/>
        <v>0</v>
      </c>
      <c r="K156" s="76">
        <f>H156*SIP_Calculator!$D$25</f>
        <v>0</v>
      </c>
      <c r="L156" s="76">
        <f t="shared" si="7"/>
        <v>0</v>
      </c>
      <c r="M156" s="76">
        <f t="shared" si="8"/>
        <v>0</v>
      </c>
      <c r="N156" s="76">
        <f t="shared" ref="N156:O156" si="472">N155+L156</f>
        <v>0</v>
      </c>
      <c r="O156" s="76">
        <f t="shared" si="472"/>
        <v>0</v>
      </c>
      <c r="P156" s="74">
        <f>I156*SIP_Calculator!$D$26</f>
        <v>0</v>
      </c>
      <c r="Q156" s="74">
        <f t="shared" si="10"/>
        <v>0</v>
      </c>
      <c r="R156" s="74">
        <f t="shared" si="11"/>
        <v>0</v>
      </c>
      <c r="S156" s="74">
        <f t="shared" ref="S156:T156" si="473">S155+Q156</f>
        <v>0</v>
      </c>
      <c r="T156" s="74">
        <f t="shared" si="473"/>
        <v>0</v>
      </c>
      <c r="U156" s="75">
        <f>J156*SIP_Calculator!$D$27</f>
        <v>0</v>
      </c>
      <c r="V156" s="75">
        <f t="shared" si="13"/>
        <v>0</v>
      </c>
      <c r="W156" s="75">
        <f t="shared" si="14"/>
        <v>0</v>
      </c>
      <c r="X156" s="75">
        <f t="shared" ref="X156:Y156" si="474">X155+V156</f>
        <v>0</v>
      </c>
      <c r="Y156" s="75">
        <f t="shared" si="474"/>
        <v>0</v>
      </c>
    </row>
    <row r="157" ht="15.75" customHeight="1">
      <c r="A157" s="78">
        <v>38342.0</v>
      </c>
      <c r="B157" s="73">
        <v>2022.44</v>
      </c>
      <c r="C157" s="73">
        <v>1758.25</v>
      </c>
      <c r="D157" s="74">
        <f t="shared" si="33"/>
        <v>31</v>
      </c>
      <c r="E157" s="74">
        <f t="shared" si="16"/>
        <v>0</v>
      </c>
      <c r="F157" s="75">
        <f t="shared" si="4"/>
        <v>12</v>
      </c>
      <c r="G157" s="75">
        <f t="shared" si="17"/>
        <v>0</v>
      </c>
      <c r="H157" s="76">
        <f>IF(A157&lt;SIP_Calculator!$B$7,0,IF(A157&gt;SIP_Calculator!$E$7,0,1))</f>
        <v>0</v>
      </c>
      <c r="I157" s="74">
        <f t="shared" si="5"/>
        <v>0</v>
      </c>
      <c r="J157" s="75">
        <f t="shared" si="6"/>
        <v>0</v>
      </c>
      <c r="K157" s="76">
        <f>H157*SIP_Calculator!$D$25</f>
        <v>0</v>
      </c>
      <c r="L157" s="76">
        <f t="shared" si="7"/>
        <v>0</v>
      </c>
      <c r="M157" s="76">
        <f t="shared" si="8"/>
        <v>0</v>
      </c>
      <c r="N157" s="76">
        <f t="shared" ref="N157:O157" si="475">N156+L157</f>
        <v>0</v>
      </c>
      <c r="O157" s="76">
        <f t="shared" si="475"/>
        <v>0</v>
      </c>
      <c r="P157" s="74">
        <f>I157*SIP_Calculator!$D$26</f>
        <v>0</v>
      </c>
      <c r="Q157" s="74">
        <f t="shared" si="10"/>
        <v>0</v>
      </c>
      <c r="R157" s="74">
        <f t="shared" si="11"/>
        <v>0</v>
      </c>
      <c r="S157" s="74">
        <f t="shared" ref="S157:T157" si="476">S156+Q157</f>
        <v>0</v>
      </c>
      <c r="T157" s="74">
        <f t="shared" si="476"/>
        <v>0</v>
      </c>
      <c r="U157" s="75">
        <f>J157*SIP_Calculator!$D$27</f>
        <v>0</v>
      </c>
      <c r="V157" s="75">
        <f t="shared" si="13"/>
        <v>0</v>
      </c>
      <c r="W157" s="75">
        <f t="shared" si="14"/>
        <v>0</v>
      </c>
      <c r="X157" s="75">
        <f t="shared" ref="X157:Y157" si="477">X156+V157</f>
        <v>0</v>
      </c>
      <c r="Y157" s="75">
        <f t="shared" si="477"/>
        <v>0</v>
      </c>
    </row>
    <row r="158" ht="15.75" customHeight="1">
      <c r="A158" s="78">
        <v>38343.0</v>
      </c>
      <c r="B158" s="73">
        <v>2014.63</v>
      </c>
      <c r="C158" s="73">
        <v>1748.9</v>
      </c>
      <c r="D158" s="74">
        <f t="shared" si="33"/>
        <v>31</v>
      </c>
      <c r="E158" s="74">
        <f t="shared" si="16"/>
        <v>0</v>
      </c>
      <c r="F158" s="75">
        <f t="shared" si="4"/>
        <v>12</v>
      </c>
      <c r="G158" s="75">
        <f t="shared" si="17"/>
        <v>0</v>
      </c>
      <c r="H158" s="76">
        <f>IF(A158&lt;SIP_Calculator!$B$7,0,IF(A158&gt;SIP_Calculator!$E$7,0,1))</f>
        <v>0</v>
      </c>
      <c r="I158" s="74">
        <f t="shared" si="5"/>
        <v>0</v>
      </c>
      <c r="J158" s="75">
        <f t="shared" si="6"/>
        <v>0</v>
      </c>
      <c r="K158" s="76">
        <f>H158*SIP_Calculator!$D$25</f>
        <v>0</v>
      </c>
      <c r="L158" s="76">
        <f t="shared" si="7"/>
        <v>0</v>
      </c>
      <c r="M158" s="76">
        <f t="shared" si="8"/>
        <v>0</v>
      </c>
      <c r="N158" s="76">
        <f t="shared" ref="N158:O158" si="478">N157+L158</f>
        <v>0</v>
      </c>
      <c r="O158" s="76">
        <f t="shared" si="478"/>
        <v>0</v>
      </c>
      <c r="P158" s="74">
        <f>I158*SIP_Calculator!$D$26</f>
        <v>0</v>
      </c>
      <c r="Q158" s="74">
        <f t="shared" si="10"/>
        <v>0</v>
      </c>
      <c r="R158" s="74">
        <f t="shared" si="11"/>
        <v>0</v>
      </c>
      <c r="S158" s="74">
        <f t="shared" ref="S158:T158" si="479">S157+Q158</f>
        <v>0</v>
      </c>
      <c r="T158" s="74">
        <f t="shared" si="479"/>
        <v>0</v>
      </c>
      <c r="U158" s="75">
        <f>J158*SIP_Calculator!$D$27</f>
        <v>0</v>
      </c>
      <c r="V158" s="75">
        <f t="shared" si="13"/>
        <v>0</v>
      </c>
      <c r="W158" s="75">
        <f t="shared" si="14"/>
        <v>0</v>
      </c>
      <c r="X158" s="75">
        <f t="shared" ref="X158:Y158" si="480">X157+V158</f>
        <v>0</v>
      </c>
      <c r="Y158" s="75">
        <f t="shared" si="480"/>
        <v>0</v>
      </c>
    </row>
    <row r="159" ht="15.75" customHeight="1">
      <c r="A159" s="78">
        <v>38344.0</v>
      </c>
      <c r="B159" s="73">
        <v>2029.58</v>
      </c>
      <c r="C159" s="73">
        <v>1760.3</v>
      </c>
      <c r="D159" s="74">
        <f t="shared" si="33"/>
        <v>31</v>
      </c>
      <c r="E159" s="74">
        <f t="shared" si="16"/>
        <v>0</v>
      </c>
      <c r="F159" s="75">
        <f t="shared" si="4"/>
        <v>12</v>
      </c>
      <c r="G159" s="75">
        <f t="shared" si="17"/>
        <v>0</v>
      </c>
      <c r="H159" s="76">
        <f>IF(A159&lt;SIP_Calculator!$B$7,0,IF(A159&gt;SIP_Calculator!$E$7,0,1))</f>
        <v>0</v>
      </c>
      <c r="I159" s="74">
        <f t="shared" si="5"/>
        <v>0</v>
      </c>
      <c r="J159" s="75">
        <f t="shared" si="6"/>
        <v>0</v>
      </c>
      <c r="K159" s="76">
        <f>H159*SIP_Calculator!$D$25</f>
        <v>0</v>
      </c>
      <c r="L159" s="76">
        <f t="shared" si="7"/>
        <v>0</v>
      </c>
      <c r="M159" s="76">
        <f t="shared" si="8"/>
        <v>0</v>
      </c>
      <c r="N159" s="76">
        <f t="shared" ref="N159:O159" si="481">N158+L159</f>
        <v>0</v>
      </c>
      <c r="O159" s="76">
        <f t="shared" si="481"/>
        <v>0</v>
      </c>
      <c r="P159" s="74">
        <f>I159*SIP_Calculator!$D$26</f>
        <v>0</v>
      </c>
      <c r="Q159" s="74">
        <f t="shared" si="10"/>
        <v>0</v>
      </c>
      <c r="R159" s="74">
        <f t="shared" si="11"/>
        <v>0</v>
      </c>
      <c r="S159" s="74">
        <f t="shared" ref="S159:T159" si="482">S158+Q159</f>
        <v>0</v>
      </c>
      <c r="T159" s="74">
        <f t="shared" si="482"/>
        <v>0</v>
      </c>
      <c r="U159" s="75">
        <f>J159*SIP_Calculator!$D$27</f>
        <v>0</v>
      </c>
      <c r="V159" s="75">
        <f t="shared" si="13"/>
        <v>0</v>
      </c>
      <c r="W159" s="75">
        <f t="shared" si="14"/>
        <v>0</v>
      </c>
      <c r="X159" s="75">
        <f t="shared" ref="X159:Y159" si="483">X158+V159</f>
        <v>0</v>
      </c>
      <c r="Y159" s="75">
        <f t="shared" si="483"/>
        <v>0</v>
      </c>
    </row>
    <row r="160" ht="15.75" customHeight="1">
      <c r="A160" s="78">
        <v>38345.0</v>
      </c>
      <c r="B160" s="73">
        <v>2044.6</v>
      </c>
      <c r="C160" s="73">
        <v>1774.25</v>
      </c>
      <c r="D160" s="74">
        <f t="shared" si="33"/>
        <v>31</v>
      </c>
      <c r="E160" s="74">
        <f t="shared" si="16"/>
        <v>0</v>
      </c>
      <c r="F160" s="75">
        <f t="shared" si="4"/>
        <v>12</v>
      </c>
      <c r="G160" s="75">
        <f t="shared" si="17"/>
        <v>0</v>
      </c>
      <c r="H160" s="76">
        <f>IF(A160&lt;SIP_Calculator!$B$7,0,IF(A160&gt;SIP_Calculator!$E$7,0,1))</f>
        <v>0</v>
      </c>
      <c r="I160" s="74">
        <f t="shared" si="5"/>
        <v>0</v>
      </c>
      <c r="J160" s="75">
        <f t="shared" si="6"/>
        <v>0</v>
      </c>
      <c r="K160" s="76">
        <f>H160*SIP_Calculator!$D$25</f>
        <v>0</v>
      </c>
      <c r="L160" s="76">
        <f t="shared" si="7"/>
        <v>0</v>
      </c>
      <c r="M160" s="76">
        <f t="shared" si="8"/>
        <v>0</v>
      </c>
      <c r="N160" s="76">
        <f t="shared" ref="N160:O160" si="484">N159+L160</f>
        <v>0</v>
      </c>
      <c r="O160" s="76">
        <f t="shared" si="484"/>
        <v>0</v>
      </c>
      <c r="P160" s="74">
        <f>I160*SIP_Calculator!$D$26</f>
        <v>0</v>
      </c>
      <c r="Q160" s="74">
        <f t="shared" si="10"/>
        <v>0</v>
      </c>
      <c r="R160" s="74">
        <f t="shared" si="11"/>
        <v>0</v>
      </c>
      <c r="S160" s="74">
        <f t="shared" ref="S160:T160" si="485">S159+Q160</f>
        <v>0</v>
      </c>
      <c r="T160" s="74">
        <f t="shared" si="485"/>
        <v>0</v>
      </c>
      <c r="U160" s="75">
        <f>J160*SIP_Calculator!$D$27</f>
        <v>0</v>
      </c>
      <c r="V160" s="75">
        <f t="shared" si="13"/>
        <v>0</v>
      </c>
      <c r="W160" s="75">
        <f t="shared" si="14"/>
        <v>0</v>
      </c>
      <c r="X160" s="75">
        <f t="shared" ref="X160:Y160" si="486">X159+V160</f>
        <v>0</v>
      </c>
      <c r="Y160" s="75">
        <f t="shared" si="486"/>
        <v>0</v>
      </c>
    </row>
    <row r="161" ht="15.75" customHeight="1">
      <c r="A161" s="78">
        <v>38348.0</v>
      </c>
      <c r="B161" s="73">
        <v>2047.63</v>
      </c>
      <c r="C161" s="73">
        <v>1778.4</v>
      </c>
      <c r="D161" s="74">
        <f t="shared" si="33"/>
        <v>32</v>
      </c>
      <c r="E161" s="74">
        <f t="shared" si="16"/>
        <v>1</v>
      </c>
      <c r="F161" s="75">
        <f t="shared" si="4"/>
        <v>12</v>
      </c>
      <c r="G161" s="75">
        <f t="shared" si="17"/>
        <v>0</v>
      </c>
      <c r="H161" s="76">
        <f>IF(A161&lt;SIP_Calculator!$B$7,0,IF(A161&gt;SIP_Calculator!$E$7,0,1))</f>
        <v>0</v>
      </c>
      <c r="I161" s="74">
        <f t="shared" si="5"/>
        <v>0</v>
      </c>
      <c r="J161" s="75">
        <f t="shared" si="6"/>
        <v>0</v>
      </c>
      <c r="K161" s="76">
        <f>H161*SIP_Calculator!$D$25</f>
        <v>0</v>
      </c>
      <c r="L161" s="76">
        <f t="shared" si="7"/>
        <v>0</v>
      </c>
      <c r="M161" s="76">
        <f t="shared" si="8"/>
        <v>0</v>
      </c>
      <c r="N161" s="76">
        <f t="shared" ref="N161:O161" si="487">N160+L161</f>
        <v>0</v>
      </c>
      <c r="O161" s="76">
        <f t="shared" si="487"/>
        <v>0</v>
      </c>
      <c r="P161" s="74">
        <f>I161*SIP_Calculator!$D$26</f>
        <v>0</v>
      </c>
      <c r="Q161" s="74">
        <f t="shared" si="10"/>
        <v>0</v>
      </c>
      <c r="R161" s="74">
        <f t="shared" si="11"/>
        <v>0</v>
      </c>
      <c r="S161" s="74">
        <f t="shared" ref="S161:T161" si="488">S160+Q161</f>
        <v>0</v>
      </c>
      <c r="T161" s="74">
        <f t="shared" si="488"/>
        <v>0</v>
      </c>
      <c r="U161" s="75">
        <f>J161*SIP_Calculator!$D$27</f>
        <v>0</v>
      </c>
      <c r="V161" s="75">
        <f t="shared" si="13"/>
        <v>0</v>
      </c>
      <c r="W161" s="75">
        <f t="shared" si="14"/>
        <v>0</v>
      </c>
      <c r="X161" s="75">
        <f t="shared" ref="X161:Y161" si="489">X160+V161</f>
        <v>0</v>
      </c>
      <c r="Y161" s="75">
        <f t="shared" si="489"/>
        <v>0</v>
      </c>
    </row>
    <row r="162" ht="15.75" customHeight="1">
      <c r="A162" s="78">
        <v>38349.0</v>
      </c>
      <c r="B162" s="73">
        <v>2058.92</v>
      </c>
      <c r="C162" s="73">
        <v>1794.05</v>
      </c>
      <c r="D162" s="74">
        <f t="shared" si="33"/>
        <v>32</v>
      </c>
      <c r="E162" s="74">
        <f t="shared" si="16"/>
        <v>0</v>
      </c>
      <c r="F162" s="75">
        <f t="shared" si="4"/>
        <v>12</v>
      </c>
      <c r="G162" s="75">
        <f t="shared" si="17"/>
        <v>0</v>
      </c>
      <c r="H162" s="76">
        <f>IF(A162&lt;SIP_Calculator!$B$7,0,IF(A162&gt;SIP_Calculator!$E$7,0,1))</f>
        <v>0</v>
      </c>
      <c r="I162" s="74">
        <f t="shared" si="5"/>
        <v>0</v>
      </c>
      <c r="J162" s="75">
        <f t="shared" si="6"/>
        <v>0</v>
      </c>
      <c r="K162" s="76">
        <f>H162*SIP_Calculator!$D$25</f>
        <v>0</v>
      </c>
      <c r="L162" s="76">
        <f t="shared" si="7"/>
        <v>0</v>
      </c>
      <c r="M162" s="76">
        <f t="shared" si="8"/>
        <v>0</v>
      </c>
      <c r="N162" s="76">
        <f t="shared" ref="N162:O162" si="490">N161+L162</f>
        <v>0</v>
      </c>
      <c r="O162" s="76">
        <f t="shared" si="490"/>
        <v>0</v>
      </c>
      <c r="P162" s="74">
        <f>I162*SIP_Calculator!$D$26</f>
        <v>0</v>
      </c>
      <c r="Q162" s="74">
        <f t="shared" si="10"/>
        <v>0</v>
      </c>
      <c r="R162" s="74">
        <f t="shared" si="11"/>
        <v>0</v>
      </c>
      <c r="S162" s="74">
        <f t="shared" ref="S162:T162" si="491">S161+Q162</f>
        <v>0</v>
      </c>
      <c r="T162" s="74">
        <f t="shared" si="491"/>
        <v>0</v>
      </c>
      <c r="U162" s="75">
        <f>J162*SIP_Calculator!$D$27</f>
        <v>0</v>
      </c>
      <c r="V162" s="75">
        <f t="shared" si="13"/>
        <v>0</v>
      </c>
      <c r="W162" s="75">
        <f t="shared" si="14"/>
        <v>0</v>
      </c>
      <c r="X162" s="75">
        <f t="shared" ref="X162:Y162" si="492">X161+V162</f>
        <v>0</v>
      </c>
      <c r="Y162" s="75">
        <f t="shared" si="492"/>
        <v>0</v>
      </c>
    </row>
    <row r="163" ht="15.75" customHeight="1">
      <c r="A163" s="78">
        <v>38350.0</v>
      </c>
      <c r="B163" s="73">
        <v>2054.62</v>
      </c>
      <c r="C163" s="73">
        <v>1790.3</v>
      </c>
      <c r="D163" s="74">
        <f t="shared" si="33"/>
        <v>32</v>
      </c>
      <c r="E163" s="74">
        <f t="shared" si="16"/>
        <v>0</v>
      </c>
      <c r="F163" s="75">
        <f t="shared" si="4"/>
        <v>12</v>
      </c>
      <c r="G163" s="75">
        <f t="shared" si="17"/>
        <v>0</v>
      </c>
      <c r="H163" s="76">
        <f>IF(A163&lt;SIP_Calculator!$B$7,0,IF(A163&gt;SIP_Calculator!$E$7,0,1))</f>
        <v>0</v>
      </c>
      <c r="I163" s="74">
        <f t="shared" si="5"/>
        <v>0</v>
      </c>
      <c r="J163" s="75">
        <f t="shared" si="6"/>
        <v>0</v>
      </c>
      <c r="K163" s="76">
        <f>H163*SIP_Calculator!$D$25</f>
        <v>0</v>
      </c>
      <c r="L163" s="76">
        <f t="shared" si="7"/>
        <v>0</v>
      </c>
      <c r="M163" s="76">
        <f t="shared" si="8"/>
        <v>0</v>
      </c>
      <c r="N163" s="76">
        <f t="shared" ref="N163:O163" si="493">N162+L163</f>
        <v>0</v>
      </c>
      <c r="O163" s="76">
        <f t="shared" si="493"/>
        <v>0</v>
      </c>
      <c r="P163" s="74">
        <f>I163*SIP_Calculator!$D$26</f>
        <v>0</v>
      </c>
      <c r="Q163" s="74">
        <f t="shared" si="10"/>
        <v>0</v>
      </c>
      <c r="R163" s="74">
        <f t="shared" si="11"/>
        <v>0</v>
      </c>
      <c r="S163" s="74">
        <f t="shared" ref="S163:T163" si="494">S162+Q163</f>
        <v>0</v>
      </c>
      <c r="T163" s="74">
        <f t="shared" si="494"/>
        <v>0</v>
      </c>
      <c r="U163" s="75">
        <f>J163*SIP_Calculator!$D$27</f>
        <v>0</v>
      </c>
      <c r="V163" s="75">
        <f t="shared" si="13"/>
        <v>0</v>
      </c>
      <c r="W163" s="75">
        <f t="shared" si="14"/>
        <v>0</v>
      </c>
      <c r="X163" s="75">
        <f t="shared" ref="X163:Y163" si="495">X162+V163</f>
        <v>0</v>
      </c>
      <c r="Y163" s="75">
        <f t="shared" si="495"/>
        <v>0</v>
      </c>
    </row>
    <row r="164" ht="15.75" customHeight="1">
      <c r="A164" s="78">
        <v>38351.0</v>
      </c>
      <c r="B164" s="73">
        <v>2044.45</v>
      </c>
      <c r="C164" s="73">
        <v>1781.1</v>
      </c>
      <c r="D164" s="74">
        <f t="shared" si="33"/>
        <v>32</v>
      </c>
      <c r="E164" s="74">
        <f t="shared" si="16"/>
        <v>0</v>
      </c>
      <c r="F164" s="75">
        <f t="shared" si="4"/>
        <v>12</v>
      </c>
      <c r="G164" s="75">
        <f t="shared" si="17"/>
        <v>0</v>
      </c>
      <c r="H164" s="76">
        <f>IF(A164&lt;SIP_Calculator!$B$7,0,IF(A164&gt;SIP_Calculator!$E$7,0,1))</f>
        <v>0</v>
      </c>
      <c r="I164" s="74">
        <f t="shared" si="5"/>
        <v>0</v>
      </c>
      <c r="J164" s="75">
        <f t="shared" si="6"/>
        <v>0</v>
      </c>
      <c r="K164" s="76">
        <f>H164*SIP_Calculator!$D$25</f>
        <v>0</v>
      </c>
      <c r="L164" s="76">
        <f t="shared" si="7"/>
        <v>0</v>
      </c>
      <c r="M164" s="76">
        <f t="shared" si="8"/>
        <v>0</v>
      </c>
      <c r="N164" s="76">
        <f t="shared" ref="N164:O164" si="496">N163+L164</f>
        <v>0</v>
      </c>
      <c r="O164" s="76">
        <f t="shared" si="496"/>
        <v>0</v>
      </c>
      <c r="P164" s="74">
        <f>I164*SIP_Calculator!$D$26</f>
        <v>0</v>
      </c>
      <c r="Q164" s="74">
        <f t="shared" si="10"/>
        <v>0</v>
      </c>
      <c r="R164" s="74">
        <f t="shared" si="11"/>
        <v>0</v>
      </c>
      <c r="S164" s="74">
        <f t="shared" ref="S164:T164" si="497">S163+Q164</f>
        <v>0</v>
      </c>
      <c r="T164" s="74">
        <f t="shared" si="497"/>
        <v>0</v>
      </c>
      <c r="U164" s="75">
        <f>J164*SIP_Calculator!$D$27</f>
        <v>0</v>
      </c>
      <c r="V164" s="75">
        <f t="shared" si="13"/>
        <v>0</v>
      </c>
      <c r="W164" s="75">
        <f t="shared" si="14"/>
        <v>0</v>
      </c>
      <c r="X164" s="75">
        <f t="shared" ref="X164:Y164" si="498">X163+V164</f>
        <v>0</v>
      </c>
      <c r="Y164" s="75">
        <f t="shared" si="498"/>
        <v>0</v>
      </c>
    </row>
    <row r="165" ht="15.75" customHeight="1">
      <c r="A165" s="78">
        <v>38352.0</v>
      </c>
      <c r="B165" s="73">
        <v>2067.62</v>
      </c>
      <c r="C165" s="73">
        <v>1804.9</v>
      </c>
      <c r="D165" s="74">
        <f t="shared" si="33"/>
        <v>32</v>
      </c>
      <c r="E165" s="74">
        <f t="shared" si="16"/>
        <v>0</v>
      </c>
      <c r="F165" s="75">
        <f t="shared" si="4"/>
        <v>12</v>
      </c>
      <c r="G165" s="75">
        <f t="shared" si="17"/>
        <v>0</v>
      </c>
      <c r="H165" s="76">
        <f>IF(A165&lt;SIP_Calculator!$B$7,0,IF(A165&gt;SIP_Calculator!$E$7,0,1))</f>
        <v>0</v>
      </c>
      <c r="I165" s="74">
        <f t="shared" si="5"/>
        <v>0</v>
      </c>
      <c r="J165" s="75">
        <f t="shared" si="6"/>
        <v>0</v>
      </c>
      <c r="K165" s="76">
        <f>H165*SIP_Calculator!$D$25</f>
        <v>0</v>
      </c>
      <c r="L165" s="76">
        <f t="shared" si="7"/>
        <v>0</v>
      </c>
      <c r="M165" s="76">
        <f t="shared" si="8"/>
        <v>0</v>
      </c>
      <c r="N165" s="76">
        <f t="shared" ref="N165:O165" si="499">N164+L165</f>
        <v>0</v>
      </c>
      <c r="O165" s="76">
        <f t="shared" si="499"/>
        <v>0</v>
      </c>
      <c r="P165" s="74">
        <f>I165*SIP_Calculator!$D$26</f>
        <v>0</v>
      </c>
      <c r="Q165" s="74">
        <f t="shared" si="10"/>
        <v>0</v>
      </c>
      <c r="R165" s="74">
        <f t="shared" si="11"/>
        <v>0</v>
      </c>
      <c r="S165" s="74">
        <f t="shared" ref="S165:T165" si="500">S164+Q165</f>
        <v>0</v>
      </c>
      <c r="T165" s="74">
        <f t="shared" si="500"/>
        <v>0</v>
      </c>
      <c r="U165" s="75">
        <f>J165*SIP_Calculator!$D$27</f>
        <v>0</v>
      </c>
      <c r="V165" s="75">
        <f t="shared" si="13"/>
        <v>0</v>
      </c>
      <c r="W165" s="75">
        <f t="shared" si="14"/>
        <v>0</v>
      </c>
      <c r="X165" s="75">
        <f t="shared" ref="X165:Y165" si="501">X164+V165</f>
        <v>0</v>
      </c>
      <c r="Y165" s="75">
        <f t="shared" si="501"/>
        <v>0</v>
      </c>
    </row>
    <row r="166" ht="15.75" customHeight="1">
      <c r="A166" s="78">
        <v>38355.0</v>
      </c>
      <c r="B166" s="73">
        <v>2100.56</v>
      </c>
      <c r="C166" s="73">
        <v>1834.75</v>
      </c>
      <c r="D166" s="74">
        <f t="shared" si="33"/>
        <v>33</v>
      </c>
      <c r="E166" s="74">
        <f t="shared" si="16"/>
        <v>1</v>
      </c>
      <c r="F166" s="75">
        <f t="shared" si="4"/>
        <v>1</v>
      </c>
      <c r="G166" s="75">
        <f t="shared" si="17"/>
        <v>1</v>
      </c>
      <c r="H166" s="76">
        <f>IF(A166&lt;SIP_Calculator!$B$7,0,IF(A166&gt;SIP_Calculator!$E$7,0,1))</f>
        <v>1</v>
      </c>
      <c r="I166" s="74">
        <f t="shared" si="5"/>
        <v>1</v>
      </c>
      <c r="J166" s="75">
        <f t="shared" si="6"/>
        <v>1</v>
      </c>
      <c r="K166" s="76">
        <f>H166*SIP_Calculator!$D$25</f>
        <v>484.4666522</v>
      </c>
      <c r="L166" s="76">
        <f t="shared" si="7"/>
        <v>0.2306369026</v>
      </c>
      <c r="M166" s="76">
        <f t="shared" si="8"/>
        <v>0.2640504985</v>
      </c>
      <c r="N166" s="76">
        <f t="shared" ref="N166:O166" si="502">N165+L166</f>
        <v>0.2306369026</v>
      </c>
      <c r="O166" s="76">
        <f t="shared" si="502"/>
        <v>0.2640504985</v>
      </c>
      <c r="P166" s="74">
        <f>I166*SIP_Calculator!$D$26</f>
        <v>2301.341589</v>
      </c>
      <c r="Q166" s="74">
        <f t="shared" si="10"/>
        <v>1.095584791</v>
      </c>
      <c r="R166" s="74">
        <f t="shared" si="11"/>
        <v>1.254307993</v>
      </c>
      <c r="S166" s="74">
        <f t="shared" ref="S166:T166" si="503">S165+Q166</f>
        <v>1.095584791</v>
      </c>
      <c r="T166" s="74">
        <f t="shared" si="503"/>
        <v>1.254307993</v>
      </c>
      <c r="U166" s="75">
        <f>J166*SIP_Calculator!$D$27</f>
        <v>10000</v>
      </c>
      <c r="V166" s="75">
        <f t="shared" si="13"/>
        <v>4.760635259</v>
      </c>
      <c r="W166" s="75">
        <f t="shared" si="14"/>
        <v>5.450333833</v>
      </c>
      <c r="X166" s="75">
        <f t="shared" ref="X166:Y166" si="504">X165+V166</f>
        <v>4.760635259</v>
      </c>
      <c r="Y166" s="75">
        <f t="shared" si="504"/>
        <v>5.450333833</v>
      </c>
    </row>
    <row r="167" ht="15.75" customHeight="1">
      <c r="A167" s="78">
        <v>38356.0</v>
      </c>
      <c r="B167" s="73">
        <v>2092.84</v>
      </c>
      <c r="C167" s="73">
        <v>1831.3</v>
      </c>
      <c r="D167" s="74">
        <f t="shared" si="33"/>
        <v>33</v>
      </c>
      <c r="E167" s="74">
        <f t="shared" si="16"/>
        <v>0</v>
      </c>
      <c r="F167" s="75">
        <f t="shared" si="4"/>
        <v>1</v>
      </c>
      <c r="G167" s="75">
        <f t="shared" si="17"/>
        <v>0</v>
      </c>
      <c r="H167" s="76">
        <f>IF(A167&lt;SIP_Calculator!$B$7,0,IF(A167&gt;SIP_Calculator!$E$7,0,1))</f>
        <v>1</v>
      </c>
      <c r="I167" s="74">
        <f t="shared" si="5"/>
        <v>0</v>
      </c>
      <c r="J167" s="75">
        <f t="shared" si="6"/>
        <v>0</v>
      </c>
      <c r="K167" s="76">
        <f>H167*SIP_Calculator!$D$25</f>
        <v>484.4666522</v>
      </c>
      <c r="L167" s="76">
        <f t="shared" si="7"/>
        <v>0.2314876685</v>
      </c>
      <c r="M167" s="76">
        <f t="shared" si="8"/>
        <v>0.2645479453</v>
      </c>
      <c r="N167" s="76">
        <f t="shared" ref="N167:O167" si="505">N166+L167</f>
        <v>0.4621245711</v>
      </c>
      <c r="O167" s="76">
        <f t="shared" si="505"/>
        <v>0.5285984438</v>
      </c>
      <c r="P167" s="74">
        <f>I167*SIP_Calculator!$D$26</f>
        <v>0</v>
      </c>
      <c r="Q167" s="74">
        <f t="shared" si="10"/>
        <v>0</v>
      </c>
      <c r="R167" s="74">
        <f t="shared" si="11"/>
        <v>0</v>
      </c>
      <c r="S167" s="74">
        <f t="shared" ref="S167:T167" si="506">S166+Q167</f>
        <v>1.095584791</v>
      </c>
      <c r="T167" s="74">
        <f t="shared" si="506"/>
        <v>1.254307993</v>
      </c>
      <c r="U167" s="75">
        <f>J167*SIP_Calculator!$D$27</f>
        <v>0</v>
      </c>
      <c r="V167" s="75">
        <f t="shared" si="13"/>
        <v>0</v>
      </c>
      <c r="W167" s="75">
        <f t="shared" si="14"/>
        <v>0</v>
      </c>
      <c r="X167" s="75">
        <f t="shared" ref="X167:Y167" si="507">X166+V167</f>
        <v>4.760635259</v>
      </c>
      <c r="Y167" s="75">
        <f t="shared" si="507"/>
        <v>5.450333833</v>
      </c>
    </row>
    <row r="168" ht="15.75" customHeight="1">
      <c r="A168" s="78">
        <v>38357.0</v>
      </c>
      <c r="B168" s="73">
        <v>2021.35</v>
      </c>
      <c r="C168" s="73">
        <v>1769.2</v>
      </c>
      <c r="D168" s="74">
        <f t="shared" si="33"/>
        <v>33</v>
      </c>
      <c r="E168" s="74">
        <f t="shared" si="16"/>
        <v>0</v>
      </c>
      <c r="F168" s="75">
        <f t="shared" si="4"/>
        <v>1</v>
      </c>
      <c r="G168" s="75">
        <f t="shared" si="17"/>
        <v>0</v>
      </c>
      <c r="H168" s="76">
        <f>IF(A168&lt;SIP_Calculator!$B$7,0,IF(A168&gt;SIP_Calculator!$E$7,0,1))</f>
        <v>1</v>
      </c>
      <c r="I168" s="74">
        <f t="shared" si="5"/>
        <v>0</v>
      </c>
      <c r="J168" s="75">
        <f t="shared" si="6"/>
        <v>0</v>
      </c>
      <c r="K168" s="76">
        <f>H168*SIP_Calculator!$D$25</f>
        <v>484.4666522</v>
      </c>
      <c r="L168" s="76">
        <f t="shared" si="7"/>
        <v>0.2396747976</v>
      </c>
      <c r="M168" s="76">
        <f t="shared" si="8"/>
        <v>0.2738337396</v>
      </c>
      <c r="N168" s="76">
        <f t="shared" ref="N168:O168" si="508">N167+L168</f>
        <v>0.7017993688</v>
      </c>
      <c r="O168" s="76">
        <f t="shared" si="508"/>
        <v>0.8024321835</v>
      </c>
      <c r="P168" s="74">
        <f>I168*SIP_Calculator!$D$26</f>
        <v>0</v>
      </c>
      <c r="Q168" s="74">
        <f t="shared" si="10"/>
        <v>0</v>
      </c>
      <c r="R168" s="74">
        <f t="shared" si="11"/>
        <v>0</v>
      </c>
      <c r="S168" s="74">
        <f t="shared" ref="S168:T168" si="509">S167+Q168</f>
        <v>1.095584791</v>
      </c>
      <c r="T168" s="74">
        <f t="shared" si="509"/>
        <v>1.254307993</v>
      </c>
      <c r="U168" s="75">
        <f>J168*SIP_Calculator!$D$27</f>
        <v>0</v>
      </c>
      <c r="V168" s="75">
        <f t="shared" si="13"/>
        <v>0</v>
      </c>
      <c r="W168" s="75">
        <f t="shared" si="14"/>
        <v>0</v>
      </c>
      <c r="X168" s="75">
        <f t="shared" ref="X168:Y168" si="510">X167+V168</f>
        <v>4.760635259</v>
      </c>
      <c r="Y168" s="75">
        <f t="shared" si="510"/>
        <v>5.450333833</v>
      </c>
    </row>
    <row r="169" ht="15.75" customHeight="1">
      <c r="A169" s="78">
        <v>38358.0</v>
      </c>
      <c r="B169" s="73">
        <v>1986.1</v>
      </c>
      <c r="C169" s="73">
        <v>1741.1</v>
      </c>
      <c r="D169" s="74">
        <f t="shared" si="33"/>
        <v>33</v>
      </c>
      <c r="E169" s="74">
        <f t="shared" si="16"/>
        <v>0</v>
      </c>
      <c r="F169" s="75">
        <f t="shared" si="4"/>
        <v>1</v>
      </c>
      <c r="G169" s="75">
        <f t="shared" si="17"/>
        <v>0</v>
      </c>
      <c r="H169" s="76">
        <f>IF(A169&lt;SIP_Calculator!$B$7,0,IF(A169&gt;SIP_Calculator!$E$7,0,1))</f>
        <v>1</v>
      </c>
      <c r="I169" s="74">
        <f t="shared" si="5"/>
        <v>0</v>
      </c>
      <c r="J169" s="75">
        <f t="shared" si="6"/>
        <v>0</v>
      </c>
      <c r="K169" s="76">
        <f>H169*SIP_Calculator!$D$25</f>
        <v>484.4666522</v>
      </c>
      <c r="L169" s="76">
        <f t="shared" si="7"/>
        <v>0.2439286301</v>
      </c>
      <c r="M169" s="76">
        <f t="shared" si="8"/>
        <v>0.2782532033</v>
      </c>
      <c r="N169" s="76">
        <f t="shared" ref="N169:O169" si="511">N168+L169</f>
        <v>0.9457279988</v>
      </c>
      <c r="O169" s="76">
        <f t="shared" si="511"/>
        <v>1.080685387</v>
      </c>
      <c r="P169" s="74">
        <f>I169*SIP_Calculator!$D$26</f>
        <v>0</v>
      </c>
      <c r="Q169" s="74">
        <f t="shared" si="10"/>
        <v>0</v>
      </c>
      <c r="R169" s="74">
        <f t="shared" si="11"/>
        <v>0</v>
      </c>
      <c r="S169" s="74">
        <f t="shared" ref="S169:T169" si="512">S168+Q169</f>
        <v>1.095584791</v>
      </c>
      <c r="T169" s="74">
        <f t="shared" si="512"/>
        <v>1.254307993</v>
      </c>
      <c r="U169" s="75">
        <f>J169*SIP_Calculator!$D$27</f>
        <v>0</v>
      </c>
      <c r="V169" s="75">
        <f t="shared" si="13"/>
        <v>0</v>
      </c>
      <c r="W169" s="75">
        <f t="shared" si="14"/>
        <v>0</v>
      </c>
      <c r="X169" s="75">
        <f t="shared" ref="X169:Y169" si="513">X168+V169</f>
        <v>4.760635259</v>
      </c>
      <c r="Y169" s="75">
        <f t="shared" si="513"/>
        <v>5.450333833</v>
      </c>
    </row>
    <row r="170" ht="15.75" customHeight="1">
      <c r="A170" s="78">
        <v>38359.0</v>
      </c>
      <c r="B170" s="73">
        <v>2004.0</v>
      </c>
      <c r="C170" s="73">
        <v>1758.05</v>
      </c>
      <c r="D170" s="74">
        <f t="shared" si="33"/>
        <v>33</v>
      </c>
      <c r="E170" s="74">
        <f t="shared" si="16"/>
        <v>0</v>
      </c>
      <c r="F170" s="75">
        <f t="shared" si="4"/>
        <v>1</v>
      </c>
      <c r="G170" s="75">
        <f t="shared" si="17"/>
        <v>0</v>
      </c>
      <c r="H170" s="76">
        <f>IF(A170&lt;SIP_Calculator!$B$7,0,IF(A170&gt;SIP_Calculator!$E$7,0,1))</f>
        <v>1</v>
      </c>
      <c r="I170" s="74">
        <f t="shared" si="5"/>
        <v>0</v>
      </c>
      <c r="J170" s="75">
        <f t="shared" si="6"/>
        <v>0</v>
      </c>
      <c r="K170" s="76">
        <f>H170*SIP_Calculator!$D$25</f>
        <v>484.4666522</v>
      </c>
      <c r="L170" s="76">
        <f t="shared" si="7"/>
        <v>0.2417498264</v>
      </c>
      <c r="M170" s="76">
        <f t="shared" si="8"/>
        <v>0.2755704628</v>
      </c>
      <c r="N170" s="76">
        <f t="shared" ref="N170:O170" si="514">N169+L170</f>
        <v>1.187477825</v>
      </c>
      <c r="O170" s="76">
        <f t="shared" si="514"/>
        <v>1.35625585</v>
      </c>
      <c r="P170" s="74">
        <f>I170*SIP_Calculator!$D$26</f>
        <v>0</v>
      </c>
      <c r="Q170" s="74">
        <f t="shared" si="10"/>
        <v>0</v>
      </c>
      <c r="R170" s="74">
        <f t="shared" si="11"/>
        <v>0</v>
      </c>
      <c r="S170" s="74">
        <f t="shared" ref="S170:T170" si="515">S169+Q170</f>
        <v>1.095584791</v>
      </c>
      <c r="T170" s="74">
        <f t="shared" si="515"/>
        <v>1.254307993</v>
      </c>
      <c r="U170" s="75">
        <f>J170*SIP_Calculator!$D$27</f>
        <v>0</v>
      </c>
      <c r="V170" s="75">
        <f t="shared" si="13"/>
        <v>0</v>
      </c>
      <c r="W170" s="75">
        <f t="shared" si="14"/>
        <v>0</v>
      </c>
      <c r="X170" s="75">
        <f t="shared" ref="X170:Y170" si="516">X169+V170</f>
        <v>4.760635259</v>
      </c>
      <c r="Y170" s="75">
        <f t="shared" si="516"/>
        <v>5.450333833</v>
      </c>
    </row>
    <row r="171" ht="15.75" customHeight="1">
      <c r="A171" s="78">
        <v>38362.0</v>
      </c>
      <c r="B171" s="73">
        <v>1973.2</v>
      </c>
      <c r="C171" s="73">
        <v>1738.4</v>
      </c>
      <c r="D171" s="74">
        <f t="shared" si="33"/>
        <v>34</v>
      </c>
      <c r="E171" s="74">
        <f t="shared" si="16"/>
        <v>1</v>
      </c>
      <c r="F171" s="75">
        <f t="shared" si="4"/>
        <v>1</v>
      </c>
      <c r="G171" s="75">
        <f t="shared" si="17"/>
        <v>0</v>
      </c>
      <c r="H171" s="76">
        <f>IF(A171&lt;SIP_Calculator!$B$7,0,IF(A171&gt;SIP_Calculator!$E$7,0,1))</f>
        <v>1</v>
      </c>
      <c r="I171" s="74">
        <f t="shared" si="5"/>
        <v>1</v>
      </c>
      <c r="J171" s="75">
        <f t="shared" si="6"/>
        <v>0</v>
      </c>
      <c r="K171" s="76">
        <f>H171*SIP_Calculator!$D$25</f>
        <v>484.4666522</v>
      </c>
      <c r="L171" s="76">
        <f t="shared" si="7"/>
        <v>0.2455233388</v>
      </c>
      <c r="M171" s="76">
        <f t="shared" si="8"/>
        <v>0.2786853729</v>
      </c>
      <c r="N171" s="76">
        <f t="shared" ref="N171:O171" si="517">N170+L171</f>
        <v>1.433001164</v>
      </c>
      <c r="O171" s="76">
        <f t="shared" si="517"/>
        <v>1.634941222</v>
      </c>
      <c r="P171" s="74">
        <f>I171*SIP_Calculator!$D$26</f>
        <v>2301.341589</v>
      </c>
      <c r="Q171" s="74">
        <f t="shared" si="10"/>
        <v>1.166299204</v>
      </c>
      <c r="R171" s="74">
        <f t="shared" si="11"/>
        <v>1.323827421</v>
      </c>
      <c r="S171" s="74">
        <f t="shared" ref="S171:T171" si="518">S170+Q171</f>
        <v>2.261883995</v>
      </c>
      <c r="T171" s="74">
        <f t="shared" si="518"/>
        <v>2.578135414</v>
      </c>
      <c r="U171" s="75">
        <f>J171*SIP_Calculator!$D$27</f>
        <v>0</v>
      </c>
      <c r="V171" s="75">
        <f t="shared" si="13"/>
        <v>0</v>
      </c>
      <c r="W171" s="75">
        <f t="shared" si="14"/>
        <v>0</v>
      </c>
      <c r="X171" s="75">
        <f t="shared" ref="X171:Y171" si="519">X170+V171</f>
        <v>4.760635259</v>
      </c>
      <c r="Y171" s="75">
        <f t="shared" si="519"/>
        <v>5.450333833</v>
      </c>
    </row>
    <row r="172" ht="15.75" customHeight="1">
      <c r="A172" s="78">
        <v>38363.0</v>
      </c>
      <c r="B172" s="73">
        <v>1939.35</v>
      </c>
      <c r="C172" s="73">
        <v>1705.9</v>
      </c>
      <c r="D172" s="74">
        <f t="shared" si="33"/>
        <v>34</v>
      </c>
      <c r="E172" s="74">
        <f t="shared" si="16"/>
        <v>0</v>
      </c>
      <c r="F172" s="75">
        <f t="shared" si="4"/>
        <v>1</v>
      </c>
      <c r="G172" s="75">
        <f t="shared" si="17"/>
        <v>0</v>
      </c>
      <c r="H172" s="76">
        <f>IF(A172&lt;SIP_Calculator!$B$7,0,IF(A172&gt;SIP_Calculator!$E$7,0,1))</f>
        <v>1</v>
      </c>
      <c r="I172" s="74">
        <f t="shared" si="5"/>
        <v>0</v>
      </c>
      <c r="J172" s="75">
        <f t="shared" si="6"/>
        <v>0</v>
      </c>
      <c r="K172" s="76">
        <f>H172*SIP_Calculator!$D$25</f>
        <v>484.4666522</v>
      </c>
      <c r="L172" s="76">
        <f t="shared" si="7"/>
        <v>0.2498087773</v>
      </c>
      <c r="M172" s="76">
        <f t="shared" si="8"/>
        <v>0.2839947548</v>
      </c>
      <c r="N172" s="76">
        <f t="shared" ref="N172:O172" si="520">N171+L172</f>
        <v>1.682809941</v>
      </c>
      <c r="O172" s="76">
        <f t="shared" si="520"/>
        <v>1.918935977</v>
      </c>
      <c r="P172" s="74">
        <f>I172*SIP_Calculator!$D$26</f>
        <v>0</v>
      </c>
      <c r="Q172" s="74">
        <f t="shared" si="10"/>
        <v>0</v>
      </c>
      <c r="R172" s="74">
        <f t="shared" si="11"/>
        <v>0</v>
      </c>
      <c r="S172" s="74">
        <f t="shared" ref="S172:T172" si="521">S171+Q172</f>
        <v>2.261883995</v>
      </c>
      <c r="T172" s="74">
        <f t="shared" si="521"/>
        <v>2.578135414</v>
      </c>
      <c r="U172" s="75">
        <f>J172*SIP_Calculator!$D$27</f>
        <v>0</v>
      </c>
      <c r="V172" s="75">
        <f t="shared" si="13"/>
        <v>0</v>
      </c>
      <c r="W172" s="75">
        <f t="shared" si="14"/>
        <v>0</v>
      </c>
      <c r="X172" s="75">
        <f t="shared" ref="X172:Y172" si="522">X171+V172</f>
        <v>4.760635259</v>
      </c>
      <c r="Y172" s="75">
        <f t="shared" si="522"/>
        <v>5.450333833</v>
      </c>
    </row>
    <row r="173" ht="15.75" customHeight="1">
      <c r="A173" s="78">
        <v>38364.0</v>
      </c>
      <c r="B173" s="73">
        <v>1896.28</v>
      </c>
      <c r="C173" s="73">
        <v>1662.0</v>
      </c>
      <c r="D173" s="74">
        <f t="shared" si="33"/>
        <v>34</v>
      </c>
      <c r="E173" s="74">
        <f t="shared" si="16"/>
        <v>0</v>
      </c>
      <c r="F173" s="75">
        <f t="shared" si="4"/>
        <v>1</v>
      </c>
      <c r="G173" s="75">
        <f t="shared" si="17"/>
        <v>0</v>
      </c>
      <c r="H173" s="76">
        <f>IF(A173&lt;SIP_Calculator!$B$7,0,IF(A173&gt;SIP_Calculator!$E$7,0,1))</f>
        <v>1</v>
      </c>
      <c r="I173" s="74">
        <f t="shared" si="5"/>
        <v>0</v>
      </c>
      <c r="J173" s="75">
        <f t="shared" si="6"/>
        <v>0</v>
      </c>
      <c r="K173" s="76">
        <f>H173*SIP_Calculator!$D$25</f>
        <v>484.4666522</v>
      </c>
      <c r="L173" s="76">
        <f t="shared" si="7"/>
        <v>0.2554826567</v>
      </c>
      <c r="M173" s="76">
        <f t="shared" si="8"/>
        <v>0.2914961806</v>
      </c>
      <c r="N173" s="76">
        <f t="shared" ref="N173:O173" si="523">N172+L173</f>
        <v>1.938292598</v>
      </c>
      <c r="O173" s="76">
        <f t="shared" si="523"/>
        <v>2.210432158</v>
      </c>
      <c r="P173" s="74">
        <f>I173*SIP_Calculator!$D$26</f>
        <v>0</v>
      </c>
      <c r="Q173" s="74">
        <f t="shared" si="10"/>
        <v>0</v>
      </c>
      <c r="R173" s="74">
        <f t="shared" si="11"/>
        <v>0</v>
      </c>
      <c r="S173" s="74">
        <f t="shared" ref="S173:T173" si="524">S172+Q173</f>
        <v>2.261883995</v>
      </c>
      <c r="T173" s="74">
        <f t="shared" si="524"/>
        <v>2.578135414</v>
      </c>
      <c r="U173" s="75">
        <f>J173*SIP_Calculator!$D$27</f>
        <v>0</v>
      </c>
      <c r="V173" s="75">
        <f t="shared" si="13"/>
        <v>0</v>
      </c>
      <c r="W173" s="75">
        <f t="shared" si="14"/>
        <v>0</v>
      </c>
      <c r="X173" s="75">
        <f t="shared" ref="X173:Y173" si="525">X172+V173</f>
        <v>4.760635259</v>
      </c>
      <c r="Y173" s="75">
        <f t="shared" si="525"/>
        <v>5.450333833</v>
      </c>
    </row>
    <row r="174" ht="15.75" customHeight="1">
      <c r="A174" s="78">
        <v>38365.0</v>
      </c>
      <c r="B174" s="73">
        <v>1941.44</v>
      </c>
      <c r="C174" s="73">
        <v>1700.35</v>
      </c>
      <c r="D174" s="74">
        <f t="shared" si="33"/>
        <v>34</v>
      </c>
      <c r="E174" s="74">
        <f t="shared" si="16"/>
        <v>0</v>
      </c>
      <c r="F174" s="75">
        <f t="shared" si="4"/>
        <v>1</v>
      </c>
      <c r="G174" s="75">
        <f t="shared" si="17"/>
        <v>0</v>
      </c>
      <c r="H174" s="76">
        <f>IF(A174&lt;SIP_Calculator!$B$7,0,IF(A174&gt;SIP_Calculator!$E$7,0,1))</f>
        <v>1</v>
      </c>
      <c r="I174" s="74">
        <f t="shared" si="5"/>
        <v>0</v>
      </c>
      <c r="J174" s="75">
        <f t="shared" si="6"/>
        <v>0</v>
      </c>
      <c r="K174" s="76">
        <f>H174*SIP_Calculator!$D$25</f>
        <v>484.4666522</v>
      </c>
      <c r="L174" s="76">
        <f t="shared" si="7"/>
        <v>0.249539853</v>
      </c>
      <c r="M174" s="76">
        <f t="shared" si="8"/>
        <v>0.2849217233</v>
      </c>
      <c r="N174" s="76">
        <f t="shared" ref="N174:O174" si="526">N173+L174</f>
        <v>2.187832451</v>
      </c>
      <c r="O174" s="76">
        <f t="shared" si="526"/>
        <v>2.495353881</v>
      </c>
      <c r="P174" s="74">
        <f>I174*SIP_Calculator!$D$26</f>
        <v>0</v>
      </c>
      <c r="Q174" s="74">
        <f t="shared" si="10"/>
        <v>0</v>
      </c>
      <c r="R174" s="74">
        <f t="shared" si="11"/>
        <v>0</v>
      </c>
      <c r="S174" s="74">
        <f t="shared" ref="S174:T174" si="527">S173+Q174</f>
        <v>2.261883995</v>
      </c>
      <c r="T174" s="74">
        <f t="shared" si="527"/>
        <v>2.578135414</v>
      </c>
      <c r="U174" s="75">
        <f>J174*SIP_Calculator!$D$27</f>
        <v>0</v>
      </c>
      <c r="V174" s="75">
        <f t="shared" si="13"/>
        <v>0</v>
      </c>
      <c r="W174" s="75">
        <f t="shared" si="14"/>
        <v>0</v>
      </c>
      <c r="X174" s="75">
        <f t="shared" ref="X174:Y174" si="528">X173+V174</f>
        <v>4.760635259</v>
      </c>
      <c r="Y174" s="75">
        <f t="shared" si="528"/>
        <v>5.450333833</v>
      </c>
    </row>
    <row r="175" ht="15.75" customHeight="1">
      <c r="A175" s="78">
        <v>38366.0</v>
      </c>
      <c r="B175" s="73">
        <v>1920.01</v>
      </c>
      <c r="C175" s="73">
        <v>1683.55</v>
      </c>
      <c r="D175" s="74">
        <f t="shared" si="33"/>
        <v>34</v>
      </c>
      <c r="E175" s="74">
        <f t="shared" si="16"/>
        <v>0</v>
      </c>
      <c r="F175" s="75">
        <f t="shared" si="4"/>
        <v>1</v>
      </c>
      <c r="G175" s="75">
        <f t="shared" si="17"/>
        <v>0</v>
      </c>
      <c r="H175" s="76">
        <f>IF(A175&lt;SIP_Calculator!$B$7,0,IF(A175&gt;SIP_Calculator!$E$7,0,1))</f>
        <v>1</v>
      </c>
      <c r="I175" s="74">
        <f t="shared" si="5"/>
        <v>0</v>
      </c>
      <c r="J175" s="75">
        <f t="shared" si="6"/>
        <v>0</v>
      </c>
      <c r="K175" s="76">
        <f>H175*SIP_Calculator!$D$25</f>
        <v>484.4666522</v>
      </c>
      <c r="L175" s="76">
        <f t="shared" si="7"/>
        <v>0.2523250672</v>
      </c>
      <c r="M175" s="76">
        <f t="shared" si="8"/>
        <v>0.2877649325</v>
      </c>
      <c r="N175" s="76">
        <f t="shared" ref="N175:O175" si="529">N174+L175</f>
        <v>2.440157518</v>
      </c>
      <c r="O175" s="76">
        <f t="shared" si="529"/>
        <v>2.783118814</v>
      </c>
      <c r="P175" s="74">
        <f>I175*SIP_Calculator!$D$26</f>
        <v>0</v>
      </c>
      <c r="Q175" s="74">
        <f t="shared" si="10"/>
        <v>0</v>
      </c>
      <c r="R175" s="74">
        <f t="shared" si="11"/>
        <v>0</v>
      </c>
      <c r="S175" s="74">
        <f t="shared" ref="S175:T175" si="530">S174+Q175</f>
        <v>2.261883995</v>
      </c>
      <c r="T175" s="74">
        <f t="shared" si="530"/>
        <v>2.578135414</v>
      </c>
      <c r="U175" s="75">
        <f>J175*SIP_Calculator!$D$27</f>
        <v>0</v>
      </c>
      <c r="V175" s="75">
        <f t="shared" si="13"/>
        <v>0</v>
      </c>
      <c r="W175" s="75">
        <f t="shared" si="14"/>
        <v>0</v>
      </c>
      <c r="X175" s="75">
        <f t="shared" ref="X175:Y175" si="531">X174+V175</f>
        <v>4.760635259</v>
      </c>
      <c r="Y175" s="75">
        <f t="shared" si="531"/>
        <v>5.450333833</v>
      </c>
    </row>
    <row r="176" ht="15.75" customHeight="1">
      <c r="A176" s="78">
        <v>38369.0</v>
      </c>
      <c r="B176" s="73">
        <v>1923.16</v>
      </c>
      <c r="C176" s="73">
        <v>1679.8</v>
      </c>
      <c r="D176" s="74">
        <f t="shared" si="33"/>
        <v>35</v>
      </c>
      <c r="E176" s="74">
        <f t="shared" si="16"/>
        <v>1</v>
      </c>
      <c r="F176" s="75">
        <f t="shared" si="4"/>
        <v>1</v>
      </c>
      <c r="G176" s="75">
        <f t="shared" si="17"/>
        <v>0</v>
      </c>
      <c r="H176" s="76">
        <f>IF(A176&lt;SIP_Calculator!$B$7,0,IF(A176&gt;SIP_Calculator!$E$7,0,1))</f>
        <v>1</v>
      </c>
      <c r="I176" s="74">
        <f t="shared" si="5"/>
        <v>1</v>
      </c>
      <c r="J176" s="75">
        <f t="shared" si="6"/>
        <v>0</v>
      </c>
      <c r="K176" s="76">
        <f>H176*SIP_Calculator!$D$25</f>
        <v>484.4666522</v>
      </c>
      <c r="L176" s="76">
        <f t="shared" si="7"/>
        <v>0.2519117765</v>
      </c>
      <c r="M176" s="76">
        <f t="shared" si="8"/>
        <v>0.2884073415</v>
      </c>
      <c r="N176" s="76">
        <f t="shared" ref="N176:O176" si="532">N175+L176</f>
        <v>2.692069295</v>
      </c>
      <c r="O176" s="76">
        <f t="shared" si="532"/>
        <v>3.071526155</v>
      </c>
      <c r="P176" s="74">
        <f>I176*SIP_Calculator!$D$26</f>
        <v>2301.341589</v>
      </c>
      <c r="Q176" s="74">
        <f t="shared" si="10"/>
        <v>1.196645931</v>
      </c>
      <c r="R176" s="74">
        <f t="shared" si="11"/>
        <v>1.37000928</v>
      </c>
      <c r="S176" s="74">
        <f t="shared" ref="S176:T176" si="533">S175+Q176</f>
        <v>3.458529927</v>
      </c>
      <c r="T176" s="74">
        <f t="shared" si="533"/>
        <v>3.948144694</v>
      </c>
      <c r="U176" s="75">
        <f>J176*SIP_Calculator!$D$27</f>
        <v>0</v>
      </c>
      <c r="V176" s="75">
        <f t="shared" si="13"/>
        <v>0</v>
      </c>
      <c r="W176" s="75">
        <f t="shared" si="14"/>
        <v>0</v>
      </c>
      <c r="X176" s="75">
        <f t="shared" ref="X176:Y176" si="534">X175+V176</f>
        <v>4.760635259</v>
      </c>
      <c r="Y176" s="75">
        <f t="shared" si="534"/>
        <v>5.450333833</v>
      </c>
    </row>
    <row r="177" ht="15.75" customHeight="1">
      <c r="A177" s="78">
        <v>38370.0</v>
      </c>
      <c r="B177" s="73">
        <v>1925.91</v>
      </c>
      <c r="C177" s="73">
        <v>1683.8</v>
      </c>
      <c r="D177" s="74">
        <f t="shared" si="33"/>
        <v>35</v>
      </c>
      <c r="E177" s="74">
        <f t="shared" si="16"/>
        <v>0</v>
      </c>
      <c r="F177" s="75">
        <f t="shared" si="4"/>
        <v>1</v>
      </c>
      <c r="G177" s="75">
        <f t="shared" si="17"/>
        <v>0</v>
      </c>
      <c r="H177" s="76">
        <f>IF(A177&lt;SIP_Calculator!$B$7,0,IF(A177&gt;SIP_Calculator!$E$7,0,1))</f>
        <v>1</v>
      </c>
      <c r="I177" s="74">
        <f t="shared" si="5"/>
        <v>0</v>
      </c>
      <c r="J177" s="75">
        <f t="shared" si="6"/>
        <v>0</v>
      </c>
      <c r="K177" s="76">
        <f>H177*SIP_Calculator!$D$25</f>
        <v>484.4666522</v>
      </c>
      <c r="L177" s="76">
        <f t="shared" si="7"/>
        <v>0.2515520726</v>
      </c>
      <c r="M177" s="76">
        <f t="shared" si="8"/>
        <v>0.287722207</v>
      </c>
      <c r="N177" s="76">
        <f t="shared" ref="N177:O177" si="535">N176+L177</f>
        <v>2.943621367</v>
      </c>
      <c r="O177" s="76">
        <f t="shared" si="535"/>
        <v>3.359248362</v>
      </c>
      <c r="P177" s="74">
        <f>I177*SIP_Calculator!$D$26</f>
        <v>0</v>
      </c>
      <c r="Q177" s="74">
        <f t="shared" si="10"/>
        <v>0</v>
      </c>
      <c r="R177" s="74">
        <f t="shared" si="11"/>
        <v>0</v>
      </c>
      <c r="S177" s="74">
        <f t="shared" ref="S177:T177" si="536">S176+Q177</f>
        <v>3.458529927</v>
      </c>
      <c r="T177" s="74">
        <f t="shared" si="536"/>
        <v>3.948144694</v>
      </c>
      <c r="U177" s="75">
        <f>J177*SIP_Calculator!$D$27</f>
        <v>0</v>
      </c>
      <c r="V177" s="75">
        <f t="shared" si="13"/>
        <v>0</v>
      </c>
      <c r="W177" s="75">
        <f t="shared" si="14"/>
        <v>0</v>
      </c>
      <c r="X177" s="75">
        <f t="shared" ref="X177:Y177" si="537">X176+V177</f>
        <v>4.760635259</v>
      </c>
      <c r="Y177" s="75">
        <f t="shared" si="537"/>
        <v>5.450333833</v>
      </c>
    </row>
    <row r="178" ht="15.75" customHeight="1">
      <c r="A178" s="78">
        <v>38371.0</v>
      </c>
      <c r="B178" s="73">
        <v>1916.86</v>
      </c>
      <c r="C178" s="73">
        <v>1676.0</v>
      </c>
      <c r="D178" s="74">
        <f t="shared" si="33"/>
        <v>35</v>
      </c>
      <c r="E178" s="74">
        <f t="shared" si="16"/>
        <v>0</v>
      </c>
      <c r="F178" s="75">
        <f t="shared" si="4"/>
        <v>1</v>
      </c>
      <c r="G178" s="75">
        <f t="shared" si="17"/>
        <v>0</v>
      </c>
      <c r="H178" s="76">
        <f>IF(A178&lt;SIP_Calculator!$B$7,0,IF(A178&gt;SIP_Calculator!$E$7,0,1))</f>
        <v>1</v>
      </c>
      <c r="I178" s="74">
        <f t="shared" si="5"/>
        <v>0</v>
      </c>
      <c r="J178" s="75">
        <f t="shared" si="6"/>
        <v>0</v>
      </c>
      <c r="K178" s="76">
        <f>H178*SIP_Calculator!$D$25</f>
        <v>484.4666522</v>
      </c>
      <c r="L178" s="76">
        <f t="shared" si="7"/>
        <v>0.2527397161</v>
      </c>
      <c r="M178" s="76">
        <f t="shared" si="8"/>
        <v>0.2890612483</v>
      </c>
      <c r="N178" s="76">
        <f t="shared" ref="N178:O178" si="538">N177+L178</f>
        <v>3.196361083</v>
      </c>
      <c r="O178" s="76">
        <f t="shared" si="538"/>
        <v>3.64830961</v>
      </c>
      <c r="P178" s="74">
        <f>I178*SIP_Calculator!$D$26</f>
        <v>0</v>
      </c>
      <c r="Q178" s="74">
        <f t="shared" si="10"/>
        <v>0</v>
      </c>
      <c r="R178" s="74">
        <f t="shared" si="11"/>
        <v>0</v>
      </c>
      <c r="S178" s="74">
        <f t="shared" ref="S178:T178" si="539">S177+Q178</f>
        <v>3.458529927</v>
      </c>
      <c r="T178" s="74">
        <f t="shared" si="539"/>
        <v>3.948144694</v>
      </c>
      <c r="U178" s="75">
        <f>J178*SIP_Calculator!$D$27</f>
        <v>0</v>
      </c>
      <c r="V178" s="75">
        <f t="shared" si="13"/>
        <v>0</v>
      </c>
      <c r="W178" s="75">
        <f t="shared" si="14"/>
        <v>0</v>
      </c>
      <c r="X178" s="75">
        <f t="shared" ref="X178:Y178" si="540">X177+V178</f>
        <v>4.760635259</v>
      </c>
      <c r="Y178" s="75">
        <f t="shared" si="540"/>
        <v>5.450333833</v>
      </c>
    </row>
    <row r="179" ht="15.75" customHeight="1">
      <c r="A179" s="78">
        <v>38372.0</v>
      </c>
      <c r="B179" s="73">
        <v>1911.84</v>
      </c>
      <c r="C179" s="73">
        <v>1668.3</v>
      </c>
      <c r="D179" s="74">
        <f t="shared" si="33"/>
        <v>35</v>
      </c>
      <c r="E179" s="74">
        <f t="shared" si="16"/>
        <v>0</v>
      </c>
      <c r="F179" s="75">
        <f t="shared" si="4"/>
        <v>1</v>
      </c>
      <c r="G179" s="75">
        <f t="shared" si="17"/>
        <v>0</v>
      </c>
      <c r="H179" s="76">
        <f>IF(A179&lt;SIP_Calculator!$B$7,0,IF(A179&gt;SIP_Calculator!$E$7,0,1))</f>
        <v>1</v>
      </c>
      <c r="I179" s="74">
        <f t="shared" si="5"/>
        <v>0</v>
      </c>
      <c r="J179" s="75">
        <f t="shared" si="6"/>
        <v>0</v>
      </c>
      <c r="K179" s="76">
        <f>H179*SIP_Calculator!$D$25</f>
        <v>484.4666522</v>
      </c>
      <c r="L179" s="76">
        <f t="shared" si="7"/>
        <v>0.2534033456</v>
      </c>
      <c r="M179" s="76">
        <f t="shared" si="8"/>
        <v>0.2903954038</v>
      </c>
      <c r="N179" s="76">
        <f t="shared" ref="N179:O179" si="541">N178+L179</f>
        <v>3.449764429</v>
      </c>
      <c r="O179" s="76">
        <f t="shared" si="541"/>
        <v>3.938705014</v>
      </c>
      <c r="P179" s="74">
        <f>I179*SIP_Calculator!$D$26</f>
        <v>0</v>
      </c>
      <c r="Q179" s="74">
        <f t="shared" si="10"/>
        <v>0</v>
      </c>
      <c r="R179" s="74">
        <f t="shared" si="11"/>
        <v>0</v>
      </c>
      <c r="S179" s="74">
        <f t="shared" ref="S179:T179" si="542">S178+Q179</f>
        <v>3.458529927</v>
      </c>
      <c r="T179" s="74">
        <f t="shared" si="542"/>
        <v>3.948144694</v>
      </c>
      <c r="U179" s="75">
        <f>J179*SIP_Calculator!$D$27</f>
        <v>0</v>
      </c>
      <c r="V179" s="75">
        <f t="shared" si="13"/>
        <v>0</v>
      </c>
      <c r="W179" s="75">
        <f t="shared" si="14"/>
        <v>0</v>
      </c>
      <c r="X179" s="75">
        <f t="shared" ref="X179:Y179" si="543">X178+V179</f>
        <v>4.760635259</v>
      </c>
      <c r="Y179" s="75">
        <f t="shared" si="543"/>
        <v>5.450333833</v>
      </c>
    </row>
    <row r="180" ht="15.75" customHeight="1">
      <c r="A180" s="78">
        <v>38376.0</v>
      </c>
      <c r="B180" s="73">
        <v>1894.08</v>
      </c>
      <c r="C180" s="73">
        <v>1653.8</v>
      </c>
      <c r="D180" s="74">
        <f t="shared" si="33"/>
        <v>36</v>
      </c>
      <c r="E180" s="74">
        <f t="shared" si="16"/>
        <v>1</v>
      </c>
      <c r="F180" s="75">
        <f t="shared" si="4"/>
        <v>1</v>
      </c>
      <c r="G180" s="75">
        <f t="shared" si="17"/>
        <v>0</v>
      </c>
      <c r="H180" s="76">
        <f>IF(A180&lt;SIP_Calculator!$B$7,0,IF(A180&gt;SIP_Calculator!$E$7,0,1))</f>
        <v>1</v>
      </c>
      <c r="I180" s="74">
        <f t="shared" si="5"/>
        <v>1</v>
      </c>
      <c r="J180" s="75">
        <f t="shared" si="6"/>
        <v>0</v>
      </c>
      <c r="K180" s="76">
        <f>H180*SIP_Calculator!$D$25</f>
        <v>484.4666522</v>
      </c>
      <c r="L180" s="76">
        <f t="shared" si="7"/>
        <v>0.2557794033</v>
      </c>
      <c r="M180" s="76">
        <f t="shared" si="8"/>
        <v>0.2929414997</v>
      </c>
      <c r="N180" s="76">
        <f t="shared" ref="N180:O180" si="544">N179+L180</f>
        <v>3.705543832</v>
      </c>
      <c r="O180" s="76">
        <f t="shared" si="544"/>
        <v>4.231646514</v>
      </c>
      <c r="P180" s="74">
        <f>I180*SIP_Calculator!$D$26</f>
        <v>2301.341589</v>
      </c>
      <c r="Q180" s="74">
        <f t="shared" si="10"/>
        <v>1.215018156</v>
      </c>
      <c r="R180" s="74">
        <f t="shared" si="11"/>
        <v>1.391547702</v>
      </c>
      <c r="S180" s="74">
        <f t="shared" ref="S180:T180" si="545">S179+Q180</f>
        <v>4.673548083</v>
      </c>
      <c r="T180" s="74">
        <f t="shared" si="545"/>
        <v>5.339692396</v>
      </c>
      <c r="U180" s="75">
        <f>J180*SIP_Calculator!$D$27</f>
        <v>0</v>
      </c>
      <c r="V180" s="75">
        <f t="shared" si="13"/>
        <v>0</v>
      </c>
      <c r="W180" s="75">
        <f t="shared" si="14"/>
        <v>0</v>
      </c>
      <c r="X180" s="75">
        <f t="shared" ref="X180:Y180" si="546">X179+V180</f>
        <v>4.760635259</v>
      </c>
      <c r="Y180" s="75">
        <f t="shared" si="546"/>
        <v>5.450333833</v>
      </c>
    </row>
    <row r="181" ht="15.75" customHeight="1">
      <c r="A181" s="78">
        <v>38377.0</v>
      </c>
      <c r="B181" s="73">
        <v>1916.15</v>
      </c>
      <c r="C181" s="73">
        <v>1672.6</v>
      </c>
      <c r="D181" s="74">
        <f t="shared" si="33"/>
        <v>36</v>
      </c>
      <c r="E181" s="74">
        <f t="shared" si="16"/>
        <v>0</v>
      </c>
      <c r="F181" s="75">
        <f t="shared" si="4"/>
        <v>1</v>
      </c>
      <c r="G181" s="75">
        <f t="shared" si="17"/>
        <v>0</v>
      </c>
      <c r="H181" s="76">
        <f>IF(A181&lt;SIP_Calculator!$B$7,0,IF(A181&gt;SIP_Calculator!$E$7,0,1))</f>
        <v>1</v>
      </c>
      <c r="I181" s="74">
        <f t="shared" si="5"/>
        <v>0</v>
      </c>
      <c r="J181" s="75">
        <f t="shared" si="6"/>
        <v>0</v>
      </c>
      <c r="K181" s="76">
        <f>H181*SIP_Calculator!$D$25</f>
        <v>484.4666522</v>
      </c>
      <c r="L181" s="76">
        <f t="shared" si="7"/>
        <v>0.2528333649</v>
      </c>
      <c r="M181" s="76">
        <f t="shared" si="8"/>
        <v>0.2896488414</v>
      </c>
      <c r="N181" s="76">
        <f t="shared" ref="N181:O181" si="547">N180+L181</f>
        <v>3.958377197</v>
      </c>
      <c r="O181" s="76">
        <f t="shared" si="547"/>
        <v>4.521295355</v>
      </c>
      <c r="P181" s="74">
        <f>I181*SIP_Calculator!$D$26</f>
        <v>0</v>
      </c>
      <c r="Q181" s="74">
        <f t="shared" si="10"/>
        <v>0</v>
      </c>
      <c r="R181" s="74">
        <f t="shared" si="11"/>
        <v>0</v>
      </c>
      <c r="S181" s="74">
        <f t="shared" ref="S181:T181" si="548">S180+Q181</f>
        <v>4.673548083</v>
      </c>
      <c r="T181" s="74">
        <f t="shared" si="548"/>
        <v>5.339692396</v>
      </c>
      <c r="U181" s="75">
        <f>J181*SIP_Calculator!$D$27</f>
        <v>0</v>
      </c>
      <c r="V181" s="75">
        <f t="shared" si="13"/>
        <v>0</v>
      </c>
      <c r="W181" s="75">
        <f t="shared" si="14"/>
        <v>0</v>
      </c>
      <c r="X181" s="75">
        <f t="shared" ref="X181:Y181" si="549">X180+V181</f>
        <v>4.760635259</v>
      </c>
      <c r="Y181" s="75">
        <f t="shared" si="549"/>
        <v>5.450333833</v>
      </c>
    </row>
    <row r="182" ht="15.75" customHeight="1">
      <c r="A182" s="78">
        <v>38379.0</v>
      </c>
      <c r="B182" s="73">
        <v>1939.24</v>
      </c>
      <c r="C182" s="73">
        <v>1692.8</v>
      </c>
      <c r="D182" s="74">
        <f t="shared" si="33"/>
        <v>36</v>
      </c>
      <c r="E182" s="74">
        <f t="shared" si="16"/>
        <v>0</v>
      </c>
      <c r="F182" s="75">
        <f t="shared" si="4"/>
        <v>1</v>
      </c>
      <c r="G182" s="75">
        <f t="shared" si="17"/>
        <v>0</v>
      </c>
      <c r="H182" s="76">
        <f>IF(A182&lt;SIP_Calculator!$B$7,0,IF(A182&gt;SIP_Calculator!$E$7,0,1))</f>
        <v>1</v>
      </c>
      <c r="I182" s="74">
        <f t="shared" si="5"/>
        <v>0</v>
      </c>
      <c r="J182" s="75">
        <f t="shared" si="6"/>
        <v>0</v>
      </c>
      <c r="K182" s="76">
        <f>H182*SIP_Calculator!$D$25</f>
        <v>484.4666522</v>
      </c>
      <c r="L182" s="76">
        <f t="shared" si="7"/>
        <v>0.2498229472</v>
      </c>
      <c r="M182" s="76">
        <f t="shared" si="8"/>
        <v>0.286192493</v>
      </c>
      <c r="N182" s="76">
        <f t="shared" ref="N182:O182" si="550">N181+L182</f>
        <v>4.208200144</v>
      </c>
      <c r="O182" s="76">
        <f t="shared" si="550"/>
        <v>4.807487848</v>
      </c>
      <c r="P182" s="74">
        <f>I182*SIP_Calculator!$D$26</f>
        <v>0</v>
      </c>
      <c r="Q182" s="74">
        <f t="shared" si="10"/>
        <v>0</v>
      </c>
      <c r="R182" s="74">
        <f t="shared" si="11"/>
        <v>0</v>
      </c>
      <c r="S182" s="74">
        <f t="shared" ref="S182:T182" si="551">S181+Q182</f>
        <v>4.673548083</v>
      </c>
      <c r="T182" s="74">
        <f t="shared" si="551"/>
        <v>5.339692396</v>
      </c>
      <c r="U182" s="75">
        <f>J182*SIP_Calculator!$D$27</f>
        <v>0</v>
      </c>
      <c r="V182" s="75">
        <f t="shared" si="13"/>
        <v>0</v>
      </c>
      <c r="W182" s="75">
        <f t="shared" si="14"/>
        <v>0</v>
      </c>
      <c r="X182" s="75">
        <f t="shared" ref="X182:Y182" si="552">X181+V182</f>
        <v>4.760635259</v>
      </c>
      <c r="Y182" s="75">
        <f t="shared" si="552"/>
        <v>5.450333833</v>
      </c>
    </row>
    <row r="183" ht="15.75" customHeight="1">
      <c r="A183" s="78">
        <v>38380.0</v>
      </c>
      <c r="B183" s="73">
        <v>1988.83</v>
      </c>
      <c r="C183" s="73">
        <v>1732.7</v>
      </c>
      <c r="D183" s="74">
        <f t="shared" si="33"/>
        <v>36</v>
      </c>
      <c r="E183" s="74">
        <f t="shared" si="16"/>
        <v>0</v>
      </c>
      <c r="F183" s="75">
        <f t="shared" si="4"/>
        <v>1</v>
      </c>
      <c r="G183" s="75">
        <f t="shared" si="17"/>
        <v>0</v>
      </c>
      <c r="H183" s="76">
        <f>IF(A183&lt;SIP_Calculator!$B$7,0,IF(A183&gt;SIP_Calculator!$E$7,0,1))</f>
        <v>1</v>
      </c>
      <c r="I183" s="74">
        <f t="shared" si="5"/>
        <v>0</v>
      </c>
      <c r="J183" s="75">
        <f t="shared" si="6"/>
        <v>0</v>
      </c>
      <c r="K183" s="76">
        <f>H183*SIP_Calculator!$D$25</f>
        <v>484.4666522</v>
      </c>
      <c r="L183" s="76">
        <f t="shared" si="7"/>
        <v>0.2435937975</v>
      </c>
      <c r="M183" s="76">
        <f t="shared" si="8"/>
        <v>0.279602154</v>
      </c>
      <c r="N183" s="76">
        <f t="shared" ref="N183:O183" si="553">N182+L183</f>
        <v>4.451793942</v>
      </c>
      <c r="O183" s="76">
        <f t="shared" si="553"/>
        <v>5.087090002</v>
      </c>
      <c r="P183" s="74">
        <f>I183*SIP_Calculator!$D$26</f>
        <v>0</v>
      </c>
      <c r="Q183" s="74">
        <f t="shared" si="10"/>
        <v>0</v>
      </c>
      <c r="R183" s="74">
        <f t="shared" si="11"/>
        <v>0</v>
      </c>
      <c r="S183" s="74">
        <f t="shared" ref="S183:T183" si="554">S182+Q183</f>
        <v>4.673548083</v>
      </c>
      <c r="T183" s="74">
        <f t="shared" si="554"/>
        <v>5.339692396</v>
      </c>
      <c r="U183" s="75">
        <f>J183*SIP_Calculator!$D$27</f>
        <v>0</v>
      </c>
      <c r="V183" s="75">
        <f t="shared" si="13"/>
        <v>0</v>
      </c>
      <c r="W183" s="75">
        <f t="shared" si="14"/>
        <v>0</v>
      </c>
      <c r="X183" s="75">
        <f t="shared" ref="X183:Y183" si="555">X182+V183</f>
        <v>4.760635259</v>
      </c>
      <c r="Y183" s="75">
        <f t="shared" si="555"/>
        <v>5.450333833</v>
      </c>
    </row>
    <row r="184" ht="15.75" customHeight="1">
      <c r="A184" s="78">
        <v>38383.0</v>
      </c>
      <c r="B184" s="73">
        <v>2033.62</v>
      </c>
      <c r="C184" s="73">
        <v>1768.25</v>
      </c>
      <c r="D184" s="74">
        <f t="shared" si="33"/>
        <v>37</v>
      </c>
      <c r="E184" s="74">
        <f t="shared" si="16"/>
        <v>1</v>
      </c>
      <c r="F184" s="75">
        <f t="shared" si="4"/>
        <v>1</v>
      </c>
      <c r="G184" s="75">
        <f t="shared" si="17"/>
        <v>0</v>
      </c>
      <c r="H184" s="76">
        <f>IF(A184&lt;SIP_Calculator!$B$7,0,IF(A184&gt;SIP_Calculator!$E$7,0,1))</f>
        <v>1</v>
      </c>
      <c r="I184" s="74">
        <f t="shared" si="5"/>
        <v>1</v>
      </c>
      <c r="J184" s="75">
        <f t="shared" si="6"/>
        <v>0</v>
      </c>
      <c r="K184" s="76">
        <f>H184*SIP_Calculator!$D$25</f>
        <v>484.4666522</v>
      </c>
      <c r="L184" s="76">
        <f t="shared" si="7"/>
        <v>0.2382287016</v>
      </c>
      <c r="M184" s="76">
        <f t="shared" si="8"/>
        <v>0.273980858</v>
      </c>
      <c r="N184" s="76">
        <f t="shared" ref="N184:O184" si="556">N183+L184</f>
        <v>4.690022644</v>
      </c>
      <c r="O184" s="76">
        <f t="shared" si="556"/>
        <v>5.36107086</v>
      </c>
      <c r="P184" s="74">
        <f>I184*SIP_Calculator!$D$26</f>
        <v>2301.341589</v>
      </c>
      <c r="Q184" s="74">
        <f t="shared" si="10"/>
        <v>1.131647795</v>
      </c>
      <c r="R184" s="74">
        <f t="shared" si="11"/>
        <v>1.301479762</v>
      </c>
      <c r="S184" s="74">
        <f t="shared" ref="S184:T184" si="557">S183+Q184</f>
        <v>5.805195878</v>
      </c>
      <c r="T184" s="74">
        <f t="shared" si="557"/>
        <v>6.641172158</v>
      </c>
      <c r="U184" s="75">
        <f>J184*SIP_Calculator!$D$27</f>
        <v>0</v>
      </c>
      <c r="V184" s="75">
        <f t="shared" si="13"/>
        <v>0</v>
      </c>
      <c r="W184" s="75">
        <f t="shared" si="14"/>
        <v>0</v>
      </c>
      <c r="X184" s="75">
        <f t="shared" ref="X184:Y184" si="558">X183+V184</f>
        <v>4.760635259</v>
      </c>
      <c r="Y184" s="75">
        <f t="shared" si="558"/>
        <v>5.450333833</v>
      </c>
    </row>
    <row r="185" ht="15.75" customHeight="1">
      <c r="A185" s="78">
        <v>38384.0</v>
      </c>
      <c r="B185" s="73">
        <v>2035.59</v>
      </c>
      <c r="C185" s="73">
        <v>1775.0</v>
      </c>
      <c r="D185" s="74">
        <f t="shared" si="33"/>
        <v>37</v>
      </c>
      <c r="E185" s="74">
        <f t="shared" si="16"/>
        <v>0</v>
      </c>
      <c r="F185" s="75">
        <f t="shared" si="4"/>
        <v>2</v>
      </c>
      <c r="G185" s="75">
        <f t="shared" si="17"/>
        <v>1</v>
      </c>
      <c r="H185" s="76">
        <f>IF(A185&lt;SIP_Calculator!$B$7,0,IF(A185&gt;SIP_Calculator!$E$7,0,1))</f>
        <v>1</v>
      </c>
      <c r="I185" s="74">
        <f t="shared" si="5"/>
        <v>0</v>
      </c>
      <c r="J185" s="75">
        <f t="shared" si="6"/>
        <v>1</v>
      </c>
      <c r="K185" s="76">
        <f>H185*SIP_Calculator!$D$25</f>
        <v>484.4666522</v>
      </c>
      <c r="L185" s="76">
        <f t="shared" si="7"/>
        <v>0.237998149</v>
      </c>
      <c r="M185" s="76">
        <f t="shared" si="8"/>
        <v>0.272938959</v>
      </c>
      <c r="N185" s="76">
        <f t="shared" ref="N185:O185" si="559">N184+L185</f>
        <v>4.928020793</v>
      </c>
      <c r="O185" s="76">
        <f t="shared" si="559"/>
        <v>5.634009819</v>
      </c>
      <c r="P185" s="74">
        <f>I185*SIP_Calculator!$D$26</f>
        <v>0</v>
      </c>
      <c r="Q185" s="74">
        <f t="shared" si="10"/>
        <v>0</v>
      </c>
      <c r="R185" s="74">
        <f t="shared" si="11"/>
        <v>0</v>
      </c>
      <c r="S185" s="74">
        <f t="shared" ref="S185:T185" si="560">S184+Q185</f>
        <v>5.805195878</v>
      </c>
      <c r="T185" s="74">
        <f t="shared" si="560"/>
        <v>6.641172158</v>
      </c>
      <c r="U185" s="75">
        <f>J185*SIP_Calculator!$D$27</f>
        <v>10000</v>
      </c>
      <c r="V185" s="75">
        <f t="shared" si="13"/>
        <v>4.912580628</v>
      </c>
      <c r="W185" s="75">
        <f t="shared" si="14"/>
        <v>5.633802817</v>
      </c>
      <c r="X185" s="75">
        <f t="shared" ref="X185:Y185" si="561">X184+V185</f>
        <v>9.673215887</v>
      </c>
      <c r="Y185" s="75">
        <f t="shared" si="561"/>
        <v>11.08413665</v>
      </c>
    </row>
    <row r="186" ht="15.75" customHeight="1">
      <c r="A186" s="78">
        <v>38385.0</v>
      </c>
      <c r="B186" s="73">
        <v>2033.27</v>
      </c>
      <c r="C186" s="73">
        <v>1775.9</v>
      </c>
      <c r="D186" s="74">
        <f t="shared" si="33"/>
        <v>37</v>
      </c>
      <c r="E186" s="74">
        <f t="shared" si="16"/>
        <v>0</v>
      </c>
      <c r="F186" s="75">
        <f t="shared" si="4"/>
        <v>2</v>
      </c>
      <c r="G186" s="75">
        <f t="shared" si="17"/>
        <v>0</v>
      </c>
      <c r="H186" s="76">
        <f>IF(A186&lt;SIP_Calculator!$B$7,0,IF(A186&gt;SIP_Calculator!$E$7,0,1))</f>
        <v>1</v>
      </c>
      <c r="I186" s="74">
        <f t="shared" si="5"/>
        <v>0</v>
      </c>
      <c r="J186" s="75">
        <f t="shared" si="6"/>
        <v>0</v>
      </c>
      <c r="K186" s="76">
        <f>H186*SIP_Calculator!$D$25</f>
        <v>484.4666522</v>
      </c>
      <c r="L186" s="76">
        <f t="shared" si="7"/>
        <v>0.2382697095</v>
      </c>
      <c r="M186" s="76">
        <f t="shared" si="8"/>
        <v>0.2728006375</v>
      </c>
      <c r="N186" s="76">
        <f t="shared" ref="N186:O186" si="562">N185+L186</f>
        <v>5.166290502</v>
      </c>
      <c r="O186" s="76">
        <f t="shared" si="562"/>
        <v>5.906810457</v>
      </c>
      <c r="P186" s="74">
        <f>I186*SIP_Calculator!$D$26</f>
        <v>0</v>
      </c>
      <c r="Q186" s="74">
        <f t="shared" si="10"/>
        <v>0</v>
      </c>
      <c r="R186" s="74">
        <f t="shared" si="11"/>
        <v>0</v>
      </c>
      <c r="S186" s="74">
        <f t="shared" ref="S186:T186" si="563">S185+Q186</f>
        <v>5.805195878</v>
      </c>
      <c r="T186" s="74">
        <f t="shared" si="563"/>
        <v>6.641172158</v>
      </c>
      <c r="U186" s="75">
        <f>J186*SIP_Calculator!$D$27</f>
        <v>0</v>
      </c>
      <c r="V186" s="75">
        <f t="shared" si="13"/>
        <v>0</v>
      </c>
      <c r="W186" s="75">
        <f t="shared" si="14"/>
        <v>0</v>
      </c>
      <c r="X186" s="75">
        <f t="shared" ref="X186:Y186" si="564">X185+V186</f>
        <v>9.673215887</v>
      </c>
      <c r="Y186" s="75">
        <f t="shared" si="564"/>
        <v>11.08413665</v>
      </c>
    </row>
    <row r="187" ht="15.75" customHeight="1">
      <c r="A187" s="78">
        <v>38386.0</v>
      </c>
      <c r="B187" s="73">
        <v>2060.67</v>
      </c>
      <c r="C187" s="73">
        <v>1799.8</v>
      </c>
      <c r="D187" s="74">
        <f t="shared" si="33"/>
        <v>37</v>
      </c>
      <c r="E187" s="74">
        <f t="shared" si="16"/>
        <v>0</v>
      </c>
      <c r="F187" s="75">
        <f t="shared" si="4"/>
        <v>2</v>
      </c>
      <c r="G187" s="75">
        <f t="shared" si="17"/>
        <v>0</v>
      </c>
      <c r="H187" s="76">
        <f>IF(A187&lt;SIP_Calculator!$B$7,0,IF(A187&gt;SIP_Calculator!$E$7,0,1))</f>
        <v>1</v>
      </c>
      <c r="I187" s="74">
        <f t="shared" si="5"/>
        <v>0</v>
      </c>
      <c r="J187" s="75">
        <f t="shared" si="6"/>
        <v>0</v>
      </c>
      <c r="K187" s="76">
        <f>H187*SIP_Calculator!$D$25</f>
        <v>484.4666522</v>
      </c>
      <c r="L187" s="76">
        <f t="shared" si="7"/>
        <v>0.2351015214</v>
      </c>
      <c r="M187" s="76">
        <f t="shared" si="8"/>
        <v>0.2691780488</v>
      </c>
      <c r="N187" s="76">
        <f t="shared" ref="N187:O187" si="565">N186+L187</f>
        <v>5.401392023</v>
      </c>
      <c r="O187" s="76">
        <f t="shared" si="565"/>
        <v>6.175988506</v>
      </c>
      <c r="P187" s="74">
        <f>I187*SIP_Calculator!$D$26</f>
        <v>0</v>
      </c>
      <c r="Q187" s="74">
        <f t="shared" si="10"/>
        <v>0</v>
      </c>
      <c r="R187" s="74">
        <f t="shared" si="11"/>
        <v>0</v>
      </c>
      <c r="S187" s="74">
        <f t="shared" ref="S187:T187" si="566">S186+Q187</f>
        <v>5.805195878</v>
      </c>
      <c r="T187" s="74">
        <f t="shared" si="566"/>
        <v>6.641172158</v>
      </c>
      <c r="U187" s="75">
        <f>J187*SIP_Calculator!$D$27</f>
        <v>0</v>
      </c>
      <c r="V187" s="75">
        <f t="shared" si="13"/>
        <v>0</v>
      </c>
      <c r="W187" s="75">
        <f t="shared" si="14"/>
        <v>0</v>
      </c>
      <c r="X187" s="75">
        <f t="shared" ref="X187:Y187" si="567">X186+V187</f>
        <v>9.673215887</v>
      </c>
      <c r="Y187" s="75">
        <f t="shared" si="567"/>
        <v>11.08413665</v>
      </c>
    </row>
    <row r="188" ht="15.75" customHeight="1">
      <c r="A188" s="78">
        <v>38387.0</v>
      </c>
      <c r="B188" s="73">
        <v>2059.36</v>
      </c>
      <c r="C188" s="73">
        <v>1798.2</v>
      </c>
      <c r="D188" s="74">
        <f t="shared" si="33"/>
        <v>37</v>
      </c>
      <c r="E188" s="74">
        <f t="shared" si="16"/>
        <v>0</v>
      </c>
      <c r="F188" s="75">
        <f t="shared" si="4"/>
        <v>2</v>
      </c>
      <c r="G188" s="75">
        <f t="shared" si="17"/>
        <v>0</v>
      </c>
      <c r="H188" s="76">
        <f>IF(A188&lt;SIP_Calculator!$B$7,0,IF(A188&gt;SIP_Calculator!$E$7,0,1))</f>
        <v>1</v>
      </c>
      <c r="I188" s="74">
        <f t="shared" si="5"/>
        <v>0</v>
      </c>
      <c r="J188" s="75">
        <f t="shared" si="6"/>
        <v>0</v>
      </c>
      <c r="K188" s="76">
        <f>H188*SIP_Calculator!$D$25</f>
        <v>484.4666522</v>
      </c>
      <c r="L188" s="76">
        <f t="shared" si="7"/>
        <v>0.2352510742</v>
      </c>
      <c r="M188" s="76">
        <f t="shared" si="8"/>
        <v>0.2694175577</v>
      </c>
      <c r="N188" s="76">
        <f t="shared" ref="N188:O188" si="568">N187+L188</f>
        <v>5.636643098</v>
      </c>
      <c r="O188" s="76">
        <f t="shared" si="568"/>
        <v>6.445406063</v>
      </c>
      <c r="P188" s="74">
        <f>I188*SIP_Calculator!$D$26</f>
        <v>0</v>
      </c>
      <c r="Q188" s="74">
        <f t="shared" si="10"/>
        <v>0</v>
      </c>
      <c r="R188" s="74">
        <f t="shared" si="11"/>
        <v>0</v>
      </c>
      <c r="S188" s="74">
        <f t="shared" ref="S188:T188" si="569">S187+Q188</f>
        <v>5.805195878</v>
      </c>
      <c r="T188" s="74">
        <f t="shared" si="569"/>
        <v>6.641172158</v>
      </c>
      <c r="U188" s="75">
        <f>J188*SIP_Calculator!$D$27</f>
        <v>0</v>
      </c>
      <c r="V188" s="75">
        <f t="shared" si="13"/>
        <v>0</v>
      </c>
      <c r="W188" s="75">
        <f t="shared" si="14"/>
        <v>0</v>
      </c>
      <c r="X188" s="75">
        <f t="shared" ref="X188:Y188" si="570">X187+V188</f>
        <v>9.673215887</v>
      </c>
      <c r="Y188" s="75">
        <f t="shared" si="570"/>
        <v>11.08413665</v>
      </c>
    </row>
    <row r="189" ht="15.75" customHeight="1">
      <c r="A189" s="78">
        <v>38390.0</v>
      </c>
      <c r="B189" s="73">
        <v>2038.84</v>
      </c>
      <c r="C189" s="73">
        <v>1786.7</v>
      </c>
      <c r="D189" s="74">
        <f t="shared" si="33"/>
        <v>38</v>
      </c>
      <c r="E189" s="74">
        <f t="shared" si="16"/>
        <v>1</v>
      </c>
      <c r="F189" s="75">
        <f t="shared" si="4"/>
        <v>2</v>
      </c>
      <c r="G189" s="75">
        <f t="shared" si="17"/>
        <v>0</v>
      </c>
      <c r="H189" s="76">
        <f>IF(A189&lt;SIP_Calculator!$B$7,0,IF(A189&gt;SIP_Calculator!$E$7,0,1))</f>
        <v>1</v>
      </c>
      <c r="I189" s="74">
        <f t="shared" si="5"/>
        <v>1</v>
      </c>
      <c r="J189" s="75">
        <f t="shared" si="6"/>
        <v>0</v>
      </c>
      <c r="K189" s="76">
        <f>H189*SIP_Calculator!$D$25</f>
        <v>484.4666522</v>
      </c>
      <c r="L189" s="76">
        <f t="shared" si="7"/>
        <v>0.2376187696</v>
      </c>
      <c r="M189" s="76">
        <f t="shared" si="8"/>
        <v>0.2711516495</v>
      </c>
      <c r="N189" s="76">
        <f t="shared" ref="N189:O189" si="571">N188+L189</f>
        <v>5.874261867</v>
      </c>
      <c r="O189" s="76">
        <f t="shared" si="571"/>
        <v>6.716557713</v>
      </c>
      <c r="P189" s="74">
        <f>I189*SIP_Calculator!$D$26</f>
        <v>2301.341589</v>
      </c>
      <c r="Q189" s="74">
        <f t="shared" si="10"/>
        <v>1.128750461</v>
      </c>
      <c r="R189" s="74">
        <f t="shared" si="11"/>
        <v>1.288040292</v>
      </c>
      <c r="S189" s="74">
        <f t="shared" ref="S189:T189" si="572">S188+Q189</f>
        <v>6.933946339</v>
      </c>
      <c r="T189" s="74">
        <f t="shared" si="572"/>
        <v>7.92921245</v>
      </c>
      <c r="U189" s="75">
        <f>J189*SIP_Calculator!$D$27</f>
        <v>0</v>
      </c>
      <c r="V189" s="75">
        <f t="shared" si="13"/>
        <v>0</v>
      </c>
      <c r="W189" s="75">
        <f t="shared" si="14"/>
        <v>0</v>
      </c>
      <c r="X189" s="75">
        <f t="shared" ref="X189:Y189" si="573">X188+V189</f>
        <v>9.673215887</v>
      </c>
      <c r="Y189" s="75">
        <f t="shared" si="573"/>
        <v>11.08413665</v>
      </c>
    </row>
    <row r="190" ht="15.75" customHeight="1">
      <c r="A190" s="78">
        <v>38391.0</v>
      </c>
      <c r="B190" s="73">
        <v>2037.49</v>
      </c>
      <c r="C190" s="73">
        <v>1788.85</v>
      </c>
      <c r="D190" s="74">
        <f t="shared" si="33"/>
        <v>38</v>
      </c>
      <c r="E190" s="74">
        <f t="shared" si="16"/>
        <v>0</v>
      </c>
      <c r="F190" s="75">
        <f t="shared" si="4"/>
        <v>2</v>
      </c>
      <c r="G190" s="75">
        <f t="shared" si="17"/>
        <v>0</v>
      </c>
      <c r="H190" s="76">
        <f>IF(A190&lt;SIP_Calculator!$B$7,0,IF(A190&gt;SIP_Calculator!$E$7,0,1))</f>
        <v>1</v>
      </c>
      <c r="I190" s="74">
        <f t="shared" si="5"/>
        <v>0</v>
      </c>
      <c r="J190" s="75">
        <f t="shared" si="6"/>
        <v>0</v>
      </c>
      <c r="K190" s="76">
        <f>H190*SIP_Calculator!$D$25</f>
        <v>484.4666522</v>
      </c>
      <c r="L190" s="76">
        <f t="shared" si="7"/>
        <v>0.237776211</v>
      </c>
      <c r="M190" s="76">
        <f t="shared" si="8"/>
        <v>0.2708257552</v>
      </c>
      <c r="N190" s="76">
        <f t="shared" ref="N190:O190" si="574">N189+L190</f>
        <v>6.112038078</v>
      </c>
      <c r="O190" s="76">
        <f t="shared" si="574"/>
        <v>6.987383468</v>
      </c>
      <c r="P190" s="74">
        <f>I190*SIP_Calculator!$D$26</f>
        <v>0</v>
      </c>
      <c r="Q190" s="74">
        <f t="shared" si="10"/>
        <v>0</v>
      </c>
      <c r="R190" s="74">
        <f t="shared" si="11"/>
        <v>0</v>
      </c>
      <c r="S190" s="74">
        <f t="shared" ref="S190:T190" si="575">S189+Q190</f>
        <v>6.933946339</v>
      </c>
      <c r="T190" s="74">
        <f t="shared" si="575"/>
        <v>7.92921245</v>
      </c>
      <c r="U190" s="75">
        <f>J190*SIP_Calculator!$D$27</f>
        <v>0</v>
      </c>
      <c r="V190" s="75">
        <f t="shared" si="13"/>
        <v>0</v>
      </c>
      <c r="W190" s="75">
        <f t="shared" si="14"/>
        <v>0</v>
      </c>
      <c r="X190" s="75">
        <f t="shared" ref="X190:Y190" si="576">X189+V190</f>
        <v>9.673215887</v>
      </c>
      <c r="Y190" s="75">
        <f t="shared" si="576"/>
        <v>11.08413665</v>
      </c>
    </row>
    <row r="191" ht="15.75" customHeight="1">
      <c r="A191" s="78">
        <v>38392.0</v>
      </c>
      <c r="B191" s="73">
        <v>2052.22</v>
      </c>
      <c r="C191" s="73">
        <v>1805.15</v>
      </c>
      <c r="D191" s="74">
        <f t="shared" si="33"/>
        <v>38</v>
      </c>
      <c r="E191" s="74">
        <f t="shared" si="16"/>
        <v>0</v>
      </c>
      <c r="F191" s="75">
        <f t="shared" si="4"/>
        <v>2</v>
      </c>
      <c r="G191" s="75">
        <f t="shared" si="17"/>
        <v>0</v>
      </c>
      <c r="H191" s="76">
        <f>IF(A191&lt;SIP_Calculator!$B$7,0,IF(A191&gt;SIP_Calculator!$E$7,0,1))</f>
        <v>1</v>
      </c>
      <c r="I191" s="74">
        <f t="shared" si="5"/>
        <v>0</v>
      </c>
      <c r="J191" s="75">
        <f t="shared" si="6"/>
        <v>0</v>
      </c>
      <c r="K191" s="76">
        <f>H191*SIP_Calculator!$D$25</f>
        <v>484.4666522</v>
      </c>
      <c r="L191" s="76">
        <f t="shared" si="7"/>
        <v>0.2360695501</v>
      </c>
      <c r="M191" s="76">
        <f t="shared" si="8"/>
        <v>0.2683802743</v>
      </c>
      <c r="N191" s="76">
        <f t="shared" ref="N191:O191" si="577">N190+L191</f>
        <v>6.348107628</v>
      </c>
      <c r="O191" s="76">
        <f t="shared" si="577"/>
        <v>7.255763742</v>
      </c>
      <c r="P191" s="74">
        <f>I191*SIP_Calculator!$D$26</f>
        <v>0</v>
      </c>
      <c r="Q191" s="74">
        <f t="shared" si="10"/>
        <v>0</v>
      </c>
      <c r="R191" s="74">
        <f t="shared" si="11"/>
        <v>0</v>
      </c>
      <c r="S191" s="74">
        <f t="shared" ref="S191:T191" si="578">S190+Q191</f>
        <v>6.933946339</v>
      </c>
      <c r="T191" s="74">
        <f t="shared" si="578"/>
        <v>7.92921245</v>
      </c>
      <c r="U191" s="75">
        <f>J191*SIP_Calculator!$D$27</f>
        <v>0</v>
      </c>
      <c r="V191" s="75">
        <f t="shared" si="13"/>
        <v>0</v>
      </c>
      <c r="W191" s="75">
        <f t="shared" si="14"/>
        <v>0</v>
      </c>
      <c r="X191" s="75">
        <f t="shared" ref="X191:Y191" si="579">X190+V191</f>
        <v>9.673215887</v>
      </c>
      <c r="Y191" s="75">
        <f t="shared" si="579"/>
        <v>11.08413665</v>
      </c>
    </row>
    <row r="192" ht="15.75" customHeight="1">
      <c r="A192" s="78">
        <v>38393.0</v>
      </c>
      <c r="B192" s="73">
        <v>2047.87</v>
      </c>
      <c r="C192" s="73">
        <v>1803.0</v>
      </c>
      <c r="D192" s="74">
        <f t="shared" si="33"/>
        <v>38</v>
      </c>
      <c r="E192" s="74">
        <f t="shared" si="16"/>
        <v>0</v>
      </c>
      <c r="F192" s="75">
        <f t="shared" si="4"/>
        <v>2</v>
      </c>
      <c r="G192" s="75">
        <f t="shared" si="17"/>
        <v>0</v>
      </c>
      <c r="H192" s="76">
        <f>IF(A192&lt;SIP_Calculator!$B$7,0,IF(A192&gt;SIP_Calculator!$E$7,0,1))</f>
        <v>1</v>
      </c>
      <c r="I192" s="74">
        <f t="shared" si="5"/>
        <v>0</v>
      </c>
      <c r="J192" s="75">
        <f t="shared" si="6"/>
        <v>0</v>
      </c>
      <c r="K192" s="76">
        <f>H192*SIP_Calculator!$D$25</f>
        <v>484.4666522</v>
      </c>
      <c r="L192" s="76">
        <f t="shared" si="7"/>
        <v>0.2365709992</v>
      </c>
      <c r="M192" s="76">
        <f t="shared" si="8"/>
        <v>0.2687003063</v>
      </c>
      <c r="N192" s="76">
        <f t="shared" ref="N192:O192" si="580">N191+L192</f>
        <v>6.584678628</v>
      </c>
      <c r="O192" s="76">
        <f t="shared" si="580"/>
        <v>7.524464049</v>
      </c>
      <c r="P192" s="74">
        <f>I192*SIP_Calculator!$D$26</f>
        <v>0</v>
      </c>
      <c r="Q192" s="74">
        <f t="shared" si="10"/>
        <v>0</v>
      </c>
      <c r="R192" s="74">
        <f t="shared" si="11"/>
        <v>0</v>
      </c>
      <c r="S192" s="74">
        <f t="shared" ref="S192:T192" si="581">S191+Q192</f>
        <v>6.933946339</v>
      </c>
      <c r="T192" s="74">
        <f t="shared" si="581"/>
        <v>7.92921245</v>
      </c>
      <c r="U192" s="75">
        <f>J192*SIP_Calculator!$D$27</f>
        <v>0</v>
      </c>
      <c r="V192" s="75">
        <f t="shared" si="13"/>
        <v>0</v>
      </c>
      <c r="W192" s="75">
        <f t="shared" si="14"/>
        <v>0</v>
      </c>
      <c r="X192" s="75">
        <f t="shared" ref="X192:Y192" si="582">X191+V192</f>
        <v>9.673215887</v>
      </c>
      <c r="Y192" s="75">
        <f t="shared" si="582"/>
        <v>11.08413665</v>
      </c>
    </row>
    <row r="193" ht="15.75" customHeight="1">
      <c r="A193" s="78">
        <v>38394.0</v>
      </c>
      <c r="B193" s="73">
        <v>2063.85</v>
      </c>
      <c r="C193" s="73">
        <v>1817.5</v>
      </c>
      <c r="D193" s="74">
        <f t="shared" si="33"/>
        <v>38</v>
      </c>
      <c r="E193" s="74">
        <f t="shared" si="16"/>
        <v>0</v>
      </c>
      <c r="F193" s="75">
        <f t="shared" si="4"/>
        <v>2</v>
      </c>
      <c r="G193" s="75">
        <f t="shared" si="17"/>
        <v>0</v>
      </c>
      <c r="H193" s="76">
        <f>IF(A193&lt;SIP_Calculator!$B$7,0,IF(A193&gt;SIP_Calculator!$E$7,0,1))</f>
        <v>1</v>
      </c>
      <c r="I193" s="74">
        <f t="shared" si="5"/>
        <v>0</v>
      </c>
      <c r="J193" s="75">
        <f t="shared" si="6"/>
        <v>0</v>
      </c>
      <c r="K193" s="76">
        <f>H193*SIP_Calculator!$D$25</f>
        <v>484.4666522</v>
      </c>
      <c r="L193" s="76">
        <f t="shared" si="7"/>
        <v>0.2347392747</v>
      </c>
      <c r="M193" s="76">
        <f t="shared" si="8"/>
        <v>0.2665566174</v>
      </c>
      <c r="N193" s="76">
        <f t="shared" ref="N193:O193" si="583">N192+L193</f>
        <v>6.819417902</v>
      </c>
      <c r="O193" s="76">
        <f t="shared" si="583"/>
        <v>7.791020666</v>
      </c>
      <c r="P193" s="74">
        <f>I193*SIP_Calculator!$D$26</f>
        <v>0</v>
      </c>
      <c r="Q193" s="74">
        <f t="shared" si="10"/>
        <v>0</v>
      </c>
      <c r="R193" s="74">
        <f t="shared" si="11"/>
        <v>0</v>
      </c>
      <c r="S193" s="74">
        <f t="shared" ref="S193:T193" si="584">S192+Q193</f>
        <v>6.933946339</v>
      </c>
      <c r="T193" s="74">
        <f t="shared" si="584"/>
        <v>7.92921245</v>
      </c>
      <c r="U193" s="75">
        <f>J193*SIP_Calculator!$D$27</f>
        <v>0</v>
      </c>
      <c r="V193" s="75">
        <f t="shared" si="13"/>
        <v>0</v>
      </c>
      <c r="W193" s="75">
        <f t="shared" si="14"/>
        <v>0</v>
      </c>
      <c r="X193" s="75">
        <f t="shared" ref="X193:Y193" si="585">X192+V193</f>
        <v>9.673215887</v>
      </c>
      <c r="Y193" s="75">
        <f t="shared" si="585"/>
        <v>11.08413665</v>
      </c>
    </row>
    <row r="194" ht="15.75" customHeight="1">
      <c r="A194" s="78">
        <v>38397.0</v>
      </c>
      <c r="B194" s="73">
        <v>2078.04</v>
      </c>
      <c r="C194" s="73">
        <v>1828.65</v>
      </c>
      <c r="D194" s="74">
        <f t="shared" si="33"/>
        <v>39</v>
      </c>
      <c r="E194" s="74">
        <f t="shared" si="16"/>
        <v>1</v>
      </c>
      <c r="F194" s="75">
        <f t="shared" si="4"/>
        <v>2</v>
      </c>
      <c r="G194" s="75">
        <f t="shared" si="17"/>
        <v>0</v>
      </c>
      <c r="H194" s="76">
        <f>IF(A194&lt;SIP_Calculator!$B$7,0,IF(A194&gt;SIP_Calculator!$E$7,0,1))</f>
        <v>1</v>
      </c>
      <c r="I194" s="74">
        <f t="shared" si="5"/>
        <v>1</v>
      </c>
      <c r="J194" s="75">
        <f t="shared" si="6"/>
        <v>0</v>
      </c>
      <c r="K194" s="76">
        <f>H194*SIP_Calculator!$D$25</f>
        <v>484.4666522</v>
      </c>
      <c r="L194" s="76">
        <f t="shared" si="7"/>
        <v>0.2331363459</v>
      </c>
      <c r="M194" s="76">
        <f t="shared" si="8"/>
        <v>0.2649313166</v>
      </c>
      <c r="N194" s="76">
        <f t="shared" ref="N194:O194" si="586">N193+L194</f>
        <v>7.052554248</v>
      </c>
      <c r="O194" s="76">
        <f t="shared" si="586"/>
        <v>8.055951983</v>
      </c>
      <c r="P194" s="74">
        <f>I194*SIP_Calculator!$D$26</f>
        <v>2301.341589</v>
      </c>
      <c r="Q194" s="74">
        <f t="shared" si="10"/>
        <v>1.107457792</v>
      </c>
      <c r="R194" s="74">
        <f t="shared" si="11"/>
        <v>1.258492106</v>
      </c>
      <c r="S194" s="74">
        <f t="shared" ref="S194:T194" si="587">S193+Q194</f>
        <v>8.04140413</v>
      </c>
      <c r="T194" s="74">
        <f t="shared" si="587"/>
        <v>9.187704556</v>
      </c>
      <c r="U194" s="75">
        <f>J194*SIP_Calculator!$D$27</f>
        <v>0</v>
      </c>
      <c r="V194" s="75">
        <f t="shared" si="13"/>
        <v>0</v>
      </c>
      <c r="W194" s="75">
        <f t="shared" si="14"/>
        <v>0</v>
      </c>
      <c r="X194" s="75">
        <f t="shared" ref="X194:Y194" si="588">X193+V194</f>
        <v>9.673215887</v>
      </c>
      <c r="Y194" s="75">
        <f t="shared" si="588"/>
        <v>11.08413665</v>
      </c>
    </row>
    <row r="195" ht="15.75" customHeight="1">
      <c r="A195" s="78">
        <v>38398.0</v>
      </c>
      <c r="B195" s="73">
        <v>2069.38</v>
      </c>
      <c r="C195" s="73">
        <v>1819.05</v>
      </c>
      <c r="D195" s="74">
        <f t="shared" si="33"/>
        <v>39</v>
      </c>
      <c r="E195" s="74">
        <f t="shared" si="16"/>
        <v>0</v>
      </c>
      <c r="F195" s="75">
        <f t="shared" si="4"/>
        <v>2</v>
      </c>
      <c r="G195" s="75">
        <f t="shared" si="17"/>
        <v>0</v>
      </c>
      <c r="H195" s="76">
        <f>IF(A195&lt;SIP_Calculator!$B$7,0,IF(A195&gt;SIP_Calculator!$E$7,0,1))</f>
        <v>1</v>
      </c>
      <c r="I195" s="74">
        <f t="shared" si="5"/>
        <v>0</v>
      </c>
      <c r="J195" s="75">
        <f t="shared" si="6"/>
        <v>0</v>
      </c>
      <c r="K195" s="76">
        <f>H195*SIP_Calculator!$D$25</f>
        <v>484.4666522</v>
      </c>
      <c r="L195" s="76">
        <f t="shared" si="7"/>
        <v>0.2341119815</v>
      </c>
      <c r="M195" s="76">
        <f t="shared" si="8"/>
        <v>0.2663294864</v>
      </c>
      <c r="N195" s="76">
        <f t="shared" ref="N195:O195" si="589">N194+L195</f>
        <v>7.28666623</v>
      </c>
      <c r="O195" s="76">
        <f t="shared" si="589"/>
        <v>8.322281469</v>
      </c>
      <c r="P195" s="74">
        <f>I195*SIP_Calculator!$D$26</f>
        <v>0</v>
      </c>
      <c r="Q195" s="74">
        <f t="shared" si="10"/>
        <v>0</v>
      </c>
      <c r="R195" s="74">
        <f t="shared" si="11"/>
        <v>0</v>
      </c>
      <c r="S195" s="74">
        <f t="shared" ref="S195:T195" si="590">S194+Q195</f>
        <v>8.04140413</v>
      </c>
      <c r="T195" s="74">
        <f t="shared" si="590"/>
        <v>9.187704556</v>
      </c>
      <c r="U195" s="75">
        <f>J195*SIP_Calculator!$D$27</f>
        <v>0</v>
      </c>
      <c r="V195" s="75">
        <f t="shared" si="13"/>
        <v>0</v>
      </c>
      <c r="W195" s="75">
        <f t="shared" si="14"/>
        <v>0</v>
      </c>
      <c r="X195" s="75">
        <f t="shared" ref="X195:Y195" si="591">X194+V195</f>
        <v>9.673215887</v>
      </c>
      <c r="Y195" s="75">
        <f t="shared" si="591"/>
        <v>11.08413665</v>
      </c>
    </row>
    <row r="196" ht="15.75" customHeight="1">
      <c r="A196" s="78">
        <v>38399.0</v>
      </c>
      <c r="B196" s="73">
        <v>2050.39</v>
      </c>
      <c r="C196" s="73">
        <v>1803.45</v>
      </c>
      <c r="D196" s="74">
        <f t="shared" si="33"/>
        <v>39</v>
      </c>
      <c r="E196" s="74">
        <f t="shared" si="16"/>
        <v>0</v>
      </c>
      <c r="F196" s="75">
        <f t="shared" si="4"/>
        <v>2</v>
      </c>
      <c r="G196" s="75">
        <f t="shared" si="17"/>
        <v>0</v>
      </c>
      <c r="H196" s="76">
        <f>IF(A196&lt;SIP_Calculator!$B$7,0,IF(A196&gt;SIP_Calculator!$E$7,0,1))</f>
        <v>1</v>
      </c>
      <c r="I196" s="74">
        <f t="shared" si="5"/>
        <v>0</v>
      </c>
      <c r="J196" s="75">
        <f t="shared" si="6"/>
        <v>0</v>
      </c>
      <c r="K196" s="76">
        <f>H196*SIP_Calculator!$D$25</f>
        <v>484.4666522</v>
      </c>
      <c r="L196" s="76">
        <f t="shared" si="7"/>
        <v>0.2362802453</v>
      </c>
      <c r="M196" s="76">
        <f t="shared" si="8"/>
        <v>0.2686332597</v>
      </c>
      <c r="N196" s="76">
        <f t="shared" ref="N196:O196" si="592">N195+L196</f>
        <v>7.522946475</v>
      </c>
      <c r="O196" s="76">
        <f t="shared" si="592"/>
        <v>8.590914729</v>
      </c>
      <c r="P196" s="74">
        <f>I196*SIP_Calculator!$D$26</f>
        <v>0</v>
      </c>
      <c r="Q196" s="74">
        <f t="shared" si="10"/>
        <v>0</v>
      </c>
      <c r="R196" s="74">
        <f t="shared" si="11"/>
        <v>0</v>
      </c>
      <c r="S196" s="74">
        <f t="shared" ref="S196:T196" si="593">S195+Q196</f>
        <v>8.04140413</v>
      </c>
      <c r="T196" s="74">
        <f t="shared" si="593"/>
        <v>9.187704556</v>
      </c>
      <c r="U196" s="75">
        <f>J196*SIP_Calculator!$D$27</f>
        <v>0</v>
      </c>
      <c r="V196" s="75">
        <f t="shared" si="13"/>
        <v>0</v>
      </c>
      <c r="W196" s="75">
        <f t="shared" si="14"/>
        <v>0</v>
      </c>
      <c r="X196" s="75">
        <f t="shared" ref="X196:Y196" si="594">X195+V196</f>
        <v>9.673215887</v>
      </c>
      <c r="Y196" s="75">
        <f t="shared" si="594"/>
        <v>11.08413665</v>
      </c>
    </row>
    <row r="197" ht="15.75" customHeight="1">
      <c r="A197" s="78">
        <v>38400.0</v>
      </c>
      <c r="B197" s="73">
        <v>2042.44</v>
      </c>
      <c r="C197" s="73">
        <v>1797.25</v>
      </c>
      <c r="D197" s="74">
        <f t="shared" si="33"/>
        <v>39</v>
      </c>
      <c r="E197" s="74">
        <f t="shared" si="16"/>
        <v>0</v>
      </c>
      <c r="F197" s="75">
        <f t="shared" si="4"/>
        <v>2</v>
      </c>
      <c r="G197" s="75">
        <f t="shared" si="17"/>
        <v>0</v>
      </c>
      <c r="H197" s="76">
        <f>IF(A197&lt;SIP_Calculator!$B$7,0,IF(A197&gt;SIP_Calculator!$E$7,0,1))</f>
        <v>1</v>
      </c>
      <c r="I197" s="74">
        <f t="shared" si="5"/>
        <v>0</v>
      </c>
      <c r="J197" s="75">
        <f t="shared" si="6"/>
        <v>0</v>
      </c>
      <c r="K197" s="76">
        <f>H197*SIP_Calculator!$D$25</f>
        <v>484.4666522</v>
      </c>
      <c r="L197" s="76">
        <f t="shared" si="7"/>
        <v>0.2371999433</v>
      </c>
      <c r="M197" s="76">
        <f t="shared" si="8"/>
        <v>0.2695599678</v>
      </c>
      <c r="N197" s="76">
        <f t="shared" ref="N197:O197" si="595">N196+L197</f>
        <v>7.760146418</v>
      </c>
      <c r="O197" s="76">
        <f t="shared" si="595"/>
        <v>8.860474697</v>
      </c>
      <c r="P197" s="74">
        <f>I197*SIP_Calculator!$D$26</f>
        <v>0</v>
      </c>
      <c r="Q197" s="74">
        <f t="shared" si="10"/>
        <v>0</v>
      </c>
      <c r="R197" s="74">
        <f t="shared" si="11"/>
        <v>0</v>
      </c>
      <c r="S197" s="74">
        <f t="shared" ref="S197:T197" si="596">S196+Q197</f>
        <v>8.04140413</v>
      </c>
      <c r="T197" s="74">
        <f t="shared" si="596"/>
        <v>9.187704556</v>
      </c>
      <c r="U197" s="75">
        <f>J197*SIP_Calculator!$D$27</f>
        <v>0</v>
      </c>
      <c r="V197" s="75">
        <f t="shared" si="13"/>
        <v>0</v>
      </c>
      <c r="W197" s="75">
        <f t="shared" si="14"/>
        <v>0</v>
      </c>
      <c r="X197" s="75">
        <f t="shared" ref="X197:Y197" si="597">X196+V197</f>
        <v>9.673215887</v>
      </c>
      <c r="Y197" s="75">
        <f t="shared" si="597"/>
        <v>11.08413665</v>
      </c>
    </row>
    <row r="198" ht="15.75" customHeight="1">
      <c r="A198" s="78">
        <v>38401.0</v>
      </c>
      <c r="B198" s="73">
        <v>2036.95</v>
      </c>
      <c r="C198" s="73">
        <v>1794.1</v>
      </c>
      <c r="D198" s="74">
        <f t="shared" si="33"/>
        <v>39</v>
      </c>
      <c r="E198" s="74">
        <f t="shared" si="16"/>
        <v>0</v>
      </c>
      <c r="F198" s="75">
        <f t="shared" si="4"/>
        <v>2</v>
      </c>
      <c r="G198" s="75">
        <f t="shared" si="17"/>
        <v>0</v>
      </c>
      <c r="H198" s="76">
        <f>IF(A198&lt;SIP_Calculator!$B$7,0,IF(A198&gt;SIP_Calculator!$E$7,0,1))</f>
        <v>1</v>
      </c>
      <c r="I198" s="74">
        <f t="shared" si="5"/>
        <v>0</v>
      </c>
      <c r="J198" s="75">
        <f t="shared" si="6"/>
        <v>0</v>
      </c>
      <c r="K198" s="76">
        <f>H198*SIP_Calculator!$D$25</f>
        <v>484.4666522</v>
      </c>
      <c r="L198" s="76">
        <f t="shared" si="7"/>
        <v>0.237839246</v>
      </c>
      <c r="M198" s="76">
        <f t="shared" si="8"/>
        <v>0.2700332491</v>
      </c>
      <c r="N198" s="76">
        <f t="shared" ref="N198:O198" si="598">N197+L198</f>
        <v>7.997985664</v>
      </c>
      <c r="O198" s="76">
        <f t="shared" si="598"/>
        <v>9.130507946</v>
      </c>
      <c r="P198" s="74">
        <f>I198*SIP_Calculator!$D$26</f>
        <v>0</v>
      </c>
      <c r="Q198" s="74">
        <f t="shared" si="10"/>
        <v>0</v>
      </c>
      <c r="R198" s="74">
        <f t="shared" si="11"/>
        <v>0</v>
      </c>
      <c r="S198" s="74">
        <f t="shared" ref="S198:T198" si="599">S197+Q198</f>
        <v>8.04140413</v>
      </c>
      <c r="T198" s="74">
        <f t="shared" si="599"/>
        <v>9.187704556</v>
      </c>
      <c r="U198" s="75">
        <f>J198*SIP_Calculator!$D$27</f>
        <v>0</v>
      </c>
      <c r="V198" s="75">
        <f t="shared" si="13"/>
        <v>0</v>
      </c>
      <c r="W198" s="75">
        <f t="shared" si="14"/>
        <v>0</v>
      </c>
      <c r="X198" s="75">
        <f t="shared" ref="X198:Y198" si="600">X197+V198</f>
        <v>9.673215887</v>
      </c>
      <c r="Y198" s="75">
        <f t="shared" si="600"/>
        <v>11.08413665</v>
      </c>
    </row>
    <row r="199" ht="15.75" customHeight="1">
      <c r="A199" s="78">
        <v>38404.0</v>
      </c>
      <c r="B199" s="73">
        <v>2022.5</v>
      </c>
      <c r="C199" s="73">
        <v>1781.5</v>
      </c>
      <c r="D199" s="74">
        <f t="shared" si="33"/>
        <v>40</v>
      </c>
      <c r="E199" s="74">
        <f t="shared" si="16"/>
        <v>1</v>
      </c>
      <c r="F199" s="75">
        <f t="shared" si="4"/>
        <v>2</v>
      </c>
      <c r="G199" s="75">
        <f t="shared" si="17"/>
        <v>0</v>
      </c>
      <c r="H199" s="76">
        <f>IF(A199&lt;SIP_Calculator!$B$7,0,IF(A199&gt;SIP_Calculator!$E$7,0,1))</f>
        <v>1</v>
      </c>
      <c r="I199" s="74">
        <f t="shared" si="5"/>
        <v>1</v>
      </c>
      <c r="J199" s="75">
        <f t="shared" si="6"/>
        <v>0</v>
      </c>
      <c r="K199" s="76">
        <f>H199*SIP_Calculator!$D$25</f>
        <v>484.4666522</v>
      </c>
      <c r="L199" s="76">
        <f t="shared" si="7"/>
        <v>0.2395385178</v>
      </c>
      <c r="M199" s="76">
        <f t="shared" si="8"/>
        <v>0.271943111</v>
      </c>
      <c r="N199" s="76">
        <f t="shared" ref="N199:O199" si="601">N198+L199</f>
        <v>8.237524182</v>
      </c>
      <c r="O199" s="76">
        <f t="shared" si="601"/>
        <v>9.402451057</v>
      </c>
      <c r="P199" s="74">
        <f>I199*SIP_Calculator!$D$26</f>
        <v>2301.341589</v>
      </c>
      <c r="Q199" s="74">
        <f t="shared" si="10"/>
        <v>1.13786976</v>
      </c>
      <c r="R199" s="74">
        <f t="shared" si="11"/>
        <v>1.291799938</v>
      </c>
      <c r="S199" s="74">
        <f t="shared" ref="S199:T199" si="602">S198+Q199</f>
        <v>9.17927389</v>
      </c>
      <c r="T199" s="74">
        <f t="shared" si="602"/>
        <v>10.47950449</v>
      </c>
      <c r="U199" s="75">
        <f>J199*SIP_Calculator!$D$27</f>
        <v>0</v>
      </c>
      <c r="V199" s="75">
        <f t="shared" si="13"/>
        <v>0</v>
      </c>
      <c r="W199" s="75">
        <f t="shared" si="14"/>
        <v>0</v>
      </c>
      <c r="X199" s="75">
        <f t="shared" ref="X199:Y199" si="603">X198+V199</f>
        <v>9.673215887</v>
      </c>
      <c r="Y199" s="75">
        <f t="shared" si="603"/>
        <v>11.08413665</v>
      </c>
    </row>
    <row r="200" ht="15.75" customHeight="1">
      <c r="A200" s="78">
        <v>38405.0</v>
      </c>
      <c r="B200" s="73">
        <v>2039.91</v>
      </c>
      <c r="C200" s="73">
        <v>1793.2</v>
      </c>
      <c r="D200" s="74">
        <f t="shared" si="33"/>
        <v>40</v>
      </c>
      <c r="E200" s="74">
        <f t="shared" si="16"/>
        <v>0</v>
      </c>
      <c r="F200" s="75">
        <f t="shared" si="4"/>
        <v>2</v>
      </c>
      <c r="G200" s="75">
        <f t="shared" si="17"/>
        <v>0</v>
      </c>
      <c r="H200" s="76">
        <f>IF(A200&lt;SIP_Calculator!$B$7,0,IF(A200&gt;SIP_Calculator!$E$7,0,1))</f>
        <v>1</v>
      </c>
      <c r="I200" s="74">
        <f t="shared" si="5"/>
        <v>0</v>
      </c>
      <c r="J200" s="75">
        <f t="shared" si="6"/>
        <v>0</v>
      </c>
      <c r="K200" s="76">
        <f>H200*SIP_Calculator!$D$25</f>
        <v>484.4666522</v>
      </c>
      <c r="L200" s="76">
        <f t="shared" si="7"/>
        <v>0.2374941307</v>
      </c>
      <c r="M200" s="76">
        <f t="shared" si="8"/>
        <v>0.2701687777</v>
      </c>
      <c r="N200" s="76">
        <f t="shared" ref="N200:O200" si="604">N199+L200</f>
        <v>8.475018313</v>
      </c>
      <c r="O200" s="76">
        <f t="shared" si="604"/>
        <v>9.672619834</v>
      </c>
      <c r="P200" s="74">
        <f>I200*SIP_Calculator!$D$26</f>
        <v>0</v>
      </c>
      <c r="Q200" s="74">
        <f t="shared" si="10"/>
        <v>0</v>
      </c>
      <c r="R200" s="74">
        <f t="shared" si="11"/>
        <v>0</v>
      </c>
      <c r="S200" s="74">
        <f t="shared" ref="S200:T200" si="605">S199+Q200</f>
        <v>9.17927389</v>
      </c>
      <c r="T200" s="74">
        <f t="shared" si="605"/>
        <v>10.47950449</v>
      </c>
      <c r="U200" s="75">
        <f>J200*SIP_Calculator!$D$27</f>
        <v>0</v>
      </c>
      <c r="V200" s="75">
        <f t="shared" si="13"/>
        <v>0</v>
      </c>
      <c r="W200" s="75">
        <f t="shared" si="14"/>
        <v>0</v>
      </c>
      <c r="X200" s="75">
        <f t="shared" ref="X200:Y200" si="606">X199+V200</f>
        <v>9.673215887</v>
      </c>
      <c r="Y200" s="75">
        <f t="shared" si="606"/>
        <v>11.08413665</v>
      </c>
    </row>
    <row r="201" ht="15.75" customHeight="1">
      <c r="A201" s="78">
        <v>38406.0</v>
      </c>
      <c r="B201" s="73">
        <v>2040.3</v>
      </c>
      <c r="C201" s="73">
        <v>1794.95</v>
      </c>
      <c r="D201" s="74">
        <f t="shared" si="33"/>
        <v>40</v>
      </c>
      <c r="E201" s="74">
        <f t="shared" si="16"/>
        <v>0</v>
      </c>
      <c r="F201" s="75">
        <f t="shared" si="4"/>
        <v>2</v>
      </c>
      <c r="G201" s="75">
        <f t="shared" si="17"/>
        <v>0</v>
      </c>
      <c r="H201" s="76">
        <f>IF(A201&lt;SIP_Calculator!$B$7,0,IF(A201&gt;SIP_Calculator!$E$7,0,1))</f>
        <v>1</v>
      </c>
      <c r="I201" s="74">
        <f t="shared" si="5"/>
        <v>0</v>
      </c>
      <c r="J201" s="75">
        <f t="shared" si="6"/>
        <v>0</v>
      </c>
      <c r="K201" s="76">
        <f>H201*SIP_Calculator!$D$25</f>
        <v>484.4666522</v>
      </c>
      <c r="L201" s="76">
        <f t="shared" si="7"/>
        <v>0.2374487341</v>
      </c>
      <c r="M201" s="76">
        <f t="shared" si="8"/>
        <v>0.2699053746</v>
      </c>
      <c r="N201" s="76">
        <f t="shared" ref="N201:O201" si="607">N200+L201</f>
        <v>8.712467047</v>
      </c>
      <c r="O201" s="76">
        <f t="shared" si="607"/>
        <v>9.942525209</v>
      </c>
      <c r="P201" s="74">
        <f>I201*SIP_Calculator!$D$26</f>
        <v>0</v>
      </c>
      <c r="Q201" s="74">
        <f t="shared" si="10"/>
        <v>0</v>
      </c>
      <c r="R201" s="74">
        <f t="shared" si="11"/>
        <v>0</v>
      </c>
      <c r="S201" s="74">
        <f t="shared" ref="S201:T201" si="608">S200+Q201</f>
        <v>9.17927389</v>
      </c>
      <c r="T201" s="74">
        <f t="shared" si="608"/>
        <v>10.47950449</v>
      </c>
      <c r="U201" s="75">
        <f>J201*SIP_Calculator!$D$27</f>
        <v>0</v>
      </c>
      <c r="V201" s="75">
        <f t="shared" si="13"/>
        <v>0</v>
      </c>
      <c r="W201" s="75">
        <f t="shared" si="14"/>
        <v>0</v>
      </c>
      <c r="X201" s="75">
        <f t="shared" ref="X201:Y201" si="609">X200+V201</f>
        <v>9.673215887</v>
      </c>
      <c r="Y201" s="75">
        <f t="shared" si="609"/>
        <v>11.08413665</v>
      </c>
    </row>
    <row r="202" ht="15.75" customHeight="1">
      <c r="A202" s="78">
        <v>38407.0</v>
      </c>
      <c r="B202" s="73">
        <v>2038.15</v>
      </c>
      <c r="C202" s="73">
        <v>1794.55</v>
      </c>
      <c r="D202" s="74">
        <f t="shared" si="33"/>
        <v>40</v>
      </c>
      <c r="E202" s="74">
        <f t="shared" si="16"/>
        <v>0</v>
      </c>
      <c r="F202" s="75">
        <f t="shared" si="4"/>
        <v>2</v>
      </c>
      <c r="G202" s="75">
        <f t="shared" si="17"/>
        <v>0</v>
      </c>
      <c r="H202" s="76">
        <f>IF(A202&lt;SIP_Calculator!$B$7,0,IF(A202&gt;SIP_Calculator!$E$7,0,1))</f>
        <v>1</v>
      </c>
      <c r="I202" s="74">
        <f t="shared" si="5"/>
        <v>0</v>
      </c>
      <c r="J202" s="75">
        <f t="shared" si="6"/>
        <v>0</v>
      </c>
      <c r="K202" s="76">
        <f>H202*SIP_Calculator!$D$25</f>
        <v>484.4666522</v>
      </c>
      <c r="L202" s="76">
        <f t="shared" si="7"/>
        <v>0.2376992136</v>
      </c>
      <c r="M202" s="76">
        <f t="shared" si="8"/>
        <v>0.2699655358</v>
      </c>
      <c r="N202" s="76">
        <f t="shared" ref="N202:O202" si="610">N201+L202</f>
        <v>8.950166261</v>
      </c>
      <c r="O202" s="76">
        <f t="shared" si="610"/>
        <v>10.21249074</v>
      </c>
      <c r="P202" s="74">
        <f>I202*SIP_Calculator!$D$26</f>
        <v>0</v>
      </c>
      <c r="Q202" s="74">
        <f t="shared" si="10"/>
        <v>0</v>
      </c>
      <c r="R202" s="74">
        <f t="shared" si="11"/>
        <v>0</v>
      </c>
      <c r="S202" s="74">
        <f t="shared" ref="S202:T202" si="611">S201+Q202</f>
        <v>9.17927389</v>
      </c>
      <c r="T202" s="74">
        <f t="shared" si="611"/>
        <v>10.47950449</v>
      </c>
      <c r="U202" s="75">
        <f>J202*SIP_Calculator!$D$27</f>
        <v>0</v>
      </c>
      <c r="V202" s="75">
        <f t="shared" si="13"/>
        <v>0</v>
      </c>
      <c r="W202" s="75">
        <f t="shared" si="14"/>
        <v>0</v>
      </c>
      <c r="X202" s="75">
        <f t="shared" ref="X202:Y202" si="612">X201+V202</f>
        <v>9.673215887</v>
      </c>
      <c r="Y202" s="75">
        <f t="shared" si="612"/>
        <v>11.08413665</v>
      </c>
    </row>
    <row r="203" ht="15.75" customHeight="1">
      <c r="A203" s="78">
        <v>38408.0</v>
      </c>
      <c r="B203" s="73">
        <v>2040.69</v>
      </c>
      <c r="C203" s="73">
        <v>1796.3</v>
      </c>
      <c r="D203" s="74">
        <f t="shared" si="33"/>
        <v>40</v>
      </c>
      <c r="E203" s="74">
        <f t="shared" si="16"/>
        <v>0</v>
      </c>
      <c r="F203" s="75">
        <f t="shared" si="4"/>
        <v>2</v>
      </c>
      <c r="G203" s="75">
        <f t="shared" si="17"/>
        <v>0</v>
      </c>
      <c r="H203" s="76">
        <f>IF(A203&lt;SIP_Calculator!$B$7,0,IF(A203&gt;SIP_Calculator!$E$7,0,1))</f>
        <v>1</v>
      </c>
      <c r="I203" s="74">
        <f t="shared" si="5"/>
        <v>0</v>
      </c>
      <c r="J203" s="75">
        <f t="shared" si="6"/>
        <v>0</v>
      </c>
      <c r="K203" s="76">
        <f>H203*SIP_Calculator!$D$25</f>
        <v>484.4666522</v>
      </c>
      <c r="L203" s="76">
        <f t="shared" si="7"/>
        <v>0.2374033548</v>
      </c>
      <c r="M203" s="76">
        <f t="shared" si="8"/>
        <v>0.2697025286</v>
      </c>
      <c r="N203" s="76">
        <f t="shared" ref="N203:O203" si="613">N202+L203</f>
        <v>9.187569615</v>
      </c>
      <c r="O203" s="76">
        <f t="shared" si="613"/>
        <v>10.48219327</v>
      </c>
      <c r="P203" s="74">
        <f>I203*SIP_Calculator!$D$26</f>
        <v>0</v>
      </c>
      <c r="Q203" s="74">
        <f t="shared" si="10"/>
        <v>0</v>
      </c>
      <c r="R203" s="74">
        <f t="shared" si="11"/>
        <v>0</v>
      </c>
      <c r="S203" s="74">
        <f t="shared" ref="S203:T203" si="614">S202+Q203</f>
        <v>9.17927389</v>
      </c>
      <c r="T203" s="74">
        <f t="shared" si="614"/>
        <v>10.47950449</v>
      </c>
      <c r="U203" s="75">
        <f>J203*SIP_Calculator!$D$27</f>
        <v>0</v>
      </c>
      <c r="V203" s="75">
        <f t="shared" si="13"/>
        <v>0</v>
      </c>
      <c r="W203" s="75">
        <f t="shared" si="14"/>
        <v>0</v>
      </c>
      <c r="X203" s="75">
        <f t="shared" ref="X203:Y203" si="615">X202+V203</f>
        <v>9.673215887</v>
      </c>
      <c r="Y203" s="75">
        <f t="shared" si="615"/>
        <v>11.08413665</v>
      </c>
    </row>
    <row r="204" ht="15.75" customHeight="1">
      <c r="A204" s="78">
        <v>38411.0</v>
      </c>
      <c r="B204" s="73">
        <v>2082.2</v>
      </c>
      <c r="C204" s="73">
        <v>1827.4</v>
      </c>
      <c r="D204" s="74">
        <f t="shared" si="33"/>
        <v>41</v>
      </c>
      <c r="E204" s="74">
        <f t="shared" si="16"/>
        <v>1</v>
      </c>
      <c r="F204" s="75">
        <f t="shared" si="4"/>
        <v>2</v>
      </c>
      <c r="G204" s="75">
        <f t="shared" si="17"/>
        <v>0</v>
      </c>
      <c r="H204" s="76">
        <f>IF(A204&lt;SIP_Calculator!$B$7,0,IF(A204&gt;SIP_Calculator!$E$7,0,1))</f>
        <v>1</v>
      </c>
      <c r="I204" s="74">
        <f t="shared" si="5"/>
        <v>1</v>
      </c>
      <c r="J204" s="75">
        <f t="shared" si="6"/>
        <v>0</v>
      </c>
      <c r="K204" s="76">
        <f>H204*SIP_Calculator!$D$25</f>
        <v>484.4666522</v>
      </c>
      <c r="L204" s="76">
        <f t="shared" si="7"/>
        <v>0.2326705658</v>
      </c>
      <c r="M204" s="76">
        <f t="shared" si="8"/>
        <v>0.2651125381</v>
      </c>
      <c r="N204" s="76">
        <f t="shared" ref="N204:O204" si="616">N203+L204</f>
        <v>9.420240181</v>
      </c>
      <c r="O204" s="76">
        <f t="shared" si="616"/>
        <v>10.74730581</v>
      </c>
      <c r="P204" s="74">
        <f>I204*SIP_Calculator!$D$26</f>
        <v>2301.341589</v>
      </c>
      <c r="Q204" s="74">
        <f t="shared" si="10"/>
        <v>1.105245216</v>
      </c>
      <c r="R204" s="74">
        <f t="shared" si="11"/>
        <v>1.259352955</v>
      </c>
      <c r="S204" s="74">
        <f t="shared" ref="S204:T204" si="617">S203+Q204</f>
        <v>10.28451911</v>
      </c>
      <c r="T204" s="74">
        <f t="shared" si="617"/>
        <v>11.73885745</v>
      </c>
      <c r="U204" s="75">
        <f>J204*SIP_Calculator!$D$27</f>
        <v>0</v>
      </c>
      <c r="V204" s="75">
        <f t="shared" si="13"/>
        <v>0</v>
      </c>
      <c r="W204" s="75">
        <f t="shared" si="14"/>
        <v>0</v>
      </c>
      <c r="X204" s="75">
        <f t="shared" ref="X204:Y204" si="618">X203+V204</f>
        <v>9.673215887</v>
      </c>
      <c r="Y204" s="75">
        <f t="shared" si="618"/>
        <v>11.08413665</v>
      </c>
    </row>
    <row r="205" ht="15.75" customHeight="1">
      <c r="A205" s="78">
        <v>38412.0</v>
      </c>
      <c r="B205" s="73">
        <v>2065.86</v>
      </c>
      <c r="C205" s="73">
        <v>1811.9</v>
      </c>
      <c r="D205" s="74">
        <f t="shared" si="33"/>
        <v>41</v>
      </c>
      <c r="E205" s="74">
        <f t="shared" si="16"/>
        <v>0</v>
      </c>
      <c r="F205" s="75">
        <f t="shared" si="4"/>
        <v>3</v>
      </c>
      <c r="G205" s="75">
        <f t="shared" si="17"/>
        <v>1</v>
      </c>
      <c r="H205" s="76">
        <f>IF(A205&lt;SIP_Calculator!$B$7,0,IF(A205&gt;SIP_Calculator!$E$7,0,1))</f>
        <v>1</v>
      </c>
      <c r="I205" s="74">
        <f t="shared" si="5"/>
        <v>0</v>
      </c>
      <c r="J205" s="75">
        <f t="shared" si="6"/>
        <v>1</v>
      </c>
      <c r="K205" s="76">
        <f>H205*SIP_Calculator!$D$25</f>
        <v>484.4666522</v>
      </c>
      <c r="L205" s="76">
        <f t="shared" si="7"/>
        <v>0.2345108827</v>
      </c>
      <c r="M205" s="76">
        <f t="shared" si="8"/>
        <v>0.2673804582</v>
      </c>
      <c r="N205" s="76">
        <f t="shared" ref="N205:O205" si="619">N204+L205</f>
        <v>9.654751064</v>
      </c>
      <c r="O205" s="76">
        <f t="shared" si="619"/>
        <v>11.01468627</v>
      </c>
      <c r="P205" s="74">
        <f>I205*SIP_Calculator!$D$26</f>
        <v>0</v>
      </c>
      <c r="Q205" s="74">
        <f t="shared" si="10"/>
        <v>0</v>
      </c>
      <c r="R205" s="74">
        <f t="shared" si="11"/>
        <v>0</v>
      </c>
      <c r="S205" s="74">
        <f t="shared" ref="S205:T205" si="620">S204+Q205</f>
        <v>10.28451911</v>
      </c>
      <c r="T205" s="74">
        <f t="shared" si="620"/>
        <v>11.73885745</v>
      </c>
      <c r="U205" s="75">
        <f>J205*SIP_Calculator!$D$27</f>
        <v>10000</v>
      </c>
      <c r="V205" s="75">
        <f t="shared" si="13"/>
        <v>4.840599073</v>
      </c>
      <c r="W205" s="75">
        <f t="shared" si="14"/>
        <v>5.519068381</v>
      </c>
      <c r="X205" s="75">
        <f t="shared" ref="X205:Y205" si="621">X204+V205</f>
        <v>14.51381496</v>
      </c>
      <c r="Y205" s="75">
        <f t="shared" si="621"/>
        <v>16.60320503</v>
      </c>
    </row>
    <row r="206" ht="15.75" customHeight="1">
      <c r="A206" s="78">
        <v>38413.0</v>
      </c>
      <c r="B206" s="73">
        <v>2079.46</v>
      </c>
      <c r="C206" s="73">
        <v>1825.3</v>
      </c>
      <c r="D206" s="74">
        <f t="shared" si="33"/>
        <v>41</v>
      </c>
      <c r="E206" s="74">
        <f t="shared" si="16"/>
        <v>0</v>
      </c>
      <c r="F206" s="75">
        <f t="shared" si="4"/>
        <v>3</v>
      </c>
      <c r="G206" s="75">
        <f t="shared" si="17"/>
        <v>0</v>
      </c>
      <c r="H206" s="76">
        <f>IF(A206&lt;SIP_Calculator!$B$7,0,IF(A206&gt;SIP_Calculator!$E$7,0,1))</f>
        <v>1</v>
      </c>
      <c r="I206" s="74">
        <f t="shared" si="5"/>
        <v>0</v>
      </c>
      <c r="J206" s="75">
        <f t="shared" si="6"/>
        <v>0</v>
      </c>
      <c r="K206" s="76">
        <f>H206*SIP_Calculator!$D$25</f>
        <v>484.4666522</v>
      </c>
      <c r="L206" s="76">
        <f t="shared" si="7"/>
        <v>0.2329771442</v>
      </c>
      <c r="M206" s="76">
        <f t="shared" si="8"/>
        <v>0.265417549</v>
      </c>
      <c r="N206" s="76">
        <f t="shared" ref="N206:O206" si="622">N205+L206</f>
        <v>9.887728208</v>
      </c>
      <c r="O206" s="76">
        <f t="shared" si="622"/>
        <v>11.28010382</v>
      </c>
      <c r="P206" s="74">
        <f>I206*SIP_Calculator!$D$26</f>
        <v>0</v>
      </c>
      <c r="Q206" s="74">
        <f t="shared" si="10"/>
        <v>0</v>
      </c>
      <c r="R206" s="74">
        <f t="shared" si="11"/>
        <v>0</v>
      </c>
      <c r="S206" s="74">
        <f t="shared" ref="S206:T206" si="623">S205+Q206</f>
        <v>10.28451911</v>
      </c>
      <c r="T206" s="74">
        <f t="shared" si="623"/>
        <v>11.73885745</v>
      </c>
      <c r="U206" s="75">
        <f>J206*SIP_Calculator!$D$27</f>
        <v>0</v>
      </c>
      <c r="V206" s="75">
        <f t="shared" si="13"/>
        <v>0</v>
      </c>
      <c r="W206" s="75">
        <f t="shared" si="14"/>
        <v>0</v>
      </c>
      <c r="X206" s="75">
        <f t="shared" ref="X206:Y206" si="624">X205+V206</f>
        <v>14.51381496</v>
      </c>
      <c r="Y206" s="75">
        <f t="shared" si="624"/>
        <v>16.60320503</v>
      </c>
    </row>
    <row r="207" ht="15.75" customHeight="1">
      <c r="A207" s="78">
        <v>38414.0</v>
      </c>
      <c r="B207" s="73">
        <v>2112.7</v>
      </c>
      <c r="C207" s="73">
        <v>1854.3</v>
      </c>
      <c r="D207" s="74">
        <f t="shared" si="33"/>
        <v>41</v>
      </c>
      <c r="E207" s="74">
        <f t="shared" si="16"/>
        <v>0</v>
      </c>
      <c r="F207" s="75">
        <f t="shared" si="4"/>
        <v>3</v>
      </c>
      <c r="G207" s="75">
        <f t="shared" si="17"/>
        <v>0</v>
      </c>
      <c r="H207" s="76">
        <f>IF(A207&lt;SIP_Calculator!$B$7,0,IF(A207&gt;SIP_Calculator!$E$7,0,1))</f>
        <v>1</v>
      </c>
      <c r="I207" s="74">
        <f t="shared" si="5"/>
        <v>0</v>
      </c>
      <c r="J207" s="75">
        <f t="shared" si="6"/>
        <v>0</v>
      </c>
      <c r="K207" s="76">
        <f>H207*SIP_Calculator!$D$25</f>
        <v>484.4666522</v>
      </c>
      <c r="L207" s="76">
        <f t="shared" si="7"/>
        <v>0.2293116165</v>
      </c>
      <c r="M207" s="76">
        <f t="shared" si="8"/>
        <v>0.2612665977</v>
      </c>
      <c r="N207" s="76">
        <f t="shared" ref="N207:O207" si="625">N206+L207</f>
        <v>10.11703982</v>
      </c>
      <c r="O207" s="76">
        <f t="shared" si="625"/>
        <v>11.54137042</v>
      </c>
      <c r="P207" s="74">
        <f>I207*SIP_Calculator!$D$26</f>
        <v>0</v>
      </c>
      <c r="Q207" s="74">
        <f t="shared" si="10"/>
        <v>0</v>
      </c>
      <c r="R207" s="74">
        <f t="shared" si="11"/>
        <v>0</v>
      </c>
      <c r="S207" s="74">
        <f t="shared" ref="S207:T207" si="626">S206+Q207</f>
        <v>10.28451911</v>
      </c>
      <c r="T207" s="74">
        <f t="shared" si="626"/>
        <v>11.73885745</v>
      </c>
      <c r="U207" s="75">
        <f>J207*SIP_Calculator!$D$27</f>
        <v>0</v>
      </c>
      <c r="V207" s="75">
        <f t="shared" si="13"/>
        <v>0</v>
      </c>
      <c r="W207" s="75">
        <f t="shared" si="14"/>
        <v>0</v>
      </c>
      <c r="X207" s="75">
        <f t="shared" ref="X207:Y207" si="627">X206+V207</f>
        <v>14.51381496</v>
      </c>
      <c r="Y207" s="75">
        <f t="shared" si="627"/>
        <v>16.60320503</v>
      </c>
    </row>
    <row r="208" ht="15.75" customHeight="1">
      <c r="A208" s="78">
        <v>38415.0</v>
      </c>
      <c r="B208" s="73">
        <v>2131.39</v>
      </c>
      <c r="C208" s="73">
        <v>1871.95</v>
      </c>
      <c r="D208" s="74">
        <f t="shared" si="33"/>
        <v>41</v>
      </c>
      <c r="E208" s="74">
        <f t="shared" si="16"/>
        <v>0</v>
      </c>
      <c r="F208" s="75">
        <f t="shared" si="4"/>
        <v>3</v>
      </c>
      <c r="G208" s="75">
        <f t="shared" si="17"/>
        <v>0</v>
      </c>
      <c r="H208" s="76">
        <f>IF(A208&lt;SIP_Calculator!$B$7,0,IF(A208&gt;SIP_Calculator!$E$7,0,1))</f>
        <v>1</v>
      </c>
      <c r="I208" s="74">
        <f t="shared" si="5"/>
        <v>0</v>
      </c>
      <c r="J208" s="75">
        <f t="shared" si="6"/>
        <v>0</v>
      </c>
      <c r="K208" s="76">
        <f>H208*SIP_Calculator!$D$25</f>
        <v>484.4666522</v>
      </c>
      <c r="L208" s="76">
        <f t="shared" si="7"/>
        <v>0.2273008</v>
      </c>
      <c r="M208" s="76">
        <f t="shared" si="8"/>
        <v>0.258803201</v>
      </c>
      <c r="N208" s="76">
        <f t="shared" ref="N208:O208" si="628">N207+L208</f>
        <v>10.34434062</v>
      </c>
      <c r="O208" s="76">
        <f t="shared" si="628"/>
        <v>11.80017362</v>
      </c>
      <c r="P208" s="74">
        <f>I208*SIP_Calculator!$D$26</f>
        <v>0</v>
      </c>
      <c r="Q208" s="74">
        <f t="shared" si="10"/>
        <v>0</v>
      </c>
      <c r="R208" s="74">
        <f t="shared" si="11"/>
        <v>0</v>
      </c>
      <c r="S208" s="74">
        <f t="shared" ref="S208:T208" si="629">S207+Q208</f>
        <v>10.28451911</v>
      </c>
      <c r="T208" s="74">
        <f t="shared" si="629"/>
        <v>11.73885745</v>
      </c>
      <c r="U208" s="75">
        <f>J208*SIP_Calculator!$D$27</f>
        <v>0</v>
      </c>
      <c r="V208" s="75">
        <f t="shared" si="13"/>
        <v>0</v>
      </c>
      <c r="W208" s="75">
        <f t="shared" si="14"/>
        <v>0</v>
      </c>
      <c r="X208" s="75">
        <f t="shared" ref="X208:Y208" si="630">X207+V208</f>
        <v>14.51381496</v>
      </c>
      <c r="Y208" s="75">
        <f t="shared" si="630"/>
        <v>16.60320503</v>
      </c>
    </row>
    <row r="209" ht="15.75" customHeight="1">
      <c r="A209" s="78">
        <v>38418.0</v>
      </c>
      <c r="B209" s="73">
        <v>2146.24</v>
      </c>
      <c r="C209" s="73">
        <v>1883.6</v>
      </c>
      <c r="D209" s="74">
        <f t="shared" si="33"/>
        <v>42</v>
      </c>
      <c r="E209" s="74">
        <f t="shared" si="16"/>
        <v>1</v>
      </c>
      <c r="F209" s="75">
        <f t="shared" si="4"/>
        <v>3</v>
      </c>
      <c r="G209" s="75">
        <f t="shared" si="17"/>
        <v>0</v>
      </c>
      <c r="H209" s="76">
        <f>IF(A209&lt;SIP_Calculator!$B$7,0,IF(A209&gt;SIP_Calculator!$E$7,0,1))</f>
        <v>1</v>
      </c>
      <c r="I209" s="74">
        <f t="shared" si="5"/>
        <v>1</v>
      </c>
      <c r="J209" s="75">
        <f t="shared" si="6"/>
        <v>0</v>
      </c>
      <c r="K209" s="76">
        <f>H209*SIP_Calculator!$D$25</f>
        <v>484.4666522</v>
      </c>
      <c r="L209" s="76">
        <f t="shared" si="7"/>
        <v>0.2257280883</v>
      </c>
      <c r="M209" s="76">
        <f t="shared" si="8"/>
        <v>0.2572025123</v>
      </c>
      <c r="N209" s="76">
        <f t="shared" ref="N209:O209" si="631">N208+L209</f>
        <v>10.57006871</v>
      </c>
      <c r="O209" s="76">
        <f t="shared" si="631"/>
        <v>12.05737613</v>
      </c>
      <c r="P209" s="74">
        <f>I209*SIP_Calculator!$D$26</f>
        <v>2301.341589</v>
      </c>
      <c r="Q209" s="74">
        <f t="shared" si="10"/>
        <v>1.072266657</v>
      </c>
      <c r="R209" s="74">
        <f t="shared" si="11"/>
        <v>1.221778291</v>
      </c>
      <c r="S209" s="74">
        <f t="shared" ref="S209:T209" si="632">S208+Q209</f>
        <v>11.35678576</v>
      </c>
      <c r="T209" s="74">
        <f t="shared" si="632"/>
        <v>12.96063574</v>
      </c>
      <c r="U209" s="75">
        <f>J209*SIP_Calculator!$D$27</f>
        <v>0</v>
      </c>
      <c r="V209" s="75">
        <f t="shared" si="13"/>
        <v>0</v>
      </c>
      <c r="W209" s="75">
        <f t="shared" si="14"/>
        <v>0</v>
      </c>
      <c r="X209" s="75">
        <f t="shared" ref="X209:Y209" si="633">X208+V209</f>
        <v>14.51381496</v>
      </c>
      <c r="Y209" s="75">
        <f t="shared" si="633"/>
        <v>16.60320503</v>
      </c>
    </row>
    <row r="210" ht="15.75" customHeight="1">
      <c r="A210" s="78">
        <v>38419.0</v>
      </c>
      <c r="B210" s="73">
        <v>2157.12</v>
      </c>
      <c r="C210" s="73">
        <v>1893.2</v>
      </c>
      <c r="D210" s="74">
        <f t="shared" si="33"/>
        <v>42</v>
      </c>
      <c r="E210" s="74">
        <f t="shared" si="16"/>
        <v>0</v>
      </c>
      <c r="F210" s="75">
        <f t="shared" si="4"/>
        <v>3</v>
      </c>
      <c r="G210" s="75">
        <f t="shared" si="17"/>
        <v>0</v>
      </c>
      <c r="H210" s="76">
        <f>IF(A210&lt;SIP_Calculator!$B$7,0,IF(A210&gt;SIP_Calculator!$E$7,0,1))</f>
        <v>1</v>
      </c>
      <c r="I210" s="74">
        <f t="shared" si="5"/>
        <v>0</v>
      </c>
      <c r="J210" s="75">
        <f t="shared" si="6"/>
        <v>0</v>
      </c>
      <c r="K210" s="76">
        <f>H210*SIP_Calculator!$D$25</f>
        <v>484.4666522</v>
      </c>
      <c r="L210" s="76">
        <f t="shared" si="7"/>
        <v>0.2245895695</v>
      </c>
      <c r="M210" s="76">
        <f t="shared" si="8"/>
        <v>0.255898295</v>
      </c>
      <c r="N210" s="76">
        <f t="shared" ref="N210:O210" si="634">N209+L210</f>
        <v>10.79465828</v>
      </c>
      <c r="O210" s="76">
        <f t="shared" si="634"/>
        <v>12.31327442</v>
      </c>
      <c r="P210" s="74">
        <f>I210*SIP_Calculator!$D$26</f>
        <v>0</v>
      </c>
      <c r="Q210" s="74">
        <f t="shared" si="10"/>
        <v>0</v>
      </c>
      <c r="R210" s="74">
        <f t="shared" si="11"/>
        <v>0</v>
      </c>
      <c r="S210" s="74">
        <f t="shared" ref="S210:T210" si="635">S209+Q210</f>
        <v>11.35678576</v>
      </c>
      <c r="T210" s="74">
        <f t="shared" si="635"/>
        <v>12.96063574</v>
      </c>
      <c r="U210" s="75">
        <f>J210*SIP_Calculator!$D$27</f>
        <v>0</v>
      </c>
      <c r="V210" s="75">
        <f t="shared" si="13"/>
        <v>0</v>
      </c>
      <c r="W210" s="75">
        <f t="shared" si="14"/>
        <v>0</v>
      </c>
      <c r="X210" s="75">
        <f t="shared" ref="X210:Y210" si="636">X209+V210</f>
        <v>14.51381496</v>
      </c>
      <c r="Y210" s="75">
        <f t="shared" si="636"/>
        <v>16.60320503</v>
      </c>
    </row>
    <row r="211" ht="15.75" customHeight="1">
      <c r="A211" s="78">
        <v>38420.0</v>
      </c>
      <c r="B211" s="73">
        <v>2147.24</v>
      </c>
      <c r="C211" s="73">
        <v>1881.8</v>
      </c>
      <c r="D211" s="74">
        <f t="shared" si="33"/>
        <v>42</v>
      </c>
      <c r="E211" s="74">
        <f t="shared" si="16"/>
        <v>0</v>
      </c>
      <c r="F211" s="75">
        <f t="shared" si="4"/>
        <v>3</v>
      </c>
      <c r="G211" s="75">
        <f t="shared" si="17"/>
        <v>0</v>
      </c>
      <c r="H211" s="76">
        <f>IF(A211&lt;SIP_Calculator!$B$7,0,IF(A211&gt;SIP_Calculator!$E$7,0,1))</f>
        <v>1</v>
      </c>
      <c r="I211" s="74">
        <f t="shared" si="5"/>
        <v>0</v>
      </c>
      <c r="J211" s="75">
        <f t="shared" si="6"/>
        <v>0</v>
      </c>
      <c r="K211" s="76">
        <f>H211*SIP_Calculator!$D$25</f>
        <v>484.4666522</v>
      </c>
      <c r="L211" s="76">
        <f t="shared" si="7"/>
        <v>0.2256229635</v>
      </c>
      <c r="M211" s="76">
        <f t="shared" si="8"/>
        <v>0.2574485345</v>
      </c>
      <c r="N211" s="76">
        <f t="shared" ref="N211:O211" si="637">N210+L211</f>
        <v>11.02028125</v>
      </c>
      <c r="O211" s="76">
        <f t="shared" si="637"/>
        <v>12.57072296</v>
      </c>
      <c r="P211" s="74">
        <f>I211*SIP_Calculator!$D$26</f>
        <v>0</v>
      </c>
      <c r="Q211" s="74">
        <f t="shared" si="10"/>
        <v>0</v>
      </c>
      <c r="R211" s="74">
        <f t="shared" si="11"/>
        <v>0</v>
      </c>
      <c r="S211" s="74">
        <f t="shared" ref="S211:T211" si="638">S210+Q211</f>
        <v>11.35678576</v>
      </c>
      <c r="T211" s="74">
        <f t="shared" si="638"/>
        <v>12.96063574</v>
      </c>
      <c r="U211" s="75">
        <f>J211*SIP_Calculator!$D$27</f>
        <v>0</v>
      </c>
      <c r="V211" s="75">
        <f t="shared" si="13"/>
        <v>0</v>
      </c>
      <c r="W211" s="75">
        <f t="shared" si="14"/>
        <v>0</v>
      </c>
      <c r="X211" s="75">
        <f t="shared" ref="X211:Y211" si="639">X210+V211</f>
        <v>14.51381496</v>
      </c>
      <c r="Y211" s="75">
        <f t="shared" si="639"/>
        <v>16.60320503</v>
      </c>
    </row>
    <row r="212" ht="15.75" customHeight="1">
      <c r="A212" s="78">
        <v>38421.0</v>
      </c>
      <c r="B212" s="73">
        <v>2154.48</v>
      </c>
      <c r="C212" s="73">
        <v>1889.0</v>
      </c>
      <c r="D212" s="74">
        <f t="shared" si="33"/>
        <v>42</v>
      </c>
      <c r="E212" s="74">
        <f t="shared" si="16"/>
        <v>0</v>
      </c>
      <c r="F212" s="75">
        <f t="shared" si="4"/>
        <v>3</v>
      </c>
      <c r="G212" s="75">
        <f t="shared" si="17"/>
        <v>0</v>
      </c>
      <c r="H212" s="76">
        <f>IF(A212&lt;SIP_Calculator!$B$7,0,IF(A212&gt;SIP_Calculator!$E$7,0,1))</f>
        <v>1</v>
      </c>
      <c r="I212" s="74">
        <f t="shared" si="5"/>
        <v>0</v>
      </c>
      <c r="J212" s="75">
        <f t="shared" si="6"/>
        <v>0</v>
      </c>
      <c r="K212" s="76">
        <f>H212*SIP_Calculator!$D$25</f>
        <v>484.4666522</v>
      </c>
      <c r="L212" s="76">
        <f t="shared" si="7"/>
        <v>0.2248647712</v>
      </c>
      <c r="M212" s="76">
        <f t="shared" si="8"/>
        <v>0.256467259</v>
      </c>
      <c r="N212" s="76">
        <f t="shared" ref="N212:O212" si="640">N211+L212</f>
        <v>11.24514602</v>
      </c>
      <c r="O212" s="76">
        <f t="shared" si="640"/>
        <v>12.82719022</v>
      </c>
      <c r="P212" s="74">
        <f>I212*SIP_Calculator!$D$26</f>
        <v>0</v>
      </c>
      <c r="Q212" s="74">
        <f t="shared" si="10"/>
        <v>0</v>
      </c>
      <c r="R212" s="74">
        <f t="shared" si="11"/>
        <v>0</v>
      </c>
      <c r="S212" s="74">
        <f t="shared" ref="S212:T212" si="641">S211+Q212</f>
        <v>11.35678576</v>
      </c>
      <c r="T212" s="74">
        <f t="shared" si="641"/>
        <v>12.96063574</v>
      </c>
      <c r="U212" s="75">
        <f>J212*SIP_Calculator!$D$27</f>
        <v>0</v>
      </c>
      <c r="V212" s="75">
        <f t="shared" si="13"/>
        <v>0</v>
      </c>
      <c r="W212" s="75">
        <f t="shared" si="14"/>
        <v>0</v>
      </c>
      <c r="X212" s="75">
        <f t="shared" ref="X212:Y212" si="642">X211+V212</f>
        <v>14.51381496</v>
      </c>
      <c r="Y212" s="75">
        <f t="shared" si="642"/>
        <v>16.60320503</v>
      </c>
    </row>
    <row r="213" ht="15.75" customHeight="1">
      <c r="A213" s="78">
        <v>38422.0</v>
      </c>
      <c r="B213" s="73">
        <v>2141.34</v>
      </c>
      <c r="C213" s="73">
        <v>1880.85</v>
      </c>
      <c r="D213" s="74">
        <f t="shared" si="33"/>
        <v>42</v>
      </c>
      <c r="E213" s="74">
        <f t="shared" si="16"/>
        <v>0</v>
      </c>
      <c r="F213" s="75">
        <f t="shared" si="4"/>
        <v>3</v>
      </c>
      <c r="G213" s="75">
        <f t="shared" si="17"/>
        <v>0</v>
      </c>
      <c r="H213" s="76">
        <f>IF(A213&lt;SIP_Calculator!$B$7,0,IF(A213&gt;SIP_Calculator!$E$7,0,1))</f>
        <v>1</v>
      </c>
      <c r="I213" s="74">
        <f t="shared" si="5"/>
        <v>0</v>
      </c>
      <c r="J213" s="75">
        <f t="shared" si="6"/>
        <v>0</v>
      </c>
      <c r="K213" s="76">
        <f>H213*SIP_Calculator!$D$25</f>
        <v>484.4666522</v>
      </c>
      <c r="L213" s="76">
        <f t="shared" si="7"/>
        <v>0.2262446189</v>
      </c>
      <c r="M213" s="76">
        <f t="shared" si="8"/>
        <v>0.2575785694</v>
      </c>
      <c r="N213" s="76">
        <f t="shared" ref="N213:O213" si="643">N212+L213</f>
        <v>11.47139064</v>
      </c>
      <c r="O213" s="76">
        <f t="shared" si="643"/>
        <v>13.08476879</v>
      </c>
      <c r="P213" s="74">
        <f>I213*SIP_Calculator!$D$26</f>
        <v>0</v>
      </c>
      <c r="Q213" s="74">
        <f t="shared" si="10"/>
        <v>0</v>
      </c>
      <c r="R213" s="74">
        <f t="shared" si="11"/>
        <v>0</v>
      </c>
      <c r="S213" s="74">
        <f t="shared" ref="S213:T213" si="644">S212+Q213</f>
        <v>11.35678576</v>
      </c>
      <c r="T213" s="74">
        <f t="shared" si="644"/>
        <v>12.96063574</v>
      </c>
      <c r="U213" s="75">
        <f>J213*SIP_Calculator!$D$27</f>
        <v>0</v>
      </c>
      <c r="V213" s="75">
        <f t="shared" si="13"/>
        <v>0</v>
      </c>
      <c r="W213" s="75">
        <f t="shared" si="14"/>
        <v>0</v>
      </c>
      <c r="X213" s="75">
        <f t="shared" ref="X213:Y213" si="645">X212+V213</f>
        <v>14.51381496</v>
      </c>
      <c r="Y213" s="75">
        <f t="shared" si="645"/>
        <v>16.60320503</v>
      </c>
    </row>
    <row r="214" ht="15.75" customHeight="1">
      <c r="A214" s="78">
        <v>38425.0</v>
      </c>
      <c r="B214" s="73">
        <v>2132.03</v>
      </c>
      <c r="C214" s="73">
        <v>1871.8</v>
      </c>
      <c r="D214" s="74">
        <f t="shared" si="33"/>
        <v>43</v>
      </c>
      <c r="E214" s="74">
        <f t="shared" si="16"/>
        <v>1</v>
      </c>
      <c r="F214" s="75">
        <f t="shared" si="4"/>
        <v>3</v>
      </c>
      <c r="G214" s="75">
        <f t="shared" si="17"/>
        <v>0</v>
      </c>
      <c r="H214" s="76">
        <f>IF(A214&lt;SIP_Calculator!$B$7,0,IF(A214&gt;SIP_Calculator!$E$7,0,1))</f>
        <v>1</v>
      </c>
      <c r="I214" s="74">
        <f t="shared" si="5"/>
        <v>1</v>
      </c>
      <c r="J214" s="75">
        <f t="shared" si="6"/>
        <v>0</v>
      </c>
      <c r="K214" s="76">
        <f>H214*SIP_Calculator!$D$25</f>
        <v>484.4666522</v>
      </c>
      <c r="L214" s="76">
        <f t="shared" si="7"/>
        <v>0.2272325681</v>
      </c>
      <c r="M214" s="76">
        <f t="shared" si="8"/>
        <v>0.2588239407</v>
      </c>
      <c r="N214" s="76">
        <f t="shared" ref="N214:O214" si="646">N213+L214</f>
        <v>11.6986232</v>
      </c>
      <c r="O214" s="76">
        <f t="shared" si="646"/>
        <v>13.34359273</v>
      </c>
      <c r="P214" s="74">
        <f>I214*SIP_Calculator!$D$26</f>
        <v>2301.341589</v>
      </c>
      <c r="Q214" s="74">
        <f t="shared" si="10"/>
        <v>1.079413324</v>
      </c>
      <c r="R214" s="74">
        <f t="shared" si="11"/>
        <v>1.229480494</v>
      </c>
      <c r="S214" s="74">
        <f t="shared" ref="S214:T214" si="647">S213+Q214</f>
        <v>12.43619909</v>
      </c>
      <c r="T214" s="74">
        <f t="shared" si="647"/>
        <v>14.19011623</v>
      </c>
      <c r="U214" s="75">
        <f>J214*SIP_Calculator!$D$27</f>
        <v>0</v>
      </c>
      <c r="V214" s="75">
        <f t="shared" si="13"/>
        <v>0</v>
      </c>
      <c r="W214" s="75">
        <f t="shared" si="14"/>
        <v>0</v>
      </c>
      <c r="X214" s="75">
        <f t="shared" ref="X214:Y214" si="648">X213+V214</f>
        <v>14.51381496</v>
      </c>
      <c r="Y214" s="75">
        <f t="shared" si="648"/>
        <v>16.60320503</v>
      </c>
    </row>
    <row r="215" ht="15.75" customHeight="1">
      <c r="A215" s="78">
        <v>38426.0</v>
      </c>
      <c r="B215" s="73">
        <v>2115.53</v>
      </c>
      <c r="C215" s="73">
        <v>1860.6</v>
      </c>
      <c r="D215" s="74">
        <f t="shared" si="33"/>
        <v>43</v>
      </c>
      <c r="E215" s="74">
        <f t="shared" si="16"/>
        <v>0</v>
      </c>
      <c r="F215" s="75">
        <f t="shared" si="4"/>
        <v>3</v>
      </c>
      <c r="G215" s="75">
        <f t="shared" si="17"/>
        <v>0</v>
      </c>
      <c r="H215" s="76">
        <f>IF(A215&lt;SIP_Calculator!$B$7,0,IF(A215&gt;SIP_Calculator!$E$7,0,1))</f>
        <v>1</v>
      </c>
      <c r="I215" s="74">
        <f t="shared" si="5"/>
        <v>0</v>
      </c>
      <c r="J215" s="75">
        <f t="shared" si="6"/>
        <v>0</v>
      </c>
      <c r="K215" s="76">
        <f>H215*SIP_Calculator!$D$25</f>
        <v>484.4666522</v>
      </c>
      <c r="L215" s="76">
        <f t="shared" si="7"/>
        <v>0.2290048603</v>
      </c>
      <c r="M215" s="76">
        <f t="shared" si="8"/>
        <v>0.2603819479</v>
      </c>
      <c r="N215" s="76">
        <f t="shared" ref="N215:O215" si="649">N214+L215</f>
        <v>11.92762806</v>
      </c>
      <c r="O215" s="76">
        <f t="shared" si="649"/>
        <v>13.60397468</v>
      </c>
      <c r="P215" s="74">
        <f>I215*SIP_Calculator!$D$26</f>
        <v>0</v>
      </c>
      <c r="Q215" s="74">
        <f t="shared" si="10"/>
        <v>0</v>
      </c>
      <c r="R215" s="74">
        <f t="shared" si="11"/>
        <v>0</v>
      </c>
      <c r="S215" s="74">
        <f t="shared" ref="S215:T215" si="650">S214+Q215</f>
        <v>12.43619909</v>
      </c>
      <c r="T215" s="74">
        <f t="shared" si="650"/>
        <v>14.19011623</v>
      </c>
      <c r="U215" s="75">
        <f>J215*SIP_Calculator!$D$27</f>
        <v>0</v>
      </c>
      <c r="V215" s="75">
        <f t="shared" si="13"/>
        <v>0</v>
      </c>
      <c r="W215" s="75">
        <f t="shared" si="14"/>
        <v>0</v>
      </c>
      <c r="X215" s="75">
        <f t="shared" ref="X215:Y215" si="651">X214+V215</f>
        <v>14.51381496</v>
      </c>
      <c r="Y215" s="75">
        <f t="shared" si="651"/>
        <v>16.60320503</v>
      </c>
    </row>
    <row r="216" ht="15.75" customHeight="1">
      <c r="A216" s="78">
        <v>38427.0</v>
      </c>
      <c r="B216" s="73">
        <v>2112.02</v>
      </c>
      <c r="C216" s="73">
        <v>1859.65</v>
      </c>
      <c r="D216" s="74">
        <f t="shared" si="33"/>
        <v>43</v>
      </c>
      <c r="E216" s="74">
        <f t="shared" si="16"/>
        <v>0</v>
      </c>
      <c r="F216" s="75">
        <f t="shared" si="4"/>
        <v>3</v>
      </c>
      <c r="G216" s="75">
        <f t="shared" si="17"/>
        <v>0</v>
      </c>
      <c r="H216" s="76">
        <f>IF(A216&lt;SIP_Calculator!$B$7,0,IF(A216&gt;SIP_Calculator!$E$7,0,1))</f>
        <v>1</v>
      </c>
      <c r="I216" s="74">
        <f t="shared" si="5"/>
        <v>0</v>
      </c>
      <c r="J216" s="75">
        <f t="shared" si="6"/>
        <v>0</v>
      </c>
      <c r="K216" s="76">
        <f>H216*SIP_Calculator!$D$25</f>
        <v>484.4666522</v>
      </c>
      <c r="L216" s="76">
        <f t="shared" si="7"/>
        <v>0.2293854472</v>
      </c>
      <c r="M216" s="76">
        <f t="shared" si="8"/>
        <v>0.2605149637</v>
      </c>
      <c r="N216" s="76">
        <f t="shared" ref="N216:O216" si="652">N215+L216</f>
        <v>12.15701351</v>
      </c>
      <c r="O216" s="76">
        <f t="shared" si="652"/>
        <v>13.86448964</v>
      </c>
      <c r="P216" s="74">
        <f>I216*SIP_Calculator!$D$26</f>
        <v>0</v>
      </c>
      <c r="Q216" s="74">
        <f t="shared" si="10"/>
        <v>0</v>
      </c>
      <c r="R216" s="74">
        <f t="shared" si="11"/>
        <v>0</v>
      </c>
      <c r="S216" s="74">
        <f t="shared" ref="S216:T216" si="653">S215+Q216</f>
        <v>12.43619909</v>
      </c>
      <c r="T216" s="74">
        <f t="shared" si="653"/>
        <v>14.19011623</v>
      </c>
      <c r="U216" s="75">
        <f>J216*SIP_Calculator!$D$27</f>
        <v>0</v>
      </c>
      <c r="V216" s="75">
        <f t="shared" si="13"/>
        <v>0</v>
      </c>
      <c r="W216" s="75">
        <f t="shared" si="14"/>
        <v>0</v>
      </c>
      <c r="X216" s="75">
        <f t="shared" ref="X216:Y216" si="654">X215+V216</f>
        <v>14.51381496</v>
      </c>
      <c r="Y216" s="75">
        <f t="shared" si="654"/>
        <v>16.60320503</v>
      </c>
    </row>
    <row r="217" ht="15.75" customHeight="1">
      <c r="A217" s="78">
        <v>38428.0</v>
      </c>
      <c r="B217" s="73">
        <v>2085.0</v>
      </c>
      <c r="C217" s="73">
        <v>1835.95</v>
      </c>
      <c r="D217" s="74">
        <f t="shared" si="33"/>
        <v>43</v>
      </c>
      <c r="E217" s="74">
        <f t="shared" si="16"/>
        <v>0</v>
      </c>
      <c r="F217" s="75">
        <f t="shared" si="4"/>
        <v>3</v>
      </c>
      <c r="G217" s="75">
        <f t="shared" si="17"/>
        <v>0</v>
      </c>
      <c r="H217" s="76">
        <f>IF(A217&lt;SIP_Calculator!$B$7,0,IF(A217&gt;SIP_Calculator!$E$7,0,1))</f>
        <v>1</v>
      </c>
      <c r="I217" s="74">
        <f t="shared" si="5"/>
        <v>0</v>
      </c>
      <c r="J217" s="75">
        <f t="shared" si="6"/>
        <v>0</v>
      </c>
      <c r="K217" s="76">
        <f>H217*SIP_Calculator!$D$25</f>
        <v>484.4666522</v>
      </c>
      <c r="L217" s="76">
        <f t="shared" si="7"/>
        <v>0.2323581066</v>
      </c>
      <c r="M217" s="76">
        <f t="shared" si="8"/>
        <v>0.2638779118</v>
      </c>
      <c r="N217" s="76">
        <f t="shared" ref="N217:O217" si="655">N216+L217</f>
        <v>12.38937162</v>
      </c>
      <c r="O217" s="76">
        <f t="shared" si="655"/>
        <v>14.12836755</v>
      </c>
      <c r="P217" s="74">
        <f>I217*SIP_Calculator!$D$26</f>
        <v>0</v>
      </c>
      <c r="Q217" s="74">
        <f t="shared" si="10"/>
        <v>0</v>
      </c>
      <c r="R217" s="74">
        <f t="shared" si="11"/>
        <v>0</v>
      </c>
      <c r="S217" s="74">
        <f t="shared" ref="S217:T217" si="656">S216+Q217</f>
        <v>12.43619909</v>
      </c>
      <c r="T217" s="74">
        <f t="shared" si="656"/>
        <v>14.19011623</v>
      </c>
      <c r="U217" s="75">
        <f>J217*SIP_Calculator!$D$27</f>
        <v>0</v>
      </c>
      <c r="V217" s="75">
        <f t="shared" si="13"/>
        <v>0</v>
      </c>
      <c r="W217" s="75">
        <f t="shared" si="14"/>
        <v>0</v>
      </c>
      <c r="X217" s="75">
        <f t="shared" ref="X217:Y217" si="657">X216+V217</f>
        <v>14.51381496</v>
      </c>
      <c r="Y217" s="75">
        <f t="shared" si="657"/>
        <v>16.60320503</v>
      </c>
    </row>
    <row r="218" ht="15.75" customHeight="1">
      <c r="A218" s="78">
        <v>38429.0</v>
      </c>
      <c r="B218" s="73">
        <v>2091.82</v>
      </c>
      <c r="C218" s="73">
        <v>1838.35</v>
      </c>
      <c r="D218" s="74">
        <f t="shared" si="33"/>
        <v>43</v>
      </c>
      <c r="E218" s="74">
        <f t="shared" si="16"/>
        <v>0</v>
      </c>
      <c r="F218" s="75">
        <f t="shared" si="4"/>
        <v>3</v>
      </c>
      <c r="G218" s="75">
        <f t="shared" si="17"/>
        <v>0</v>
      </c>
      <c r="H218" s="76">
        <f>IF(A218&lt;SIP_Calculator!$B$7,0,IF(A218&gt;SIP_Calculator!$E$7,0,1))</f>
        <v>1</v>
      </c>
      <c r="I218" s="74">
        <f t="shared" si="5"/>
        <v>0</v>
      </c>
      <c r="J218" s="75">
        <f t="shared" si="6"/>
        <v>0</v>
      </c>
      <c r="K218" s="76">
        <f>H218*SIP_Calculator!$D$25</f>
        <v>484.4666522</v>
      </c>
      <c r="L218" s="76">
        <f t="shared" si="7"/>
        <v>0.2316005451</v>
      </c>
      <c r="M218" s="76">
        <f t="shared" si="8"/>
        <v>0.2635334143</v>
      </c>
      <c r="N218" s="76">
        <f t="shared" ref="N218:O218" si="658">N217+L218</f>
        <v>12.62097216</v>
      </c>
      <c r="O218" s="76">
        <f t="shared" si="658"/>
        <v>14.39190097</v>
      </c>
      <c r="P218" s="74">
        <f>I218*SIP_Calculator!$D$26</f>
        <v>0</v>
      </c>
      <c r="Q218" s="74">
        <f t="shared" si="10"/>
        <v>0</v>
      </c>
      <c r="R218" s="74">
        <f t="shared" si="11"/>
        <v>0</v>
      </c>
      <c r="S218" s="74">
        <f t="shared" ref="S218:T218" si="659">S217+Q218</f>
        <v>12.43619909</v>
      </c>
      <c r="T218" s="74">
        <f t="shared" si="659"/>
        <v>14.19011623</v>
      </c>
      <c r="U218" s="75">
        <f>J218*SIP_Calculator!$D$27</f>
        <v>0</v>
      </c>
      <c r="V218" s="75">
        <f t="shared" si="13"/>
        <v>0</v>
      </c>
      <c r="W218" s="75">
        <f t="shared" si="14"/>
        <v>0</v>
      </c>
      <c r="X218" s="75">
        <f t="shared" ref="X218:Y218" si="660">X217+V218</f>
        <v>14.51381496</v>
      </c>
      <c r="Y218" s="75">
        <f t="shared" si="660"/>
        <v>16.60320503</v>
      </c>
    </row>
    <row r="219" ht="15.75" customHeight="1">
      <c r="A219" s="78">
        <v>38432.0</v>
      </c>
      <c r="B219" s="73">
        <v>2081.19</v>
      </c>
      <c r="C219" s="73">
        <v>1829.3</v>
      </c>
      <c r="D219" s="74">
        <f t="shared" si="33"/>
        <v>44</v>
      </c>
      <c r="E219" s="74">
        <f t="shared" si="16"/>
        <v>1</v>
      </c>
      <c r="F219" s="75">
        <f t="shared" si="4"/>
        <v>3</v>
      </c>
      <c r="G219" s="75">
        <f t="shared" si="17"/>
        <v>0</v>
      </c>
      <c r="H219" s="76">
        <f>IF(A219&lt;SIP_Calculator!$B$7,0,IF(A219&gt;SIP_Calculator!$E$7,0,1))</f>
        <v>1</v>
      </c>
      <c r="I219" s="74">
        <f t="shared" si="5"/>
        <v>1</v>
      </c>
      <c r="J219" s="75">
        <f t="shared" si="6"/>
        <v>0</v>
      </c>
      <c r="K219" s="76">
        <f>H219*SIP_Calculator!$D$25</f>
        <v>484.4666522</v>
      </c>
      <c r="L219" s="76">
        <f t="shared" si="7"/>
        <v>0.2327834807</v>
      </c>
      <c r="M219" s="76">
        <f t="shared" si="8"/>
        <v>0.2648371793</v>
      </c>
      <c r="N219" s="76">
        <f t="shared" ref="N219:O219" si="661">N218+L219</f>
        <v>12.85375564</v>
      </c>
      <c r="O219" s="76">
        <f t="shared" si="661"/>
        <v>14.65673815</v>
      </c>
      <c r="P219" s="74">
        <f>I219*SIP_Calculator!$D$26</f>
        <v>2301.341589</v>
      </c>
      <c r="Q219" s="74">
        <f t="shared" si="10"/>
        <v>1.105781591</v>
      </c>
      <c r="R219" s="74">
        <f t="shared" si="11"/>
        <v>1.258044929</v>
      </c>
      <c r="S219" s="74">
        <f t="shared" ref="S219:T219" si="662">S218+Q219</f>
        <v>13.54198068</v>
      </c>
      <c r="T219" s="74">
        <f t="shared" si="662"/>
        <v>15.44816116</v>
      </c>
      <c r="U219" s="75">
        <f>J219*SIP_Calculator!$D$27</f>
        <v>0</v>
      </c>
      <c r="V219" s="75">
        <f t="shared" si="13"/>
        <v>0</v>
      </c>
      <c r="W219" s="75">
        <f t="shared" si="14"/>
        <v>0</v>
      </c>
      <c r="X219" s="75">
        <f t="shared" ref="X219:Y219" si="663">X218+V219</f>
        <v>14.51381496</v>
      </c>
      <c r="Y219" s="75">
        <f t="shared" si="663"/>
        <v>16.60320503</v>
      </c>
    </row>
    <row r="220" ht="15.75" customHeight="1">
      <c r="A220" s="78">
        <v>38433.0</v>
      </c>
      <c r="B220" s="73">
        <v>2042.86</v>
      </c>
      <c r="C220" s="73">
        <v>1793.3</v>
      </c>
      <c r="D220" s="74">
        <f t="shared" si="33"/>
        <v>44</v>
      </c>
      <c r="E220" s="74">
        <f t="shared" si="16"/>
        <v>0</v>
      </c>
      <c r="F220" s="75">
        <f t="shared" si="4"/>
        <v>3</v>
      </c>
      <c r="G220" s="75">
        <f t="shared" si="17"/>
        <v>0</v>
      </c>
      <c r="H220" s="76">
        <f>IF(A220&lt;SIP_Calculator!$B$7,0,IF(A220&gt;SIP_Calculator!$E$7,0,1))</f>
        <v>1</v>
      </c>
      <c r="I220" s="74">
        <f t="shared" si="5"/>
        <v>0</v>
      </c>
      <c r="J220" s="75">
        <f t="shared" si="6"/>
        <v>0</v>
      </c>
      <c r="K220" s="76">
        <f>H220*SIP_Calculator!$D$25</f>
        <v>484.4666522</v>
      </c>
      <c r="L220" s="76">
        <f t="shared" si="7"/>
        <v>0.2371511764</v>
      </c>
      <c r="M220" s="76">
        <f t="shared" si="8"/>
        <v>0.2701537123</v>
      </c>
      <c r="N220" s="76">
        <f t="shared" ref="N220:O220" si="664">N219+L220</f>
        <v>13.09090682</v>
      </c>
      <c r="O220" s="76">
        <f t="shared" si="664"/>
        <v>14.92689186</v>
      </c>
      <c r="P220" s="74">
        <f>I220*SIP_Calculator!$D$26</f>
        <v>0</v>
      </c>
      <c r="Q220" s="74">
        <f t="shared" si="10"/>
        <v>0</v>
      </c>
      <c r="R220" s="74">
        <f t="shared" si="11"/>
        <v>0</v>
      </c>
      <c r="S220" s="74">
        <f t="shared" ref="S220:T220" si="665">S219+Q220</f>
        <v>13.54198068</v>
      </c>
      <c r="T220" s="74">
        <f t="shared" si="665"/>
        <v>15.44816116</v>
      </c>
      <c r="U220" s="75">
        <f>J220*SIP_Calculator!$D$27</f>
        <v>0</v>
      </c>
      <c r="V220" s="75">
        <f t="shared" si="13"/>
        <v>0</v>
      </c>
      <c r="W220" s="75">
        <f t="shared" si="14"/>
        <v>0</v>
      </c>
      <c r="X220" s="75">
        <f t="shared" ref="X220:Y220" si="666">X219+V220</f>
        <v>14.51381496</v>
      </c>
      <c r="Y220" s="75">
        <f t="shared" si="666"/>
        <v>16.60320503</v>
      </c>
    </row>
    <row r="221" ht="15.75" customHeight="1">
      <c r="A221" s="78">
        <v>38434.0</v>
      </c>
      <c r="B221" s="73">
        <v>2004.78</v>
      </c>
      <c r="C221" s="73">
        <v>1758.5</v>
      </c>
      <c r="D221" s="74">
        <f t="shared" si="33"/>
        <v>44</v>
      </c>
      <c r="E221" s="74">
        <f t="shared" si="16"/>
        <v>0</v>
      </c>
      <c r="F221" s="75">
        <f t="shared" si="4"/>
        <v>3</v>
      </c>
      <c r="G221" s="75">
        <f t="shared" si="17"/>
        <v>0</v>
      </c>
      <c r="H221" s="76">
        <f>IF(A221&lt;SIP_Calculator!$B$7,0,IF(A221&gt;SIP_Calculator!$E$7,0,1))</f>
        <v>1</v>
      </c>
      <c r="I221" s="74">
        <f t="shared" si="5"/>
        <v>0</v>
      </c>
      <c r="J221" s="75">
        <f t="shared" si="6"/>
        <v>0</v>
      </c>
      <c r="K221" s="76">
        <f>H221*SIP_Calculator!$D$25</f>
        <v>484.4666522</v>
      </c>
      <c r="L221" s="76">
        <f t="shared" si="7"/>
        <v>0.2416557688</v>
      </c>
      <c r="M221" s="76">
        <f t="shared" si="8"/>
        <v>0.2754999444</v>
      </c>
      <c r="N221" s="76">
        <f t="shared" ref="N221:O221" si="667">N220+L221</f>
        <v>13.33256259</v>
      </c>
      <c r="O221" s="76">
        <f t="shared" si="667"/>
        <v>15.2023918</v>
      </c>
      <c r="P221" s="74">
        <f>I221*SIP_Calculator!$D$26</f>
        <v>0</v>
      </c>
      <c r="Q221" s="74">
        <f t="shared" si="10"/>
        <v>0</v>
      </c>
      <c r="R221" s="74">
        <f t="shared" si="11"/>
        <v>0</v>
      </c>
      <c r="S221" s="74">
        <f t="shared" ref="S221:T221" si="668">S220+Q221</f>
        <v>13.54198068</v>
      </c>
      <c r="T221" s="74">
        <f t="shared" si="668"/>
        <v>15.44816116</v>
      </c>
      <c r="U221" s="75">
        <f>J221*SIP_Calculator!$D$27</f>
        <v>0</v>
      </c>
      <c r="V221" s="75">
        <f t="shared" si="13"/>
        <v>0</v>
      </c>
      <c r="W221" s="75">
        <f t="shared" si="14"/>
        <v>0</v>
      </c>
      <c r="X221" s="75">
        <f t="shared" ref="X221:Y221" si="669">X220+V221</f>
        <v>14.51381496</v>
      </c>
      <c r="Y221" s="75">
        <f t="shared" si="669"/>
        <v>16.60320503</v>
      </c>
    </row>
    <row r="222" ht="15.75" customHeight="1">
      <c r="A222" s="78">
        <v>38435.0</v>
      </c>
      <c r="B222" s="73">
        <v>1995.02</v>
      </c>
      <c r="C222" s="73">
        <v>1748.6</v>
      </c>
      <c r="D222" s="74">
        <f t="shared" si="33"/>
        <v>44</v>
      </c>
      <c r="E222" s="74">
        <f t="shared" si="16"/>
        <v>0</v>
      </c>
      <c r="F222" s="75">
        <f t="shared" si="4"/>
        <v>3</v>
      </c>
      <c r="G222" s="75">
        <f t="shared" si="17"/>
        <v>0</v>
      </c>
      <c r="H222" s="76">
        <f>IF(A222&lt;SIP_Calculator!$B$7,0,IF(A222&gt;SIP_Calculator!$E$7,0,1))</f>
        <v>1</v>
      </c>
      <c r="I222" s="74">
        <f t="shared" si="5"/>
        <v>0</v>
      </c>
      <c r="J222" s="75">
        <f t="shared" si="6"/>
        <v>0</v>
      </c>
      <c r="K222" s="76">
        <f>H222*SIP_Calculator!$D$25</f>
        <v>484.4666522</v>
      </c>
      <c r="L222" s="76">
        <f t="shared" si="7"/>
        <v>0.2428379927</v>
      </c>
      <c r="M222" s="76">
        <f t="shared" si="8"/>
        <v>0.2770597347</v>
      </c>
      <c r="N222" s="76">
        <f t="shared" ref="N222:O222" si="670">N221+L222</f>
        <v>13.57540058</v>
      </c>
      <c r="O222" s="76">
        <f t="shared" si="670"/>
        <v>15.47945154</v>
      </c>
      <c r="P222" s="74">
        <f>I222*SIP_Calculator!$D$26</f>
        <v>0</v>
      </c>
      <c r="Q222" s="74">
        <f t="shared" si="10"/>
        <v>0</v>
      </c>
      <c r="R222" s="74">
        <f t="shared" si="11"/>
        <v>0</v>
      </c>
      <c r="S222" s="74">
        <f t="shared" ref="S222:T222" si="671">S221+Q222</f>
        <v>13.54198068</v>
      </c>
      <c r="T222" s="74">
        <f t="shared" si="671"/>
        <v>15.44816116</v>
      </c>
      <c r="U222" s="75">
        <f>J222*SIP_Calculator!$D$27</f>
        <v>0</v>
      </c>
      <c r="V222" s="75">
        <f t="shared" si="13"/>
        <v>0</v>
      </c>
      <c r="W222" s="75">
        <f t="shared" si="14"/>
        <v>0</v>
      </c>
      <c r="X222" s="75">
        <f t="shared" ref="X222:Y222" si="672">X221+V222</f>
        <v>14.51381496</v>
      </c>
      <c r="Y222" s="75">
        <f t="shared" si="672"/>
        <v>16.60320503</v>
      </c>
    </row>
    <row r="223" ht="15.75" customHeight="1">
      <c r="A223" s="78">
        <v>38439.0</v>
      </c>
      <c r="B223" s="73">
        <v>2009.08</v>
      </c>
      <c r="C223" s="73">
        <v>1762.6</v>
      </c>
      <c r="D223" s="74">
        <f t="shared" si="33"/>
        <v>45</v>
      </c>
      <c r="E223" s="74">
        <f t="shared" si="16"/>
        <v>1</v>
      </c>
      <c r="F223" s="75">
        <f t="shared" si="4"/>
        <v>3</v>
      </c>
      <c r="G223" s="75">
        <f t="shared" si="17"/>
        <v>0</v>
      </c>
      <c r="H223" s="76">
        <f>IF(A223&lt;SIP_Calculator!$B$7,0,IF(A223&gt;SIP_Calculator!$E$7,0,1))</f>
        <v>1</v>
      </c>
      <c r="I223" s="74">
        <f t="shared" si="5"/>
        <v>1</v>
      </c>
      <c r="J223" s="75">
        <f t="shared" si="6"/>
        <v>0</v>
      </c>
      <c r="K223" s="76">
        <f>H223*SIP_Calculator!$D$25</f>
        <v>484.4666522</v>
      </c>
      <c r="L223" s="76">
        <f t="shared" si="7"/>
        <v>0.241138557</v>
      </c>
      <c r="M223" s="76">
        <f t="shared" si="8"/>
        <v>0.2748591014</v>
      </c>
      <c r="N223" s="76">
        <f t="shared" ref="N223:O223" si="673">N222+L223</f>
        <v>13.81653914</v>
      </c>
      <c r="O223" s="76">
        <f t="shared" si="673"/>
        <v>15.75431064</v>
      </c>
      <c r="P223" s="74">
        <f>I223*SIP_Calculator!$D$26</f>
        <v>2301.341589</v>
      </c>
      <c r="Q223" s="74">
        <f t="shared" si="10"/>
        <v>1.145470359</v>
      </c>
      <c r="R223" s="74">
        <f t="shared" si="11"/>
        <v>1.305651645</v>
      </c>
      <c r="S223" s="74">
        <f t="shared" ref="S223:T223" si="674">S222+Q223</f>
        <v>14.68745104</v>
      </c>
      <c r="T223" s="74">
        <f t="shared" si="674"/>
        <v>16.75381281</v>
      </c>
      <c r="U223" s="75">
        <f>J223*SIP_Calculator!$D$27</f>
        <v>0</v>
      </c>
      <c r="V223" s="75">
        <f t="shared" si="13"/>
        <v>0</v>
      </c>
      <c r="W223" s="75">
        <f t="shared" si="14"/>
        <v>0</v>
      </c>
      <c r="X223" s="75">
        <f t="shared" ref="X223:Y223" si="675">X222+V223</f>
        <v>14.51381496</v>
      </c>
      <c r="Y223" s="75">
        <f t="shared" si="675"/>
        <v>16.60320503</v>
      </c>
    </row>
    <row r="224" ht="15.75" customHeight="1">
      <c r="A224" s="78">
        <v>38440.0</v>
      </c>
      <c r="B224" s="73">
        <v>1964.52</v>
      </c>
      <c r="C224" s="73">
        <v>1724.65</v>
      </c>
      <c r="D224" s="74">
        <f t="shared" si="33"/>
        <v>45</v>
      </c>
      <c r="E224" s="74">
        <f t="shared" si="16"/>
        <v>0</v>
      </c>
      <c r="F224" s="75">
        <f t="shared" si="4"/>
        <v>3</v>
      </c>
      <c r="G224" s="75">
        <f t="shared" si="17"/>
        <v>0</v>
      </c>
      <c r="H224" s="76">
        <f>IF(A224&lt;SIP_Calculator!$B$7,0,IF(A224&gt;SIP_Calculator!$E$7,0,1))</f>
        <v>1</v>
      </c>
      <c r="I224" s="74">
        <f t="shared" si="5"/>
        <v>0</v>
      </c>
      <c r="J224" s="75">
        <f t="shared" si="6"/>
        <v>0</v>
      </c>
      <c r="K224" s="76">
        <f>H224*SIP_Calculator!$D$25</f>
        <v>484.4666522</v>
      </c>
      <c r="L224" s="76">
        <f t="shared" si="7"/>
        <v>0.2466081548</v>
      </c>
      <c r="M224" s="76">
        <f t="shared" si="8"/>
        <v>0.2809072288</v>
      </c>
      <c r="N224" s="76">
        <f t="shared" ref="N224:O224" si="676">N223+L224</f>
        <v>14.06314729</v>
      </c>
      <c r="O224" s="76">
        <f t="shared" si="676"/>
        <v>16.03521787</v>
      </c>
      <c r="P224" s="74">
        <f>I224*SIP_Calculator!$D$26</f>
        <v>0</v>
      </c>
      <c r="Q224" s="74">
        <f t="shared" si="10"/>
        <v>0</v>
      </c>
      <c r="R224" s="74">
        <f t="shared" si="11"/>
        <v>0</v>
      </c>
      <c r="S224" s="74">
        <f t="shared" ref="S224:T224" si="677">S223+Q224</f>
        <v>14.68745104</v>
      </c>
      <c r="T224" s="74">
        <f t="shared" si="677"/>
        <v>16.75381281</v>
      </c>
      <c r="U224" s="75">
        <f>J224*SIP_Calculator!$D$27</f>
        <v>0</v>
      </c>
      <c r="V224" s="75">
        <f t="shared" si="13"/>
        <v>0</v>
      </c>
      <c r="W224" s="75">
        <f t="shared" si="14"/>
        <v>0</v>
      </c>
      <c r="X224" s="75">
        <f t="shared" ref="X224:Y224" si="678">X223+V224</f>
        <v>14.51381496</v>
      </c>
      <c r="Y224" s="75">
        <f t="shared" si="678"/>
        <v>16.60320503</v>
      </c>
    </row>
    <row r="225" ht="15.75" customHeight="1">
      <c r="A225" s="78">
        <v>38441.0</v>
      </c>
      <c r="B225" s="73">
        <v>1976.01</v>
      </c>
      <c r="C225" s="73">
        <v>1737.45</v>
      </c>
      <c r="D225" s="74">
        <f t="shared" si="33"/>
        <v>45</v>
      </c>
      <c r="E225" s="74">
        <f t="shared" si="16"/>
        <v>0</v>
      </c>
      <c r="F225" s="75">
        <f t="shared" si="4"/>
        <v>3</v>
      </c>
      <c r="G225" s="75">
        <f t="shared" si="17"/>
        <v>0</v>
      </c>
      <c r="H225" s="76">
        <f>IF(A225&lt;SIP_Calculator!$B$7,0,IF(A225&gt;SIP_Calculator!$E$7,0,1))</f>
        <v>1</v>
      </c>
      <c r="I225" s="74">
        <f t="shared" si="5"/>
        <v>0</v>
      </c>
      <c r="J225" s="75">
        <f t="shared" si="6"/>
        <v>0</v>
      </c>
      <c r="K225" s="76">
        <f>H225*SIP_Calculator!$D$25</f>
        <v>484.4666522</v>
      </c>
      <c r="L225" s="76">
        <f t="shared" si="7"/>
        <v>0.2451741905</v>
      </c>
      <c r="M225" s="76">
        <f t="shared" si="8"/>
        <v>0.278837752</v>
      </c>
      <c r="N225" s="76">
        <f t="shared" ref="N225:O225" si="679">N224+L225</f>
        <v>14.30832148</v>
      </c>
      <c r="O225" s="76">
        <f t="shared" si="679"/>
        <v>16.31405562</v>
      </c>
      <c r="P225" s="74">
        <f>I225*SIP_Calculator!$D$26</f>
        <v>0</v>
      </c>
      <c r="Q225" s="74">
        <f t="shared" si="10"/>
        <v>0</v>
      </c>
      <c r="R225" s="74">
        <f t="shared" si="11"/>
        <v>0</v>
      </c>
      <c r="S225" s="74">
        <f t="shared" ref="S225:T225" si="680">S224+Q225</f>
        <v>14.68745104</v>
      </c>
      <c r="T225" s="74">
        <f t="shared" si="680"/>
        <v>16.75381281</v>
      </c>
      <c r="U225" s="75">
        <f>J225*SIP_Calculator!$D$27</f>
        <v>0</v>
      </c>
      <c r="V225" s="75">
        <f t="shared" si="13"/>
        <v>0</v>
      </c>
      <c r="W225" s="75">
        <f t="shared" si="14"/>
        <v>0</v>
      </c>
      <c r="X225" s="75">
        <f t="shared" ref="X225:Y225" si="681">X224+V225</f>
        <v>14.51381496</v>
      </c>
      <c r="Y225" s="75">
        <f t="shared" si="681"/>
        <v>16.60320503</v>
      </c>
    </row>
    <row r="226" ht="15.75" customHeight="1">
      <c r="A226" s="78">
        <v>38442.0</v>
      </c>
      <c r="B226" s="73">
        <v>2017.21</v>
      </c>
      <c r="C226" s="73">
        <v>1772.85</v>
      </c>
      <c r="D226" s="74">
        <f t="shared" si="33"/>
        <v>45</v>
      </c>
      <c r="E226" s="74">
        <f t="shared" si="16"/>
        <v>0</v>
      </c>
      <c r="F226" s="75">
        <f t="shared" si="4"/>
        <v>3</v>
      </c>
      <c r="G226" s="75">
        <f t="shared" si="17"/>
        <v>0</v>
      </c>
      <c r="H226" s="76">
        <f>IF(A226&lt;SIP_Calculator!$B$7,0,IF(A226&gt;SIP_Calculator!$E$7,0,1))</f>
        <v>1</v>
      </c>
      <c r="I226" s="74">
        <f t="shared" si="5"/>
        <v>0</v>
      </c>
      <c r="J226" s="75">
        <f t="shared" si="6"/>
        <v>0</v>
      </c>
      <c r="K226" s="76">
        <f>H226*SIP_Calculator!$D$25</f>
        <v>484.4666522</v>
      </c>
      <c r="L226" s="76">
        <f t="shared" si="7"/>
        <v>0.2401666917</v>
      </c>
      <c r="M226" s="76">
        <f t="shared" si="8"/>
        <v>0.273269962</v>
      </c>
      <c r="N226" s="76">
        <f t="shared" ref="N226:O226" si="682">N225+L226</f>
        <v>14.54848818</v>
      </c>
      <c r="O226" s="76">
        <f t="shared" si="682"/>
        <v>16.58732558</v>
      </c>
      <c r="P226" s="74">
        <f>I226*SIP_Calculator!$D$26</f>
        <v>0</v>
      </c>
      <c r="Q226" s="74">
        <f t="shared" si="10"/>
        <v>0</v>
      </c>
      <c r="R226" s="74">
        <f t="shared" si="11"/>
        <v>0</v>
      </c>
      <c r="S226" s="74">
        <f t="shared" ref="S226:T226" si="683">S225+Q226</f>
        <v>14.68745104</v>
      </c>
      <c r="T226" s="74">
        <f t="shared" si="683"/>
        <v>16.75381281</v>
      </c>
      <c r="U226" s="75">
        <f>J226*SIP_Calculator!$D$27</f>
        <v>0</v>
      </c>
      <c r="V226" s="75">
        <f t="shared" si="13"/>
        <v>0</v>
      </c>
      <c r="W226" s="75">
        <f t="shared" si="14"/>
        <v>0</v>
      </c>
      <c r="X226" s="75">
        <f t="shared" ref="X226:Y226" si="684">X225+V226</f>
        <v>14.51381496</v>
      </c>
      <c r="Y226" s="75">
        <f t="shared" si="684"/>
        <v>16.60320503</v>
      </c>
    </row>
    <row r="227" ht="15.75" customHeight="1">
      <c r="A227" s="78">
        <v>38443.0</v>
      </c>
      <c r="B227" s="73">
        <v>2048.97</v>
      </c>
      <c r="C227" s="73">
        <v>1805.3</v>
      </c>
      <c r="D227" s="74">
        <f t="shared" si="33"/>
        <v>45</v>
      </c>
      <c r="E227" s="74">
        <f t="shared" si="16"/>
        <v>0</v>
      </c>
      <c r="F227" s="75">
        <f t="shared" si="4"/>
        <v>4</v>
      </c>
      <c r="G227" s="75">
        <f t="shared" si="17"/>
        <v>1</v>
      </c>
      <c r="H227" s="76">
        <f>IF(A227&lt;SIP_Calculator!$B$7,0,IF(A227&gt;SIP_Calculator!$E$7,0,1))</f>
        <v>1</v>
      </c>
      <c r="I227" s="74">
        <f t="shared" si="5"/>
        <v>0</v>
      </c>
      <c r="J227" s="75">
        <f t="shared" si="6"/>
        <v>1</v>
      </c>
      <c r="K227" s="76">
        <f>H227*SIP_Calculator!$D$25</f>
        <v>484.4666522</v>
      </c>
      <c r="L227" s="76">
        <f t="shared" si="7"/>
        <v>0.2364439949</v>
      </c>
      <c r="M227" s="76">
        <f t="shared" si="8"/>
        <v>0.268357975</v>
      </c>
      <c r="N227" s="76">
        <f t="shared" ref="N227:O227" si="685">N226+L227</f>
        <v>14.78493217</v>
      </c>
      <c r="O227" s="76">
        <f t="shared" si="685"/>
        <v>16.85568356</v>
      </c>
      <c r="P227" s="74">
        <f>I227*SIP_Calculator!$D$26</f>
        <v>0</v>
      </c>
      <c r="Q227" s="74">
        <f t="shared" si="10"/>
        <v>0</v>
      </c>
      <c r="R227" s="74">
        <f t="shared" si="11"/>
        <v>0</v>
      </c>
      <c r="S227" s="74">
        <f t="shared" ref="S227:T227" si="686">S226+Q227</f>
        <v>14.68745104</v>
      </c>
      <c r="T227" s="74">
        <f t="shared" si="686"/>
        <v>16.75381281</v>
      </c>
      <c r="U227" s="75">
        <f>J227*SIP_Calculator!$D$27</f>
        <v>10000</v>
      </c>
      <c r="V227" s="75">
        <f t="shared" si="13"/>
        <v>4.880500935</v>
      </c>
      <c r="W227" s="75">
        <f t="shared" si="14"/>
        <v>5.539245555</v>
      </c>
      <c r="X227" s="75">
        <f t="shared" ref="X227:Y227" si="687">X226+V227</f>
        <v>19.39431589</v>
      </c>
      <c r="Y227" s="75">
        <f t="shared" si="687"/>
        <v>22.14245059</v>
      </c>
    </row>
    <row r="228" ht="15.75" customHeight="1">
      <c r="A228" s="78">
        <v>38446.0</v>
      </c>
      <c r="B228" s="73">
        <v>2046.56</v>
      </c>
      <c r="C228" s="73">
        <v>1804.05</v>
      </c>
      <c r="D228" s="74">
        <f t="shared" si="33"/>
        <v>46</v>
      </c>
      <c r="E228" s="74">
        <f t="shared" si="16"/>
        <v>1</v>
      </c>
      <c r="F228" s="75">
        <f t="shared" si="4"/>
        <v>4</v>
      </c>
      <c r="G228" s="75">
        <f t="shared" si="17"/>
        <v>0</v>
      </c>
      <c r="H228" s="76">
        <f>IF(A228&lt;SIP_Calculator!$B$7,0,IF(A228&gt;SIP_Calculator!$E$7,0,1))</f>
        <v>1</v>
      </c>
      <c r="I228" s="74">
        <f t="shared" si="5"/>
        <v>1</v>
      </c>
      <c r="J228" s="75">
        <f t="shared" si="6"/>
        <v>0</v>
      </c>
      <c r="K228" s="76">
        <f>H228*SIP_Calculator!$D$25</f>
        <v>484.4666522</v>
      </c>
      <c r="L228" s="76">
        <f t="shared" si="7"/>
        <v>0.236722428</v>
      </c>
      <c r="M228" s="76">
        <f t="shared" si="8"/>
        <v>0.2685439163</v>
      </c>
      <c r="N228" s="76">
        <f t="shared" ref="N228:O228" si="688">N227+L228</f>
        <v>15.0216546</v>
      </c>
      <c r="O228" s="76">
        <f t="shared" si="688"/>
        <v>17.12422747</v>
      </c>
      <c r="P228" s="74">
        <f>I228*SIP_Calculator!$D$26</f>
        <v>2301.341589</v>
      </c>
      <c r="Q228" s="74">
        <f t="shared" si="10"/>
        <v>1.124492607</v>
      </c>
      <c r="R228" s="74">
        <f t="shared" si="11"/>
        <v>1.275652886</v>
      </c>
      <c r="S228" s="74">
        <f t="shared" ref="S228:T228" si="689">S227+Q228</f>
        <v>15.81194364</v>
      </c>
      <c r="T228" s="74">
        <f t="shared" si="689"/>
        <v>18.02946569</v>
      </c>
      <c r="U228" s="75">
        <f>J228*SIP_Calculator!$D$27</f>
        <v>0</v>
      </c>
      <c r="V228" s="75">
        <f t="shared" si="13"/>
        <v>0</v>
      </c>
      <c r="W228" s="75">
        <f t="shared" si="14"/>
        <v>0</v>
      </c>
      <c r="X228" s="75">
        <f t="shared" ref="X228:Y228" si="690">X227+V228</f>
        <v>19.39431589</v>
      </c>
      <c r="Y228" s="75">
        <f t="shared" si="690"/>
        <v>22.14245059</v>
      </c>
    </row>
    <row r="229" ht="15.75" customHeight="1">
      <c r="A229" s="78">
        <v>38447.0</v>
      </c>
      <c r="B229" s="73">
        <v>2033.56</v>
      </c>
      <c r="C229" s="73">
        <v>1793.05</v>
      </c>
      <c r="D229" s="74">
        <f t="shared" si="33"/>
        <v>46</v>
      </c>
      <c r="E229" s="74">
        <f t="shared" si="16"/>
        <v>0</v>
      </c>
      <c r="F229" s="75">
        <f t="shared" si="4"/>
        <v>4</v>
      </c>
      <c r="G229" s="75">
        <f t="shared" si="17"/>
        <v>0</v>
      </c>
      <c r="H229" s="76">
        <f>IF(A229&lt;SIP_Calculator!$B$7,0,IF(A229&gt;SIP_Calculator!$E$7,0,1))</f>
        <v>1</v>
      </c>
      <c r="I229" s="74">
        <f t="shared" si="5"/>
        <v>0</v>
      </c>
      <c r="J229" s="75">
        <f t="shared" si="6"/>
        <v>0</v>
      </c>
      <c r="K229" s="76">
        <f>H229*SIP_Calculator!$D$25</f>
        <v>484.4666522</v>
      </c>
      <c r="L229" s="76">
        <f t="shared" si="7"/>
        <v>0.2382357305</v>
      </c>
      <c r="M229" s="76">
        <f t="shared" si="8"/>
        <v>0.270191379</v>
      </c>
      <c r="N229" s="76">
        <f t="shared" ref="N229:O229" si="691">N228+L229</f>
        <v>15.25989033</v>
      </c>
      <c r="O229" s="76">
        <f t="shared" si="691"/>
        <v>17.39441885</v>
      </c>
      <c r="P229" s="74">
        <f>I229*SIP_Calculator!$D$26</f>
        <v>0</v>
      </c>
      <c r="Q229" s="74">
        <f t="shared" si="10"/>
        <v>0</v>
      </c>
      <c r="R229" s="74">
        <f t="shared" si="11"/>
        <v>0</v>
      </c>
      <c r="S229" s="74">
        <f t="shared" ref="S229:T229" si="692">S228+Q229</f>
        <v>15.81194364</v>
      </c>
      <c r="T229" s="74">
        <f t="shared" si="692"/>
        <v>18.02946569</v>
      </c>
      <c r="U229" s="75">
        <f>J229*SIP_Calculator!$D$27</f>
        <v>0</v>
      </c>
      <c r="V229" s="75">
        <f t="shared" si="13"/>
        <v>0</v>
      </c>
      <c r="W229" s="75">
        <f t="shared" si="14"/>
        <v>0</v>
      </c>
      <c r="X229" s="75">
        <f t="shared" ref="X229:Y229" si="693">X228+V229</f>
        <v>19.39431589</v>
      </c>
      <c r="Y229" s="75">
        <f t="shared" si="693"/>
        <v>22.14245059</v>
      </c>
    </row>
    <row r="230" ht="15.75" customHeight="1">
      <c r="A230" s="78">
        <v>38448.0</v>
      </c>
      <c r="B230" s="73">
        <v>2048.75</v>
      </c>
      <c r="C230" s="73">
        <v>1807.0</v>
      </c>
      <c r="D230" s="74">
        <f t="shared" si="33"/>
        <v>46</v>
      </c>
      <c r="E230" s="74">
        <f t="shared" si="16"/>
        <v>0</v>
      </c>
      <c r="F230" s="75">
        <f t="shared" si="4"/>
        <v>4</v>
      </c>
      <c r="G230" s="75">
        <f t="shared" si="17"/>
        <v>0</v>
      </c>
      <c r="H230" s="76">
        <f>IF(A230&lt;SIP_Calculator!$B$7,0,IF(A230&gt;SIP_Calculator!$E$7,0,1))</f>
        <v>1</v>
      </c>
      <c r="I230" s="74">
        <f t="shared" si="5"/>
        <v>0</v>
      </c>
      <c r="J230" s="75">
        <f t="shared" si="6"/>
        <v>0</v>
      </c>
      <c r="K230" s="76">
        <f>H230*SIP_Calculator!$D$25</f>
        <v>484.4666522</v>
      </c>
      <c r="L230" s="76">
        <f t="shared" si="7"/>
        <v>0.2364693848</v>
      </c>
      <c r="M230" s="76">
        <f t="shared" si="8"/>
        <v>0.2681055076</v>
      </c>
      <c r="N230" s="76">
        <f t="shared" ref="N230:O230" si="694">N229+L230</f>
        <v>15.49635971</v>
      </c>
      <c r="O230" s="76">
        <f t="shared" si="694"/>
        <v>17.66252436</v>
      </c>
      <c r="P230" s="74">
        <f>I230*SIP_Calculator!$D$26</f>
        <v>0</v>
      </c>
      <c r="Q230" s="74">
        <f t="shared" si="10"/>
        <v>0</v>
      </c>
      <c r="R230" s="74">
        <f t="shared" si="11"/>
        <v>0</v>
      </c>
      <c r="S230" s="74">
        <f t="shared" ref="S230:T230" si="695">S229+Q230</f>
        <v>15.81194364</v>
      </c>
      <c r="T230" s="74">
        <f t="shared" si="695"/>
        <v>18.02946569</v>
      </c>
      <c r="U230" s="75">
        <f>J230*SIP_Calculator!$D$27</f>
        <v>0</v>
      </c>
      <c r="V230" s="75">
        <f t="shared" si="13"/>
        <v>0</v>
      </c>
      <c r="W230" s="75">
        <f t="shared" si="14"/>
        <v>0</v>
      </c>
      <c r="X230" s="75">
        <f t="shared" ref="X230:Y230" si="696">X229+V230</f>
        <v>19.39431589</v>
      </c>
      <c r="Y230" s="75">
        <f t="shared" si="696"/>
        <v>22.14245059</v>
      </c>
    </row>
    <row r="231" ht="15.75" customHeight="1">
      <c r="A231" s="78">
        <v>38449.0</v>
      </c>
      <c r="B231" s="73">
        <v>2034.07</v>
      </c>
      <c r="C231" s="73">
        <v>1798.4</v>
      </c>
      <c r="D231" s="74">
        <f t="shared" si="33"/>
        <v>46</v>
      </c>
      <c r="E231" s="74">
        <f t="shared" si="16"/>
        <v>0</v>
      </c>
      <c r="F231" s="75">
        <f t="shared" si="4"/>
        <v>4</v>
      </c>
      <c r="G231" s="75">
        <f t="shared" si="17"/>
        <v>0</v>
      </c>
      <c r="H231" s="76">
        <f>IF(A231&lt;SIP_Calculator!$B$7,0,IF(A231&gt;SIP_Calculator!$E$7,0,1))</f>
        <v>1</v>
      </c>
      <c r="I231" s="74">
        <f t="shared" si="5"/>
        <v>0</v>
      </c>
      <c r="J231" s="75">
        <f t="shared" si="6"/>
        <v>0</v>
      </c>
      <c r="K231" s="76">
        <f>H231*SIP_Calculator!$D$25</f>
        <v>484.4666522</v>
      </c>
      <c r="L231" s="76">
        <f t="shared" si="7"/>
        <v>0.238175998</v>
      </c>
      <c r="M231" s="76">
        <f t="shared" si="8"/>
        <v>0.2693875957</v>
      </c>
      <c r="N231" s="76">
        <f t="shared" ref="N231:O231" si="697">N230+L231</f>
        <v>15.73453571</v>
      </c>
      <c r="O231" s="76">
        <f t="shared" si="697"/>
        <v>17.93191195</v>
      </c>
      <c r="P231" s="74">
        <f>I231*SIP_Calculator!$D$26</f>
        <v>0</v>
      </c>
      <c r="Q231" s="74">
        <f t="shared" si="10"/>
        <v>0</v>
      </c>
      <c r="R231" s="74">
        <f t="shared" si="11"/>
        <v>0</v>
      </c>
      <c r="S231" s="74">
        <f t="shared" ref="S231:T231" si="698">S230+Q231</f>
        <v>15.81194364</v>
      </c>
      <c r="T231" s="74">
        <f t="shared" si="698"/>
        <v>18.02946569</v>
      </c>
      <c r="U231" s="75">
        <f>J231*SIP_Calculator!$D$27</f>
        <v>0</v>
      </c>
      <c r="V231" s="75">
        <f t="shared" si="13"/>
        <v>0</v>
      </c>
      <c r="W231" s="75">
        <f t="shared" si="14"/>
        <v>0</v>
      </c>
      <c r="X231" s="75">
        <f t="shared" ref="X231:Y231" si="699">X230+V231</f>
        <v>19.39431589</v>
      </c>
      <c r="Y231" s="75">
        <f t="shared" si="699"/>
        <v>22.14245059</v>
      </c>
    </row>
    <row r="232" ht="15.75" customHeight="1">
      <c r="A232" s="78">
        <v>38450.0</v>
      </c>
      <c r="B232" s="73">
        <v>2013.08</v>
      </c>
      <c r="C232" s="73">
        <v>1783.3</v>
      </c>
      <c r="D232" s="74">
        <f t="shared" si="33"/>
        <v>46</v>
      </c>
      <c r="E232" s="74">
        <f t="shared" si="16"/>
        <v>0</v>
      </c>
      <c r="F232" s="75">
        <f t="shared" si="4"/>
        <v>4</v>
      </c>
      <c r="G232" s="75">
        <f t="shared" si="17"/>
        <v>0</v>
      </c>
      <c r="H232" s="76">
        <f>IF(A232&lt;SIP_Calculator!$B$7,0,IF(A232&gt;SIP_Calculator!$E$7,0,1))</f>
        <v>1</v>
      </c>
      <c r="I232" s="74">
        <f t="shared" si="5"/>
        <v>0</v>
      </c>
      <c r="J232" s="75">
        <f t="shared" si="6"/>
        <v>0</v>
      </c>
      <c r="K232" s="76">
        <f>H232*SIP_Calculator!$D$25</f>
        <v>484.4666522</v>
      </c>
      <c r="L232" s="76">
        <f t="shared" si="7"/>
        <v>0.2406594135</v>
      </c>
      <c r="M232" s="76">
        <f t="shared" si="8"/>
        <v>0.2716686212</v>
      </c>
      <c r="N232" s="76">
        <f t="shared" ref="N232:O232" si="700">N231+L232</f>
        <v>15.97519513</v>
      </c>
      <c r="O232" s="76">
        <f t="shared" si="700"/>
        <v>18.20358058</v>
      </c>
      <c r="P232" s="74">
        <f>I232*SIP_Calculator!$D$26</f>
        <v>0</v>
      </c>
      <c r="Q232" s="74">
        <f t="shared" si="10"/>
        <v>0</v>
      </c>
      <c r="R232" s="74">
        <f t="shared" si="11"/>
        <v>0</v>
      </c>
      <c r="S232" s="74">
        <f t="shared" ref="S232:T232" si="701">S231+Q232</f>
        <v>15.81194364</v>
      </c>
      <c r="T232" s="74">
        <f t="shared" si="701"/>
        <v>18.02946569</v>
      </c>
      <c r="U232" s="75">
        <f>J232*SIP_Calculator!$D$27</f>
        <v>0</v>
      </c>
      <c r="V232" s="75">
        <f t="shared" si="13"/>
        <v>0</v>
      </c>
      <c r="W232" s="75">
        <f t="shared" si="14"/>
        <v>0</v>
      </c>
      <c r="X232" s="75">
        <f t="shared" ref="X232:Y232" si="702">X231+V232</f>
        <v>19.39431589</v>
      </c>
      <c r="Y232" s="75">
        <f t="shared" si="702"/>
        <v>22.14245059</v>
      </c>
    </row>
    <row r="233" ht="15.75" customHeight="1">
      <c r="A233" s="78">
        <v>38453.0</v>
      </c>
      <c r="B233" s="73">
        <v>1989.84</v>
      </c>
      <c r="C233" s="73">
        <v>1764.35</v>
      </c>
      <c r="D233" s="74">
        <f t="shared" si="33"/>
        <v>47</v>
      </c>
      <c r="E233" s="74">
        <f t="shared" si="16"/>
        <v>1</v>
      </c>
      <c r="F233" s="75">
        <f t="shared" si="4"/>
        <v>4</v>
      </c>
      <c r="G233" s="75">
        <f t="shared" si="17"/>
        <v>0</v>
      </c>
      <c r="H233" s="76">
        <f>IF(A233&lt;SIP_Calculator!$B$7,0,IF(A233&gt;SIP_Calculator!$E$7,0,1))</f>
        <v>1</v>
      </c>
      <c r="I233" s="74">
        <f t="shared" si="5"/>
        <v>1</v>
      </c>
      <c r="J233" s="75">
        <f t="shared" si="6"/>
        <v>0</v>
      </c>
      <c r="K233" s="76">
        <f>H233*SIP_Calculator!$D$25</f>
        <v>484.4666522</v>
      </c>
      <c r="L233" s="76">
        <f t="shared" si="7"/>
        <v>0.2434701545</v>
      </c>
      <c r="M233" s="76">
        <f t="shared" si="8"/>
        <v>0.2745864778</v>
      </c>
      <c r="N233" s="76">
        <f t="shared" ref="N233:O233" si="703">N232+L233</f>
        <v>16.21866528</v>
      </c>
      <c r="O233" s="76">
        <f t="shared" si="703"/>
        <v>18.47816705</v>
      </c>
      <c r="P233" s="74">
        <f>I233*SIP_Calculator!$D$26</f>
        <v>2301.341589</v>
      </c>
      <c r="Q233" s="74">
        <f t="shared" si="10"/>
        <v>1.156546049</v>
      </c>
      <c r="R233" s="74">
        <f t="shared" si="11"/>
        <v>1.304356613</v>
      </c>
      <c r="S233" s="74">
        <f t="shared" ref="S233:T233" si="704">S232+Q233</f>
        <v>16.96848969</v>
      </c>
      <c r="T233" s="74">
        <f t="shared" si="704"/>
        <v>19.33382231</v>
      </c>
      <c r="U233" s="75">
        <f>J233*SIP_Calculator!$D$27</f>
        <v>0</v>
      </c>
      <c r="V233" s="75">
        <f t="shared" si="13"/>
        <v>0</v>
      </c>
      <c r="W233" s="75">
        <f t="shared" si="14"/>
        <v>0</v>
      </c>
      <c r="X233" s="75">
        <f t="shared" ref="X233:Y233" si="705">X232+V233</f>
        <v>19.39431589</v>
      </c>
      <c r="Y233" s="75">
        <f t="shared" si="705"/>
        <v>22.14245059</v>
      </c>
    </row>
    <row r="234" ht="15.75" customHeight="1">
      <c r="A234" s="78">
        <v>38454.0</v>
      </c>
      <c r="B234" s="73">
        <v>2006.13</v>
      </c>
      <c r="C234" s="73">
        <v>1778.2</v>
      </c>
      <c r="D234" s="74">
        <f t="shared" si="33"/>
        <v>47</v>
      </c>
      <c r="E234" s="74">
        <f t="shared" si="16"/>
        <v>0</v>
      </c>
      <c r="F234" s="75">
        <f t="shared" si="4"/>
        <v>4</v>
      </c>
      <c r="G234" s="75">
        <f t="shared" si="17"/>
        <v>0</v>
      </c>
      <c r="H234" s="76">
        <f>IF(A234&lt;SIP_Calculator!$B$7,0,IF(A234&gt;SIP_Calculator!$E$7,0,1))</f>
        <v>1</v>
      </c>
      <c r="I234" s="74">
        <f t="shared" si="5"/>
        <v>0</v>
      </c>
      <c r="J234" s="75">
        <f t="shared" si="6"/>
        <v>0</v>
      </c>
      <c r="K234" s="76">
        <f>H234*SIP_Calculator!$D$25</f>
        <v>484.4666522</v>
      </c>
      <c r="L234" s="76">
        <f t="shared" si="7"/>
        <v>0.2414931496</v>
      </c>
      <c r="M234" s="76">
        <f t="shared" si="8"/>
        <v>0.2724477855</v>
      </c>
      <c r="N234" s="76">
        <f t="shared" ref="N234:O234" si="706">N233+L234</f>
        <v>16.46015843</v>
      </c>
      <c r="O234" s="76">
        <f t="shared" si="706"/>
        <v>18.75061484</v>
      </c>
      <c r="P234" s="74">
        <f>I234*SIP_Calculator!$D$26</f>
        <v>0</v>
      </c>
      <c r="Q234" s="74">
        <f t="shared" si="10"/>
        <v>0</v>
      </c>
      <c r="R234" s="74">
        <f t="shared" si="11"/>
        <v>0</v>
      </c>
      <c r="S234" s="74">
        <f t="shared" ref="S234:T234" si="707">S233+Q234</f>
        <v>16.96848969</v>
      </c>
      <c r="T234" s="74">
        <f t="shared" si="707"/>
        <v>19.33382231</v>
      </c>
      <c r="U234" s="75">
        <f>J234*SIP_Calculator!$D$27</f>
        <v>0</v>
      </c>
      <c r="V234" s="75">
        <f t="shared" si="13"/>
        <v>0</v>
      </c>
      <c r="W234" s="75">
        <f t="shared" si="14"/>
        <v>0</v>
      </c>
      <c r="X234" s="75">
        <f t="shared" ref="X234:Y234" si="708">X233+V234</f>
        <v>19.39431589</v>
      </c>
      <c r="Y234" s="75">
        <f t="shared" si="708"/>
        <v>22.14245059</v>
      </c>
    </row>
    <row r="235" ht="15.75" customHeight="1">
      <c r="A235" s="78">
        <v>38455.0</v>
      </c>
      <c r="B235" s="73">
        <v>2006.82</v>
      </c>
      <c r="C235" s="73">
        <v>1779.35</v>
      </c>
      <c r="D235" s="74">
        <f t="shared" si="33"/>
        <v>47</v>
      </c>
      <c r="E235" s="74">
        <f t="shared" si="16"/>
        <v>0</v>
      </c>
      <c r="F235" s="75">
        <f t="shared" si="4"/>
        <v>4</v>
      </c>
      <c r="G235" s="75">
        <f t="shared" si="17"/>
        <v>0</v>
      </c>
      <c r="H235" s="76">
        <f>IF(A235&lt;SIP_Calculator!$B$7,0,IF(A235&gt;SIP_Calculator!$E$7,0,1))</f>
        <v>1</v>
      </c>
      <c r="I235" s="74">
        <f t="shared" si="5"/>
        <v>0</v>
      </c>
      <c r="J235" s="75">
        <f t="shared" si="6"/>
        <v>0</v>
      </c>
      <c r="K235" s="76">
        <f>H235*SIP_Calculator!$D$25</f>
        <v>484.4666522</v>
      </c>
      <c r="L235" s="76">
        <f t="shared" si="7"/>
        <v>0.2414101176</v>
      </c>
      <c r="M235" s="76">
        <f t="shared" si="8"/>
        <v>0.2722717016</v>
      </c>
      <c r="N235" s="76">
        <f t="shared" ref="N235:O235" si="709">N234+L235</f>
        <v>16.70156855</v>
      </c>
      <c r="O235" s="76">
        <f t="shared" si="709"/>
        <v>19.02288654</v>
      </c>
      <c r="P235" s="74">
        <f>I235*SIP_Calculator!$D$26</f>
        <v>0</v>
      </c>
      <c r="Q235" s="74">
        <f t="shared" si="10"/>
        <v>0</v>
      </c>
      <c r="R235" s="74">
        <f t="shared" si="11"/>
        <v>0</v>
      </c>
      <c r="S235" s="74">
        <f t="shared" ref="S235:T235" si="710">S234+Q235</f>
        <v>16.96848969</v>
      </c>
      <c r="T235" s="74">
        <f t="shared" si="710"/>
        <v>19.33382231</v>
      </c>
      <c r="U235" s="75">
        <f>J235*SIP_Calculator!$D$27</f>
        <v>0</v>
      </c>
      <c r="V235" s="75">
        <f t="shared" si="13"/>
        <v>0</v>
      </c>
      <c r="W235" s="75">
        <f t="shared" si="14"/>
        <v>0</v>
      </c>
      <c r="X235" s="75">
        <f t="shared" ref="X235:Y235" si="711">X234+V235</f>
        <v>19.39431589</v>
      </c>
      <c r="Y235" s="75">
        <f t="shared" si="711"/>
        <v>22.14245059</v>
      </c>
    </row>
    <row r="236" ht="15.75" customHeight="1">
      <c r="A236" s="78">
        <v>38457.0</v>
      </c>
      <c r="B236" s="73">
        <v>1941.23</v>
      </c>
      <c r="C236" s="73">
        <v>1726.75</v>
      </c>
      <c r="D236" s="74">
        <f t="shared" si="33"/>
        <v>47</v>
      </c>
      <c r="E236" s="74">
        <f t="shared" si="16"/>
        <v>0</v>
      </c>
      <c r="F236" s="75">
        <f t="shared" si="4"/>
        <v>4</v>
      </c>
      <c r="G236" s="75">
        <f t="shared" si="17"/>
        <v>0</v>
      </c>
      <c r="H236" s="76">
        <f>IF(A236&lt;SIP_Calculator!$B$7,0,IF(A236&gt;SIP_Calculator!$E$7,0,1))</f>
        <v>1</v>
      </c>
      <c r="I236" s="74">
        <f t="shared" si="5"/>
        <v>0</v>
      </c>
      <c r="J236" s="75">
        <f t="shared" si="6"/>
        <v>0</v>
      </c>
      <c r="K236" s="76">
        <f>H236*SIP_Calculator!$D$25</f>
        <v>484.4666522</v>
      </c>
      <c r="L236" s="76">
        <f t="shared" si="7"/>
        <v>0.2495668479</v>
      </c>
      <c r="M236" s="76">
        <f t="shared" si="8"/>
        <v>0.2805656014</v>
      </c>
      <c r="N236" s="76">
        <f t="shared" ref="N236:O236" si="712">N235+L236</f>
        <v>16.9511354</v>
      </c>
      <c r="O236" s="76">
        <f t="shared" si="712"/>
        <v>19.30345214</v>
      </c>
      <c r="P236" s="74">
        <f>I236*SIP_Calculator!$D$26</f>
        <v>0</v>
      </c>
      <c r="Q236" s="74">
        <f t="shared" si="10"/>
        <v>0</v>
      </c>
      <c r="R236" s="74">
        <f t="shared" si="11"/>
        <v>0</v>
      </c>
      <c r="S236" s="74">
        <f t="shared" ref="S236:T236" si="713">S235+Q236</f>
        <v>16.96848969</v>
      </c>
      <c r="T236" s="74">
        <f t="shared" si="713"/>
        <v>19.33382231</v>
      </c>
      <c r="U236" s="75">
        <f>J236*SIP_Calculator!$D$27</f>
        <v>0</v>
      </c>
      <c r="V236" s="75">
        <f t="shared" si="13"/>
        <v>0</v>
      </c>
      <c r="W236" s="75">
        <f t="shared" si="14"/>
        <v>0</v>
      </c>
      <c r="X236" s="75">
        <f t="shared" ref="X236:Y236" si="714">X235+V236</f>
        <v>19.39431589</v>
      </c>
      <c r="Y236" s="75">
        <f t="shared" si="714"/>
        <v>22.14245059</v>
      </c>
    </row>
    <row r="237" ht="15.75" customHeight="1">
      <c r="A237" s="78">
        <v>38460.0</v>
      </c>
      <c r="B237" s="73">
        <v>1914.68</v>
      </c>
      <c r="C237" s="73">
        <v>1706.45</v>
      </c>
      <c r="D237" s="74">
        <f t="shared" si="33"/>
        <v>48</v>
      </c>
      <c r="E237" s="74">
        <f t="shared" si="16"/>
        <v>1</v>
      </c>
      <c r="F237" s="75">
        <f t="shared" si="4"/>
        <v>4</v>
      </c>
      <c r="G237" s="75">
        <f t="shared" si="17"/>
        <v>0</v>
      </c>
      <c r="H237" s="76">
        <f>IF(A237&lt;SIP_Calculator!$B$7,0,IF(A237&gt;SIP_Calculator!$E$7,0,1))</f>
        <v>1</v>
      </c>
      <c r="I237" s="74">
        <f t="shared" si="5"/>
        <v>1</v>
      </c>
      <c r="J237" s="75">
        <f t="shared" si="6"/>
        <v>0</v>
      </c>
      <c r="K237" s="76">
        <f>H237*SIP_Calculator!$D$25</f>
        <v>484.4666522</v>
      </c>
      <c r="L237" s="76">
        <f t="shared" si="7"/>
        <v>0.2530274783</v>
      </c>
      <c r="M237" s="76">
        <f t="shared" si="8"/>
        <v>0.2839032214</v>
      </c>
      <c r="N237" s="76">
        <f t="shared" ref="N237:O237" si="715">N236+L237</f>
        <v>17.20416287</v>
      </c>
      <c r="O237" s="76">
        <f t="shared" si="715"/>
        <v>19.58735536</v>
      </c>
      <c r="P237" s="74">
        <f>I237*SIP_Calculator!$D$26</f>
        <v>2301.341589</v>
      </c>
      <c r="Q237" s="74">
        <f t="shared" si="10"/>
        <v>1.201945803</v>
      </c>
      <c r="R237" s="74">
        <f t="shared" si="11"/>
        <v>1.348613548</v>
      </c>
      <c r="S237" s="74">
        <f t="shared" ref="S237:T237" si="716">S236+Q237</f>
        <v>18.1704355</v>
      </c>
      <c r="T237" s="74">
        <f t="shared" si="716"/>
        <v>20.68243585</v>
      </c>
      <c r="U237" s="75">
        <f>J237*SIP_Calculator!$D$27</f>
        <v>0</v>
      </c>
      <c r="V237" s="75">
        <f t="shared" si="13"/>
        <v>0</v>
      </c>
      <c r="W237" s="75">
        <f t="shared" si="14"/>
        <v>0</v>
      </c>
      <c r="X237" s="75">
        <f t="shared" ref="X237:Y237" si="717">X236+V237</f>
        <v>19.39431589</v>
      </c>
      <c r="Y237" s="75">
        <f t="shared" si="717"/>
        <v>22.14245059</v>
      </c>
    </row>
    <row r="238" ht="15.75" customHeight="1">
      <c r="A238" s="78">
        <v>38461.0</v>
      </c>
      <c r="B238" s="73">
        <v>1896.04</v>
      </c>
      <c r="C238" s="73">
        <v>1693.55</v>
      </c>
      <c r="D238" s="74">
        <f t="shared" si="33"/>
        <v>48</v>
      </c>
      <c r="E238" s="74">
        <f t="shared" si="16"/>
        <v>0</v>
      </c>
      <c r="F238" s="75">
        <f t="shared" si="4"/>
        <v>4</v>
      </c>
      <c r="G238" s="75">
        <f t="shared" si="17"/>
        <v>0</v>
      </c>
      <c r="H238" s="76">
        <f>IF(A238&lt;SIP_Calculator!$B$7,0,IF(A238&gt;SIP_Calculator!$E$7,0,1))</f>
        <v>1</v>
      </c>
      <c r="I238" s="74">
        <f t="shared" si="5"/>
        <v>0</v>
      </c>
      <c r="J238" s="75">
        <f t="shared" si="6"/>
        <v>0</v>
      </c>
      <c r="K238" s="76">
        <f>H238*SIP_Calculator!$D$25</f>
        <v>484.4666522</v>
      </c>
      <c r="L238" s="76">
        <f t="shared" si="7"/>
        <v>0.2555149956</v>
      </c>
      <c r="M238" s="76">
        <f t="shared" si="8"/>
        <v>0.2860657508</v>
      </c>
      <c r="N238" s="76">
        <f t="shared" ref="N238:O238" si="718">N237+L238</f>
        <v>17.45967787</v>
      </c>
      <c r="O238" s="76">
        <f t="shared" si="718"/>
        <v>19.87342111</v>
      </c>
      <c r="P238" s="74">
        <f>I238*SIP_Calculator!$D$26</f>
        <v>0</v>
      </c>
      <c r="Q238" s="74">
        <f t="shared" si="10"/>
        <v>0</v>
      </c>
      <c r="R238" s="74">
        <f t="shared" si="11"/>
        <v>0</v>
      </c>
      <c r="S238" s="74">
        <f t="shared" ref="S238:T238" si="719">S237+Q238</f>
        <v>18.1704355</v>
      </c>
      <c r="T238" s="74">
        <f t="shared" si="719"/>
        <v>20.68243585</v>
      </c>
      <c r="U238" s="75">
        <f>J238*SIP_Calculator!$D$27</f>
        <v>0</v>
      </c>
      <c r="V238" s="75">
        <f t="shared" si="13"/>
        <v>0</v>
      </c>
      <c r="W238" s="75">
        <f t="shared" si="14"/>
        <v>0</v>
      </c>
      <c r="X238" s="75">
        <f t="shared" ref="X238:Y238" si="720">X237+V238</f>
        <v>19.39431589</v>
      </c>
      <c r="Y238" s="75">
        <f t="shared" si="720"/>
        <v>22.14245059</v>
      </c>
    </row>
    <row r="239" ht="15.75" customHeight="1">
      <c r="A239" s="78">
        <v>38462.0</v>
      </c>
      <c r="B239" s="73">
        <v>1914.13</v>
      </c>
      <c r="C239" s="73">
        <v>1707.0</v>
      </c>
      <c r="D239" s="74">
        <f t="shared" si="33"/>
        <v>48</v>
      </c>
      <c r="E239" s="74">
        <f t="shared" si="16"/>
        <v>0</v>
      </c>
      <c r="F239" s="75">
        <f t="shared" si="4"/>
        <v>4</v>
      </c>
      <c r="G239" s="75">
        <f t="shared" si="17"/>
        <v>0</v>
      </c>
      <c r="H239" s="76">
        <f>IF(A239&lt;SIP_Calculator!$B$7,0,IF(A239&gt;SIP_Calculator!$E$7,0,1))</f>
        <v>1</v>
      </c>
      <c r="I239" s="74">
        <f t="shared" si="5"/>
        <v>0</v>
      </c>
      <c r="J239" s="75">
        <f t="shared" si="6"/>
        <v>0</v>
      </c>
      <c r="K239" s="76">
        <f>H239*SIP_Calculator!$D$25</f>
        <v>484.4666522</v>
      </c>
      <c r="L239" s="76">
        <f t="shared" si="7"/>
        <v>0.2531001824</v>
      </c>
      <c r="M239" s="76">
        <f t="shared" si="8"/>
        <v>0.283811747</v>
      </c>
      <c r="N239" s="76">
        <f t="shared" ref="N239:O239" si="721">N238+L239</f>
        <v>17.71277805</v>
      </c>
      <c r="O239" s="76">
        <f t="shared" si="721"/>
        <v>20.15723286</v>
      </c>
      <c r="P239" s="74">
        <f>I239*SIP_Calculator!$D$26</f>
        <v>0</v>
      </c>
      <c r="Q239" s="74">
        <f t="shared" si="10"/>
        <v>0</v>
      </c>
      <c r="R239" s="74">
        <f t="shared" si="11"/>
        <v>0</v>
      </c>
      <c r="S239" s="74">
        <f t="shared" ref="S239:T239" si="722">S238+Q239</f>
        <v>18.1704355</v>
      </c>
      <c r="T239" s="74">
        <f t="shared" si="722"/>
        <v>20.68243585</v>
      </c>
      <c r="U239" s="75">
        <f>J239*SIP_Calculator!$D$27</f>
        <v>0</v>
      </c>
      <c r="V239" s="75">
        <f t="shared" si="13"/>
        <v>0</v>
      </c>
      <c r="W239" s="75">
        <f t="shared" si="14"/>
        <v>0</v>
      </c>
      <c r="X239" s="75">
        <f t="shared" ref="X239:Y239" si="723">X238+V239</f>
        <v>19.39431589</v>
      </c>
      <c r="Y239" s="75">
        <f t="shared" si="723"/>
        <v>22.14245059</v>
      </c>
    </row>
    <row r="240" ht="15.75" customHeight="1">
      <c r="A240" s="78">
        <v>38463.0</v>
      </c>
      <c r="B240" s="73">
        <v>1935.4</v>
      </c>
      <c r="C240" s="73">
        <v>1727.15</v>
      </c>
      <c r="D240" s="74">
        <f t="shared" si="33"/>
        <v>48</v>
      </c>
      <c r="E240" s="74">
        <f t="shared" si="16"/>
        <v>0</v>
      </c>
      <c r="F240" s="75">
        <f t="shared" si="4"/>
        <v>4</v>
      </c>
      <c r="G240" s="75">
        <f t="shared" si="17"/>
        <v>0</v>
      </c>
      <c r="H240" s="76">
        <f>IF(A240&lt;SIP_Calculator!$B$7,0,IF(A240&gt;SIP_Calculator!$E$7,0,1))</f>
        <v>1</v>
      </c>
      <c r="I240" s="74">
        <f t="shared" si="5"/>
        <v>0</v>
      </c>
      <c r="J240" s="75">
        <f t="shared" si="6"/>
        <v>0</v>
      </c>
      <c r="K240" s="76">
        <f>H240*SIP_Calculator!$D$25</f>
        <v>484.4666522</v>
      </c>
      <c r="L240" s="76">
        <f t="shared" si="7"/>
        <v>0.2503186174</v>
      </c>
      <c r="M240" s="76">
        <f t="shared" si="8"/>
        <v>0.2805006237</v>
      </c>
      <c r="N240" s="76">
        <f t="shared" ref="N240:O240" si="724">N239+L240</f>
        <v>17.96309667</v>
      </c>
      <c r="O240" s="76">
        <f t="shared" si="724"/>
        <v>20.43773348</v>
      </c>
      <c r="P240" s="74">
        <f>I240*SIP_Calculator!$D$26</f>
        <v>0</v>
      </c>
      <c r="Q240" s="74">
        <f t="shared" si="10"/>
        <v>0</v>
      </c>
      <c r="R240" s="74">
        <f t="shared" si="11"/>
        <v>0</v>
      </c>
      <c r="S240" s="74">
        <f t="shared" ref="S240:T240" si="725">S239+Q240</f>
        <v>18.1704355</v>
      </c>
      <c r="T240" s="74">
        <f t="shared" si="725"/>
        <v>20.68243585</v>
      </c>
      <c r="U240" s="75">
        <f>J240*SIP_Calculator!$D$27</f>
        <v>0</v>
      </c>
      <c r="V240" s="75">
        <f t="shared" si="13"/>
        <v>0</v>
      </c>
      <c r="W240" s="75">
        <f t="shared" si="14"/>
        <v>0</v>
      </c>
      <c r="X240" s="75">
        <f t="shared" ref="X240:Y240" si="726">X239+V240</f>
        <v>19.39431589</v>
      </c>
      <c r="Y240" s="75">
        <f t="shared" si="726"/>
        <v>22.14245059</v>
      </c>
    </row>
    <row r="241" ht="15.75" customHeight="1">
      <c r="A241" s="78">
        <v>38464.0</v>
      </c>
      <c r="B241" s="73">
        <v>1953.32</v>
      </c>
      <c r="C241" s="73">
        <v>1742.15</v>
      </c>
      <c r="D241" s="74">
        <f t="shared" si="33"/>
        <v>48</v>
      </c>
      <c r="E241" s="74">
        <f t="shared" si="16"/>
        <v>0</v>
      </c>
      <c r="F241" s="75">
        <f t="shared" si="4"/>
        <v>4</v>
      </c>
      <c r="G241" s="75">
        <f t="shared" si="17"/>
        <v>0</v>
      </c>
      <c r="H241" s="76">
        <f>IF(A241&lt;SIP_Calculator!$B$7,0,IF(A241&gt;SIP_Calculator!$E$7,0,1))</f>
        <v>1</v>
      </c>
      <c r="I241" s="74">
        <f t="shared" si="5"/>
        <v>0</v>
      </c>
      <c r="J241" s="75">
        <f t="shared" si="6"/>
        <v>0</v>
      </c>
      <c r="K241" s="76">
        <f>H241*SIP_Calculator!$D$25</f>
        <v>484.4666522</v>
      </c>
      <c r="L241" s="76">
        <f t="shared" si="7"/>
        <v>0.2480221634</v>
      </c>
      <c r="M241" s="76">
        <f t="shared" si="8"/>
        <v>0.2780854991</v>
      </c>
      <c r="N241" s="76">
        <f t="shared" ref="N241:O241" si="727">N240+L241</f>
        <v>18.21111883</v>
      </c>
      <c r="O241" s="76">
        <f t="shared" si="727"/>
        <v>20.71581898</v>
      </c>
      <c r="P241" s="74">
        <f>I241*SIP_Calculator!$D$26</f>
        <v>0</v>
      </c>
      <c r="Q241" s="74">
        <f t="shared" si="10"/>
        <v>0</v>
      </c>
      <c r="R241" s="74">
        <f t="shared" si="11"/>
        <v>0</v>
      </c>
      <c r="S241" s="74">
        <f t="shared" ref="S241:T241" si="728">S240+Q241</f>
        <v>18.1704355</v>
      </c>
      <c r="T241" s="74">
        <f t="shared" si="728"/>
        <v>20.68243585</v>
      </c>
      <c r="U241" s="75">
        <f>J241*SIP_Calculator!$D$27</f>
        <v>0</v>
      </c>
      <c r="V241" s="75">
        <f t="shared" si="13"/>
        <v>0</v>
      </c>
      <c r="W241" s="75">
        <f t="shared" si="14"/>
        <v>0</v>
      </c>
      <c r="X241" s="75">
        <f t="shared" ref="X241:Y241" si="729">X240+V241</f>
        <v>19.39431589</v>
      </c>
      <c r="Y241" s="75">
        <f t="shared" si="729"/>
        <v>22.14245059</v>
      </c>
    </row>
    <row r="242" ht="15.75" customHeight="1">
      <c r="A242" s="78">
        <v>38467.0</v>
      </c>
      <c r="B242" s="73">
        <v>1958.39</v>
      </c>
      <c r="C242" s="73">
        <v>1748.3</v>
      </c>
      <c r="D242" s="74">
        <f t="shared" si="33"/>
        <v>49</v>
      </c>
      <c r="E242" s="74">
        <f t="shared" si="16"/>
        <v>1</v>
      </c>
      <c r="F242" s="75">
        <f t="shared" si="4"/>
        <v>4</v>
      </c>
      <c r="G242" s="75">
        <f t="shared" si="17"/>
        <v>0</v>
      </c>
      <c r="H242" s="76">
        <f>IF(A242&lt;SIP_Calculator!$B$7,0,IF(A242&gt;SIP_Calculator!$E$7,0,1))</f>
        <v>1</v>
      </c>
      <c r="I242" s="74">
        <f t="shared" si="5"/>
        <v>1</v>
      </c>
      <c r="J242" s="75">
        <f t="shared" si="6"/>
        <v>0</v>
      </c>
      <c r="K242" s="76">
        <f>H242*SIP_Calculator!$D$25</f>
        <v>484.4666522</v>
      </c>
      <c r="L242" s="76">
        <f t="shared" si="7"/>
        <v>0.2473800684</v>
      </c>
      <c r="M242" s="76">
        <f t="shared" si="8"/>
        <v>0.2771072769</v>
      </c>
      <c r="N242" s="76">
        <f t="shared" ref="N242:O242" si="730">N241+L242</f>
        <v>18.4584989</v>
      </c>
      <c r="O242" s="76">
        <f t="shared" si="730"/>
        <v>20.99292626</v>
      </c>
      <c r="P242" s="74">
        <f>I242*SIP_Calculator!$D$26</f>
        <v>2301.341589</v>
      </c>
      <c r="Q242" s="74">
        <f t="shared" si="10"/>
        <v>1.175119149</v>
      </c>
      <c r="R242" s="74">
        <f t="shared" si="11"/>
        <v>1.316331058</v>
      </c>
      <c r="S242" s="74">
        <f t="shared" ref="S242:T242" si="731">S241+Q242</f>
        <v>19.34555464</v>
      </c>
      <c r="T242" s="74">
        <f t="shared" si="731"/>
        <v>21.99876691</v>
      </c>
      <c r="U242" s="75">
        <f>J242*SIP_Calculator!$D$27</f>
        <v>0</v>
      </c>
      <c r="V242" s="75">
        <f t="shared" si="13"/>
        <v>0</v>
      </c>
      <c r="W242" s="75">
        <f t="shared" si="14"/>
        <v>0</v>
      </c>
      <c r="X242" s="75">
        <f t="shared" ref="X242:Y242" si="732">X241+V242</f>
        <v>19.39431589</v>
      </c>
      <c r="Y242" s="75">
        <f t="shared" si="732"/>
        <v>22.14245059</v>
      </c>
    </row>
    <row r="243" ht="15.75" customHeight="1">
      <c r="A243" s="78">
        <v>38468.0</v>
      </c>
      <c r="B243" s="73">
        <v>1946.23</v>
      </c>
      <c r="C243" s="73">
        <v>1740.6</v>
      </c>
      <c r="D243" s="74">
        <f t="shared" si="33"/>
        <v>49</v>
      </c>
      <c r="E243" s="74">
        <f t="shared" si="16"/>
        <v>0</v>
      </c>
      <c r="F243" s="75">
        <f t="shared" si="4"/>
        <v>4</v>
      </c>
      <c r="G243" s="75">
        <f t="shared" si="17"/>
        <v>0</v>
      </c>
      <c r="H243" s="76">
        <f>IF(A243&lt;SIP_Calculator!$B$7,0,IF(A243&gt;SIP_Calculator!$E$7,0,1))</f>
        <v>1</v>
      </c>
      <c r="I243" s="74">
        <f t="shared" si="5"/>
        <v>0</v>
      </c>
      <c r="J243" s="75">
        <f t="shared" si="6"/>
        <v>0</v>
      </c>
      <c r="K243" s="76">
        <f>H243*SIP_Calculator!$D$25</f>
        <v>484.4666522</v>
      </c>
      <c r="L243" s="76">
        <f t="shared" si="7"/>
        <v>0.2489256934</v>
      </c>
      <c r="M243" s="76">
        <f t="shared" si="8"/>
        <v>0.2783331335</v>
      </c>
      <c r="N243" s="76">
        <f t="shared" ref="N243:O243" si="733">N242+L243</f>
        <v>18.70742459</v>
      </c>
      <c r="O243" s="76">
        <f t="shared" si="733"/>
        <v>21.27125939</v>
      </c>
      <c r="P243" s="74">
        <f>I243*SIP_Calculator!$D$26</f>
        <v>0</v>
      </c>
      <c r="Q243" s="74">
        <f t="shared" si="10"/>
        <v>0</v>
      </c>
      <c r="R243" s="74">
        <f t="shared" si="11"/>
        <v>0</v>
      </c>
      <c r="S243" s="74">
        <f t="shared" ref="S243:T243" si="734">S242+Q243</f>
        <v>19.34555464</v>
      </c>
      <c r="T243" s="74">
        <f t="shared" si="734"/>
        <v>21.99876691</v>
      </c>
      <c r="U243" s="75">
        <f>J243*SIP_Calculator!$D$27</f>
        <v>0</v>
      </c>
      <c r="V243" s="75">
        <f t="shared" si="13"/>
        <v>0</v>
      </c>
      <c r="W243" s="75">
        <f t="shared" si="14"/>
        <v>0</v>
      </c>
      <c r="X243" s="75">
        <f t="shared" ref="X243:Y243" si="735">X242+V243</f>
        <v>19.39431589</v>
      </c>
      <c r="Y243" s="75">
        <f t="shared" si="735"/>
        <v>22.14245059</v>
      </c>
    </row>
    <row r="244" ht="15.75" customHeight="1">
      <c r="A244" s="78">
        <v>38469.0</v>
      </c>
      <c r="B244" s="73">
        <v>1926.22</v>
      </c>
      <c r="C244" s="73">
        <v>1723.05</v>
      </c>
      <c r="D244" s="74">
        <f t="shared" si="33"/>
        <v>49</v>
      </c>
      <c r="E244" s="74">
        <f t="shared" si="16"/>
        <v>0</v>
      </c>
      <c r="F244" s="75">
        <f t="shared" si="4"/>
        <v>4</v>
      </c>
      <c r="G244" s="75">
        <f t="shared" si="17"/>
        <v>0</v>
      </c>
      <c r="H244" s="76">
        <f>IF(A244&lt;SIP_Calculator!$B$7,0,IF(A244&gt;SIP_Calculator!$E$7,0,1))</f>
        <v>1</v>
      </c>
      <c r="I244" s="74">
        <f t="shared" si="5"/>
        <v>0</v>
      </c>
      <c r="J244" s="75">
        <f t="shared" si="6"/>
        <v>0</v>
      </c>
      <c r="K244" s="76">
        <f>H244*SIP_Calculator!$D$25</f>
        <v>484.4666522</v>
      </c>
      <c r="L244" s="76">
        <f t="shared" si="7"/>
        <v>0.2515115886</v>
      </c>
      <c r="M244" s="76">
        <f t="shared" si="8"/>
        <v>0.2811680753</v>
      </c>
      <c r="N244" s="76">
        <f t="shared" ref="N244:O244" si="736">N243+L244</f>
        <v>18.95893618</v>
      </c>
      <c r="O244" s="76">
        <f t="shared" si="736"/>
        <v>21.55242747</v>
      </c>
      <c r="P244" s="74">
        <f>I244*SIP_Calculator!$D$26</f>
        <v>0</v>
      </c>
      <c r="Q244" s="74">
        <f t="shared" si="10"/>
        <v>0</v>
      </c>
      <c r="R244" s="74">
        <f t="shared" si="11"/>
        <v>0</v>
      </c>
      <c r="S244" s="74">
        <f t="shared" ref="S244:T244" si="737">S243+Q244</f>
        <v>19.34555464</v>
      </c>
      <c r="T244" s="74">
        <f t="shared" si="737"/>
        <v>21.99876691</v>
      </c>
      <c r="U244" s="75">
        <f>J244*SIP_Calculator!$D$27</f>
        <v>0</v>
      </c>
      <c r="V244" s="75">
        <f t="shared" si="13"/>
        <v>0</v>
      </c>
      <c r="W244" s="75">
        <f t="shared" si="14"/>
        <v>0</v>
      </c>
      <c r="X244" s="75">
        <f t="shared" ref="X244:Y244" si="738">X243+V244</f>
        <v>19.39431589</v>
      </c>
      <c r="Y244" s="75">
        <f t="shared" si="738"/>
        <v>22.14245059</v>
      </c>
    </row>
    <row r="245" ht="15.75" customHeight="1">
      <c r="A245" s="78">
        <v>38470.0</v>
      </c>
      <c r="B245" s="73">
        <v>1925.94</v>
      </c>
      <c r="C245" s="73">
        <v>1718.15</v>
      </c>
      <c r="D245" s="74">
        <f t="shared" si="33"/>
        <v>49</v>
      </c>
      <c r="E245" s="74">
        <f t="shared" si="16"/>
        <v>0</v>
      </c>
      <c r="F245" s="75">
        <f t="shared" si="4"/>
        <v>4</v>
      </c>
      <c r="G245" s="75">
        <f t="shared" si="17"/>
        <v>0</v>
      </c>
      <c r="H245" s="76">
        <f>IF(A245&lt;SIP_Calculator!$B$7,0,IF(A245&gt;SIP_Calculator!$E$7,0,1))</f>
        <v>1</v>
      </c>
      <c r="I245" s="74">
        <f t="shared" si="5"/>
        <v>0</v>
      </c>
      <c r="J245" s="75">
        <f t="shared" si="6"/>
        <v>0</v>
      </c>
      <c r="K245" s="76">
        <f>H245*SIP_Calculator!$D$25</f>
        <v>484.4666522</v>
      </c>
      <c r="L245" s="76">
        <f t="shared" si="7"/>
        <v>0.2515481542</v>
      </c>
      <c r="M245" s="76">
        <f t="shared" si="8"/>
        <v>0.2819699399</v>
      </c>
      <c r="N245" s="76">
        <f t="shared" ref="N245:O245" si="739">N244+L245</f>
        <v>19.21048434</v>
      </c>
      <c r="O245" s="76">
        <f t="shared" si="739"/>
        <v>21.83439741</v>
      </c>
      <c r="P245" s="74">
        <f>I245*SIP_Calculator!$D$26</f>
        <v>0</v>
      </c>
      <c r="Q245" s="74">
        <f t="shared" si="10"/>
        <v>0</v>
      </c>
      <c r="R245" s="74">
        <f t="shared" si="11"/>
        <v>0</v>
      </c>
      <c r="S245" s="74">
        <f t="shared" ref="S245:T245" si="740">S244+Q245</f>
        <v>19.34555464</v>
      </c>
      <c r="T245" s="74">
        <f t="shared" si="740"/>
        <v>21.99876691</v>
      </c>
      <c r="U245" s="75">
        <f>J245*SIP_Calculator!$D$27</f>
        <v>0</v>
      </c>
      <c r="V245" s="75">
        <f t="shared" si="13"/>
        <v>0</v>
      </c>
      <c r="W245" s="75">
        <f t="shared" si="14"/>
        <v>0</v>
      </c>
      <c r="X245" s="75">
        <f t="shared" ref="X245:Y245" si="741">X244+V245</f>
        <v>19.39431589</v>
      </c>
      <c r="Y245" s="75">
        <f t="shared" si="741"/>
        <v>22.14245059</v>
      </c>
    </row>
    <row r="246" ht="15.75" customHeight="1">
      <c r="A246" s="78">
        <v>38471.0</v>
      </c>
      <c r="B246" s="73">
        <v>1887.3</v>
      </c>
      <c r="C246" s="73">
        <v>1688.65</v>
      </c>
      <c r="D246" s="74">
        <f t="shared" si="33"/>
        <v>49</v>
      </c>
      <c r="E246" s="74">
        <f t="shared" si="16"/>
        <v>0</v>
      </c>
      <c r="F246" s="75">
        <f t="shared" si="4"/>
        <v>4</v>
      </c>
      <c r="G246" s="75">
        <f t="shared" si="17"/>
        <v>0</v>
      </c>
      <c r="H246" s="76">
        <f>IF(A246&lt;SIP_Calculator!$B$7,0,IF(A246&gt;SIP_Calculator!$E$7,0,1))</f>
        <v>1</v>
      </c>
      <c r="I246" s="74">
        <f t="shared" si="5"/>
        <v>0</v>
      </c>
      <c r="J246" s="75">
        <f t="shared" si="6"/>
        <v>0</v>
      </c>
      <c r="K246" s="76">
        <f>H246*SIP_Calculator!$D$25</f>
        <v>484.4666522</v>
      </c>
      <c r="L246" s="76">
        <f t="shared" si="7"/>
        <v>0.2566982738</v>
      </c>
      <c r="M246" s="76">
        <f t="shared" si="8"/>
        <v>0.2868958352</v>
      </c>
      <c r="N246" s="76">
        <f t="shared" ref="N246:O246" si="742">N245+L246</f>
        <v>19.46718261</v>
      </c>
      <c r="O246" s="76">
        <f t="shared" si="742"/>
        <v>22.12129324</v>
      </c>
      <c r="P246" s="74">
        <f>I246*SIP_Calculator!$D$26</f>
        <v>0</v>
      </c>
      <c r="Q246" s="74">
        <f t="shared" si="10"/>
        <v>0</v>
      </c>
      <c r="R246" s="74">
        <f t="shared" si="11"/>
        <v>0</v>
      </c>
      <c r="S246" s="74">
        <f t="shared" ref="S246:T246" si="743">S245+Q246</f>
        <v>19.34555464</v>
      </c>
      <c r="T246" s="74">
        <f t="shared" si="743"/>
        <v>21.99876691</v>
      </c>
      <c r="U246" s="75">
        <f>J246*SIP_Calculator!$D$27</f>
        <v>0</v>
      </c>
      <c r="V246" s="75">
        <f t="shared" si="13"/>
        <v>0</v>
      </c>
      <c r="W246" s="75">
        <f t="shared" si="14"/>
        <v>0</v>
      </c>
      <c r="X246" s="75">
        <f t="shared" ref="X246:Y246" si="744">X245+V246</f>
        <v>19.39431589</v>
      </c>
      <c r="Y246" s="75">
        <f t="shared" si="744"/>
        <v>22.14245059</v>
      </c>
    </row>
    <row r="247" ht="15.75" customHeight="1">
      <c r="A247" s="78">
        <v>38474.0</v>
      </c>
      <c r="B247" s="73">
        <v>1899.96</v>
      </c>
      <c r="C247" s="73">
        <v>1695.25</v>
      </c>
      <c r="D247" s="74">
        <f t="shared" si="33"/>
        <v>50</v>
      </c>
      <c r="E247" s="74">
        <f t="shared" si="16"/>
        <v>1</v>
      </c>
      <c r="F247" s="75">
        <f t="shared" si="4"/>
        <v>5</v>
      </c>
      <c r="G247" s="75">
        <f t="shared" si="17"/>
        <v>1</v>
      </c>
      <c r="H247" s="76">
        <f>IF(A247&lt;SIP_Calculator!$B$7,0,IF(A247&gt;SIP_Calculator!$E$7,0,1))</f>
        <v>1</v>
      </c>
      <c r="I247" s="74">
        <f t="shared" si="5"/>
        <v>1</v>
      </c>
      <c r="J247" s="75">
        <f t="shared" si="6"/>
        <v>1</v>
      </c>
      <c r="K247" s="76">
        <f>H247*SIP_Calculator!$D$25</f>
        <v>484.4666522</v>
      </c>
      <c r="L247" s="76">
        <f t="shared" si="7"/>
        <v>0.2549878167</v>
      </c>
      <c r="M247" s="76">
        <f t="shared" si="8"/>
        <v>0.2857788835</v>
      </c>
      <c r="N247" s="76">
        <f t="shared" ref="N247:O247" si="745">N246+L247</f>
        <v>19.72217043</v>
      </c>
      <c r="O247" s="76">
        <f t="shared" si="745"/>
        <v>22.40707213</v>
      </c>
      <c r="P247" s="74">
        <f>I247*SIP_Calculator!$D$26</f>
        <v>2301.341589</v>
      </c>
      <c r="Q247" s="74">
        <f t="shared" si="10"/>
        <v>1.211257916</v>
      </c>
      <c r="R247" s="74">
        <f t="shared" si="11"/>
        <v>1.357523427</v>
      </c>
      <c r="S247" s="74">
        <f t="shared" ref="S247:T247" si="746">S246+Q247</f>
        <v>20.55681256</v>
      </c>
      <c r="T247" s="74">
        <f t="shared" si="746"/>
        <v>23.35629034</v>
      </c>
      <c r="U247" s="75">
        <f>J247*SIP_Calculator!$D$27</f>
        <v>10000</v>
      </c>
      <c r="V247" s="75">
        <f t="shared" si="13"/>
        <v>5.2632687</v>
      </c>
      <c r="W247" s="75">
        <f t="shared" si="14"/>
        <v>5.89883498</v>
      </c>
      <c r="X247" s="75">
        <f t="shared" ref="X247:Y247" si="747">X246+V247</f>
        <v>24.65758459</v>
      </c>
      <c r="Y247" s="75">
        <f t="shared" si="747"/>
        <v>28.04128557</v>
      </c>
    </row>
    <row r="248" ht="15.75" customHeight="1">
      <c r="A248" s="78">
        <v>38475.0</v>
      </c>
      <c r="B248" s="73">
        <v>1904.4</v>
      </c>
      <c r="C248" s="73">
        <v>1698.4</v>
      </c>
      <c r="D248" s="74">
        <f t="shared" si="33"/>
        <v>50</v>
      </c>
      <c r="E248" s="74">
        <f t="shared" si="16"/>
        <v>0</v>
      </c>
      <c r="F248" s="75">
        <f t="shared" si="4"/>
        <v>5</v>
      </c>
      <c r="G248" s="75">
        <f t="shared" si="17"/>
        <v>0</v>
      </c>
      <c r="H248" s="76">
        <f>IF(A248&lt;SIP_Calculator!$B$7,0,IF(A248&gt;SIP_Calculator!$E$7,0,1))</f>
        <v>1</v>
      </c>
      <c r="I248" s="74">
        <f t="shared" si="5"/>
        <v>0</v>
      </c>
      <c r="J248" s="75">
        <f t="shared" si="6"/>
        <v>0</v>
      </c>
      <c r="K248" s="76">
        <f>H248*SIP_Calculator!$D$25</f>
        <v>484.4666522</v>
      </c>
      <c r="L248" s="76">
        <f t="shared" si="7"/>
        <v>0.2543933271</v>
      </c>
      <c r="M248" s="76">
        <f t="shared" si="8"/>
        <v>0.2852488531</v>
      </c>
      <c r="N248" s="76">
        <f t="shared" ref="N248:O248" si="748">N247+L248</f>
        <v>19.97656375</v>
      </c>
      <c r="O248" s="76">
        <f t="shared" si="748"/>
        <v>22.69232098</v>
      </c>
      <c r="P248" s="74">
        <f>I248*SIP_Calculator!$D$26</f>
        <v>0</v>
      </c>
      <c r="Q248" s="74">
        <f t="shared" si="10"/>
        <v>0</v>
      </c>
      <c r="R248" s="74">
        <f t="shared" si="11"/>
        <v>0</v>
      </c>
      <c r="S248" s="74">
        <f t="shared" ref="S248:T248" si="749">S247+Q248</f>
        <v>20.55681256</v>
      </c>
      <c r="T248" s="74">
        <f t="shared" si="749"/>
        <v>23.35629034</v>
      </c>
      <c r="U248" s="75">
        <f>J248*SIP_Calculator!$D$27</f>
        <v>0</v>
      </c>
      <c r="V248" s="75">
        <f t="shared" si="13"/>
        <v>0</v>
      </c>
      <c r="W248" s="75">
        <f t="shared" si="14"/>
        <v>0</v>
      </c>
      <c r="X248" s="75">
        <f t="shared" ref="X248:Y248" si="750">X247+V248</f>
        <v>24.65758459</v>
      </c>
      <c r="Y248" s="75">
        <f t="shared" si="750"/>
        <v>28.04128557</v>
      </c>
    </row>
    <row r="249" ht="15.75" customHeight="1">
      <c r="A249" s="78">
        <v>38476.0</v>
      </c>
      <c r="B249" s="73">
        <v>1927.01</v>
      </c>
      <c r="C249" s="73">
        <v>1717.65</v>
      </c>
      <c r="D249" s="74">
        <f t="shared" si="33"/>
        <v>50</v>
      </c>
      <c r="E249" s="74">
        <f t="shared" si="16"/>
        <v>0</v>
      </c>
      <c r="F249" s="75">
        <f t="shared" si="4"/>
        <v>5</v>
      </c>
      <c r="G249" s="75">
        <f t="shared" si="17"/>
        <v>0</v>
      </c>
      <c r="H249" s="76">
        <f>IF(A249&lt;SIP_Calculator!$B$7,0,IF(A249&gt;SIP_Calculator!$E$7,0,1))</f>
        <v>1</v>
      </c>
      <c r="I249" s="74">
        <f t="shared" si="5"/>
        <v>0</v>
      </c>
      <c r="J249" s="75">
        <f t="shared" si="6"/>
        <v>0</v>
      </c>
      <c r="K249" s="76">
        <f>H249*SIP_Calculator!$D$25</f>
        <v>484.4666522</v>
      </c>
      <c r="L249" s="76">
        <f t="shared" si="7"/>
        <v>0.2514084785</v>
      </c>
      <c r="M249" s="76">
        <f t="shared" si="8"/>
        <v>0.28205202</v>
      </c>
      <c r="N249" s="76">
        <f t="shared" ref="N249:O249" si="751">N248+L249</f>
        <v>20.22797223</v>
      </c>
      <c r="O249" s="76">
        <f t="shared" si="751"/>
        <v>22.974373</v>
      </c>
      <c r="P249" s="74">
        <f>I249*SIP_Calculator!$D$26</f>
        <v>0</v>
      </c>
      <c r="Q249" s="74">
        <f t="shared" si="10"/>
        <v>0</v>
      </c>
      <c r="R249" s="74">
        <f t="shared" si="11"/>
        <v>0</v>
      </c>
      <c r="S249" s="74">
        <f t="shared" ref="S249:T249" si="752">S248+Q249</f>
        <v>20.55681256</v>
      </c>
      <c r="T249" s="74">
        <f t="shared" si="752"/>
        <v>23.35629034</v>
      </c>
      <c r="U249" s="75">
        <f>J249*SIP_Calculator!$D$27</f>
        <v>0</v>
      </c>
      <c r="V249" s="75">
        <f t="shared" si="13"/>
        <v>0</v>
      </c>
      <c r="W249" s="75">
        <f t="shared" si="14"/>
        <v>0</v>
      </c>
      <c r="X249" s="75">
        <f t="shared" ref="X249:Y249" si="753">X248+V249</f>
        <v>24.65758459</v>
      </c>
      <c r="Y249" s="75">
        <f t="shared" si="753"/>
        <v>28.04128557</v>
      </c>
    </row>
    <row r="250" ht="15.75" customHeight="1">
      <c r="A250" s="78">
        <v>38477.0</v>
      </c>
      <c r="B250" s="73">
        <v>1951.62</v>
      </c>
      <c r="C250" s="73">
        <v>1737.6</v>
      </c>
      <c r="D250" s="74">
        <f t="shared" si="33"/>
        <v>50</v>
      </c>
      <c r="E250" s="74">
        <f t="shared" si="16"/>
        <v>0</v>
      </c>
      <c r="F250" s="75">
        <f t="shared" si="4"/>
        <v>5</v>
      </c>
      <c r="G250" s="75">
        <f t="shared" si="17"/>
        <v>0</v>
      </c>
      <c r="H250" s="76">
        <f>IF(A250&lt;SIP_Calculator!$B$7,0,IF(A250&gt;SIP_Calculator!$E$7,0,1))</f>
        <v>1</v>
      </c>
      <c r="I250" s="74">
        <f t="shared" si="5"/>
        <v>0</v>
      </c>
      <c r="J250" s="75">
        <f t="shared" si="6"/>
        <v>0</v>
      </c>
      <c r="K250" s="76">
        <f>H250*SIP_Calculator!$D$25</f>
        <v>484.4666522</v>
      </c>
      <c r="L250" s="76">
        <f t="shared" si="7"/>
        <v>0.2482382084</v>
      </c>
      <c r="M250" s="76">
        <f t="shared" si="8"/>
        <v>0.278813681</v>
      </c>
      <c r="N250" s="76">
        <f t="shared" ref="N250:O250" si="754">N249+L250</f>
        <v>20.47621044</v>
      </c>
      <c r="O250" s="76">
        <f t="shared" si="754"/>
        <v>23.25318668</v>
      </c>
      <c r="P250" s="74">
        <f>I250*SIP_Calculator!$D$26</f>
        <v>0</v>
      </c>
      <c r="Q250" s="74">
        <f t="shared" si="10"/>
        <v>0</v>
      </c>
      <c r="R250" s="74">
        <f t="shared" si="11"/>
        <v>0</v>
      </c>
      <c r="S250" s="74">
        <f t="shared" ref="S250:T250" si="755">S249+Q250</f>
        <v>20.55681256</v>
      </c>
      <c r="T250" s="74">
        <f t="shared" si="755"/>
        <v>23.35629034</v>
      </c>
      <c r="U250" s="75">
        <f>J250*SIP_Calculator!$D$27</f>
        <v>0</v>
      </c>
      <c r="V250" s="75">
        <f t="shared" si="13"/>
        <v>0</v>
      </c>
      <c r="W250" s="75">
        <f t="shared" si="14"/>
        <v>0</v>
      </c>
      <c r="X250" s="75">
        <f t="shared" ref="X250:Y250" si="756">X249+V250</f>
        <v>24.65758459</v>
      </c>
      <c r="Y250" s="75">
        <f t="shared" si="756"/>
        <v>28.04128557</v>
      </c>
    </row>
    <row r="251" ht="15.75" customHeight="1">
      <c r="A251" s="78">
        <v>38478.0</v>
      </c>
      <c r="B251" s="73">
        <v>1964.57</v>
      </c>
      <c r="C251" s="73">
        <v>1748.55</v>
      </c>
      <c r="D251" s="74">
        <f t="shared" si="33"/>
        <v>50</v>
      </c>
      <c r="E251" s="74">
        <f t="shared" si="16"/>
        <v>0</v>
      </c>
      <c r="F251" s="75">
        <f t="shared" si="4"/>
        <v>5</v>
      </c>
      <c r="G251" s="75">
        <f t="shared" si="17"/>
        <v>0</v>
      </c>
      <c r="H251" s="76">
        <f>IF(A251&lt;SIP_Calculator!$B$7,0,IF(A251&gt;SIP_Calculator!$E$7,0,1))</f>
        <v>1</v>
      </c>
      <c r="I251" s="74">
        <f t="shared" si="5"/>
        <v>0</v>
      </c>
      <c r="J251" s="75">
        <f t="shared" si="6"/>
        <v>0</v>
      </c>
      <c r="K251" s="76">
        <f>H251*SIP_Calculator!$D$25</f>
        <v>484.4666522</v>
      </c>
      <c r="L251" s="76">
        <f t="shared" si="7"/>
        <v>0.2466018784</v>
      </c>
      <c r="M251" s="76">
        <f t="shared" si="8"/>
        <v>0.2770676573</v>
      </c>
      <c r="N251" s="76">
        <f t="shared" ref="N251:O251" si="757">N250+L251</f>
        <v>20.72281232</v>
      </c>
      <c r="O251" s="76">
        <f t="shared" si="757"/>
        <v>23.53025434</v>
      </c>
      <c r="P251" s="74">
        <f>I251*SIP_Calculator!$D$26</f>
        <v>0</v>
      </c>
      <c r="Q251" s="74">
        <f t="shared" si="10"/>
        <v>0</v>
      </c>
      <c r="R251" s="74">
        <f t="shared" si="11"/>
        <v>0</v>
      </c>
      <c r="S251" s="74">
        <f t="shared" ref="S251:T251" si="758">S250+Q251</f>
        <v>20.55681256</v>
      </c>
      <c r="T251" s="74">
        <f t="shared" si="758"/>
        <v>23.35629034</v>
      </c>
      <c r="U251" s="75">
        <f>J251*SIP_Calculator!$D$27</f>
        <v>0</v>
      </c>
      <c r="V251" s="75">
        <f t="shared" si="13"/>
        <v>0</v>
      </c>
      <c r="W251" s="75">
        <f t="shared" si="14"/>
        <v>0</v>
      </c>
      <c r="X251" s="75">
        <f t="shared" ref="X251:Y251" si="759">X250+V251</f>
        <v>24.65758459</v>
      </c>
      <c r="Y251" s="75">
        <f t="shared" si="759"/>
        <v>28.04128557</v>
      </c>
    </row>
    <row r="252" ht="15.75" customHeight="1">
      <c r="A252" s="78">
        <v>38481.0</v>
      </c>
      <c r="B252" s="73">
        <v>1987.67</v>
      </c>
      <c r="C252" s="73">
        <v>1769.7</v>
      </c>
      <c r="D252" s="74">
        <f t="shared" si="33"/>
        <v>51</v>
      </c>
      <c r="E252" s="74">
        <f t="shared" si="16"/>
        <v>1</v>
      </c>
      <c r="F252" s="75">
        <f t="shared" si="4"/>
        <v>5</v>
      </c>
      <c r="G252" s="75">
        <f t="shared" si="17"/>
        <v>0</v>
      </c>
      <c r="H252" s="76">
        <f>IF(A252&lt;SIP_Calculator!$B$7,0,IF(A252&gt;SIP_Calculator!$E$7,0,1))</f>
        <v>1</v>
      </c>
      <c r="I252" s="74">
        <f t="shared" si="5"/>
        <v>1</v>
      </c>
      <c r="J252" s="75">
        <f t="shared" si="6"/>
        <v>0</v>
      </c>
      <c r="K252" s="76">
        <f>H252*SIP_Calculator!$D$25</f>
        <v>484.4666522</v>
      </c>
      <c r="L252" s="76">
        <f t="shared" si="7"/>
        <v>0.2437359583</v>
      </c>
      <c r="M252" s="76">
        <f t="shared" si="8"/>
        <v>0.2737563724</v>
      </c>
      <c r="N252" s="76">
        <f t="shared" ref="N252:O252" si="760">N251+L252</f>
        <v>20.96654828</v>
      </c>
      <c r="O252" s="76">
        <f t="shared" si="760"/>
        <v>23.80401071</v>
      </c>
      <c r="P252" s="74">
        <f>I252*SIP_Calculator!$D$26</f>
        <v>2301.341589</v>
      </c>
      <c r="Q252" s="74">
        <f t="shared" si="10"/>
        <v>1.157808685</v>
      </c>
      <c r="R252" s="74">
        <f t="shared" si="11"/>
        <v>1.300413397</v>
      </c>
      <c r="S252" s="74">
        <f t="shared" ref="S252:T252" si="761">S251+Q252</f>
        <v>21.71462124</v>
      </c>
      <c r="T252" s="74">
        <f t="shared" si="761"/>
        <v>24.65670374</v>
      </c>
      <c r="U252" s="75">
        <f>J252*SIP_Calculator!$D$27</f>
        <v>0</v>
      </c>
      <c r="V252" s="75">
        <f t="shared" si="13"/>
        <v>0</v>
      </c>
      <c r="W252" s="75">
        <f t="shared" si="14"/>
        <v>0</v>
      </c>
      <c r="X252" s="75">
        <f t="shared" ref="X252:Y252" si="762">X251+V252</f>
        <v>24.65758459</v>
      </c>
      <c r="Y252" s="75">
        <f t="shared" si="762"/>
        <v>28.04128557</v>
      </c>
    </row>
    <row r="253" ht="15.75" customHeight="1">
      <c r="A253" s="78">
        <v>38482.0</v>
      </c>
      <c r="B253" s="73">
        <v>1982.31</v>
      </c>
      <c r="C253" s="73">
        <v>1765.9</v>
      </c>
      <c r="D253" s="74">
        <f t="shared" si="33"/>
        <v>51</v>
      </c>
      <c r="E253" s="74">
        <f t="shared" si="16"/>
        <v>0</v>
      </c>
      <c r="F253" s="75">
        <f t="shared" si="4"/>
        <v>5</v>
      </c>
      <c r="G253" s="75">
        <f t="shared" si="17"/>
        <v>0</v>
      </c>
      <c r="H253" s="76">
        <f>IF(A253&lt;SIP_Calculator!$B$7,0,IF(A253&gt;SIP_Calculator!$E$7,0,1))</f>
        <v>1</v>
      </c>
      <c r="I253" s="74">
        <f t="shared" si="5"/>
        <v>0</v>
      </c>
      <c r="J253" s="75">
        <f t="shared" si="6"/>
        <v>0</v>
      </c>
      <c r="K253" s="76">
        <f>H253*SIP_Calculator!$D$25</f>
        <v>484.4666522</v>
      </c>
      <c r="L253" s="76">
        <f t="shared" si="7"/>
        <v>0.2443949999</v>
      </c>
      <c r="M253" s="76">
        <f t="shared" si="8"/>
        <v>0.2743454625</v>
      </c>
      <c r="N253" s="76">
        <f t="shared" ref="N253:O253" si="763">N252+L253</f>
        <v>21.21094328</v>
      </c>
      <c r="O253" s="76">
        <f t="shared" si="763"/>
        <v>24.07835617</v>
      </c>
      <c r="P253" s="74">
        <f>I253*SIP_Calculator!$D$26</f>
        <v>0</v>
      </c>
      <c r="Q253" s="74">
        <f t="shared" si="10"/>
        <v>0</v>
      </c>
      <c r="R253" s="74">
        <f t="shared" si="11"/>
        <v>0</v>
      </c>
      <c r="S253" s="74">
        <f t="shared" ref="S253:T253" si="764">S252+Q253</f>
        <v>21.71462124</v>
      </c>
      <c r="T253" s="74">
        <f t="shared" si="764"/>
        <v>24.65670374</v>
      </c>
      <c r="U253" s="75">
        <f>J253*SIP_Calculator!$D$27</f>
        <v>0</v>
      </c>
      <c r="V253" s="75">
        <f t="shared" si="13"/>
        <v>0</v>
      </c>
      <c r="W253" s="75">
        <f t="shared" si="14"/>
        <v>0</v>
      </c>
      <c r="X253" s="75">
        <f t="shared" ref="X253:Y253" si="765">X252+V253</f>
        <v>24.65758459</v>
      </c>
      <c r="Y253" s="75">
        <f t="shared" si="765"/>
        <v>28.04128557</v>
      </c>
    </row>
    <row r="254" ht="15.75" customHeight="1">
      <c r="A254" s="78">
        <v>38483.0</v>
      </c>
      <c r="B254" s="73">
        <v>1972.6</v>
      </c>
      <c r="C254" s="73">
        <v>1760.3</v>
      </c>
      <c r="D254" s="74">
        <f t="shared" si="33"/>
        <v>51</v>
      </c>
      <c r="E254" s="74">
        <f t="shared" si="16"/>
        <v>0</v>
      </c>
      <c r="F254" s="75">
        <f t="shared" si="4"/>
        <v>5</v>
      </c>
      <c r="G254" s="75">
        <f t="shared" si="17"/>
        <v>0</v>
      </c>
      <c r="H254" s="76">
        <f>IF(A254&lt;SIP_Calculator!$B$7,0,IF(A254&gt;SIP_Calculator!$E$7,0,1))</f>
        <v>1</v>
      </c>
      <c r="I254" s="74">
        <f t="shared" si="5"/>
        <v>0</v>
      </c>
      <c r="J254" s="75">
        <f t="shared" si="6"/>
        <v>0</v>
      </c>
      <c r="K254" s="76">
        <f>H254*SIP_Calculator!$D$25</f>
        <v>484.4666522</v>
      </c>
      <c r="L254" s="76">
        <f t="shared" si="7"/>
        <v>0.245598019</v>
      </c>
      <c r="M254" s="76">
        <f t="shared" si="8"/>
        <v>0.2752182311</v>
      </c>
      <c r="N254" s="76">
        <f t="shared" ref="N254:O254" si="766">N253+L254</f>
        <v>21.4565413</v>
      </c>
      <c r="O254" s="76">
        <f t="shared" si="766"/>
        <v>24.35357441</v>
      </c>
      <c r="P254" s="74">
        <f>I254*SIP_Calculator!$D$26</f>
        <v>0</v>
      </c>
      <c r="Q254" s="74">
        <f t="shared" si="10"/>
        <v>0</v>
      </c>
      <c r="R254" s="74">
        <f t="shared" si="11"/>
        <v>0</v>
      </c>
      <c r="S254" s="74">
        <f t="shared" ref="S254:T254" si="767">S253+Q254</f>
        <v>21.71462124</v>
      </c>
      <c r="T254" s="74">
        <f t="shared" si="767"/>
        <v>24.65670374</v>
      </c>
      <c r="U254" s="75">
        <f>J254*SIP_Calculator!$D$27</f>
        <v>0</v>
      </c>
      <c r="V254" s="75">
        <f t="shared" si="13"/>
        <v>0</v>
      </c>
      <c r="W254" s="75">
        <f t="shared" si="14"/>
        <v>0</v>
      </c>
      <c r="X254" s="75">
        <f t="shared" ref="X254:Y254" si="768">X253+V254</f>
        <v>24.65758459</v>
      </c>
      <c r="Y254" s="75">
        <f t="shared" si="768"/>
        <v>28.04128557</v>
      </c>
    </row>
    <row r="255" ht="15.75" customHeight="1">
      <c r="A255" s="78">
        <v>38484.0</v>
      </c>
      <c r="B255" s="73">
        <v>1979.45</v>
      </c>
      <c r="C255" s="73">
        <v>1768.9</v>
      </c>
      <c r="D255" s="74">
        <f t="shared" si="33"/>
        <v>51</v>
      </c>
      <c r="E255" s="74">
        <f t="shared" si="16"/>
        <v>0</v>
      </c>
      <c r="F255" s="75">
        <f t="shared" si="4"/>
        <v>5</v>
      </c>
      <c r="G255" s="75">
        <f t="shared" si="17"/>
        <v>0</v>
      </c>
      <c r="H255" s="76">
        <f>IF(A255&lt;SIP_Calculator!$B$7,0,IF(A255&gt;SIP_Calculator!$E$7,0,1))</f>
        <v>1</v>
      </c>
      <c r="I255" s="74">
        <f t="shared" si="5"/>
        <v>0</v>
      </c>
      <c r="J255" s="75">
        <f t="shared" si="6"/>
        <v>0</v>
      </c>
      <c r="K255" s="76">
        <f>H255*SIP_Calculator!$D$25</f>
        <v>484.4666522</v>
      </c>
      <c r="L255" s="76">
        <f t="shared" si="7"/>
        <v>0.244748113</v>
      </c>
      <c r="M255" s="76">
        <f t="shared" si="8"/>
        <v>0.273880181</v>
      </c>
      <c r="N255" s="76">
        <f t="shared" ref="N255:O255" si="769">N254+L255</f>
        <v>21.70128941</v>
      </c>
      <c r="O255" s="76">
        <f t="shared" si="769"/>
        <v>24.62745459</v>
      </c>
      <c r="P255" s="74">
        <f>I255*SIP_Calculator!$D$26</f>
        <v>0</v>
      </c>
      <c r="Q255" s="74">
        <f t="shared" si="10"/>
        <v>0</v>
      </c>
      <c r="R255" s="74">
        <f t="shared" si="11"/>
        <v>0</v>
      </c>
      <c r="S255" s="74">
        <f t="shared" ref="S255:T255" si="770">S254+Q255</f>
        <v>21.71462124</v>
      </c>
      <c r="T255" s="74">
        <f t="shared" si="770"/>
        <v>24.65670374</v>
      </c>
      <c r="U255" s="75">
        <f>J255*SIP_Calculator!$D$27</f>
        <v>0</v>
      </c>
      <c r="V255" s="75">
        <f t="shared" si="13"/>
        <v>0</v>
      </c>
      <c r="W255" s="75">
        <f t="shared" si="14"/>
        <v>0</v>
      </c>
      <c r="X255" s="75">
        <f t="shared" ref="X255:Y255" si="771">X254+V255</f>
        <v>24.65758459</v>
      </c>
      <c r="Y255" s="75">
        <f t="shared" si="771"/>
        <v>28.04128557</v>
      </c>
    </row>
    <row r="256" ht="15.75" customHeight="1">
      <c r="A256" s="78">
        <v>38485.0</v>
      </c>
      <c r="B256" s="73">
        <v>1975.6</v>
      </c>
      <c r="C256" s="73">
        <v>1768.25</v>
      </c>
      <c r="D256" s="74">
        <f t="shared" si="33"/>
        <v>51</v>
      </c>
      <c r="E256" s="74">
        <f t="shared" si="16"/>
        <v>0</v>
      </c>
      <c r="F256" s="75">
        <f t="shared" si="4"/>
        <v>5</v>
      </c>
      <c r="G256" s="75">
        <f t="shared" si="17"/>
        <v>0</v>
      </c>
      <c r="H256" s="76">
        <f>IF(A256&lt;SIP_Calculator!$B$7,0,IF(A256&gt;SIP_Calculator!$E$7,0,1))</f>
        <v>1</v>
      </c>
      <c r="I256" s="74">
        <f t="shared" si="5"/>
        <v>0</v>
      </c>
      <c r="J256" s="75">
        <f t="shared" si="6"/>
        <v>0</v>
      </c>
      <c r="K256" s="76">
        <f>H256*SIP_Calculator!$D$25</f>
        <v>484.4666522</v>
      </c>
      <c r="L256" s="76">
        <f t="shared" si="7"/>
        <v>0.245225072</v>
      </c>
      <c r="M256" s="76">
        <f t="shared" si="8"/>
        <v>0.273980858</v>
      </c>
      <c r="N256" s="76">
        <f t="shared" ref="N256:O256" si="772">N255+L256</f>
        <v>21.94651448</v>
      </c>
      <c r="O256" s="76">
        <f t="shared" si="772"/>
        <v>24.90143544</v>
      </c>
      <c r="P256" s="74">
        <f>I256*SIP_Calculator!$D$26</f>
        <v>0</v>
      </c>
      <c r="Q256" s="74">
        <f t="shared" si="10"/>
        <v>0</v>
      </c>
      <c r="R256" s="74">
        <f t="shared" si="11"/>
        <v>0</v>
      </c>
      <c r="S256" s="74">
        <f t="shared" ref="S256:T256" si="773">S255+Q256</f>
        <v>21.71462124</v>
      </c>
      <c r="T256" s="74">
        <f t="shared" si="773"/>
        <v>24.65670374</v>
      </c>
      <c r="U256" s="75">
        <f>J256*SIP_Calculator!$D$27</f>
        <v>0</v>
      </c>
      <c r="V256" s="75">
        <f t="shared" si="13"/>
        <v>0</v>
      </c>
      <c r="W256" s="75">
        <f t="shared" si="14"/>
        <v>0</v>
      </c>
      <c r="X256" s="75">
        <f t="shared" ref="X256:Y256" si="774">X255+V256</f>
        <v>24.65758459</v>
      </c>
      <c r="Y256" s="75">
        <f t="shared" si="774"/>
        <v>28.04128557</v>
      </c>
    </row>
    <row r="257" ht="15.75" customHeight="1">
      <c r="A257" s="78">
        <v>38488.0</v>
      </c>
      <c r="B257" s="73">
        <v>1998.52</v>
      </c>
      <c r="C257" s="73">
        <v>1785.95</v>
      </c>
      <c r="D257" s="74">
        <f t="shared" si="33"/>
        <v>52</v>
      </c>
      <c r="E257" s="74">
        <f t="shared" si="16"/>
        <v>1</v>
      </c>
      <c r="F257" s="75">
        <f t="shared" si="4"/>
        <v>5</v>
      </c>
      <c r="G257" s="75">
        <f t="shared" si="17"/>
        <v>0</v>
      </c>
      <c r="H257" s="76">
        <f>IF(A257&lt;SIP_Calculator!$B$7,0,IF(A257&gt;SIP_Calculator!$E$7,0,1))</f>
        <v>1</v>
      </c>
      <c r="I257" s="74">
        <f t="shared" si="5"/>
        <v>1</v>
      </c>
      <c r="J257" s="75">
        <f t="shared" si="6"/>
        <v>0</v>
      </c>
      <c r="K257" s="76">
        <f>H257*SIP_Calculator!$D$25</f>
        <v>484.4666522</v>
      </c>
      <c r="L257" s="76">
        <f t="shared" si="7"/>
        <v>0.2424127115</v>
      </c>
      <c r="M257" s="76">
        <f t="shared" si="8"/>
        <v>0.2712655182</v>
      </c>
      <c r="N257" s="76">
        <f t="shared" ref="N257:O257" si="775">N256+L257</f>
        <v>22.18892719</v>
      </c>
      <c r="O257" s="76">
        <f t="shared" si="775"/>
        <v>25.17270096</v>
      </c>
      <c r="P257" s="74">
        <f>I257*SIP_Calculator!$D$26</f>
        <v>2301.341589</v>
      </c>
      <c r="Q257" s="74">
        <f t="shared" si="10"/>
        <v>1.151522922</v>
      </c>
      <c r="R257" s="74">
        <f t="shared" si="11"/>
        <v>1.288581197</v>
      </c>
      <c r="S257" s="74">
        <f t="shared" ref="S257:T257" si="776">S256+Q257</f>
        <v>22.86614417</v>
      </c>
      <c r="T257" s="74">
        <f t="shared" si="776"/>
        <v>25.94528493</v>
      </c>
      <c r="U257" s="75">
        <f>J257*SIP_Calculator!$D$27</f>
        <v>0</v>
      </c>
      <c r="V257" s="75">
        <f t="shared" si="13"/>
        <v>0</v>
      </c>
      <c r="W257" s="75">
        <f t="shared" si="14"/>
        <v>0</v>
      </c>
      <c r="X257" s="75">
        <f t="shared" ref="X257:Y257" si="777">X256+V257</f>
        <v>24.65758459</v>
      </c>
      <c r="Y257" s="75">
        <f t="shared" si="777"/>
        <v>28.04128557</v>
      </c>
    </row>
    <row r="258" ht="15.75" customHeight="1">
      <c r="A258" s="78">
        <v>38489.0</v>
      </c>
      <c r="B258" s="73">
        <v>1977.12</v>
      </c>
      <c r="C258" s="73">
        <v>1766.35</v>
      </c>
      <c r="D258" s="74">
        <f t="shared" si="33"/>
        <v>52</v>
      </c>
      <c r="E258" s="74">
        <f t="shared" si="16"/>
        <v>0</v>
      </c>
      <c r="F258" s="75">
        <f t="shared" si="4"/>
        <v>5</v>
      </c>
      <c r="G258" s="75">
        <f t="shared" si="17"/>
        <v>0</v>
      </c>
      <c r="H258" s="76">
        <f>IF(A258&lt;SIP_Calculator!$B$7,0,IF(A258&gt;SIP_Calculator!$E$7,0,1))</f>
        <v>1</v>
      </c>
      <c r="I258" s="74">
        <f t="shared" si="5"/>
        <v>0</v>
      </c>
      <c r="J258" s="75">
        <f t="shared" si="6"/>
        <v>0</v>
      </c>
      <c r="K258" s="76">
        <f>H258*SIP_Calculator!$D$25</f>
        <v>484.4666522</v>
      </c>
      <c r="L258" s="76">
        <f t="shared" si="7"/>
        <v>0.2450365442</v>
      </c>
      <c r="M258" s="76">
        <f t="shared" si="8"/>
        <v>0.2742755695</v>
      </c>
      <c r="N258" s="76">
        <f t="shared" ref="N258:O258" si="778">N257+L258</f>
        <v>22.43396374</v>
      </c>
      <c r="O258" s="76">
        <f t="shared" si="778"/>
        <v>25.44697653</v>
      </c>
      <c r="P258" s="74">
        <f>I258*SIP_Calculator!$D$26</f>
        <v>0</v>
      </c>
      <c r="Q258" s="74">
        <f t="shared" si="10"/>
        <v>0</v>
      </c>
      <c r="R258" s="74">
        <f t="shared" si="11"/>
        <v>0</v>
      </c>
      <c r="S258" s="74">
        <f t="shared" ref="S258:T258" si="779">S257+Q258</f>
        <v>22.86614417</v>
      </c>
      <c r="T258" s="74">
        <f t="shared" si="779"/>
        <v>25.94528493</v>
      </c>
      <c r="U258" s="75">
        <f>J258*SIP_Calculator!$D$27</f>
        <v>0</v>
      </c>
      <c r="V258" s="75">
        <f t="shared" si="13"/>
        <v>0</v>
      </c>
      <c r="W258" s="75">
        <f t="shared" si="14"/>
        <v>0</v>
      </c>
      <c r="X258" s="75">
        <f t="shared" ref="X258:Y258" si="780">X257+V258</f>
        <v>24.65758459</v>
      </c>
      <c r="Y258" s="75">
        <f t="shared" si="780"/>
        <v>28.04128557</v>
      </c>
    </row>
    <row r="259" ht="15.75" customHeight="1">
      <c r="A259" s="78">
        <v>38490.0</v>
      </c>
      <c r="B259" s="73">
        <v>1969.1</v>
      </c>
      <c r="C259" s="73">
        <v>1761.6</v>
      </c>
      <c r="D259" s="74">
        <f t="shared" si="33"/>
        <v>52</v>
      </c>
      <c r="E259" s="74">
        <f t="shared" si="16"/>
        <v>0</v>
      </c>
      <c r="F259" s="75">
        <f t="shared" si="4"/>
        <v>5</v>
      </c>
      <c r="G259" s="75">
        <f t="shared" si="17"/>
        <v>0</v>
      </c>
      <c r="H259" s="76">
        <f>IF(A259&lt;SIP_Calculator!$B$7,0,IF(A259&gt;SIP_Calculator!$E$7,0,1))</f>
        <v>1</v>
      </c>
      <c r="I259" s="74">
        <f t="shared" si="5"/>
        <v>0</v>
      </c>
      <c r="J259" s="75">
        <f t="shared" si="6"/>
        <v>0</v>
      </c>
      <c r="K259" s="76">
        <f>H259*SIP_Calculator!$D$25</f>
        <v>484.4666522</v>
      </c>
      <c r="L259" s="76">
        <f t="shared" si="7"/>
        <v>0.24603456</v>
      </c>
      <c r="M259" s="76">
        <f t="shared" si="8"/>
        <v>0.2750151295</v>
      </c>
      <c r="N259" s="76">
        <f t="shared" ref="N259:O259" si="781">N258+L259</f>
        <v>22.6799983</v>
      </c>
      <c r="O259" s="76">
        <f t="shared" si="781"/>
        <v>25.72199166</v>
      </c>
      <c r="P259" s="74">
        <f>I259*SIP_Calculator!$D$26</f>
        <v>0</v>
      </c>
      <c r="Q259" s="74">
        <f t="shared" si="10"/>
        <v>0</v>
      </c>
      <c r="R259" s="74">
        <f t="shared" si="11"/>
        <v>0</v>
      </c>
      <c r="S259" s="74">
        <f t="shared" ref="S259:T259" si="782">S258+Q259</f>
        <v>22.86614417</v>
      </c>
      <c r="T259" s="74">
        <f t="shared" si="782"/>
        <v>25.94528493</v>
      </c>
      <c r="U259" s="75">
        <f>J259*SIP_Calculator!$D$27</f>
        <v>0</v>
      </c>
      <c r="V259" s="75">
        <f t="shared" si="13"/>
        <v>0</v>
      </c>
      <c r="W259" s="75">
        <f t="shared" si="14"/>
        <v>0</v>
      </c>
      <c r="X259" s="75">
        <f t="shared" ref="X259:Y259" si="783">X258+V259</f>
        <v>24.65758459</v>
      </c>
      <c r="Y259" s="75">
        <f t="shared" si="783"/>
        <v>28.04128557</v>
      </c>
    </row>
    <row r="260" ht="15.75" customHeight="1">
      <c r="A260" s="78">
        <v>38491.0</v>
      </c>
      <c r="B260" s="73">
        <v>1977.45</v>
      </c>
      <c r="C260" s="73">
        <v>1770.6</v>
      </c>
      <c r="D260" s="74">
        <f t="shared" si="33"/>
        <v>52</v>
      </c>
      <c r="E260" s="74">
        <f t="shared" si="16"/>
        <v>0</v>
      </c>
      <c r="F260" s="75">
        <f t="shared" si="4"/>
        <v>5</v>
      </c>
      <c r="G260" s="75">
        <f t="shared" si="17"/>
        <v>0</v>
      </c>
      <c r="H260" s="76">
        <f>IF(A260&lt;SIP_Calculator!$B$7,0,IF(A260&gt;SIP_Calculator!$E$7,0,1))</f>
        <v>1</v>
      </c>
      <c r="I260" s="74">
        <f t="shared" si="5"/>
        <v>0</v>
      </c>
      <c r="J260" s="75">
        <f t="shared" si="6"/>
        <v>0</v>
      </c>
      <c r="K260" s="76">
        <f>H260*SIP_Calculator!$D$25</f>
        <v>484.4666522</v>
      </c>
      <c r="L260" s="76">
        <f t="shared" si="7"/>
        <v>0.2449956521</v>
      </c>
      <c r="M260" s="76">
        <f t="shared" si="8"/>
        <v>0.2736172214</v>
      </c>
      <c r="N260" s="76">
        <f t="shared" ref="N260:O260" si="784">N259+L260</f>
        <v>22.92499395</v>
      </c>
      <c r="O260" s="76">
        <f t="shared" si="784"/>
        <v>25.99560888</v>
      </c>
      <c r="P260" s="74">
        <f>I260*SIP_Calculator!$D$26</f>
        <v>0</v>
      </c>
      <c r="Q260" s="74">
        <f t="shared" si="10"/>
        <v>0</v>
      </c>
      <c r="R260" s="74">
        <f t="shared" si="11"/>
        <v>0</v>
      </c>
      <c r="S260" s="74">
        <f t="shared" ref="S260:T260" si="785">S259+Q260</f>
        <v>22.86614417</v>
      </c>
      <c r="T260" s="74">
        <f t="shared" si="785"/>
        <v>25.94528493</v>
      </c>
      <c r="U260" s="75">
        <f>J260*SIP_Calculator!$D$27</f>
        <v>0</v>
      </c>
      <c r="V260" s="75">
        <f t="shared" si="13"/>
        <v>0</v>
      </c>
      <c r="W260" s="75">
        <f t="shared" si="14"/>
        <v>0</v>
      </c>
      <c r="X260" s="75">
        <f t="shared" ref="X260:Y260" si="786">X259+V260</f>
        <v>24.65758459</v>
      </c>
      <c r="Y260" s="75">
        <f t="shared" si="786"/>
        <v>28.04128557</v>
      </c>
    </row>
    <row r="261" ht="15.75" customHeight="1">
      <c r="A261" s="78">
        <v>38492.0</v>
      </c>
      <c r="B261" s="73">
        <v>1977.86</v>
      </c>
      <c r="C261" s="73">
        <v>1771.3</v>
      </c>
      <c r="D261" s="74">
        <f t="shared" si="33"/>
        <v>52</v>
      </c>
      <c r="E261" s="74">
        <f t="shared" si="16"/>
        <v>0</v>
      </c>
      <c r="F261" s="75">
        <f t="shared" si="4"/>
        <v>5</v>
      </c>
      <c r="G261" s="75">
        <f t="shared" si="17"/>
        <v>0</v>
      </c>
      <c r="H261" s="76">
        <f>IF(A261&lt;SIP_Calculator!$B$7,0,IF(A261&gt;SIP_Calculator!$E$7,0,1))</f>
        <v>1</v>
      </c>
      <c r="I261" s="74">
        <f t="shared" si="5"/>
        <v>0</v>
      </c>
      <c r="J261" s="75">
        <f t="shared" si="6"/>
        <v>0</v>
      </c>
      <c r="K261" s="76">
        <f>H261*SIP_Calculator!$D$25</f>
        <v>484.4666522</v>
      </c>
      <c r="L261" s="76">
        <f t="shared" si="7"/>
        <v>0.2449448658</v>
      </c>
      <c r="M261" s="76">
        <f t="shared" si="8"/>
        <v>0.2735090906</v>
      </c>
      <c r="N261" s="76">
        <f t="shared" ref="N261:O261" si="787">N260+L261</f>
        <v>23.16993882</v>
      </c>
      <c r="O261" s="76">
        <f t="shared" si="787"/>
        <v>26.26911797</v>
      </c>
      <c r="P261" s="74">
        <f>I261*SIP_Calculator!$D$26</f>
        <v>0</v>
      </c>
      <c r="Q261" s="74">
        <f t="shared" si="10"/>
        <v>0</v>
      </c>
      <c r="R261" s="74">
        <f t="shared" si="11"/>
        <v>0</v>
      </c>
      <c r="S261" s="74">
        <f t="shared" ref="S261:T261" si="788">S260+Q261</f>
        <v>22.86614417</v>
      </c>
      <c r="T261" s="74">
        <f t="shared" si="788"/>
        <v>25.94528493</v>
      </c>
      <c r="U261" s="75">
        <f>J261*SIP_Calculator!$D$27</f>
        <v>0</v>
      </c>
      <c r="V261" s="75">
        <f t="shared" si="13"/>
        <v>0</v>
      </c>
      <c r="W261" s="75">
        <f t="shared" si="14"/>
        <v>0</v>
      </c>
      <c r="X261" s="75">
        <f t="shared" ref="X261:Y261" si="789">X260+V261</f>
        <v>24.65758459</v>
      </c>
      <c r="Y261" s="75">
        <f t="shared" si="789"/>
        <v>28.04128557</v>
      </c>
    </row>
    <row r="262" ht="15.75" customHeight="1">
      <c r="A262" s="78">
        <v>38495.0</v>
      </c>
      <c r="B262" s="73">
        <v>1998.21</v>
      </c>
      <c r="C262" s="73">
        <v>1788.15</v>
      </c>
      <c r="D262" s="74">
        <f t="shared" si="33"/>
        <v>53</v>
      </c>
      <c r="E262" s="74">
        <f t="shared" si="16"/>
        <v>1</v>
      </c>
      <c r="F262" s="75">
        <f t="shared" si="4"/>
        <v>5</v>
      </c>
      <c r="G262" s="75">
        <f t="shared" si="17"/>
        <v>0</v>
      </c>
      <c r="H262" s="76">
        <f>IF(A262&lt;SIP_Calculator!$B$7,0,IF(A262&gt;SIP_Calculator!$E$7,0,1))</f>
        <v>1</v>
      </c>
      <c r="I262" s="74">
        <f t="shared" si="5"/>
        <v>1</v>
      </c>
      <c r="J262" s="75">
        <f t="shared" si="6"/>
        <v>0</v>
      </c>
      <c r="K262" s="76">
        <f>H262*SIP_Calculator!$D$25</f>
        <v>484.4666522</v>
      </c>
      <c r="L262" s="76">
        <f t="shared" si="7"/>
        <v>0.2424503191</v>
      </c>
      <c r="M262" s="76">
        <f t="shared" si="8"/>
        <v>0.2709317743</v>
      </c>
      <c r="N262" s="76">
        <f t="shared" ref="N262:O262" si="790">N261+L262</f>
        <v>23.41238913</v>
      </c>
      <c r="O262" s="76">
        <f t="shared" si="790"/>
        <v>26.54004975</v>
      </c>
      <c r="P262" s="74">
        <f>I262*SIP_Calculator!$D$26</f>
        <v>2301.341589</v>
      </c>
      <c r="Q262" s="74">
        <f t="shared" si="10"/>
        <v>1.151701568</v>
      </c>
      <c r="R262" s="74">
        <f t="shared" si="11"/>
        <v>1.286995828</v>
      </c>
      <c r="S262" s="74">
        <f t="shared" ref="S262:T262" si="791">S261+Q262</f>
        <v>24.01784573</v>
      </c>
      <c r="T262" s="74">
        <f t="shared" si="791"/>
        <v>27.23228076</v>
      </c>
      <c r="U262" s="75">
        <f>J262*SIP_Calculator!$D$27</f>
        <v>0</v>
      </c>
      <c r="V262" s="75">
        <f t="shared" si="13"/>
        <v>0</v>
      </c>
      <c r="W262" s="75">
        <f t="shared" si="14"/>
        <v>0</v>
      </c>
      <c r="X262" s="75">
        <f t="shared" ref="X262:Y262" si="792">X261+V262</f>
        <v>24.65758459</v>
      </c>
      <c r="Y262" s="75">
        <f t="shared" si="792"/>
        <v>28.04128557</v>
      </c>
    </row>
    <row r="263" ht="15.75" customHeight="1">
      <c r="A263" s="78">
        <v>38496.0</v>
      </c>
      <c r="B263" s="73">
        <v>2011.86</v>
      </c>
      <c r="C263" s="73">
        <v>1797.95</v>
      </c>
      <c r="D263" s="74">
        <f t="shared" si="33"/>
        <v>53</v>
      </c>
      <c r="E263" s="74">
        <f t="shared" si="16"/>
        <v>0</v>
      </c>
      <c r="F263" s="75">
        <f t="shared" si="4"/>
        <v>5</v>
      </c>
      <c r="G263" s="75">
        <f t="shared" si="17"/>
        <v>0</v>
      </c>
      <c r="H263" s="76">
        <f>IF(A263&lt;SIP_Calculator!$B$7,0,IF(A263&gt;SIP_Calculator!$E$7,0,1))</f>
        <v>1</v>
      </c>
      <c r="I263" s="74">
        <f t="shared" si="5"/>
        <v>0</v>
      </c>
      <c r="J263" s="75">
        <f t="shared" si="6"/>
        <v>0</v>
      </c>
      <c r="K263" s="76">
        <f>H263*SIP_Calculator!$D$25</f>
        <v>484.4666522</v>
      </c>
      <c r="L263" s="76">
        <f t="shared" si="7"/>
        <v>0.2408053504</v>
      </c>
      <c r="M263" s="76">
        <f t="shared" si="8"/>
        <v>0.2694550194</v>
      </c>
      <c r="N263" s="76">
        <f t="shared" ref="N263:O263" si="793">N262+L263</f>
        <v>23.65319448</v>
      </c>
      <c r="O263" s="76">
        <f t="shared" si="793"/>
        <v>26.80950477</v>
      </c>
      <c r="P263" s="74">
        <f>I263*SIP_Calculator!$D$26</f>
        <v>0</v>
      </c>
      <c r="Q263" s="74">
        <f t="shared" si="10"/>
        <v>0</v>
      </c>
      <c r="R263" s="74">
        <f t="shared" si="11"/>
        <v>0</v>
      </c>
      <c r="S263" s="74">
        <f t="shared" ref="S263:T263" si="794">S262+Q263</f>
        <v>24.01784573</v>
      </c>
      <c r="T263" s="74">
        <f t="shared" si="794"/>
        <v>27.23228076</v>
      </c>
      <c r="U263" s="75">
        <f>J263*SIP_Calculator!$D$27</f>
        <v>0</v>
      </c>
      <c r="V263" s="75">
        <f t="shared" si="13"/>
        <v>0</v>
      </c>
      <c r="W263" s="75">
        <f t="shared" si="14"/>
        <v>0</v>
      </c>
      <c r="X263" s="75">
        <f t="shared" ref="X263:Y263" si="795">X262+V263</f>
        <v>24.65758459</v>
      </c>
      <c r="Y263" s="75">
        <f t="shared" si="795"/>
        <v>28.04128557</v>
      </c>
    </row>
    <row r="264" ht="15.75" customHeight="1">
      <c r="A264" s="78">
        <v>38497.0</v>
      </c>
      <c r="B264" s="73">
        <v>2025.81</v>
      </c>
      <c r="C264" s="73">
        <v>1808.5</v>
      </c>
      <c r="D264" s="74">
        <f t="shared" si="33"/>
        <v>53</v>
      </c>
      <c r="E264" s="74">
        <f t="shared" si="16"/>
        <v>0</v>
      </c>
      <c r="F264" s="75">
        <f t="shared" si="4"/>
        <v>5</v>
      </c>
      <c r="G264" s="75">
        <f t="shared" si="17"/>
        <v>0</v>
      </c>
      <c r="H264" s="76">
        <f>IF(A264&lt;SIP_Calculator!$B$7,0,IF(A264&gt;SIP_Calculator!$E$7,0,1))</f>
        <v>1</v>
      </c>
      <c r="I264" s="74">
        <f t="shared" si="5"/>
        <v>0</v>
      </c>
      <c r="J264" s="75">
        <f t="shared" si="6"/>
        <v>0</v>
      </c>
      <c r="K264" s="76">
        <f>H264*SIP_Calculator!$D$25</f>
        <v>484.4666522</v>
      </c>
      <c r="L264" s="76">
        <f t="shared" si="7"/>
        <v>0.2391471323</v>
      </c>
      <c r="M264" s="76">
        <f t="shared" si="8"/>
        <v>0.2678831364</v>
      </c>
      <c r="N264" s="76">
        <f t="shared" ref="N264:O264" si="796">N263+L264</f>
        <v>23.89234162</v>
      </c>
      <c r="O264" s="76">
        <f t="shared" si="796"/>
        <v>27.0773879</v>
      </c>
      <c r="P264" s="74">
        <f>I264*SIP_Calculator!$D$26</f>
        <v>0</v>
      </c>
      <c r="Q264" s="74">
        <f t="shared" si="10"/>
        <v>0</v>
      </c>
      <c r="R264" s="74">
        <f t="shared" si="11"/>
        <v>0</v>
      </c>
      <c r="S264" s="74">
        <f t="shared" ref="S264:T264" si="797">S263+Q264</f>
        <v>24.01784573</v>
      </c>
      <c r="T264" s="74">
        <f t="shared" si="797"/>
        <v>27.23228076</v>
      </c>
      <c r="U264" s="75">
        <f>J264*SIP_Calculator!$D$27</f>
        <v>0</v>
      </c>
      <c r="V264" s="75">
        <f t="shared" si="13"/>
        <v>0</v>
      </c>
      <c r="W264" s="75">
        <f t="shared" si="14"/>
        <v>0</v>
      </c>
      <c r="X264" s="75">
        <f t="shared" ref="X264:Y264" si="798">X263+V264</f>
        <v>24.65758459</v>
      </c>
      <c r="Y264" s="75">
        <f t="shared" si="798"/>
        <v>28.04128557</v>
      </c>
    </row>
    <row r="265" ht="15.75" customHeight="1">
      <c r="A265" s="78">
        <v>38498.0</v>
      </c>
      <c r="B265" s="73">
        <v>2050.36</v>
      </c>
      <c r="C265" s="73">
        <v>1822.25</v>
      </c>
      <c r="D265" s="74">
        <f t="shared" si="33"/>
        <v>53</v>
      </c>
      <c r="E265" s="74">
        <f t="shared" si="16"/>
        <v>0</v>
      </c>
      <c r="F265" s="75">
        <f t="shared" si="4"/>
        <v>5</v>
      </c>
      <c r="G265" s="75">
        <f t="shared" si="17"/>
        <v>0</v>
      </c>
      <c r="H265" s="76">
        <f>IF(A265&lt;SIP_Calculator!$B$7,0,IF(A265&gt;SIP_Calculator!$E$7,0,1))</f>
        <v>1</v>
      </c>
      <c r="I265" s="74">
        <f t="shared" si="5"/>
        <v>0</v>
      </c>
      <c r="J265" s="75">
        <f t="shared" si="6"/>
        <v>0</v>
      </c>
      <c r="K265" s="76">
        <f>H265*SIP_Calculator!$D$25</f>
        <v>484.4666522</v>
      </c>
      <c r="L265" s="76">
        <f t="shared" si="7"/>
        <v>0.2362837025</v>
      </c>
      <c r="M265" s="76">
        <f t="shared" si="8"/>
        <v>0.2658617929</v>
      </c>
      <c r="N265" s="76">
        <f t="shared" ref="N265:O265" si="799">N264+L265</f>
        <v>24.12862532</v>
      </c>
      <c r="O265" s="76">
        <f t="shared" si="799"/>
        <v>27.3432497</v>
      </c>
      <c r="P265" s="74">
        <f>I265*SIP_Calculator!$D$26</f>
        <v>0</v>
      </c>
      <c r="Q265" s="74">
        <f t="shared" si="10"/>
        <v>0</v>
      </c>
      <c r="R265" s="74">
        <f t="shared" si="11"/>
        <v>0</v>
      </c>
      <c r="S265" s="74">
        <f t="shared" ref="S265:T265" si="800">S264+Q265</f>
        <v>24.01784573</v>
      </c>
      <c r="T265" s="74">
        <f t="shared" si="800"/>
        <v>27.23228076</v>
      </c>
      <c r="U265" s="75">
        <f>J265*SIP_Calculator!$D$27</f>
        <v>0</v>
      </c>
      <c r="V265" s="75">
        <f t="shared" si="13"/>
        <v>0</v>
      </c>
      <c r="W265" s="75">
        <f t="shared" si="14"/>
        <v>0</v>
      </c>
      <c r="X265" s="75">
        <f t="shared" ref="X265:Y265" si="801">X264+V265</f>
        <v>24.65758459</v>
      </c>
      <c r="Y265" s="75">
        <f t="shared" si="801"/>
        <v>28.04128557</v>
      </c>
    </row>
    <row r="266" ht="15.75" customHeight="1">
      <c r="A266" s="78">
        <v>38499.0</v>
      </c>
      <c r="B266" s="73">
        <v>2054.31</v>
      </c>
      <c r="C266" s="73">
        <v>1824.75</v>
      </c>
      <c r="D266" s="74">
        <f t="shared" si="33"/>
        <v>53</v>
      </c>
      <c r="E266" s="74">
        <f t="shared" si="16"/>
        <v>0</v>
      </c>
      <c r="F266" s="75">
        <f t="shared" si="4"/>
        <v>5</v>
      </c>
      <c r="G266" s="75">
        <f t="shared" si="17"/>
        <v>0</v>
      </c>
      <c r="H266" s="76">
        <f>IF(A266&lt;SIP_Calculator!$B$7,0,IF(A266&gt;SIP_Calculator!$E$7,0,1))</f>
        <v>1</v>
      </c>
      <c r="I266" s="74">
        <f t="shared" si="5"/>
        <v>0</v>
      </c>
      <c r="J266" s="75">
        <f t="shared" si="6"/>
        <v>0</v>
      </c>
      <c r="K266" s="76">
        <f>H266*SIP_Calculator!$D$25</f>
        <v>484.4666522</v>
      </c>
      <c r="L266" s="76">
        <f t="shared" si="7"/>
        <v>0.2358293793</v>
      </c>
      <c r="M266" s="76">
        <f t="shared" si="8"/>
        <v>0.2654975488</v>
      </c>
      <c r="N266" s="76">
        <f t="shared" ref="N266:O266" si="802">N265+L266</f>
        <v>24.3644547</v>
      </c>
      <c r="O266" s="76">
        <f t="shared" si="802"/>
        <v>27.60874725</v>
      </c>
      <c r="P266" s="74">
        <f>I266*SIP_Calculator!$D$26</f>
        <v>0</v>
      </c>
      <c r="Q266" s="74">
        <f t="shared" si="10"/>
        <v>0</v>
      </c>
      <c r="R266" s="74">
        <f t="shared" si="11"/>
        <v>0</v>
      </c>
      <c r="S266" s="74">
        <f t="shared" ref="S266:T266" si="803">S265+Q266</f>
        <v>24.01784573</v>
      </c>
      <c r="T266" s="74">
        <f t="shared" si="803"/>
        <v>27.23228076</v>
      </c>
      <c r="U266" s="75">
        <f>J266*SIP_Calculator!$D$27</f>
        <v>0</v>
      </c>
      <c r="V266" s="75">
        <f t="shared" si="13"/>
        <v>0</v>
      </c>
      <c r="W266" s="75">
        <f t="shared" si="14"/>
        <v>0</v>
      </c>
      <c r="X266" s="75">
        <f t="shared" ref="X266:Y266" si="804">X265+V266</f>
        <v>24.65758459</v>
      </c>
      <c r="Y266" s="75">
        <f t="shared" si="804"/>
        <v>28.04128557</v>
      </c>
    </row>
    <row r="267" ht="15.75" customHeight="1">
      <c r="A267" s="78">
        <v>38502.0</v>
      </c>
      <c r="B267" s="73">
        <v>2049.5</v>
      </c>
      <c r="C267" s="73">
        <v>1819.2</v>
      </c>
      <c r="D267" s="74">
        <f t="shared" si="33"/>
        <v>54</v>
      </c>
      <c r="E267" s="74">
        <f t="shared" si="16"/>
        <v>1</v>
      </c>
      <c r="F267" s="75">
        <f t="shared" si="4"/>
        <v>5</v>
      </c>
      <c r="G267" s="75">
        <f t="shared" si="17"/>
        <v>0</v>
      </c>
      <c r="H267" s="76">
        <f>IF(A267&lt;SIP_Calculator!$B$7,0,IF(A267&gt;SIP_Calculator!$E$7,0,1))</f>
        <v>1</v>
      </c>
      <c r="I267" s="74">
        <f t="shared" si="5"/>
        <v>1</v>
      </c>
      <c r="J267" s="75">
        <f t="shared" si="6"/>
        <v>0</v>
      </c>
      <c r="K267" s="76">
        <f>H267*SIP_Calculator!$D$25</f>
        <v>484.4666522</v>
      </c>
      <c r="L267" s="76">
        <f t="shared" si="7"/>
        <v>0.2363828505</v>
      </c>
      <c r="M267" s="76">
        <f t="shared" si="8"/>
        <v>0.2663075265</v>
      </c>
      <c r="N267" s="76">
        <f t="shared" ref="N267:O267" si="805">N266+L267</f>
        <v>24.60083755</v>
      </c>
      <c r="O267" s="76">
        <f t="shared" si="805"/>
        <v>27.87505477</v>
      </c>
      <c r="P267" s="74">
        <f>I267*SIP_Calculator!$D$26</f>
        <v>2301.341589</v>
      </c>
      <c r="Q267" s="74">
        <f t="shared" si="10"/>
        <v>1.122879526</v>
      </c>
      <c r="R267" s="74">
        <f t="shared" si="11"/>
        <v>1.265029458</v>
      </c>
      <c r="S267" s="74">
        <f t="shared" ref="S267:T267" si="806">S266+Q267</f>
        <v>25.14072526</v>
      </c>
      <c r="T267" s="74">
        <f t="shared" si="806"/>
        <v>28.49731022</v>
      </c>
      <c r="U267" s="75">
        <f>J267*SIP_Calculator!$D$27</f>
        <v>0</v>
      </c>
      <c r="V267" s="75">
        <f t="shared" si="13"/>
        <v>0</v>
      </c>
      <c r="W267" s="75">
        <f t="shared" si="14"/>
        <v>0</v>
      </c>
      <c r="X267" s="75">
        <f t="shared" ref="X267:Y267" si="807">X266+V267</f>
        <v>24.65758459</v>
      </c>
      <c r="Y267" s="75">
        <f t="shared" si="807"/>
        <v>28.04128557</v>
      </c>
    </row>
    <row r="268" ht="15.75" customHeight="1">
      <c r="A268" s="78">
        <v>38503.0</v>
      </c>
      <c r="B268" s="73">
        <v>2067.26</v>
      </c>
      <c r="C268" s="73">
        <v>1834.85</v>
      </c>
      <c r="D268" s="74">
        <f t="shared" si="33"/>
        <v>54</v>
      </c>
      <c r="E268" s="74">
        <f t="shared" si="16"/>
        <v>0</v>
      </c>
      <c r="F268" s="75">
        <f t="shared" si="4"/>
        <v>5</v>
      </c>
      <c r="G268" s="75">
        <f t="shared" si="17"/>
        <v>0</v>
      </c>
      <c r="H268" s="76">
        <f>IF(A268&lt;SIP_Calculator!$B$7,0,IF(A268&gt;SIP_Calculator!$E$7,0,1))</f>
        <v>1</v>
      </c>
      <c r="I268" s="74">
        <f t="shared" si="5"/>
        <v>0</v>
      </c>
      <c r="J268" s="75">
        <f t="shared" si="6"/>
        <v>0</v>
      </c>
      <c r="K268" s="76">
        <f>H268*SIP_Calculator!$D$25</f>
        <v>484.4666522</v>
      </c>
      <c r="L268" s="76">
        <f t="shared" si="7"/>
        <v>0.2343520661</v>
      </c>
      <c r="M268" s="76">
        <f t="shared" si="8"/>
        <v>0.2640361077</v>
      </c>
      <c r="N268" s="76">
        <f t="shared" ref="N268:O268" si="808">N267+L268</f>
        <v>24.83518962</v>
      </c>
      <c r="O268" s="76">
        <f t="shared" si="808"/>
        <v>28.13909088</v>
      </c>
      <c r="P268" s="74">
        <f>I268*SIP_Calculator!$D$26</f>
        <v>0</v>
      </c>
      <c r="Q268" s="74">
        <f t="shared" si="10"/>
        <v>0</v>
      </c>
      <c r="R268" s="74">
        <f t="shared" si="11"/>
        <v>0</v>
      </c>
      <c r="S268" s="74">
        <f t="shared" ref="S268:T268" si="809">S267+Q268</f>
        <v>25.14072526</v>
      </c>
      <c r="T268" s="74">
        <f t="shared" si="809"/>
        <v>28.49731022</v>
      </c>
      <c r="U268" s="75">
        <f>J268*SIP_Calculator!$D$27</f>
        <v>0</v>
      </c>
      <c r="V268" s="75">
        <f t="shared" si="13"/>
        <v>0</v>
      </c>
      <c r="W268" s="75">
        <f t="shared" si="14"/>
        <v>0</v>
      </c>
      <c r="X268" s="75">
        <f t="shared" ref="X268:Y268" si="810">X267+V268</f>
        <v>24.65758459</v>
      </c>
      <c r="Y268" s="75">
        <f t="shared" si="810"/>
        <v>28.04128557</v>
      </c>
    </row>
    <row r="269" ht="15.75" customHeight="1">
      <c r="A269" s="78">
        <v>38504.0</v>
      </c>
      <c r="B269" s="73">
        <v>2069.15</v>
      </c>
      <c r="C269" s="73">
        <v>1838.45</v>
      </c>
      <c r="D269" s="74">
        <f t="shared" si="33"/>
        <v>54</v>
      </c>
      <c r="E269" s="74">
        <f t="shared" si="16"/>
        <v>0</v>
      </c>
      <c r="F269" s="75">
        <f t="shared" si="4"/>
        <v>6</v>
      </c>
      <c r="G269" s="75">
        <f t="shared" si="17"/>
        <v>1</v>
      </c>
      <c r="H269" s="76">
        <f>IF(A269&lt;SIP_Calculator!$B$7,0,IF(A269&gt;SIP_Calculator!$E$7,0,1))</f>
        <v>1</v>
      </c>
      <c r="I269" s="74">
        <f t="shared" si="5"/>
        <v>0</v>
      </c>
      <c r="J269" s="75">
        <f t="shared" si="6"/>
        <v>1</v>
      </c>
      <c r="K269" s="76">
        <f>H269*SIP_Calculator!$D$25</f>
        <v>484.4666522</v>
      </c>
      <c r="L269" s="76">
        <f t="shared" si="7"/>
        <v>0.2341380046</v>
      </c>
      <c r="M269" s="76">
        <f t="shared" si="8"/>
        <v>0.2635190798</v>
      </c>
      <c r="N269" s="76">
        <f t="shared" ref="N269:O269" si="811">N268+L269</f>
        <v>25.06932762</v>
      </c>
      <c r="O269" s="76">
        <f t="shared" si="811"/>
        <v>28.40260996</v>
      </c>
      <c r="P269" s="74">
        <f>I269*SIP_Calculator!$D$26</f>
        <v>0</v>
      </c>
      <c r="Q269" s="74">
        <f t="shared" si="10"/>
        <v>0</v>
      </c>
      <c r="R269" s="74">
        <f t="shared" si="11"/>
        <v>0</v>
      </c>
      <c r="S269" s="74">
        <f t="shared" ref="S269:T269" si="812">S268+Q269</f>
        <v>25.14072526</v>
      </c>
      <c r="T269" s="74">
        <f t="shared" si="812"/>
        <v>28.49731022</v>
      </c>
      <c r="U269" s="75">
        <f>J269*SIP_Calculator!$D$27</f>
        <v>10000</v>
      </c>
      <c r="V269" s="75">
        <f t="shared" si="13"/>
        <v>4.8329024</v>
      </c>
      <c r="W269" s="75">
        <f t="shared" si="14"/>
        <v>5.439364682</v>
      </c>
      <c r="X269" s="75">
        <f t="shared" ref="X269:Y269" si="813">X268+V269</f>
        <v>29.49048699</v>
      </c>
      <c r="Y269" s="75">
        <f t="shared" si="813"/>
        <v>33.48065025</v>
      </c>
    </row>
    <row r="270" ht="15.75" customHeight="1">
      <c r="A270" s="78">
        <v>38505.0</v>
      </c>
      <c r="B270" s="73">
        <v>2048.39</v>
      </c>
      <c r="C270" s="73">
        <v>1821.45</v>
      </c>
      <c r="D270" s="74">
        <f t="shared" si="33"/>
        <v>54</v>
      </c>
      <c r="E270" s="74">
        <f t="shared" si="16"/>
        <v>0</v>
      </c>
      <c r="F270" s="75">
        <f t="shared" si="4"/>
        <v>6</v>
      </c>
      <c r="G270" s="75">
        <f t="shared" si="17"/>
        <v>0</v>
      </c>
      <c r="H270" s="76">
        <f>IF(A270&lt;SIP_Calculator!$B$7,0,IF(A270&gt;SIP_Calculator!$E$7,0,1))</f>
        <v>1</v>
      </c>
      <c r="I270" s="74">
        <f t="shared" si="5"/>
        <v>0</v>
      </c>
      <c r="J270" s="75">
        <f t="shared" si="6"/>
        <v>0</v>
      </c>
      <c r="K270" s="76">
        <f>H270*SIP_Calculator!$D$25</f>
        <v>484.4666522</v>
      </c>
      <c r="L270" s="76">
        <f t="shared" si="7"/>
        <v>0.2365109438</v>
      </c>
      <c r="M270" s="76">
        <f t="shared" si="8"/>
        <v>0.2659785622</v>
      </c>
      <c r="N270" s="76">
        <f t="shared" ref="N270:O270" si="814">N269+L270</f>
        <v>25.30583856</v>
      </c>
      <c r="O270" s="76">
        <f t="shared" si="814"/>
        <v>28.66858852</v>
      </c>
      <c r="P270" s="74">
        <f>I270*SIP_Calculator!$D$26</f>
        <v>0</v>
      </c>
      <c r="Q270" s="74">
        <f t="shared" si="10"/>
        <v>0</v>
      </c>
      <c r="R270" s="74">
        <f t="shared" si="11"/>
        <v>0</v>
      </c>
      <c r="S270" s="74">
        <f t="shared" ref="S270:T270" si="815">S269+Q270</f>
        <v>25.14072526</v>
      </c>
      <c r="T270" s="74">
        <f t="shared" si="815"/>
        <v>28.49731022</v>
      </c>
      <c r="U270" s="75">
        <f>J270*SIP_Calculator!$D$27</f>
        <v>0</v>
      </c>
      <c r="V270" s="75">
        <f t="shared" si="13"/>
        <v>0</v>
      </c>
      <c r="W270" s="75">
        <f t="shared" si="14"/>
        <v>0</v>
      </c>
      <c r="X270" s="75">
        <f t="shared" ref="X270:Y270" si="816">X269+V270</f>
        <v>29.49048699</v>
      </c>
      <c r="Y270" s="75">
        <f t="shared" si="816"/>
        <v>33.48065025</v>
      </c>
    </row>
    <row r="271" ht="15.75" customHeight="1">
      <c r="A271" s="78">
        <v>38506.0</v>
      </c>
      <c r="B271" s="73">
        <v>2076.34</v>
      </c>
      <c r="C271" s="73">
        <v>1843.05</v>
      </c>
      <c r="D271" s="74">
        <f t="shared" si="33"/>
        <v>54</v>
      </c>
      <c r="E271" s="74">
        <f t="shared" si="16"/>
        <v>0</v>
      </c>
      <c r="F271" s="75">
        <f t="shared" si="4"/>
        <v>6</v>
      </c>
      <c r="G271" s="75">
        <f t="shared" si="17"/>
        <v>0</v>
      </c>
      <c r="H271" s="76">
        <f>IF(A271&lt;SIP_Calculator!$B$7,0,IF(A271&gt;SIP_Calculator!$E$7,0,1))</f>
        <v>1</v>
      </c>
      <c r="I271" s="74">
        <f t="shared" si="5"/>
        <v>0</v>
      </c>
      <c r="J271" s="75">
        <f t="shared" si="6"/>
        <v>0</v>
      </c>
      <c r="K271" s="76">
        <f>H271*SIP_Calculator!$D$25</f>
        <v>484.4666522</v>
      </c>
      <c r="L271" s="76">
        <f t="shared" si="7"/>
        <v>0.2333272259</v>
      </c>
      <c r="M271" s="76">
        <f t="shared" si="8"/>
        <v>0.2628613723</v>
      </c>
      <c r="N271" s="76">
        <f t="shared" ref="N271:O271" si="817">N270+L271</f>
        <v>25.53916579</v>
      </c>
      <c r="O271" s="76">
        <f t="shared" si="817"/>
        <v>28.93144989</v>
      </c>
      <c r="P271" s="74">
        <f>I271*SIP_Calculator!$D$26</f>
        <v>0</v>
      </c>
      <c r="Q271" s="74">
        <f t="shared" si="10"/>
        <v>0</v>
      </c>
      <c r="R271" s="74">
        <f t="shared" si="11"/>
        <v>0</v>
      </c>
      <c r="S271" s="74">
        <f t="shared" ref="S271:T271" si="818">S270+Q271</f>
        <v>25.14072526</v>
      </c>
      <c r="T271" s="74">
        <f t="shared" si="818"/>
        <v>28.49731022</v>
      </c>
      <c r="U271" s="75">
        <f>J271*SIP_Calculator!$D$27</f>
        <v>0</v>
      </c>
      <c r="V271" s="75">
        <f t="shared" si="13"/>
        <v>0</v>
      </c>
      <c r="W271" s="75">
        <f t="shared" si="14"/>
        <v>0</v>
      </c>
      <c r="X271" s="75">
        <f t="shared" ref="X271:Y271" si="819">X270+V271</f>
        <v>29.49048699</v>
      </c>
      <c r="Y271" s="75">
        <f t="shared" si="819"/>
        <v>33.48065025</v>
      </c>
    </row>
    <row r="272" ht="15.75" customHeight="1">
      <c r="A272" s="78">
        <v>38507.0</v>
      </c>
      <c r="B272" s="73">
        <v>2076.08</v>
      </c>
      <c r="C272" s="73">
        <v>1844.85</v>
      </c>
      <c r="D272" s="74">
        <f t="shared" si="33"/>
        <v>54</v>
      </c>
      <c r="E272" s="74">
        <f t="shared" si="16"/>
        <v>0</v>
      </c>
      <c r="F272" s="75">
        <f t="shared" si="4"/>
        <v>6</v>
      </c>
      <c r="G272" s="75">
        <f t="shared" si="17"/>
        <v>0</v>
      </c>
      <c r="H272" s="76">
        <f>IF(A272&lt;SIP_Calculator!$B$7,0,IF(A272&gt;SIP_Calculator!$E$7,0,1))</f>
        <v>1</v>
      </c>
      <c r="I272" s="74">
        <f t="shared" si="5"/>
        <v>0</v>
      </c>
      <c r="J272" s="75">
        <f t="shared" si="6"/>
        <v>0</v>
      </c>
      <c r="K272" s="76">
        <f>H272*SIP_Calculator!$D$25</f>
        <v>484.4666522</v>
      </c>
      <c r="L272" s="76">
        <f t="shared" si="7"/>
        <v>0.2333564469</v>
      </c>
      <c r="M272" s="76">
        <f t="shared" si="8"/>
        <v>0.2626049013</v>
      </c>
      <c r="N272" s="76">
        <f t="shared" ref="N272:O272" si="820">N271+L272</f>
        <v>25.77252224</v>
      </c>
      <c r="O272" s="76">
        <f t="shared" si="820"/>
        <v>29.1940548</v>
      </c>
      <c r="P272" s="74">
        <f>I272*SIP_Calculator!$D$26</f>
        <v>0</v>
      </c>
      <c r="Q272" s="74">
        <f t="shared" si="10"/>
        <v>0</v>
      </c>
      <c r="R272" s="74">
        <f t="shared" si="11"/>
        <v>0</v>
      </c>
      <c r="S272" s="74">
        <f t="shared" ref="S272:T272" si="821">S271+Q272</f>
        <v>25.14072526</v>
      </c>
      <c r="T272" s="74">
        <f t="shared" si="821"/>
        <v>28.49731022</v>
      </c>
      <c r="U272" s="75">
        <f>J272*SIP_Calculator!$D$27</f>
        <v>0</v>
      </c>
      <c r="V272" s="75">
        <f t="shared" si="13"/>
        <v>0</v>
      </c>
      <c r="W272" s="75">
        <f t="shared" si="14"/>
        <v>0</v>
      </c>
      <c r="X272" s="75">
        <f t="shared" ref="X272:Y272" si="822">X271+V272</f>
        <v>29.49048699</v>
      </c>
      <c r="Y272" s="75">
        <f t="shared" si="822"/>
        <v>33.48065025</v>
      </c>
    </row>
    <row r="273" ht="15.75" customHeight="1">
      <c r="A273" s="78">
        <v>38509.0</v>
      </c>
      <c r="B273" s="73">
        <v>2077.96</v>
      </c>
      <c r="C273" s="73">
        <v>1849.2</v>
      </c>
      <c r="D273" s="74">
        <f t="shared" si="33"/>
        <v>55</v>
      </c>
      <c r="E273" s="74">
        <f t="shared" si="16"/>
        <v>1</v>
      </c>
      <c r="F273" s="75">
        <f t="shared" si="4"/>
        <v>6</v>
      </c>
      <c r="G273" s="75">
        <f t="shared" si="17"/>
        <v>0</v>
      </c>
      <c r="H273" s="76">
        <f>IF(A273&lt;SIP_Calculator!$B$7,0,IF(A273&gt;SIP_Calculator!$E$7,0,1))</f>
        <v>1</v>
      </c>
      <c r="I273" s="74">
        <f t="shared" si="5"/>
        <v>1</v>
      </c>
      <c r="J273" s="75">
        <f t="shared" si="6"/>
        <v>0</v>
      </c>
      <c r="K273" s="76">
        <f>H273*SIP_Calculator!$D$25</f>
        <v>484.4666522</v>
      </c>
      <c r="L273" s="76">
        <f t="shared" si="7"/>
        <v>0.2331453215</v>
      </c>
      <c r="M273" s="76">
        <f t="shared" si="8"/>
        <v>0.2619871578</v>
      </c>
      <c r="N273" s="76">
        <f t="shared" ref="N273:O273" si="823">N272+L273</f>
        <v>26.00566756</v>
      </c>
      <c r="O273" s="76">
        <f t="shared" si="823"/>
        <v>29.45604195</v>
      </c>
      <c r="P273" s="74">
        <f>I273*SIP_Calculator!$D$26</f>
        <v>2301.341589</v>
      </c>
      <c r="Q273" s="74">
        <f t="shared" si="10"/>
        <v>1.107500428</v>
      </c>
      <c r="R273" s="74">
        <f t="shared" si="11"/>
        <v>1.244506592</v>
      </c>
      <c r="S273" s="74">
        <f t="shared" ref="S273:T273" si="824">S272+Q273</f>
        <v>26.24822569</v>
      </c>
      <c r="T273" s="74">
        <f t="shared" si="824"/>
        <v>29.74181681</v>
      </c>
      <c r="U273" s="75">
        <f>J273*SIP_Calculator!$D$27</f>
        <v>0</v>
      </c>
      <c r="V273" s="75">
        <f t="shared" si="13"/>
        <v>0</v>
      </c>
      <c r="W273" s="75">
        <f t="shared" si="14"/>
        <v>0</v>
      </c>
      <c r="X273" s="75">
        <f t="shared" ref="X273:Y273" si="825">X272+V273</f>
        <v>29.49048699</v>
      </c>
      <c r="Y273" s="75">
        <f t="shared" si="825"/>
        <v>33.48065025</v>
      </c>
    </row>
    <row r="274" ht="15.75" customHeight="1">
      <c r="A274" s="78">
        <v>38510.0</v>
      </c>
      <c r="B274" s="73">
        <v>2086.62</v>
      </c>
      <c r="C274" s="73">
        <v>1856.5</v>
      </c>
      <c r="D274" s="74">
        <f t="shared" si="33"/>
        <v>55</v>
      </c>
      <c r="E274" s="74">
        <f t="shared" si="16"/>
        <v>0</v>
      </c>
      <c r="F274" s="75">
        <f t="shared" si="4"/>
        <v>6</v>
      </c>
      <c r="G274" s="75">
        <f t="shared" si="17"/>
        <v>0</v>
      </c>
      <c r="H274" s="76">
        <f>IF(A274&lt;SIP_Calculator!$B$7,0,IF(A274&gt;SIP_Calculator!$E$7,0,1))</f>
        <v>1</v>
      </c>
      <c r="I274" s="74">
        <f t="shared" si="5"/>
        <v>0</v>
      </c>
      <c r="J274" s="75">
        <f t="shared" si="6"/>
        <v>0</v>
      </c>
      <c r="K274" s="76">
        <f>H274*SIP_Calculator!$D$25</f>
        <v>484.4666522</v>
      </c>
      <c r="L274" s="76">
        <f t="shared" si="7"/>
        <v>0.2321777095</v>
      </c>
      <c r="M274" s="76">
        <f t="shared" si="8"/>
        <v>0.2609569901</v>
      </c>
      <c r="N274" s="76">
        <f t="shared" ref="N274:O274" si="826">N273+L274</f>
        <v>26.23784527</v>
      </c>
      <c r="O274" s="76">
        <f t="shared" si="826"/>
        <v>29.71699894</v>
      </c>
      <c r="P274" s="74">
        <f>I274*SIP_Calculator!$D$26</f>
        <v>0</v>
      </c>
      <c r="Q274" s="74">
        <f t="shared" si="10"/>
        <v>0</v>
      </c>
      <c r="R274" s="74">
        <f t="shared" si="11"/>
        <v>0</v>
      </c>
      <c r="S274" s="74">
        <f t="shared" ref="S274:T274" si="827">S273+Q274</f>
        <v>26.24822569</v>
      </c>
      <c r="T274" s="74">
        <f t="shared" si="827"/>
        <v>29.74181681</v>
      </c>
      <c r="U274" s="75">
        <f>J274*SIP_Calculator!$D$27</f>
        <v>0</v>
      </c>
      <c r="V274" s="75">
        <f t="shared" si="13"/>
        <v>0</v>
      </c>
      <c r="W274" s="75">
        <f t="shared" si="14"/>
        <v>0</v>
      </c>
      <c r="X274" s="75">
        <f t="shared" ref="X274:Y274" si="828">X273+V274</f>
        <v>29.49048699</v>
      </c>
      <c r="Y274" s="75">
        <f t="shared" si="828"/>
        <v>33.48065025</v>
      </c>
    </row>
    <row r="275" ht="15.75" customHeight="1">
      <c r="A275" s="78">
        <v>38511.0</v>
      </c>
      <c r="B275" s="73">
        <v>2100.98</v>
      </c>
      <c r="C275" s="73">
        <v>1867.3</v>
      </c>
      <c r="D275" s="74">
        <f t="shared" si="33"/>
        <v>55</v>
      </c>
      <c r="E275" s="74">
        <f t="shared" si="16"/>
        <v>0</v>
      </c>
      <c r="F275" s="75">
        <f t="shared" si="4"/>
        <v>6</v>
      </c>
      <c r="G275" s="75">
        <f t="shared" si="17"/>
        <v>0</v>
      </c>
      <c r="H275" s="76">
        <f>IF(A275&lt;SIP_Calculator!$B$7,0,IF(A275&gt;SIP_Calculator!$E$7,0,1))</f>
        <v>1</v>
      </c>
      <c r="I275" s="74">
        <f t="shared" si="5"/>
        <v>0</v>
      </c>
      <c r="J275" s="75">
        <f t="shared" si="6"/>
        <v>0</v>
      </c>
      <c r="K275" s="76">
        <f>H275*SIP_Calculator!$D$25</f>
        <v>484.4666522</v>
      </c>
      <c r="L275" s="76">
        <f t="shared" si="7"/>
        <v>0.2305907968</v>
      </c>
      <c r="M275" s="76">
        <f t="shared" si="8"/>
        <v>0.2594476796</v>
      </c>
      <c r="N275" s="76">
        <f t="shared" ref="N275:O275" si="829">N274+L275</f>
        <v>26.46843606</v>
      </c>
      <c r="O275" s="76">
        <f t="shared" si="829"/>
        <v>29.97644662</v>
      </c>
      <c r="P275" s="74">
        <f>I275*SIP_Calculator!$D$26</f>
        <v>0</v>
      </c>
      <c r="Q275" s="74">
        <f t="shared" si="10"/>
        <v>0</v>
      </c>
      <c r="R275" s="74">
        <f t="shared" si="11"/>
        <v>0</v>
      </c>
      <c r="S275" s="74">
        <f t="shared" ref="S275:T275" si="830">S274+Q275</f>
        <v>26.24822569</v>
      </c>
      <c r="T275" s="74">
        <f t="shared" si="830"/>
        <v>29.74181681</v>
      </c>
      <c r="U275" s="75">
        <f>J275*SIP_Calculator!$D$27</f>
        <v>0</v>
      </c>
      <c r="V275" s="75">
        <f t="shared" si="13"/>
        <v>0</v>
      </c>
      <c r="W275" s="75">
        <f t="shared" si="14"/>
        <v>0</v>
      </c>
      <c r="X275" s="75">
        <f t="shared" ref="X275:Y275" si="831">X274+V275</f>
        <v>29.49048699</v>
      </c>
      <c r="Y275" s="75">
        <f t="shared" si="831"/>
        <v>33.48065025</v>
      </c>
    </row>
    <row r="276" ht="15.75" customHeight="1">
      <c r="A276" s="78">
        <v>38512.0</v>
      </c>
      <c r="B276" s="73">
        <v>2091.98</v>
      </c>
      <c r="C276" s="73">
        <v>1862.15</v>
      </c>
      <c r="D276" s="74">
        <f t="shared" si="33"/>
        <v>55</v>
      </c>
      <c r="E276" s="74">
        <f t="shared" si="16"/>
        <v>0</v>
      </c>
      <c r="F276" s="75">
        <f t="shared" si="4"/>
        <v>6</v>
      </c>
      <c r="G276" s="75">
        <f t="shared" si="17"/>
        <v>0</v>
      </c>
      <c r="H276" s="76">
        <f>IF(A276&lt;SIP_Calculator!$B$7,0,IF(A276&gt;SIP_Calculator!$E$7,0,1))</f>
        <v>1</v>
      </c>
      <c r="I276" s="74">
        <f t="shared" si="5"/>
        <v>0</v>
      </c>
      <c r="J276" s="75">
        <f t="shared" si="6"/>
        <v>0</v>
      </c>
      <c r="K276" s="76">
        <f>H276*SIP_Calculator!$D$25</f>
        <v>484.4666522</v>
      </c>
      <c r="L276" s="76">
        <f t="shared" si="7"/>
        <v>0.2315828317</v>
      </c>
      <c r="M276" s="76">
        <f t="shared" si="8"/>
        <v>0.2601652134</v>
      </c>
      <c r="N276" s="76">
        <f t="shared" ref="N276:O276" si="832">N275+L276</f>
        <v>26.7000189</v>
      </c>
      <c r="O276" s="76">
        <f t="shared" si="832"/>
        <v>30.23661184</v>
      </c>
      <c r="P276" s="74">
        <f>I276*SIP_Calculator!$D$26</f>
        <v>0</v>
      </c>
      <c r="Q276" s="74">
        <f t="shared" si="10"/>
        <v>0</v>
      </c>
      <c r="R276" s="74">
        <f t="shared" si="11"/>
        <v>0</v>
      </c>
      <c r="S276" s="74">
        <f t="shared" ref="S276:T276" si="833">S275+Q276</f>
        <v>26.24822569</v>
      </c>
      <c r="T276" s="74">
        <f t="shared" si="833"/>
        <v>29.74181681</v>
      </c>
      <c r="U276" s="75">
        <f>J276*SIP_Calculator!$D$27</f>
        <v>0</v>
      </c>
      <c r="V276" s="75">
        <f t="shared" si="13"/>
        <v>0</v>
      </c>
      <c r="W276" s="75">
        <f t="shared" si="14"/>
        <v>0</v>
      </c>
      <c r="X276" s="75">
        <f t="shared" ref="X276:Y276" si="834">X275+V276</f>
        <v>29.49048699</v>
      </c>
      <c r="Y276" s="75">
        <f t="shared" si="834"/>
        <v>33.48065025</v>
      </c>
    </row>
    <row r="277" ht="15.75" customHeight="1">
      <c r="A277" s="78">
        <v>38513.0</v>
      </c>
      <c r="B277" s="73">
        <v>2078.37</v>
      </c>
      <c r="C277" s="73">
        <v>1851.0</v>
      </c>
      <c r="D277" s="74">
        <f t="shared" si="33"/>
        <v>55</v>
      </c>
      <c r="E277" s="74">
        <f t="shared" si="16"/>
        <v>0</v>
      </c>
      <c r="F277" s="75">
        <f t="shared" si="4"/>
        <v>6</v>
      </c>
      <c r="G277" s="75">
        <f t="shared" si="17"/>
        <v>0</v>
      </c>
      <c r="H277" s="76">
        <f>IF(A277&lt;SIP_Calculator!$B$7,0,IF(A277&gt;SIP_Calculator!$E$7,0,1))</f>
        <v>1</v>
      </c>
      <c r="I277" s="74">
        <f t="shared" si="5"/>
        <v>0</v>
      </c>
      <c r="J277" s="75">
        <f t="shared" si="6"/>
        <v>0</v>
      </c>
      <c r="K277" s="76">
        <f>H277*SIP_Calculator!$D$25</f>
        <v>484.4666522</v>
      </c>
      <c r="L277" s="76">
        <f t="shared" si="7"/>
        <v>0.2330993289</v>
      </c>
      <c r="M277" s="76">
        <f t="shared" si="8"/>
        <v>0.2617323891</v>
      </c>
      <c r="N277" s="76">
        <f t="shared" ref="N277:O277" si="835">N276+L277</f>
        <v>26.93311822</v>
      </c>
      <c r="O277" s="76">
        <f t="shared" si="835"/>
        <v>30.49834423</v>
      </c>
      <c r="P277" s="74">
        <f>I277*SIP_Calculator!$D$26</f>
        <v>0</v>
      </c>
      <c r="Q277" s="74">
        <f t="shared" si="10"/>
        <v>0</v>
      </c>
      <c r="R277" s="74">
        <f t="shared" si="11"/>
        <v>0</v>
      </c>
      <c r="S277" s="74">
        <f t="shared" ref="S277:T277" si="836">S276+Q277</f>
        <v>26.24822569</v>
      </c>
      <c r="T277" s="74">
        <f t="shared" si="836"/>
        <v>29.74181681</v>
      </c>
      <c r="U277" s="75">
        <f>J277*SIP_Calculator!$D$27</f>
        <v>0</v>
      </c>
      <c r="V277" s="75">
        <f t="shared" si="13"/>
        <v>0</v>
      </c>
      <c r="W277" s="75">
        <f t="shared" si="14"/>
        <v>0</v>
      </c>
      <c r="X277" s="75">
        <f t="shared" ref="X277:Y277" si="837">X276+V277</f>
        <v>29.49048699</v>
      </c>
      <c r="Y277" s="75">
        <f t="shared" si="837"/>
        <v>33.48065025</v>
      </c>
    </row>
    <row r="278" ht="15.75" customHeight="1">
      <c r="A278" s="78">
        <v>38516.0</v>
      </c>
      <c r="B278" s="73">
        <v>2089.75</v>
      </c>
      <c r="C278" s="73">
        <v>1858.15</v>
      </c>
      <c r="D278" s="74">
        <f t="shared" si="33"/>
        <v>56</v>
      </c>
      <c r="E278" s="74">
        <f t="shared" si="16"/>
        <v>1</v>
      </c>
      <c r="F278" s="75">
        <f t="shared" si="4"/>
        <v>6</v>
      </c>
      <c r="G278" s="75">
        <f t="shared" si="17"/>
        <v>0</v>
      </c>
      <c r="H278" s="76">
        <f>IF(A278&lt;SIP_Calculator!$B$7,0,IF(A278&gt;SIP_Calculator!$E$7,0,1))</f>
        <v>1</v>
      </c>
      <c r="I278" s="74">
        <f t="shared" si="5"/>
        <v>1</v>
      </c>
      <c r="J278" s="75">
        <f t="shared" si="6"/>
        <v>0</v>
      </c>
      <c r="K278" s="76">
        <f>H278*SIP_Calculator!$D$25</f>
        <v>484.4666522</v>
      </c>
      <c r="L278" s="76">
        <f t="shared" si="7"/>
        <v>0.2318299568</v>
      </c>
      <c r="M278" s="76">
        <f t="shared" si="8"/>
        <v>0.2607252656</v>
      </c>
      <c r="N278" s="76">
        <f t="shared" ref="N278:O278" si="838">N277+L278</f>
        <v>27.16494818</v>
      </c>
      <c r="O278" s="76">
        <f t="shared" si="838"/>
        <v>30.75906949</v>
      </c>
      <c r="P278" s="74">
        <f>I278*SIP_Calculator!$D$26</f>
        <v>2301.341589</v>
      </c>
      <c r="Q278" s="74">
        <f t="shared" si="10"/>
        <v>1.101252106</v>
      </c>
      <c r="R278" s="74">
        <f t="shared" si="11"/>
        <v>1.238512278</v>
      </c>
      <c r="S278" s="74">
        <f t="shared" ref="S278:T278" si="839">S277+Q278</f>
        <v>27.34947779</v>
      </c>
      <c r="T278" s="74">
        <f t="shared" si="839"/>
        <v>30.98032909</v>
      </c>
      <c r="U278" s="75">
        <f>J278*SIP_Calculator!$D$27</f>
        <v>0</v>
      </c>
      <c r="V278" s="75">
        <f t="shared" si="13"/>
        <v>0</v>
      </c>
      <c r="W278" s="75">
        <f t="shared" si="14"/>
        <v>0</v>
      </c>
      <c r="X278" s="75">
        <f t="shared" ref="X278:Y278" si="840">X277+V278</f>
        <v>29.49048699</v>
      </c>
      <c r="Y278" s="75">
        <f t="shared" si="840"/>
        <v>33.48065025</v>
      </c>
    </row>
    <row r="279" ht="15.75" customHeight="1">
      <c r="A279" s="78">
        <v>38517.0</v>
      </c>
      <c r="B279" s="73">
        <v>2097.89</v>
      </c>
      <c r="C279" s="73">
        <v>1863.1</v>
      </c>
      <c r="D279" s="74">
        <f t="shared" si="33"/>
        <v>56</v>
      </c>
      <c r="E279" s="74">
        <f t="shared" si="16"/>
        <v>0</v>
      </c>
      <c r="F279" s="75">
        <f t="shared" si="4"/>
        <v>6</v>
      </c>
      <c r="G279" s="75">
        <f t="shared" si="17"/>
        <v>0</v>
      </c>
      <c r="H279" s="76">
        <f>IF(A279&lt;SIP_Calculator!$B$7,0,IF(A279&gt;SIP_Calculator!$E$7,0,1))</f>
        <v>1</v>
      </c>
      <c r="I279" s="74">
        <f t="shared" si="5"/>
        <v>0</v>
      </c>
      <c r="J279" s="75">
        <f t="shared" si="6"/>
        <v>0</v>
      </c>
      <c r="K279" s="76">
        <f>H279*SIP_Calculator!$D$25</f>
        <v>484.4666522</v>
      </c>
      <c r="L279" s="76">
        <f t="shared" si="7"/>
        <v>0.2309304359</v>
      </c>
      <c r="M279" s="76">
        <f t="shared" si="8"/>
        <v>0.2600325544</v>
      </c>
      <c r="N279" s="76">
        <f t="shared" ref="N279:O279" si="841">N278+L279</f>
        <v>27.39587862</v>
      </c>
      <c r="O279" s="76">
        <f t="shared" si="841"/>
        <v>31.01910205</v>
      </c>
      <c r="P279" s="74">
        <f>I279*SIP_Calculator!$D$26</f>
        <v>0</v>
      </c>
      <c r="Q279" s="74">
        <f t="shared" si="10"/>
        <v>0</v>
      </c>
      <c r="R279" s="74">
        <f t="shared" si="11"/>
        <v>0</v>
      </c>
      <c r="S279" s="74">
        <f t="shared" ref="S279:T279" si="842">S278+Q279</f>
        <v>27.34947779</v>
      </c>
      <c r="T279" s="74">
        <f t="shared" si="842"/>
        <v>30.98032909</v>
      </c>
      <c r="U279" s="75">
        <f>J279*SIP_Calculator!$D$27</f>
        <v>0</v>
      </c>
      <c r="V279" s="75">
        <f t="shared" si="13"/>
        <v>0</v>
      </c>
      <c r="W279" s="75">
        <f t="shared" si="14"/>
        <v>0</v>
      </c>
      <c r="X279" s="75">
        <f t="shared" ref="X279:Y279" si="843">X278+V279</f>
        <v>29.49048699</v>
      </c>
      <c r="Y279" s="75">
        <f t="shared" si="843"/>
        <v>33.48065025</v>
      </c>
    </row>
    <row r="280" ht="15.75" customHeight="1">
      <c r="A280" s="78">
        <v>38518.0</v>
      </c>
      <c r="B280" s="73">
        <v>2111.06</v>
      </c>
      <c r="C280" s="73">
        <v>1874.75</v>
      </c>
      <c r="D280" s="74">
        <f t="shared" si="33"/>
        <v>56</v>
      </c>
      <c r="E280" s="74">
        <f t="shared" si="16"/>
        <v>0</v>
      </c>
      <c r="F280" s="75">
        <f t="shared" si="4"/>
        <v>6</v>
      </c>
      <c r="G280" s="75">
        <f t="shared" si="17"/>
        <v>0</v>
      </c>
      <c r="H280" s="76">
        <f>IF(A280&lt;SIP_Calculator!$B$7,0,IF(A280&gt;SIP_Calculator!$E$7,0,1))</f>
        <v>1</v>
      </c>
      <c r="I280" s="74">
        <f t="shared" si="5"/>
        <v>0</v>
      </c>
      <c r="J280" s="75">
        <f t="shared" si="6"/>
        <v>0</v>
      </c>
      <c r="K280" s="76">
        <f>H280*SIP_Calculator!$D$25</f>
        <v>484.4666522</v>
      </c>
      <c r="L280" s="76">
        <f t="shared" si="7"/>
        <v>0.2294897597</v>
      </c>
      <c r="M280" s="76">
        <f t="shared" si="8"/>
        <v>0.2584166701</v>
      </c>
      <c r="N280" s="76">
        <f t="shared" ref="N280:O280" si="844">N279+L280</f>
        <v>27.62536838</v>
      </c>
      <c r="O280" s="76">
        <f t="shared" si="844"/>
        <v>31.27751872</v>
      </c>
      <c r="P280" s="74">
        <f>I280*SIP_Calculator!$D$26</f>
        <v>0</v>
      </c>
      <c r="Q280" s="74">
        <f t="shared" si="10"/>
        <v>0</v>
      </c>
      <c r="R280" s="74">
        <f t="shared" si="11"/>
        <v>0</v>
      </c>
      <c r="S280" s="74">
        <f t="shared" ref="S280:T280" si="845">S279+Q280</f>
        <v>27.34947779</v>
      </c>
      <c r="T280" s="74">
        <f t="shared" si="845"/>
        <v>30.98032909</v>
      </c>
      <c r="U280" s="75">
        <f>J280*SIP_Calculator!$D$27</f>
        <v>0</v>
      </c>
      <c r="V280" s="75">
        <f t="shared" si="13"/>
        <v>0</v>
      </c>
      <c r="W280" s="75">
        <f t="shared" si="14"/>
        <v>0</v>
      </c>
      <c r="X280" s="75">
        <f t="shared" ref="X280:Y280" si="846">X279+V280</f>
        <v>29.49048699</v>
      </c>
      <c r="Y280" s="75">
        <f t="shared" si="846"/>
        <v>33.48065025</v>
      </c>
    </row>
    <row r="281" ht="15.75" customHeight="1">
      <c r="A281" s="78">
        <v>38519.0</v>
      </c>
      <c r="B281" s="73">
        <v>2103.32</v>
      </c>
      <c r="C281" s="73">
        <v>1862.75</v>
      </c>
      <c r="D281" s="74">
        <f t="shared" si="33"/>
        <v>56</v>
      </c>
      <c r="E281" s="74">
        <f t="shared" si="16"/>
        <v>0</v>
      </c>
      <c r="F281" s="75">
        <f t="shared" si="4"/>
        <v>6</v>
      </c>
      <c r="G281" s="75">
        <f t="shared" si="17"/>
        <v>0</v>
      </c>
      <c r="H281" s="76">
        <f>IF(A281&lt;SIP_Calculator!$B$7,0,IF(A281&gt;SIP_Calculator!$E$7,0,1))</f>
        <v>1</v>
      </c>
      <c r="I281" s="74">
        <f t="shared" si="5"/>
        <v>0</v>
      </c>
      <c r="J281" s="75">
        <f t="shared" si="6"/>
        <v>0</v>
      </c>
      <c r="K281" s="76">
        <f>H281*SIP_Calculator!$D$25</f>
        <v>484.4666522</v>
      </c>
      <c r="L281" s="76">
        <f t="shared" si="7"/>
        <v>0.2303342583</v>
      </c>
      <c r="M281" s="76">
        <f t="shared" si="8"/>
        <v>0.2600814131</v>
      </c>
      <c r="N281" s="76">
        <f t="shared" ref="N281:O281" si="847">N280+L281</f>
        <v>27.85570264</v>
      </c>
      <c r="O281" s="76">
        <f t="shared" si="847"/>
        <v>31.53760013</v>
      </c>
      <c r="P281" s="74">
        <f>I281*SIP_Calculator!$D$26</f>
        <v>0</v>
      </c>
      <c r="Q281" s="74">
        <f t="shared" si="10"/>
        <v>0</v>
      </c>
      <c r="R281" s="74">
        <f t="shared" si="11"/>
        <v>0</v>
      </c>
      <c r="S281" s="74">
        <f t="shared" ref="S281:T281" si="848">S280+Q281</f>
        <v>27.34947779</v>
      </c>
      <c r="T281" s="74">
        <f t="shared" si="848"/>
        <v>30.98032909</v>
      </c>
      <c r="U281" s="75">
        <f>J281*SIP_Calculator!$D$27</f>
        <v>0</v>
      </c>
      <c r="V281" s="75">
        <f t="shared" si="13"/>
        <v>0</v>
      </c>
      <c r="W281" s="75">
        <f t="shared" si="14"/>
        <v>0</v>
      </c>
      <c r="X281" s="75">
        <f t="shared" ref="X281:Y281" si="849">X280+V281</f>
        <v>29.49048699</v>
      </c>
      <c r="Y281" s="75">
        <f t="shared" si="849"/>
        <v>33.48065025</v>
      </c>
    </row>
    <row r="282" ht="15.75" customHeight="1">
      <c r="A282" s="78">
        <v>38520.0</v>
      </c>
      <c r="B282" s="73">
        <v>2100.09</v>
      </c>
      <c r="C282" s="73">
        <v>1854.6</v>
      </c>
      <c r="D282" s="74">
        <f t="shared" si="33"/>
        <v>56</v>
      </c>
      <c r="E282" s="74">
        <f t="shared" si="16"/>
        <v>0</v>
      </c>
      <c r="F282" s="75">
        <f t="shared" si="4"/>
        <v>6</v>
      </c>
      <c r="G282" s="75">
        <f t="shared" si="17"/>
        <v>0</v>
      </c>
      <c r="H282" s="76">
        <f>IF(A282&lt;SIP_Calculator!$B$7,0,IF(A282&gt;SIP_Calculator!$E$7,0,1))</f>
        <v>1</v>
      </c>
      <c r="I282" s="74">
        <f t="shared" si="5"/>
        <v>0</v>
      </c>
      <c r="J282" s="75">
        <f t="shared" si="6"/>
        <v>0</v>
      </c>
      <c r="K282" s="76">
        <f>H282*SIP_Calculator!$D$25</f>
        <v>484.4666522</v>
      </c>
      <c r="L282" s="76">
        <f t="shared" si="7"/>
        <v>0.2306885192</v>
      </c>
      <c r="M282" s="76">
        <f t="shared" si="8"/>
        <v>0.2612243353</v>
      </c>
      <c r="N282" s="76">
        <f t="shared" ref="N282:O282" si="850">N281+L282</f>
        <v>28.08639115</v>
      </c>
      <c r="O282" s="76">
        <f t="shared" si="850"/>
        <v>31.79882446</v>
      </c>
      <c r="P282" s="74">
        <f>I282*SIP_Calculator!$D$26</f>
        <v>0</v>
      </c>
      <c r="Q282" s="74">
        <f t="shared" si="10"/>
        <v>0</v>
      </c>
      <c r="R282" s="74">
        <f t="shared" si="11"/>
        <v>0</v>
      </c>
      <c r="S282" s="74">
        <f t="shared" ref="S282:T282" si="851">S281+Q282</f>
        <v>27.34947779</v>
      </c>
      <c r="T282" s="74">
        <f t="shared" si="851"/>
        <v>30.98032909</v>
      </c>
      <c r="U282" s="75">
        <f>J282*SIP_Calculator!$D$27</f>
        <v>0</v>
      </c>
      <c r="V282" s="75">
        <f t="shared" si="13"/>
        <v>0</v>
      </c>
      <c r="W282" s="75">
        <f t="shared" si="14"/>
        <v>0</v>
      </c>
      <c r="X282" s="75">
        <f t="shared" ref="X282:Y282" si="852">X281+V282</f>
        <v>29.49048699</v>
      </c>
      <c r="Y282" s="75">
        <f t="shared" si="852"/>
        <v>33.48065025</v>
      </c>
    </row>
    <row r="283" ht="15.75" customHeight="1">
      <c r="A283" s="78">
        <v>38523.0</v>
      </c>
      <c r="B283" s="73">
        <v>2114.68</v>
      </c>
      <c r="C283" s="73">
        <v>1861.65</v>
      </c>
      <c r="D283" s="74">
        <f t="shared" si="33"/>
        <v>57</v>
      </c>
      <c r="E283" s="74">
        <f t="shared" si="16"/>
        <v>1</v>
      </c>
      <c r="F283" s="75">
        <f t="shared" si="4"/>
        <v>6</v>
      </c>
      <c r="G283" s="75">
        <f t="shared" si="17"/>
        <v>0</v>
      </c>
      <c r="H283" s="76">
        <f>IF(A283&lt;SIP_Calculator!$B$7,0,IF(A283&gt;SIP_Calculator!$E$7,0,1))</f>
        <v>1</v>
      </c>
      <c r="I283" s="74">
        <f t="shared" si="5"/>
        <v>1</v>
      </c>
      <c r="J283" s="75">
        <f t="shared" si="6"/>
        <v>0</v>
      </c>
      <c r="K283" s="76">
        <f>H283*SIP_Calculator!$D$25</f>
        <v>484.4666522</v>
      </c>
      <c r="L283" s="76">
        <f t="shared" si="7"/>
        <v>0.2290969093</v>
      </c>
      <c r="M283" s="76">
        <f t="shared" si="8"/>
        <v>0.2602350883</v>
      </c>
      <c r="N283" s="76">
        <f t="shared" ref="N283:O283" si="853">N282+L283</f>
        <v>28.31548806</v>
      </c>
      <c r="O283" s="76">
        <f t="shared" si="853"/>
        <v>32.05905955</v>
      </c>
      <c r="P283" s="74">
        <f>I283*SIP_Calculator!$D$26</f>
        <v>2301.341589</v>
      </c>
      <c r="Q283" s="74">
        <f t="shared" si="10"/>
        <v>1.088269426</v>
      </c>
      <c r="R283" s="74">
        <f t="shared" si="11"/>
        <v>1.23618381</v>
      </c>
      <c r="S283" s="74">
        <f t="shared" ref="S283:T283" si="854">S282+Q283</f>
        <v>28.43774722</v>
      </c>
      <c r="T283" s="74">
        <f t="shared" si="854"/>
        <v>32.2165129</v>
      </c>
      <c r="U283" s="75">
        <f>J283*SIP_Calculator!$D$27</f>
        <v>0</v>
      </c>
      <c r="V283" s="75">
        <f t="shared" si="13"/>
        <v>0</v>
      </c>
      <c r="W283" s="75">
        <f t="shared" si="14"/>
        <v>0</v>
      </c>
      <c r="X283" s="75">
        <f t="shared" ref="X283:Y283" si="855">X282+V283</f>
        <v>29.49048699</v>
      </c>
      <c r="Y283" s="75">
        <f t="shared" si="855"/>
        <v>33.48065025</v>
      </c>
    </row>
    <row r="284" ht="15.75" customHeight="1">
      <c r="A284" s="78">
        <v>38524.0</v>
      </c>
      <c r="B284" s="73">
        <v>2138.27</v>
      </c>
      <c r="C284" s="73">
        <v>1877.5</v>
      </c>
      <c r="D284" s="74">
        <f t="shared" si="33"/>
        <v>57</v>
      </c>
      <c r="E284" s="74">
        <f t="shared" si="16"/>
        <v>0</v>
      </c>
      <c r="F284" s="75">
        <f t="shared" si="4"/>
        <v>6</v>
      </c>
      <c r="G284" s="75">
        <f t="shared" si="17"/>
        <v>0</v>
      </c>
      <c r="H284" s="76">
        <f>IF(A284&lt;SIP_Calculator!$B$7,0,IF(A284&gt;SIP_Calculator!$E$7,0,1))</f>
        <v>1</v>
      </c>
      <c r="I284" s="74">
        <f t="shared" si="5"/>
        <v>0</v>
      </c>
      <c r="J284" s="75">
        <f t="shared" si="6"/>
        <v>0</v>
      </c>
      <c r="K284" s="76">
        <f>H284*SIP_Calculator!$D$25</f>
        <v>484.4666522</v>
      </c>
      <c r="L284" s="76">
        <f t="shared" si="7"/>
        <v>0.2265694473</v>
      </c>
      <c r="M284" s="76">
        <f t="shared" si="8"/>
        <v>0.2580381636</v>
      </c>
      <c r="N284" s="76">
        <f t="shared" ref="N284:O284" si="856">N283+L284</f>
        <v>28.54205751</v>
      </c>
      <c r="O284" s="76">
        <f t="shared" si="856"/>
        <v>32.31709772</v>
      </c>
      <c r="P284" s="74">
        <f>I284*SIP_Calculator!$D$26</f>
        <v>0</v>
      </c>
      <c r="Q284" s="74">
        <f t="shared" si="10"/>
        <v>0</v>
      </c>
      <c r="R284" s="74">
        <f t="shared" si="11"/>
        <v>0</v>
      </c>
      <c r="S284" s="74">
        <f t="shared" ref="S284:T284" si="857">S283+Q284</f>
        <v>28.43774722</v>
      </c>
      <c r="T284" s="74">
        <f t="shared" si="857"/>
        <v>32.2165129</v>
      </c>
      <c r="U284" s="75">
        <f>J284*SIP_Calculator!$D$27</f>
        <v>0</v>
      </c>
      <c r="V284" s="75">
        <f t="shared" si="13"/>
        <v>0</v>
      </c>
      <c r="W284" s="75">
        <f t="shared" si="14"/>
        <v>0</v>
      </c>
      <c r="X284" s="75">
        <f t="shared" ref="X284:Y284" si="858">X283+V284</f>
        <v>29.49048699</v>
      </c>
      <c r="Y284" s="75">
        <f t="shared" si="858"/>
        <v>33.48065025</v>
      </c>
    </row>
    <row r="285" ht="15.75" customHeight="1">
      <c r="A285" s="78">
        <v>38525.0</v>
      </c>
      <c r="B285" s="73">
        <v>2154.8</v>
      </c>
      <c r="C285" s="73">
        <v>1889.05</v>
      </c>
      <c r="D285" s="74">
        <f t="shared" si="33"/>
        <v>57</v>
      </c>
      <c r="E285" s="74">
        <f t="shared" si="16"/>
        <v>0</v>
      </c>
      <c r="F285" s="75">
        <f t="shared" si="4"/>
        <v>6</v>
      </c>
      <c r="G285" s="75">
        <f t="shared" si="17"/>
        <v>0</v>
      </c>
      <c r="H285" s="76">
        <f>IF(A285&lt;SIP_Calculator!$B$7,0,IF(A285&gt;SIP_Calculator!$E$7,0,1))</f>
        <v>1</v>
      </c>
      <c r="I285" s="74">
        <f t="shared" si="5"/>
        <v>0</v>
      </c>
      <c r="J285" s="75">
        <f t="shared" si="6"/>
        <v>0</v>
      </c>
      <c r="K285" s="76">
        <f>H285*SIP_Calculator!$D$25</f>
        <v>484.4666522</v>
      </c>
      <c r="L285" s="76">
        <f t="shared" si="7"/>
        <v>0.2248313775</v>
      </c>
      <c r="M285" s="76">
        <f t="shared" si="8"/>
        <v>0.2564604707</v>
      </c>
      <c r="N285" s="76">
        <f t="shared" ref="N285:O285" si="859">N284+L285</f>
        <v>28.76688889</v>
      </c>
      <c r="O285" s="76">
        <f t="shared" si="859"/>
        <v>32.57355819</v>
      </c>
      <c r="P285" s="74">
        <f>I285*SIP_Calculator!$D$26</f>
        <v>0</v>
      </c>
      <c r="Q285" s="74">
        <f t="shared" si="10"/>
        <v>0</v>
      </c>
      <c r="R285" s="74">
        <f t="shared" si="11"/>
        <v>0</v>
      </c>
      <c r="S285" s="74">
        <f t="shared" ref="S285:T285" si="860">S284+Q285</f>
        <v>28.43774722</v>
      </c>
      <c r="T285" s="74">
        <f t="shared" si="860"/>
        <v>32.2165129</v>
      </c>
      <c r="U285" s="75">
        <f>J285*SIP_Calculator!$D$27</f>
        <v>0</v>
      </c>
      <c r="V285" s="75">
        <f t="shared" si="13"/>
        <v>0</v>
      </c>
      <c r="W285" s="75">
        <f t="shared" si="14"/>
        <v>0</v>
      </c>
      <c r="X285" s="75">
        <f t="shared" ref="X285:Y285" si="861">X284+V285</f>
        <v>29.49048699</v>
      </c>
      <c r="Y285" s="75">
        <f t="shared" si="861"/>
        <v>33.48065025</v>
      </c>
    </row>
    <row r="286" ht="15.75" customHeight="1">
      <c r="A286" s="78">
        <v>38526.0</v>
      </c>
      <c r="B286" s="73">
        <v>2154.5</v>
      </c>
      <c r="C286" s="73">
        <v>1890.8</v>
      </c>
      <c r="D286" s="74">
        <f t="shared" si="33"/>
        <v>57</v>
      </c>
      <c r="E286" s="74">
        <f t="shared" si="16"/>
        <v>0</v>
      </c>
      <c r="F286" s="75">
        <f t="shared" si="4"/>
        <v>6</v>
      </c>
      <c r="G286" s="75">
        <f t="shared" si="17"/>
        <v>0</v>
      </c>
      <c r="H286" s="76">
        <f>IF(A286&lt;SIP_Calculator!$B$7,0,IF(A286&gt;SIP_Calculator!$E$7,0,1))</f>
        <v>1</v>
      </c>
      <c r="I286" s="74">
        <f t="shared" si="5"/>
        <v>0</v>
      </c>
      <c r="J286" s="75">
        <f t="shared" si="6"/>
        <v>0</v>
      </c>
      <c r="K286" s="76">
        <f>H286*SIP_Calculator!$D$25</f>
        <v>484.4666522</v>
      </c>
      <c r="L286" s="76">
        <f t="shared" si="7"/>
        <v>0.2248626838</v>
      </c>
      <c r="M286" s="76">
        <f t="shared" si="8"/>
        <v>0.2562231078</v>
      </c>
      <c r="N286" s="76">
        <f t="shared" ref="N286:O286" si="862">N285+L286</f>
        <v>28.99175157</v>
      </c>
      <c r="O286" s="76">
        <f t="shared" si="862"/>
        <v>32.82978129</v>
      </c>
      <c r="P286" s="74">
        <f>I286*SIP_Calculator!$D$26</f>
        <v>0</v>
      </c>
      <c r="Q286" s="74">
        <f t="shared" si="10"/>
        <v>0</v>
      </c>
      <c r="R286" s="74">
        <f t="shared" si="11"/>
        <v>0</v>
      </c>
      <c r="S286" s="74">
        <f t="shared" ref="S286:T286" si="863">S285+Q286</f>
        <v>28.43774722</v>
      </c>
      <c r="T286" s="74">
        <f t="shared" si="863"/>
        <v>32.2165129</v>
      </c>
      <c r="U286" s="75">
        <f>J286*SIP_Calculator!$D$27</f>
        <v>0</v>
      </c>
      <c r="V286" s="75">
        <f t="shared" si="13"/>
        <v>0</v>
      </c>
      <c r="W286" s="75">
        <f t="shared" si="14"/>
        <v>0</v>
      </c>
      <c r="X286" s="75">
        <f t="shared" ref="X286:Y286" si="864">X285+V286</f>
        <v>29.49048699</v>
      </c>
      <c r="Y286" s="75">
        <f t="shared" si="864"/>
        <v>33.48065025</v>
      </c>
    </row>
    <row r="287" ht="15.75" customHeight="1">
      <c r="A287" s="78">
        <v>38527.0</v>
      </c>
      <c r="B287" s="73">
        <v>2163.19</v>
      </c>
      <c r="C287" s="73">
        <v>1901.35</v>
      </c>
      <c r="D287" s="74">
        <f t="shared" si="33"/>
        <v>57</v>
      </c>
      <c r="E287" s="74">
        <f t="shared" si="16"/>
        <v>0</v>
      </c>
      <c r="F287" s="75">
        <f t="shared" si="4"/>
        <v>6</v>
      </c>
      <c r="G287" s="75">
        <f t="shared" si="17"/>
        <v>0</v>
      </c>
      <c r="H287" s="76">
        <f>IF(A287&lt;SIP_Calculator!$B$7,0,IF(A287&gt;SIP_Calculator!$E$7,0,1))</f>
        <v>1</v>
      </c>
      <c r="I287" s="74">
        <f t="shared" si="5"/>
        <v>0</v>
      </c>
      <c r="J287" s="75">
        <f t="shared" si="6"/>
        <v>0</v>
      </c>
      <c r="K287" s="76">
        <f>H287*SIP_Calculator!$D$25</f>
        <v>484.4666522</v>
      </c>
      <c r="L287" s="76">
        <f t="shared" si="7"/>
        <v>0.223959362</v>
      </c>
      <c r="M287" s="76">
        <f t="shared" si="8"/>
        <v>0.2548014054</v>
      </c>
      <c r="N287" s="76">
        <f t="shared" ref="N287:O287" si="865">N286+L287</f>
        <v>29.21571093</v>
      </c>
      <c r="O287" s="76">
        <f t="shared" si="865"/>
        <v>33.0845827</v>
      </c>
      <c r="P287" s="74">
        <f>I287*SIP_Calculator!$D$26</f>
        <v>0</v>
      </c>
      <c r="Q287" s="74">
        <f t="shared" si="10"/>
        <v>0</v>
      </c>
      <c r="R287" s="74">
        <f t="shared" si="11"/>
        <v>0</v>
      </c>
      <c r="S287" s="74">
        <f t="shared" ref="S287:T287" si="866">S286+Q287</f>
        <v>28.43774722</v>
      </c>
      <c r="T287" s="74">
        <f t="shared" si="866"/>
        <v>32.2165129</v>
      </c>
      <c r="U287" s="75">
        <f>J287*SIP_Calculator!$D$27</f>
        <v>0</v>
      </c>
      <c r="V287" s="75">
        <f t="shared" si="13"/>
        <v>0</v>
      </c>
      <c r="W287" s="75">
        <f t="shared" si="14"/>
        <v>0</v>
      </c>
      <c r="X287" s="75">
        <f t="shared" ref="X287:Y287" si="867">X286+V287</f>
        <v>29.49048699</v>
      </c>
      <c r="Y287" s="75">
        <f t="shared" si="867"/>
        <v>33.48065025</v>
      </c>
    </row>
    <row r="288" ht="15.75" customHeight="1">
      <c r="A288" s="78">
        <v>38530.0</v>
      </c>
      <c r="B288" s="73">
        <v>2167.75</v>
      </c>
      <c r="C288" s="73">
        <v>1903.3</v>
      </c>
      <c r="D288" s="74">
        <f t="shared" si="33"/>
        <v>58</v>
      </c>
      <c r="E288" s="74">
        <f t="shared" si="16"/>
        <v>1</v>
      </c>
      <c r="F288" s="75">
        <f t="shared" si="4"/>
        <v>6</v>
      </c>
      <c r="G288" s="75">
        <f t="shared" si="17"/>
        <v>0</v>
      </c>
      <c r="H288" s="76">
        <f>IF(A288&lt;SIP_Calculator!$B$7,0,IF(A288&gt;SIP_Calculator!$E$7,0,1))</f>
        <v>1</v>
      </c>
      <c r="I288" s="74">
        <f t="shared" si="5"/>
        <v>1</v>
      </c>
      <c r="J288" s="75">
        <f t="shared" si="6"/>
        <v>0</v>
      </c>
      <c r="K288" s="76">
        <f>H288*SIP_Calculator!$D$25</f>
        <v>484.4666522</v>
      </c>
      <c r="L288" s="76">
        <f t="shared" si="7"/>
        <v>0.2234882492</v>
      </c>
      <c r="M288" s="76">
        <f t="shared" si="8"/>
        <v>0.2545403521</v>
      </c>
      <c r="N288" s="76">
        <f t="shared" ref="N288:O288" si="868">N287+L288</f>
        <v>29.43919918</v>
      </c>
      <c r="O288" s="76">
        <f t="shared" si="868"/>
        <v>33.33912305</v>
      </c>
      <c r="P288" s="74">
        <f>I288*SIP_Calculator!$D$26</f>
        <v>2301.341589</v>
      </c>
      <c r="Q288" s="74">
        <f t="shared" si="10"/>
        <v>1.061626843</v>
      </c>
      <c r="R288" s="74">
        <f t="shared" si="11"/>
        <v>1.209132343</v>
      </c>
      <c r="S288" s="74">
        <f t="shared" ref="S288:T288" si="869">S287+Q288</f>
        <v>29.49937406</v>
      </c>
      <c r="T288" s="74">
        <f t="shared" si="869"/>
        <v>33.42564524</v>
      </c>
      <c r="U288" s="75">
        <f>J288*SIP_Calculator!$D$27</f>
        <v>0</v>
      </c>
      <c r="V288" s="75">
        <f t="shared" si="13"/>
        <v>0</v>
      </c>
      <c r="W288" s="75">
        <f t="shared" si="14"/>
        <v>0</v>
      </c>
      <c r="X288" s="75">
        <f t="shared" ref="X288:Y288" si="870">X287+V288</f>
        <v>29.49048699</v>
      </c>
      <c r="Y288" s="75">
        <f t="shared" si="870"/>
        <v>33.48065025</v>
      </c>
    </row>
    <row r="289" ht="15.75" customHeight="1">
      <c r="A289" s="78">
        <v>38531.0</v>
      </c>
      <c r="B289" s="73">
        <v>2137.77</v>
      </c>
      <c r="C289" s="73">
        <v>1875.8</v>
      </c>
      <c r="D289" s="74">
        <f t="shared" si="33"/>
        <v>58</v>
      </c>
      <c r="E289" s="74">
        <f t="shared" si="16"/>
        <v>0</v>
      </c>
      <c r="F289" s="75">
        <f t="shared" si="4"/>
        <v>6</v>
      </c>
      <c r="G289" s="75">
        <f t="shared" si="17"/>
        <v>0</v>
      </c>
      <c r="H289" s="76">
        <f>IF(A289&lt;SIP_Calculator!$B$7,0,IF(A289&gt;SIP_Calculator!$E$7,0,1))</f>
        <v>1</v>
      </c>
      <c r="I289" s="74">
        <f t="shared" si="5"/>
        <v>0</v>
      </c>
      <c r="J289" s="75">
        <f t="shared" si="6"/>
        <v>0</v>
      </c>
      <c r="K289" s="76">
        <f>H289*SIP_Calculator!$D$25</f>
        <v>484.4666522</v>
      </c>
      <c r="L289" s="76">
        <f t="shared" si="7"/>
        <v>0.2266224394</v>
      </c>
      <c r="M289" s="76">
        <f t="shared" si="8"/>
        <v>0.2582720184</v>
      </c>
      <c r="N289" s="76">
        <f t="shared" ref="N289:O289" si="871">N288+L289</f>
        <v>29.66582162</v>
      </c>
      <c r="O289" s="76">
        <f t="shared" si="871"/>
        <v>33.59739507</v>
      </c>
      <c r="P289" s="74">
        <f>I289*SIP_Calculator!$D$26</f>
        <v>0</v>
      </c>
      <c r="Q289" s="74">
        <f t="shared" si="10"/>
        <v>0</v>
      </c>
      <c r="R289" s="74">
        <f t="shared" si="11"/>
        <v>0</v>
      </c>
      <c r="S289" s="74">
        <f t="shared" ref="S289:T289" si="872">S288+Q289</f>
        <v>29.49937406</v>
      </c>
      <c r="T289" s="74">
        <f t="shared" si="872"/>
        <v>33.42564524</v>
      </c>
      <c r="U289" s="75">
        <f>J289*SIP_Calculator!$D$27</f>
        <v>0</v>
      </c>
      <c r="V289" s="75">
        <f t="shared" si="13"/>
        <v>0</v>
      </c>
      <c r="W289" s="75">
        <f t="shared" si="14"/>
        <v>0</v>
      </c>
      <c r="X289" s="75">
        <f t="shared" ref="X289:Y289" si="873">X288+V289</f>
        <v>29.49048699</v>
      </c>
      <c r="Y289" s="75">
        <f t="shared" si="873"/>
        <v>33.48065025</v>
      </c>
    </row>
    <row r="290" ht="15.75" customHeight="1">
      <c r="A290" s="78">
        <v>38532.0</v>
      </c>
      <c r="B290" s="73">
        <v>2158.4</v>
      </c>
      <c r="C290" s="73">
        <v>1892.85</v>
      </c>
      <c r="D290" s="74">
        <f t="shared" si="33"/>
        <v>58</v>
      </c>
      <c r="E290" s="74">
        <f t="shared" si="16"/>
        <v>0</v>
      </c>
      <c r="F290" s="75">
        <f t="shared" si="4"/>
        <v>6</v>
      </c>
      <c r="G290" s="75">
        <f t="shared" si="17"/>
        <v>0</v>
      </c>
      <c r="H290" s="76">
        <f>IF(A290&lt;SIP_Calculator!$B$7,0,IF(A290&gt;SIP_Calculator!$E$7,0,1))</f>
        <v>1</v>
      </c>
      <c r="I290" s="74">
        <f t="shared" si="5"/>
        <v>0</v>
      </c>
      <c r="J290" s="75">
        <f t="shared" si="6"/>
        <v>0</v>
      </c>
      <c r="K290" s="76">
        <f>H290*SIP_Calculator!$D$25</f>
        <v>484.4666522</v>
      </c>
      <c r="L290" s="76">
        <f t="shared" si="7"/>
        <v>0.2244563807</v>
      </c>
      <c r="M290" s="76">
        <f t="shared" si="8"/>
        <v>0.2559456123</v>
      </c>
      <c r="N290" s="76">
        <f t="shared" ref="N290:O290" si="874">N289+L290</f>
        <v>29.890278</v>
      </c>
      <c r="O290" s="76">
        <f t="shared" si="874"/>
        <v>33.85334068</v>
      </c>
      <c r="P290" s="74">
        <f>I290*SIP_Calculator!$D$26</f>
        <v>0</v>
      </c>
      <c r="Q290" s="74">
        <f t="shared" si="10"/>
        <v>0</v>
      </c>
      <c r="R290" s="74">
        <f t="shared" si="11"/>
        <v>0</v>
      </c>
      <c r="S290" s="74">
        <f t="shared" ref="S290:T290" si="875">S289+Q290</f>
        <v>29.49937406</v>
      </c>
      <c r="T290" s="74">
        <f t="shared" si="875"/>
        <v>33.42564524</v>
      </c>
      <c r="U290" s="75">
        <f>J290*SIP_Calculator!$D$27</f>
        <v>0</v>
      </c>
      <c r="V290" s="75">
        <f t="shared" si="13"/>
        <v>0</v>
      </c>
      <c r="W290" s="75">
        <f t="shared" si="14"/>
        <v>0</v>
      </c>
      <c r="X290" s="75">
        <f t="shared" ref="X290:Y290" si="876">X289+V290</f>
        <v>29.49048699</v>
      </c>
      <c r="Y290" s="75">
        <f t="shared" si="876"/>
        <v>33.48065025</v>
      </c>
    </row>
    <row r="291" ht="15.75" customHeight="1">
      <c r="A291" s="78">
        <v>38533.0</v>
      </c>
      <c r="B291" s="73">
        <v>2181.42</v>
      </c>
      <c r="C291" s="73">
        <v>1906.2</v>
      </c>
      <c r="D291" s="74">
        <f t="shared" si="33"/>
        <v>58</v>
      </c>
      <c r="E291" s="74">
        <f t="shared" si="16"/>
        <v>0</v>
      </c>
      <c r="F291" s="75">
        <f t="shared" si="4"/>
        <v>6</v>
      </c>
      <c r="G291" s="75">
        <f t="shared" si="17"/>
        <v>0</v>
      </c>
      <c r="H291" s="76">
        <f>IF(A291&lt;SIP_Calculator!$B$7,0,IF(A291&gt;SIP_Calculator!$E$7,0,1))</f>
        <v>1</v>
      </c>
      <c r="I291" s="74">
        <f t="shared" si="5"/>
        <v>0</v>
      </c>
      <c r="J291" s="75">
        <f t="shared" si="6"/>
        <v>0</v>
      </c>
      <c r="K291" s="76">
        <f>H291*SIP_Calculator!$D$25</f>
        <v>484.4666522</v>
      </c>
      <c r="L291" s="76">
        <f t="shared" si="7"/>
        <v>0.2220877466</v>
      </c>
      <c r="M291" s="76">
        <f t="shared" si="8"/>
        <v>0.2541531068</v>
      </c>
      <c r="N291" s="76">
        <f t="shared" ref="N291:O291" si="877">N290+L291</f>
        <v>30.11236575</v>
      </c>
      <c r="O291" s="76">
        <f t="shared" si="877"/>
        <v>34.10749379</v>
      </c>
      <c r="P291" s="74">
        <f>I291*SIP_Calculator!$D$26</f>
        <v>0</v>
      </c>
      <c r="Q291" s="74">
        <f t="shared" si="10"/>
        <v>0</v>
      </c>
      <c r="R291" s="74">
        <f t="shared" si="11"/>
        <v>0</v>
      </c>
      <c r="S291" s="74">
        <f t="shared" ref="S291:T291" si="878">S290+Q291</f>
        <v>29.49937406</v>
      </c>
      <c r="T291" s="74">
        <f t="shared" si="878"/>
        <v>33.42564524</v>
      </c>
      <c r="U291" s="75">
        <f>J291*SIP_Calculator!$D$27</f>
        <v>0</v>
      </c>
      <c r="V291" s="75">
        <f t="shared" si="13"/>
        <v>0</v>
      </c>
      <c r="W291" s="75">
        <f t="shared" si="14"/>
        <v>0</v>
      </c>
      <c r="X291" s="75">
        <f t="shared" ref="X291:Y291" si="879">X290+V291</f>
        <v>29.49048699</v>
      </c>
      <c r="Y291" s="75">
        <f t="shared" si="879"/>
        <v>33.48065025</v>
      </c>
    </row>
    <row r="292" ht="15.75" customHeight="1">
      <c r="A292" s="78">
        <v>38534.0</v>
      </c>
      <c r="B292" s="73">
        <v>2181.05</v>
      </c>
      <c r="C292" s="73">
        <v>1912.35</v>
      </c>
      <c r="D292" s="74">
        <f t="shared" si="33"/>
        <v>58</v>
      </c>
      <c r="E292" s="74">
        <f t="shared" si="16"/>
        <v>0</v>
      </c>
      <c r="F292" s="75">
        <f t="shared" si="4"/>
        <v>7</v>
      </c>
      <c r="G292" s="75">
        <f t="shared" si="17"/>
        <v>1</v>
      </c>
      <c r="H292" s="76">
        <f>IF(A292&lt;SIP_Calculator!$B$7,0,IF(A292&gt;SIP_Calculator!$E$7,0,1))</f>
        <v>1</v>
      </c>
      <c r="I292" s="74">
        <f t="shared" si="5"/>
        <v>0</v>
      </c>
      <c r="J292" s="75">
        <f t="shared" si="6"/>
        <v>1</v>
      </c>
      <c r="K292" s="76">
        <f>H292*SIP_Calculator!$D$25</f>
        <v>484.4666522</v>
      </c>
      <c r="L292" s="76">
        <f t="shared" si="7"/>
        <v>0.2221254222</v>
      </c>
      <c r="M292" s="76">
        <f t="shared" si="8"/>
        <v>0.253335766</v>
      </c>
      <c r="N292" s="76">
        <f t="shared" ref="N292:O292" si="880">N291+L292</f>
        <v>30.33449117</v>
      </c>
      <c r="O292" s="76">
        <f t="shared" si="880"/>
        <v>34.36082956</v>
      </c>
      <c r="P292" s="74">
        <f>I292*SIP_Calculator!$D$26</f>
        <v>0</v>
      </c>
      <c r="Q292" s="74">
        <f t="shared" si="10"/>
        <v>0</v>
      </c>
      <c r="R292" s="74">
        <f t="shared" si="11"/>
        <v>0</v>
      </c>
      <c r="S292" s="74">
        <f t="shared" ref="S292:T292" si="881">S291+Q292</f>
        <v>29.49937406</v>
      </c>
      <c r="T292" s="74">
        <f t="shared" si="881"/>
        <v>33.42564524</v>
      </c>
      <c r="U292" s="75">
        <f>J292*SIP_Calculator!$D$27</f>
        <v>10000</v>
      </c>
      <c r="V292" s="75">
        <f t="shared" si="13"/>
        <v>4.584947617</v>
      </c>
      <c r="W292" s="75">
        <f t="shared" si="14"/>
        <v>5.229168301</v>
      </c>
      <c r="X292" s="75">
        <f t="shared" ref="X292:Y292" si="882">X291+V292</f>
        <v>34.07543461</v>
      </c>
      <c r="Y292" s="75">
        <f t="shared" si="882"/>
        <v>38.70981855</v>
      </c>
    </row>
    <row r="293" ht="15.75" customHeight="1">
      <c r="A293" s="78">
        <v>38537.0</v>
      </c>
      <c r="B293" s="73">
        <v>2201.91</v>
      </c>
      <c r="C293" s="73">
        <v>1933.35</v>
      </c>
      <c r="D293" s="74">
        <f t="shared" si="33"/>
        <v>59</v>
      </c>
      <c r="E293" s="74">
        <f t="shared" si="16"/>
        <v>1</v>
      </c>
      <c r="F293" s="75">
        <f t="shared" si="4"/>
        <v>7</v>
      </c>
      <c r="G293" s="75">
        <f t="shared" si="17"/>
        <v>0</v>
      </c>
      <c r="H293" s="76">
        <f>IF(A293&lt;SIP_Calculator!$B$7,0,IF(A293&gt;SIP_Calculator!$E$7,0,1))</f>
        <v>1</v>
      </c>
      <c r="I293" s="74">
        <f t="shared" si="5"/>
        <v>1</v>
      </c>
      <c r="J293" s="75">
        <f t="shared" si="6"/>
        <v>0</v>
      </c>
      <c r="K293" s="76">
        <f>H293*SIP_Calculator!$D$25</f>
        <v>484.4666522</v>
      </c>
      <c r="L293" s="76">
        <f t="shared" si="7"/>
        <v>0.2200210963</v>
      </c>
      <c r="M293" s="76">
        <f t="shared" si="8"/>
        <v>0.2505840392</v>
      </c>
      <c r="N293" s="76">
        <f t="shared" ref="N293:O293" si="883">N292+L293</f>
        <v>30.55451227</v>
      </c>
      <c r="O293" s="76">
        <f t="shared" si="883"/>
        <v>34.61141359</v>
      </c>
      <c r="P293" s="74">
        <f>I293*SIP_Calculator!$D$26</f>
        <v>2301.341589</v>
      </c>
      <c r="Q293" s="74">
        <f t="shared" si="10"/>
        <v>1.045156972</v>
      </c>
      <c r="R293" s="74">
        <f t="shared" si="11"/>
        <v>1.190338836</v>
      </c>
      <c r="S293" s="74">
        <f t="shared" ref="S293:T293" si="884">S292+Q293</f>
        <v>30.54453104</v>
      </c>
      <c r="T293" s="74">
        <f t="shared" si="884"/>
        <v>34.61598408</v>
      </c>
      <c r="U293" s="75">
        <f>J293*SIP_Calculator!$D$27</f>
        <v>0</v>
      </c>
      <c r="V293" s="75">
        <f t="shared" si="13"/>
        <v>0</v>
      </c>
      <c r="W293" s="75">
        <f t="shared" si="14"/>
        <v>0</v>
      </c>
      <c r="X293" s="75">
        <f t="shared" ref="X293:Y293" si="885">X292+V293</f>
        <v>34.07543461</v>
      </c>
      <c r="Y293" s="75">
        <f t="shared" si="885"/>
        <v>38.70981855</v>
      </c>
    </row>
    <row r="294" ht="15.75" customHeight="1">
      <c r="A294" s="78">
        <v>38538.0</v>
      </c>
      <c r="B294" s="73">
        <v>2182.42</v>
      </c>
      <c r="C294" s="73">
        <v>1917.95</v>
      </c>
      <c r="D294" s="74">
        <f t="shared" si="33"/>
        <v>59</v>
      </c>
      <c r="E294" s="74">
        <f t="shared" si="16"/>
        <v>0</v>
      </c>
      <c r="F294" s="75">
        <f t="shared" si="4"/>
        <v>7</v>
      </c>
      <c r="G294" s="75">
        <f t="shared" si="17"/>
        <v>0</v>
      </c>
      <c r="H294" s="76">
        <f>IF(A294&lt;SIP_Calculator!$B$7,0,IF(A294&gt;SIP_Calculator!$E$7,0,1))</f>
        <v>1</v>
      </c>
      <c r="I294" s="74">
        <f t="shared" si="5"/>
        <v>0</v>
      </c>
      <c r="J294" s="75">
        <f t="shared" si="6"/>
        <v>0</v>
      </c>
      <c r="K294" s="76">
        <f>H294*SIP_Calculator!$D$25</f>
        <v>484.4666522</v>
      </c>
      <c r="L294" s="76">
        <f t="shared" si="7"/>
        <v>0.2219859844</v>
      </c>
      <c r="M294" s="76">
        <f t="shared" si="8"/>
        <v>0.2525960803</v>
      </c>
      <c r="N294" s="76">
        <f t="shared" ref="N294:O294" si="886">N293+L294</f>
        <v>30.77649825</v>
      </c>
      <c r="O294" s="76">
        <f t="shared" si="886"/>
        <v>34.86400967</v>
      </c>
      <c r="P294" s="74">
        <f>I294*SIP_Calculator!$D$26</f>
        <v>0</v>
      </c>
      <c r="Q294" s="74">
        <f t="shared" si="10"/>
        <v>0</v>
      </c>
      <c r="R294" s="74">
        <f t="shared" si="11"/>
        <v>0</v>
      </c>
      <c r="S294" s="74">
        <f t="shared" ref="S294:T294" si="887">S293+Q294</f>
        <v>30.54453104</v>
      </c>
      <c r="T294" s="74">
        <f t="shared" si="887"/>
        <v>34.61598408</v>
      </c>
      <c r="U294" s="75">
        <f>J294*SIP_Calculator!$D$27</f>
        <v>0</v>
      </c>
      <c r="V294" s="75">
        <f t="shared" si="13"/>
        <v>0</v>
      </c>
      <c r="W294" s="75">
        <f t="shared" si="14"/>
        <v>0</v>
      </c>
      <c r="X294" s="75">
        <f t="shared" ref="X294:Y294" si="888">X293+V294</f>
        <v>34.07543461</v>
      </c>
      <c r="Y294" s="75">
        <f t="shared" si="888"/>
        <v>38.70981855</v>
      </c>
    </row>
    <row r="295" ht="15.75" customHeight="1">
      <c r="A295" s="78">
        <v>38539.0</v>
      </c>
      <c r="B295" s="73">
        <v>2202.64</v>
      </c>
      <c r="C295" s="73">
        <v>1939.3</v>
      </c>
      <c r="D295" s="74">
        <f t="shared" si="33"/>
        <v>59</v>
      </c>
      <c r="E295" s="74">
        <f t="shared" si="16"/>
        <v>0</v>
      </c>
      <c r="F295" s="75">
        <f t="shared" si="4"/>
        <v>7</v>
      </c>
      <c r="G295" s="75">
        <f t="shared" si="17"/>
        <v>0</v>
      </c>
      <c r="H295" s="76">
        <f>IF(A295&lt;SIP_Calculator!$B$7,0,IF(A295&gt;SIP_Calculator!$E$7,0,1))</f>
        <v>1</v>
      </c>
      <c r="I295" s="74">
        <f t="shared" si="5"/>
        <v>0</v>
      </c>
      <c r="J295" s="75">
        <f t="shared" si="6"/>
        <v>0</v>
      </c>
      <c r="K295" s="76">
        <f>H295*SIP_Calculator!$D$25</f>
        <v>484.4666522</v>
      </c>
      <c r="L295" s="76">
        <f t="shared" si="7"/>
        <v>0.2199481768</v>
      </c>
      <c r="M295" s="76">
        <f t="shared" si="8"/>
        <v>0.249815218</v>
      </c>
      <c r="N295" s="76">
        <f t="shared" ref="N295:O295" si="889">N294+L295</f>
        <v>30.99644643</v>
      </c>
      <c r="O295" s="76">
        <f t="shared" si="889"/>
        <v>35.11382489</v>
      </c>
      <c r="P295" s="74">
        <f>I295*SIP_Calculator!$D$26</f>
        <v>0</v>
      </c>
      <c r="Q295" s="74">
        <f t="shared" si="10"/>
        <v>0</v>
      </c>
      <c r="R295" s="74">
        <f t="shared" si="11"/>
        <v>0</v>
      </c>
      <c r="S295" s="74">
        <f t="shared" ref="S295:T295" si="890">S294+Q295</f>
        <v>30.54453104</v>
      </c>
      <c r="T295" s="74">
        <f t="shared" si="890"/>
        <v>34.61598408</v>
      </c>
      <c r="U295" s="75">
        <f>J295*SIP_Calculator!$D$27</f>
        <v>0</v>
      </c>
      <c r="V295" s="75">
        <f t="shared" si="13"/>
        <v>0</v>
      </c>
      <c r="W295" s="75">
        <f t="shared" si="14"/>
        <v>0</v>
      </c>
      <c r="X295" s="75">
        <f t="shared" ref="X295:Y295" si="891">X294+V295</f>
        <v>34.07543461</v>
      </c>
      <c r="Y295" s="75">
        <f t="shared" si="891"/>
        <v>38.70981855</v>
      </c>
    </row>
    <row r="296" ht="15.75" customHeight="1">
      <c r="A296" s="78">
        <v>38540.0</v>
      </c>
      <c r="B296" s="73">
        <v>2156.98</v>
      </c>
      <c r="C296" s="73">
        <v>1903.05</v>
      </c>
      <c r="D296" s="74">
        <f t="shared" si="33"/>
        <v>59</v>
      </c>
      <c r="E296" s="74">
        <f t="shared" si="16"/>
        <v>0</v>
      </c>
      <c r="F296" s="75">
        <f t="shared" si="4"/>
        <v>7</v>
      </c>
      <c r="G296" s="75">
        <f t="shared" si="17"/>
        <v>0</v>
      </c>
      <c r="H296" s="76">
        <f>IF(A296&lt;SIP_Calculator!$B$7,0,IF(A296&gt;SIP_Calculator!$E$7,0,1))</f>
        <v>1</v>
      </c>
      <c r="I296" s="74">
        <f t="shared" si="5"/>
        <v>0</v>
      </c>
      <c r="J296" s="75">
        <f t="shared" si="6"/>
        <v>0</v>
      </c>
      <c r="K296" s="76">
        <f>H296*SIP_Calculator!$D$25</f>
        <v>484.4666522</v>
      </c>
      <c r="L296" s="76">
        <f t="shared" si="7"/>
        <v>0.2246041466</v>
      </c>
      <c r="M296" s="76">
        <f t="shared" si="8"/>
        <v>0.2545737906</v>
      </c>
      <c r="N296" s="76">
        <f t="shared" ref="N296:O296" si="892">N295+L296</f>
        <v>31.22105058</v>
      </c>
      <c r="O296" s="76">
        <f t="shared" si="892"/>
        <v>35.36839868</v>
      </c>
      <c r="P296" s="74">
        <f>I296*SIP_Calculator!$D$26</f>
        <v>0</v>
      </c>
      <c r="Q296" s="74">
        <f t="shared" si="10"/>
        <v>0</v>
      </c>
      <c r="R296" s="74">
        <f t="shared" si="11"/>
        <v>0</v>
      </c>
      <c r="S296" s="74">
        <f t="shared" ref="S296:T296" si="893">S295+Q296</f>
        <v>30.54453104</v>
      </c>
      <c r="T296" s="74">
        <f t="shared" si="893"/>
        <v>34.61598408</v>
      </c>
      <c r="U296" s="75">
        <f>J296*SIP_Calculator!$D$27</f>
        <v>0</v>
      </c>
      <c r="V296" s="75">
        <f t="shared" si="13"/>
        <v>0</v>
      </c>
      <c r="W296" s="75">
        <f t="shared" si="14"/>
        <v>0</v>
      </c>
      <c r="X296" s="75">
        <f t="shared" ref="X296:Y296" si="894">X295+V296</f>
        <v>34.07543461</v>
      </c>
      <c r="Y296" s="75">
        <f t="shared" si="894"/>
        <v>38.70981855</v>
      </c>
    </row>
    <row r="297" ht="15.75" customHeight="1">
      <c r="A297" s="78">
        <v>38541.0</v>
      </c>
      <c r="B297" s="73">
        <v>2177.71</v>
      </c>
      <c r="C297" s="73">
        <v>1924.4</v>
      </c>
      <c r="D297" s="74">
        <f t="shared" si="33"/>
        <v>59</v>
      </c>
      <c r="E297" s="74">
        <f t="shared" si="16"/>
        <v>0</v>
      </c>
      <c r="F297" s="75">
        <f t="shared" si="4"/>
        <v>7</v>
      </c>
      <c r="G297" s="75">
        <f t="shared" si="17"/>
        <v>0</v>
      </c>
      <c r="H297" s="76">
        <f>IF(A297&lt;SIP_Calculator!$B$7,0,IF(A297&gt;SIP_Calculator!$E$7,0,1))</f>
        <v>1</v>
      </c>
      <c r="I297" s="74">
        <f t="shared" si="5"/>
        <v>0</v>
      </c>
      <c r="J297" s="75">
        <f t="shared" si="6"/>
        <v>0</v>
      </c>
      <c r="K297" s="76">
        <f>H297*SIP_Calculator!$D$25</f>
        <v>484.4666522</v>
      </c>
      <c r="L297" s="76">
        <f t="shared" si="7"/>
        <v>0.2224661007</v>
      </c>
      <c r="M297" s="76">
        <f t="shared" si="8"/>
        <v>0.2517494555</v>
      </c>
      <c r="N297" s="76">
        <f t="shared" ref="N297:O297" si="895">N296+L297</f>
        <v>31.44351668</v>
      </c>
      <c r="O297" s="76">
        <f t="shared" si="895"/>
        <v>35.62014814</v>
      </c>
      <c r="P297" s="74">
        <f>I297*SIP_Calculator!$D$26</f>
        <v>0</v>
      </c>
      <c r="Q297" s="74">
        <f t="shared" si="10"/>
        <v>0</v>
      </c>
      <c r="R297" s="74">
        <f t="shared" si="11"/>
        <v>0</v>
      </c>
      <c r="S297" s="74">
        <f t="shared" ref="S297:T297" si="896">S296+Q297</f>
        <v>30.54453104</v>
      </c>
      <c r="T297" s="74">
        <f t="shared" si="896"/>
        <v>34.61598408</v>
      </c>
      <c r="U297" s="75">
        <f>J297*SIP_Calculator!$D$27</f>
        <v>0</v>
      </c>
      <c r="V297" s="75">
        <f t="shared" si="13"/>
        <v>0</v>
      </c>
      <c r="W297" s="75">
        <f t="shared" si="14"/>
        <v>0</v>
      </c>
      <c r="X297" s="75">
        <f t="shared" ref="X297:Y297" si="897">X296+V297</f>
        <v>34.07543461</v>
      </c>
      <c r="Y297" s="75">
        <f t="shared" si="897"/>
        <v>38.70981855</v>
      </c>
    </row>
    <row r="298" ht="15.75" customHeight="1">
      <c r="A298" s="78">
        <v>38544.0</v>
      </c>
      <c r="B298" s="73">
        <v>2200.3</v>
      </c>
      <c r="C298" s="73">
        <v>1945.0</v>
      </c>
      <c r="D298" s="74">
        <f t="shared" si="33"/>
        <v>60</v>
      </c>
      <c r="E298" s="74">
        <f t="shared" si="16"/>
        <v>1</v>
      </c>
      <c r="F298" s="75">
        <f t="shared" si="4"/>
        <v>7</v>
      </c>
      <c r="G298" s="75">
        <f t="shared" si="17"/>
        <v>0</v>
      </c>
      <c r="H298" s="76">
        <f>IF(A298&lt;SIP_Calculator!$B$7,0,IF(A298&gt;SIP_Calculator!$E$7,0,1))</f>
        <v>1</v>
      </c>
      <c r="I298" s="74">
        <f t="shared" si="5"/>
        <v>1</v>
      </c>
      <c r="J298" s="75">
        <f t="shared" si="6"/>
        <v>0</v>
      </c>
      <c r="K298" s="76">
        <f>H298*SIP_Calculator!$D$25</f>
        <v>484.4666522</v>
      </c>
      <c r="L298" s="76">
        <f t="shared" si="7"/>
        <v>0.2201820898</v>
      </c>
      <c r="M298" s="76">
        <f t="shared" si="8"/>
        <v>0.2490831117</v>
      </c>
      <c r="N298" s="76">
        <f t="shared" ref="N298:O298" si="898">N297+L298</f>
        <v>31.66369877</v>
      </c>
      <c r="O298" s="76">
        <f t="shared" si="898"/>
        <v>35.86923125</v>
      </c>
      <c r="P298" s="74">
        <f>I298*SIP_Calculator!$D$26</f>
        <v>2301.341589</v>
      </c>
      <c r="Q298" s="74">
        <f t="shared" si="10"/>
        <v>1.045921733</v>
      </c>
      <c r="R298" s="74">
        <f t="shared" si="11"/>
        <v>1.183209043</v>
      </c>
      <c r="S298" s="74">
        <f t="shared" ref="S298:T298" si="899">S297+Q298</f>
        <v>31.59045277</v>
      </c>
      <c r="T298" s="74">
        <f t="shared" si="899"/>
        <v>35.79919312</v>
      </c>
      <c r="U298" s="75">
        <f>J298*SIP_Calculator!$D$27</f>
        <v>0</v>
      </c>
      <c r="V298" s="75">
        <f t="shared" si="13"/>
        <v>0</v>
      </c>
      <c r="W298" s="75">
        <f t="shared" si="14"/>
        <v>0</v>
      </c>
      <c r="X298" s="75">
        <f t="shared" ref="X298:Y298" si="900">X297+V298</f>
        <v>34.07543461</v>
      </c>
      <c r="Y298" s="75">
        <f t="shared" si="900"/>
        <v>38.70981855</v>
      </c>
    </row>
    <row r="299" ht="15.75" customHeight="1">
      <c r="A299" s="78">
        <v>38545.0</v>
      </c>
      <c r="B299" s="73">
        <v>2204.46</v>
      </c>
      <c r="C299" s="73">
        <v>1948.55</v>
      </c>
      <c r="D299" s="74">
        <f t="shared" si="33"/>
        <v>60</v>
      </c>
      <c r="E299" s="74">
        <f t="shared" si="16"/>
        <v>0</v>
      </c>
      <c r="F299" s="75">
        <f t="shared" si="4"/>
        <v>7</v>
      </c>
      <c r="G299" s="75">
        <f t="shared" si="17"/>
        <v>0</v>
      </c>
      <c r="H299" s="76">
        <f>IF(A299&lt;SIP_Calculator!$B$7,0,IF(A299&gt;SIP_Calculator!$E$7,0,1))</f>
        <v>1</v>
      </c>
      <c r="I299" s="74">
        <f t="shared" si="5"/>
        <v>0</v>
      </c>
      <c r="J299" s="75">
        <f t="shared" si="6"/>
        <v>0</v>
      </c>
      <c r="K299" s="76">
        <f>H299*SIP_Calculator!$D$25</f>
        <v>484.4666522</v>
      </c>
      <c r="L299" s="76">
        <f t="shared" si="7"/>
        <v>0.2197665878</v>
      </c>
      <c r="M299" s="76">
        <f t="shared" si="8"/>
        <v>0.2486293152</v>
      </c>
      <c r="N299" s="76">
        <f t="shared" ref="N299:O299" si="901">N298+L299</f>
        <v>31.88346536</v>
      </c>
      <c r="O299" s="76">
        <f t="shared" si="901"/>
        <v>36.11786057</v>
      </c>
      <c r="P299" s="74">
        <f>I299*SIP_Calculator!$D$26</f>
        <v>0</v>
      </c>
      <c r="Q299" s="74">
        <f t="shared" si="10"/>
        <v>0</v>
      </c>
      <c r="R299" s="74">
        <f t="shared" si="11"/>
        <v>0</v>
      </c>
      <c r="S299" s="74">
        <f t="shared" ref="S299:T299" si="902">S298+Q299</f>
        <v>31.59045277</v>
      </c>
      <c r="T299" s="74">
        <f t="shared" si="902"/>
        <v>35.79919312</v>
      </c>
      <c r="U299" s="75">
        <f>J299*SIP_Calculator!$D$27</f>
        <v>0</v>
      </c>
      <c r="V299" s="75">
        <f t="shared" si="13"/>
        <v>0</v>
      </c>
      <c r="W299" s="75">
        <f t="shared" si="14"/>
        <v>0</v>
      </c>
      <c r="X299" s="75">
        <f t="shared" ref="X299:Y299" si="903">X298+V299</f>
        <v>34.07543461</v>
      </c>
      <c r="Y299" s="75">
        <f t="shared" si="903"/>
        <v>38.70981855</v>
      </c>
    </row>
    <row r="300" ht="15.75" customHeight="1">
      <c r="A300" s="78">
        <v>38546.0</v>
      </c>
      <c r="B300" s="73">
        <v>2190.87</v>
      </c>
      <c r="C300" s="73">
        <v>1942.8</v>
      </c>
      <c r="D300" s="74">
        <f t="shared" si="33"/>
        <v>60</v>
      </c>
      <c r="E300" s="74">
        <f t="shared" si="16"/>
        <v>0</v>
      </c>
      <c r="F300" s="75">
        <f t="shared" si="4"/>
        <v>7</v>
      </c>
      <c r="G300" s="75">
        <f t="shared" si="17"/>
        <v>0</v>
      </c>
      <c r="H300" s="76">
        <f>IF(A300&lt;SIP_Calculator!$B$7,0,IF(A300&gt;SIP_Calculator!$E$7,0,1))</f>
        <v>1</v>
      </c>
      <c r="I300" s="74">
        <f t="shared" si="5"/>
        <v>0</v>
      </c>
      <c r="J300" s="75">
        <f t="shared" si="6"/>
        <v>0</v>
      </c>
      <c r="K300" s="76">
        <f>H300*SIP_Calculator!$D$25</f>
        <v>484.4666522</v>
      </c>
      <c r="L300" s="76">
        <f t="shared" si="7"/>
        <v>0.2211298033</v>
      </c>
      <c r="M300" s="76">
        <f t="shared" si="8"/>
        <v>0.24936517</v>
      </c>
      <c r="N300" s="76">
        <f t="shared" ref="N300:O300" si="904">N299+L300</f>
        <v>32.10459516</v>
      </c>
      <c r="O300" s="76">
        <f t="shared" si="904"/>
        <v>36.36722574</v>
      </c>
      <c r="P300" s="74">
        <f>I300*SIP_Calculator!$D$26</f>
        <v>0</v>
      </c>
      <c r="Q300" s="74">
        <f t="shared" si="10"/>
        <v>0</v>
      </c>
      <c r="R300" s="74">
        <f t="shared" si="11"/>
        <v>0</v>
      </c>
      <c r="S300" s="74">
        <f t="shared" ref="S300:T300" si="905">S299+Q300</f>
        <v>31.59045277</v>
      </c>
      <c r="T300" s="74">
        <f t="shared" si="905"/>
        <v>35.79919312</v>
      </c>
      <c r="U300" s="75">
        <f>J300*SIP_Calculator!$D$27</f>
        <v>0</v>
      </c>
      <c r="V300" s="75">
        <f t="shared" si="13"/>
        <v>0</v>
      </c>
      <c r="W300" s="75">
        <f t="shared" si="14"/>
        <v>0</v>
      </c>
      <c r="X300" s="75">
        <f t="shared" ref="X300:Y300" si="906">X299+V300</f>
        <v>34.07543461</v>
      </c>
      <c r="Y300" s="75">
        <f t="shared" si="906"/>
        <v>38.70981855</v>
      </c>
    </row>
    <row r="301" ht="15.75" customHeight="1">
      <c r="A301" s="78">
        <v>38547.0</v>
      </c>
      <c r="B301" s="73">
        <v>2174.12</v>
      </c>
      <c r="C301" s="73">
        <v>1933.6</v>
      </c>
      <c r="D301" s="74">
        <f t="shared" si="33"/>
        <v>60</v>
      </c>
      <c r="E301" s="74">
        <f t="shared" si="16"/>
        <v>0</v>
      </c>
      <c r="F301" s="75">
        <f t="shared" si="4"/>
        <v>7</v>
      </c>
      <c r="G301" s="75">
        <f t="shared" si="17"/>
        <v>0</v>
      </c>
      <c r="H301" s="76">
        <f>IF(A301&lt;SIP_Calculator!$B$7,0,IF(A301&gt;SIP_Calculator!$E$7,0,1))</f>
        <v>1</v>
      </c>
      <c r="I301" s="74">
        <f t="shared" si="5"/>
        <v>0</v>
      </c>
      <c r="J301" s="75">
        <f t="shared" si="6"/>
        <v>0</v>
      </c>
      <c r="K301" s="76">
        <f>H301*SIP_Calculator!$D$25</f>
        <v>484.4666522</v>
      </c>
      <c r="L301" s="76">
        <f t="shared" si="7"/>
        <v>0.2228334463</v>
      </c>
      <c r="M301" s="76">
        <f t="shared" si="8"/>
        <v>0.2505516406</v>
      </c>
      <c r="N301" s="76">
        <f t="shared" ref="N301:O301" si="907">N300+L301</f>
        <v>32.3274286</v>
      </c>
      <c r="O301" s="76">
        <f t="shared" si="907"/>
        <v>36.61777738</v>
      </c>
      <c r="P301" s="74">
        <f>I301*SIP_Calculator!$D$26</f>
        <v>0</v>
      </c>
      <c r="Q301" s="74">
        <f t="shared" si="10"/>
        <v>0</v>
      </c>
      <c r="R301" s="74">
        <f t="shared" si="11"/>
        <v>0</v>
      </c>
      <c r="S301" s="74">
        <f t="shared" ref="S301:T301" si="908">S300+Q301</f>
        <v>31.59045277</v>
      </c>
      <c r="T301" s="74">
        <f t="shared" si="908"/>
        <v>35.79919312</v>
      </c>
      <c r="U301" s="75">
        <f>J301*SIP_Calculator!$D$27</f>
        <v>0</v>
      </c>
      <c r="V301" s="75">
        <f t="shared" si="13"/>
        <v>0</v>
      </c>
      <c r="W301" s="75">
        <f t="shared" si="14"/>
        <v>0</v>
      </c>
      <c r="X301" s="75">
        <f t="shared" ref="X301:Y301" si="909">X300+V301</f>
        <v>34.07543461</v>
      </c>
      <c r="Y301" s="75">
        <f t="shared" si="909"/>
        <v>38.70981855</v>
      </c>
    </row>
    <row r="302" ht="15.75" customHeight="1">
      <c r="A302" s="78">
        <v>38548.0</v>
      </c>
      <c r="B302" s="73">
        <v>2198.81</v>
      </c>
      <c r="C302" s="73">
        <v>1955.05</v>
      </c>
      <c r="D302" s="74">
        <f t="shared" si="33"/>
        <v>60</v>
      </c>
      <c r="E302" s="74">
        <f t="shared" si="16"/>
        <v>0</v>
      </c>
      <c r="F302" s="75">
        <f t="shared" si="4"/>
        <v>7</v>
      </c>
      <c r="G302" s="75">
        <f t="shared" si="17"/>
        <v>0</v>
      </c>
      <c r="H302" s="76">
        <f>IF(A302&lt;SIP_Calculator!$B$7,0,IF(A302&gt;SIP_Calculator!$E$7,0,1))</f>
        <v>1</v>
      </c>
      <c r="I302" s="74">
        <f t="shared" si="5"/>
        <v>0</v>
      </c>
      <c r="J302" s="75">
        <f t="shared" si="6"/>
        <v>0</v>
      </c>
      <c r="K302" s="76">
        <f>H302*SIP_Calculator!$D$25</f>
        <v>484.4666522</v>
      </c>
      <c r="L302" s="76">
        <f t="shared" si="7"/>
        <v>0.2203312938</v>
      </c>
      <c r="M302" s="76">
        <f t="shared" si="8"/>
        <v>0.2478026916</v>
      </c>
      <c r="N302" s="76">
        <f t="shared" ref="N302:O302" si="910">N301+L302</f>
        <v>32.5477599</v>
      </c>
      <c r="O302" s="76">
        <f t="shared" si="910"/>
        <v>36.86558007</v>
      </c>
      <c r="P302" s="74">
        <f>I302*SIP_Calculator!$D$26</f>
        <v>0</v>
      </c>
      <c r="Q302" s="74">
        <f t="shared" si="10"/>
        <v>0</v>
      </c>
      <c r="R302" s="74">
        <f t="shared" si="11"/>
        <v>0</v>
      </c>
      <c r="S302" s="74">
        <f t="shared" ref="S302:T302" si="911">S301+Q302</f>
        <v>31.59045277</v>
      </c>
      <c r="T302" s="74">
        <f t="shared" si="911"/>
        <v>35.79919312</v>
      </c>
      <c r="U302" s="75">
        <f>J302*SIP_Calculator!$D$27</f>
        <v>0</v>
      </c>
      <c r="V302" s="75">
        <f t="shared" si="13"/>
        <v>0</v>
      </c>
      <c r="W302" s="75">
        <f t="shared" si="14"/>
        <v>0</v>
      </c>
      <c r="X302" s="75">
        <f t="shared" ref="X302:Y302" si="912">X301+V302</f>
        <v>34.07543461</v>
      </c>
      <c r="Y302" s="75">
        <f t="shared" si="912"/>
        <v>38.70981855</v>
      </c>
    </row>
    <row r="303" ht="15.75" customHeight="1">
      <c r="A303" s="78">
        <v>38551.0</v>
      </c>
      <c r="B303" s="73">
        <v>2221.67</v>
      </c>
      <c r="C303" s="73">
        <v>1976.75</v>
      </c>
      <c r="D303" s="74">
        <f t="shared" si="33"/>
        <v>61</v>
      </c>
      <c r="E303" s="74">
        <f t="shared" si="16"/>
        <v>1</v>
      </c>
      <c r="F303" s="75">
        <f t="shared" si="4"/>
        <v>7</v>
      </c>
      <c r="G303" s="75">
        <f t="shared" si="17"/>
        <v>0</v>
      </c>
      <c r="H303" s="76">
        <f>IF(A303&lt;SIP_Calculator!$B$7,0,IF(A303&gt;SIP_Calculator!$E$7,0,1))</f>
        <v>1</v>
      </c>
      <c r="I303" s="74">
        <f t="shared" si="5"/>
        <v>1</v>
      </c>
      <c r="J303" s="75">
        <f t="shared" si="6"/>
        <v>0</v>
      </c>
      <c r="K303" s="76">
        <f>H303*SIP_Calculator!$D$25</f>
        <v>484.4666522</v>
      </c>
      <c r="L303" s="76">
        <f t="shared" si="7"/>
        <v>0.2180641824</v>
      </c>
      <c r="M303" s="76">
        <f t="shared" si="8"/>
        <v>0.2450824091</v>
      </c>
      <c r="N303" s="76">
        <f t="shared" ref="N303:O303" si="913">N302+L303</f>
        <v>32.76582408</v>
      </c>
      <c r="O303" s="76">
        <f t="shared" si="913"/>
        <v>37.11066248</v>
      </c>
      <c r="P303" s="74">
        <f>I303*SIP_Calculator!$D$26</f>
        <v>2301.341589</v>
      </c>
      <c r="Q303" s="74">
        <f t="shared" si="10"/>
        <v>1.035861127</v>
      </c>
      <c r="R303" s="74">
        <f t="shared" si="11"/>
        <v>1.164204674</v>
      </c>
      <c r="S303" s="74">
        <f t="shared" ref="S303:T303" si="914">S302+Q303</f>
        <v>32.6263139</v>
      </c>
      <c r="T303" s="74">
        <f t="shared" si="914"/>
        <v>36.9633978</v>
      </c>
      <c r="U303" s="75">
        <f>J303*SIP_Calculator!$D$27</f>
        <v>0</v>
      </c>
      <c r="V303" s="75">
        <f t="shared" si="13"/>
        <v>0</v>
      </c>
      <c r="W303" s="75">
        <f t="shared" si="14"/>
        <v>0</v>
      </c>
      <c r="X303" s="75">
        <f t="shared" ref="X303:Y303" si="915">X302+V303</f>
        <v>34.07543461</v>
      </c>
      <c r="Y303" s="75">
        <f t="shared" si="915"/>
        <v>38.70981855</v>
      </c>
    </row>
    <row r="304" ht="15.75" customHeight="1">
      <c r="A304" s="78">
        <v>38552.0</v>
      </c>
      <c r="B304" s="73">
        <v>2226.5</v>
      </c>
      <c r="C304" s="73">
        <v>1982.3</v>
      </c>
      <c r="D304" s="74">
        <f t="shared" si="33"/>
        <v>61</v>
      </c>
      <c r="E304" s="74">
        <f t="shared" si="16"/>
        <v>0</v>
      </c>
      <c r="F304" s="75">
        <f t="shared" si="4"/>
        <v>7</v>
      </c>
      <c r="G304" s="75">
        <f t="shared" si="17"/>
        <v>0</v>
      </c>
      <c r="H304" s="76">
        <f>IF(A304&lt;SIP_Calculator!$B$7,0,IF(A304&gt;SIP_Calculator!$E$7,0,1))</f>
        <v>1</v>
      </c>
      <c r="I304" s="74">
        <f t="shared" si="5"/>
        <v>0</v>
      </c>
      <c r="J304" s="75">
        <f t="shared" si="6"/>
        <v>0</v>
      </c>
      <c r="K304" s="76">
        <f>H304*SIP_Calculator!$D$25</f>
        <v>484.4666522</v>
      </c>
      <c r="L304" s="76">
        <f t="shared" si="7"/>
        <v>0.2175911306</v>
      </c>
      <c r="M304" s="76">
        <f t="shared" si="8"/>
        <v>0.2443962328</v>
      </c>
      <c r="N304" s="76">
        <f t="shared" ref="N304:O304" si="916">N303+L304</f>
        <v>32.98341521</v>
      </c>
      <c r="O304" s="76">
        <f t="shared" si="916"/>
        <v>37.35505871</v>
      </c>
      <c r="P304" s="74">
        <f>I304*SIP_Calculator!$D$26</f>
        <v>0</v>
      </c>
      <c r="Q304" s="74">
        <f t="shared" si="10"/>
        <v>0</v>
      </c>
      <c r="R304" s="74">
        <f t="shared" si="11"/>
        <v>0</v>
      </c>
      <c r="S304" s="74">
        <f t="shared" ref="S304:T304" si="917">S303+Q304</f>
        <v>32.6263139</v>
      </c>
      <c r="T304" s="74">
        <f t="shared" si="917"/>
        <v>36.9633978</v>
      </c>
      <c r="U304" s="75">
        <f>J304*SIP_Calculator!$D$27</f>
        <v>0</v>
      </c>
      <c r="V304" s="75">
        <f t="shared" si="13"/>
        <v>0</v>
      </c>
      <c r="W304" s="75">
        <f t="shared" si="14"/>
        <v>0</v>
      </c>
      <c r="X304" s="75">
        <f t="shared" ref="X304:Y304" si="918">X303+V304</f>
        <v>34.07543461</v>
      </c>
      <c r="Y304" s="75">
        <f t="shared" si="918"/>
        <v>38.70981855</v>
      </c>
    </row>
    <row r="305" ht="15.75" customHeight="1">
      <c r="A305" s="78">
        <v>38553.0</v>
      </c>
      <c r="B305" s="73">
        <v>2231.69</v>
      </c>
      <c r="C305" s="73">
        <v>1989.7</v>
      </c>
      <c r="D305" s="74">
        <f t="shared" si="33"/>
        <v>61</v>
      </c>
      <c r="E305" s="74">
        <f t="shared" si="16"/>
        <v>0</v>
      </c>
      <c r="F305" s="75">
        <f t="shared" si="4"/>
        <v>7</v>
      </c>
      <c r="G305" s="75">
        <f t="shared" si="17"/>
        <v>0</v>
      </c>
      <c r="H305" s="76">
        <f>IF(A305&lt;SIP_Calculator!$B$7,0,IF(A305&gt;SIP_Calculator!$E$7,0,1))</f>
        <v>1</v>
      </c>
      <c r="I305" s="74">
        <f t="shared" si="5"/>
        <v>0</v>
      </c>
      <c r="J305" s="75">
        <f t="shared" si="6"/>
        <v>0</v>
      </c>
      <c r="K305" s="76">
        <f>H305*SIP_Calculator!$D$25</f>
        <v>484.4666522</v>
      </c>
      <c r="L305" s="76">
        <f t="shared" si="7"/>
        <v>0.2170851024</v>
      </c>
      <c r="M305" s="76">
        <f t="shared" si="8"/>
        <v>0.2434872856</v>
      </c>
      <c r="N305" s="76">
        <f t="shared" ref="N305:O305" si="919">N304+L305</f>
        <v>33.20050031</v>
      </c>
      <c r="O305" s="76">
        <f t="shared" si="919"/>
        <v>37.598546</v>
      </c>
      <c r="P305" s="74">
        <f>I305*SIP_Calculator!$D$26</f>
        <v>0</v>
      </c>
      <c r="Q305" s="74">
        <f t="shared" si="10"/>
        <v>0</v>
      </c>
      <c r="R305" s="74">
        <f t="shared" si="11"/>
        <v>0</v>
      </c>
      <c r="S305" s="74">
        <f t="shared" ref="S305:T305" si="920">S304+Q305</f>
        <v>32.6263139</v>
      </c>
      <c r="T305" s="74">
        <f t="shared" si="920"/>
        <v>36.9633978</v>
      </c>
      <c r="U305" s="75">
        <f>J305*SIP_Calculator!$D$27</f>
        <v>0</v>
      </c>
      <c r="V305" s="75">
        <f t="shared" si="13"/>
        <v>0</v>
      </c>
      <c r="W305" s="75">
        <f t="shared" si="14"/>
        <v>0</v>
      </c>
      <c r="X305" s="75">
        <f t="shared" ref="X305:Y305" si="921">X304+V305</f>
        <v>34.07543461</v>
      </c>
      <c r="Y305" s="75">
        <f t="shared" si="921"/>
        <v>38.70981855</v>
      </c>
    </row>
    <row r="306" ht="15.75" customHeight="1">
      <c r="A306" s="78">
        <v>38554.0</v>
      </c>
      <c r="B306" s="73">
        <v>2219.61</v>
      </c>
      <c r="C306" s="73">
        <v>1979.45</v>
      </c>
      <c r="D306" s="74">
        <f t="shared" si="33"/>
        <v>61</v>
      </c>
      <c r="E306" s="74">
        <f t="shared" si="16"/>
        <v>0</v>
      </c>
      <c r="F306" s="75">
        <f t="shared" si="4"/>
        <v>7</v>
      </c>
      <c r="G306" s="75">
        <f t="shared" si="17"/>
        <v>0</v>
      </c>
      <c r="H306" s="76">
        <f>IF(A306&lt;SIP_Calculator!$B$7,0,IF(A306&gt;SIP_Calculator!$E$7,0,1))</f>
        <v>1</v>
      </c>
      <c r="I306" s="74">
        <f t="shared" si="5"/>
        <v>0</v>
      </c>
      <c r="J306" s="75">
        <f t="shared" si="6"/>
        <v>0</v>
      </c>
      <c r="K306" s="76">
        <f>H306*SIP_Calculator!$D$25</f>
        <v>484.4666522</v>
      </c>
      <c r="L306" s="76">
        <f t="shared" si="7"/>
        <v>0.2182665658</v>
      </c>
      <c r="M306" s="76">
        <f t="shared" si="8"/>
        <v>0.244748113</v>
      </c>
      <c r="N306" s="76">
        <f t="shared" ref="N306:O306" si="922">N305+L306</f>
        <v>33.41876688</v>
      </c>
      <c r="O306" s="76">
        <f t="shared" si="922"/>
        <v>37.84329411</v>
      </c>
      <c r="P306" s="74">
        <f>I306*SIP_Calculator!$D$26</f>
        <v>0</v>
      </c>
      <c r="Q306" s="74">
        <f t="shared" si="10"/>
        <v>0</v>
      </c>
      <c r="R306" s="74">
        <f t="shared" si="11"/>
        <v>0</v>
      </c>
      <c r="S306" s="74">
        <f t="shared" ref="S306:T306" si="923">S305+Q306</f>
        <v>32.6263139</v>
      </c>
      <c r="T306" s="74">
        <f t="shared" si="923"/>
        <v>36.9633978</v>
      </c>
      <c r="U306" s="75">
        <f>J306*SIP_Calculator!$D$27</f>
        <v>0</v>
      </c>
      <c r="V306" s="75">
        <f t="shared" si="13"/>
        <v>0</v>
      </c>
      <c r="W306" s="75">
        <f t="shared" si="14"/>
        <v>0</v>
      </c>
      <c r="X306" s="75">
        <f t="shared" ref="X306:Y306" si="924">X305+V306</f>
        <v>34.07543461</v>
      </c>
      <c r="Y306" s="75">
        <f t="shared" si="924"/>
        <v>38.70981855</v>
      </c>
    </row>
    <row r="307" ht="15.75" customHeight="1">
      <c r="A307" s="78">
        <v>38555.0</v>
      </c>
      <c r="B307" s="73">
        <v>2254.37</v>
      </c>
      <c r="C307" s="73">
        <v>2007.4</v>
      </c>
      <c r="D307" s="74">
        <f t="shared" si="33"/>
        <v>61</v>
      </c>
      <c r="E307" s="74">
        <f t="shared" si="16"/>
        <v>0</v>
      </c>
      <c r="F307" s="75">
        <f t="shared" si="4"/>
        <v>7</v>
      </c>
      <c r="G307" s="75">
        <f t="shared" si="17"/>
        <v>0</v>
      </c>
      <c r="H307" s="76">
        <f>IF(A307&lt;SIP_Calculator!$B$7,0,IF(A307&gt;SIP_Calculator!$E$7,0,1))</f>
        <v>1</v>
      </c>
      <c r="I307" s="74">
        <f t="shared" si="5"/>
        <v>0</v>
      </c>
      <c r="J307" s="75">
        <f t="shared" si="6"/>
        <v>0</v>
      </c>
      <c r="K307" s="76">
        <f>H307*SIP_Calculator!$D$25</f>
        <v>484.4666522</v>
      </c>
      <c r="L307" s="76">
        <f t="shared" si="7"/>
        <v>0.2149011263</v>
      </c>
      <c r="M307" s="76">
        <f t="shared" si="8"/>
        <v>0.2413403667</v>
      </c>
      <c r="N307" s="76">
        <f t="shared" ref="N307:O307" si="925">N306+L307</f>
        <v>33.63366801</v>
      </c>
      <c r="O307" s="76">
        <f t="shared" si="925"/>
        <v>38.08463448</v>
      </c>
      <c r="P307" s="74">
        <f>I307*SIP_Calculator!$D$26</f>
        <v>0</v>
      </c>
      <c r="Q307" s="74">
        <f t="shared" si="10"/>
        <v>0</v>
      </c>
      <c r="R307" s="74">
        <f t="shared" si="11"/>
        <v>0</v>
      </c>
      <c r="S307" s="74">
        <f t="shared" ref="S307:T307" si="926">S306+Q307</f>
        <v>32.6263139</v>
      </c>
      <c r="T307" s="74">
        <f t="shared" si="926"/>
        <v>36.9633978</v>
      </c>
      <c r="U307" s="75">
        <f>J307*SIP_Calculator!$D$27</f>
        <v>0</v>
      </c>
      <c r="V307" s="75">
        <f t="shared" si="13"/>
        <v>0</v>
      </c>
      <c r="W307" s="75">
        <f t="shared" si="14"/>
        <v>0</v>
      </c>
      <c r="X307" s="75">
        <f t="shared" ref="X307:Y307" si="927">X306+V307</f>
        <v>34.07543461</v>
      </c>
      <c r="Y307" s="75">
        <f t="shared" si="927"/>
        <v>38.70981855</v>
      </c>
    </row>
    <row r="308" ht="15.75" customHeight="1">
      <c r="A308" s="78">
        <v>38558.0</v>
      </c>
      <c r="B308" s="73">
        <v>2278.52</v>
      </c>
      <c r="C308" s="73">
        <v>2027.95</v>
      </c>
      <c r="D308" s="74">
        <f t="shared" si="33"/>
        <v>62</v>
      </c>
      <c r="E308" s="74">
        <f t="shared" si="16"/>
        <v>1</v>
      </c>
      <c r="F308" s="75">
        <f t="shared" si="4"/>
        <v>7</v>
      </c>
      <c r="G308" s="75">
        <f t="shared" si="17"/>
        <v>0</v>
      </c>
      <c r="H308" s="76">
        <f>IF(A308&lt;SIP_Calculator!$B$7,0,IF(A308&gt;SIP_Calculator!$E$7,0,1))</f>
        <v>1</v>
      </c>
      <c r="I308" s="74">
        <f t="shared" si="5"/>
        <v>1</v>
      </c>
      <c r="J308" s="75">
        <f t="shared" si="6"/>
        <v>0</v>
      </c>
      <c r="K308" s="76">
        <f>H308*SIP_Calculator!$D$25</f>
        <v>484.4666522</v>
      </c>
      <c r="L308" s="76">
        <f t="shared" si="7"/>
        <v>0.2126233925</v>
      </c>
      <c r="M308" s="76">
        <f t="shared" si="8"/>
        <v>0.2388947717</v>
      </c>
      <c r="N308" s="76">
        <f t="shared" ref="N308:O308" si="928">N307+L308</f>
        <v>33.8462914</v>
      </c>
      <c r="O308" s="76">
        <f t="shared" si="928"/>
        <v>38.32352925</v>
      </c>
      <c r="P308" s="74">
        <f>I308*SIP_Calculator!$D$26</f>
        <v>2301.341589</v>
      </c>
      <c r="Q308" s="74">
        <f t="shared" si="10"/>
        <v>1.010015971</v>
      </c>
      <c r="R308" s="74">
        <f t="shared" si="11"/>
        <v>1.1348118</v>
      </c>
      <c r="S308" s="74">
        <f t="shared" ref="S308:T308" si="929">S307+Q308</f>
        <v>33.63632987</v>
      </c>
      <c r="T308" s="74">
        <f t="shared" si="929"/>
        <v>38.0982096</v>
      </c>
      <c r="U308" s="75">
        <f>J308*SIP_Calculator!$D$27</f>
        <v>0</v>
      </c>
      <c r="V308" s="75">
        <f t="shared" si="13"/>
        <v>0</v>
      </c>
      <c r="W308" s="75">
        <f t="shared" si="14"/>
        <v>0</v>
      </c>
      <c r="X308" s="75">
        <f t="shared" ref="X308:Y308" si="930">X307+V308</f>
        <v>34.07543461</v>
      </c>
      <c r="Y308" s="75">
        <f t="shared" si="930"/>
        <v>38.70981855</v>
      </c>
    </row>
    <row r="309" ht="15.75" customHeight="1">
      <c r="A309" s="78">
        <v>38559.0</v>
      </c>
      <c r="B309" s="73">
        <v>2288.84</v>
      </c>
      <c r="C309" s="73">
        <v>2028.8</v>
      </c>
      <c r="D309" s="74">
        <f t="shared" si="33"/>
        <v>62</v>
      </c>
      <c r="E309" s="74">
        <f t="shared" si="16"/>
        <v>0</v>
      </c>
      <c r="F309" s="75">
        <f t="shared" si="4"/>
        <v>7</v>
      </c>
      <c r="G309" s="75">
        <f t="shared" si="17"/>
        <v>0</v>
      </c>
      <c r="H309" s="76">
        <f>IF(A309&lt;SIP_Calculator!$B$7,0,IF(A309&gt;SIP_Calculator!$E$7,0,1))</f>
        <v>1</v>
      </c>
      <c r="I309" s="74">
        <f t="shared" si="5"/>
        <v>0</v>
      </c>
      <c r="J309" s="75">
        <f t="shared" si="6"/>
        <v>0</v>
      </c>
      <c r="K309" s="76">
        <f>H309*SIP_Calculator!$D$25</f>
        <v>484.4666522</v>
      </c>
      <c r="L309" s="76">
        <f t="shared" si="7"/>
        <v>0.2116647088</v>
      </c>
      <c r="M309" s="76">
        <f t="shared" si="8"/>
        <v>0.2387946827</v>
      </c>
      <c r="N309" s="76">
        <f t="shared" ref="N309:O309" si="931">N308+L309</f>
        <v>34.05795611</v>
      </c>
      <c r="O309" s="76">
        <f t="shared" si="931"/>
        <v>38.56232393</v>
      </c>
      <c r="P309" s="74">
        <f>I309*SIP_Calculator!$D$26</f>
        <v>0</v>
      </c>
      <c r="Q309" s="74">
        <f t="shared" si="10"/>
        <v>0</v>
      </c>
      <c r="R309" s="74">
        <f t="shared" si="11"/>
        <v>0</v>
      </c>
      <c r="S309" s="74">
        <f t="shared" ref="S309:T309" si="932">S308+Q309</f>
        <v>33.63632987</v>
      </c>
      <c r="T309" s="74">
        <f t="shared" si="932"/>
        <v>38.0982096</v>
      </c>
      <c r="U309" s="75">
        <f>J309*SIP_Calculator!$D$27</f>
        <v>0</v>
      </c>
      <c r="V309" s="75">
        <f t="shared" si="13"/>
        <v>0</v>
      </c>
      <c r="W309" s="75">
        <f t="shared" si="14"/>
        <v>0</v>
      </c>
      <c r="X309" s="75">
        <f t="shared" ref="X309:Y309" si="933">X308+V309</f>
        <v>34.07543461</v>
      </c>
      <c r="Y309" s="75">
        <f t="shared" si="933"/>
        <v>38.70981855</v>
      </c>
    </row>
    <row r="310" ht="15.75" customHeight="1">
      <c r="A310" s="78">
        <v>38560.0</v>
      </c>
      <c r="B310" s="73">
        <v>2303.79</v>
      </c>
      <c r="C310" s="73">
        <v>2038.35</v>
      </c>
      <c r="D310" s="74">
        <f t="shared" si="33"/>
        <v>62</v>
      </c>
      <c r="E310" s="74">
        <f t="shared" si="16"/>
        <v>0</v>
      </c>
      <c r="F310" s="75">
        <f t="shared" si="4"/>
        <v>7</v>
      </c>
      <c r="G310" s="75">
        <f t="shared" si="17"/>
        <v>0</v>
      </c>
      <c r="H310" s="76">
        <f>IF(A310&lt;SIP_Calculator!$B$7,0,IF(A310&gt;SIP_Calculator!$E$7,0,1))</f>
        <v>1</v>
      </c>
      <c r="I310" s="74">
        <f t="shared" si="5"/>
        <v>0</v>
      </c>
      <c r="J310" s="75">
        <f t="shared" si="6"/>
        <v>0</v>
      </c>
      <c r="K310" s="76">
        <f>H310*SIP_Calculator!$D$25</f>
        <v>484.4666522</v>
      </c>
      <c r="L310" s="76">
        <f t="shared" si="7"/>
        <v>0.2102911516</v>
      </c>
      <c r="M310" s="76">
        <f t="shared" si="8"/>
        <v>0.2376758909</v>
      </c>
      <c r="N310" s="76">
        <f t="shared" ref="N310:O310" si="934">N309+L310</f>
        <v>34.26824726</v>
      </c>
      <c r="O310" s="76">
        <f t="shared" si="934"/>
        <v>38.79999982</v>
      </c>
      <c r="P310" s="74">
        <f>I310*SIP_Calculator!$D$26</f>
        <v>0</v>
      </c>
      <c r="Q310" s="74">
        <f t="shared" si="10"/>
        <v>0</v>
      </c>
      <c r="R310" s="74">
        <f t="shared" si="11"/>
        <v>0</v>
      </c>
      <c r="S310" s="74">
        <f t="shared" ref="S310:T310" si="935">S309+Q310</f>
        <v>33.63632987</v>
      </c>
      <c r="T310" s="74">
        <f t="shared" si="935"/>
        <v>38.0982096</v>
      </c>
      <c r="U310" s="75">
        <f>J310*SIP_Calculator!$D$27</f>
        <v>0</v>
      </c>
      <c r="V310" s="75">
        <f t="shared" si="13"/>
        <v>0</v>
      </c>
      <c r="W310" s="75">
        <f t="shared" si="14"/>
        <v>0</v>
      </c>
      <c r="X310" s="75">
        <f t="shared" ref="X310:Y310" si="936">X309+V310</f>
        <v>34.07543461</v>
      </c>
      <c r="Y310" s="75">
        <f t="shared" si="936"/>
        <v>38.70981855</v>
      </c>
    </row>
    <row r="311" ht="15.75" customHeight="1">
      <c r="A311" s="78">
        <v>38562.0</v>
      </c>
      <c r="B311" s="73">
        <v>2295.81</v>
      </c>
      <c r="C311" s="73">
        <v>2027.4</v>
      </c>
      <c r="D311" s="74">
        <f t="shared" si="33"/>
        <v>62</v>
      </c>
      <c r="E311" s="74">
        <f t="shared" si="16"/>
        <v>0</v>
      </c>
      <c r="F311" s="75">
        <f t="shared" si="4"/>
        <v>7</v>
      </c>
      <c r="G311" s="75">
        <f t="shared" si="17"/>
        <v>0</v>
      </c>
      <c r="H311" s="76">
        <f>IF(A311&lt;SIP_Calculator!$B$7,0,IF(A311&gt;SIP_Calculator!$E$7,0,1))</f>
        <v>1</v>
      </c>
      <c r="I311" s="74">
        <f t="shared" si="5"/>
        <v>0</v>
      </c>
      <c r="J311" s="75">
        <f t="shared" si="6"/>
        <v>0</v>
      </c>
      <c r="K311" s="76">
        <f>H311*SIP_Calculator!$D$25</f>
        <v>484.4666522</v>
      </c>
      <c r="L311" s="76">
        <f t="shared" si="7"/>
        <v>0.2110221021</v>
      </c>
      <c r="M311" s="76">
        <f t="shared" si="8"/>
        <v>0.2389595798</v>
      </c>
      <c r="N311" s="76">
        <f t="shared" ref="N311:O311" si="937">N310+L311</f>
        <v>34.47926936</v>
      </c>
      <c r="O311" s="76">
        <f t="shared" si="937"/>
        <v>39.0389594</v>
      </c>
      <c r="P311" s="74">
        <f>I311*SIP_Calculator!$D$26</f>
        <v>0</v>
      </c>
      <c r="Q311" s="74">
        <f t="shared" si="10"/>
        <v>0</v>
      </c>
      <c r="R311" s="74">
        <f t="shared" si="11"/>
        <v>0</v>
      </c>
      <c r="S311" s="74">
        <f t="shared" ref="S311:T311" si="938">S310+Q311</f>
        <v>33.63632987</v>
      </c>
      <c r="T311" s="74">
        <f t="shared" si="938"/>
        <v>38.0982096</v>
      </c>
      <c r="U311" s="75">
        <f>J311*SIP_Calculator!$D$27</f>
        <v>0</v>
      </c>
      <c r="V311" s="75">
        <f t="shared" si="13"/>
        <v>0</v>
      </c>
      <c r="W311" s="75">
        <f t="shared" si="14"/>
        <v>0</v>
      </c>
      <c r="X311" s="75">
        <f t="shared" ref="X311:Y311" si="939">X310+V311</f>
        <v>34.07543461</v>
      </c>
      <c r="Y311" s="75">
        <f t="shared" si="939"/>
        <v>38.70981855</v>
      </c>
    </row>
    <row r="312" ht="15.75" customHeight="1">
      <c r="A312" s="78">
        <v>38565.0</v>
      </c>
      <c r="B312" s="73">
        <v>2302.76</v>
      </c>
      <c r="C312" s="73">
        <v>2039.6</v>
      </c>
      <c r="D312" s="74">
        <f t="shared" si="33"/>
        <v>63</v>
      </c>
      <c r="E312" s="74">
        <f t="shared" si="16"/>
        <v>1</v>
      </c>
      <c r="F312" s="75">
        <f t="shared" si="4"/>
        <v>8</v>
      </c>
      <c r="G312" s="75">
        <f t="shared" si="17"/>
        <v>1</v>
      </c>
      <c r="H312" s="76">
        <f>IF(A312&lt;SIP_Calculator!$B$7,0,IF(A312&gt;SIP_Calculator!$E$7,0,1))</f>
        <v>1</v>
      </c>
      <c r="I312" s="74">
        <f t="shared" si="5"/>
        <v>1</v>
      </c>
      <c r="J312" s="75">
        <f t="shared" si="6"/>
        <v>1</v>
      </c>
      <c r="K312" s="76">
        <f>H312*SIP_Calculator!$D$25</f>
        <v>484.4666522</v>
      </c>
      <c r="L312" s="76">
        <f t="shared" si="7"/>
        <v>0.2103852126</v>
      </c>
      <c r="M312" s="76">
        <f t="shared" si="8"/>
        <v>0.2375302276</v>
      </c>
      <c r="N312" s="76">
        <f t="shared" ref="N312:O312" si="940">N311+L312</f>
        <v>34.68965457</v>
      </c>
      <c r="O312" s="76">
        <f t="shared" si="940"/>
        <v>39.27648963</v>
      </c>
      <c r="P312" s="74">
        <f>I312*SIP_Calculator!$D$26</f>
        <v>2301.341589</v>
      </c>
      <c r="Q312" s="74">
        <f t="shared" si="10"/>
        <v>0.9993840388</v>
      </c>
      <c r="R312" s="74">
        <f t="shared" si="11"/>
        <v>1.128329863</v>
      </c>
      <c r="S312" s="74">
        <f t="shared" ref="S312:T312" si="941">S311+Q312</f>
        <v>34.6357139</v>
      </c>
      <c r="T312" s="74">
        <f t="shared" si="941"/>
        <v>39.22653946</v>
      </c>
      <c r="U312" s="75">
        <f>J312*SIP_Calculator!$D$27</f>
        <v>10000</v>
      </c>
      <c r="V312" s="75">
        <f t="shared" si="13"/>
        <v>4.342614949</v>
      </c>
      <c r="W312" s="75">
        <f t="shared" si="14"/>
        <v>4.902922142</v>
      </c>
      <c r="X312" s="75">
        <f t="shared" ref="X312:Y312" si="942">X311+V312</f>
        <v>38.41804956</v>
      </c>
      <c r="Y312" s="75">
        <f t="shared" si="942"/>
        <v>43.61274069</v>
      </c>
    </row>
    <row r="313" ht="15.75" customHeight="1">
      <c r="A313" s="78">
        <v>38566.0</v>
      </c>
      <c r="B313" s="73">
        <v>2336.69</v>
      </c>
      <c r="C313" s="73">
        <v>2073.5</v>
      </c>
      <c r="D313" s="74">
        <f t="shared" si="33"/>
        <v>63</v>
      </c>
      <c r="E313" s="74">
        <f t="shared" si="16"/>
        <v>0</v>
      </c>
      <c r="F313" s="75">
        <f t="shared" si="4"/>
        <v>8</v>
      </c>
      <c r="G313" s="75">
        <f t="shared" si="17"/>
        <v>0</v>
      </c>
      <c r="H313" s="76">
        <f>IF(A313&lt;SIP_Calculator!$B$7,0,IF(A313&gt;SIP_Calculator!$E$7,0,1))</f>
        <v>1</v>
      </c>
      <c r="I313" s="74">
        <f t="shared" si="5"/>
        <v>0</v>
      </c>
      <c r="J313" s="75">
        <f t="shared" si="6"/>
        <v>0</v>
      </c>
      <c r="K313" s="76">
        <f>H313*SIP_Calculator!$D$25</f>
        <v>484.4666522</v>
      </c>
      <c r="L313" s="76">
        <f t="shared" si="7"/>
        <v>0.2073303058</v>
      </c>
      <c r="M313" s="76">
        <f t="shared" si="8"/>
        <v>0.233646806</v>
      </c>
      <c r="N313" s="76">
        <f t="shared" ref="N313:O313" si="943">N312+L313</f>
        <v>34.89698488</v>
      </c>
      <c r="O313" s="76">
        <f t="shared" si="943"/>
        <v>39.51013643</v>
      </c>
      <c r="P313" s="74">
        <f>I313*SIP_Calculator!$D$26</f>
        <v>0</v>
      </c>
      <c r="Q313" s="74">
        <f t="shared" si="10"/>
        <v>0</v>
      </c>
      <c r="R313" s="74">
        <f t="shared" si="11"/>
        <v>0</v>
      </c>
      <c r="S313" s="74">
        <f t="shared" ref="S313:T313" si="944">S312+Q313</f>
        <v>34.6357139</v>
      </c>
      <c r="T313" s="74">
        <f t="shared" si="944"/>
        <v>39.22653946</v>
      </c>
      <c r="U313" s="75">
        <f>J313*SIP_Calculator!$D$27</f>
        <v>0</v>
      </c>
      <c r="V313" s="75">
        <f t="shared" si="13"/>
        <v>0</v>
      </c>
      <c r="W313" s="75">
        <f t="shared" si="14"/>
        <v>0</v>
      </c>
      <c r="X313" s="75">
        <f t="shared" ref="X313:Y313" si="945">X312+V313</f>
        <v>38.41804956</v>
      </c>
      <c r="Y313" s="75">
        <f t="shared" si="945"/>
        <v>43.61274069</v>
      </c>
    </row>
    <row r="314" ht="15.75" customHeight="1">
      <c r="A314" s="78">
        <v>38567.0</v>
      </c>
      <c r="B314" s="73">
        <v>2340.01</v>
      </c>
      <c r="C314" s="73">
        <v>2073.35</v>
      </c>
      <c r="D314" s="74">
        <f t="shared" si="33"/>
        <v>63</v>
      </c>
      <c r="E314" s="74">
        <f t="shared" si="16"/>
        <v>0</v>
      </c>
      <c r="F314" s="75">
        <f t="shared" si="4"/>
        <v>8</v>
      </c>
      <c r="G314" s="75">
        <f t="shared" si="17"/>
        <v>0</v>
      </c>
      <c r="H314" s="76">
        <f>IF(A314&lt;SIP_Calculator!$B$7,0,IF(A314&gt;SIP_Calculator!$E$7,0,1))</f>
        <v>1</v>
      </c>
      <c r="I314" s="74">
        <f t="shared" si="5"/>
        <v>0</v>
      </c>
      <c r="J314" s="75">
        <f t="shared" si="6"/>
        <v>0</v>
      </c>
      <c r="K314" s="76">
        <f>H314*SIP_Calculator!$D$25</f>
        <v>484.4666522</v>
      </c>
      <c r="L314" s="76">
        <f t="shared" si="7"/>
        <v>0.2070361461</v>
      </c>
      <c r="M314" s="76">
        <f t="shared" si="8"/>
        <v>0.2336637095</v>
      </c>
      <c r="N314" s="76">
        <f t="shared" ref="N314:O314" si="946">N313+L314</f>
        <v>35.10402103</v>
      </c>
      <c r="O314" s="76">
        <f t="shared" si="946"/>
        <v>39.74380014</v>
      </c>
      <c r="P314" s="74">
        <f>I314*SIP_Calculator!$D$26</f>
        <v>0</v>
      </c>
      <c r="Q314" s="74">
        <f t="shared" si="10"/>
        <v>0</v>
      </c>
      <c r="R314" s="74">
        <f t="shared" si="11"/>
        <v>0</v>
      </c>
      <c r="S314" s="74">
        <f t="shared" ref="S314:T314" si="947">S313+Q314</f>
        <v>34.6357139</v>
      </c>
      <c r="T314" s="74">
        <f t="shared" si="947"/>
        <v>39.22653946</v>
      </c>
      <c r="U314" s="75">
        <f>J314*SIP_Calculator!$D$27</f>
        <v>0</v>
      </c>
      <c r="V314" s="75">
        <f t="shared" si="13"/>
        <v>0</v>
      </c>
      <c r="W314" s="75">
        <f t="shared" si="14"/>
        <v>0</v>
      </c>
      <c r="X314" s="75">
        <f t="shared" ref="X314:Y314" si="948">X313+V314</f>
        <v>38.41804956</v>
      </c>
      <c r="Y314" s="75">
        <f t="shared" si="948"/>
        <v>43.61274069</v>
      </c>
    </row>
    <row r="315" ht="15.75" customHeight="1">
      <c r="A315" s="78">
        <v>38568.0</v>
      </c>
      <c r="B315" s="73">
        <v>2351.77</v>
      </c>
      <c r="C315" s="73">
        <v>2083.65</v>
      </c>
      <c r="D315" s="74">
        <f t="shared" si="33"/>
        <v>63</v>
      </c>
      <c r="E315" s="74">
        <f t="shared" si="16"/>
        <v>0</v>
      </c>
      <c r="F315" s="75">
        <f t="shared" si="4"/>
        <v>8</v>
      </c>
      <c r="G315" s="75">
        <f t="shared" si="17"/>
        <v>0</v>
      </c>
      <c r="H315" s="76">
        <f>IF(A315&lt;SIP_Calculator!$B$7,0,IF(A315&gt;SIP_Calculator!$E$7,0,1))</f>
        <v>1</v>
      </c>
      <c r="I315" s="74">
        <f t="shared" si="5"/>
        <v>0</v>
      </c>
      <c r="J315" s="75">
        <f t="shared" si="6"/>
        <v>0</v>
      </c>
      <c r="K315" s="76">
        <f>H315*SIP_Calculator!$D$25</f>
        <v>484.4666522</v>
      </c>
      <c r="L315" s="76">
        <f t="shared" si="7"/>
        <v>0.2060008641</v>
      </c>
      <c r="M315" s="76">
        <f t="shared" si="8"/>
        <v>0.2325086517</v>
      </c>
      <c r="N315" s="76">
        <f t="shared" ref="N315:O315" si="949">N314+L315</f>
        <v>35.31002189</v>
      </c>
      <c r="O315" s="76">
        <f t="shared" si="949"/>
        <v>39.97630879</v>
      </c>
      <c r="P315" s="74">
        <f>I315*SIP_Calculator!$D$26</f>
        <v>0</v>
      </c>
      <c r="Q315" s="74">
        <f t="shared" si="10"/>
        <v>0</v>
      </c>
      <c r="R315" s="74">
        <f t="shared" si="11"/>
        <v>0</v>
      </c>
      <c r="S315" s="74">
        <f t="shared" ref="S315:T315" si="950">S314+Q315</f>
        <v>34.6357139</v>
      </c>
      <c r="T315" s="74">
        <f t="shared" si="950"/>
        <v>39.22653946</v>
      </c>
      <c r="U315" s="75">
        <f>J315*SIP_Calculator!$D$27</f>
        <v>0</v>
      </c>
      <c r="V315" s="75">
        <f t="shared" si="13"/>
        <v>0</v>
      </c>
      <c r="W315" s="75">
        <f t="shared" si="14"/>
        <v>0</v>
      </c>
      <c r="X315" s="75">
        <f t="shared" ref="X315:Y315" si="951">X314+V315</f>
        <v>38.41804956</v>
      </c>
      <c r="Y315" s="75">
        <f t="shared" si="951"/>
        <v>43.61274069</v>
      </c>
    </row>
    <row r="316" ht="15.75" customHeight="1">
      <c r="A316" s="78">
        <v>38569.0</v>
      </c>
      <c r="B316" s="73">
        <v>2348.42</v>
      </c>
      <c r="C316" s="73">
        <v>2086.0</v>
      </c>
      <c r="D316" s="74">
        <f t="shared" si="33"/>
        <v>63</v>
      </c>
      <c r="E316" s="74">
        <f t="shared" si="16"/>
        <v>0</v>
      </c>
      <c r="F316" s="75">
        <f t="shared" si="4"/>
        <v>8</v>
      </c>
      <c r="G316" s="75">
        <f t="shared" si="17"/>
        <v>0</v>
      </c>
      <c r="H316" s="76">
        <f>IF(A316&lt;SIP_Calculator!$B$7,0,IF(A316&gt;SIP_Calculator!$E$7,0,1))</f>
        <v>1</v>
      </c>
      <c r="I316" s="74">
        <f t="shared" si="5"/>
        <v>0</v>
      </c>
      <c r="J316" s="75">
        <f t="shared" si="6"/>
        <v>0</v>
      </c>
      <c r="K316" s="76">
        <f>H316*SIP_Calculator!$D$25</f>
        <v>484.4666522</v>
      </c>
      <c r="L316" s="76">
        <f t="shared" si="7"/>
        <v>0.2062947225</v>
      </c>
      <c r="M316" s="76">
        <f t="shared" si="8"/>
        <v>0.2322467172</v>
      </c>
      <c r="N316" s="76">
        <f t="shared" ref="N316:O316" si="952">N315+L316</f>
        <v>35.51631661</v>
      </c>
      <c r="O316" s="76">
        <f t="shared" si="952"/>
        <v>40.20855551</v>
      </c>
      <c r="P316" s="74">
        <f>I316*SIP_Calculator!$D$26</f>
        <v>0</v>
      </c>
      <c r="Q316" s="74">
        <f t="shared" si="10"/>
        <v>0</v>
      </c>
      <c r="R316" s="74">
        <f t="shared" si="11"/>
        <v>0</v>
      </c>
      <c r="S316" s="74">
        <f t="shared" ref="S316:T316" si="953">S315+Q316</f>
        <v>34.6357139</v>
      </c>
      <c r="T316" s="74">
        <f t="shared" si="953"/>
        <v>39.22653946</v>
      </c>
      <c r="U316" s="75">
        <f>J316*SIP_Calculator!$D$27</f>
        <v>0</v>
      </c>
      <c r="V316" s="75">
        <f t="shared" si="13"/>
        <v>0</v>
      </c>
      <c r="W316" s="75">
        <f t="shared" si="14"/>
        <v>0</v>
      </c>
      <c r="X316" s="75">
        <f t="shared" ref="X316:Y316" si="954">X315+V316</f>
        <v>38.41804956</v>
      </c>
      <c r="Y316" s="75">
        <f t="shared" si="954"/>
        <v>43.61274069</v>
      </c>
    </row>
    <row r="317" ht="15.75" customHeight="1">
      <c r="A317" s="78">
        <v>38572.0</v>
      </c>
      <c r="B317" s="73">
        <v>2309.93</v>
      </c>
      <c r="C317" s="73">
        <v>2055.4</v>
      </c>
      <c r="D317" s="74">
        <f t="shared" si="33"/>
        <v>64</v>
      </c>
      <c r="E317" s="74">
        <f t="shared" si="16"/>
        <v>1</v>
      </c>
      <c r="F317" s="75">
        <f t="shared" si="4"/>
        <v>8</v>
      </c>
      <c r="G317" s="75">
        <f t="shared" si="17"/>
        <v>0</v>
      </c>
      <c r="H317" s="76">
        <f>IF(A317&lt;SIP_Calculator!$B$7,0,IF(A317&gt;SIP_Calculator!$E$7,0,1))</f>
        <v>1</v>
      </c>
      <c r="I317" s="74">
        <f t="shared" si="5"/>
        <v>1</v>
      </c>
      <c r="J317" s="75">
        <f t="shared" si="6"/>
        <v>0</v>
      </c>
      <c r="K317" s="76">
        <f>H317*SIP_Calculator!$D$25</f>
        <v>484.4666522</v>
      </c>
      <c r="L317" s="76">
        <f t="shared" si="7"/>
        <v>0.209732179</v>
      </c>
      <c r="M317" s="76">
        <f t="shared" si="8"/>
        <v>0.2357043165</v>
      </c>
      <c r="N317" s="76">
        <f t="shared" ref="N317:O317" si="955">N316+L317</f>
        <v>35.72604879</v>
      </c>
      <c r="O317" s="76">
        <f t="shared" si="955"/>
        <v>40.44425983</v>
      </c>
      <c r="P317" s="74">
        <f>I317*SIP_Calculator!$D$26</f>
        <v>2301.341589</v>
      </c>
      <c r="Q317" s="74">
        <f t="shared" si="10"/>
        <v>0.9962819606</v>
      </c>
      <c r="R317" s="74">
        <f t="shared" si="11"/>
        <v>1.119656315</v>
      </c>
      <c r="S317" s="74">
        <f t="shared" ref="S317:T317" si="956">S316+Q317</f>
        <v>35.63199587</v>
      </c>
      <c r="T317" s="74">
        <f t="shared" si="956"/>
        <v>40.34619577</v>
      </c>
      <c r="U317" s="75">
        <f>J317*SIP_Calculator!$D$27</f>
        <v>0</v>
      </c>
      <c r="V317" s="75">
        <f t="shared" si="13"/>
        <v>0</v>
      </c>
      <c r="W317" s="75">
        <f t="shared" si="14"/>
        <v>0</v>
      </c>
      <c r="X317" s="75">
        <f t="shared" ref="X317:Y317" si="957">X316+V317</f>
        <v>38.41804956</v>
      </c>
      <c r="Y317" s="75">
        <f t="shared" si="957"/>
        <v>43.61274069</v>
      </c>
    </row>
    <row r="318" ht="15.75" customHeight="1">
      <c r="A318" s="78">
        <v>38573.0</v>
      </c>
      <c r="B318" s="73">
        <v>2304.61</v>
      </c>
      <c r="C318" s="73">
        <v>2051.0</v>
      </c>
      <c r="D318" s="74">
        <f t="shared" si="33"/>
        <v>64</v>
      </c>
      <c r="E318" s="74">
        <f t="shared" si="16"/>
        <v>0</v>
      </c>
      <c r="F318" s="75">
        <f t="shared" si="4"/>
        <v>8</v>
      </c>
      <c r="G318" s="75">
        <f t="shared" si="17"/>
        <v>0</v>
      </c>
      <c r="H318" s="76">
        <f>IF(A318&lt;SIP_Calculator!$B$7,0,IF(A318&gt;SIP_Calculator!$E$7,0,1))</f>
        <v>1</v>
      </c>
      <c r="I318" s="74">
        <f t="shared" si="5"/>
        <v>0</v>
      </c>
      <c r="J318" s="75">
        <f t="shared" si="6"/>
        <v>0</v>
      </c>
      <c r="K318" s="76">
        <f>H318*SIP_Calculator!$D$25</f>
        <v>484.4666522</v>
      </c>
      <c r="L318" s="76">
        <f t="shared" si="7"/>
        <v>0.2102163282</v>
      </c>
      <c r="M318" s="76">
        <f t="shared" si="8"/>
        <v>0.2362099718</v>
      </c>
      <c r="N318" s="76">
        <f t="shared" ref="N318:O318" si="958">N317+L318</f>
        <v>35.93626512</v>
      </c>
      <c r="O318" s="76">
        <f t="shared" si="958"/>
        <v>40.6804698</v>
      </c>
      <c r="P318" s="74">
        <f>I318*SIP_Calculator!$D$26</f>
        <v>0</v>
      </c>
      <c r="Q318" s="74">
        <f t="shared" si="10"/>
        <v>0</v>
      </c>
      <c r="R318" s="74">
        <f t="shared" si="11"/>
        <v>0</v>
      </c>
      <c r="S318" s="74">
        <f t="shared" ref="S318:T318" si="959">S317+Q318</f>
        <v>35.63199587</v>
      </c>
      <c r="T318" s="74">
        <f t="shared" si="959"/>
        <v>40.34619577</v>
      </c>
      <c r="U318" s="75">
        <f>J318*SIP_Calculator!$D$27</f>
        <v>0</v>
      </c>
      <c r="V318" s="75">
        <f t="shared" si="13"/>
        <v>0</v>
      </c>
      <c r="W318" s="75">
        <f t="shared" si="14"/>
        <v>0</v>
      </c>
      <c r="X318" s="75">
        <f t="shared" ref="X318:Y318" si="960">X317+V318</f>
        <v>38.41804956</v>
      </c>
      <c r="Y318" s="75">
        <f t="shared" si="960"/>
        <v>43.61274069</v>
      </c>
    </row>
    <row r="319" ht="15.75" customHeight="1">
      <c r="A319" s="78">
        <v>38574.0</v>
      </c>
      <c r="B319" s="73">
        <v>2346.67</v>
      </c>
      <c r="C319" s="73">
        <v>2086.45</v>
      </c>
      <c r="D319" s="74">
        <f t="shared" si="33"/>
        <v>64</v>
      </c>
      <c r="E319" s="74">
        <f t="shared" si="16"/>
        <v>0</v>
      </c>
      <c r="F319" s="75">
        <f t="shared" si="4"/>
        <v>8</v>
      </c>
      <c r="G319" s="75">
        <f t="shared" si="17"/>
        <v>0</v>
      </c>
      <c r="H319" s="76">
        <f>IF(A319&lt;SIP_Calculator!$B$7,0,IF(A319&gt;SIP_Calculator!$E$7,0,1))</f>
        <v>1</v>
      </c>
      <c r="I319" s="74">
        <f t="shared" si="5"/>
        <v>0</v>
      </c>
      <c r="J319" s="75">
        <f t="shared" si="6"/>
        <v>0</v>
      </c>
      <c r="K319" s="76">
        <f>H319*SIP_Calculator!$D$25</f>
        <v>484.4666522</v>
      </c>
      <c r="L319" s="76">
        <f t="shared" si="7"/>
        <v>0.2064485642</v>
      </c>
      <c r="M319" s="76">
        <f t="shared" si="8"/>
        <v>0.2321966269</v>
      </c>
      <c r="N319" s="76">
        <f t="shared" ref="N319:O319" si="961">N318+L319</f>
        <v>36.14271368</v>
      </c>
      <c r="O319" s="76">
        <f t="shared" si="961"/>
        <v>40.91266643</v>
      </c>
      <c r="P319" s="74">
        <f>I319*SIP_Calculator!$D$26</f>
        <v>0</v>
      </c>
      <c r="Q319" s="74">
        <f t="shared" si="10"/>
        <v>0</v>
      </c>
      <c r="R319" s="74">
        <f t="shared" si="11"/>
        <v>0</v>
      </c>
      <c r="S319" s="74">
        <f t="shared" ref="S319:T319" si="962">S318+Q319</f>
        <v>35.63199587</v>
      </c>
      <c r="T319" s="74">
        <f t="shared" si="962"/>
        <v>40.34619577</v>
      </c>
      <c r="U319" s="75">
        <f>J319*SIP_Calculator!$D$27</f>
        <v>0</v>
      </c>
      <c r="V319" s="75">
        <f t="shared" si="13"/>
        <v>0</v>
      </c>
      <c r="W319" s="75">
        <f t="shared" si="14"/>
        <v>0</v>
      </c>
      <c r="X319" s="75">
        <f t="shared" ref="X319:Y319" si="963">X318+V319</f>
        <v>38.41804956</v>
      </c>
      <c r="Y319" s="75">
        <f t="shared" si="963"/>
        <v>43.61274069</v>
      </c>
    </row>
    <row r="320" ht="15.75" customHeight="1">
      <c r="A320" s="78">
        <v>38575.0</v>
      </c>
      <c r="B320" s="73">
        <v>2365.04</v>
      </c>
      <c r="C320" s="73">
        <v>2103.2</v>
      </c>
      <c r="D320" s="74">
        <f t="shared" si="33"/>
        <v>64</v>
      </c>
      <c r="E320" s="74">
        <f t="shared" si="16"/>
        <v>0</v>
      </c>
      <c r="F320" s="75">
        <f t="shared" si="4"/>
        <v>8</v>
      </c>
      <c r="G320" s="75">
        <f t="shared" si="17"/>
        <v>0</v>
      </c>
      <c r="H320" s="76">
        <f>IF(A320&lt;SIP_Calculator!$B$7,0,IF(A320&gt;SIP_Calculator!$E$7,0,1))</f>
        <v>1</v>
      </c>
      <c r="I320" s="74">
        <f t="shared" si="5"/>
        <v>0</v>
      </c>
      <c r="J320" s="75">
        <f t="shared" si="6"/>
        <v>0</v>
      </c>
      <c r="K320" s="76">
        <f>H320*SIP_Calculator!$D$25</f>
        <v>484.4666522</v>
      </c>
      <c r="L320" s="76">
        <f t="shared" si="7"/>
        <v>0.2048450141</v>
      </c>
      <c r="M320" s="76">
        <f t="shared" si="8"/>
        <v>0.2303474002</v>
      </c>
      <c r="N320" s="76">
        <f t="shared" ref="N320:O320" si="964">N319+L320</f>
        <v>36.3475587</v>
      </c>
      <c r="O320" s="76">
        <f t="shared" si="964"/>
        <v>41.14301383</v>
      </c>
      <c r="P320" s="74">
        <f>I320*SIP_Calculator!$D$26</f>
        <v>0</v>
      </c>
      <c r="Q320" s="74">
        <f t="shared" si="10"/>
        <v>0</v>
      </c>
      <c r="R320" s="74">
        <f t="shared" si="11"/>
        <v>0</v>
      </c>
      <c r="S320" s="74">
        <f t="shared" ref="S320:T320" si="965">S319+Q320</f>
        <v>35.63199587</v>
      </c>
      <c r="T320" s="74">
        <f t="shared" si="965"/>
        <v>40.34619577</v>
      </c>
      <c r="U320" s="75">
        <f>J320*SIP_Calculator!$D$27</f>
        <v>0</v>
      </c>
      <c r="V320" s="75">
        <f t="shared" si="13"/>
        <v>0</v>
      </c>
      <c r="W320" s="75">
        <f t="shared" si="14"/>
        <v>0</v>
      </c>
      <c r="X320" s="75">
        <f t="shared" ref="X320:Y320" si="966">X319+V320</f>
        <v>38.41804956</v>
      </c>
      <c r="Y320" s="75">
        <f t="shared" si="966"/>
        <v>43.61274069</v>
      </c>
    </row>
    <row r="321" ht="15.75" customHeight="1">
      <c r="A321" s="78">
        <v>38576.0</v>
      </c>
      <c r="B321" s="73">
        <v>2349.09</v>
      </c>
      <c r="C321" s="73">
        <v>2093.2</v>
      </c>
      <c r="D321" s="74">
        <f t="shared" si="33"/>
        <v>64</v>
      </c>
      <c r="E321" s="74">
        <f t="shared" si="16"/>
        <v>0</v>
      </c>
      <c r="F321" s="75">
        <f t="shared" si="4"/>
        <v>8</v>
      </c>
      <c r="G321" s="75">
        <f t="shared" si="17"/>
        <v>0</v>
      </c>
      <c r="H321" s="76">
        <f>IF(A321&lt;SIP_Calculator!$B$7,0,IF(A321&gt;SIP_Calculator!$E$7,0,1))</f>
        <v>1</v>
      </c>
      <c r="I321" s="74">
        <f t="shared" si="5"/>
        <v>0</v>
      </c>
      <c r="J321" s="75">
        <f t="shared" si="6"/>
        <v>0</v>
      </c>
      <c r="K321" s="76">
        <f>H321*SIP_Calculator!$D$25</f>
        <v>484.4666522</v>
      </c>
      <c r="L321" s="76">
        <f t="shared" si="7"/>
        <v>0.2062358838</v>
      </c>
      <c r="M321" s="76">
        <f t="shared" si="8"/>
        <v>0.231447856</v>
      </c>
      <c r="N321" s="76">
        <f t="shared" ref="N321:O321" si="967">N320+L321</f>
        <v>36.55379458</v>
      </c>
      <c r="O321" s="76">
        <f t="shared" si="967"/>
        <v>41.37446168</v>
      </c>
      <c r="P321" s="74">
        <f>I321*SIP_Calculator!$D$26</f>
        <v>0</v>
      </c>
      <c r="Q321" s="74">
        <f t="shared" si="10"/>
        <v>0</v>
      </c>
      <c r="R321" s="74">
        <f t="shared" si="11"/>
        <v>0</v>
      </c>
      <c r="S321" s="74">
        <f t="shared" ref="S321:T321" si="968">S320+Q321</f>
        <v>35.63199587</v>
      </c>
      <c r="T321" s="74">
        <f t="shared" si="968"/>
        <v>40.34619577</v>
      </c>
      <c r="U321" s="75">
        <f>J321*SIP_Calculator!$D$27</f>
        <v>0</v>
      </c>
      <c r="V321" s="75">
        <f t="shared" si="13"/>
        <v>0</v>
      </c>
      <c r="W321" s="75">
        <f t="shared" si="14"/>
        <v>0</v>
      </c>
      <c r="X321" s="75">
        <f t="shared" ref="X321:Y321" si="969">X320+V321</f>
        <v>38.41804956</v>
      </c>
      <c r="Y321" s="75">
        <f t="shared" si="969"/>
        <v>43.61274069</v>
      </c>
    </row>
    <row r="322" ht="15.75" customHeight="1">
      <c r="A322" s="78">
        <v>38580.0</v>
      </c>
      <c r="B322" s="73">
        <v>2355.71</v>
      </c>
      <c r="C322" s="73">
        <v>2103.65</v>
      </c>
      <c r="D322" s="74">
        <f t="shared" si="33"/>
        <v>65</v>
      </c>
      <c r="E322" s="74">
        <f t="shared" si="16"/>
        <v>1</v>
      </c>
      <c r="F322" s="75">
        <f t="shared" si="4"/>
        <v>8</v>
      </c>
      <c r="G322" s="75">
        <f t="shared" si="17"/>
        <v>0</v>
      </c>
      <c r="H322" s="76">
        <f>IF(A322&lt;SIP_Calculator!$B$7,0,IF(A322&gt;SIP_Calculator!$E$7,0,1))</f>
        <v>1</v>
      </c>
      <c r="I322" s="74">
        <f t="shared" si="5"/>
        <v>1</v>
      </c>
      <c r="J322" s="75">
        <f t="shared" si="6"/>
        <v>0</v>
      </c>
      <c r="K322" s="76">
        <f>H322*SIP_Calculator!$D$25</f>
        <v>484.4666522</v>
      </c>
      <c r="L322" s="76">
        <f t="shared" si="7"/>
        <v>0.2056563211</v>
      </c>
      <c r="M322" s="76">
        <f t="shared" si="8"/>
        <v>0.2302981257</v>
      </c>
      <c r="N322" s="76">
        <f t="shared" ref="N322:O322" si="970">N321+L322</f>
        <v>36.7594509</v>
      </c>
      <c r="O322" s="76">
        <f t="shared" si="970"/>
        <v>41.60475981</v>
      </c>
      <c r="P322" s="74">
        <f>I322*SIP_Calculator!$D$26</f>
        <v>2301.341589</v>
      </c>
      <c r="Q322" s="74">
        <f t="shared" si="10"/>
        <v>0.9769205841</v>
      </c>
      <c r="R322" s="74">
        <f t="shared" si="11"/>
        <v>1.093975514</v>
      </c>
      <c r="S322" s="74">
        <f t="shared" ref="S322:T322" si="971">S321+Q322</f>
        <v>36.60891645</v>
      </c>
      <c r="T322" s="74">
        <f t="shared" si="971"/>
        <v>41.44017129</v>
      </c>
      <c r="U322" s="75">
        <f>J322*SIP_Calculator!$D$27</f>
        <v>0</v>
      </c>
      <c r="V322" s="75">
        <f t="shared" si="13"/>
        <v>0</v>
      </c>
      <c r="W322" s="75">
        <f t="shared" si="14"/>
        <v>0</v>
      </c>
      <c r="X322" s="75">
        <f t="shared" ref="X322:Y322" si="972">X321+V322</f>
        <v>38.41804956</v>
      </c>
      <c r="Y322" s="75">
        <f t="shared" si="972"/>
        <v>43.61274069</v>
      </c>
    </row>
    <row r="323" ht="15.75" customHeight="1">
      <c r="A323" s="78">
        <v>38581.0</v>
      </c>
      <c r="B323" s="73">
        <v>2386.72</v>
      </c>
      <c r="C323" s="73">
        <v>2129.6</v>
      </c>
      <c r="D323" s="74">
        <f t="shared" si="33"/>
        <v>65</v>
      </c>
      <c r="E323" s="74">
        <f t="shared" si="16"/>
        <v>0</v>
      </c>
      <c r="F323" s="75">
        <f t="shared" si="4"/>
        <v>8</v>
      </c>
      <c r="G323" s="75">
        <f t="shared" si="17"/>
        <v>0</v>
      </c>
      <c r="H323" s="76">
        <f>IF(A323&lt;SIP_Calculator!$B$7,0,IF(A323&gt;SIP_Calculator!$E$7,0,1))</f>
        <v>1</v>
      </c>
      <c r="I323" s="74">
        <f t="shared" si="5"/>
        <v>0</v>
      </c>
      <c r="J323" s="75">
        <f t="shared" si="6"/>
        <v>0</v>
      </c>
      <c r="K323" s="76">
        <f>H323*SIP_Calculator!$D$25</f>
        <v>484.4666522</v>
      </c>
      <c r="L323" s="76">
        <f t="shared" si="7"/>
        <v>0.2029842848</v>
      </c>
      <c r="M323" s="76">
        <f t="shared" si="8"/>
        <v>0.227491854</v>
      </c>
      <c r="N323" s="76">
        <f t="shared" ref="N323:O323" si="973">N322+L323</f>
        <v>36.96243519</v>
      </c>
      <c r="O323" s="76">
        <f t="shared" si="973"/>
        <v>41.83225166</v>
      </c>
      <c r="P323" s="74">
        <f>I323*SIP_Calculator!$D$26</f>
        <v>0</v>
      </c>
      <c r="Q323" s="74">
        <f t="shared" si="10"/>
        <v>0</v>
      </c>
      <c r="R323" s="74">
        <f t="shared" si="11"/>
        <v>0</v>
      </c>
      <c r="S323" s="74">
        <f t="shared" ref="S323:T323" si="974">S322+Q323</f>
        <v>36.60891645</v>
      </c>
      <c r="T323" s="74">
        <f t="shared" si="974"/>
        <v>41.44017129</v>
      </c>
      <c r="U323" s="75">
        <f>J323*SIP_Calculator!$D$27</f>
        <v>0</v>
      </c>
      <c r="V323" s="75">
        <f t="shared" si="13"/>
        <v>0</v>
      </c>
      <c r="W323" s="75">
        <f t="shared" si="14"/>
        <v>0</v>
      </c>
      <c r="X323" s="75">
        <f t="shared" ref="X323:Y323" si="975">X322+V323</f>
        <v>38.41804956</v>
      </c>
      <c r="Y323" s="75">
        <f t="shared" si="975"/>
        <v>43.61274069</v>
      </c>
    </row>
    <row r="324" ht="15.75" customHeight="1">
      <c r="A324" s="78">
        <v>38582.0</v>
      </c>
      <c r="B324" s="73">
        <v>2372.01</v>
      </c>
      <c r="C324" s="73">
        <v>2119.15</v>
      </c>
      <c r="D324" s="74">
        <f t="shared" si="33"/>
        <v>65</v>
      </c>
      <c r="E324" s="74">
        <f t="shared" si="16"/>
        <v>0</v>
      </c>
      <c r="F324" s="75">
        <f t="shared" si="4"/>
        <v>8</v>
      </c>
      <c r="G324" s="75">
        <f t="shared" si="17"/>
        <v>0</v>
      </c>
      <c r="H324" s="76">
        <f>IF(A324&lt;SIP_Calculator!$B$7,0,IF(A324&gt;SIP_Calculator!$E$7,0,1))</f>
        <v>1</v>
      </c>
      <c r="I324" s="74">
        <f t="shared" si="5"/>
        <v>0</v>
      </c>
      <c r="J324" s="75">
        <f t="shared" si="6"/>
        <v>0</v>
      </c>
      <c r="K324" s="76">
        <f>H324*SIP_Calculator!$D$25</f>
        <v>484.4666522</v>
      </c>
      <c r="L324" s="76">
        <f t="shared" si="7"/>
        <v>0.2042430901</v>
      </c>
      <c r="M324" s="76">
        <f t="shared" si="8"/>
        <v>0.2286136669</v>
      </c>
      <c r="N324" s="76">
        <f t="shared" ref="N324:O324" si="976">N323+L324</f>
        <v>37.16667828</v>
      </c>
      <c r="O324" s="76">
        <f t="shared" si="976"/>
        <v>42.06086533</v>
      </c>
      <c r="P324" s="74">
        <f>I324*SIP_Calculator!$D$26</f>
        <v>0</v>
      </c>
      <c r="Q324" s="74">
        <f t="shared" si="10"/>
        <v>0</v>
      </c>
      <c r="R324" s="74">
        <f t="shared" si="11"/>
        <v>0</v>
      </c>
      <c r="S324" s="74">
        <f t="shared" ref="S324:T324" si="977">S323+Q324</f>
        <v>36.60891645</v>
      </c>
      <c r="T324" s="74">
        <f t="shared" si="977"/>
        <v>41.44017129</v>
      </c>
      <c r="U324" s="75">
        <f>J324*SIP_Calculator!$D$27</f>
        <v>0</v>
      </c>
      <c r="V324" s="75">
        <f t="shared" si="13"/>
        <v>0</v>
      </c>
      <c r="W324" s="75">
        <f t="shared" si="14"/>
        <v>0</v>
      </c>
      <c r="X324" s="75">
        <f t="shared" ref="X324:Y324" si="978">X323+V324</f>
        <v>38.41804956</v>
      </c>
      <c r="Y324" s="75">
        <f t="shared" si="978"/>
        <v>43.61274069</v>
      </c>
    </row>
    <row r="325" ht="15.75" customHeight="1">
      <c r="A325" s="78">
        <v>38583.0</v>
      </c>
      <c r="B325" s="73">
        <v>2366.32</v>
      </c>
      <c r="C325" s="73">
        <v>2116.5</v>
      </c>
      <c r="D325" s="74">
        <f t="shared" si="33"/>
        <v>65</v>
      </c>
      <c r="E325" s="74">
        <f t="shared" si="16"/>
        <v>0</v>
      </c>
      <c r="F325" s="75">
        <f t="shared" si="4"/>
        <v>8</v>
      </c>
      <c r="G325" s="75">
        <f t="shared" si="17"/>
        <v>0</v>
      </c>
      <c r="H325" s="76">
        <f>IF(A325&lt;SIP_Calculator!$B$7,0,IF(A325&gt;SIP_Calculator!$E$7,0,1))</f>
        <v>1</v>
      </c>
      <c r="I325" s="74">
        <f t="shared" si="5"/>
        <v>0</v>
      </c>
      <c r="J325" s="75">
        <f t="shared" si="6"/>
        <v>0</v>
      </c>
      <c r="K325" s="76">
        <f>H325*SIP_Calculator!$D$25</f>
        <v>484.4666522</v>
      </c>
      <c r="L325" s="76">
        <f t="shared" si="7"/>
        <v>0.2047342085</v>
      </c>
      <c r="M325" s="76">
        <f t="shared" si="8"/>
        <v>0.2288999065</v>
      </c>
      <c r="N325" s="76">
        <f t="shared" ref="N325:O325" si="979">N324+L325</f>
        <v>37.37141249</v>
      </c>
      <c r="O325" s="76">
        <f t="shared" si="979"/>
        <v>42.28976524</v>
      </c>
      <c r="P325" s="74">
        <f>I325*SIP_Calculator!$D$26</f>
        <v>0</v>
      </c>
      <c r="Q325" s="74">
        <f t="shared" si="10"/>
        <v>0</v>
      </c>
      <c r="R325" s="74">
        <f t="shared" si="11"/>
        <v>0</v>
      </c>
      <c r="S325" s="74">
        <f t="shared" ref="S325:T325" si="980">S324+Q325</f>
        <v>36.60891645</v>
      </c>
      <c r="T325" s="74">
        <f t="shared" si="980"/>
        <v>41.44017129</v>
      </c>
      <c r="U325" s="75">
        <f>J325*SIP_Calculator!$D$27</f>
        <v>0</v>
      </c>
      <c r="V325" s="75">
        <f t="shared" si="13"/>
        <v>0</v>
      </c>
      <c r="W325" s="75">
        <f t="shared" si="14"/>
        <v>0</v>
      </c>
      <c r="X325" s="75">
        <f t="shared" ref="X325:Y325" si="981">X324+V325</f>
        <v>38.41804956</v>
      </c>
      <c r="Y325" s="75">
        <f t="shared" si="981"/>
        <v>43.61274069</v>
      </c>
    </row>
    <row r="326" ht="15.75" customHeight="1">
      <c r="A326" s="78">
        <v>38586.0</v>
      </c>
      <c r="B326" s="73">
        <v>2348.59</v>
      </c>
      <c r="C326" s="73">
        <v>2104.3</v>
      </c>
      <c r="D326" s="74">
        <f t="shared" si="33"/>
        <v>66</v>
      </c>
      <c r="E326" s="74">
        <f t="shared" si="16"/>
        <v>1</v>
      </c>
      <c r="F326" s="75">
        <f t="shared" si="4"/>
        <v>8</v>
      </c>
      <c r="G326" s="75">
        <f t="shared" si="17"/>
        <v>0</v>
      </c>
      <c r="H326" s="76">
        <f>IF(A326&lt;SIP_Calculator!$B$7,0,IF(A326&gt;SIP_Calculator!$E$7,0,1))</f>
        <v>1</v>
      </c>
      <c r="I326" s="74">
        <f t="shared" si="5"/>
        <v>1</v>
      </c>
      <c r="J326" s="75">
        <f t="shared" si="6"/>
        <v>0</v>
      </c>
      <c r="K326" s="76">
        <f>H326*SIP_Calculator!$D$25</f>
        <v>484.4666522</v>
      </c>
      <c r="L326" s="76">
        <f t="shared" si="7"/>
        <v>0.2062797901</v>
      </c>
      <c r="M326" s="76">
        <f t="shared" si="8"/>
        <v>0.2302269886</v>
      </c>
      <c r="N326" s="76">
        <f t="shared" ref="N326:O326" si="982">N325+L326</f>
        <v>37.57769228</v>
      </c>
      <c r="O326" s="76">
        <f t="shared" si="982"/>
        <v>42.51999223</v>
      </c>
      <c r="P326" s="74">
        <f>I326*SIP_Calculator!$D$26</f>
        <v>2301.341589</v>
      </c>
      <c r="Q326" s="74">
        <f t="shared" si="10"/>
        <v>0.9798822226</v>
      </c>
      <c r="R326" s="74">
        <f t="shared" si="11"/>
        <v>1.093637594</v>
      </c>
      <c r="S326" s="74">
        <f t="shared" ref="S326:T326" si="983">S325+Q326</f>
        <v>37.58879867</v>
      </c>
      <c r="T326" s="74">
        <f t="shared" si="983"/>
        <v>42.53380888</v>
      </c>
      <c r="U326" s="75">
        <f>J326*SIP_Calculator!$D$27</f>
        <v>0</v>
      </c>
      <c r="V326" s="75">
        <f t="shared" si="13"/>
        <v>0</v>
      </c>
      <c r="W326" s="75">
        <f t="shared" si="14"/>
        <v>0</v>
      </c>
      <c r="X326" s="75">
        <f t="shared" ref="X326:Y326" si="984">X325+V326</f>
        <v>38.41804956</v>
      </c>
      <c r="Y326" s="75">
        <f t="shared" si="984"/>
        <v>43.61274069</v>
      </c>
    </row>
    <row r="327" ht="15.75" customHeight="1">
      <c r="A327" s="78">
        <v>38587.0</v>
      </c>
      <c r="B327" s="73">
        <v>2305.94</v>
      </c>
      <c r="C327" s="73">
        <v>2066.25</v>
      </c>
      <c r="D327" s="74">
        <f t="shared" si="33"/>
        <v>66</v>
      </c>
      <c r="E327" s="74">
        <f t="shared" si="16"/>
        <v>0</v>
      </c>
      <c r="F327" s="75">
        <f t="shared" si="4"/>
        <v>8</v>
      </c>
      <c r="G327" s="75">
        <f t="shared" si="17"/>
        <v>0</v>
      </c>
      <c r="H327" s="76">
        <f>IF(A327&lt;SIP_Calculator!$B$7,0,IF(A327&gt;SIP_Calculator!$E$7,0,1))</f>
        <v>1</v>
      </c>
      <c r="I327" s="74">
        <f t="shared" si="5"/>
        <v>0</v>
      </c>
      <c r="J327" s="75">
        <f t="shared" si="6"/>
        <v>0</v>
      </c>
      <c r="K327" s="76">
        <f>H327*SIP_Calculator!$D$25</f>
        <v>484.4666522</v>
      </c>
      <c r="L327" s="76">
        <f t="shared" si="7"/>
        <v>0.2100950815</v>
      </c>
      <c r="M327" s="76">
        <f t="shared" si="8"/>
        <v>0.2344666193</v>
      </c>
      <c r="N327" s="76">
        <f t="shared" ref="N327:O327" si="985">N326+L327</f>
        <v>37.78778736</v>
      </c>
      <c r="O327" s="76">
        <f t="shared" si="985"/>
        <v>42.75445884</v>
      </c>
      <c r="P327" s="74">
        <f>I327*SIP_Calculator!$D$26</f>
        <v>0</v>
      </c>
      <c r="Q327" s="74">
        <f t="shared" si="10"/>
        <v>0</v>
      </c>
      <c r="R327" s="74">
        <f t="shared" si="11"/>
        <v>0</v>
      </c>
      <c r="S327" s="74">
        <f t="shared" ref="S327:T327" si="986">S326+Q327</f>
        <v>37.58879867</v>
      </c>
      <c r="T327" s="74">
        <f t="shared" si="986"/>
        <v>42.53380888</v>
      </c>
      <c r="U327" s="75">
        <f>J327*SIP_Calculator!$D$27</f>
        <v>0</v>
      </c>
      <c r="V327" s="75">
        <f t="shared" si="13"/>
        <v>0</v>
      </c>
      <c r="W327" s="75">
        <f t="shared" si="14"/>
        <v>0</v>
      </c>
      <c r="X327" s="75">
        <f t="shared" ref="X327:Y327" si="987">X326+V327</f>
        <v>38.41804956</v>
      </c>
      <c r="Y327" s="75">
        <f t="shared" si="987"/>
        <v>43.61274069</v>
      </c>
    </row>
    <row r="328" ht="15.75" customHeight="1">
      <c r="A328" s="78">
        <v>38588.0</v>
      </c>
      <c r="B328" s="73">
        <v>2298.69</v>
      </c>
      <c r="C328" s="73">
        <v>2056.4</v>
      </c>
      <c r="D328" s="74">
        <f t="shared" si="33"/>
        <v>66</v>
      </c>
      <c r="E328" s="74">
        <f t="shared" si="16"/>
        <v>0</v>
      </c>
      <c r="F328" s="75">
        <f t="shared" si="4"/>
        <v>8</v>
      </c>
      <c r="G328" s="75">
        <f t="shared" si="17"/>
        <v>0</v>
      </c>
      <c r="H328" s="76">
        <f>IF(A328&lt;SIP_Calculator!$B$7,0,IF(A328&gt;SIP_Calculator!$E$7,0,1))</f>
        <v>1</v>
      </c>
      <c r="I328" s="74">
        <f t="shared" si="5"/>
        <v>0</v>
      </c>
      <c r="J328" s="75">
        <f t="shared" si="6"/>
        <v>0</v>
      </c>
      <c r="K328" s="76">
        <f>H328*SIP_Calculator!$D$25</f>
        <v>484.4666522</v>
      </c>
      <c r="L328" s="76">
        <f t="shared" si="7"/>
        <v>0.2107577151</v>
      </c>
      <c r="M328" s="76">
        <f t="shared" si="8"/>
        <v>0.2355896966</v>
      </c>
      <c r="N328" s="76">
        <f t="shared" ref="N328:O328" si="988">N327+L328</f>
        <v>37.99854507</v>
      </c>
      <c r="O328" s="76">
        <f t="shared" si="988"/>
        <v>42.99004854</v>
      </c>
      <c r="P328" s="74">
        <f>I328*SIP_Calculator!$D$26</f>
        <v>0</v>
      </c>
      <c r="Q328" s="74">
        <f t="shared" si="10"/>
        <v>0</v>
      </c>
      <c r="R328" s="74">
        <f t="shared" si="11"/>
        <v>0</v>
      </c>
      <c r="S328" s="74">
        <f t="shared" ref="S328:T328" si="989">S327+Q328</f>
        <v>37.58879867</v>
      </c>
      <c r="T328" s="74">
        <f t="shared" si="989"/>
        <v>42.53380888</v>
      </c>
      <c r="U328" s="75">
        <f>J328*SIP_Calculator!$D$27</f>
        <v>0</v>
      </c>
      <c r="V328" s="75">
        <f t="shared" si="13"/>
        <v>0</v>
      </c>
      <c r="W328" s="75">
        <f t="shared" si="14"/>
        <v>0</v>
      </c>
      <c r="X328" s="75">
        <f t="shared" ref="X328:Y328" si="990">X327+V328</f>
        <v>38.41804956</v>
      </c>
      <c r="Y328" s="75">
        <f t="shared" si="990"/>
        <v>43.61274069</v>
      </c>
    </row>
    <row r="329" ht="15.75" customHeight="1">
      <c r="A329" s="78">
        <v>38589.0</v>
      </c>
      <c r="B329" s="73">
        <v>2327.84</v>
      </c>
      <c r="C329" s="73">
        <v>2080.35</v>
      </c>
      <c r="D329" s="74">
        <f t="shared" si="33"/>
        <v>66</v>
      </c>
      <c r="E329" s="74">
        <f t="shared" si="16"/>
        <v>0</v>
      </c>
      <c r="F329" s="75">
        <f t="shared" si="4"/>
        <v>8</v>
      </c>
      <c r="G329" s="75">
        <f t="shared" si="17"/>
        <v>0</v>
      </c>
      <c r="H329" s="76">
        <f>IF(A329&lt;SIP_Calculator!$B$7,0,IF(A329&gt;SIP_Calculator!$E$7,0,1))</f>
        <v>1</v>
      </c>
      <c r="I329" s="74">
        <f t="shared" si="5"/>
        <v>0</v>
      </c>
      <c r="J329" s="75">
        <f t="shared" si="6"/>
        <v>0</v>
      </c>
      <c r="K329" s="76">
        <f>H329*SIP_Calculator!$D$25</f>
        <v>484.4666522</v>
      </c>
      <c r="L329" s="76">
        <f t="shared" si="7"/>
        <v>0.2081185357</v>
      </c>
      <c r="M329" s="76">
        <f t="shared" si="8"/>
        <v>0.2328774736</v>
      </c>
      <c r="N329" s="76">
        <f t="shared" ref="N329:O329" si="991">N328+L329</f>
        <v>38.20666361</v>
      </c>
      <c r="O329" s="76">
        <f t="shared" si="991"/>
        <v>43.22292601</v>
      </c>
      <c r="P329" s="74">
        <f>I329*SIP_Calculator!$D$26</f>
        <v>0</v>
      </c>
      <c r="Q329" s="74">
        <f t="shared" si="10"/>
        <v>0</v>
      </c>
      <c r="R329" s="74">
        <f t="shared" si="11"/>
        <v>0</v>
      </c>
      <c r="S329" s="74">
        <f t="shared" ref="S329:T329" si="992">S328+Q329</f>
        <v>37.58879867</v>
      </c>
      <c r="T329" s="74">
        <f t="shared" si="992"/>
        <v>42.53380888</v>
      </c>
      <c r="U329" s="75">
        <f>J329*SIP_Calculator!$D$27</f>
        <v>0</v>
      </c>
      <c r="V329" s="75">
        <f t="shared" si="13"/>
        <v>0</v>
      </c>
      <c r="W329" s="75">
        <f t="shared" si="14"/>
        <v>0</v>
      </c>
      <c r="X329" s="75">
        <f t="shared" ref="X329:Y329" si="993">X328+V329</f>
        <v>38.41804956</v>
      </c>
      <c r="Y329" s="75">
        <f t="shared" si="993"/>
        <v>43.61274069</v>
      </c>
    </row>
    <row r="330" ht="15.75" customHeight="1">
      <c r="A330" s="78">
        <v>38590.0</v>
      </c>
      <c r="B330" s="73">
        <v>2337.27</v>
      </c>
      <c r="C330" s="73">
        <v>2094.9</v>
      </c>
      <c r="D330" s="74">
        <f t="shared" si="33"/>
        <v>66</v>
      </c>
      <c r="E330" s="74">
        <f t="shared" si="16"/>
        <v>0</v>
      </c>
      <c r="F330" s="75">
        <f t="shared" si="4"/>
        <v>8</v>
      </c>
      <c r="G330" s="75">
        <f t="shared" si="17"/>
        <v>0</v>
      </c>
      <c r="H330" s="76">
        <f>IF(A330&lt;SIP_Calculator!$B$7,0,IF(A330&gt;SIP_Calculator!$E$7,0,1))</f>
        <v>1</v>
      </c>
      <c r="I330" s="74">
        <f t="shared" si="5"/>
        <v>0</v>
      </c>
      <c r="J330" s="75">
        <f t="shared" si="6"/>
        <v>0</v>
      </c>
      <c r="K330" s="76">
        <f>H330*SIP_Calculator!$D$25</f>
        <v>484.4666522</v>
      </c>
      <c r="L330" s="76">
        <f t="shared" si="7"/>
        <v>0.2072788562</v>
      </c>
      <c r="M330" s="76">
        <f t="shared" si="8"/>
        <v>0.2312600373</v>
      </c>
      <c r="N330" s="76">
        <f t="shared" ref="N330:O330" si="994">N329+L330</f>
        <v>38.41394246</v>
      </c>
      <c r="O330" s="76">
        <f t="shared" si="994"/>
        <v>43.45418605</v>
      </c>
      <c r="P330" s="74">
        <f>I330*SIP_Calculator!$D$26</f>
        <v>0</v>
      </c>
      <c r="Q330" s="74">
        <f t="shared" si="10"/>
        <v>0</v>
      </c>
      <c r="R330" s="74">
        <f t="shared" si="11"/>
        <v>0</v>
      </c>
      <c r="S330" s="74">
        <f t="shared" ref="S330:T330" si="995">S329+Q330</f>
        <v>37.58879867</v>
      </c>
      <c r="T330" s="74">
        <f t="shared" si="995"/>
        <v>42.53380888</v>
      </c>
      <c r="U330" s="75">
        <f>J330*SIP_Calculator!$D$27</f>
        <v>0</v>
      </c>
      <c r="V330" s="75">
        <f t="shared" si="13"/>
        <v>0</v>
      </c>
      <c r="W330" s="75">
        <f t="shared" si="14"/>
        <v>0</v>
      </c>
      <c r="X330" s="75">
        <f t="shared" ref="X330:Y330" si="996">X329+V330</f>
        <v>38.41804956</v>
      </c>
      <c r="Y330" s="75">
        <f t="shared" si="996"/>
        <v>43.61274069</v>
      </c>
    </row>
    <row r="331" ht="15.75" customHeight="1">
      <c r="A331" s="78">
        <v>38593.0</v>
      </c>
      <c r="B331" s="73">
        <v>2318.8</v>
      </c>
      <c r="C331" s="73">
        <v>2083.0</v>
      </c>
      <c r="D331" s="74">
        <f t="shared" si="33"/>
        <v>67</v>
      </c>
      <c r="E331" s="74">
        <f t="shared" si="16"/>
        <v>1</v>
      </c>
      <c r="F331" s="75">
        <f t="shared" si="4"/>
        <v>8</v>
      </c>
      <c r="G331" s="75">
        <f t="shared" si="17"/>
        <v>0</v>
      </c>
      <c r="H331" s="76">
        <f>IF(A331&lt;SIP_Calculator!$B$7,0,IF(A331&gt;SIP_Calculator!$E$7,0,1))</f>
        <v>1</v>
      </c>
      <c r="I331" s="74">
        <f t="shared" si="5"/>
        <v>1</v>
      </c>
      <c r="J331" s="75">
        <f t="shared" si="6"/>
        <v>0</v>
      </c>
      <c r="K331" s="76">
        <f>H331*SIP_Calculator!$D$25</f>
        <v>484.4666522</v>
      </c>
      <c r="L331" s="76">
        <f t="shared" si="7"/>
        <v>0.2089299</v>
      </c>
      <c r="M331" s="76">
        <f t="shared" si="8"/>
        <v>0.232581206</v>
      </c>
      <c r="N331" s="76">
        <f t="shared" ref="N331:O331" si="997">N330+L331</f>
        <v>38.62287236</v>
      </c>
      <c r="O331" s="76">
        <f t="shared" si="997"/>
        <v>43.68676726</v>
      </c>
      <c r="P331" s="74">
        <f>I331*SIP_Calculator!$D$26</f>
        <v>2301.341589</v>
      </c>
      <c r="Q331" s="74">
        <f t="shared" si="10"/>
        <v>0.9924709286</v>
      </c>
      <c r="R331" s="74">
        <f t="shared" si="11"/>
        <v>1.104820734</v>
      </c>
      <c r="S331" s="74">
        <f t="shared" ref="S331:T331" si="998">S330+Q331</f>
        <v>38.5812696</v>
      </c>
      <c r="T331" s="74">
        <f t="shared" si="998"/>
        <v>43.63862962</v>
      </c>
      <c r="U331" s="75">
        <f>J331*SIP_Calculator!$D$27</f>
        <v>0</v>
      </c>
      <c r="V331" s="75">
        <f t="shared" si="13"/>
        <v>0</v>
      </c>
      <c r="W331" s="75">
        <f t="shared" si="14"/>
        <v>0</v>
      </c>
      <c r="X331" s="75">
        <f t="shared" ref="X331:Y331" si="999">X330+V331</f>
        <v>38.41804956</v>
      </c>
      <c r="Y331" s="75">
        <f t="shared" si="999"/>
        <v>43.61274069</v>
      </c>
    </row>
    <row r="332" ht="15.75" customHeight="1">
      <c r="A332" s="78">
        <v>38594.0</v>
      </c>
      <c r="B332" s="73">
        <v>2349.58</v>
      </c>
      <c r="C332" s="73">
        <v>2110.4</v>
      </c>
      <c r="D332" s="74">
        <f t="shared" si="33"/>
        <v>67</v>
      </c>
      <c r="E332" s="74">
        <f t="shared" si="16"/>
        <v>0</v>
      </c>
      <c r="F332" s="75">
        <f t="shared" si="4"/>
        <v>8</v>
      </c>
      <c r="G332" s="75">
        <f t="shared" si="17"/>
        <v>0</v>
      </c>
      <c r="H332" s="76">
        <f>IF(A332&lt;SIP_Calculator!$B$7,0,IF(A332&gt;SIP_Calculator!$E$7,0,1))</f>
        <v>1</v>
      </c>
      <c r="I332" s="74">
        <f t="shared" si="5"/>
        <v>0</v>
      </c>
      <c r="J332" s="75">
        <f t="shared" si="6"/>
        <v>0</v>
      </c>
      <c r="K332" s="76">
        <f>H332*SIP_Calculator!$D$25</f>
        <v>484.4666522</v>
      </c>
      <c r="L332" s="76">
        <f t="shared" si="7"/>
        <v>0.2061928737</v>
      </c>
      <c r="M332" s="76">
        <f t="shared" si="8"/>
        <v>0.2295615297</v>
      </c>
      <c r="N332" s="76">
        <f t="shared" ref="N332:O332" si="1000">N331+L332</f>
        <v>38.82906524</v>
      </c>
      <c r="O332" s="76">
        <f t="shared" si="1000"/>
        <v>43.91632879</v>
      </c>
      <c r="P332" s="74">
        <f>I332*SIP_Calculator!$D$26</f>
        <v>0</v>
      </c>
      <c r="Q332" s="74">
        <f t="shared" si="10"/>
        <v>0</v>
      </c>
      <c r="R332" s="74">
        <f t="shared" si="11"/>
        <v>0</v>
      </c>
      <c r="S332" s="74">
        <f t="shared" ref="S332:T332" si="1001">S331+Q332</f>
        <v>38.5812696</v>
      </c>
      <c r="T332" s="74">
        <f t="shared" si="1001"/>
        <v>43.63862962</v>
      </c>
      <c r="U332" s="75">
        <f>J332*SIP_Calculator!$D$27</f>
        <v>0</v>
      </c>
      <c r="V332" s="75">
        <f t="shared" si="13"/>
        <v>0</v>
      </c>
      <c r="W332" s="75">
        <f t="shared" si="14"/>
        <v>0</v>
      </c>
      <c r="X332" s="75">
        <f t="shared" ref="X332:Y332" si="1002">X331+V332</f>
        <v>38.41804956</v>
      </c>
      <c r="Y332" s="75">
        <f t="shared" si="1002"/>
        <v>43.61274069</v>
      </c>
    </row>
    <row r="333" ht="15.75" customHeight="1">
      <c r="A333" s="78">
        <v>38595.0</v>
      </c>
      <c r="B333" s="73">
        <v>2366.23</v>
      </c>
      <c r="C333" s="73">
        <v>2126.35</v>
      </c>
      <c r="D333" s="74">
        <f t="shared" si="33"/>
        <v>67</v>
      </c>
      <c r="E333" s="74">
        <f t="shared" si="16"/>
        <v>0</v>
      </c>
      <c r="F333" s="75">
        <f t="shared" si="4"/>
        <v>8</v>
      </c>
      <c r="G333" s="75">
        <f t="shared" si="17"/>
        <v>0</v>
      </c>
      <c r="H333" s="76">
        <f>IF(A333&lt;SIP_Calculator!$B$7,0,IF(A333&gt;SIP_Calculator!$E$7,0,1))</f>
        <v>1</v>
      </c>
      <c r="I333" s="74">
        <f t="shared" si="5"/>
        <v>0</v>
      </c>
      <c r="J333" s="75">
        <f t="shared" si="6"/>
        <v>0</v>
      </c>
      <c r="K333" s="76">
        <f>H333*SIP_Calculator!$D$25</f>
        <v>484.4666522</v>
      </c>
      <c r="L333" s="76">
        <f t="shared" si="7"/>
        <v>0.2047419956</v>
      </c>
      <c r="M333" s="76">
        <f t="shared" si="8"/>
        <v>0.2278395618</v>
      </c>
      <c r="N333" s="76">
        <f t="shared" ref="N333:O333" si="1003">N332+L333</f>
        <v>39.03380723</v>
      </c>
      <c r="O333" s="76">
        <f t="shared" si="1003"/>
        <v>44.14416835</v>
      </c>
      <c r="P333" s="74">
        <f>I333*SIP_Calculator!$D$26</f>
        <v>0</v>
      </c>
      <c r="Q333" s="74">
        <f t="shared" si="10"/>
        <v>0</v>
      </c>
      <c r="R333" s="74">
        <f t="shared" si="11"/>
        <v>0</v>
      </c>
      <c r="S333" s="74">
        <f t="shared" ref="S333:T333" si="1004">S332+Q333</f>
        <v>38.5812696</v>
      </c>
      <c r="T333" s="74">
        <f t="shared" si="1004"/>
        <v>43.63862962</v>
      </c>
      <c r="U333" s="75">
        <f>J333*SIP_Calculator!$D$27</f>
        <v>0</v>
      </c>
      <c r="V333" s="75">
        <f t="shared" si="13"/>
        <v>0</v>
      </c>
      <c r="W333" s="75">
        <f t="shared" si="14"/>
        <v>0</v>
      </c>
      <c r="X333" s="75">
        <f t="shared" ref="X333:Y333" si="1005">X332+V333</f>
        <v>38.41804956</v>
      </c>
      <c r="Y333" s="75">
        <f t="shared" si="1005"/>
        <v>43.61274069</v>
      </c>
    </row>
    <row r="334" ht="15.75" customHeight="1">
      <c r="A334" s="78">
        <v>38596.0</v>
      </c>
      <c r="B334" s="73">
        <v>2384.76</v>
      </c>
      <c r="C334" s="73">
        <v>2143.6</v>
      </c>
      <c r="D334" s="74">
        <f t="shared" si="33"/>
        <v>67</v>
      </c>
      <c r="E334" s="74">
        <f t="shared" si="16"/>
        <v>0</v>
      </c>
      <c r="F334" s="75">
        <f t="shared" si="4"/>
        <v>9</v>
      </c>
      <c r="G334" s="75">
        <f t="shared" si="17"/>
        <v>1</v>
      </c>
      <c r="H334" s="76">
        <f>IF(A334&lt;SIP_Calculator!$B$7,0,IF(A334&gt;SIP_Calculator!$E$7,0,1))</f>
        <v>1</v>
      </c>
      <c r="I334" s="74">
        <f t="shared" si="5"/>
        <v>0</v>
      </c>
      <c r="J334" s="75">
        <f t="shared" si="6"/>
        <v>1</v>
      </c>
      <c r="K334" s="76">
        <f>H334*SIP_Calculator!$D$25</f>
        <v>484.4666522</v>
      </c>
      <c r="L334" s="76">
        <f t="shared" si="7"/>
        <v>0.2031511147</v>
      </c>
      <c r="M334" s="76">
        <f t="shared" si="8"/>
        <v>0.2260060889</v>
      </c>
      <c r="N334" s="76">
        <f t="shared" ref="N334:O334" si="1006">N333+L334</f>
        <v>39.23695835</v>
      </c>
      <c r="O334" s="76">
        <f t="shared" si="1006"/>
        <v>44.37017444</v>
      </c>
      <c r="P334" s="74">
        <f>I334*SIP_Calculator!$D$26</f>
        <v>0</v>
      </c>
      <c r="Q334" s="74">
        <f t="shared" si="10"/>
        <v>0</v>
      </c>
      <c r="R334" s="74">
        <f t="shared" si="11"/>
        <v>0</v>
      </c>
      <c r="S334" s="74">
        <f t="shared" ref="S334:T334" si="1007">S333+Q334</f>
        <v>38.5812696</v>
      </c>
      <c r="T334" s="74">
        <f t="shared" si="1007"/>
        <v>43.63862962</v>
      </c>
      <c r="U334" s="75">
        <f>J334*SIP_Calculator!$D$27</f>
        <v>10000</v>
      </c>
      <c r="V334" s="75">
        <f t="shared" si="13"/>
        <v>4.193294084</v>
      </c>
      <c r="W334" s="75">
        <f t="shared" si="14"/>
        <v>4.66504945</v>
      </c>
      <c r="X334" s="75">
        <f t="shared" ref="X334:Y334" si="1008">X333+V334</f>
        <v>42.61134364</v>
      </c>
      <c r="Y334" s="75">
        <f t="shared" si="1008"/>
        <v>48.27779014</v>
      </c>
    </row>
    <row r="335" ht="15.75" customHeight="1">
      <c r="A335" s="78">
        <v>38597.0</v>
      </c>
      <c r="B335" s="73">
        <v>2394.45</v>
      </c>
      <c r="C335" s="73">
        <v>2150.94</v>
      </c>
      <c r="D335" s="74">
        <f t="shared" si="33"/>
        <v>67</v>
      </c>
      <c r="E335" s="74">
        <f t="shared" si="16"/>
        <v>0</v>
      </c>
      <c r="F335" s="75">
        <f t="shared" si="4"/>
        <v>9</v>
      </c>
      <c r="G335" s="75">
        <f t="shared" si="17"/>
        <v>0</v>
      </c>
      <c r="H335" s="76">
        <f>IF(A335&lt;SIP_Calculator!$B$7,0,IF(A335&gt;SIP_Calculator!$E$7,0,1))</f>
        <v>1</v>
      </c>
      <c r="I335" s="74">
        <f t="shared" si="5"/>
        <v>0</v>
      </c>
      <c r="J335" s="75">
        <f t="shared" si="6"/>
        <v>0</v>
      </c>
      <c r="K335" s="76">
        <f>H335*SIP_Calculator!$D$25</f>
        <v>484.4666522</v>
      </c>
      <c r="L335" s="76">
        <f t="shared" si="7"/>
        <v>0.2023289909</v>
      </c>
      <c r="M335" s="76">
        <f t="shared" si="8"/>
        <v>0.2252348518</v>
      </c>
      <c r="N335" s="76">
        <f t="shared" ref="N335:O335" si="1009">N334+L335</f>
        <v>39.43928734</v>
      </c>
      <c r="O335" s="76">
        <f t="shared" si="1009"/>
        <v>44.59540929</v>
      </c>
      <c r="P335" s="74">
        <f>I335*SIP_Calculator!$D$26</f>
        <v>0</v>
      </c>
      <c r="Q335" s="74">
        <f t="shared" si="10"/>
        <v>0</v>
      </c>
      <c r="R335" s="74">
        <f t="shared" si="11"/>
        <v>0</v>
      </c>
      <c r="S335" s="74">
        <f t="shared" ref="S335:T335" si="1010">S334+Q335</f>
        <v>38.5812696</v>
      </c>
      <c r="T335" s="74">
        <f t="shared" si="1010"/>
        <v>43.63862962</v>
      </c>
      <c r="U335" s="75">
        <f>J335*SIP_Calculator!$D$27</f>
        <v>0</v>
      </c>
      <c r="V335" s="75">
        <f t="shared" si="13"/>
        <v>0</v>
      </c>
      <c r="W335" s="75">
        <f t="shared" si="14"/>
        <v>0</v>
      </c>
      <c r="X335" s="75">
        <f t="shared" ref="X335:Y335" si="1011">X334+V335</f>
        <v>42.61134364</v>
      </c>
      <c r="Y335" s="75">
        <f t="shared" si="1011"/>
        <v>48.27779014</v>
      </c>
    </row>
    <row r="336" ht="15.75" customHeight="1">
      <c r="A336" s="78">
        <v>38600.0</v>
      </c>
      <c r="B336" s="73">
        <v>2402.05</v>
      </c>
      <c r="C336" s="73">
        <v>2157.75</v>
      </c>
      <c r="D336" s="74">
        <f t="shared" si="33"/>
        <v>68</v>
      </c>
      <c r="E336" s="74">
        <f t="shared" si="16"/>
        <v>1</v>
      </c>
      <c r="F336" s="75">
        <f t="shared" si="4"/>
        <v>9</v>
      </c>
      <c r="G336" s="75">
        <f t="shared" si="17"/>
        <v>0</v>
      </c>
      <c r="H336" s="76">
        <f>IF(A336&lt;SIP_Calculator!$B$7,0,IF(A336&gt;SIP_Calculator!$E$7,0,1))</f>
        <v>1</v>
      </c>
      <c r="I336" s="74">
        <f t="shared" si="5"/>
        <v>1</v>
      </c>
      <c r="J336" s="75">
        <f t="shared" si="6"/>
        <v>0</v>
      </c>
      <c r="K336" s="76">
        <f>H336*SIP_Calculator!$D$25</f>
        <v>484.4666522</v>
      </c>
      <c r="L336" s="76">
        <f t="shared" si="7"/>
        <v>0.2016888292</v>
      </c>
      <c r="M336" s="76">
        <f t="shared" si="8"/>
        <v>0.2245239959</v>
      </c>
      <c r="N336" s="76">
        <f t="shared" ref="N336:O336" si="1012">N335+L336</f>
        <v>39.64097617</v>
      </c>
      <c r="O336" s="76">
        <f t="shared" si="1012"/>
        <v>44.81993329</v>
      </c>
      <c r="P336" s="74">
        <f>I336*SIP_Calculator!$D$26</f>
        <v>2301.341589</v>
      </c>
      <c r="Q336" s="74">
        <f t="shared" si="10"/>
        <v>0.958073974</v>
      </c>
      <c r="R336" s="74">
        <f t="shared" si="11"/>
        <v>1.066546907</v>
      </c>
      <c r="S336" s="74">
        <f t="shared" ref="S336:T336" si="1013">S335+Q336</f>
        <v>39.53934357</v>
      </c>
      <c r="T336" s="74">
        <f t="shared" si="1013"/>
        <v>44.70517652</v>
      </c>
      <c r="U336" s="75">
        <f>J336*SIP_Calculator!$D$27</f>
        <v>0</v>
      </c>
      <c r="V336" s="75">
        <f t="shared" si="13"/>
        <v>0</v>
      </c>
      <c r="W336" s="75">
        <f t="shared" si="14"/>
        <v>0</v>
      </c>
      <c r="X336" s="75">
        <f t="shared" ref="X336:Y336" si="1014">X335+V336</f>
        <v>42.61134364</v>
      </c>
      <c r="Y336" s="75">
        <f t="shared" si="1014"/>
        <v>48.27779014</v>
      </c>
    </row>
    <row r="337" ht="15.75" customHeight="1">
      <c r="A337" s="78">
        <v>38601.0</v>
      </c>
      <c r="B337" s="73">
        <v>2407.0</v>
      </c>
      <c r="C337" s="73">
        <v>2161.5</v>
      </c>
      <c r="D337" s="74">
        <f t="shared" si="33"/>
        <v>68</v>
      </c>
      <c r="E337" s="74">
        <f t="shared" si="16"/>
        <v>0</v>
      </c>
      <c r="F337" s="75">
        <f t="shared" si="4"/>
        <v>9</v>
      </c>
      <c r="G337" s="75">
        <f t="shared" si="17"/>
        <v>0</v>
      </c>
      <c r="H337" s="76">
        <f>IF(A337&lt;SIP_Calculator!$B$7,0,IF(A337&gt;SIP_Calculator!$E$7,0,1))</f>
        <v>1</v>
      </c>
      <c r="I337" s="74">
        <f t="shared" si="5"/>
        <v>0</v>
      </c>
      <c r="J337" s="75">
        <f t="shared" si="6"/>
        <v>0</v>
      </c>
      <c r="K337" s="76">
        <f>H337*SIP_Calculator!$D$25</f>
        <v>484.4666522</v>
      </c>
      <c r="L337" s="76">
        <f t="shared" si="7"/>
        <v>0.2012740557</v>
      </c>
      <c r="M337" s="76">
        <f t="shared" si="8"/>
        <v>0.2241344678</v>
      </c>
      <c r="N337" s="76">
        <f t="shared" ref="N337:O337" si="1015">N336+L337</f>
        <v>39.84225022</v>
      </c>
      <c r="O337" s="76">
        <f t="shared" si="1015"/>
        <v>45.04406775</v>
      </c>
      <c r="P337" s="74">
        <f>I337*SIP_Calculator!$D$26</f>
        <v>0</v>
      </c>
      <c r="Q337" s="74">
        <f t="shared" si="10"/>
        <v>0</v>
      </c>
      <c r="R337" s="74">
        <f t="shared" si="11"/>
        <v>0</v>
      </c>
      <c r="S337" s="74">
        <f t="shared" ref="S337:T337" si="1016">S336+Q337</f>
        <v>39.53934357</v>
      </c>
      <c r="T337" s="74">
        <f t="shared" si="1016"/>
        <v>44.70517652</v>
      </c>
      <c r="U337" s="75">
        <f>J337*SIP_Calculator!$D$27</f>
        <v>0</v>
      </c>
      <c r="V337" s="75">
        <f t="shared" si="13"/>
        <v>0</v>
      </c>
      <c r="W337" s="75">
        <f t="shared" si="14"/>
        <v>0</v>
      </c>
      <c r="X337" s="75">
        <f t="shared" ref="X337:Y337" si="1017">X336+V337</f>
        <v>42.61134364</v>
      </c>
      <c r="Y337" s="75">
        <f t="shared" si="1017"/>
        <v>48.27779014</v>
      </c>
    </row>
    <row r="338" ht="15.75" customHeight="1">
      <c r="A338" s="78">
        <v>38603.0</v>
      </c>
      <c r="B338" s="73">
        <v>2430.8</v>
      </c>
      <c r="C338" s="73">
        <v>2179.5</v>
      </c>
      <c r="D338" s="74">
        <f t="shared" si="33"/>
        <v>68</v>
      </c>
      <c r="E338" s="74">
        <f t="shared" si="16"/>
        <v>0</v>
      </c>
      <c r="F338" s="75">
        <f t="shared" si="4"/>
        <v>9</v>
      </c>
      <c r="G338" s="75">
        <f t="shared" si="17"/>
        <v>0</v>
      </c>
      <c r="H338" s="76">
        <f>IF(A338&lt;SIP_Calculator!$B$7,0,IF(A338&gt;SIP_Calculator!$E$7,0,1))</f>
        <v>1</v>
      </c>
      <c r="I338" s="74">
        <f t="shared" si="5"/>
        <v>0</v>
      </c>
      <c r="J338" s="75">
        <f t="shared" si="6"/>
        <v>0</v>
      </c>
      <c r="K338" s="76">
        <f>H338*SIP_Calculator!$D$25</f>
        <v>484.4666522</v>
      </c>
      <c r="L338" s="76">
        <f t="shared" si="7"/>
        <v>0.1993033784</v>
      </c>
      <c r="M338" s="76">
        <f t="shared" si="8"/>
        <v>0.2222833917</v>
      </c>
      <c r="N338" s="76">
        <f t="shared" ref="N338:O338" si="1018">N337+L338</f>
        <v>40.0415536</v>
      </c>
      <c r="O338" s="76">
        <f t="shared" si="1018"/>
        <v>45.26635115</v>
      </c>
      <c r="P338" s="74">
        <f>I338*SIP_Calculator!$D$26</f>
        <v>0</v>
      </c>
      <c r="Q338" s="74">
        <f t="shared" si="10"/>
        <v>0</v>
      </c>
      <c r="R338" s="74">
        <f t="shared" si="11"/>
        <v>0</v>
      </c>
      <c r="S338" s="74">
        <f t="shared" ref="S338:T338" si="1019">S337+Q338</f>
        <v>39.53934357</v>
      </c>
      <c r="T338" s="74">
        <f t="shared" si="1019"/>
        <v>44.70517652</v>
      </c>
      <c r="U338" s="75">
        <f>J338*SIP_Calculator!$D$27</f>
        <v>0</v>
      </c>
      <c r="V338" s="75">
        <f t="shared" si="13"/>
        <v>0</v>
      </c>
      <c r="W338" s="75">
        <f t="shared" si="14"/>
        <v>0</v>
      </c>
      <c r="X338" s="75">
        <f t="shared" ref="X338:Y338" si="1020">X337+V338</f>
        <v>42.61134364</v>
      </c>
      <c r="Y338" s="75">
        <f t="shared" si="1020"/>
        <v>48.27779014</v>
      </c>
    </row>
    <row r="339" ht="15.75" customHeight="1">
      <c r="A339" s="78">
        <v>38604.0</v>
      </c>
      <c r="B339" s="73">
        <v>2433.15</v>
      </c>
      <c r="C339" s="73">
        <v>2179.15</v>
      </c>
      <c r="D339" s="74">
        <f t="shared" si="33"/>
        <v>68</v>
      </c>
      <c r="E339" s="74">
        <f t="shared" si="16"/>
        <v>0</v>
      </c>
      <c r="F339" s="75">
        <f t="shared" si="4"/>
        <v>9</v>
      </c>
      <c r="G339" s="75">
        <f t="shared" si="17"/>
        <v>0</v>
      </c>
      <c r="H339" s="76">
        <f>IF(A339&lt;SIP_Calculator!$B$7,0,IF(A339&gt;SIP_Calculator!$E$7,0,1))</f>
        <v>1</v>
      </c>
      <c r="I339" s="74">
        <f t="shared" si="5"/>
        <v>0</v>
      </c>
      <c r="J339" s="75">
        <f t="shared" si="6"/>
        <v>0</v>
      </c>
      <c r="K339" s="76">
        <f>H339*SIP_Calculator!$D$25</f>
        <v>484.4666522</v>
      </c>
      <c r="L339" s="76">
        <f t="shared" si="7"/>
        <v>0.199110886</v>
      </c>
      <c r="M339" s="76">
        <f t="shared" si="8"/>
        <v>0.2223190933</v>
      </c>
      <c r="N339" s="76">
        <f t="shared" ref="N339:O339" si="1021">N338+L339</f>
        <v>40.24066449</v>
      </c>
      <c r="O339" s="76">
        <f t="shared" si="1021"/>
        <v>45.48867024</v>
      </c>
      <c r="P339" s="74">
        <f>I339*SIP_Calculator!$D$26</f>
        <v>0</v>
      </c>
      <c r="Q339" s="74">
        <f t="shared" si="10"/>
        <v>0</v>
      </c>
      <c r="R339" s="74">
        <f t="shared" si="11"/>
        <v>0</v>
      </c>
      <c r="S339" s="74">
        <f t="shared" ref="S339:T339" si="1022">S338+Q339</f>
        <v>39.53934357</v>
      </c>
      <c r="T339" s="74">
        <f t="shared" si="1022"/>
        <v>44.70517652</v>
      </c>
      <c r="U339" s="75">
        <f>J339*SIP_Calculator!$D$27</f>
        <v>0</v>
      </c>
      <c r="V339" s="75">
        <f t="shared" si="13"/>
        <v>0</v>
      </c>
      <c r="W339" s="75">
        <f t="shared" si="14"/>
        <v>0</v>
      </c>
      <c r="X339" s="75">
        <f t="shared" ref="X339:Y339" si="1023">X338+V339</f>
        <v>42.61134364</v>
      </c>
      <c r="Y339" s="75">
        <f t="shared" si="1023"/>
        <v>48.27779014</v>
      </c>
    </row>
    <row r="340" ht="15.75" customHeight="1">
      <c r="A340" s="78">
        <v>38607.0</v>
      </c>
      <c r="B340" s="73">
        <v>2463.33</v>
      </c>
      <c r="C340" s="73">
        <v>2205.7</v>
      </c>
      <c r="D340" s="74">
        <f t="shared" si="33"/>
        <v>69</v>
      </c>
      <c r="E340" s="74">
        <f t="shared" si="16"/>
        <v>1</v>
      </c>
      <c r="F340" s="75">
        <f t="shared" si="4"/>
        <v>9</v>
      </c>
      <c r="G340" s="75">
        <f t="shared" si="17"/>
        <v>0</v>
      </c>
      <c r="H340" s="76">
        <f>IF(A340&lt;SIP_Calculator!$B$7,0,IF(A340&gt;SIP_Calculator!$E$7,0,1))</f>
        <v>1</v>
      </c>
      <c r="I340" s="74">
        <f t="shared" si="5"/>
        <v>1</v>
      </c>
      <c r="J340" s="75">
        <f t="shared" si="6"/>
        <v>0</v>
      </c>
      <c r="K340" s="76">
        <f>H340*SIP_Calculator!$D$25</f>
        <v>484.4666522</v>
      </c>
      <c r="L340" s="76">
        <f t="shared" si="7"/>
        <v>0.1966714375</v>
      </c>
      <c r="M340" s="76">
        <f t="shared" si="8"/>
        <v>0.2196430395</v>
      </c>
      <c r="N340" s="76">
        <f t="shared" ref="N340:O340" si="1024">N339+L340</f>
        <v>40.43733593</v>
      </c>
      <c r="O340" s="76">
        <f t="shared" si="1024"/>
        <v>45.70831328</v>
      </c>
      <c r="P340" s="74">
        <f>I340*SIP_Calculator!$D$26</f>
        <v>2301.341589</v>
      </c>
      <c r="Q340" s="74">
        <f t="shared" si="10"/>
        <v>0.934240069</v>
      </c>
      <c r="R340" s="74">
        <f t="shared" si="11"/>
        <v>1.043361105</v>
      </c>
      <c r="S340" s="74">
        <f t="shared" ref="S340:T340" si="1025">S339+Q340</f>
        <v>40.47358364</v>
      </c>
      <c r="T340" s="74">
        <f t="shared" si="1025"/>
        <v>45.74853763</v>
      </c>
      <c r="U340" s="75">
        <f>J340*SIP_Calculator!$D$27</f>
        <v>0</v>
      </c>
      <c r="V340" s="75">
        <f t="shared" si="13"/>
        <v>0</v>
      </c>
      <c r="W340" s="75">
        <f t="shared" si="14"/>
        <v>0</v>
      </c>
      <c r="X340" s="75">
        <f t="shared" ref="X340:Y340" si="1026">X339+V340</f>
        <v>42.61134364</v>
      </c>
      <c r="Y340" s="75">
        <f t="shared" si="1026"/>
        <v>48.27779014</v>
      </c>
    </row>
    <row r="341" ht="15.75" customHeight="1">
      <c r="A341" s="78">
        <v>38608.0</v>
      </c>
      <c r="B341" s="73">
        <v>2481.13</v>
      </c>
      <c r="C341" s="73">
        <v>2220.85</v>
      </c>
      <c r="D341" s="74">
        <f t="shared" si="33"/>
        <v>69</v>
      </c>
      <c r="E341" s="74">
        <f t="shared" si="16"/>
        <v>0</v>
      </c>
      <c r="F341" s="75">
        <f t="shared" si="4"/>
        <v>9</v>
      </c>
      <c r="G341" s="75">
        <f t="shared" si="17"/>
        <v>0</v>
      </c>
      <c r="H341" s="76">
        <f>IF(A341&lt;SIP_Calculator!$B$7,0,IF(A341&gt;SIP_Calculator!$E$7,0,1))</f>
        <v>1</v>
      </c>
      <c r="I341" s="74">
        <f t="shared" si="5"/>
        <v>0</v>
      </c>
      <c r="J341" s="75">
        <f t="shared" si="6"/>
        <v>0</v>
      </c>
      <c r="K341" s="76">
        <f>H341*SIP_Calculator!$D$25</f>
        <v>484.4666522</v>
      </c>
      <c r="L341" s="76">
        <f t="shared" si="7"/>
        <v>0.195260487</v>
      </c>
      <c r="M341" s="76">
        <f t="shared" si="8"/>
        <v>0.2181446978</v>
      </c>
      <c r="N341" s="76">
        <f t="shared" ref="N341:O341" si="1027">N340+L341</f>
        <v>40.63259641</v>
      </c>
      <c r="O341" s="76">
        <f t="shared" si="1027"/>
        <v>45.92645798</v>
      </c>
      <c r="P341" s="74">
        <f>I341*SIP_Calculator!$D$26</f>
        <v>0</v>
      </c>
      <c r="Q341" s="74">
        <f t="shared" si="10"/>
        <v>0</v>
      </c>
      <c r="R341" s="74">
        <f t="shared" si="11"/>
        <v>0</v>
      </c>
      <c r="S341" s="74">
        <f t="shared" ref="S341:T341" si="1028">S340+Q341</f>
        <v>40.47358364</v>
      </c>
      <c r="T341" s="74">
        <f t="shared" si="1028"/>
        <v>45.74853763</v>
      </c>
      <c r="U341" s="75">
        <f>J341*SIP_Calculator!$D$27</f>
        <v>0</v>
      </c>
      <c r="V341" s="75">
        <f t="shared" si="13"/>
        <v>0</v>
      </c>
      <c r="W341" s="75">
        <f t="shared" si="14"/>
        <v>0</v>
      </c>
      <c r="X341" s="75">
        <f t="shared" ref="X341:Y341" si="1029">X340+V341</f>
        <v>42.61134364</v>
      </c>
      <c r="Y341" s="75">
        <f t="shared" si="1029"/>
        <v>48.27779014</v>
      </c>
    </row>
    <row r="342" ht="15.75" customHeight="1">
      <c r="A342" s="78">
        <v>38609.0</v>
      </c>
      <c r="B342" s="73">
        <v>2471.83</v>
      </c>
      <c r="C342" s="73">
        <v>2211.4</v>
      </c>
      <c r="D342" s="74">
        <f t="shared" si="33"/>
        <v>69</v>
      </c>
      <c r="E342" s="74">
        <f t="shared" si="16"/>
        <v>0</v>
      </c>
      <c r="F342" s="75">
        <f t="shared" si="4"/>
        <v>9</v>
      </c>
      <c r="G342" s="75">
        <f t="shared" si="17"/>
        <v>0</v>
      </c>
      <c r="H342" s="76">
        <f>IF(A342&lt;SIP_Calculator!$B$7,0,IF(A342&gt;SIP_Calculator!$E$7,0,1))</f>
        <v>1</v>
      </c>
      <c r="I342" s="74">
        <f t="shared" si="5"/>
        <v>0</v>
      </c>
      <c r="J342" s="75">
        <f t="shared" si="6"/>
        <v>0</v>
      </c>
      <c r="K342" s="76">
        <f>H342*SIP_Calculator!$D$25</f>
        <v>484.4666522</v>
      </c>
      <c r="L342" s="76">
        <f t="shared" si="7"/>
        <v>0.195995134</v>
      </c>
      <c r="M342" s="76">
        <f t="shared" si="8"/>
        <v>0.219076898</v>
      </c>
      <c r="N342" s="76">
        <f t="shared" ref="N342:O342" si="1030">N341+L342</f>
        <v>40.82859155</v>
      </c>
      <c r="O342" s="76">
        <f t="shared" si="1030"/>
        <v>46.14553487</v>
      </c>
      <c r="P342" s="74">
        <f>I342*SIP_Calculator!$D$26</f>
        <v>0</v>
      </c>
      <c r="Q342" s="74">
        <f t="shared" si="10"/>
        <v>0</v>
      </c>
      <c r="R342" s="74">
        <f t="shared" si="11"/>
        <v>0</v>
      </c>
      <c r="S342" s="74">
        <f t="shared" ref="S342:T342" si="1031">S341+Q342</f>
        <v>40.47358364</v>
      </c>
      <c r="T342" s="74">
        <f t="shared" si="1031"/>
        <v>45.74853763</v>
      </c>
      <c r="U342" s="75">
        <f>J342*SIP_Calculator!$D$27</f>
        <v>0</v>
      </c>
      <c r="V342" s="75">
        <f t="shared" si="13"/>
        <v>0</v>
      </c>
      <c r="W342" s="75">
        <f t="shared" si="14"/>
        <v>0</v>
      </c>
      <c r="X342" s="75">
        <f t="shared" ref="X342:Y342" si="1032">X341+V342</f>
        <v>42.61134364</v>
      </c>
      <c r="Y342" s="75">
        <f t="shared" si="1032"/>
        <v>48.27779014</v>
      </c>
    </row>
    <row r="343" ht="15.75" customHeight="1">
      <c r="A343" s="78">
        <v>38610.0</v>
      </c>
      <c r="B343" s="73">
        <v>2501.52</v>
      </c>
      <c r="C343" s="73">
        <v>2236.65</v>
      </c>
      <c r="D343" s="74">
        <f t="shared" si="33"/>
        <v>69</v>
      </c>
      <c r="E343" s="74">
        <f t="shared" si="16"/>
        <v>0</v>
      </c>
      <c r="F343" s="75">
        <f t="shared" si="4"/>
        <v>9</v>
      </c>
      <c r="G343" s="75">
        <f t="shared" si="17"/>
        <v>0</v>
      </c>
      <c r="H343" s="76">
        <f>IF(A343&lt;SIP_Calculator!$B$7,0,IF(A343&gt;SIP_Calculator!$E$7,0,1))</f>
        <v>1</v>
      </c>
      <c r="I343" s="74">
        <f t="shared" si="5"/>
        <v>0</v>
      </c>
      <c r="J343" s="75">
        <f t="shared" si="6"/>
        <v>0</v>
      </c>
      <c r="K343" s="76">
        <f>H343*SIP_Calculator!$D$25</f>
        <v>484.4666522</v>
      </c>
      <c r="L343" s="76">
        <f t="shared" si="7"/>
        <v>0.1936689102</v>
      </c>
      <c r="M343" s="76">
        <f t="shared" si="8"/>
        <v>0.216603694</v>
      </c>
      <c r="N343" s="76">
        <f t="shared" ref="N343:O343" si="1033">N342+L343</f>
        <v>41.02226046</v>
      </c>
      <c r="O343" s="76">
        <f t="shared" si="1033"/>
        <v>46.36213857</v>
      </c>
      <c r="P343" s="74">
        <f>I343*SIP_Calculator!$D$26</f>
        <v>0</v>
      </c>
      <c r="Q343" s="74">
        <f t="shared" si="10"/>
        <v>0</v>
      </c>
      <c r="R343" s="74">
        <f t="shared" si="11"/>
        <v>0</v>
      </c>
      <c r="S343" s="74">
        <f t="shared" ref="S343:T343" si="1034">S342+Q343</f>
        <v>40.47358364</v>
      </c>
      <c r="T343" s="74">
        <f t="shared" si="1034"/>
        <v>45.74853763</v>
      </c>
      <c r="U343" s="75">
        <f>J343*SIP_Calculator!$D$27</f>
        <v>0</v>
      </c>
      <c r="V343" s="75">
        <f t="shared" si="13"/>
        <v>0</v>
      </c>
      <c r="W343" s="75">
        <f t="shared" si="14"/>
        <v>0</v>
      </c>
      <c r="X343" s="75">
        <f t="shared" ref="X343:Y343" si="1035">X342+V343</f>
        <v>42.61134364</v>
      </c>
      <c r="Y343" s="75">
        <f t="shared" si="1035"/>
        <v>48.27779014</v>
      </c>
    </row>
    <row r="344" ht="15.75" customHeight="1">
      <c r="A344" s="78">
        <v>38611.0</v>
      </c>
      <c r="B344" s="73">
        <v>2527.91</v>
      </c>
      <c r="C344" s="73">
        <v>2258.15</v>
      </c>
      <c r="D344" s="74">
        <f t="shared" si="33"/>
        <v>69</v>
      </c>
      <c r="E344" s="74">
        <f t="shared" si="16"/>
        <v>0</v>
      </c>
      <c r="F344" s="75">
        <f t="shared" si="4"/>
        <v>9</v>
      </c>
      <c r="G344" s="75">
        <f t="shared" si="17"/>
        <v>0</v>
      </c>
      <c r="H344" s="76">
        <f>IF(A344&lt;SIP_Calculator!$B$7,0,IF(A344&gt;SIP_Calculator!$E$7,0,1))</f>
        <v>1</v>
      </c>
      <c r="I344" s="74">
        <f t="shared" si="5"/>
        <v>0</v>
      </c>
      <c r="J344" s="75">
        <f t="shared" si="6"/>
        <v>0</v>
      </c>
      <c r="K344" s="76">
        <f>H344*SIP_Calculator!$D$25</f>
        <v>484.4666522</v>
      </c>
      <c r="L344" s="76">
        <f t="shared" si="7"/>
        <v>0.1916471125</v>
      </c>
      <c r="M344" s="76">
        <f t="shared" si="8"/>
        <v>0.2145413955</v>
      </c>
      <c r="N344" s="76">
        <f t="shared" ref="N344:O344" si="1036">N343+L344</f>
        <v>41.21390757</v>
      </c>
      <c r="O344" s="76">
        <f t="shared" si="1036"/>
        <v>46.57667996</v>
      </c>
      <c r="P344" s="74">
        <f>I344*SIP_Calculator!$D$26</f>
        <v>0</v>
      </c>
      <c r="Q344" s="74">
        <f t="shared" si="10"/>
        <v>0</v>
      </c>
      <c r="R344" s="74">
        <f t="shared" si="11"/>
        <v>0</v>
      </c>
      <c r="S344" s="74">
        <f t="shared" ref="S344:T344" si="1037">S343+Q344</f>
        <v>40.47358364</v>
      </c>
      <c r="T344" s="74">
        <f t="shared" si="1037"/>
        <v>45.74853763</v>
      </c>
      <c r="U344" s="75">
        <f>J344*SIP_Calculator!$D$27</f>
        <v>0</v>
      </c>
      <c r="V344" s="75">
        <f t="shared" si="13"/>
        <v>0</v>
      </c>
      <c r="W344" s="75">
        <f t="shared" si="14"/>
        <v>0</v>
      </c>
      <c r="X344" s="75">
        <f t="shared" ref="X344:Y344" si="1038">X343+V344</f>
        <v>42.61134364</v>
      </c>
      <c r="Y344" s="75">
        <f t="shared" si="1038"/>
        <v>48.27779014</v>
      </c>
    </row>
    <row r="345" ht="15.75" customHeight="1">
      <c r="A345" s="78">
        <v>38614.0</v>
      </c>
      <c r="B345" s="73">
        <v>2545.24</v>
      </c>
      <c r="C345" s="73">
        <v>2275.0</v>
      </c>
      <c r="D345" s="74">
        <f t="shared" si="33"/>
        <v>70</v>
      </c>
      <c r="E345" s="74">
        <f t="shared" si="16"/>
        <v>1</v>
      </c>
      <c r="F345" s="75">
        <f t="shared" si="4"/>
        <v>9</v>
      </c>
      <c r="G345" s="75">
        <f t="shared" si="17"/>
        <v>0</v>
      </c>
      <c r="H345" s="76">
        <f>IF(A345&lt;SIP_Calculator!$B$7,0,IF(A345&gt;SIP_Calculator!$E$7,0,1))</f>
        <v>1</v>
      </c>
      <c r="I345" s="74">
        <f t="shared" si="5"/>
        <v>1</v>
      </c>
      <c r="J345" s="75">
        <f t="shared" si="6"/>
        <v>0</v>
      </c>
      <c r="K345" s="76">
        <f>H345*SIP_Calculator!$D$25</f>
        <v>484.4666522</v>
      </c>
      <c r="L345" s="76">
        <f t="shared" si="7"/>
        <v>0.1903422279</v>
      </c>
      <c r="M345" s="76">
        <f t="shared" si="8"/>
        <v>0.2129523746</v>
      </c>
      <c r="N345" s="76">
        <f t="shared" ref="N345:O345" si="1039">N344+L345</f>
        <v>41.4042498</v>
      </c>
      <c r="O345" s="76">
        <f t="shared" si="1039"/>
        <v>46.78963234</v>
      </c>
      <c r="P345" s="74">
        <f>I345*SIP_Calculator!$D$26</f>
        <v>2301.341589</v>
      </c>
      <c r="Q345" s="74">
        <f t="shared" si="10"/>
        <v>0.9041746905</v>
      </c>
      <c r="R345" s="74">
        <f t="shared" si="11"/>
        <v>1.011578721</v>
      </c>
      <c r="S345" s="74">
        <f t="shared" ref="S345:T345" si="1040">S344+Q345</f>
        <v>41.37775833</v>
      </c>
      <c r="T345" s="74">
        <f t="shared" si="1040"/>
        <v>46.76011635</v>
      </c>
      <c r="U345" s="75">
        <f>J345*SIP_Calculator!$D$27</f>
        <v>0</v>
      </c>
      <c r="V345" s="75">
        <f t="shared" si="13"/>
        <v>0</v>
      </c>
      <c r="W345" s="75">
        <f t="shared" si="14"/>
        <v>0</v>
      </c>
      <c r="X345" s="75">
        <f t="shared" ref="X345:Y345" si="1041">X344+V345</f>
        <v>42.61134364</v>
      </c>
      <c r="Y345" s="75">
        <f t="shared" si="1041"/>
        <v>48.27779014</v>
      </c>
    </row>
    <row r="346" ht="15.75" customHeight="1">
      <c r="A346" s="78">
        <v>38615.0</v>
      </c>
      <c r="B346" s="73">
        <v>2552.9</v>
      </c>
      <c r="C346" s="73">
        <v>2278.45</v>
      </c>
      <c r="D346" s="74">
        <f t="shared" si="33"/>
        <v>70</v>
      </c>
      <c r="E346" s="74">
        <f t="shared" si="16"/>
        <v>0</v>
      </c>
      <c r="F346" s="75">
        <f t="shared" si="4"/>
        <v>9</v>
      </c>
      <c r="G346" s="75">
        <f t="shared" si="17"/>
        <v>0</v>
      </c>
      <c r="H346" s="76">
        <f>IF(A346&lt;SIP_Calculator!$B$7,0,IF(A346&gt;SIP_Calculator!$E$7,0,1))</f>
        <v>1</v>
      </c>
      <c r="I346" s="74">
        <f t="shared" si="5"/>
        <v>0</v>
      </c>
      <c r="J346" s="75">
        <f t="shared" si="6"/>
        <v>0</v>
      </c>
      <c r="K346" s="76">
        <f>H346*SIP_Calculator!$D$25</f>
        <v>484.4666522</v>
      </c>
      <c r="L346" s="76">
        <f t="shared" si="7"/>
        <v>0.1897711043</v>
      </c>
      <c r="M346" s="76">
        <f t="shared" si="8"/>
        <v>0.2126299248</v>
      </c>
      <c r="N346" s="76">
        <f t="shared" ref="N346:O346" si="1042">N345+L346</f>
        <v>41.5940209</v>
      </c>
      <c r="O346" s="76">
        <f t="shared" si="1042"/>
        <v>47.00226226</v>
      </c>
      <c r="P346" s="74">
        <f>I346*SIP_Calculator!$D$26</f>
        <v>0</v>
      </c>
      <c r="Q346" s="74">
        <f t="shared" si="10"/>
        <v>0</v>
      </c>
      <c r="R346" s="74">
        <f t="shared" si="11"/>
        <v>0</v>
      </c>
      <c r="S346" s="74">
        <f t="shared" ref="S346:T346" si="1043">S345+Q346</f>
        <v>41.37775833</v>
      </c>
      <c r="T346" s="74">
        <f t="shared" si="1043"/>
        <v>46.76011635</v>
      </c>
      <c r="U346" s="75">
        <f>J346*SIP_Calculator!$D$27</f>
        <v>0</v>
      </c>
      <c r="V346" s="75">
        <f t="shared" si="13"/>
        <v>0</v>
      </c>
      <c r="W346" s="75">
        <f t="shared" si="14"/>
        <v>0</v>
      </c>
      <c r="X346" s="75">
        <f t="shared" ref="X346:Y346" si="1044">X345+V346</f>
        <v>42.61134364</v>
      </c>
      <c r="Y346" s="75">
        <f t="shared" si="1044"/>
        <v>48.27779014</v>
      </c>
    </row>
    <row r="347" ht="15.75" customHeight="1">
      <c r="A347" s="78">
        <v>38616.0</v>
      </c>
      <c r="B347" s="73">
        <v>2537.1</v>
      </c>
      <c r="C347" s="73">
        <v>2260.25</v>
      </c>
      <c r="D347" s="74">
        <f t="shared" si="33"/>
        <v>70</v>
      </c>
      <c r="E347" s="74">
        <f t="shared" si="16"/>
        <v>0</v>
      </c>
      <c r="F347" s="75">
        <f t="shared" si="4"/>
        <v>9</v>
      </c>
      <c r="G347" s="75">
        <f t="shared" si="17"/>
        <v>0</v>
      </c>
      <c r="H347" s="76">
        <f>IF(A347&lt;SIP_Calculator!$B$7,0,IF(A347&gt;SIP_Calculator!$E$7,0,1))</f>
        <v>1</v>
      </c>
      <c r="I347" s="74">
        <f t="shared" si="5"/>
        <v>0</v>
      </c>
      <c r="J347" s="75">
        <f t="shared" si="6"/>
        <v>0</v>
      </c>
      <c r="K347" s="76">
        <f>H347*SIP_Calculator!$D$25</f>
        <v>484.4666522</v>
      </c>
      <c r="L347" s="76">
        <f t="shared" si="7"/>
        <v>0.1909529195</v>
      </c>
      <c r="M347" s="76">
        <f t="shared" si="8"/>
        <v>0.2143420649</v>
      </c>
      <c r="N347" s="76">
        <f t="shared" ref="N347:O347" si="1045">N346+L347</f>
        <v>41.78497382</v>
      </c>
      <c r="O347" s="76">
        <f t="shared" si="1045"/>
        <v>47.21660433</v>
      </c>
      <c r="P347" s="74">
        <f>I347*SIP_Calculator!$D$26</f>
        <v>0</v>
      </c>
      <c r="Q347" s="74">
        <f t="shared" si="10"/>
        <v>0</v>
      </c>
      <c r="R347" s="74">
        <f t="shared" si="11"/>
        <v>0</v>
      </c>
      <c r="S347" s="74">
        <f t="shared" ref="S347:T347" si="1046">S346+Q347</f>
        <v>41.37775833</v>
      </c>
      <c r="T347" s="74">
        <f t="shared" si="1046"/>
        <v>46.76011635</v>
      </c>
      <c r="U347" s="75">
        <f>J347*SIP_Calculator!$D$27</f>
        <v>0</v>
      </c>
      <c r="V347" s="75">
        <f t="shared" si="13"/>
        <v>0</v>
      </c>
      <c r="W347" s="75">
        <f t="shared" si="14"/>
        <v>0</v>
      </c>
      <c r="X347" s="75">
        <f t="shared" ref="X347:Y347" si="1047">X346+V347</f>
        <v>42.61134364</v>
      </c>
      <c r="Y347" s="75">
        <f t="shared" si="1047"/>
        <v>48.27779014</v>
      </c>
    </row>
    <row r="348" ht="15.75" customHeight="1">
      <c r="A348" s="78">
        <v>38617.0</v>
      </c>
      <c r="B348" s="73">
        <v>2441.97</v>
      </c>
      <c r="C348" s="73">
        <v>2167.1</v>
      </c>
      <c r="D348" s="74">
        <f t="shared" si="33"/>
        <v>70</v>
      </c>
      <c r="E348" s="74">
        <f t="shared" si="16"/>
        <v>0</v>
      </c>
      <c r="F348" s="75">
        <f t="shared" si="4"/>
        <v>9</v>
      </c>
      <c r="G348" s="75">
        <f t="shared" si="17"/>
        <v>0</v>
      </c>
      <c r="H348" s="76">
        <f>IF(A348&lt;SIP_Calculator!$B$7,0,IF(A348&gt;SIP_Calculator!$E$7,0,1))</f>
        <v>1</v>
      </c>
      <c r="I348" s="74">
        <f t="shared" si="5"/>
        <v>0</v>
      </c>
      <c r="J348" s="75">
        <f t="shared" si="6"/>
        <v>0</v>
      </c>
      <c r="K348" s="76">
        <f>H348*SIP_Calculator!$D$25</f>
        <v>484.4666522</v>
      </c>
      <c r="L348" s="76">
        <f t="shared" si="7"/>
        <v>0.1983917297</v>
      </c>
      <c r="M348" s="76">
        <f t="shared" si="8"/>
        <v>0.2235552823</v>
      </c>
      <c r="N348" s="76">
        <f t="shared" ref="N348:O348" si="1048">N347+L348</f>
        <v>41.98336555</v>
      </c>
      <c r="O348" s="76">
        <f t="shared" si="1048"/>
        <v>47.44015961</v>
      </c>
      <c r="P348" s="74">
        <f>I348*SIP_Calculator!$D$26</f>
        <v>0</v>
      </c>
      <c r="Q348" s="74">
        <f t="shared" si="10"/>
        <v>0</v>
      </c>
      <c r="R348" s="74">
        <f t="shared" si="11"/>
        <v>0</v>
      </c>
      <c r="S348" s="74">
        <f t="shared" ref="S348:T348" si="1049">S347+Q348</f>
        <v>41.37775833</v>
      </c>
      <c r="T348" s="74">
        <f t="shared" si="1049"/>
        <v>46.76011635</v>
      </c>
      <c r="U348" s="75">
        <f>J348*SIP_Calculator!$D$27</f>
        <v>0</v>
      </c>
      <c r="V348" s="75">
        <f t="shared" si="13"/>
        <v>0</v>
      </c>
      <c r="W348" s="75">
        <f t="shared" si="14"/>
        <v>0</v>
      </c>
      <c r="X348" s="75">
        <f t="shared" ref="X348:Y348" si="1050">X347+V348</f>
        <v>42.61134364</v>
      </c>
      <c r="Y348" s="75">
        <f t="shared" si="1050"/>
        <v>48.27779014</v>
      </c>
    </row>
    <row r="349" ht="15.75" customHeight="1">
      <c r="A349" s="78">
        <v>38618.0</v>
      </c>
      <c r="B349" s="73">
        <v>2444.67</v>
      </c>
      <c r="C349" s="73">
        <v>2174.65</v>
      </c>
      <c r="D349" s="74">
        <f t="shared" si="33"/>
        <v>70</v>
      </c>
      <c r="E349" s="74">
        <f t="shared" si="16"/>
        <v>0</v>
      </c>
      <c r="F349" s="75">
        <f t="shared" si="4"/>
        <v>9</v>
      </c>
      <c r="G349" s="75">
        <f t="shared" si="17"/>
        <v>0</v>
      </c>
      <c r="H349" s="76">
        <f>IF(A349&lt;SIP_Calculator!$B$7,0,IF(A349&gt;SIP_Calculator!$E$7,0,1))</f>
        <v>1</v>
      </c>
      <c r="I349" s="74">
        <f t="shared" si="5"/>
        <v>0</v>
      </c>
      <c r="J349" s="75">
        <f t="shared" si="6"/>
        <v>0</v>
      </c>
      <c r="K349" s="76">
        <f>H349*SIP_Calculator!$D$25</f>
        <v>484.4666522</v>
      </c>
      <c r="L349" s="76">
        <f t="shared" si="7"/>
        <v>0.1981726172</v>
      </c>
      <c r="M349" s="76">
        <f t="shared" si="8"/>
        <v>0.2227791379</v>
      </c>
      <c r="N349" s="76">
        <f t="shared" ref="N349:O349" si="1051">N348+L349</f>
        <v>42.18153817</v>
      </c>
      <c r="O349" s="76">
        <f t="shared" si="1051"/>
        <v>47.66293875</v>
      </c>
      <c r="P349" s="74">
        <f>I349*SIP_Calculator!$D$26</f>
        <v>0</v>
      </c>
      <c r="Q349" s="74">
        <f t="shared" si="10"/>
        <v>0</v>
      </c>
      <c r="R349" s="74">
        <f t="shared" si="11"/>
        <v>0</v>
      </c>
      <c r="S349" s="74">
        <f t="shared" ref="S349:T349" si="1052">S348+Q349</f>
        <v>41.37775833</v>
      </c>
      <c r="T349" s="74">
        <f t="shared" si="1052"/>
        <v>46.76011635</v>
      </c>
      <c r="U349" s="75">
        <f>J349*SIP_Calculator!$D$27</f>
        <v>0</v>
      </c>
      <c r="V349" s="75">
        <f t="shared" si="13"/>
        <v>0</v>
      </c>
      <c r="W349" s="75">
        <f t="shared" si="14"/>
        <v>0</v>
      </c>
      <c r="X349" s="75">
        <f t="shared" ref="X349:Y349" si="1053">X348+V349</f>
        <v>42.61134364</v>
      </c>
      <c r="Y349" s="75">
        <f t="shared" si="1053"/>
        <v>48.27779014</v>
      </c>
    </row>
    <row r="350" ht="15.75" customHeight="1">
      <c r="A350" s="78">
        <v>38621.0</v>
      </c>
      <c r="B350" s="73">
        <v>2522.91</v>
      </c>
      <c r="C350" s="73">
        <v>2245.4</v>
      </c>
      <c r="D350" s="74">
        <f t="shared" si="33"/>
        <v>71</v>
      </c>
      <c r="E350" s="74">
        <f t="shared" si="16"/>
        <v>1</v>
      </c>
      <c r="F350" s="75">
        <f t="shared" si="4"/>
        <v>9</v>
      </c>
      <c r="G350" s="75">
        <f t="shared" si="17"/>
        <v>0</v>
      </c>
      <c r="H350" s="76">
        <f>IF(A350&lt;SIP_Calculator!$B$7,0,IF(A350&gt;SIP_Calculator!$E$7,0,1))</f>
        <v>1</v>
      </c>
      <c r="I350" s="74">
        <f t="shared" si="5"/>
        <v>1</v>
      </c>
      <c r="J350" s="75">
        <f t="shared" si="6"/>
        <v>0</v>
      </c>
      <c r="K350" s="76">
        <f>H350*SIP_Calculator!$D$25</f>
        <v>484.4666522</v>
      </c>
      <c r="L350" s="76">
        <f t="shared" si="7"/>
        <v>0.1920269261</v>
      </c>
      <c r="M350" s="76">
        <f t="shared" si="8"/>
        <v>0.2157596206</v>
      </c>
      <c r="N350" s="76">
        <f t="shared" ref="N350:O350" si="1054">N349+L350</f>
        <v>42.37356509</v>
      </c>
      <c r="O350" s="76">
        <f t="shared" si="1054"/>
        <v>47.87869837</v>
      </c>
      <c r="P350" s="74">
        <f>I350*SIP_Calculator!$D$26</f>
        <v>2301.341589</v>
      </c>
      <c r="Q350" s="74">
        <f t="shared" si="10"/>
        <v>0.9121774416</v>
      </c>
      <c r="R350" s="74">
        <f t="shared" si="11"/>
        <v>1.024913864</v>
      </c>
      <c r="S350" s="74">
        <f t="shared" ref="S350:T350" si="1055">S349+Q350</f>
        <v>42.28993578</v>
      </c>
      <c r="T350" s="74">
        <f t="shared" si="1055"/>
        <v>47.78503021</v>
      </c>
      <c r="U350" s="75">
        <f>J350*SIP_Calculator!$D$27</f>
        <v>0</v>
      </c>
      <c r="V350" s="75">
        <f t="shared" si="13"/>
        <v>0</v>
      </c>
      <c r="W350" s="75">
        <f t="shared" si="14"/>
        <v>0</v>
      </c>
      <c r="X350" s="75">
        <f t="shared" ref="X350:Y350" si="1056">X349+V350</f>
        <v>42.61134364</v>
      </c>
      <c r="Y350" s="75">
        <f t="shared" si="1056"/>
        <v>48.27779014</v>
      </c>
    </row>
    <row r="351" ht="15.75" customHeight="1">
      <c r="A351" s="78">
        <v>38622.0</v>
      </c>
      <c r="B351" s="73">
        <v>2540.16</v>
      </c>
      <c r="C351" s="73">
        <v>2259.35</v>
      </c>
      <c r="D351" s="74">
        <f t="shared" si="33"/>
        <v>71</v>
      </c>
      <c r="E351" s="74">
        <f t="shared" si="16"/>
        <v>0</v>
      </c>
      <c r="F351" s="75">
        <f t="shared" si="4"/>
        <v>9</v>
      </c>
      <c r="G351" s="75">
        <f t="shared" si="17"/>
        <v>0</v>
      </c>
      <c r="H351" s="76">
        <f>IF(A351&lt;SIP_Calculator!$B$7,0,IF(A351&gt;SIP_Calculator!$E$7,0,1))</f>
        <v>1</v>
      </c>
      <c r="I351" s="74">
        <f t="shared" si="5"/>
        <v>0</v>
      </c>
      <c r="J351" s="75">
        <f t="shared" si="6"/>
        <v>0</v>
      </c>
      <c r="K351" s="76">
        <f>H351*SIP_Calculator!$D$25</f>
        <v>484.4666522</v>
      </c>
      <c r="L351" s="76">
        <f t="shared" si="7"/>
        <v>0.1907228884</v>
      </c>
      <c r="M351" s="76">
        <f t="shared" si="8"/>
        <v>0.2144274469</v>
      </c>
      <c r="N351" s="76">
        <f t="shared" ref="N351:O351" si="1057">N350+L351</f>
        <v>42.56428798</v>
      </c>
      <c r="O351" s="76">
        <f t="shared" si="1057"/>
        <v>48.09312582</v>
      </c>
      <c r="P351" s="74">
        <f>I351*SIP_Calculator!$D$26</f>
        <v>0</v>
      </c>
      <c r="Q351" s="74">
        <f t="shared" si="10"/>
        <v>0</v>
      </c>
      <c r="R351" s="74">
        <f t="shared" si="11"/>
        <v>0</v>
      </c>
      <c r="S351" s="74">
        <f t="shared" ref="S351:T351" si="1058">S350+Q351</f>
        <v>42.28993578</v>
      </c>
      <c r="T351" s="74">
        <f t="shared" si="1058"/>
        <v>47.78503021</v>
      </c>
      <c r="U351" s="75">
        <f>J351*SIP_Calculator!$D$27</f>
        <v>0</v>
      </c>
      <c r="V351" s="75">
        <f t="shared" si="13"/>
        <v>0</v>
      </c>
      <c r="W351" s="75">
        <f t="shared" si="14"/>
        <v>0</v>
      </c>
      <c r="X351" s="75">
        <f t="shared" ref="X351:Y351" si="1059">X350+V351</f>
        <v>42.61134364</v>
      </c>
      <c r="Y351" s="75">
        <f t="shared" si="1059"/>
        <v>48.27779014</v>
      </c>
    </row>
    <row r="352" ht="15.75" customHeight="1">
      <c r="A352" s="78">
        <v>38623.0</v>
      </c>
      <c r="B352" s="73">
        <v>2561.5</v>
      </c>
      <c r="C352" s="73">
        <v>2280.35</v>
      </c>
      <c r="D352" s="74">
        <f t="shared" si="33"/>
        <v>71</v>
      </c>
      <c r="E352" s="74">
        <f t="shared" si="16"/>
        <v>0</v>
      </c>
      <c r="F352" s="75">
        <f t="shared" si="4"/>
        <v>9</v>
      </c>
      <c r="G352" s="75">
        <f t="shared" si="17"/>
        <v>0</v>
      </c>
      <c r="H352" s="76">
        <f>IF(A352&lt;SIP_Calculator!$B$7,0,IF(A352&gt;SIP_Calculator!$E$7,0,1))</f>
        <v>1</v>
      </c>
      <c r="I352" s="74">
        <f t="shared" si="5"/>
        <v>0</v>
      </c>
      <c r="J352" s="75">
        <f t="shared" si="6"/>
        <v>0</v>
      </c>
      <c r="K352" s="76">
        <f>H352*SIP_Calculator!$D$25</f>
        <v>484.4666522</v>
      </c>
      <c r="L352" s="76">
        <f t="shared" si="7"/>
        <v>0.1891339653</v>
      </c>
      <c r="M352" s="76">
        <f t="shared" si="8"/>
        <v>0.2124527604</v>
      </c>
      <c r="N352" s="76">
        <f t="shared" ref="N352:O352" si="1060">N351+L352</f>
        <v>42.75342195</v>
      </c>
      <c r="O352" s="76">
        <f t="shared" si="1060"/>
        <v>48.30557858</v>
      </c>
      <c r="P352" s="74">
        <f>I352*SIP_Calculator!$D$26</f>
        <v>0</v>
      </c>
      <c r="Q352" s="74">
        <f t="shared" si="10"/>
        <v>0</v>
      </c>
      <c r="R352" s="74">
        <f t="shared" si="11"/>
        <v>0</v>
      </c>
      <c r="S352" s="74">
        <f t="shared" ref="S352:T352" si="1061">S351+Q352</f>
        <v>42.28993578</v>
      </c>
      <c r="T352" s="74">
        <f t="shared" si="1061"/>
        <v>47.78503021</v>
      </c>
      <c r="U352" s="75">
        <f>J352*SIP_Calculator!$D$27</f>
        <v>0</v>
      </c>
      <c r="V352" s="75">
        <f t="shared" si="13"/>
        <v>0</v>
      </c>
      <c r="W352" s="75">
        <f t="shared" si="14"/>
        <v>0</v>
      </c>
      <c r="X352" s="75">
        <f t="shared" ref="X352:Y352" si="1062">X351+V352</f>
        <v>42.61134364</v>
      </c>
      <c r="Y352" s="75">
        <f t="shared" si="1062"/>
        <v>48.27779014</v>
      </c>
    </row>
    <row r="353" ht="15.75" customHeight="1">
      <c r="A353" s="78">
        <v>38624.0</v>
      </c>
      <c r="B353" s="73">
        <v>2569.25</v>
      </c>
      <c r="C353" s="73">
        <v>2281.75</v>
      </c>
      <c r="D353" s="74">
        <f t="shared" si="33"/>
        <v>71</v>
      </c>
      <c r="E353" s="74">
        <f t="shared" si="16"/>
        <v>0</v>
      </c>
      <c r="F353" s="75">
        <f t="shared" si="4"/>
        <v>9</v>
      </c>
      <c r="G353" s="75">
        <f t="shared" si="17"/>
        <v>0</v>
      </c>
      <c r="H353" s="76">
        <f>IF(A353&lt;SIP_Calculator!$B$7,0,IF(A353&gt;SIP_Calculator!$E$7,0,1))</f>
        <v>1</v>
      </c>
      <c r="I353" s="74">
        <f t="shared" si="5"/>
        <v>0</v>
      </c>
      <c r="J353" s="75">
        <f t="shared" si="6"/>
        <v>0</v>
      </c>
      <c r="K353" s="76">
        <f>H353*SIP_Calculator!$D$25</f>
        <v>484.4666522</v>
      </c>
      <c r="L353" s="76">
        <f t="shared" si="7"/>
        <v>0.1885634532</v>
      </c>
      <c r="M353" s="76">
        <f t="shared" si="8"/>
        <v>0.212322407</v>
      </c>
      <c r="N353" s="76">
        <f t="shared" ref="N353:O353" si="1063">N352+L353</f>
        <v>42.9419854</v>
      </c>
      <c r="O353" s="76">
        <f t="shared" si="1063"/>
        <v>48.51790098</v>
      </c>
      <c r="P353" s="74">
        <f>I353*SIP_Calculator!$D$26</f>
        <v>0</v>
      </c>
      <c r="Q353" s="74">
        <f t="shared" si="10"/>
        <v>0</v>
      </c>
      <c r="R353" s="74">
        <f t="shared" si="11"/>
        <v>0</v>
      </c>
      <c r="S353" s="74">
        <f t="shared" ref="S353:T353" si="1064">S352+Q353</f>
        <v>42.28993578</v>
      </c>
      <c r="T353" s="74">
        <f t="shared" si="1064"/>
        <v>47.78503021</v>
      </c>
      <c r="U353" s="75">
        <f>J353*SIP_Calculator!$D$27</f>
        <v>0</v>
      </c>
      <c r="V353" s="75">
        <f t="shared" si="13"/>
        <v>0</v>
      </c>
      <c r="W353" s="75">
        <f t="shared" si="14"/>
        <v>0</v>
      </c>
      <c r="X353" s="75">
        <f t="shared" ref="X353:Y353" si="1065">X352+V353</f>
        <v>42.61134364</v>
      </c>
      <c r="Y353" s="75">
        <f t="shared" si="1065"/>
        <v>48.27779014</v>
      </c>
    </row>
    <row r="354" ht="15.75" customHeight="1">
      <c r="A354" s="78">
        <v>38625.0</v>
      </c>
      <c r="B354" s="73">
        <v>2566.58</v>
      </c>
      <c r="C354" s="73">
        <v>2274.0</v>
      </c>
      <c r="D354" s="74">
        <f t="shared" si="33"/>
        <v>71</v>
      </c>
      <c r="E354" s="74">
        <f t="shared" si="16"/>
        <v>0</v>
      </c>
      <c r="F354" s="75">
        <f t="shared" si="4"/>
        <v>9</v>
      </c>
      <c r="G354" s="75">
        <f t="shared" si="17"/>
        <v>0</v>
      </c>
      <c r="H354" s="76">
        <f>IF(A354&lt;SIP_Calculator!$B$7,0,IF(A354&gt;SIP_Calculator!$E$7,0,1))</f>
        <v>1</v>
      </c>
      <c r="I354" s="74">
        <f t="shared" si="5"/>
        <v>0</v>
      </c>
      <c r="J354" s="75">
        <f t="shared" si="6"/>
        <v>0</v>
      </c>
      <c r="K354" s="76">
        <f>H354*SIP_Calculator!$D$25</f>
        <v>484.4666522</v>
      </c>
      <c r="L354" s="76">
        <f t="shared" si="7"/>
        <v>0.1887596148</v>
      </c>
      <c r="M354" s="76">
        <f t="shared" si="8"/>
        <v>0.2130460212</v>
      </c>
      <c r="N354" s="76">
        <f t="shared" ref="N354:O354" si="1066">N353+L354</f>
        <v>43.13074502</v>
      </c>
      <c r="O354" s="76">
        <f t="shared" si="1066"/>
        <v>48.730947</v>
      </c>
      <c r="P354" s="74">
        <f>I354*SIP_Calculator!$D$26</f>
        <v>0</v>
      </c>
      <c r="Q354" s="74">
        <f t="shared" si="10"/>
        <v>0</v>
      </c>
      <c r="R354" s="74">
        <f t="shared" si="11"/>
        <v>0</v>
      </c>
      <c r="S354" s="74">
        <f t="shared" ref="S354:T354" si="1067">S353+Q354</f>
        <v>42.28993578</v>
      </c>
      <c r="T354" s="74">
        <f t="shared" si="1067"/>
        <v>47.78503021</v>
      </c>
      <c r="U354" s="75">
        <f>J354*SIP_Calculator!$D$27</f>
        <v>0</v>
      </c>
      <c r="V354" s="75">
        <f t="shared" si="13"/>
        <v>0</v>
      </c>
      <c r="W354" s="75">
        <f t="shared" si="14"/>
        <v>0</v>
      </c>
      <c r="X354" s="75">
        <f t="shared" ref="X354:Y354" si="1068">X353+V354</f>
        <v>42.61134364</v>
      </c>
      <c r="Y354" s="75">
        <f t="shared" si="1068"/>
        <v>48.27779014</v>
      </c>
    </row>
    <row r="355" ht="15.75" customHeight="1">
      <c r="A355" s="78">
        <v>38628.0</v>
      </c>
      <c r="B355" s="73">
        <v>2595.5</v>
      </c>
      <c r="C355" s="73">
        <v>2299.45</v>
      </c>
      <c r="D355" s="74">
        <f t="shared" si="33"/>
        <v>72</v>
      </c>
      <c r="E355" s="74">
        <f t="shared" si="16"/>
        <v>1</v>
      </c>
      <c r="F355" s="75">
        <f t="shared" si="4"/>
        <v>10</v>
      </c>
      <c r="G355" s="75">
        <f t="shared" si="17"/>
        <v>1</v>
      </c>
      <c r="H355" s="76">
        <f>IF(A355&lt;SIP_Calculator!$B$7,0,IF(A355&gt;SIP_Calculator!$E$7,0,1))</f>
        <v>1</v>
      </c>
      <c r="I355" s="74">
        <f t="shared" si="5"/>
        <v>1</v>
      </c>
      <c r="J355" s="75">
        <f t="shared" si="6"/>
        <v>1</v>
      </c>
      <c r="K355" s="76">
        <f>H355*SIP_Calculator!$D$25</f>
        <v>484.4666522</v>
      </c>
      <c r="L355" s="76">
        <f t="shared" si="7"/>
        <v>0.1866563869</v>
      </c>
      <c r="M355" s="76">
        <f t="shared" si="8"/>
        <v>0.2106880568</v>
      </c>
      <c r="N355" s="76">
        <f t="shared" ref="N355:O355" si="1069">N354+L355</f>
        <v>43.3174014</v>
      </c>
      <c r="O355" s="76">
        <f t="shared" si="1069"/>
        <v>48.94163506</v>
      </c>
      <c r="P355" s="74">
        <f>I355*SIP_Calculator!$D$26</f>
        <v>2301.341589</v>
      </c>
      <c r="Q355" s="74">
        <f t="shared" si="10"/>
        <v>0.8866659947</v>
      </c>
      <c r="R355" s="74">
        <f t="shared" si="11"/>
        <v>1.000822627</v>
      </c>
      <c r="S355" s="74">
        <f t="shared" ref="S355:T355" si="1070">S354+Q355</f>
        <v>43.17660177</v>
      </c>
      <c r="T355" s="74">
        <f t="shared" si="1070"/>
        <v>48.78585284</v>
      </c>
      <c r="U355" s="75">
        <f>J355*SIP_Calculator!$D$27</f>
        <v>10000</v>
      </c>
      <c r="V355" s="75">
        <f t="shared" si="13"/>
        <v>3.852822192</v>
      </c>
      <c r="W355" s="75">
        <f t="shared" si="14"/>
        <v>4.348866033</v>
      </c>
      <c r="X355" s="75">
        <f t="shared" ref="X355:Y355" si="1071">X354+V355</f>
        <v>46.46416584</v>
      </c>
      <c r="Y355" s="75">
        <f t="shared" si="1071"/>
        <v>52.62665617</v>
      </c>
    </row>
    <row r="356" ht="15.75" customHeight="1">
      <c r="A356" s="78">
        <v>38629.0</v>
      </c>
      <c r="B356" s="73">
        <v>2628.08</v>
      </c>
      <c r="C356" s="73">
        <v>2327.75</v>
      </c>
      <c r="D356" s="74">
        <f t="shared" si="33"/>
        <v>72</v>
      </c>
      <c r="E356" s="74">
        <f t="shared" si="16"/>
        <v>0</v>
      </c>
      <c r="F356" s="75">
        <f t="shared" si="4"/>
        <v>10</v>
      </c>
      <c r="G356" s="75">
        <f t="shared" si="17"/>
        <v>0</v>
      </c>
      <c r="H356" s="76">
        <f>IF(A356&lt;SIP_Calculator!$B$7,0,IF(A356&gt;SIP_Calculator!$E$7,0,1))</f>
        <v>1</v>
      </c>
      <c r="I356" s="74">
        <f t="shared" si="5"/>
        <v>0</v>
      </c>
      <c r="J356" s="75">
        <f t="shared" si="6"/>
        <v>0</v>
      </c>
      <c r="K356" s="76">
        <f>H356*SIP_Calculator!$D$25</f>
        <v>484.4666522</v>
      </c>
      <c r="L356" s="76">
        <f t="shared" si="7"/>
        <v>0.1843424295</v>
      </c>
      <c r="M356" s="76">
        <f t="shared" si="8"/>
        <v>0.2081265824</v>
      </c>
      <c r="N356" s="76">
        <f t="shared" ref="N356:O356" si="1072">N355+L356</f>
        <v>43.50174383</v>
      </c>
      <c r="O356" s="76">
        <f t="shared" si="1072"/>
        <v>49.14976164</v>
      </c>
      <c r="P356" s="74">
        <f>I356*SIP_Calculator!$D$26</f>
        <v>0</v>
      </c>
      <c r="Q356" s="74">
        <f t="shared" si="10"/>
        <v>0</v>
      </c>
      <c r="R356" s="74">
        <f t="shared" si="11"/>
        <v>0</v>
      </c>
      <c r="S356" s="74">
        <f t="shared" ref="S356:T356" si="1073">S355+Q356</f>
        <v>43.17660177</v>
      </c>
      <c r="T356" s="74">
        <f t="shared" si="1073"/>
        <v>48.78585284</v>
      </c>
      <c r="U356" s="75">
        <f>J356*SIP_Calculator!$D$27</f>
        <v>0</v>
      </c>
      <c r="V356" s="75">
        <f t="shared" si="13"/>
        <v>0</v>
      </c>
      <c r="W356" s="75">
        <f t="shared" si="14"/>
        <v>0</v>
      </c>
      <c r="X356" s="75">
        <f t="shared" ref="X356:Y356" si="1074">X355+V356</f>
        <v>46.46416584</v>
      </c>
      <c r="Y356" s="75">
        <f t="shared" si="1074"/>
        <v>52.62665617</v>
      </c>
    </row>
    <row r="357" ht="15.75" customHeight="1">
      <c r="A357" s="78">
        <v>38630.0</v>
      </c>
      <c r="B357" s="73">
        <v>2607.73</v>
      </c>
      <c r="C357" s="73">
        <v>2313.25</v>
      </c>
      <c r="D357" s="74">
        <f t="shared" si="33"/>
        <v>72</v>
      </c>
      <c r="E357" s="74">
        <f t="shared" si="16"/>
        <v>0</v>
      </c>
      <c r="F357" s="75">
        <f t="shared" si="4"/>
        <v>10</v>
      </c>
      <c r="G357" s="75">
        <f t="shared" si="17"/>
        <v>0</v>
      </c>
      <c r="H357" s="76">
        <f>IF(A357&lt;SIP_Calculator!$B$7,0,IF(A357&gt;SIP_Calculator!$E$7,0,1))</f>
        <v>1</v>
      </c>
      <c r="I357" s="74">
        <f t="shared" si="5"/>
        <v>0</v>
      </c>
      <c r="J357" s="75">
        <f t="shared" si="6"/>
        <v>0</v>
      </c>
      <c r="K357" s="76">
        <f>H357*SIP_Calculator!$D$25</f>
        <v>484.4666522</v>
      </c>
      <c r="L357" s="76">
        <f t="shared" si="7"/>
        <v>0.1857809866</v>
      </c>
      <c r="M357" s="76">
        <f t="shared" si="8"/>
        <v>0.2094311692</v>
      </c>
      <c r="N357" s="76">
        <f t="shared" ref="N357:O357" si="1075">N356+L357</f>
        <v>43.68752482</v>
      </c>
      <c r="O357" s="76">
        <f t="shared" si="1075"/>
        <v>49.35919281</v>
      </c>
      <c r="P357" s="74">
        <f>I357*SIP_Calculator!$D$26</f>
        <v>0</v>
      </c>
      <c r="Q357" s="74">
        <f t="shared" si="10"/>
        <v>0</v>
      </c>
      <c r="R357" s="74">
        <f t="shared" si="11"/>
        <v>0</v>
      </c>
      <c r="S357" s="74">
        <f t="shared" ref="S357:T357" si="1076">S356+Q357</f>
        <v>43.17660177</v>
      </c>
      <c r="T357" s="74">
        <f t="shared" si="1076"/>
        <v>48.78585284</v>
      </c>
      <c r="U357" s="75">
        <f>J357*SIP_Calculator!$D$27</f>
        <v>0</v>
      </c>
      <c r="V357" s="75">
        <f t="shared" si="13"/>
        <v>0</v>
      </c>
      <c r="W357" s="75">
        <f t="shared" si="14"/>
        <v>0</v>
      </c>
      <c r="X357" s="75">
        <f t="shared" ref="X357:Y357" si="1077">X356+V357</f>
        <v>46.46416584</v>
      </c>
      <c r="Y357" s="75">
        <f t="shared" si="1077"/>
        <v>52.62665617</v>
      </c>
    </row>
    <row r="358" ht="15.75" customHeight="1">
      <c r="A358" s="78">
        <v>38631.0</v>
      </c>
      <c r="B358" s="73">
        <v>2546.86</v>
      </c>
      <c r="C358" s="73">
        <v>2270.05</v>
      </c>
      <c r="D358" s="74">
        <f t="shared" si="33"/>
        <v>72</v>
      </c>
      <c r="E358" s="74">
        <f t="shared" si="16"/>
        <v>0</v>
      </c>
      <c r="F358" s="75">
        <f t="shared" si="4"/>
        <v>10</v>
      </c>
      <c r="G358" s="75">
        <f t="shared" si="17"/>
        <v>0</v>
      </c>
      <c r="H358" s="76">
        <f>IF(A358&lt;SIP_Calculator!$B$7,0,IF(A358&gt;SIP_Calculator!$E$7,0,1))</f>
        <v>1</v>
      </c>
      <c r="I358" s="74">
        <f t="shared" si="5"/>
        <v>0</v>
      </c>
      <c r="J358" s="75">
        <f t="shared" si="6"/>
        <v>0</v>
      </c>
      <c r="K358" s="76">
        <f>H358*SIP_Calculator!$D$25</f>
        <v>484.4666522</v>
      </c>
      <c r="L358" s="76">
        <f t="shared" si="7"/>
        <v>0.1902211555</v>
      </c>
      <c r="M358" s="76">
        <f t="shared" si="8"/>
        <v>0.2134167319</v>
      </c>
      <c r="N358" s="76">
        <f t="shared" ref="N358:O358" si="1078">N357+L358</f>
        <v>43.87774598</v>
      </c>
      <c r="O358" s="76">
        <f t="shared" si="1078"/>
        <v>49.57260954</v>
      </c>
      <c r="P358" s="74">
        <f>I358*SIP_Calculator!$D$26</f>
        <v>0</v>
      </c>
      <c r="Q358" s="74">
        <f t="shared" si="10"/>
        <v>0</v>
      </c>
      <c r="R358" s="74">
        <f t="shared" si="11"/>
        <v>0</v>
      </c>
      <c r="S358" s="74">
        <f t="shared" ref="S358:T358" si="1079">S357+Q358</f>
        <v>43.17660177</v>
      </c>
      <c r="T358" s="74">
        <f t="shared" si="1079"/>
        <v>48.78585284</v>
      </c>
      <c r="U358" s="75">
        <f>J358*SIP_Calculator!$D$27</f>
        <v>0</v>
      </c>
      <c r="V358" s="75">
        <f t="shared" si="13"/>
        <v>0</v>
      </c>
      <c r="W358" s="75">
        <f t="shared" si="14"/>
        <v>0</v>
      </c>
      <c r="X358" s="75">
        <f t="shared" ref="X358:Y358" si="1080">X357+V358</f>
        <v>46.46416584</v>
      </c>
      <c r="Y358" s="75">
        <f t="shared" si="1080"/>
        <v>52.62665617</v>
      </c>
    </row>
    <row r="359" ht="15.75" customHeight="1">
      <c r="A359" s="78">
        <v>38632.0</v>
      </c>
      <c r="B359" s="73">
        <v>2540.03</v>
      </c>
      <c r="C359" s="73">
        <v>2264.1</v>
      </c>
      <c r="D359" s="74">
        <f t="shared" si="33"/>
        <v>72</v>
      </c>
      <c r="E359" s="74">
        <f t="shared" si="16"/>
        <v>0</v>
      </c>
      <c r="F359" s="75">
        <f t="shared" si="4"/>
        <v>10</v>
      </c>
      <c r="G359" s="75">
        <f t="shared" si="17"/>
        <v>0</v>
      </c>
      <c r="H359" s="76">
        <f>IF(A359&lt;SIP_Calculator!$B$7,0,IF(A359&gt;SIP_Calculator!$E$7,0,1))</f>
        <v>1</v>
      </c>
      <c r="I359" s="74">
        <f t="shared" si="5"/>
        <v>0</v>
      </c>
      <c r="J359" s="75">
        <f t="shared" si="6"/>
        <v>0</v>
      </c>
      <c r="K359" s="76">
        <f>H359*SIP_Calculator!$D$25</f>
        <v>484.4666522</v>
      </c>
      <c r="L359" s="76">
        <f t="shared" si="7"/>
        <v>0.1907326497</v>
      </c>
      <c r="M359" s="76">
        <f t="shared" si="8"/>
        <v>0.2139775859</v>
      </c>
      <c r="N359" s="76">
        <f t="shared" ref="N359:O359" si="1081">N358+L359</f>
        <v>44.06847862</v>
      </c>
      <c r="O359" s="76">
        <f t="shared" si="1081"/>
        <v>49.78658713</v>
      </c>
      <c r="P359" s="74">
        <f>I359*SIP_Calculator!$D$26</f>
        <v>0</v>
      </c>
      <c r="Q359" s="74">
        <f t="shared" si="10"/>
        <v>0</v>
      </c>
      <c r="R359" s="74">
        <f t="shared" si="11"/>
        <v>0</v>
      </c>
      <c r="S359" s="74">
        <f t="shared" ref="S359:T359" si="1082">S358+Q359</f>
        <v>43.17660177</v>
      </c>
      <c r="T359" s="74">
        <f t="shared" si="1082"/>
        <v>48.78585284</v>
      </c>
      <c r="U359" s="75">
        <f>J359*SIP_Calculator!$D$27</f>
        <v>0</v>
      </c>
      <c r="V359" s="75">
        <f t="shared" si="13"/>
        <v>0</v>
      </c>
      <c r="W359" s="75">
        <f t="shared" si="14"/>
        <v>0</v>
      </c>
      <c r="X359" s="75">
        <f t="shared" ref="X359:Y359" si="1083">X358+V359</f>
        <v>46.46416584</v>
      </c>
      <c r="Y359" s="75">
        <f t="shared" si="1083"/>
        <v>52.62665617</v>
      </c>
    </row>
    <row r="360" ht="15.75" customHeight="1">
      <c r="A360" s="78">
        <v>38635.0</v>
      </c>
      <c r="B360" s="73">
        <v>2531.01</v>
      </c>
      <c r="C360" s="73">
        <v>2253.6</v>
      </c>
      <c r="D360" s="74">
        <f t="shared" si="33"/>
        <v>73</v>
      </c>
      <c r="E360" s="74">
        <f t="shared" si="16"/>
        <v>1</v>
      </c>
      <c r="F360" s="75">
        <f t="shared" si="4"/>
        <v>10</v>
      </c>
      <c r="G360" s="75">
        <f t="shared" si="17"/>
        <v>0</v>
      </c>
      <c r="H360" s="76">
        <f>IF(A360&lt;SIP_Calculator!$B$7,0,IF(A360&gt;SIP_Calculator!$E$7,0,1))</f>
        <v>1</v>
      </c>
      <c r="I360" s="74">
        <f t="shared" si="5"/>
        <v>1</v>
      </c>
      <c r="J360" s="75">
        <f t="shared" si="6"/>
        <v>0</v>
      </c>
      <c r="K360" s="76">
        <f>H360*SIP_Calculator!$D$25</f>
        <v>484.4666522</v>
      </c>
      <c r="L360" s="76">
        <f t="shared" si="7"/>
        <v>0.1914123817</v>
      </c>
      <c r="M360" s="76">
        <f t="shared" si="8"/>
        <v>0.2149745528</v>
      </c>
      <c r="N360" s="76">
        <f t="shared" ref="N360:O360" si="1084">N359+L360</f>
        <v>44.25989101</v>
      </c>
      <c r="O360" s="76">
        <f t="shared" si="1084"/>
        <v>50.00156168</v>
      </c>
      <c r="P360" s="74">
        <f>I360*SIP_Calculator!$D$26</f>
        <v>2301.341589</v>
      </c>
      <c r="Q360" s="74">
        <f t="shared" si="10"/>
        <v>0.909258197</v>
      </c>
      <c r="R360" s="74">
        <f t="shared" si="11"/>
        <v>1.021184589</v>
      </c>
      <c r="S360" s="74">
        <f t="shared" ref="S360:T360" si="1085">S359+Q360</f>
        <v>44.08585997</v>
      </c>
      <c r="T360" s="74">
        <f t="shared" si="1085"/>
        <v>49.80703743</v>
      </c>
      <c r="U360" s="75">
        <f>J360*SIP_Calculator!$D$27</f>
        <v>0</v>
      </c>
      <c r="V360" s="75">
        <f t="shared" si="13"/>
        <v>0</v>
      </c>
      <c r="W360" s="75">
        <f t="shared" si="14"/>
        <v>0</v>
      </c>
      <c r="X360" s="75">
        <f t="shared" ref="X360:Y360" si="1086">X359+V360</f>
        <v>46.46416584</v>
      </c>
      <c r="Y360" s="75">
        <f t="shared" si="1086"/>
        <v>52.62665617</v>
      </c>
    </row>
    <row r="361" ht="15.75" customHeight="1">
      <c r="A361" s="78">
        <v>38636.0</v>
      </c>
      <c r="B361" s="73">
        <v>2552.49</v>
      </c>
      <c r="C361" s="73">
        <v>2264.0</v>
      </c>
      <c r="D361" s="74">
        <f t="shared" si="33"/>
        <v>73</v>
      </c>
      <c r="E361" s="74">
        <f t="shared" si="16"/>
        <v>0</v>
      </c>
      <c r="F361" s="75">
        <f t="shared" si="4"/>
        <v>10</v>
      </c>
      <c r="G361" s="75">
        <f t="shared" si="17"/>
        <v>0</v>
      </c>
      <c r="H361" s="76">
        <f>IF(A361&lt;SIP_Calculator!$B$7,0,IF(A361&gt;SIP_Calculator!$E$7,0,1))</f>
        <v>1</v>
      </c>
      <c r="I361" s="74">
        <f t="shared" si="5"/>
        <v>0</v>
      </c>
      <c r="J361" s="75">
        <f t="shared" si="6"/>
        <v>0</v>
      </c>
      <c r="K361" s="76">
        <f>H361*SIP_Calculator!$D$25</f>
        <v>484.4666522</v>
      </c>
      <c r="L361" s="76">
        <f t="shared" si="7"/>
        <v>0.1898015868</v>
      </c>
      <c r="M361" s="76">
        <f t="shared" si="8"/>
        <v>0.2139870372</v>
      </c>
      <c r="N361" s="76">
        <f t="shared" ref="N361:O361" si="1087">N360+L361</f>
        <v>44.44969259</v>
      </c>
      <c r="O361" s="76">
        <f t="shared" si="1087"/>
        <v>50.21554872</v>
      </c>
      <c r="P361" s="74">
        <f>I361*SIP_Calculator!$D$26</f>
        <v>0</v>
      </c>
      <c r="Q361" s="74">
        <f t="shared" si="10"/>
        <v>0</v>
      </c>
      <c r="R361" s="74">
        <f t="shared" si="11"/>
        <v>0</v>
      </c>
      <c r="S361" s="74">
        <f t="shared" ref="S361:T361" si="1088">S360+Q361</f>
        <v>44.08585997</v>
      </c>
      <c r="T361" s="74">
        <f t="shared" si="1088"/>
        <v>49.80703743</v>
      </c>
      <c r="U361" s="75">
        <f>J361*SIP_Calculator!$D$27</f>
        <v>0</v>
      </c>
      <c r="V361" s="75">
        <f t="shared" si="13"/>
        <v>0</v>
      </c>
      <c r="W361" s="75">
        <f t="shared" si="14"/>
        <v>0</v>
      </c>
      <c r="X361" s="75">
        <f t="shared" ref="X361:Y361" si="1089">X360+V361</f>
        <v>46.46416584</v>
      </c>
      <c r="Y361" s="75">
        <f t="shared" si="1089"/>
        <v>52.62665617</v>
      </c>
    </row>
    <row r="362" ht="15.75" customHeight="1">
      <c r="A362" s="78">
        <v>38638.0</v>
      </c>
      <c r="B362" s="73">
        <v>2503.87</v>
      </c>
      <c r="C362" s="73">
        <v>2226.25</v>
      </c>
      <c r="D362" s="74">
        <f t="shared" si="33"/>
        <v>73</v>
      </c>
      <c r="E362" s="74">
        <f t="shared" si="16"/>
        <v>0</v>
      </c>
      <c r="F362" s="75">
        <f t="shared" si="4"/>
        <v>10</v>
      </c>
      <c r="G362" s="75">
        <f t="shared" si="17"/>
        <v>0</v>
      </c>
      <c r="H362" s="76">
        <f>IF(A362&lt;SIP_Calculator!$B$7,0,IF(A362&gt;SIP_Calculator!$E$7,0,1))</f>
        <v>1</v>
      </c>
      <c r="I362" s="74">
        <f t="shared" si="5"/>
        <v>0</v>
      </c>
      <c r="J362" s="75">
        <f t="shared" si="6"/>
        <v>0</v>
      </c>
      <c r="K362" s="76">
        <f>H362*SIP_Calculator!$D$25</f>
        <v>484.4666522</v>
      </c>
      <c r="L362" s="76">
        <f t="shared" si="7"/>
        <v>0.1934871428</v>
      </c>
      <c r="M362" s="76">
        <f t="shared" si="8"/>
        <v>0.2176155653</v>
      </c>
      <c r="N362" s="76">
        <f t="shared" ref="N362:O362" si="1090">N361+L362</f>
        <v>44.64317974</v>
      </c>
      <c r="O362" s="76">
        <f t="shared" si="1090"/>
        <v>50.43316429</v>
      </c>
      <c r="P362" s="74">
        <f>I362*SIP_Calculator!$D$26</f>
        <v>0</v>
      </c>
      <c r="Q362" s="74">
        <f t="shared" si="10"/>
        <v>0</v>
      </c>
      <c r="R362" s="74">
        <f t="shared" si="11"/>
        <v>0</v>
      </c>
      <c r="S362" s="74">
        <f t="shared" ref="S362:T362" si="1091">S361+Q362</f>
        <v>44.08585997</v>
      </c>
      <c r="T362" s="74">
        <f t="shared" si="1091"/>
        <v>49.80703743</v>
      </c>
      <c r="U362" s="75">
        <f>J362*SIP_Calculator!$D$27</f>
        <v>0</v>
      </c>
      <c r="V362" s="75">
        <f t="shared" si="13"/>
        <v>0</v>
      </c>
      <c r="W362" s="75">
        <f t="shared" si="14"/>
        <v>0</v>
      </c>
      <c r="X362" s="75">
        <f t="shared" ref="X362:Y362" si="1092">X361+V362</f>
        <v>46.46416584</v>
      </c>
      <c r="Y362" s="75">
        <f t="shared" si="1092"/>
        <v>52.62665617</v>
      </c>
    </row>
    <row r="363" ht="15.75" customHeight="1">
      <c r="A363" s="78">
        <v>38639.0</v>
      </c>
      <c r="B363" s="73">
        <v>2451.46</v>
      </c>
      <c r="C363" s="73">
        <v>2181.05</v>
      </c>
      <c r="D363" s="74">
        <f t="shared" si="33"/>
        <v>73</v>
      </c>
      <c r="E363" s="74">
        <f t="shared" si="16"/>
        <v>0</v>
      </c>
      <c r="F363" s="75">
        <f t="shared" si="4"/>
        <v>10</v>
      </c>
      <c r="G363" s="75">
        <f t="shared" si="17"/>
        <v>0</v>
      </c>
      <c r="H363" s="76">
        <f>IF(A363&lt;SIP_Calculator!$B$7,0,IF(A363&gt;SIP_Calculator!$E$7,0,1))</f>
        <v>1</v>
      </c>
      <c r="I363" s="74">
        <f t="shared" si="5"/>
        <v>0</v>
      </c>
      <c r="J363" s="75">
        <f t="shared" si="6"/>
        <v>0</v>
      </c>
      <c r="K363" s="76">
        <f>H363*SIP_Calculator!$D$25</f>
        <v>484.4666522</v>
      </c>
      <c r="L363" s="76">
        <f t="shared" si="7"/>
        <v>0.1976237231</v>
      </c>
      <c r="M363" s="76">
        <f t="shared" si="8"/>
        <v>0.2221254222</v>
      </c>
      <c r="N363" s="76">
        <f t="shared" ref="N363:O363" si="1093">N362+L363</f>
        <v>44.84080346</v>
      </c>
      <c r="O363" s="76">
        <f t="shared" si="1093"/>
        <v>50.65528971</v>
      </c>
      <c r="P363" s="74">
        <f>I363*SIP_Calculator!$D$26</f>
        <v>0</v>
      </c>
      <c r="Q363" s="74">
        <f t="shared" si="10"/>
        <v>0</v>
      </c>
      <c r="R363" s="74">
        <f t="shared" si="11"/>
        <v>0</v>
      </c>
      <c r="S363" s="74">
        <f t="shared" ref="S363:T363" si="1094">S362+Q363</f>
        <v>44.08585997</v>
      </c>
      <c r="T363" s="74">
        <f t="shared" si="1094"/>
        <v>49.80703743</v>
      </c>
      <c r="U363" s="75">
        <f>J363*SIP_Calculator!$D$27</f>
        <v>0</v>
      </c>
      <c r="V363" s="75">
        <f t="shared" si="13"/>
        <v>0</v>
      </c>
      <c r="W363" s="75">
        <f t="shared" si="14"/>
        <v>0</v>
      </c>
      <c r="X363" s="75">
        <f t="shared" ref="X363:Y363" si="1095">X362+V363</f>
        <v>46.46416584</v>
      </c>
      <c r="Y363" s="75">
        <f t="shared" si="1095"/>
        <v>52.62665617</v>
      </c>
    </row>
    <row r="364" ht="15.75" customHeight="1">
      <c r="A364" s="78">
        <v>38642.0</v>
      </c>
      <c r="B364" s="73">
        <v>2448.54</v>
      </c>
      <c r="C364" s="73">
        <v>2172.6</v>
      </c>
      <c r="D364" s="74">
        <f t="shared" si="33"/>
        <v>74</v>
      </c>
      <c r="E364" s="74">
        <f t="shared" si="16"/>
        <v>1</v>
      </c>
      <c r="F364" s="75">
        <f t="shared" si="4"/>
        <v>10</v>
      </c>
      <c r="G364" s="75">
        <f t="shared" si="17"/>
        <v>0</v>
      </c>
      <c r="H364" s="76">
        <f>IF(A364&lt;SIP_Calculator!$B$7,0,IF(A364&gt;SIP_Calculator!$E$7,0,1))</f>
        <v>1</v>
      </c>
      <c r="I364" s="74">
        <f t="shared" si="5"/>
        <v>1</v>
      </c>
      <c r="J364" s="75">
        <f t="shared" si="6"/>
        <v>0</v>
      </c>
      <c r="K364" s="76">
        <f>H364*SIP_Calculator!$D$25</f>
        <v>484.4666522</v>
      </c>
      <c r="L364" s="76">
        <f t="shared" si="7"/>
        <v>0.1978593987</v>
      </c>
      <c r="M364" s="76">
        <f t="shared" si="8"/>
        <v>0.2229893456</v>
      </c>
      <c r="N364" s="76">
        <f t="shared" ref="N364:O364" si="1096">N363+L364</f>
        <v>45.03866286</v>
      </c>
      <c r="O364" s="76">
        <f t="shared" si="1096"/>
        <v>50.87827905</v>
      </c>
      <c r="P364" s="74">
        <f>I364*SIP_Calculator!$D$26</f>
        <v>2301.341589</v>
      </c>
      <c r="Q364" s="74">
        <f t="shared" si="10"/>
        <v>0.9398831913</v>
      </c>
      <c r="R364" s="74">
        <f t="shared" si="11"/>
        <v>1.059256922</v>
      </c>
      <c r="S364" s="74">
        <f t="shared" ref="S364:T364" si="1097">S363+Q364</f>
        <v>45.02574316</v>
      </c>
      <c r="T364" s="74">
        <f t="shared" si="1097"/>
        <v>50.86629435</v>
      </c>
      <c r="U364" s="75">
        <f>J364*SIP_Calculator!$D$27</f>
        <v>0</v>
      </c>
      <c r="V364" s="75">
        <f t="shared" si="13"/>
        <v>0</v>
      </c>
      <c r="W364" s="75">
        <f t="shared" si="14"/>
        <v>0</v>
      </c>
      <c r="X364" s="75">
        <f t="shared" ref="X364:Y364" si="1098">X363+V364</f>
        <v>46.46416584</v>
      </c>
      <c r="Y364" s="75">
        <f t="shared" si="1098"/>
        <v>52.62665617</v>
      </c>
    </row>
    <row r="365" ht="15.75" customHeight="1">
      <c r="A365" s="78">
        <v>38643.0</v>
      </c>
      <c r="B365" s="73">
        <v>2431.95</v>
      </c>
      <c r="C365" s="73">
        <v>2157.9</v>
      </c>
      <c r="D365" s="74">
        <f t="shared" si="33"/>
        <v>74</v>
      </c>
      <c r="E365" s="74">
        <f t="shared" si="16"/>
        <v>0</v>
      </c>
      <c r="F365" s="75">
        <f t="shared" si="4"/>
        <v>10</v>
      </c>
      <c r="G365" s="75">
        <f t="shared" si="17"/>
        <v>0</v>
      </c>
      <c r="H365" s="76">
        <f>IF(A365&lt;SIP_Calculator!$B$7,0,IF(A365&gt;SIP_Calculator!$E$7,0,1))</f>
        <v>1</v>
      </c>
      <c r="I365" s="74">
        <f t="shared" si="5"/>
        <v>0</v>
      </c>
      <c r="J365" s="75">
        <f t="shared" si="6"/>
        <v>0</v>
      </c>
      <c r="K365" s="76">
        <f>H365*SIP_Calculator!$D$25</f>
        <v>484.4666522</v>
      </c>
      <c r="L365" s="76">
        <f t="shared" si="7"/>
        <v>0.1992091335</v>
      </c>
      <c r="M365" s="76">
        <f t="shared" si="8"/>
        <v>0.2245083888</v>
      </c>
      <c r="N365" s="76">
        <f t="shared" ref="N365:O365" si="1099">N364+L365</f>
        <v>45.23787199</v>
      </c>
      <c r="O365" s="76">
        <f t="shared" si="1099"/>
        <v>51.10278744</v>
      </c>
      <c r="P365" s="74">
        <f>I365*SIP_Calculator!$D$26</f>
        <v>0</v>
      </c>
      <c r="Q365" s="74">
        <f t="shared" si="10"/>
        <v>0</v>
      </c>
      <c r="R365" s="74">
        <f t="shared" si="11"/>
        <v>0</v>
      </c>
      <c r="S365" s="74">
        <f t="shared" ref="S365:T365" si="1100">S364+Q365</f>
        <v>45.02574316</v>
      </c>
      <c r="T365" s="74">
        <f t="shared" si="1100"/>
        <v>50.86629435</v>
      </c>
      <c r="U365" s="75">
        <f>J365*SIP_Calculator!$D$27</f>
        <v>0</v>
      </c>
      <c r="V365" s="75">
        <f t="shared" si="13"/>
        <v>0</v>
      </c>
      <c r="W365" s="75">
        <f t="shared" si="14"/>
        <v>0</v>
      </c>
      <c r="X365" s="75">
        <f t="shared" ref="X365:Y365" si="1101">X364+V365</f>
        <v>46.46416584</v>
      </c>
      <c r="Y365" s="75">
        <f t="shared" si="1101"/>
        <v>52.62665617</v>
      </c>
    </row>
    <row r="366" ht="15.75" customHeight="1">
      <c r="A366" s="78">
        <v>38644.0</v>
      </c>
      <c r="B366" s="73">
        <v>2376.04</v>
      </c>
      <c r="C366" s="73">
        <v>2105.65</v>
      </c>
      <c r="D366" s="74">
        <f t="shared" si="33"/>
        <v>74</v>
      </c>
      <c r="E366" s="74">
        <f t="shared" si="16"/>
        <v>0</v>
      </c>
      <c r="F366" s="75">
        <f t="shared" si="4"/>
        <v>10</v>
      </c>
      <c r="G366" s="75">
        <f t="shared" si="17"/>
        <v>0</v>
      </c>
      <c r="H366" s="76">
        <f>IF(A366&lt;SIP_Calculator!$B$7,0,IF(A366&gt;SIP_Calculator!$E$7,0,1))</f>
        <v>1</v>
      </c>
      <c r="I366" s="74">
        <f t="shared" si="5"/>
        <v>0</v>
      </c>
      <c r="J366" s="75">
        <f t="shared" si="6"/>
        <v>0</v>
      </c>
      <c r="K366" s="76">
        <f>H366*SIP_Calculator!$D$25</f>
        <v>484.4666522</v>
      </c>
      <c r="L366" s="76">
        <f t="shared" si="7"/>
        <v>0.2038966735</v>
      </c>
      <c r="M366" s="76">
        <f t="shared" si="8"/>
        <v>0.2300793827</v>
      </c>
      <c r="N366" s="76">
        <f t="shared" ref="N366:O366" si="1102">N365+L366</f>
        <v>45.44176866</v>
      </c>
      <c r="O366" s="76">
        <f t="shared" si="1102"/>
        <v>51.33286683</v>
      </c>
      <c r="P366" s="74">
        <f>I366*SIP_Calculator!$D$26</f>
        <v>0</v>
      </c>
      <c r="Q366" s="74">
        <f t="shared" si="10"/>
        <v>0</v>
      </c>
      <c r="R366" s="74">
        <f t="shared" si="11"/>
        <v>0</v>
      </c>
      <c r="S366" s="74">
        <f t="shared" ref="S366:T366" si="1103">S365+Q366</f>
        <v>45.02574316</v>
      </c>
      <c r="T366" s="74">
        <f t="shared" si="1103"/>
        <v>50.86629435</v>
      </c>
      <c r="U366" s="75">
        <f>J366*SIP_Calculator!$D$27</f>
        <v>0</v>
      </c>
      <c r="V366" s="75">
        <f t="shared" si="13"/>
        <v>0</v>
      </c>
      <c r="W366" s="75">
        <f t="shared" si="14"/>
        <v>0</v>
      </c>
      <c r="X366" s="75">
        <f t="shared" ref="X366:Y366" si="1104">X365+V366</f>
        <v>46.46416584</v>
      </c>
      <c r="Y366" s="75">
        <f t="shared" si="1104"/>
        <v>52.62665617</v>
      </c>
    </row>
    <row r="367" ht="15.75" customHeight="1">
      <c r="A367" s="78">
        <v>38645.0</v>
      </c>
      <c r="B367" s="73">
        <v>2353.52</v>
      </c>
      <c r="C367" s="73">
        <v>2085.15</v>
      </c>
      <c r="D367" s="74">
        <f t="shared" si="33"/>
        <v>74</v>
      </c>
      <c r="E367" s="74">
        <f t="shared" si="16"/>
        <v>0</v>
      </c>
      <c r="F367" s="75">
        <f t="shared" si="4"/>
        <v>10</v>
      </c>
      <c r="G367" s="75">
        <f t="shared" si="17"/>
        <v>0</v>
      </c>
      <c r="H367" s="76">
        <f>IF(A367&lt;SIP_Calculator!$B$7,0,IF(A367&gt;SIP_Calculator!$E$7,0,1))</f>
        <v>1</v>
      </c>
      <c r="I367" s="74">
        <f t="shared" si="5"/>
        <v>0</v>
      </c>
      <c r="J367" s="75">
        <f t="shared" si="6"/>
        <v>0</v>
      </c>
      <c r="K367" s="76">
        <f>H367*SIP_Calculator!$D$25</f>
        <v>484.4666522</v>
      </c>
      <c r="L367" s="76">
        <f t="shared" si="7"/>
        <v>0.2058476886</v>
      </c>
      <c r="M367" s="76">
        <f t="shared" si="8"/>
        <v>0.2323413914</v>
      </c>
      <c r="N367" s="76">
        <f t="shared" ref="N367:O367" si="1105">N366+L367</f>
        <v>45.64761635</v>
      </c>
      <c r="O367" s="76">
        <f t="shared" si="1105"/>
        <v>51.56520822</v>
      </c>
      <c r="P367" s="74">
        <f>I367*SIP_Calculator!$D$26</f>
        <v>0</v>
      </c>
      <c r="Q367" s="74">
        <f t="shared" si="10"/>
        <v>0</v>
      </c>
      <c r="R367" s="74">
        <f t="shared" si="11"/>
        <v>0</v>
      </c>
      <c r="S367" s="74">
        <f t="shared" ref="S367:T367" si="1106">S366+Q367</f>
        <v>45.02574316</v>
      </c>
      <c r="T367" s="74">
        <f t="shared" si="1106"/>
        <v>50.86629435</v>
      </c>
      <c r="U367" s="75">
        <f>J367*SIP_Calculator!$D$27</f>
        <v>0</v>
      </c>
      <c r="V367" s="75">
        <f t="shared" si="13"/>
        <v>0</v>
      </c>
      <c r="W367" s="75">
        <f t="shared" si="14"/>
        <v>0</v>
      </c>
      <c r="X367" s="75">
        <f t="shared" ref="X367:Y367" si="1107">X366+V367</f>
        <v>46.46416584</v>
      </c>
      <c r="Y367" s="75">
        <f t="shared" si="1107"/>
        <v>52.62665617</v>
      </c>
    </row>
    <row r="368" ht="15.75" customHeight="1">
      <c r="A368" s="78">
        <v>38646.0</v>
      </c>
      <c r="B368" s="73">
        <v>2398.31</v>
      </c>
      <c r="C368" s="73">
        <v>2119.45</v>
      </c>
      <c r="D368" s="74">
        <f t="shared" si="33"/>
        <v>74</v>
      </c>
      <c r="E368" s="74">
        <f t="shared" si="16"/>
        <v>0</v>
      </c>
      <c r="F368" s="75">
        <f t="shared" si="4"/>
        <v>10</v>
      </c>
      <c r="G368" s="75">
        <f t="shared" si="17"/>
        <v>0</v>
      </c>
      <c r="H368" s="76">
        <f>IF(A368&lt;SIP_Calculator!$B$7,0,IF(A368&gt;SIP_Calculator!$E$7,0,1))</f>
        <v>1</v>
      </c>
      <c r="I368" s="74">
        <f t="shared" si="5"/>
        <v>0</v>
      </c>
      <c r="J368" s="75">
        <f t="shared" si="6"/>
        <v>0</v>
      </c>
      <c r="K368" s="76">
        <f>H368*SIP_Calculator!$D$25</f>
        <v>484.4666522</v>
      </c>
      <c r="L368" s="76">
        <f t="shared" si="7"/>
        <v>0.2020033491</v>
      </c>
      <c r="M368" s="76">
        <f t="shared" si="8"/>
        <v>0.2285813075</v>
      </c>
      <c r="N368" s="76">
        <f t="shared" ref="N368:O368" si="1108">N367+L368</f>
        <v>45.8496197</v>
      </c>
      <c r="O368" s="76">
        <f t="shared" si="1108"/>
        <v>51.79378952</v>
      </c>
      <c r="P368" s="74">
        <f>I368*SIP_Calculator!$D$26</f>
        <v>0</v>
      </c>
      <c r="Q368" s="74">
        <f t="shared" si="10"/>
        <v>0</v>
      </c>
      <c r="R368" s="74">
        <f t="shared" si="11"/>
        <v>0</v>
      </c>
      <c r="S368" s="74">
        <f t="shared" ref="S368:T368" si="1109">S367+Q368</f>
        <v>45.02574316</v>
      </c>
      <c r="T368" s="74">
        <f t="shared" si="1109"/>
        <v>50.86629435</v>
      </c>
      <c r="U368" s="75">
        <f>J368*SIP_Calculator!$D$27</f>
        <v>0</v>
      </c>
      <c r="V368" s="75">
        <f t="shared" si="13"/>
        <v>0</v>
      </c>
      <c r="W368" s="75">
        <f t="shared" si="14"/>
        <v>0</v>
      </c>
      <c r="X368" s="75">
        <f t="shared" ref="X368:Y368" si="1110">X367+V368</f>
        <v>46.46416584</v>
      </c>
      <c r="Y368" s="75">
        <f t="shared" si="1110"/>
        <v>52.62665617</v>
      </c>
    </row>
    <row r="369" ht="15.75" customHeight="1">
      <c r="A369" s="78">
        <v>38649.0</v>
      </c>
      <c r="B369" s="73">
        <v>2354.27</v>
      </c>
      <c r="C369" s="73">
        <v>2092.05</v>
      </c>
      <c r="D369" s="74">
        <f t="shared" si="33"/>
        <v>75</v>
      </c>
      <c r="E369" s="74">
        <f t="shared" si="16"/>
        <v>1</v>
      </c>
      <c r="F369" s="75">
        <f t="shared" si="4"/>
        <v>10</v>
      </c>
      <c r="G369" s="75">
        <f t="shared" si="17"/>
        <v>0</v>
      </c>
      <c r="H369" s="76">
        <f>IF(A369&lt;SIP_Calculator!$B$7,0,IF(A369&gt;SIP_Calculator!$E$7,0,1))</f>
        <v>1</v>
      </c>
      <c r="I369" s="74">
        <f t="shared" si="5"/>
        <v>1</v>
      </c>
      <c r="J369" s="75">
        <f t="shared" si="6"/>
        <v>0</v>
      </c>
      <c r="K369" s="76">
        <f>H369*SIP_Calculator!$D$25</f>
        <v>484.4666522</v>
      </c>
      <c r="L369" s="76">
        <f t="shared" si="7"/>
        <v>0.2057821117</v>
      </c>
      <c r="M369" s="76">
        <f t="shared" si="8"/>
        <v>0.2315750829</v>
      </c>
      <c r="N369" s="76">
        <f t="shared" ref="N369:O369" si="1111">N368+L369</f>
        <v>46.05540181</v>
      </c>
      <c r="O369" s="76">
        <f t="shared" si="1111"/>
        <v>52.02536461</v>
      </c>
      <c r="P369" s="74">
        <f>I369*SIP_Calculator!$D$26</f>
        <v>2301.341589</v>
      </c>
      <c r="Q369" s="74">
        <f t="shared" si="10"/>
        <v>0.9775181221</v>
      </c>
      <c r="R369" s="74">
        <f t="shared" si="11"/>
        <v>1.10004139</v>
      </c>
      <c r="S369" s="74">
        <f t="shared" ref="S369:T369" si="1112">S368+Q369</f>
        <v>46.00326128</v>
      </c>
      <c r="T369" s="74">
        <f t="shared" si="1112"/>
        <v>51.96633574</v>
      </c>
      <c r="U369" s="75">
        <f>J369*SIP_Calculator!$D$27</f>
        <v>0</v>
      </c>
      <c r="V369" s="75">
        <f t="shared" si="13"/>
        <v>0</v>
      </c>
      <c r="W369" s="75">
        <f t="shared" si="14"/>
        <v>0</v>
      </c>
      <c r="X369" s="75">
        <f t="shared" ref="X369:Y369" si="1113">X368+V369</f>
        <v>46.46416584</v>
      </c>
      <c r="Y369" s="75">
        <f t="shared" si="1113"/>
        <v>52.62665617</v>
      </c>
    </row>
    <row r="370" ht="15.75" customHeight="1">
      <c r="A370" s="78">
        <v>38650.0</v>
      </c>
      <c r="B370" s="73">
        <v>2375.6</v>
      </c>
      <c r="C370" s="73">
        <v>2108.5</v>
      </c>
      <c r="D370" s="74">
        <f t="shared" si="33"/>
        <v>75</v>
      </c>
      <c r="E370" s="74">
        <f t="shared" si="16"/>
        <v>0</v>
      </c>
      <c r="F370" s="75">
        <f t="shared" si="4"/>
        <v>10</v>
      </c>
      <c r="G370" s="75">
        <f t="shared" si="17"/>
        <v>0</v>
      </c>
      <c r="H370" s="76">
        <f>IF(A370&lt;SIP_Calculator!$B$7,0,IF(A370&gt;SIP_Calculator!$E$7,0,1))</f>
        <v>1</v>
      </c>
      <c r="I370" s="74">
        <f t="shared" si="5"/>
        <v>0</v>
      </c>
      <c r="J370" s="75">
        <f t="shared" si="6"/>
        <v>0</v>
      </c>
      <c r="K370" s="76">
        <f>H370*SIP_Calculator!$D$25</f>
        <v>484.4666522</v>
      </c>
      <c r="L370" s="76">
        <f t="shared" si="7"/>
        <v>0.2039344385</v>
      </c>
      <c r="M370" s="76">
        <f t="shared" si="8"/>
        <v>0.2297683909</v>
      </c>
      <c r="N370" s="76">
        <f t="shared" ref="N370:O370" si="1114">N369+L370</f>
        <v>46.25933625</v>
      </c>
      <c r="O370" s="76">
        <f t="shared" si="1114"/>
        <v>52.255133</v>
      </c>
      <c r="P370" s="74">
        <f>I370*SIP_Calculator!$D$26</f>
        <v>0</v>
      </c>
      <c r="Q370" s="74">
        <f t="shared" si="10"/>
        <v>0</v>
      </c>
      <c r="R370" s="74">
        <f t="shared" si="11"/>
        <v>0</v>
      </c>
      <c r="S370" s="74">
        <f t="shared" ref="S370:T370" si="1115">S369+Q370</f>
        <v>46.00326128</v>
      </c>
      <c r="T370" s="74">
        <f t="shared" si="1115"/>
        <v>51.96633574</v>
      </c>
      <c r="U370" s="75">
        <f>J370*SIP_Calculator!$D$27</f>
        <v>0</v>
      </c>
      <c r="V370" s="75">
        <f t="shared" si="13"/>
        <v>0</v>
      </c>
      <c r="W370" s="75">
        <f t="shared" si="14"/>
        <v>0</v>
      </c>
      <c r="X370" s="75">
        <f t="shared" ref="X370:Y370" si="1116">X369+V370</f>
        <v>46.46416584</v>
      </c>
      <c r="Y370" s="75">
        <f t="shared" si="1116"/>
        <v>52.62665617</v>
      </c>
    </row>
    <row r="371" ht="15.75" customHeight="1">
      <c r="A371" s="78">
        <v>38651.0</v>
      </c>
      <c r="B371" s="73">
        <v>2367.39</v>
      </c>
      <c r="C371" s="73">
        <v>2098.2</v>
      </c>
      <c r="D371" s="74">
        <f t="shared" si="33"/>
        <v>75</v>
      </c>
      <c r="E371" s="74">
        <f t="shared" si="16"/>
        <v>0</v>
      </c>
      <c r="F371" s="75">
        <f t="shared" si="4"/>
        <v>10</v>
      </c>
      <c r="G371" s="75">
        <f t="shared" si="17"/>
        <v>0</v>
      </c>
      <c r="H371" s="76">
        <f>IF(A371&lt;SIP_Calculator!$B$7,0,IF(A371&gt;SIP_Calculator!$E$7,0,1))</f>
        <v>1</v>
      </c>
      <c r="I371" s="74">
        <f t="shared" si="5"/>
        <v>0</v>
      </c>
      <c r="J371" s="75">
        <f t="shared" si="6"/>
        <v>0</v>
      </c>
      <c r="K371" s="76">
        <f>H371*SIP_Calculator!$D$25</f>
        <v>484.4666522</v>
      </c>
      <c r="L371" s="76">
        <f t="shared" si="7"/>
        <v>0.2046416738</v>
      </c>
      <c r="M371" s="76">
        <f t="shared" si="8"/>
        <v>0.2308963169</v>
      </c>
      <c r="N371" s="76">
        <f t="shared" ref="N371:O371" si="1117">N370+L371</f>
        <v>46.46397793</v>
      </c>
      <c r="O371" s="76">
        <f t="shared" si="1117"/>
        <v>52.48602931</v>
      </c>
      <c r="P371" s="74">
        <f>I371*SIP_Calculator!$D$26</f>
        <v>0</v>
      </c>
      <c r="Q371" s="74">
        <f t="shared" si="10"/>
        <v>0</v>
      </c>
      <c r="R371" s="74">
        <f t="shared" si="11"/>
        <v>0</v>
      </c>
      <c r="S371" s="74">
        <f t="shared" ref="S371:T371" si="1118">S370+Q371</f>
        <v>46.00326128</v>
      </c>
      <c r="T371" s="74">
        <f t="shared" si="1118"/>
        <v>51.96633574</v>
      </c>
      <c r="U371" s="75">
        <f>J371*SIP_Calculator!$D$27</f>
        <v>0</v>
      </c>
      <c r="V371" s="75">
        <f t="shared" si="13"/>
        <v>0</v>
      </c>
      <c r="W371" s="75">
        <f t="shared" si="14"/>
        <v>0</v>
      </c>
      <c r="X371" s="75">
        <f t="shared" ref="X371:Y371" si="1119">X370+V371</f>
        <v>46.46416584</v>
      </c>
      <c r="Y371" s="75">
        <f t="shared" si="1119"/>
        <v>52.62665617</v>
      </c>
    </row>
    <row r="372" ht="15.75" customHeight="1">
      <c r="A372" s="78">
        <v>38652.0</v>
      </c>
      <c r="B372" s="73">
        <v>2311.82</v>
      </c>
      <c r="C372" s="73">
        <v>2052.05</v>
      </c>
      <c r="D372" s="74">
        <f t="shared" si="33"/>
        <v>75</v>
      </c>
      <c r="E372" s="74">
        <f t="shared" si="16"/>
        <v>0</v>
      </c>
      <c r="F372" s="75">
        <f t="shared" si="4"/>
        <v>10</v>
      </c>
      <c r="G372" s="75">
        <f t="shared" si="17"/>
        <v>0</v>
      </c>
      <c r="H372" s="76">
        <f>IF(A372&lt;SIP_Calculator!$B$7,0,IF(A372&gt;SIP_Calculator!$E$7,0,1))</f>
        <v>1</v>
      </c>
      <c r="I372" s="74">
        <f t="shared" si="5"/>
        <v>0</v>
      </c>
      <c r="J372" s="75">
        <f t="shared" si="6"/>
        <v>0</v>
      </c>
      <c r="K372" s="76">
        <f>H372*SIP_Calculator!$D$25</f>
        <v>484.4666522</v>
      </c>
      <c r="L372" s="76">
        <f t="shared" si="7"/>
        <v>0.209560715</v>
      </c>
      <c r="M372" s="76">
        <f t="shared" si="8"/>
        <v>0.2360891071</v>
      </c>
      <c r="N372" s="76">
        <f t="shared" ref="N372:O372" si="1120">N371+L372</f>
        <v>46.67353864</v>
      </c>
      <c r="O372" s="76">
        <f t="shared" si="1120"/>
        <v>52.72211842</v>
      </c>
      <c r="P372" s="74">
        <f>I372*SIP_Calculator!$D$26</f>
        <v>0</v>
      </c>
      <c r="Q372" s="74">
        <f t="shared" si="10"/>
        <v>0</v>
      </c>
      <c r="R372" s="74">
        <f t="shared" si="11"/>
        <v>0</v>
      </c>
      <c r="S372" s="74">
        <f t="shared" ref="S372:T372" si="1121">S371+Q372</f>
        <v>46.00326128</v>
      </c>
      <c r="T372" s="74">
        <f t="shared" si="1121"/>
        <v>51.96633574</v>
      </c>
      <c r="U372" s="75">
        <f>J372*SIP_Calculator!$D$27</f>
        <v>0</v>
      </c>
      <c r="V372" s="75">
        <f t="shared" si="13"/>
        <v>0</v>
      </c>
      <c r="W372" s="75">
        <f t="shared" si="14"/>
        <v>0</v>
      </c>
      <c r="X372" s="75">
        <f t="shared" ref="X372:Y372" si="1122">X371+V372</f>
        <v>46.46416584</v>
      </c>
      <c r="Y372" s="75">
        <f t="shared" si="1122"/>
        <v>52.62665617</v>
      </c>
    </row>
    <row r="373" ht="15.75" customHeight="1">
      <c r="A373" s="78">
        <v>38653.0</v>
      </c>
      <c r="B373" s="73">
        <v>2277.76</v>
      </c>
      <c r="C373" s="73">
        <v>2022.15</v>
      </c>
      <c r="D373" s="74">
        <f t="shared" si="33"/>
        <v>75</v>
      </c>
      <c r="E373" s="74">
        <f t="shared" si="16"/>
        <v>0</v>
      </c>
      <c r="F373" s="75">
        <f t="shared" si="4"/>
        <v>10</v>
      </c>
      <c r="G373" s="75">
        <f t="shared" si="17"/>
        <v>0</v>
      </c>
      <c r="H373" s="76">
        <f>IF(A373&lt;SIP_Calculator!$B$7,0,IF(A373&gt;SIP_Calculator!$E$7,0,1))</f>
        <v>1</v>
      </c>
      <c r="I373" s="74">
        <f t="shared" si="5"/>
        <v>0</v>
      </c>
      <c r="J373" s="75">
        <f t="shared" si="6"/>
        <v>0</v>
      </c>
      <c r="K373" s="76">
        <f>H373*SIP_Calculator!$D$25</f>
        <v>484.4666522</v>
      </c>
      <c r="L373" s="76">
        <f t="shared" si="7"/>
        <v>0.2126943366</v>
      </c>
      <c r="M373" s="76">
        <f t="shared" si="8"/>
        <v>0.2395799778</v>
      </c>
      <c r="N373" s="76">
        <f t="shared" ref="N373:O373" si="1123">N372+L373</f>
        <v>46.88623298</v>
      </c>
      <c r="O373" s="76">
        <f t="shared" si="1123"/>
        <v>52.9616984</v>
      </c>
      <c r="P373" s="74">
        <f>I373*SIP_Calculator!$D$26</f>
        <v>0</v>
      </c>
      <c r="Q373" s="74">
        <f t="shared" si="10"/>
        <v>0</v>
      </c>
      <c r="R373" s="74">
        <f t="shared" si="11"/>
        <v>0</v>
      </c>
      <c r="S373" s="74">
        <f t="shared" ref="S373:T373" si="1124">S372+Q373</f>
        <v>46.00326128</v>
      </c>
      <c r="T373" s="74">
        <f t="shared" si="1124"/>
        <v>51.96633574</v>
      </c>
      <c r="U373" s="75">
        <f>J373*SIP_Calculator!$D$27</f>
        <v>0</v>
      </c>
      <c r="V373" s="75">
        <f t="shared" si="13"/>
        <v>0</v>
      </c>
      <c r="W373" s="75">
        <f t="shared" si="14"/>
        <v>0</v>
      </c>
      <c r="X373" s="75">
        <f t="shared" ref="X373:Y373" si="1125">X372+V373</f>
        <v>46.46416584</v>
      </c>
      <c r="Y373" s="75">
        <f t="shared" si="1125"/>
        <v>52.62665617</v>
      </c>
    </row>
    <row r="374" ht="15.75" customHeight="1">
      <c r="A374" s="78">
        <v>38656.0</v>
      </c>
      <c r="B374" s="73">
        <v>2330.81</v>
      </c>
      <c r="C374" s="73">
        <v>2067.8</v>
      </c>
      <c r="D374" s="74">
        <f t="shared" si="33"/>
        <v>76</v>
      </c>
      <c r="E374" s="74">
        <f t="shared" si="16"/>
        <v>1</v>
      </c>
      <c r="F374" s="75">
        <f t="shared" si="4"/>
        <v>10</v>
      </c>
      <c r="G374" s="75">
        <f t="shared" si="17"/>
        <v>0</v>
      </c>
      <c r="H374" s="76">
        <f>IF(A374&lt;SIP_Calculator!$B$7,0,IF(A374&gt;SIP_Calculator!$E$7,0,1))</f>
        <v>1</v>
      </c>
      <c r="I374" s="74">
        <f t="shared" si="5"/>
        <v>1</v>
      </c>
      <c r="J374" s="75">
        <f t="shared" si="6"/>
        <v>0</v>
      </c>
      <c r="K374" s="76">
        <f>H374*SIP_Calculator!$D$25</f>
        <v>484.4666522</v>
      </c>
      <c r="L374" s="76">
        <f t="shared" si="7"/>
        <v>0.2078533438</v>
      </c>
      <c r="M374" s="76">
        <f t="shared" si="8"/>
        <v>0.2342908657</v>
      </c>
      <c r="N374" s="76">
        <f t="shared" ref="N374:O374" si="1126">N373+L374</f>
        <v>47.09408632</v>
      </c>
      <c r="O374" s="76">
        <f t="shared" si="1126"/>
        <v>53.19598927</v>
      </c>
      <c r="P374" s="74">
        <f>I374*SIP_Calculator!$D$26</f>
        <v>2301.341589</v>
      </c>
      <c r="Q374" s="74">
        <f t="shared" si="10"/>
        <v>0.9873570086</v>
      </c>
      <c r="R374" s="74">
        <f t="shared" si="11"/>
        <v>1.112942059</v>
      </c>
      <c r="S374" s="74">
        <f t="shared" ref="S374:T374" si="1127">S373+Q374</f>
        <v>46.99061829</v>
      </c>
      <c r="T374" s="74">
        <f t="shared" si="1127"/>
        <v>53.0792778</v>
      </c>
      <c r="U374" s="75">
        <f>J374*SIP_Calculator!$D$27</f>
        <v>0</v>
      </c>
      <c r="V374" s="75">
        <f t="shared" si="13"/>
        <v>0</v>
      </c>
      <c r="W374" s="75">
        <f t="shared" si="14"/>
        <v>0</v>
      </c>
      <c r="X374" s="75">
        <f t="shared" ref="X374:Y374" si="1128">X373+V374</f>
        <v>46.46416584</v>
      </c>
      <c r="Y374" s="75">
        <f t="shared" si="1128"/>
        <v>52.62665617</v>
      </c>
    </row>
    <row r="375" ht="15.75" customHeight="1">
      <c r="A375" s="78">
        <v>38657.0</v>
      </c>
      <c r="B375" s="73">
        <v>2346.72</v>
      </c>
      <c r="C375" s="73">
        <v>2084.65</v>
      </c>
      <c r="D375" s="74">
        <f t="shared" si="33"/>
        <v>76</v>
      </c>
      <c r="E375" s="74">
        <f t="shared" si="16"/>
        <v>0</v>
      </c>
      <c r="F375" s="75">
        <f t="shared" si="4"/>
        <v>11</v>
      </c>
      <c r="G375" s="75">
        <f t="shared" si="17"/>
        <v>1</v>
      </c>
      <c r="H375" s="76">
        <f>IF(A375&lt;SIP_Calculator!$B$7,0,IF(A375&gt;SIP_Calculator!$E$7,0,1))</f>
        <v>1</v>
      </c>
      <c r="I375" s="74">
        <f t="shared" si="5"/>
        <v>0</v>
      </c>
      <c r="J375" s="75">
        <f t="shared" si="6"/>
        <v>1</v>
      </c>
      <c r="K375" s="76">
        <f>H375*SIP_Calculator!$D$25</f>
        <v>484.4666522</v>
      </c>
      <c r="L375" s="76">
        <f t="shared" si="7"/>
        <v>0.2064441656</v>
      </c>
      <c r="M375" s="76">
        <f t="shared" si="8"/>
        <v>0.2323971181</v>
      </c>
      <c r="N375" s="76">
        <f t="shared" ref="N375:O375" si="1129">N374+L375</f>
        <v>47.30053049</v>
      </c>
      <c r="O375" s="76">
        <f t="shared" si="1129"/>
        <v>53.42838638</v>
      </c>
      <c r="P375" s="74">
        <f>I375*SIP_Calculator!$D$26</f>
        <v>0</v>
      </c>
      <c r="Q375" s="74">
        <f t="shared" si="10"/>
        <v>0</v>
      </c>
      <c r="R375" s="74">
        <f t="shared" si="11"/>
        <v>0</v>
      </c>
      <c r="S375" s="74">
        <f t="shared" ref="S375:T375" si="1130">S374+Q375</f>
        <v>46.99061829</v>
      </c>
      <c r="T375" s="74">
        <f t="shared" si="1130"/>
        <v>53.0792778</v>
      </c>
      <c r="U375" s="75">
        <f>J375*SIP_Calculator!$D$27</f>
        <v>10000</v>
      </c>
      <c r="V375" s="75">
        <f t="shared" si="13"/>
        <v>4.261266789</v>
      </c>
      <c r="W375" s="75">
        <f t="shared" si="14"/>
        <v>4.796968316</v>
      </c>
      <c r="X375" s="75">
        <f t="shared" ref="X375:Y375" si="1131">X374+V375</f>
        <v>50.72543263</v>
      </c>
      <c r="Y375" s="75">
        <f t="shared" si="1131"/>
        <v>57.42362449</v>
      </c>
    </row>
    <row r="376" ht="15.75" customHeight="1">
      <c r="A376" s="78">
        <v>38658.0</v>
      </c>
      <c r="B376" s="73">
        <v>2375.99</v>
      </c>
      <c r="C376" s="73">
        <v>2106.4</v>
      </c>
      <c r="D376" s="74">
        <f t="shared" si="33"/>
        <v>76</v>
      </c>
      <c r="E376" s="74">
        <f t="shared" si="16"/>
        <v>0</v>
      </c>
      <c r="F376" s="75">
        <f t="shared" si="4"/>
        <v>11</v>
      </c>
      <c r="G376" s="75">
        <f t="shared" si="17"/>
        <v>0</v>
      </c>
      <c r="H376" s="76">
        <f>IF(A376&lt;SIP_Calculator!$B$7,0,IF(A376&gt;SIP_Calculator!$E$7,0,1))</f>
        <v>1</v>
      </c>
      <c r="I376" s="74">
        <f t="shared" si="5"/>
        <v>0</v>
      </c>
      <c r="J376" s="75">
        <f t="shared" si="6"/>
        <v>0</v>
      </c>
      <c r="K376" s="76">
        <f>H376*SIP_Calculator!$D$25</f>
        <v>484.4666522</v>
      </c>
      <c r="L376" s="76">
        <f t="shared" si="7"/>
        <v>0.2039009643</v>
      </c>
      <c r="M376" s="76">
        <f t="shared" si="8"/>
        <v>0.2299974612</v>
      </c>
      <c r="N376" s="76">
        <f t="shared" ref="N376:O376" si="1132">N375+L376</f>
        <v>47.50443145</v>
      </c>
      <c r="O376" s="76">
        <f t="shared" si="1132"/>
        <v>53.65838384</v>
      </c>
      <c r="P376" s="74">
        <f>I376*SIP_Calculator!$D$26</f>
        <v>0</v>
      </c>
      <c r="Q376" s="74">
        <f t="shared" si="10"/>
        <v>0</v>
      </c>
      <c r="R376" s="74">
        <f t="shared" si="11"/>
        <v>0</v>
      </c>
      <c r="S376" s="74">
        <f t="shared" ref="S376:T376" si="1133">S375+Q376</f>
        <v>46.99061829</v>
      </c>
      <c r="T376" s="74">
        <f t="shared" si="1133"/>
        <v>53.0792778</v>
      </c>
      <c r="U376" s="75">
        <f>J376*SIP_Calculator!$D$27</f>
        <v>0</v>
      </c>
      <c r="V376" s="75">
        <f t="shared" si="13"/>
        <v>0</v>
      </c>
      <c r="W376" s="75">
        <f t="shared" si="14"/>
        <v>0</v>
      </c>
      <c r="X376" s="75">
        <f t="shared" ref="X376:Y376" si="1134">X375+V376</f>
        <v>50.72543263</v>
      </c>
      <c r="Y376" s="75">
        <f t="shared" si="1134"/>
        <v>57.42362449</v>
      </c>
    </row>
    <row r="377" ht="15.75" customHeight="1">
      <c r="A377" s="78">
        <v>38663.0</v>
      </c>
      <c r="B377" s="73">
        <v>2416.29</v>
      </c>
      <c r="C377" s="73">
        <v>2141.95</v>
      </c>
      <c r="D377" s="74">
        <f t="shared" si="33"/>
        <v>77</v>
      </c>
      <c r="E377" s="74">
        <f t="shared" si="16"/>
        <v>1</v>
      </c>
      <c r="F377" s="75">
        <f t="shared" si="4"/>
        <v>11</v>
      </c>
      <c r="G377" s="75">
        <f t="shared" si="17"/>
        <v>0</v>
      </c>
      <c r="H377" s="76">
        <f>IF(A377&lt;SIP_Calculator!$B$7,0,IF(A377&gt;SIP_Calculator!$E$7,0,1))</f>
        <v>1</v>
      </c>
      <c r="I377" s="74">
        <f t="shared" si="5"/>
        <v>1</v>
      </c>
      <c r="J377" s="75">
        <f t="shared" si="6"/>
        <v>0</v>
      </c>
      <c r="K377" s="76">
        <f>H377*SIP_Calculator!$D$25</f>
        <v>484.4666522</v>
      </c>
      <c r="L377" s="76">
        <f t="shared" si="7"/>
        <v>0.2005002099</v>
      </c>
      <c r="M377" s="76">
        <f t="shared" si="8"/>
        <v>0.2261801873</v>
      </c>
      <c r="N377" s="76">
        <f t="shared" ref="N377:O377" si="1135">N376+L377</f>
        <v>47.70493166</v>
      </c>
      <c r="O377" s="76">
        <f t="shared" si="1135"/>
        <v>53.88456403</v>
      </c>
      <c r="P377" s="74">
        <f>I377*SIP_Calculator!$D$26</f>
        <v>2301.341589</v>
      </c>
      <c r="Q377" s="74">
        <f t="shared" si="10"/>
        <v>0.9524277257</v>
      </c>
      <c r="R377" s="74">
        <f t="shared" si="11"/>
        <v>1.074414244</v>
      </c>
      <c r="S377" s="74">
        <f t="shared" ref="S377:T377" si="1136">S376+Q377</f>
        <v>47.94304602</v>
      </c>
      <c r="T377" s="74">
        <f t="shared" si="1136"/>
        <v>54.15369204</v>
      </c>
      <c r="U377" s="75">
        <f>J377*SIP_Calculator!$D$27</f>
        <v>0</v>
      </c>
      <c r="V377" s="75">
        <f t="shared" si="13"/>
        <v>0</v>
      </c>
      <c r="W377" s="75">
        <f t="shared" si="14"/>
        <v>0</v>
      </c>
      <c r="X377" s="75">
        <f t="shared" ref="X377:Y377" si="1137">X376+V377</f>
        <v>50.72543263</v>
      </c>
      <c r="Y377" s="75">
        <f t="shared" si="1137"/>
        <v>57.42362449</v>
      </c>
    </row>
    <row r="378" ht="15.75" customHeight="1">
      <c r="A378" s="78">
        <v>38664.0</v>
      </c>
      <c r="B378" s="73">
        <v>2447.78</v>
      </c>
      <c r="C378" s="73">
        <v>2173.0</v>
      </c>
      <c r="D378" s="74">
        <f t="shared" si="33"/>
        <v>77</v>
      </c>
      <c r="E378" s="74">
        <f t="shared" si="16"/>
        <v>0</v>
      </c>
      <c r="F378" s="75">
        <f t="shared" si="4"/>
        <v>11</v>
      </c>
      <c r="G378" s="75">
        <f t="shared" si="17"/>
        <v>0</v>
      </c>
      <c r="H378" s="76">
        <f>IF(A378&lt;SIP_Calculator!$B$7,0,IF(A378&gt;SIP_Calculator!$E$7,0,1))</f>
        <v>1</v>
      </c>
      <c r="I378" s="74">
        <f t="shared" si="5"/>
        <v>0</v>
      </c>
      <c r="J378" s="75">
        <f t="shared" si="6"/>
        <v>0</v>
      </c>
      <c r="K378" s="76">
        <f>H378*SIP_Calculator!$D$25</f>
        <v>484.4666522</v>
      </c>
      <c r="L378" s="76">
        <f t="shared" si="7"/>
        <v>0.1979208312</v>
      </c>
      <c r="M378" s="76">
        <f t="shared" si="8"/>
        <v>0.2229482983</v>
      </c>
      <c r="N378" s="76">
        <f t="shared" ref="N378:O378" si="1138">N377+L378</f>
        <v>47.90285249</v>
      </c>
      <c r="O378" s="76">
        <f t="shared" si="1138"/>
        <v>54.10751233</v>
      </c>
      <c r="P378" s="74">
        <f>I378*SIP_Calculator!$D$26</f>
        <v>0</v>
      </c>
      <c r="Q378" s="74">
        <f t="shared" si="10"/>
        <v>0</v>
      </c>
      <c r="R378" s="74">
        <f t="shared" si="11"/>
        <v>0</v>
      </c>
      <c r="S378" s="74">
        <f t="shared" ref="S378:T378" si="1139">S377+Q378</f>
        <v>47.94304602</v>
      </c>
      <c r="T378" s="74">
        <f t="shared" si="1139"/>
        <v>54.15369204</v>
      </c>
      <c r="U378" s="75">
        <f>J378*SIP_Calculator!$D$27</f>
        <v>0</v>
      </c>
      <c r="V378" s="75">
        <f t="shared" si="13"/>
        <v>0</v>
      </c>
      <c r="W378" s="75">
        <f t="shared" si="14"/>
        <v>0</v>
      </c>
      <c r="X378" s="75">
        <f t="shared" ref="X378:Y378" si="1140">X377+V378</f>
        <v>50.72543263</v>
      </c>
      <c r="Y378" s="75">
        <f t="shared" si="1140"/>
        <v>57.42362449</v>
      </c>
    </row>
    <row r="379" ht="15.75" customHeight="1">
      <c r="A379" s="78">
        <v>38665.0</v>
      </c>
      <c r="B379" s="73">
        <v>2444.02</v>
      </c>
      <c r="C379" s="73">
        <v>2166.6</v>
      </c>
      <c r="D379" s="74">
        <f t="shared" si="33"/>
        <v>77</v>
      </c>
      <c r="E379" s="74">
        <f t="shared" si="16"/>
        <v>0</v>
      </c>
      <c r="F379" s="75">
        <f t="shared" si="4"/>
        <v>11</v>
      </c>
      <c r="G379" s="75">
        <f t="shared" si="17"/>
        <v>0</v>
      </c>
      <c r="H379" s="76">
        <f>IF(A379&lt;SIP_Calculator!$B$7,0,IF(A379&gt;SIP_Calculator!$E$7,0,1))</f>
        <v>1</v>
      </c>
      <c r="I379" s="74">
        <f t="shared" si="5"/>
        <v>0</v>
      </c>
      <c r="J379" s="75">
        <f t="shared" si="6"/>
        <v>0</v>
      </c>
      <c r="K379" s="76">
        <f>H379*SIP_Calculator!$D$25</f>
        <v>484.4666522</v>
      </c>
      <c r="L379" s="76">
        <f t="shared" si="7"/>
        <v>0.1982253223</v>
      </c>
      <c r="M379" s="76">
        <f t="shared" si="8"/>
        <v>0.2236068735</v>
      </c>
      <c r="N379" s="76">
        <f t="shared" ref="N379:O379" si="1141">N378+L379</f>
        <v>48.10107782</v>
      </c>
      <c r="O379" s="76">
        <f t="shared" si="1141"/>
        <v>54.3311192</v>
      </c>
      <c r="P379" s="74">
        <f>I379*SIP_Calculator!$D$26</f>
        <v>0</v>
      </c>
      <c r="Q379" s="74">
        <f t="shared" si="10"/>
        <v>0</v>
      </c>
      <c r="R379" s="74">
        <f t="shared" si="11"/>
        <v>0</v>
      </c>
      <c r="S379" s="74">
        <f t="shared" ref="S379:T379" si="1142">S378+Q379</f>
        <v>47.94304602</v>
      </c>
      <c r="T379" s="74">
        <f t="shared" si="1142"/>
        <v>54.15369204</v>
      </c>
      <c r="U379" s="75">
        <f>J379*SIP_Calculator!$D$27</f>
        <v>0</v>
      </c>
      <c r="V379" s="75">
        <f t="shared" si="13"/>
        <v>0</v>
      </c>
      <c r="W379" s="75">
        <f t="shared" si="14"/>
        <v>0</v>
      </c>
      <c r="X379" s="75">
        <f t="shared" ref="X379:Y379" si="1143">X378+V379</f>
        <v>50.72543263</v>
      </c>
      <c r="Y379" s="75">
        <f t="shared" si="1143"/>
        <v>57.42362449</v>
      </c>
    </row>
    <row r="380" ht="15.75" customHeight="1">
      <c r="A380" s="78">
        <v>38666.0</v>
      </c>
      <c r="B380" s="73">
        <v>2454.55</v>
      </c>
      <c r="C380" s="73">
        <v>2177.25</v>
      </c>
      <c r="D380" s="74">
        <f t="shared" si="33"/>
        <v>77</v>
      </c>
      <c r="E380" s="74">
        <f t="shared" si="16"/>
        <v>0</v>
      </c>
      <c r="F380" s="75">
        <f t="shared" si="4"/>
        <v>11</v>
      </c>
      <c r="G380" s="75">
        <f t="shared" si="17"/>
        <v>0</v>
      </c>
      <c r="H380" s="76">
        <f>IF(A380&lt;SIP_Calculator!$B$7,0,IF(A380&gt;SIP_Calculator!$E$7,0,1))</f>
        <v>1</v>
      </c>
      <c r="I380" s="74">
        <f t="shared" si="5"/>
        <v>0</v>
      </c>
      <c r="J380" s="75">
        <f t="shared" si="6"/>
        <v>0</v>
      </c>
      <c r="K380" s="76">
        <f>H380*SIP_Calculator!$D$25</f>
        <v>484.4666522</v>
      </c>
      <c r="L380" s="76">
        <f t="shared" si="7"/>
        <v>0.1973749372</v>
      </c>
      <c r="M380" s="76">
        <f t="shared" si="8"/>
        <v>0.2225131024</v>
      </c>
      <c r="N380" s="76">
        <f t="shared" ref="N380:O380" si="1144">N379+L380</f>
        <v>48.29845275</v>
      </c>
      <c r="O380" s="76">
        <f t="shared" si="1144"/>
        <v>54.55363231</v>
      </c>
      <c r="P380" s="74">
        <f>I380*SIP_Calculator!$D$26</f>
        <v>0</v>
      </c>
      <c r="Q380" s="74">
        <f t="shared" si="10"/>
        <v>0</v>
      </c>
      <c r="R380" s="74">
        <f t="shared" si="11"/>
        <v>0</v>
      </c>
      <c r="S380" s="74">
        <f t="shared" ref="S380:T380" si="1145">S379+Q380</f>
        <v>47.94304602</v>
      </c>
      <c r="T380" s="74">
        <f t="shared" si="1145"/>
        <v>54.15369204</v>
      </c>
      <c r="U380" s="75">
        <f>J380*SIP_Calculator!$D$27</f>
        <v>0</v>
      </c>
      <c r="V380" s="75">
        <f t="shared" si="13"/>
        <v>0</v>
      </c>
      <c r="W380" s="75">
        <f t="shared" si="14"/>
        <v>0</v>
      </c>
      <c r="X380" s="75">
        <f t="shared" ref="X380:Y380" si="1146">X379+V380</f>
        <v>50.72543263</v>
      </c>
      <c r="Y380" s="75">
        <f t="shared" si="1146"/>
        <v>57.42362449</v>
      </c>
    </row>
    <row r="381" ht="15.75" customHeight="1">
      <c r="A381" s="78">
        <v>38667.0</v>
      </c>
      <c r="B381" s="73">
        <v>2499.94</v>
      </c>
      <c r="C381" s="73">
        <v>2220.2</v>
      </c>
      <c r="D381" s="74">
        <f t="shared" si="33"/>
        <v>77</v>
      </c>
      <c r="E381" s="74">
        <f t="shared" si="16"/>
        <v>0</v>
      </c>
      <c r="F381" s="75">
        <f t="shared" si="4"/>
        <v>11</v>
      </c>
      <c r="G381" s="75">
        <f t="shared" si="17"/>
        <v>0</v>
      </c>
      <c r="H381" s="76">
        <f>IF(A381&lt;SIP_Calculator!$B$7,0,IF(A381&gt;SIP_Calculator!$E$7,0,1))</f>
        <v>1</v>
      </c>
      <c r="I381" s="74">
        <f t="shared" si="5"/>
        <v>0</v>
      </c>
      <c r="J381" s="75">
        <f t="shared" si="6"/>
        <v>0</v>
      </c>
      <c r="K381" s="76">
        <f>H381*SIP_Calculator!$D$25</f>
        <v>484.4666522</v>
      </c>
      <c r="L381" s="76">
        <f t="shared" si="7"/>
        <v>0.1937913119</v>
      </c>
      <c r="M381" s="76">
        <f t="shared" si="8"/>
        <v>0.2182085633</v>
      </c>
      <c r="N381" s="76">
        <f t="shared" ref="N381:O381" si="1147">N380+L381</f>
        <v>48.49224406</v>
      </c>
      <c r="O381" s="76">
        <f t="shared" si="1147"/>
        <v>54.77184087</v>
      </c>
      <c r="P381" s="74">
        <f>I381*SIP_Calculator!$D$26</f>
        <v>0</v>
      </c>
      <c r="Q381" s="74">
        <f t="shared" si="10"/>
        <v>0</v>
      </c>
      <c r="R381" s="74">
        <f t="shared" si="11"/>
        <v>0</v>
      </c>
      <c r="S381" s="74">
        <f t="shared" ref="S381:T381" si="1148">S380+Q381</f>
        <v>47.94304602</v>
      </c>
      <c r="T381" s="74">
        <f t="shared" si="1148"/>
        <v>54.15369204</v>
      </c>
      <c r="U381" s="75">
        <f>J381*SIP_Calculator!$D$27</f>
        <v>0</v>
      </c>
      <c r="V381" s="75">
        <f t="shared" si="13"/>
        <v>0</v>
      </c>
      <c r="W381" s="75">
        <f t="shared" si="14"/>
        <v>0</v>
      </c>
      <c r="X381" s="75">
        <f t="shared" ref="X381:Y381" si="1149">X380+V381</f>
        <v>50.72543263</v>
      </c>
      <c r="Y381" s="75">
        <f t="shared" si="1149"/>
        <v>57.42362449</v>
      </c>
    </row>
    <row r="382" ht="15.75" customHeight="1">
      <c r="A382" s="78">
        <v>38670.0</v>
      </c>
      <c r="B382" s="73">
        <v>2510.4</v>
      </c>
      <c r="C382" s="73">
        <v>2227.15</v>
      </c>
      <c r="D382" s="74">
        <f t="shared" si="33"/>
        <v>78</v>
      </c>
      <c r="E382" s="74">
        <f t="shared" si="16"/>
        <v>1</v>
      </c>
      <c r="F382" s="75">
        <f t="shared" si="4"/>
        <v>11</v>
      </c>
      <c r="G382" s="75">
        <f t="shared" si="17"/>
        <v>0</v>
      </c>
      <c r="H382" s="76">
        <f>IF(A382&lt;SIP_Calculator!$B$7,0,IF(A382&gt;SIP_Calculator!$E$7,0,1))</f>
        <v>1</v>
      </c>
      <c r="I382" s="74">
        <f t="shared" si="5"/>
        <v>1</v>
      </c>
      <c r="J382" s="75">
        <f t="shared" si="6"/>
        <v>0</v>
      </c>
      <c r="K382" s="76">
        <f>H382*SIP_Calculator!$D$25</f>
        <v>484.4666522</v>
      </c>
      <c r="L382" s="76">
        <f t="shared" si="7"/>
        <v>0.1929838481</v>
      </c>
      <c r="M382" s="76">
        <f t="shared" si="8"/>
        <v>0.217527626</v>
      </c>
      <c r="N382" s="76">
        <f t="shared" ref="N382:O382" si="1150">N381+L382</f>
        <v>48.68522791</v>
      </c>
      <c r="O382" s="76">
        <f t="shared" si="1150"/>
        <v>54.9893685</v>
      </c>
      <c r="P382" s="74">
        <f>I382*SIP_Calculator!$D$26</f>
        <v>2301.341589</v>
      </c>
      <c r="Q382" s="74">
        <f t="shared" si="10"/>
        <v>0.9167230677</v>
      </c>
      <c r="R382" s="74">
        <f t="shared" si="11"/>
        <v>1.033312345</v>
      </c>
      <c r="S382" s="74">
        <f t="shared" ref="S382:T382" si="1151">S381+Q382</f>
        <v>48.85976908</v>
      </c>
      <c r="T382" s="74">
        <f t="shared" si="1151"/>
        <v>55.18700439</v>
      </c>
      <c r="U382" s="75">
        <f>J382*SIP_Calculator!$D$27</f>
        <v>0</v>
      </c>
      <c r="V382" s="75">
        <f t="shared" si="13"/>
        <v>0</v>
      </c>
      <c r="W382" s="75">
        <f t="shared" si="14"/>
        <v>0</v>
      </c>
      <c r="X382" s="75">
        <f t="shared" ref="X382:Y382" si="1152">X381+V382</f>
        <v>50.72543263</v>
      </c>
      <c r="Y382" s="75">
        <f t="shared" si="1152"/>
        <v>57.42362449</v>
      </c>
    </row>
    <row r="383" ht="15.75" customHeight="1">
      <c r="A383" s="78">
        <v>38672.0</v>
      </c>
      <c r="B383" s="73">
        <v>2535.49</v>
      </c>
      <c r="C383" s="73">
        <v>2245.25</v>
      </c>
      <c r="D383" s="74">
        <f t="shared" si="33"/>
        <v>78</v>
      </c>
      <c r="E383" s="74">
        <f t="shared" si="16"/>
        <v>0</v>
      </c>
      <c r="F383" s="75">
        <f t="shared" si="4"/>
        <v>11</v>
      </c>
      <c r="G383" s="75">
        <f t="shared" si="17"/>
        <v>0</v>
      </c>
      <c r="H383" s="76">
        <f>IF(A383&lt;SIP_Calculator!$B$7,0,IF(A383&gt;SIP_Calculator!$E$7,0,1))</f>
        <v>1</v>
      </c>
      <c r="I383" s="74">
        <f t="shared" si="5"/>
        <v>0</v>
      </c>
      <c r="J383" s="75">
        <f t="shared" si="6"/>
        <v>0</v>
      </c>
      <c r="K383" s="76">
        <f>H383*SIP_Calculator!$D$25</f>
        <v>484.4666522</v>
      </c>
      <c r="L383" s="76">
        <f t="shared" si="7"/>
        <v>0.1910741719</v>
      </c>
      <c r="M383" s="76">
        <f t="shared" si="8"/>
        <v>0.215774035</v>
      </c>
      <c r="N383" s="76">
        <f t="shared" ref="N383:O383" si="1153">N382+L383</f>
        <v>48.87630208</v>
      </c>
      <c r="O383" s="76">
        <f t="shared" si="1153"/>
        <v>55.20514253</v>
      </c>
      <c r="P383" s="74">
        <f>I383*SIP_Calculator!$D$26</f>
        <v>0</v>
      </c>
      <c r="Q383" s="74">
        <f t="shared" si="10"/>
        <v>0</v>
      </c>
      <c r="R383" s="74">
        <f t="shared" si="11"/>
        <v>0</v>
      </c>
      <c r="S383" s="74">
        <f t="shared" ref="S383:T383" si="1154">S382+Q383</f>
        <v>48.85976908</v>
      </c>
      <c r="T383" s="74">
        <f t="shared" si="1154"/>
        <v>55.18700439</v>
      </c>
      <c r="U383" s="75">
        <f>J383*SIP_Calculator!$D$27</f>
        <v>0</v>
      </c>
      <c r="V383" s="75">
        <f t="shared" si="13"/>
        <v>0</v>
      </c>
      <c r="W383" s="75">
        <f t="shared" si="14"/>
        <v>0</v>
      </c>
      <c r="X383" s="75">
        <f t="shared" ref="X383:Y383" si="1155">X382+V383</f>
        <v>50.72543263</v>
      </c>
      <c r="Y383" s="75">
        <f t="shared" si="1155"/>
        <v>57.42362449</v>
      </c>
    </row>
    <row r="384" ht="15.75" customHeight="1">
      <c r="A384" s="78">
        <v>38673.0</v>
      </c>
      <c r="B384" s="73">
        <v>2555.17</v>
      </c>
      <c r="C384" s="73">
        <v>2259.55</v>
      </c>
      <c r="D384" s="74">
        <f t="shared" si="33"/>
        <v>78</v>
      </c>
      <c r="E384" s="74">
        <f t="shared" si="16"/>
        <v>0</v>
      </c>
      <c r="F384" s="75">
        <f t="shared" si="4"/>
        <v>11</v>
      </c>
      <c r="G384" s="75">
        <f t="shared" si="17"/>
        <v>0</v>
      </c>
      <c r="H384" s="76">
        <f>IF(A384&lt;SIP_Calculator!$B$7,0,IF(A384&gt;SIP_Calculator!$E$7,0,1))</f>
        <v>1</v>
      </c>
      <c r="I384" s="74">
        <f t="shared" si="5"/>
        <v>0</v>
      </c>
      <c r="J384" s="75">
        <f t="shared" si="6"/>
        <v>0</v>
      </c>
      <c r="K384" s="76">
        <f>H384*SIP_Calculator!$D$25</f>
        <v>484.4666522</v>
      </c>
      <c r="L384" s="76">
        <f t="shared" si="7"/>
        <v>0.1896025126</v>
      </c>
      <c r="M384" s="76">
        <f t="shared" si="8"/>
        <v>0.2144084673</v>
      </c>
      <c r="N384" s="76">
        <f t="shared" ref="N384:O384" si="1156">N383+L384</f>
        <v>49.0659046</v>
      </c>
      <c r="O384" s="76">
        <f t="shared" si="1156"/>
        <v>55.419551</v>
      </c>
      <c r="P384" s="74">
        <f>I384*SIP_Calculator!$D$26</f>
        <v>0</v>
      </c>
      <c r="Q384" s="74">
        <f t="shared" si="10"/>
        <v>0</v>
      </c>
      <c r="R384" s="74">
        <f t="shared" si="11"/>
        <v>0</v>
      </c>
      <c r="S384" s="74">
        <f t="shared" ref="S384:T384" si="1157">S383+Q384</f>
        <v>48.85976908</v>
      </c>
      <c r="T384" s="74">
        <f t="shared" si="1157"/>
        <v>55.18700439</v>
      </c>
      <c r="U384" s="75">
        <f>J384*SIP_Calculator!$D$27</f>
        <v>0</v>
      </c>
      <c r="V384" s="75">
        <f t="shared" si="13"/>
        <v>0</v>
      </c>
      <c r="W384" s="75">
        <f t="shared" si="14"/>
        <v>0</v>
      </c>
      <c r="X384" s="75">
        <f t="shared" ref="X384:Y384" si="1158">X383+V384</f>
        <v>50.72543263</v>
      </c>
      <c r="Y384" s="75">
        <f t="shared" si="1158"/>
        <v>57.42362449</v>
      </c>
    </row>
    <row r="385" ht="15.75" customHeight="1">
      <c r="A385" s="78">
        <v>38674.0</v>
      </c>
      <c r="B385" s="73">
        <v>2569.12</v>
      </c>
      <c r="C385" s="73">
        <v>2269.0</v>
      </c>
      <c r="D385" s="74">
        <f t="shared" si="33"/>
        <v>78</v>
      </c>
      <c r="E385" s="74">
        <f t="shared" si="16"/>
        <v>0</v>
      </c>
      <c r="F385" s="75">
        <f t="shared" si="4"/>
        <v>11</v>
      </c>
      <c r="G385" s="75">
        <f t="shared" si="17"/>
        <v>0</v>
      </c>
      <c r="H385" s="76">
        <f>IF(A385&lt;SIP_Calculator!$B$7,0,IF(A385&gt;SIP_Calculator!$E$7,0,1))</f>
        <v>1</v>
      </c>
      <c r="I385" s="74">
        <f t="shared" si="5"/>
        <v>0</v>
      </c>
      <c r="J385" s="75">
        <f t="shared" si="6"/>
        <v>0</v>
      </c>
      <c r="K385" s="76">
        <f>H385*SIP_Calculator!$D$25</f>
        <v>484.4666522</v>
      </c>
      <c r="L385" s="76">
        <f t="shared" si="7"/>
        <v>0.1885729947</v>
      </c>
      <c r="M385" s="76">
        <f t="shared" si="8"/>
        <v>0.2135154924</v>
      </c>
      <c r="N385" s="76">
        <f t="shared" ref="N385:O385" si="1159">N384+L385</f>
        <v>49.25447759</v>
      </c>
      <c r="O385" s="76">
        <f t="shared" si="1159"/>
        <v>55.63306649</v>
      </c>
      <c r="P385" s="74">
        <f>I385*SIP_Calculator!$D$26</f>
        <v>0</v>
      </c>
      <c r="Q385" s="74">
        <f t="shared" si="10"/>
        <v>0</v>
      </c>
      <c r="R385" s="74">
        <f t="shared" si="11"/>
        <v>0</v>
      </c>
      <c r="S385" s="74">
        <f t="shared" ref="S385:T385" si="1160">S384+Q385</f>
        <v>48.85976908</v>
      </c>
      <c r="T385" s="74">
        <f t="shared" si="1160"/>
        <v>55.18700439</v>
      </c>
      <c r="U385" s="75">
        <f>J385*SIP_Calculator!$D$27</f>
        <v>0</v>
      </c>
      <c r="V385" s="75">
        <f t="shared" si="13"/>
        <v>0</v>
      </c>
      <c r="W385" s="75">
        <f t="shared" si="14"/>
        <v>0</v>
      </c>
      <c r="X385" s="75">
        <f t="shared" ref="X385:Y385" si="1161">X384+V385</f>
        <v>50.72543263</v>
      </c>
      <c r="Y385" s="75">
        <f t="shared" si="1161"/>
        <v>57.42362449</v>
      </c>
    </row>
    <row r="386" ht="15.75" customHeight="1">
      <c r="A386" s="78">
        <v>38677.0</v>
      </c>
      <c r="B386" s="73">
        <v>2550.78</v>
      </c>
      <c r="C386" s="73">
        <v>2255.25</v>
      </c>
      <c r="D386" s="74">
        <f t="shared" si="33"/>
        <v>79</v>
      </c>
      <c r="E386" s="74">
        <f t="shared" si="16"/>
        <v>1</v>
      </c>
      <c r="F386" s="75">
        <f t="shared" si="4"/>
        <v>11</v>
      </c>
      <c r="G386" s="75">
        <f t="shared" si="17"/>
        <v>0</v>
      </c>
      <c r="H386" s="76">
        <f>IF(A386&lt;SIP_Calculator!$B$7,0,IF(A386&gt;SIP_Calculator!$E$7,0,1))</f>
        <v>1</v>
      </c>
      <c r="I386" s="74">
        <f t="shared" si="5"/>
        <v>1</v>
      </c>
      <c r="J386" s="75">
        <f t="shared" si="6"/>
        <v>0</v>
      </c>
      <c r="K386" s="76">
        <f>H386*SIP_Calculator!$D$25</f>
        <v>484.4666522</v>
      </c>
      <c r="L386" s="76">
        <f t="shared" si="7"/>
        <v>0.1899288265</v>
      </c>
      <c r="M386" s="76">
        <f t="shared" si="8"/>
        <v>0.2148172718</v>
      </c>
      <c r="N386" s="76">
        <f t="shared" ref="N386:O386" si="1162">N385+L386</f>
        <v>49.44440642</v>
      </c>
      <c r="O386" s="76">
        <f t="shared" si="1162"/>
        <v>55.84788376</v>
      </c>
      <c r="P386" s="74">
        <f>I386*SIP_Calculator!$D$26</f>
        <v>2301.341589</v>
      </c>
      <c r="Q386" s="74">
        <f t="shared" si="10"/>
        <v>0.9022109274</v>
      </c>
      <c r="R386" s="74">
        <f t="shared" si="11"/>
        <v>1.020437463</v>
      </c>
      <c r="S386" s="74">
        <f t="shared" ref="S386:T386" si="1163">S385+Q386</f>
        <v>49.76198001</v>
      </c>
      <c r="T386" s="74">
        <f t="shared" si="1163"/>
        <v>56.20744185</v>
      </c>
      <c r="U386" s="75">
        <f>J386*SIP_Calculator!$D$27</f>
        <v>0</v>
      </c>
      <c r="V386" s="75">
        <f t="shared" si="13"/>
        <v>0</v>
      </c>
      <c r="W386" s="75">
        <f t="shared" si="14"/>
        <v>0</v>
      </c>
      <c r="X386" s="75">
        <f t="shared" ref="X386:Y386" si="1164">X385+V386</f>
        <v>50.72543263</v>
      </c>
      <c r="Y386" s="75">
        <f t="shared" si="1164"/>
        <v>57.42362449</v>
      </c>
    </row>
    <row r="387" ht="15.75" customHeight="1">
      <c r="A387" s="78">
        <v>38678.0</v>
      </c>
      <c r="B387" s="73">
        <v>2523.29</v>
      </c>
      <c r="C387" s="73">
        <v>2233.9</v>
      </c>
      <c r="D387" s="74">
        <f t="shared" si="33"/>
        <v>79</v>
      </c>
      <c r="E387" s="74">
        <f t="shared" si="16"/>
        <v>0</v>
      </c>
      <c r="F387" s="75">
        <f t="shared" si="4"/>
        <v>11</v>
      </c>
      <c r="G387" s="75">
        <f t="shared" si="17"/>
        <v>0</v>
      </c>
      <c r="H387" s="76">
        <f>IF(A387&lt;SIP_Calculator!$B$7,0,IF(A387&gt;SIP_Calculator!$E$7,0,1))</f>
        <v>1</v>
      </c>
      <c r="I387" s="74">
        <f t="shared" si="5"/>
        <v>0</v>
      </c>
      <c r="J387" s="75">
        <f t="shared" si="6"/>
        <v>0</v>
      </c>
      <c r="K387" s="76">
        <f>H387*SIP_Calculator!$D$25</f>
        <v>484.4666522</v>
      </c>
      <c r="L387" s="76">
        <f t="shared" si="7"/>
        <v>0.1919980074</v>
      </c>
      <c r="M387" s="76">
        <f t="shared" si="8"/>
        <v>0.2168703398</v>
      </c>
      <c r="N387" s="76">
        <f t="shared" ref="N387:O387" si="1165">N386+L387</f>
        <v>49.63640443</v>
      </c>
      <c r="O387" s="76">
        <f t="shared" si="1165"/>
        <v>56.0647541</v>
      </c>
      <c r="P387" s="74">
        <f>I387*SIP_Calculator!$D$26</f>
        <v>0</v>
      </c>
      <c r="Q387" s="74">
        <f t="shared" si="10"/>
        <v>0</v>
      </c>
      <c r="R387" s="74">
        <f t="shared" si="11"/>
        <v>0</v>
      </c>
      <c r="S387" s="74">
        <f t="shared" ref="S387:T387" si="1166">S386+Q387</f>
        <v>49.76198001</v>
      </c>
      <c r="T387" s="74">
        <f t="shared" si="1166"/>
        <v>56.20744185</v>
      </c>
      <c r="U387" s="75">
        <f>J387*SIP_Calculator!$D$27</f>
        <v>0</v>
      </c>
      <c r="V387" s="75">
        <f t="shared" si="13"/>
        <v>0</v>
      </c>
      <c r="W387" s="75">
        <f t="shared" si="14"/>
        <v>0</v>
      </c>
      <c r="X387" s="75">
        <f t="shared" ref="X387:Y387" si="1167">X386+V387</f>
        <v>50.72543263</v>
      </c>
      <c r="Y387" s="75">
        <f t="shared" si="1167"/>
        <v>57.42362449</v>
      </c>
    </row>
    <row r="388" ht="15.75" customHeight="1">
      <c r="A388" s="78">
        <v>38679.0</v>
      </c>
      <c r="B388" s="73">
        <v>2554.61</v>
      </c>
      <c r="C388" s="73">
        <v>2255.5</v>
      </c>
      <c r="D388" s="74">
        <f t="shared" si="33"/>
        <v>79</v>
      </c>
      <c r="E388" s="74">
        <f t="shared" si="16"/>
        <v>0</v>
      </c>
      <c r="F388" s="75">
        <f t="shared" si="4"/>
        <v>11</v>
      </c>
      <c r="G388" s="75">
        <f t="shared" si="17"/>
        <v>0</v>
      </c>
      <c r="H388" s="76">
        <f>IF(A388&lt;SIP_Calculator!$B$7,0,IF(A388&gt;SIP_Calculator!$E$7,0,1))</f>
        <v>1</v>
      </c>
      <c r="I388" s="74">
        <f t="shared" si="5"/>
        <v>0</v>
      </c>
      <c r="J388" s="75">
        <f t="shared" si="6"/>
        <v>0</v>
      </c>
      <c r="K388" s="76">
        <f>H388*SIP_Calculator!$D$25</f>
        <v>484.4666522</v>
      </c>
      <c r="L388" s="76">
        <f t="shared" si="7"/>
        <v>0.1896440757</v>
      </c>
      <c r="M388" s="76">
        <f t="shared" si="8"/>
        <v>0.2147934614</v>
      </c>
      <c r="N388" s="76">
        <f t="shared" ref="N388:O388" si="1168">N387+L388</f>
        <v>49.8260485</v>
      </c>
      <c r="O388" s="76">
        <f t="shared" si="1168"/>
        <v>56.27954756</v>
      </c>
      <c r="P388" s="74">
        <f>I388*SIP_Calculator!$D$26</f>
        <v>0</v>
      </c>
      <c r="Q388" s="74">
        <f t="shared" si="10"/>
        <v>0</v>
      </c>
      <c r="R388" s="74">
        <f t="shared" si="11"/>
        <v>0</v>
      </c>
      <c r="S388" s="74">
        <f t="shared" ref="S388:T388" si="1169">S387+Q388</f>
        <v>49.76198001</v>
      </c>
      <c r="T388" s="74">
        <f t="shared" si="1169"/>
        <v>56.20744185</v>
      </c>
      <c r="U388" s="75">
        <f>J388*SIP_Calculator!$D$27</f>
        <v>0</v>
      </c>
      <c r="V388" s="75">
        <f t="shared" si="13"/>
        <v>0</v>
      </c>
      <c r="W388" s="75">
        <f t="shared" si="14"/>
        <v>0</v>
      </c>
      <c r="X388" s="75">
        <f t="shared" ref="X388:Y388" si="1170">X387+V388</f>
        <v>50.72543263</v>
      </c>
      <c r="Y388" s="75">
        <f t="shared" si="1170"/>
        <v>57.42362449</v>
      </c>
    </row>
    <row r="389" ht="15.75" customHeight="1">
      <c r="A389" s="78">
        <v>38680.0</v>
      </c>
      <c r="B389" s="73">
        <v>2580.56</v>
      </c>
      <c r="C389" s="73">
        <v>2274.7</v>
      </c>
      <c r="D389" s="74">
        <f t="shared" si="33"/>
        <v>79</v>
      </c>
      <c r="E389" s="74">
        <f t="shared" si="16"/>
        <v>0</v>
      </c>
      <c r="F389" s="75">
        <f t="shared" si="4"/>
        <v>11</v>
      </c>
      <c r="G389" s="75">
        <f t="shared" si="17"/>
        <v>0</v>
      </c>
      <c r="H389" s="76">
        <f>IF(A389&lt;SIP_Calculator!$B$7,0,IF(A389&gt;SIP_Calculator!$E$7,0,1))</f>
        <v>1</v>
      </c>
      <c r="I389" s="74">
        <f t="shared" si="5"/>
        <v>0</v>
      </c>
      <c r="J389" s="75">
        <f t="shared" si="6"/>
        <v>0</v>
      </c>
      <c r="K389" s="76">
        <f>H389*SIP_Calculator!$D$25</f>
        <v>484.4666522</v>
      </c>
      <c r="L389" s="76">
        <f t="shared" si="7"/>
        <v>0.187737023</v>
      </c>
      <c r="M389" s="76">
        <f t="shared" si="8"/>
        <v>0.2129804599</v>
      </c>
      <c r="N389" s="76">
        <f t="shared" ref="N389:O389" si="1171">N388+L389</f>
        <v>50.01378552</v>
      </c>
      <c r="O389" s="76">
        <f t="shared" si="1171"/>
        <v>56.49252802</v>
      </c>
      <c r="P389" s="74">
        <f>I389*SIP_Calculator!$D$26</f>
        <v>0</v>
      </c>
      <c r="Q389" s="74">
        <f t="shared" si="10"/>
        <v>0</v>
      </c>
      <c r="R389" s="74">
        <f t="shared" si="11"/>
        <v>0</v>
      </c>
      <c r="S389" s="74">
        <f t="shared" ref="S389:T389" si="1172">S388+Q389</f>
        <v>49.76198001</v>
      </c>
      <c r="T389" s="74">
        <f t="shared" si="1172"/>
        <v>56.20744185</v>
      </c>
      <c r="U389" s="75">
        <f>J389*SIP_Calculator!$D$27</f>
        <v>0</v>
      </c>
      <c r="V389" s="75">
        <f t="shared" si="13"/>
        <v>0</v>
      </c>
      <c r="W389" s="75">
        <f t="shared" si="14"/>
        <v>0</v>
      </c>
      <c r="X389" s="75">
        <f t="shared" ref="X389:Y389" si="1173">X388+V389</f>
        <v>50.72543263</v>
      </c>
      <c r="Y389" s="75">
        <f t="shared" si="1173"/>
        <v>57.42362449</v>
      </c>
    </row>
    <row r="390" ht="15.75" customHeight="1">
      <c r="A390" s="78">
        <v>38681.0</v>
      </c>
      <c r="B390" s="73">
        <v>2613.07</v>
      </c>
      <c r="C390" s="73">
        <v>2300.7</v>
      </c>
      <c r="D390" s="74">
        <f t="shared" si="33"/>
        <v>79</v>
      </c>
      <c r="E390" s="74">
        <f t="shared" si="16"/>
        <v>0</v>
      </c>
      <c r="F390" s="75">
        <f t="shared" si="4"/>
        <v>11</v>
      </c>
      <c r="G390" s="75">
        <f t="shared" si="17"/>
        <v>0</v>
      </c>
      <c r="H390" s="76">
        <f>IF(A390&lt;SIP_Calculator!$B$7,0,IF(A390&gt;SIP_Calculator!$E$7,0,1))</f>
        <v>1</v>
      </c>
      <c r="I390" s="74">
        <f t="shared" si="5"/>
        <v>0</v>
      </c>
      <c r="J390" s="75">
        <f t="shared" si="6"/>
        <v>0</v>
      </c>
      <c r="K390" s="76">
        <f>H390*SIP_Calculator!$D$25</f>
        <v>484.4666522</v>
      </c>
      <c r="L390" s="76">
        <f t="shared" si="7"/>
        <v>0.1854013295</v>
      </c>
      <c r="M390" s="76">
        <f t="shared" si="8"/>
        <v>0.2105735872</v>
      </c>
      <c r="N390" s="76">
        <f t="shared" ref="N390:O390" si="1174">N389+L390</f>
        <v>50.19918685</v>
      </c>
      <c r="O390" s="76">
        <f t="shared" si="1174"/>
        <v>56.70310161</v>
      </c>
      <c r="P390" s="74">
        <f>I390*SIP_Calculator!$D$26</f>
        <v>0</v>
      </c>
      <c r="Q390" s="74">
        <f t="shared" si="10"/>
        <v>0</v>
      </c>
      <c r="R390" s="74">
        <f t="shared" si="11"/>
        <v>0</v>
      </c>
      <c r="S390" s="74">
        <f t="shared" ref="S390:T390" si="1175">S389+Q390</f>
        <v>49.76198001</v>
      </c>
      <c r="T390" s="74">
        <f t="shared" si="1175"/>
        <v>56.20744185</v>
      </c>
      <c r="U390" s="75">
        <f>J390*SIP_Calculator!$D$27</f>
        <v>0</v>
      </c>
      <c r="V390" s="75">
        <f t="shared" si="13"/>
        <v>0</v>
      </c>
      <c r="W390" s="75">
        <f t="shared" si="14"/>
        <v>0</v>
      </c>
      <c r="X390" s="75">
        <f t="shared" ref="X390:Y390" si="1176">X389+V390</f>
        <v>50.72543263</v>
      </c>
      <c r="Y390" s="75">
        <f t="shared" si="1176"/>
        <v>57.42362449</v>
      </c>
    </row>
    <row r="391" ht="15.75" customHeight="1">
      <c r="A391" s="78">
        <v>38682.0</v>
      </c>
      <c r="B391" s="73">
        <v>2634.21</v>
      </c>
      <c r="C391" s="73">
        <v>2321.95</v>
      </c>
      <c r="D391" s="74">
        <f t="shared" si="33"/>
        <v>79</v>
      </c>
      <c r="E391" s="74">
        <f t="shared" si="16"/>
        <v>0</v>
      </c>
      <c r="F391" s="75">
        <f t="shared" si="4"/>
        <v>11</v>
      </c>
      <c r="G391" s="75">
        <f t="shared" si="17"/>
        <v>0</v>
      </c>
      <c r="H391" s="76">
        <f>IF(A391&lt;SIP_Calculator!$B$7,0,IF(A391&gt;SIP_Calculator!$E$7,0,1))</f>
        <v>1</v>
      </c>
      <c r="I391" s="74">
        <f t="shared" si="5"/>
        <v>0</v>
      </c>
      <c r="J391" s="75">
        <f t="shared" si="6"/>
        <v>0</v>
      </c>
      <c r="K391" s="76">
        <f>H391*SIP_Calculator!$D$25</f>
        <v>484.4666522</v>
      </c>
      <c r="L391" s="76">
        <f t="shared" si="7"/>
        <v>0.1839134512</v>
      </c>
      <c r="M391" s="76">
        <f t="shared" si="8"/>
        <v>0.2086464619</v>
      </c>
      <c r="N391" s="76">
        <f t="shared" ref="N391:O391" si="1177">N390+L391</f>
        <v>50.38310031</v>
      </c>
      <c r="O391" s="76">
        <f t="shared" si="1177"/>
        <v>56.91174807</v>
      </c>
      <c r="P391" s="74">
        <f>I391*SIP_Calculator!$D$26</f>
        <v>0</v>
      </c>
      <c r="Q391" s="74">
        <f t="shared" si="10"/>
        <v>0</v>
      </c>
      <c r="R391" s="74">
        <f t="shared" si="11"/>
        <v>0</v>
      </c>
      <c r="S391" s="74">
        <f t="shared" ref="S391:T391" si="1178">S390+Q391</f>
        <v>49.76198001</v>
      </c>
      <c r="T391" s="74">
        <f t="shared" si="1178"/>
        <v>56.20744185</v>
      </c>
      <c r="U391" s="75">
        <f>J391*SIP_Calculator!$D$27</f>
        <v>0</v>
      </c>
      <c r="V391" s="75">
        <f t="shared" si="13"/>
        <v>0</v>
      </c>
      <c r="W391" s="75">
        <f t="shared" si="14"/>
        <v>0</v>
      </c>
      <c r="X391" s="75">
        <f t="shared" ref="X391:Y391" si="1179">X390+V391</f>
        <v>50.72543263</v>
      </c>
      <c r="Y391" s="75">
        <f t="shared" si="1179"/>
        <v>57.42362449</v>
      </c>
    </row>
    <row r="392" ht="15.75" customHeight="1">
      <c r="A392" s="78">
        <v>38684.0</v>
      </c>
      <c r="B392" s="73">
        <v>2660.5</v>
      </c>
      <c r="C392" s="73">
        <v>2346.85</v>
      </c>
      <c r="D392" s="74">
        <f t="shared" si="33"/>
        <v>80</v>
      </c>
      <c r="E392" s="74">
        <f t="shared" si="16"/>
        <v>1</v>
      </c>
      <c r="F392" s="75">
        <f t="shared" si="4"/>
        <v>11</v>
      </c>
      <c r="G392" s="75">
        <f t="shared" si="17"/>
        <v>0</v>
      </c>
      <c r="H392" s="76">
        <f>IF(A392&lt;SIP_Calculator!$B$7,0,IF(A392&gt;SIP_Calculator!$E$7,0,1))</f>
        <v>1</v>
      </c>
      <c r="I392" s="74">
        <f t="shared" si="5"/>
        <v>1</v>
      </c>
      <c r="J392" s="75">
        <f t="shared" si="6"/>
        <v>0</v>
      </c>
      <c r="K392" s="76">
        <f>H392*SIP_Calculator!$D$25</f>
        <v>484.4666522</v>
      </c>
      <c r="L392" s="76">
        <f t="shared" si="7"/>
        <v>0.1820960918</v>
      </c>
      <c r="M392" s="76">
        <f t="shared" si="8"/>
        <v>0.2064327299</v>
      </c>
      <c r="N392" s="76">
        <f t="shared" ref="N392:O392" si="1180">N391+L392</f>
        <v>50.5651964</v>
      </c>
      <c r="O392" s="76">
        <f t="shared" si="1180"/>
        <v>57.1181808</v>
      </c>
      <c r="P392" s="74">
        <f>I392*SIP_Calculator!$D$26</f>
        <v>2301.341589</v>
      </c>
      <c r="Q392" s="74">
        <f t="shared" si="10"/>
        <v>0.8650034164</v>
      </c>
      <c r="R392" s="74">
        <f t="shared" si="11"/>
        <v>0.9806087263</v>
      </c>
      <c r="S392" s="74">
        <f t="shared" ref="S392:T392" si="1181">S391+Q392</f>
        <v>50.62698343</v>
      </c>
      <c r="T392" s="74">
        <f t="shared" si="1181"/>
        <v>57.18805058</v>
      </c>
      <c r="U392" s="75">
        <f>J392*SIP_Calculator!$D$27</f>
        <v>0</v>
      </c>
      <c r="V392" s="75">
        <f t="shared" si="13"/>
        <v>0</v>
      </c>
      <c r="W392" s="75">
        <f t="shared" si="14"/>
        <v>0</v>
      </c>
      <c r="X392" s="75">
        <f t="shared" ref="X392:Y392" si="1182">X391+V392</f>
        <v>50.72543263</v>
      </c>
      <c r="Y392" s="75">
        <f t="shared" si="1182"/>
        <v>57.42362449</v>
      </c>
    </row>
    <row r="393" ht="15.75" customHeight="1">
      <c r="A393" s="78">
        <v>38685.0</v>
      </c>
      <c r="B393" s="73">
        <v>2647.93</v>
      </c>
      <c r="C393" s="73">
        <v>2336.8</v>
      </c>
      <c r="D393" s="74">
        <f t="shared" si="33"/>
        <v>80</v>
      </c>
      <c r="E393" s="74">
        <f t="shared" si="16"/>
        <v>0</v>
      </c>
      <c r="F393" s="75">
        <f t="shared" si="4"/>
        <v>11</v>
      </c>
      <c r="G393" s="75">
        <f t="shared" si="17"/>
        <v>0</v>
      </c>
      <c r="H393" s="76">
        <f>IF(A393&lt;SIP_Calculator!$B$7,0,IF(A393&gt;SIP_Calculator!$E$7,0,1))</f>
        <v>1</v>
      </c>
      <c r="I393" s="74">
        <f t="shared" si="5"/>
        <v>0</v>
      </c>
      <c r="J393" s="75">
        <f t="shared" si="6"/>
        <v>0</v>
      </c>
      <c r="K393" s="76">
        <f>H393*SIP_Calculator!$D$25</f>
        <v>484.4666522</v>
      </c>
      <c r="L393" s="76">
        <f t="shared" si="7"/>
        <v>0.1829605209</v>
      </c>
      <c r="M393" s="76">
        <f t="shared" si="8"/>
        <v>0.2073205461</v>
      </c>
      <c r="N393" s="76">
        <f t="shared" ref="N393:O393" si="1183">N392+L393</f>
        <v>50.74815692</v>
      </c>
      <c r="O393" s="76">
        <f t="shared" si="1183"/>
        <v>57.32550135</v>
      </c>
      <c r="P393" s="74">
        <f>I393*SIP_Calculator!$D$26</f>
        <v>0</v>
      </c>
      <c r="Q393" s="74">
        <f t="shared" si="10"/>
        <v>0</v>
      </c>
      <c r="R393" s="74">
        <f t="shared" si="11"/>
        <v>0</v>
      </c>
      <c r="S393" s="74">
        <f t="shared" ref="S393:T393" si="1184">S392+Q393</f>
        <v>50.62698343</v>
      </c>
      <c r="T393" s="74">
        <f t="shared" si="1184"/>
        <v>57.18805058</v>
      </c>
      <c r="U393" s="75">
        <f>J393*SIP_Calculator!$D$27</f>
        <v>0</v>
      </c>
      <c r="V393" s="75">
        <f t="shared" si="13"/>
        <v>0</v>
      </c>
      <c r="W393" s="75">
        <f t="shared" si="14"/>
        <v>0</v>
      </c>
      <c r="X393" s="75">
        <f t="shared" ref="X393:Y393" si="1185">X392+V393</f>
        <v>50.72543263</v>
      </c>
      <c r="Y393" s="75">
        <f t="shared" si="1185"/>
        <v>57.42362449</v>
      </c>
    </row>
    <row r="394" ht="15.75" customHeight="1">
      <c r="A394" s="78">
        <v>38686.0</v>
      </c>
      <c r="B394" s="80">
        <v>2647.93</v>
      </c>
      <c r="C394" s="73">
        <v>2306.15</v>
      </c>
      <c r="D394" s="74">
        <f t="shared" si="33"/>
        <v>80</v>
      </c>
      <c r="E394" s="74">
        <f t="shared" si="16"/>
        <v>0</v>
      </c>
      <c r="F394" s="75">
        <f t="shared" si="4"/>
        <v>11</v>
      </c>
      <c r="G394" s="75">
        <f t="shared" si="17"/>
        <v>0</v>
      </c>
      <c r="H394" s="76">
        <f>IF(A394&lt;SIP_Calculator!$B$7,0,IF(A394&gt;SIP_Calculator!$E$7,0,1))</f>
        <v>1</v>
      </c>
      <c r="I394" s="74">
        <f t="shared" si="5"/>
        <v>0</v>
      </c>
      <c r="J394" s="75">
        <f t="shared" si="6"/>
        <v>0</v>
      </c>
      <c r="K394" s="76">
        <f>H394*SIP_Calculator!$D$25</f>
        <v>484.4666522</v>
      </c>
      <c r="L394" s="76">
        <f t="shared" si="7"/>
        <v>0.1829605209</v>
      </c>
      <c r="M394" s="76">
        <f t="shared" si="8"/>
        <v>0.21007595</v>
      </c>
      <c r="N394" s="76">
        <f t="shared" ref="N394:O394" si="1186">N393+L394</f>
        <v>50.93111744</v>
      </c>
      <c r="O394" s="76">
        <f t="shared" si="1186"/>
        <v>57.5355773</v>
      </c>
      <c r="P394" s="74">
        <f>I394*SIP_Calculator!$D$26</f>
        <v>0</v>
      </c>
      <c r="Q394" s="74">
        <f t="shared" si="10"/>
        <v>0</v>
      </c>
      <c r="R394" s="74">
        <f t="shared" si="11"/>
        <v>0</v>
      </c>
      <c r="S394" s="74">
        <f t="shared" ref="S394:T394" si="1187">S393+Q394</f>
        <v>50.62698343</v>
      </c>
      <c r="T394" s="74">
        <f t="shared" si="1187"/>
        <v>57.18805058</v>
      </c>
      <c r="U394" s="75">
        <f>J394*SIP_Calculator!$D$27</f>
        <v>0</v>
      </c>
      <c r="V394" s="75">
        <f t="shared" si="13"/>
        <v>0</v>
      </c>
      <c r="W394" s="75">
        <f t="shared" si="14"/>
        <v>0</v>
      </c>
      <c r="X394" s="75">
        <f t="shared" ref="X394:Y394" si="1188">X393+V394</f>
        <v>50.72543263</v>
      </c>
      <c r="Y394" s="75">
        <f t="shared" si="1188"/>
        <v>57.42362449</v>
      </c>
    </row>
    <row r="395" ht="15.75" customHeight="1">
      <c r="A395" s="78">
        <v>38687.0</v>
      </c>
      <c r="B395" s="73">
        <v>2649.75</v>
      </c>
      <c r="C395" s="73">
        <v>2342.3</v>
      </c>
      <c r="D395" s="74">
        <f t="shared" si="33"/>
        <v>80</v>
      </c>
      <c r="E395" s="74">
        <f t="shared" si="16"/>
        <v>0</v>
      </c>
      <c r="F395" s="75">
        <f t="shared" si="4"/>
        <v>12</v>
      </c>
      <c r="G395" s="75">
        <f t="shared" si="17"/>
        <v>1</v>
      </c>
      <c r="H395" s="76">
        <f>IF(A395&lt;SIP_Calculator!$B$7,0,IF(A395&gt;SIP_Calculator!$E$7,0,1))</f>
        <v>1</v>
      </c>
      <c r="I395" s="74">
        <f t="shared" si="5"/>
        <v>0</v>
      </c>
      <c r="J395" s="75">
        <f t="shared" si="6"/>
        <v>1</v>
      </c>
      <c r="K395" s="76">
        <f>H395*SIP_Calculator!$D$25</f>
        <v>484.4666522</v>
      </c>
      <c r="L395" s="76">
        <f t="shared" si="7"/>
        <v>0.1828348532</v>
      </c>
      <c r="M395" s="76">
        <f t="shared" si="8"/>
        <v>0.2068337327</v>
      </c>
      <c r="N395" s="76">
        <f t="shared" ref="N395:O395" si="1189">N394+L395</f>
        <v>51.11395229</v>
      </c>
      <c r="O395" s="76">
        <f t="shared" si="1189"/>
        <v>57.74241103</v>
      </c>
      <c r="P395" s="74">
        <f>I395*SIP_Calculator!$D$26</f>
        <v>0</v>
      </c>
      <c r="Q395" s="74">
        <f t="shared" si="10"/>
        <v>0</v>
      </c>
      <c r="R395" s="74">
        <f t="shared" si="11"/>
        <v>0</v>
      </c>
      <c r="S395" s="74">
        <f t="shared" ref="S395:T395" si="1190">S394+Q395</f>
        <v>50.62698343</v>
      </c>
      <c r="T395" s="74">
        <f t="shared" si="1190"/>
        <v>57.18805058</v>
      </c>
      <c r="U395" s="75">
        <f>J395*SIP_Calculator!$D$27</f>
        <v>10000</v>
      </c>
      <c r="V395" s="75">
        <f t="shared" si="13"/>
        <v>3.773940938</v>
      </c>
      <c r="W395" s="75">
        <f t="shared" si="14"/>
        <v>4.269307945</v>
      </c>
      <c r="X395" s="75">
        <f t="shared" ref="X395:Y395" si="1191">X394+V395</f>
        <v>54.49937356</v>
      </c>
      <c r="Y395" s="75">
        <f t="shared" si="1191"/>
        <v>61.69293243</v>
      </c>
    </row>
    <row r="396" ht="15.75" customHeight="1">
      <c r="A396" s="78">
        <v>38688.0</v>
      </c>
      <c r="B396" s="73">
        <v>2652.3</v>
      </c>
      <c r="C396" s="73">
        <v>2345.15</v>
      </c>
      <c r="D396" s="74">
        <f t="shared" si="33"/>
        <v>80</v>
      </c>
      <c r="E396" s="74">
        <f t="shared" si="16"/>
        <v>0</v>
      </c>
      <c r="F396" s="75">
        <f t="shared" si="4"/>
        <v>12</v>
      </c>
      <c r="G396" s="75">
        <f t="shared" si="17"/>
        <v>0</v>
      </c>
      <c r="H396" s="76">
        <f>IF(A396&lt;SIP_Calculator!$B$7,0,IF(A396&gt;SIP_Calculator!$E$7,0,1))</f>
        <v>1</v>
      </c>
      <c r="I396" s="74">
        <f t="shared" si="5"/>
        <v>0</v>
      </c>
      <c r="J396" s="75">
        <f t="shared" si="6"/>
        <v>0</v>
      </c>
      <c r="K396" s="76">
        <f>H396*SIP_Calculator!$D$25</f>
        <v>484.4666522</v>
      </c>
      <c r="L396" s="76">
        <f t="shared" si="7"/>
        <v>0.1826590703</v>
      </c>
      <c r="M396" s="76">
        <f t="shared" si="8"/>
        <v>0.2065823731</v>
      </c>
      <c r="N396" s="76">
        <f t="shared" ref="N396:O396" si="1192">N395+L396</f>
        <v>51.29661136</v>
      </c>
      <c r="O396" s="76">
        <f t="shared" si="1192"/>
        <v>57.9489934</v>
      </c>
      <c r="P396" s="74">
        <f>I396*SIP_Calculator!$D$26</f>
        <v>0</v>
      </c>
      <c r="Q396" s="74">
        <f t="shared" si="10"/>
        <v>0</v>
      </c>
      <c r="R396" s="74">
        <f t="shared" si="11"/>
        <v>0</v>
      </c>
      <c r="S396" s="74">
        <f t="shared" ref="S396:T396" si="1193">S395+Q396</f>
        <v>50.62698343</v>
      </c>
      <c r="T396" s="74">
        <f t="shared" si="1193"/>
        <v>57.18805058</v>
      </c>
      <c r="U396" s="75">
        <f>J396*SIP_Calculator!$D$27</f>
        <v>0</v>
      </c>
      <c r="V396" s="75">
        <f t="shared" si="13"/>
        <v>0</v>
      </c>
      <c r="W396" s="75">
        <f t="shared" si="14"/>
        <v>0</v>
      </c>
      <c r="X396" s="75">
        <f t="shared" ref="X396:Y396" si="1194">X395+V396</f>
        <v>54.49937356</v>
      </c>
      <c r="Y396" s="75">
        <f t="shared" si="1194"/>
        <v>61.69293243</v>
      </c>
    </row>
    <row r="397" ht="15.75" customHeight="1">
      <c r="A397" s="78">
        <v>38691.0</v>
      </c>
      <c r="B397" s="73">
        <v>2619.7</v>
      </c>
      <c r="C397" s="73">
        <v>2319.7</v>
      </c>
      <c r="D397" s="74">
        <f t="shared" si="33"/>
        <v>81</v>
      </c>
      <c r="E397" s="74">
        <f t="shared" si="16"/>
        <v>1</v>
      </c>
      <c r="F397" s="75">
        <f t="shared" si="4"/>
        <v>12</v>
      </c>
      <c r="G397" s="75">
        <f t="shared" si="17"/>
        <v>0</v>
      </c>
      <c r="H397" s="76">
        <f>IF(A397&lt;SIP_Calculator!$B$7,0,IF(A397&gt;SIP_Calculator!$E$7,0,1))</f>
        <v>1</v>
      </c>
      <c r="I397" s="74">
        <f t="shared" si="5"/>
        <v>1</v>
      </c>
      <c r="J397" s="75">
        <f t="shared" si="6"/>
        <v>0</v>
      </c>
      <c r="K397" s="76">
        <f>H397*SIP_Calculator!$D$25</f>
        <v>484.4666522</v>
      </c>
      <c r="L397" s="76">
        <f t="shared" si="7"/>
        <v>0.1849321114</v>
      </c>
      <c r="M397" s="76">
        <f t="shared" si="8"/>
        <v>0.2088488392</v>
      </c>
      <c r="N397" s="76">
        <f t="shared" ref="N397:O397" si="1195">N396+L397</f>
        <v>51.48154347</v>
      </c>
      <c r="O397" s="76">
        <f t="shared" si="1195"/>
        <v>58.15784224</v>
      </c>
      <c r="P397" s="74">
        <f>I397*SIP_Calculator!$D$26</f>
        <v>2301.341589</v>
      </c>
      <c r="Q397" s="74">
        <f t="shared" si="10"/>
        <v>0.8784752412</v>
      </c>
      <c r="R397" s="74">
        <f t="shared" si="11"/>
        <v>0.9920858685</v>
      </c>
      <c r="S397" s="74">
        <f t="shared" ref="S397:T397" si="1196">S396+Q397</f>
        <v>51.50545867</v>
      </c>
      <c r="T397" s="74">
        <f t="shared" si="1196"/>
        <v>58.18013645</v>
      </c>
      <c r="U397" s="75">
        <f>J397*SIP_Calculator!$D$27</f>
        <v>0</v>
      </c>
      <c r="V397" s="75">
        <f t="shared" si="13"/>
        <v>0</v>
      </c>
      <c r="W397" s="75">
        <f t="shared" si="14"/>
        <v>0</v>
      </c>
      <c r="X397" s="75">
        <f t="shared" ref="X397:Y397" si="1197">X396+V397</f>
        <v>54.49937356</v>
      </c>
      <c r="Y397" s="75">
        <f t="shared" si="1197"/>
        <v>61.69293243</v>
      </c>
    </row>
    <row r="398" ht="15.75" customHeight="1">
      <c r="A398" s="78">
        <v>38692.0</v>
      </c>
      <c r="B398" s="73">
        <v>2618.6</v>
      </c>
      <c r="C398" s="73">
        <v>2318.45</v>
      </c>
      <c r="D398" s="74">
        <f t="shared" si="33"/>
        <v>81</v>
      </c>
      <c r="E398" s="74">
        <f t="shared" si="16"/>
        <v>0</v>
      </c>
      <c r="F398" s="75">
        <f t="shared" si="4"/>
        <v>12</v>
      </c>
      <c r="G398" s="75">
        <f t="shared" si="17"/>
        <v>0</v>
      </c>
      <c r="H398" s="76">
        <f>IF(A398&lt;SIP_Calculator!$B$7,0,IF(A398&gt;SIP_Calculator!$E$7,0,1))</f>
        <v>1</v>
      </c>
      <c r="I398" s="74">
        <f t="shared" si="5"/>
        <v>0</v>
      </c>
      <c r="J398" s="75">
        <f t="shared" si="6"/>
        <v>0</v>
      </c>
      <c r="K398" s="76">
        <f>H398*SIP_Calculator!$D$25</f>
        <v>484.4666522</v>
      </c>
      <c r="L398" s="76">
        <f t="shared" si="7"/>
        <v>0.1850097961</v>
      </c>
      <c r="M398" s="76">
        <f t="shared" si="8"/>
        <v>0.2089614407</v>
      </c>
      <c r="N398" s="76">
        <f t="shared" ref="N398:O398" si="1198">N397+L398</f>
        <v>51.66655327</v>
      </c>
      <c r="O398" s="76">
        <f t="shared" si="1198"/>
        <v>58.36680368</v>
      </c>
      <c r="P398" s="74">
        <f>I398*SIP_Calculator!$D$26</f>
        <v>0</v>
      </c>
      <c r="Q398" s="74">
        <f t="shared" si="10"/>
        <v>0</v>
      </c>
      <c r="R398" s="74">
        <f t="shared" si="11"/>
        <v>0</v>
      </c>
      <c r="S398" s="74">
        <f t="shared" ref="S398:T398" si="1199">S397+Q398</f>
        <v>51.50545867</v>
      </c>
      <c r="T398" s="74">
        <f t="shared" si="1199"/>
        <v>58.18013645</v>
      </c>
      <c r="U398" s="75">
        <f>J398*SIP_Calculator!$D$27</f>
        <v>0</v>
      </c>
      <c r="V398" s="75">
        <f t="shared" si="13"/>
        <v>0</v>
      </c>
      <c r="W398" s="75">
        <f t="shared" si="14"/>
        <v>0</v>
      </c>
      <c r="X398" s="75">
        <f t="shared" ref="X398:Y398" si="1200">X397+V398</f>
        <v>54.49937356</v>
      </c>
      <c r="Y398" s="75">
        <f t="shared" si="1200"/>
        <v>61.69293243</v>
      </c>
    </row>
    <row r="399" ht="15.75" customHeight="1">
      <c r="A399" s="78">
        <v>38693.0</v>
      </c>
      <c r="B399" s="73">
        <v>2646.35</v>
      </c>
      <c r="C399" s="73">
        <v>2339.75</v>
      </c>
      <c r="D399" s="74">
        <f t="shared" si="33"/>
        <v>81</v>
      </c>
      <c r="E399" s="74">
        <f t="shared" si="16"/>
        <v>0</v>
      </c>
      <c r="F399" s="75">
        <f t="shared" si="4"/>
        <v>12</v>
      </c>
      <c r="G399" s="75">
        <f t="shared" si="17"/>
        <v>0</v>
      </c>
      <c r="H399" s="76">
        <f>IF(A399&lt;SIP_Calculator!$B$7,0,IF(A399&gt;SIP_Calculator!$E$7,0,1))</f>
        <v>1</v>
      </c>
      <c r="I399" s="74">
        <f t="shared" si="5"/>
        <v>0</v>
      </c>
      <c r="J399" s="75">
        <f t="shared" si="6"/>
        <v>0</v>
      </c>
      <c r="K399" s="76">
        <f>H399*SIP_Calculator!$D$25</f>
        <v>484.4666522</v>
      </c>
      <c r="L399" s="76">
        <f t="shared" si="7"/>
        <v>0.1830697573</v>
      </c>
      <c r="M399" s="76">
        <f t="shared" si="8"/>
        <v>0.2070591526</v>
      </c>
      <c r="N399" s="76">
        <f t="shared" ref="N399:O399" si="1201">N398+L399</f>
        <v>51.84962303</v>
      </c>
      <c r="O399" s="76">
        <f t="shared" si="1201"/>
        <v>58.57386284</v>
      </c>
      <c r="P399" s="74">
        <f>I399*SIP_Calculator!$D$26</f>
        <v>0</v>
      </c>
      <c r="Q399" s="74">
        <f t="shared" si="10"/>
        <v>0</v>
      </c>
      <c r="R399" s="74">
        <f t="shared" si="11"/>
        <v>0</v>
      </c>
      <c r="S399" s="74">
        <f t="shared" ref="S399:T399" si="1202">S398+Q399</f>
        <v>51.50545867</v>
      </c>
      <c r="T399" s="74">
        <f t="shared" si="1202"/>
        <v>58.18013645</v>
      </c>
      <c r="U399" s="75">
        <f>J399*SIP_Calculator!$D$27</f>
        <v>0</v>
      </c>
      <c r="V399" s="75">
        <f t="shared" si="13"/>
        <v>0</v>
      </c>
      <c r="W399" s="75">
        <f t="shared" si="14"/>
        <v>0</v>
      </c>
      <c r="X399" s="75">
        <f t="shared" ref="X399:Y399" si="1203">X398+V399</f>
        <v>54.49937356</v>
      </c>
      <c r="Y399" s="75">
        <f t="shared" si="1203"/>
        <v>61.69293243</v>
      </c>
    </row>
    <row r="400" ht="15.75" customHeight="1">
      <c r="A400" s="78">
        <v>38694.0</v>
      </c>
      <c r="B400" s="73">
        <v>2659.7</v>
      </c>
      <c r="C400" s="73">
        <v>2350.9</v>
      </c>
      <c r="D400" s="74">
        <f t="shared" si="33"/>
        <v>81</v>
      </c>
      <c r="E400" s="74">
        <f t="shared" si="16"/>
        <v>0</v>
      </c>
      <c r="F400" s="75">
        <f t="shared" si="4"/>
        <v>12</v>
      </c>
      <c r="G400" s="75">
        <f t="shared" si="17"/>
        <v>0</v>
      </c>
      <c r="H400" s="76">
        <f>IF(A400&lt;SIP_Calculator!$B$7,0,IF(A400&gt;SIP_Calculator!$E$7,0,1))</f>
        <v>1</v>
      </c>
      <c r="I400" s="74">
        <f t="shared" si="5"/>
        <v>0</v>
      </c>
      <c r="J400" s="75">
        <f t="shared" si="6"/>
        <v>0</v>
      </c>
      <c r="K400" s="76">
        <f>H400*SIP_Calculator!$D$25</f>
        <v>484.4666522</v>
      </c>
      <c r="L400" s="76">
        <f t="shared" si="7"/>
        <v>0.1821508637</v>
      </c>
      <c r="M400" s="76">
        <f t="shared" si="8"/>
        <v>0.2060770991</v>
      </c>
      <c r="N400" s="76">
        <f t="shared" ref="N400:O400" si="1204">N399+L400</f>
        <v>52.03177389</v>
      </c>
      <c r="O400" s="76">
        <f t="shared" si="1204"/>
        <v>58.77993994</v>
      </c>
      <c r="P400" s="74">
        <f>I400*SIP_Calculator!$D$26</f>
        <v>0</v>
      </c>
      <c r="Q400" s="74">
        <f t="shared" si="10"/>
        <v>0</v>
      </c>
      <c r="R400" s="74">
        <f t="shared" si="11"/>
        <v>0</v>
      </c>
      <c r="S400" s="74">
        <f t="shared" ref="S400:T400" si="1205">S399+Q400</f>
        <v>51.50545867</v>
      </c>
      <c r="T400" s="74">
        <f t="shared" si="1205"/>
        <v>58.18013645</v>
      </c>
      <c r="U400" s="75">
        <f>J400*SIP_Calculator!$D$27</f>
        <v>0</v>
      </c>
      <c r="V400" s="75">
        <f t="shared" si="13"/>
        <v>0</v>
      </c>
      <c r="W400" s="75">
        <f t="shared" si="14"/>
        <v>0</v>
      </c>
      <c r="X400" s="75">
        <f t="shared" ref="X400:Y400" si="1206">X399+V400</f>
        <v>54.49937356</v>
      </c>
      <c r="Y400" s="75">
        <f t="shared" si="1206"/>
        <v>61.69293243</v>
      </c>
    </row>
    <row r="401" ht="15.75" customHeight="1">
      <c r="A401" s="78">
        <v>38695.0</v>
      </c>
      <c r="B401" s="73">
        <v>2703.7</v>
      </c>
      <c r="C401" s="73">
        <v>2385.85</v>
      </c>
      <c r="D401" s="74">
        <f t="shared" si="33"/>
        <v>81</v>
      </c>
      <c r="E401" s="74">
        <f t="shared" si="16"/>
        <v>0</v>
      </c>
      <c r="F401" s="75">
        <f t="shared" si="4"/>
        <v>12</v>
      </c>
      <c r="G401" s="75">
        <f t="shared" si="17"/>
        <v>0</v>
      </c>
      <c r="H401" s="76">
        <f>IF(A401&lt;SIP_Calculator!$B$7,0,IF(A401&gt;SIP_Calculator!$E$7,0,1))</f>
        <v>1</v>
      </c>
      <c r="I401" s="74">
        <f t="shared" si="5"/>
        <v>0</v>
      </c>
      <c r="J401" s="75">
        <f t="shared" si="6"/>
        <v>0</v>
      </c>
      <c r="K401" s="76">
        <f>H401*SIP_Calculator!$D$25</f>
        <v>484.4666522</v>
      </c>
      <c r="L401" s="76">
        <f t="shared" si="7"/>
        <v>0.1791865415</v>
      </c>
      <c r="M401" s="76">
        <f t="shared" si="8"/>
        <v>0.203058303</v>
      </c>
      <c r="N401" s="76">
        <f t="shared" ref="N401:O401" si="1207">N400+L401</f>
        <v>52.21096043</v>
      </c>
      <c r="O401" s="76">
        <f t="shared" si="1207"/>
        <v>58.98299824</v>
      </c>
      <c r="P401" s="74">
        <f>I401*SIP_Calculator!$D$26</f>
        <v>0</v>
      </c>
      <c r="Q401" s="74">
        <f t="shared" si="10"/>
        <v>0</v>
      </c>
      <c r="R401" s="74">
        <f t="shared" si="11"/>
        <v>0</v>
      </c>
      <c r="S401" s="74">
        <f t="shared" ref="S401:T401" si="1208">S400+Q401</f>
        <v>51.50545867</v>
      </c>
      <c r="T401" s="74">
        <f t="shared" si="1208"/>
        <v>58.18013645</v>
      </c>
      <c r="U401" s="75">
        <f>J401*SIP_Calculator!$D$27</f>
        <v>0</v>
      </c>
      <c r="V401" s="75">
        <f t="shared" si="13"/>
        <v>0</v>
      </c>
      <c r="W401" s="75">
        <f t="shared" si="14"/>
        <v>0</v>
      </c>
      <c r="X401" s="75">
        <f t="shared" ref="X401:Y401" si="1209">X400+V401</f>
        <v>54.49937356</v>
      </c>
      <c r="Y401" s="75">
        <f t="shared" si="1209"/>
        <v>61.69293243</v>
      </c>
    </row>
    <row r="402" ht="15.75" customHeight="1">
      <c r="A402" s="78">
        <v>38698.0</v>
      </c>
      <c r="B402" s="73">
        <v>2720.75</v>
      </c>
      <c r="C402" s="73">
        <v>2402.5</v>
      </c>
      <c r="D402" s="74">
        <f t="shared" si="33"/>
        <v>82</v>
      </c>
      <c r="E402" s="74">
        <f t="shared" si="16"/>
        <v>1</v>
      </c>
      <c r="F402" s="75">
        <f t="shared" si="4"/>
        <v>12</v>
      </c>
      <c r="G402" s="75">
        <f t="shared" si="17"/>
        <v>0</v>
      </c>
      <c r="H402" s="76">
        <f>IF(A402&lt;SIP_Calculator!$B$7,0,IF(A402&gt;SIP_Calculator!$E$7,0,1))</f>
        <v>1</v>
      </c>
      <c r="I402" s="74">
        <f t="shared" si="5"/>
        <v>1</v>
      </c>
      <c r="J402" s="75">
        <f t="shared" si="6"/>
        <v>0</v>
      </c>
      <c r="K402" s="76">
        <f>H402*SIP_Calculator!$D$25</f>
        <v>484.4666522</v>
      </c>
      <c r="L402" s="76">
        <f t="shared" si="7"/>
        <v>0.1780636413</v>
      </c>
      <c r="M402" s="76">
        <f t="shared" si="8"/>
        <v>0.2016510519</v>
      </c>
      <c r="N402" s="76">
        <f t="shared" ref="N402:O402" si="1210">N401+L402</f>
        <v>52.38902407</v>
      </c>
      <c r="O402" s="76">
        <f t="shared" si="1210"/>
        <v>59.18464929</v>
      </c>
      <c r="P402" s="74">
        <f>I402*SIP_Calculator!$D$26</f>
        <v>2301.341589</v>
      </c>
      <c r="Q402" s="74">
        <f t="shared" si="10"/>
        <v>0.8458482364</v>
      </c>
      <c r="R402" s="74">
        <f t="shared" si="11"/>
        <v>0.9578945221</v>
      </c>
      <c r="S402" s="74">
        <f t="shared" ref="S402:T402" si="1211">S401+Q402</f>
        <v>52.3513069</v>
      </c>
      <c r="T402" s="74">
        <f t="shared" si="1211"/>
        <v>59.13803097</v>
      </c>
      <c r="U402" s="75">
        <f>J402*SIP_Calculator!$D$27</f>
        <v>0</v>
      </c>
      <c r="V402" s="75">
        <f t="shared" si="13"/>
        <v>0</v>
      </c>
      <c r="W402" s="75">
        <f t="shared" si="14"/>
        <v>0</v>
      </c>
      <c r="X402" s="75">
        <f t="shared" ref="X402:Y402" si="1212">X401+V402</f>
        <v>54.49937356</v>
      </c>
      <c r="Y402" s="75">
        <f t="shared" si="1212"/>
        <v>61.69293243</v>
      </c>
    </row>
    <row r="403" ht="15.75" customHeight="1">
      <c r="A403" s="78">
        <v>38699.0</v>
      </c>
      <c r="B403" s="73">
        <v>2755.1</v>
      </c>
      <c r="C403" s="73">
        <v>2427.9</v>
      </c>
      <c r="D403" s="74">
        <f t="shared" si="33"/>
        <v>82</v>
      </c>
      <c r="E403" s="74">
        <f t="shared" si="16"/>
        <v>0</v>
      </c>
      <c r="F403" s="75">
        <f t="shared" si="4"/>
        <v>12</v>
      </c>
      <c r="G403" s="75">
        <f t="shared" si="17"/>
        <v>0</v>
      </c>
      <c r="H403" s="76">
        <f>IF(A403&lt;SIP_Calculator!$B$7,0,IF(A403&gt;SIP_Calculator!$E$7,0,1))</f>
        <v>1</v>
      </c>
      <c r="I403" s="74">
        <f t="shared" si="5"/>
        <v>0</v>
      </c>
      <c r="J403" s="75">
        <f t="shared" si="6"/>
        <v>0</v>
      </c>
      <c r="K403" s="76">
        <f>H403*SIP_Calculator!$D$25</f>
        <v>484.4666522</v>
      </c>
      <c r="L403" s="76">
        <f t="shared" si="7"/>
        <v>0.1758435818</v>
      </c>
      <c r="M403" s="76">
        <f t="shared" si="8"/>
        <v>0.1995414359</v>
      </c>
      <c r="N403" s="76">
        <f t="shared" ref="N403:O403" si="1213">N402+L403</f>
        <v>52.56486766</v>
      </c>
      <c r="O403" s="76">
        <f t="shared" si="1213"/>
        <v>59.38419073</v>
      </c>
      <c r="P403" s="74">
        <f>I403*SIP_Calculator!$D$26</f>
        <v>0</v>
      </c>
      <c r="Q403" s="74">
        <f t="shared" si="10"/>
        <v>0</v>
      </c>
      <c r="R403" s="74">
        <f t="shared" si="11"/>
        <v>0</v>
      </c>
      <c r="S403" s="74">
        <f t="shared" ref="S403:T403" si="1214">S402+Q403</f>
        <v>52.3513069</v>
      </c>
      <c r="T403" s="74">
        <f t="shared" si="1214"/>
        <v>59.13803097</v>
      </c>
      <c r="U403" s="75">
        <f>J403*SIP_Calculator!$D$27</f>
        <v>0</v>
      </c>
      <c r="V403" s="75">
        <f t="shared" si="13"/>
        <v>0</v>
      </c>
      <c r="W403" s="75">
        <f t="shared" si="14"/>
        <v>0</v>
      </c>
      <c r="X403" s="75">
        <f t="shared" ref="X403:Y403" si="1215">X402+V403</f>
        <v>54.49937356</v>
      </c>
      <c r="Y403" s="75">
        <f t="shared" si="1215"/>
        <v>61.69293243</v>
      </c>
    </row>
    <row r="404" ht="15.75" customHeight="1">
      <c r="A404" s="78">
        <v>38700.0</v>
      </c>
      <c r="B404" s="73">
        <v>2752.0</v>
      </c>
      <c r="C404" s="73">
        <v>2425.7</v>
      </c>
      <c r="D404" s="74">
        <f t="shared" si="33"/>
        <v>82</v>
      </c>
      <c r="E404" s="74">
        <f t="shared" si="16"/>
        <v>0</v>
      </c>
      <c r="F404" s="75">
        <f t="shared" si="4"/>
        <v>12</v>
      </c>
      <c r="G404" s="75">
        <f t="shared" si="17"/>
        <v>0</v>
      </c>
      <c r="H404" s="76">
        <f>IF(A404&lt;SIP_Calculator!$B$7,0,IF(A404&gt;SIP_Calculator!$E$7,0,1))</f>
        <v>1</v>
      </c>
      <c r="I404" s="74">
        <f t="shared" si="5"/>
        <v>0</v>
      </c>
      <c r="J404" s="75">
        <f t="shared" si="6"/>
        <v>0</v>
      </c>
      <c r="K404" s="76">
        <f>H404*SIP_Calculator!$D$25</f>
        <v>484.4666522</v>
      </c>
      <c r="L404" s="76">
        <f t="shared" si="7"/>
        <v>0.1760416614</v>
      </c>
      <c r="M404" s="76">
        <f t="shared" si="8"/>
        <v>0.1997224109</v>
      </c>
      <c r="N404" s="76">
        <f t="shared" ref="N404:O404" si="1216">N403+L404</f>
        <v>52.74090932</v>
      </c>
      <c r="O404" s="76">
        <f t="shared" si="1216"/>
        <v>59.58391314</v>
      </c>
      <c r="P404" s="74">
        <f>I404*SIP_Calculator!$D$26</f>
        <v>0</v>
      </c>
      <c r="Q404" s="74">
        <f t="shared" si="10"/>
        <v>0</v>
      </c>
      <c r="R404" s="74">
        <f t="shared" si="11"/>
        <v>0</v>
      </c>
      <c r="S404" s="74">
        <f t="shared" ref="S404:T404" si="1217">S403+Q404</f>
        <v>52.3513069</v>
      </c>
      <c r="T404" s="74">
        <f t="shared" si="1217"/>
        <v>59.13803097</v>
      </c>
      <c r="U404" s="75">
        <f>J404*SIP_Calculator!$D$27</f>
        <v>0</v>
      </c>
      <c r="V404" s="75">
        <f t="shared" si="13"/>
        <v>0</v>
      </c>
      <c r="W404" s="75">
        <f t="shared" si="14"/>
        <v>0</v>
      </c>
      <c r="X404" s="75">
        <f t="shared" ref="X404:Y404" si="1218">X403+V404</f>
        <v>54.49937356</v>
      </c>
      <c r="Y404" s="75">
        <f t="shared" si="1218"/>
        <v>61.69293243</v>
      </c>
    </row>
    <row r="405" ht="15.75" customHeight="1">
      <c r="A405" s="78">
        <v>38701.0</v>
      </c>
      <c r="B405" s="73">
        <v>2722.75</v>
      </c>
      <c r="C405" s="73">
        <v>2401.2</v>
      </c>
      <c r="D405" s="74">
        <f t="shared" si="33"/>
        <v>82</v>
      </c>
      <c r="E405" s="74">
        <f t="shared" si="16"/>
        <v>0</v>
      </c>
      <c r="F405" s="75">
        <f t="shared" si="4"/>
        <v>12</v>
      </c>
      <c r="G405" s="75">
        <f t="shared" si="17"/>
        <v>0</v>
      </c>
      <c r="H405" s="76">
        <f>IF(A405&lt;SIP_Calculator!$B$7,0,IF(A405&gt;SIP_Calculator!$E$7,0,1))</f>
        <v>1</v>
      </c>
      <c r="I405" s="74">
        <f t="shared" si="5"/>
        <v>0</v>
      </c>
      <c r="J405" s="75">
        <f t="shared" si="6"/>
        <v>0</v>
      </c>
      <c r="K405" s="76">
        <f>H405*SIP_Calculator!$D$25</f>
        <v>484.4666522</v>
      </c>
      <c r="L405" s="76">
        <f t="shared" si="7"/>
        <v>0.1779328444</v>
      </c>
      <c r="M405" s="76">
        <f t="shared" si="8"/>
        <v>0.201760225</v>
      </c>
      <c r="N405" s="76">
        <f t="shared" ref="N405:O405" si="1219">N404+L405</f>
        <v>52.91884216</v>
      </c>
      <c r="O405" s="76">
        <f t="shared" si="1219"/>
        <v>59.78567336</v>
      </c>
      <c r="P405" s="74">
        <f>I405*SIP_Calculator!$D$26</f>
        <v>0</v>
      </c>
      <c r="Q405" s="74">
        <f t="shared" si="10"/>
        <v>0</v>
      </c>
      <c r="R405" s="74">
        <f t="shared" si="11"/>
        <v>0</v>
      </c>
      <c r="S405" s="74">
        <f t="shared" ref="S405:T405" si="1220">S404+Q405</f>
        <v>52.3513069</v>
      </c>
      <c r="T405" s="74">
        <f t="shared" si="1220"/>
        <v>59.13803097</v>
      </c>
      <c r="U405" s="75">
        <f>J405*SIP_Calculator!$D$27</f>
        <v>0</v>
      </c>
      <c r="V405" s="75">
        <f t="shared" si="13"/>
        <v>0</v>
      </c>
      <c r="W405" s="75">
        <f t="shared" si="14"/>
        <v>0</v>
      </c>
      <c r="X405" s="75">
        <f t="shared" ref="X405:Y405" si="1221">X404+V405</f>
        <v>54.49937356</v>
      </c>
      <c r="Y405" s="75">
        <f t="shared" si="1221"/>
        <v>61.69293243</v>
      </c>
    </row>
    <row r="406" ht="15.75" customHeight="1">
      <c r="A406" s="78">
        <v>38702.0</v>
      </c>
      <c r="B406" s="73">
        <v>2754.4</v>
      </c>
      <c r="C406" s="73">
        <v>2425.4</v>
      </c>
      <c r="D406" s="74">
        <f t="shared" si="33"/>
        <v>82</v>
      </c>
      <c r="E406" s="74">
        <f t="shared" si="16"/>
        <v>0</v>
      </c>
      <c r="F406" s="75">
        <f t="shared" si="4"/>
        <v>12</v>
      </c>
      <c r="G406" s="75">
        <f t="shared" si="17"/>
        <v>0</v>
      </c>
      <c r="H406" s="76">
        <f>IF(A406&lt;SIP_Calculator!$B$7,0,IF(A406&gt;SIP_Calculator!$E$7,0,1))</f>
        <v>1</v>
      </c>
      <c r="I406" s="74">
        <f t="shared" si="5"/>
        <v>0</v>
      </c>
      <c r="J406" s="75">
        <f t="shared" si="6"/>
        <v>0</v>
      </c>
      <c r="K406" s="76">
        <f>H406*SIP_Calculator!$D$25</f>
        <v>484.4666522</v>
      </c>
      <c r="L406" s="76">
        <f t="shared" si="7"/>
        <v>0.1758882705</v>
      </c>
      <c r="M406" s="76">
        <f t="shared" si="8"/>
        <v>0.1997471148</v>
      </c>
      <c r="N406" s="76">
        <f t="shared" ref="N406:O406" si="1222">N405+L406</f>
        <v>53.09473043</v>
      </c>
      <c r="O406" s="76">
        <f t="shared" si="1222"/>
        <v>59.98542048</v>
      </c>
      <c r="P406" s="74">
        <f>I406*SIP_Calculator!$D$26</f>
        <v>0</v>
      </c>
      <c r="Q406" s="74">
        <f t="shared" si="10"/>
        <v>0</v>
      </c>
      <c r="R406" s="74">
        <f t="shared" si="11"/>
        <v>0</v>
      </c>
      <c r="S406" s="74">
        <f t="shared" ref="S406:T406" si="1223">S405+Q406</f>
        <v>52.3513069</v>
      </c>
      <c r="T406" s="74">
        <f t="shared" si="1223"/>
        <v>59.13803097</v>
      </c>
      <c r="U406" s="75">
        <f>J406*SIP_Calculator!$D$27</f>
        <v>0</v>
      </c>
      <c r="V406" s="75">
        <f t="shared" si="13"/>
        <v>0</v>
      </c>
      <c r="W406" s="75">
        <f t="shared" si="14"/>
        <v>0</v>
      </c>
      <c r="X406" s="75">
        <f t="shared" ref="X406:Y406" si="1224">X405+V406</f>
        <v>54.49937356</v>
      </c>
      <c r="Y406" s="75">
        <f t="shared" si="1224"/>
        <v>61.69293243</v>
      </c>
    </row>
    <row r="407" ht="15.75" customHeight="1">
      <c r="A407" s="78">
        <v>38705.0</v>
      </c>
      <c r="B407" s="73">
        <v>2788.25</v>
      </c>
      <c r="C407" s="73">
        <v>2452.65</v>
      </c>
      <c r="D407" s="74">
        <f t="shared" si="33"/>
        <v>83</v>
      </c>
      <c r="E407" s="74">
        <f t="shared" si="16"/>
        <v>1</v>
      </c>
      <c r="F407" s="75">
        <f t="shared" si="4"/>
        <v>12</v>
      </c>
      <c r="G407" s="75">
        <f t="shared" si="17"/>
        <v>0</v>
      </c>
      <c r="H407" s="76">
        <f>IF(A407&lt;SIP_Calculator!$B$7,0,IF(A407&gt;SIP_Calculator!$E$7,0,1))</f>
        <v>1</v>
      </c>
      <c r="I407" s="74">
        <f t="shared" si="5"/>
        <v>1</v>
      </c>
      <c r="J407" s="75">
        <f t="shared" si="6"/>
        <v>0</v>
      </c>
      <c r="K407" s="76">
        <f>H407*SIP_Calculator!$D$25</f>
        <v>484.4666522</v>
      </c>
      <c r="L407" s="76">
        <f t="shared" si="7"/>
        <v>0.1737529462</v>
      </c>
      <c r="M407" s="76">
        <f t="shared" si="8"/>
        <v>0.1975278381</v>
      </c>
      <c r="N407" s="76">
        <f t="shared" ref="N407:O407" si="1225">N406+L407</f>
        <v>53.26848338</v>
      </c>
      <c r="O407" s="76">
        <f t="shared" si="1225"/>
        <v>60.18294832</v>
      </c>
      <c r="P407" s="74">
        <f>I407*SIP_Calculator!$D$26</f>
        <v>2301.341589</v>
      </c>
      <c r="Q407" s="74">
        <f t="shared" si="10"/>
        <v>0.8253713223</v>
      </c>
      <c r="R407" s="74">
        <f t="shared" si="11"/>
        <v>0.9383081929</v>
      </c>
      <c r="S407" s="74">
        <f t="shared" ref="S407:T407" si="1226">S406+Q407</f>
        <v>53.17667823</v>
      </c>
      <c r="T407" s="74">
        <f t="shared" si="1226"/>
        <v>60.07633916</v>
      </c>
      <c r="U407" s="75">
        <f>J407*SIP_Calculator!$D$27</f>
        <v>0</v>
      </c>
      <c r="V407" s="75">
        <f t="shared" si="13"/>
        <v>0</v>
      </c>
      <c r="W407" s="75">
        <f t="shared" si="14"/>
        <v>0</v>
      </c>
      <c r="X407" s="75">
        <f t="shared" ref="X407:Y407" si="1227">X406+V407</f>
        <v>54.49937356</v>
      </c>
      <c r="Y407" s="75">
        <f t="shared" si="1227"/>
        <v>61.69293243</v>
      </c>
    </row>
    <row r="408" ht="15.75" customHeight="1">
      <c r="A408" s="78">
        <v>38706.0</v>
      </c>
      <c r="B408" s="73">
        <v>2773.1</v>
      </c>
      <c r="C408" s="73">
        <v>2446.85</v>
      </c>
      <c r="D408" s="74">
        <f t="shared" si="33"/>
        <v>83</v>
      </c>
      <c r="E408" s="74">
        <f t="shared" si="16"/>
        <v>0</v>
      </c>
      <c r="F408" s="75">
        <f t="shared" si="4"/>
        <v>12</v>
      </c>
      <c r="G408" s="75">
        <f t="shared" si="17"/>
        <v>0</v>
      </c>
      <c r="H408" s="76">
        <f>IF(A408&lt;SIP_Calculator!$B$7,0,IF(A408&gt;SIP_Calculator!$E$7,0,1))</f>
        <v>1</v>
      </c>
      <c r="I408" s="74">
        <f t="shared" si="5"/>
        <v>0</v>
      </c>
      <c r="J408" s="75">
        <f t="shared" si="6"/>
        <v>0</v>
      </c>
      <c r="K408" s="76">
        <f>H408*SIP_Calculator!$D$25</f>
        <v>484.4666522</v>
      </c>
      <c r="L408" s="76">
        <f t="shared" si="7"/>
        <v>0.1747021933</v>
      </c>
      <c r="M408" s="76">
        <f t="shared" si="8"/>
        <v>0.197996057</v>
      </c>
      <c r="N408" s="76">
        <f t="shared" ref="N408:O408" si="1228">N407+L408</f>
        <v>53.44318557</v>
      </c>
      <c r="O408" s="76">
        <f t="shared" si="1228"/>
        <v>60.38094437</v>
      </c>
      <c r="P408" s="74">
        <f>I408*SIP_Calculator!$D$26</f>
        <v>0</v>
      </c>
      <c r="Q408" s="74">
        <f t="shared" si="10"/>
        <v>0</v>
      </c>
      <c r="R408" s="74">
        <f t="shared" si="11"/>
        <v>0</v>
      </c>
      <c r="S408" s="74">
        <f t="shared" ref="S408:T408" si="1229">S407+Q408</f>
        <v>53.17667823</v>
      </c>
      <c r="T408" s="74">
        <f t="shared" si="1229"/>
        <v>60.07633916</v>
      </c>
      <c r="U408" s="75">
        <f>J408*SIP_Calculator!$D$27</f>
        <v>0</v>
      </c>
      <c r="V408" s="75">
        <f t="shared" si="13"/>
        <v>0</v>
      </c>
      <c r="W408" s="75">
        <f t="shared" si="14"/>
        <v>0</v>
      </c>
      <c r="X408" s="75">
        <f t="shared" ref="X408:Y408" si="1230">X407+V408</f>
        <v>54.49937356</v>
      </c>
      <c r="Y408" s="75">
        <f t="shared" si="1230"/>
        <v>61.69293243</v>
      </c>
    </row>
    <row r="409" ht="15.75" customHeight="1">
      <c r="A409" s="78">
        <v>38707.0</v>
      </c>
      <c r="B409" s="73">
        <v>2769.9</v>
      </c>
      <c r="C409" s="73">
        <v>2445.5</v>
      </c>
      <c r="D409" s="74">
        <f t="shared" si="33"/>
        <v>83</v>
      </c>
      <c r="E409" s="74">
        <f t="shared" si="16"/>
        <v>0</v>
      </c>
      <c r="F409" s="75">
        <f t="shared" si="4"/>
        <v>12</v>
      </c>
      <c r="G409" s="75">
        <f t="shared" si="17"/>
        <v>0</v>
      </c>
      <c r="H409" s="76">
        <f>IF(A409&lt;SIP_Calculator!$B$7,0,IF(A409&gt;SIP_Calculator!$E$7,0,1))</f>
        <v>1</v>
      </c>
      <c r="I409" s="74">
        <f t="shared" si="5"/>
        <v>0</v>
      </c>
      <c r="J409" s="75">
        <f t="shared" si="6"/>
        <v>0</v>
      </c>
      <c r="K409" s="76">
        <f>H409*SIP_Calculator!$D$25</f>
        <v>484.4666522</v>
      </c>
      <c r="L409" s="76">
        <f t="shared" si="7"/>
        <v>0.1749040226</v>
      </c>
      <c r="M409" s="76">
        <f t="shared" si="8"/>
        <v>0.1981053577</v>
      </c>
      <c r="N409" s="76">
        <f t="shared" ref="N409:O409" si="1231">N408+L409</f>
        <v>53.61808959</v>
      </c>
      <c r="O409" s="76">
        <f t="shared" si="1231"/>
        <v>60.57904973</v>
      </c>
      <c r="P409" s="74">
        <f>I409*SIP_Calculator!$D$26</f>
        <v>0</v>
      </c>
      <c r="Q409" s="74">
        <f t="shared" si="10"/>
        <v>0</v>
      </c>
      <c r="R409" s="74">
        <f t="shared" si="11"/>
        <v>0</v>
      </c>
      <c r="S409" s="74">
        <f t="shared" ref="S409:T409" si="1232">S408+Q409</f>
        <v>53.17667823</v>
      </c>
      <c r="T409" s="74">
        <f t="shared" si="1232"/>
        <v>60.07633916</v>
      </c>
      <c r="U409" s="75">
        <f>J409*SIP_Calculator!$D$27</f>
        <v>0</v>
      </c>
      <c r="V409" s="75">
        <f t="shared" si="13"/>
        <v>0</v>
      </c>
      <c r="W409" s="75">
        <f t="shared" si="14"/>
        <v>0</v>
      </c>
      <c r="X409" s="75">
        <f t="shared" ref="X409:Y409" si="1233">X408+V409</f>
        <v>54.49937356</v>
      </c>
      <c r="Y409" s="75">
        <f t="shared" si="1233"/>
        <v>61.69293243</v>
      </c>
    </row>
    <row r="410" ht="15.75" customHeight="1">
      <c r="A410" s="78">
        <v>38708.0</v>
      </c>
      <c r="B410" s="73">
        <v>2781.05</v>
      </c>
      <c r="C410" s="73">
        <v>2454.35</v>
      </c>
      <c r="D410" s="74">
        <f t="shared" si="33"/>
        <v>83</v>
      </c>
      <c r="E410" s="74">
        <f t="shared" si="16"/>
        <v>0</v>
      </c>
      <c r="F410" s="75">
        <f t="shared" si="4"/>
        <v>12</v>
      </c>
      <c r="G410" s="75">
        <f t="shared" si="17"/>
        <v>0</v>
      </c>
      <c r="H410" s="76">
        <f>IF(A410&lt;SIP_Calculator!$B$7,0,IF(A410&gt;SIP_Calculator!$E$7,0,1))</f>
        <v>1</v>
      </c>
      <c r="I410" s="74">
        <f t="shared" si="5"/>
        <v>0</v>
      </c>
      <c r="J410" s="75">
        <f t="shared" si="6"/>
        <v>0</v>
      </c>
      <c r="K410" s="76">
        <f>H410*SIP_Calculator!$D$25</f>
        <v>484.4666522</v>
      </c>
      <c r="L410" s="76">
        <f t="shared" si="7"/>
        <v>0.1742027839</v>
      </c>
      <c r="M410" s="76">
        <f t="shared" si="8"/>
        <v>0.1973910209</v>
      </c>
      <c r="N410" s="76">
        <f t="shared" ref="N410:O410" si="1234">N409+L410</f>
        <v>53.79229238</v>
      </c>
      <c r="O410" s="76">
        <f t="shared" si="1234"/>
        <v>60.77644075</v>
      </c>
      <c r="P410" s="74">
        <f>I410*SIP_Calculator!$D$26</f>
        <v>0</v>
      </c>
      <c r="Q410" s="74">
        <f t="shared" si="10"/>
        <v>0</v>
      </c>
      <c r="R410" s="74">
        <f t="shared" si="11"/>
        <v>0</v>
      </c>
      <c r="S410" s="74">
        <f t="shared" ref="S410:T410" si="1235">S409+Q410</f>
        <v>53.17667823</v>
      </c>
      <c r="T410" s="74">
        <f t="shared" si="1235"/>
        <v>60.07633916</v>
      </c>
      <c r="U410" s="75">
        <f>J410*SIP_Calculator!$D$27</f>
        <v>0</v>
      </c>
      <c r="V410" s="75">
        <f t="shared" si="13"/>
        <v>0</v>
      </c>
      <c r="W410" s="75">
        <f t="shared" si="14"/>
        <v>0</v>
      </c>
      <c r="X410" s="75">
        <f t="shared" ref="X410:Y410" si="1236">X409+V410</f>
        <v>54.49937356</v>
      </c>
      <c r="Y410" s="75">
        <f t="shared" si="1236"/>
        <v>61.69293243</v>
      </c>
    </row>
    <row r="411" ht="15.75" customHeight="1">
      <c r="A411" s="78">
        <v>38709.0</v>
      </c>
      <c r="B411" s="73">
        <v>2751.1</v>
      </c>
      <c r="C411" s="73">
        <v>2426.1</v>
      </c>
      <c r="D411" s="74">
        <f t="shared" si="33"/>
        <v>83</v>
      </c>
      <c r="E411" s="74">
        <f t="shared" si="16"/>
        <v>0</v>
      </c>
      <c r="F411" s="75">
        <f t="shared" si="4"/>
        <v>12</v>
      </c>
      <c r="G411" s="75">
        <f t="shared" si="17"/>
        <v>0</v>
      </c>
      <c r="H411" s="76">
        <f>IF(A411&lt;SIP_Calculator!$B$7,0,IF(A411&gt;SIP_Calculator!$E$7,0,1))</f>
        <v>1</v>
      </c>
      <c r="I411" s="74">
        <f t="shared" si="5"/>
        <v>0</v>
      </c>
      <c r="J411" s="75">
        <f t="shared" si="6"/>
        <v>0</v>
      </c>
      <c r="K411" s="76">
        <f>H411*SIP_Calculator!$D$25</f>
        <v>484.4666522</v>
      </c>
      <c r="L411" s="76">
        <f t="shared" si="7"/>
        <v>0.176099252</v>
      </c>
      <c r="M411" s="76">
        <f t="shared" si="8"/>
        <v>0.199689482</v>
      </c>
      <c r="N411" s="76">
        <f t="shared" ref="N411:O411" si="1237">N410+L411</f>
        <v>53.96839163</v>
      </c>
      <c r="O411" s="76">
        <f t="shared" si="1237"/>
        <v>60.97613023</v>
      </c>
      <c r="P411" s="74">
        <f>I411*SIP_Calculator!$D$26</f>
        <v>0</v>
      </c>
      <c r="Q411" s="74">
        <f t="shared" si="10"/>
        <v>0</v>
      </c>
      <c r="R411" s="74">
        <f t="shared" si="11"/>
        <v>0</v>
      </c>
      <c r="S411" s="74">
        <f t="shared" ref="S411:T411" si="1238">S410+Q411</f>
        <v>53.17667823</v>
      </c>
      <c r="T411" s="74">
        <f t="shared" si="1238"/>
        <v>60.07633916</v>
      </c>
      <c r="U411" s="75">
        <f>J411*SIP_Calculator!$D$27</f>
        <v>0</v>
      </c>
      <c r="V411" s="75">
        <f t="shared" si="13"/>
        <v>0</v>
      </c>
      <c r="W411" s="75">
        <f t="shared" si="14"/>
        <v>0</v>
      </c>
      <c r="X411" s="75">
        <f t="shared" ref="X411:Y411" si="1239">X410+V411</f>
        <v>54.49937356</v>
      </c>
      <c r="Y411" s="75">
        <f t="shared" si="1239"/>
        <v>61.69293243</v>
      </c>
    </row>
    <row r="412" ht="15.75" customHeight="1">
      <c r="A412" s="78">
        <v>38712.0</v>
      </c>
      <c r="B412" s="73">
        <v>2693.55</v>
      </c>
      <c r="C412" s="73">
        <v>2377.25</v>
      </c>
      <c r="D412" s="74">
        <f t="shared" si="33"/>
        <v>84</v>
      </c>
      <c r="E412" s="74">
        <f t="shared" si="16"/>
        <v>1</v>
      </c>
      <c r="F412" s="75">
        <f t="shared" si="4"/>
        <v>12</v>
      </c>
      <c r="G412" s="75">
        <f t="shared" si="17"/>
        <v>0</v>
      </c>
      <c r="H412" s="76">
        <f>IF(A412&lt;SIP_Calculator!$B$7,0,IF(A412&gt;SIP_Calculator!$E$7,0,1))</f>
        <v>1</v>
      </c>
      <c r="I412" s="74">
        <f t="shared" si="5"/>
        <v>1</v>
      </c>
      <c r="J412" s="75">
        <f t="shared" si="6"/>
        <v>0</v>
      </c>
      <c r="K412" s="76">
        <f>H412*SIP_Calculator!$D$25</f>
        <v>484.4666522</v>
      </c>
      <c r="L412" s="76">
        <f t="shared" si="7"/>
        <v>0.1798617632</v>
      </c>
      <c r="M412" s="76">
        <f t="shared" si="8"/>
        <v>0.2037928919</v>
      </c>
      <c r="N412" s="76">
        <f t="shared" ref="N412:O412" si="1240">N411+L412</f>
        <v>54.14825339</v>
      </c>
      <c r="O412" s="76">
        <f t="shared" si="1240"/>
        <v>61.17992312</v>
      </c>
      <c r="P412" s="74">
        <f>I412*SIP_Calculator!$D$26</f>
        <v>2301.341589</v>
      </c>
      <c r="Q412" s="74">
        <f t="shared" si="10"/>
        <v>0.854389779</v>
      </c>
      <c r="R412" s="74">
        <f t="shared" si="11"/>
        <v>0.9680688145</v>
      </c>
      <c r="S412" s="74">
        <f t="shared" ref="S412:T412" si="1241">S411+Q412</f>
        <v>54.03106801</v>
      </c>
      <c r="T412" s="74">
        <f t="shared" si="1241"/>
        <v>61.04440797</v>
      </c>
      <c r="U412" s="75">
        <f>J412*SIP_Calculator!$D$27</f>
        <v>0</v>
      </c>
      <c r="V412" s="75">
        <f t="shared" si="13"/>
        <v>0</v>
      </c>
      <c r="W412" s="75">
        <f t="shared" si="14"/>
        <v>0</v>
      </c>
      <c r="X412" s="75">
        <f t="shared" ref="X412:Y412" si="1242">X411+V412</f>
        <v>54.49937356</v>
      </c>
      <c r="Y412" s="75">
        <f t="shared" si="1242"/>
        <v>61.69293243</v>
      </c>
    </row>
    <row r="413" ht="15.75" customHeight="1">
      <c r="A413" s="78">
        <v>38713.0</v>
      </c>
      <c r="B413" s="73">
        <v>2750.7</v>
      </c>
      <c r="C413" s="73">
        <v>2424.65</v>
      </c>
      <c r="D413" s="74">
        <f t="shared" si="33"/>
        <v>84</v>
      </c>
      <c r="E413" s="74">
        <f t="shared" si="16"/>
        <v>0</v>
      </c>
      <c r="F413" s="75">
        <f t="shared" si="4"/>
        <v>12</v>
      </c>
      <c r="G413" s="75">
        <f t="shared" si="17"/>
        <v>0</v>
      </c>
      <c r="H413" s="76">
        <f>IF(A413&lt;SIP_Calculator!$B$7,0,IF(A413&gt;SIP_Calculator!$E$7,0,1))</f>
        <v>1</v>
      </c>
      <c r="I413" s="74">
        <f t="shared" si="5"/>
        <v>0</v>
      </c>
      <c r="J413" s="75">
        <f t="shared" si="6"/>
        <v>0</v>
      </c>
      <c r="K413" s="76">
        <f>H413*SIP_Calculator!$D$25</f>
        <v>484.4666522</v>
      </c>
      <c r="L413" s="76">
        <f t="shared" si="7"/>
        <v>0.1761248599</v>
      </c>
      <c r="M413" s="76">
        <f t="shared" si="8"/>
        <v>0.1998089012</v>
      </c>
      <c r="N413" s="76">
        <f t="shared" ref="N413:O413" si="1243">N412+L413</f>
        <v>54.32437825</v>
      </c>
      <c r="O413" s="76">
        <f t="shared" si="1243"/>
        <v>61.37973203</v>
      </c>
      <c r="P413" s="74">
        <f>I413*SIP_Calculator!$D$26</f>
        <v>0</v>
      </c>
      <c r="Q413" s="74">
        <f t="shared" si="10"/>
        <v>0</v>
      </c>
      <c r="R413" s="74">
        <f t="shared" si="11"/>
        <v>0</v>
      </c>
      <c r="S413" s="74">
        <f t="shared" ref="S413:T413" si="1244">S412+Q413</f>
        <v>54.03106801</v>
      </c>
      <c r="T413" s="74">
        <f t="shared" si="1244"/>
        <v>61.04440797</v>
      </c>
      <c r="U413" s="75">
        <f>J413*SIP_Calculator!$D$27</f>
        <v>0</v>
      </c>
      <c r="V413" s="75">
        <f t="shared" si="13"/>
        <v>0</v>
      </c>
      <c r="W413" s="75">
        <f t="shared" si="14"/>
        <v>0</v>
      </c>
      <c r="X413" s="75">
        <f t="shared" ref="X413:Y413" si="1245">X412+V413</f>
        <v>54.49937356</v>
      </c>
      <c r="Y413" s="75">
        <f t="shared" si="1245"/>
        <v>61.69293243</v>
      </c>
    </row>
    <row r="414" ht="15.75" customHeight="1">
      <c r="A414" s="78">
        <v>38714.0</v>
      </c>
      <c r="B414" s="73">
        <v>2739.5</v>
      </c>
      <c r="C414" s="73">
        <v>2422.05</v>
      </c>
      <c r="D414" s="74">
        <f t="shared" si="33"/>
        <v>84</v>
      </c>
      <c r="E414" s="74">
        <f t="shared" si="16"/>
        <v>0</v>
      </c>
      <c r="F414" s="75">
        <f t="shared" si="4"/>
        <v>12</v>
      </c>
      <c r="G414" s="75">
        <f t="shared" si="17"/>
        <v>0</v>
      </c>
      <c r="H414" s="76">
        <f>IF(A414&lt;SIP_Calculator!$B$7,0,IF(A414&gt;SIP_Calculator!$E$7,0,1))</f>
        <v>1</v>
      </c>
      <c r="I414" s="74">
        <f t="shared" si="5"/>
        <v>0</v>
      </c>
      <c r="J414" s="75">
        <f t="shared" si="6"/>
        <v>0</v>
      </c>
      <c r="K414" s="76">
        <f>H414*SIP_Calculator!$D$25</f>
        <v>484.4666522</v>
      </c>
      <c r="L414" s="76">
        <f t="shared" si="7"/>
        <v>0.1768449178</v>
      </c>
      <c r="M414" s="76">
        <f t="shared" si="8"/>
        <v>0.2000233902</v>
      </c>
      <c r="N414" s="76">
        <f t="shared" ref="N414:O414" si="1246">N413+L414</f>
        <v>54.50122317</v>
      </c>
      <c r="O414" s="76">
        <f t="shared" si="1246"/>
        <v>61.57975542</v>
      </c>
      <c r="P414" s="74">
        <f>I414*SIP_Calculator!$D$26</f>
        <v>0</v>
      </c>
      <c r="Q414" s="74">
        <f t="shared" si="10"/>
        <v>0</v>
      </c>
      <c r="R414" s="74">
        <f t="shared" si="11"/>
        <v>0</v>
      </c>
      <c r="S414" s="74">
        <f t="shared" ref="S414:T414" si="1247">S413+Q414</f>
        <v>54.03106801</v>
      </c>
      <c r="T414" s="74">
        <f t="shared" si="1247"/>
        <v>61.04440797</v>
      </c>
      <c r="U414" s="75">
        <f>J414*SIP_Calculator!$D$27</f>
        <v>0</v>
      </c>
      <c r="V414" s="75">
        <f t="shared" si="13"/>
        <v>0</v>
      </c>
      <c r="W414" s="75">
        <f t="shared" si="14"/>
        <v>0</v>
      </c>
      <c r="X414" s="75">
        <f t="shared" ref="X414:Y414" si="1248">X413+V414</f>
        <v>54.49937356</v>
      </c>
      <c r="Y414" s="75">
        <f t="shared" si="1248"/>
        <v>61.69293243</v>
      </c>
    </row>
    <row r="415" ht="15.75" customHeight="1">
      <c r="A415" s="78">
        <v>38715.0</v>
      </c>
      <c r="B415" s="73">
        <v>2762.65</v>
      </c>
      <c r="C415" s="73">
        <v>2440.3</v>
      </c>
      <c r="D415" s="74">
        <f t="shared" si="33"/>
        <v>84</v>
      </c>
      <c r="E415" s="74">
        <f t="shared" si="16"/>
        <v>0</v>
      </c>
      <c r="F415" s="75">
        <f t="shared" si="4"/>
        <v>12</v>
      </c>
      <c r="G415" s="75">
        <f t="shared" si="17"/>
        <v>0</v>
      </c>
      <c r="H415" s="76">
        <f>IF(A415&lt;SIP_Calculator!$B$7,0,IF(A415&gt;SIP_Calculator!$E$7,0,1))</f>
        <v>1</v>
      </c>
      <c r="I415" s="74">
        <f t="shared" si="5"/>
        <v>0</v>
      </c>
      <c r="J415" s="75">
        <f t="shared" si="6"/>
        <v>0</v>
      </c>
      <c r="K415" s="76">
        <f>H415*SIP_Calculator!$D$25</f>
        <v>484.4666522</v>
      </c>
      <c r="L415" s="76">
        <f t="shared" si="7"/>
        <v>0.1753630218</v>
      </c>
      <c r="M415" s="76">
        <f t="shared" si="8"/>
        <v>0.1985274975</v>
      </c>
      <c r="N415" s="76">
        <f t="shared" ref="N415:O415" si="1249">N414+L415</f>
        <v>54.67658619</v>
      </c>
      <c r="O415" s="76">
        <f t="shared" si="1249"/>
        <v>61.77828291</v>
      </c>
      <c r="P415" s="74">
        <f>I415*SIP_Calculator!$D$26</f>
        <v>0</v>
      </c>
      <c r="Q415" s="74">
        <f t="shared" si="10"/>
        <v>0</v>
      </c>
      <c r="R415" s="74">
        <f t="shared" si="11"/>
        <v>0</v>
      </c>
      <c r="S415" s="74">
        <f t="shared" ref="S415:T415" si="1250">S414+Q415</f>
        <v>54.03106801</v>
      </c>
      <c r="T415" s="74">
        <f t="shared" si="1250"/>
        <v>61.04440797</v>
      </c>
      <c r="U415" s="75">
        <f>J415*SIP_Calculator!$D$27</f>
        <v>0</v>
      </c>
      <c r="V415" s="75">
        <f t="shared" si="13"/>
        <v>0</v>
      </c>
      <c r="W415" s="75">
        <f t="shared" si="14"/>
        <v>0</v>
      </c>
      <c r="X415" s="75">
        <f t="shared" ref="X415:Y415" si="1251">X414+V415</f>
        <v>54.49937356</v>
      </c>
      <c r="Y415" s="75">
        <f t="shared" si="1251"/>
        <v>61.69293243</v>
      </c>
    </row>
    <row r="416" ht="15.75" customHeight="1">
      <c r="A416" s="78">
        <v>38716.0</v>
      </c>
      <c r="B416" s="73">
        <v>2781.55</v>
      </c>
      <c r="C416" s="73">
        <v>2459.2</v>
      </c>
      <c r="D416" s="74">
        <f t="shared" si="33"/>
        <v>84</v>
      </c>
      <c r="E416" s="74">
        <f t="shared" si="16"/>
        <v>0</v>
      </c>
      <c r="F416" s="75">
        <f t="shared" si="4"/>
        <v>12</v>
      </c>
      <c r="G416" s="75">
        <f t="shared" si="17"/>
        <v>0</v>
      </c>
      <c r="H416" s="76">
        <f>IF(A416&lt;SIP_Calculator!$B$7,0,IF(A416&gt;SIP_Calculator!$E$7,0,1))</f>
        <v>1</v>
      </c>
      <c r="I416" s="74">
        <f t="shared" si="5"/>
        <v>0</v>
      </c>
      <c r="J416" s="75">
        <f t="shared" si="6"/>
        <v>0</v>
      </c>
      <c r="K416" s="76">
        <f>H416*SIP_Calculator!$D$25</f>
        <v>484.4666522</v>
      </c>
      <c r="L416" s="76">
        <f t="shared" si="7"/>
        <v>0.1741714699</v>
      </c>
      <c r="M416" s="76">
        <f t="shared" si="8"/>
        <v>0.1970017291</v>
      </c>
      <c r="N416" s="76">
        <f t="shared" ref="N416:O416" si="1252">N415+L416</f>
        <v>54.85075766</v>
      </c>
      <c r="O416" s="76">
        <f t="shared" si="1252"/>
        <v>61.97528464</v>
      </c>
      <c r="P416" s="74">
        <f>I416*SIP_Calculator!$D$26</f>
        <v>0</v>
      </c>
      <c r="Q416" s="74">
        <f t="shared" si="10"/>
        <v>0</v>
      </c>
      <c r="R416" s="74">
        <f t="shared" si="11"/>
        <v>0</v>
      </c>
      <c r="S416" s="74">
        <f t="shared" ref="S416:T416" si="1253">S415+Q416</f>
        <v>54.03106801</v>
      </c>
      <c r="T416" s="74">
        <f t="shared" si="1253"/>
        <v>61.04440797</v>
      </c>
      <c r="U416" s="75">
        <f>J416*SIP_Calculator!$D$27</f>
        <v>0</v>
      </c>
      <c r="V416" s="75">
        <f t="shared" si="13"/>
        <v>0</v>
      </c>
      <c r="W416" s="75">
        <f t="shared" si="14"/>
        <v>0</v>
      </c>
      <c r="X416" s="75">
        <f t="shared" ref="X416:Y416" si="1254">X415+V416</f>
        <v>54.49937356</v>
      </c>
      <c r="Y416" s="75">
        <f t="shared" si="1254"/>
        <v>61.69293243</v>
      </c>
    </row>
    <row r="417" ht="15.75" customHeight="1">
      <c r="A417" s="78">
        <v>38719.0</v>
      </c>
      <c r="B417" s="73">
        <v>2781.9</v>
      </c>
      <c r="C417" s="73">
        <v>2464.25</v>
      </c>
      <c r="D417" s="74">
        <f t="shared" si="33"/>
        <v>85</v>
      </c>
      <c r="E417" s="74">
        <f t="shared" si="16"/>
        <v>1</v>
      </c>
      <c r="F417" s="75">
        <f t="shared" si="4"/>
        <v>1</v>
      </c>
      <c r="G417" s="75">
        <f t="shared" si="17"/>
        <v>1</v>
      </c>
      <c r="H417" s="76">
        <f>IF(A417&lt;SIP_Calculator!$B$7,0,IF(A417&gt;SIP_Calculator!$E$7,0,1))</f>
        <v>1</v>
      </c>
      <c r="I417" s="74">
        <f t="shared" si="5"/>
        <v>1</v>
      </c>
      <c r="J417" s="75">
        <f t="shared" si="6"/>
        <v>1</v>
      </c>
      <c r="K417" s="76">
        <f>H417*SIP_Calculator!$D$25</f>
        <v>484.4666522</v>
      </c>
      <c r="L417" s="76">
        <f t="shared" si="7"/>
        <v>0.1741495568</v>
      </c>
      <c r="M417" s="76">
        <f t="shared" si="8"/>
        <v>0.1965980125</v>
      </c>
      <c r="N417" s="76">
        <f t="shared" ref="N417:O417" si="1255">N416+L417</f>
        <v>55.02490722</v>
      </c>
      <c r="O417" s="76">
        <f t="shared" si="1255"/>
        <v>62.17188265</v>
      </c>
      <c r="P417" s="74">
        <f>I417*SIP_Calculator!$D$26</f>
        <v>2301.341589</v>
      </c>
      <c r="Q417" s="74">
        <f t="shared" si="10"/>
        <v>0.8272553252</v>
      </c>
      <c r="R417" s="74">
        <f t="shared" si="11"/>
        <v>0.933891281</v>
      </c>
      <c r="S417" s="74">
        <f t="shared" ref="S417:T417" si="1256">S416+Q417</f>
        <v>54.85832333</v>
      </c>
      <c r="T417" s="74">
        <f t="shared" si="1256"/>
        <v>61.97829926</v>
      </c>
      <c r="U417" s="75">
        <f>J417*SIP_Calculator!$D$27</f>
        <v>10000</v>
      </c>
      <c r="V417" s="75">
        <f t="shared" si="13"/>
        <v>3.594665516</v>
      </c>
      <c r="W417" s="75">
        <f t="shared" si="14"/>
        <v>4.058029827</v>
      </c>
      <c r="X417" s="75">
        <f t="shared" ref="X417:Y417" si="1257">X416+V417</f>
        <v>58.09403908</v>
      </c>
      <c r="Y417" s="75">
        <f t="shared" si="1257"/>
        <v>65.75096226</v>
      </c>
    </row>
    <row r="418" ht="15.75" customHeight="1">
      <c r="A418" s="78">
        <v>38720.0</v>
      </c>
      <c r="B418" s="73">
        <v>2828.0</v>
      </c>
      <c r="C418" s="73">
        <v>2502.55</v>
      </c>
      <c r="D418" s="74">
        <f t="shared" si="33"/>
        <v>85</v>
      </c>
      <c r="E418" s="74">
        <f t="shared" si="16"/>
        <v>0</v>
      </c>
      <c r="F418" s="75">
        <f t="shared" si="4"/>
        <v>1</v>
      </c>
      <c r="G418" s="75">
        <f t="shared" si="17"/>
        <v>0</v>
      </c>
      <c r="H418" s="76">
        <f>IF(A418&lt;SIP_Calculator!$B$7,0,IF(A418&gt;SIP_Calculator!$E$7,0,1))</f>
        <v>1</v>
      </c>
      <c r="I418" s="74">
        <f t="shared" si="5"/>
        <v>0</v>
      </c>
      <c r="J418" s="75">
        <f t="shared" si="6"/>
        <v>0</v>
      </c>
      <c r="K418" s="76">
        <f>H418*SIP_Calculator!$D$25</f>
        <v>484.4666522</v>
      </c>
      <c r="L418" s="76">
        <f t="shared" si="7"/>
        <v>0.1713106974</v>
      </c>
      <c r="M418" s="76">
        <f t="shared" si="8"/>
        <v>0.1935891999</v>
      </c>
      <c r="N418" s="76">
        <f t="shared" ref="N418:O418" si="1258">N417+L418</f>
        <v>55.19621792</v>
      </c>
      <c r="O418" s="76">
        <f t="shared" si="1258"/>
        <v>62.36547185</v>
      </c>
      <c r="P418" s="74">
        <f>I418*SIP_Calculator!$D$26</f>
        <v>0</v>
      </c>
      <c r="Q418" s="74">
        <f t="shared" si="10"/>
        <v>0</v>
      </c>
      <c r="R418" s="74">
        <f t="shared" si="11"/>
        <v>0</v>
      </c>
      <c r="S418" s="74">
        <f t="shared" ref="S418:T418" si="1259">S417+Q418</f>
        <v>54.85832333</v>
      </c>
      <c r="T418" s="74">
        <f t="shared" si="1259"/>
        <v>61.97829926</v>
      </c>
      <c r="U418" s="75">
        <f>J418*SIP_Calculator!$D$27</f>
        <v>0</v>
      </c>
      <c r="V418" s="75">
        <f t="shared" si="13"/>
        <v>0</v>
      </c>
      <c r="W418" s="75">
        <f t="shared" si="14"/>
        <v>0</v>
      </c>
      <c r="X418" s="75">
        <f t="shared" ref="X418:Y418" si="1260">X417+V418</f>
        <v>58.09403908</v>
      </c>
      <c r="Y418" s="75">
        <f t="shared" si="1260"/>
        <v>65.75096226</v>
      </c>
    </row>
    <row r="419" ht="15.75" customHeight="1">
      <c r="A419" s="78">
        <v>38721.0</v>
      </c>
      <c r="B419" s="73">
        <v>2851.9</v>
      </c>
      <c r="C419" s="73">
        <v>2522.55</v>
      </c>
      <c r="D419" s="74">
        <f t="shared" si="33"/>
        <v>85</v>
      </c>
      <c r="E419" s="74">
        <f t="shared" si="16"/>
        <v>0</v>
      </c>
      <c r="F419" s="75">
        <f t="shared" si="4"/>
        <v>1</v>
      </c>
      <c r="G419" s="75">
        <f t="shared" si="17"/>
        <v>0</v>
      </c>
      <c r="H419" s="76">
        <f>IF(A419&lt;SIP_Calculator!$B$7,0,IF(A419&gt;SIP_Calculator!$E$7,0,1))</f>
        <v>1</v>
      </c>
      <c r="I419" s="74">
        <f t="shared" si="5"/>
        <v>0</v>
      </c>
      <c r="J419" s="75">
        <f t="shared" si="6"/>
        <v>0</v>
      </c>
      <c r="K419" s="76">
        <f>H419*SIP_Calculator!$D$25</f>
        <v>484.4666522</v>
      </c>
      <c r="L419" s="76">
        <f t="shared" si="7"/>
        <v>0.169875049</v>
      </c>
      <c r="M419" s="76">
        <f t="shared" si="8"/>
        <v>0.1920543308</v>
      </c>
      <c r="N419" s="76">
        <f t="shared" ref="N419:O419" si="1261">N418+L419</f>
        <v>55.36609297</v>
      </c>
      <c r="O419" s="76">
        <f t="shared" si="1261"/>
        <v>62.55752619</v>
      </c>
      <c r="P419" s="74">
        <f>I419*SIP_Calculator!$D$26</f>
        <v>0</v>
      </c>
      <c r="Q419" s="74">
        <f t="shared" si="10"/>
        <v>0</v>
      </c>
      <c r="R419" s="74">
        <f t="shared" si="11"/>
        <v>0</v>
      </c>
      <c r="S419" s="74">
        <f t="shared" ref="S419:T419" si="1262">S418+Q419</f>
        <v>54.85832333</v>
      </c>
      <c r="T419" s="74">
        <f t="shared" si="1262"/>
        <v>61.97829926</v>
      </c>
      <c r="U419" s="75">
        <f>J419*SIP_Calculator!$D$27</f>
        <v>0</v>
      </c>
      <c r="V419" s="75">
        <f t="shared" si="13"/>
        <v>0</v>
      </c>
      <c r="W419" s="75">
        <f t="shared" si="14"/>
        <v>0</v>
      </c>
      <c r="X419" s="75">
        <f t="shared" ref="X419:Y419" si="1263">X418+V419</f>
        <v>58.09403908</v>
      </c>
      <c r="Y419" s="75">
        <f t="shared" si="1263"/>
        <v>65.75096226</v>
      </c>
    </row>
    <row r="420" ht="15.75" customHeight="1">
      <c r="A420" s="78">
        <v>38722.0</v>
      </c>
      <c r="B420" s="73">
        <v>2854.6</v>
      </c>
      <c r="C420" s="73">
        <v>2525.4</v>
      </c>
      <c r="D420" s="74">
        <f t="shared" si="33"/>
        <v>85</v>
      </c>
      <c r="E420" s="74">
        <f t="shared" si="16"/>
        <v>0</v>
      </c>
      <c r="F420" s="75">
        <f t="shared" si="4"/>
        <v>1</v>
      </c>
      <c r="G420" s="75">
        <f t="shared" si="17"/>
        <v>0</v>
      </c>
      <c r="H420" s="76">
        <f>IF(A420&lt;SIP_Calculator!$B$7,0,IF(A420&gt;SIP_Calculator!$E$7,0,1))</f>
        <v>1</v>
      </c>
      <c r="I420" s="74">
        <f t="shared" si="5"/>
        <v>0</v>
      </c>
      <c r="J420" s="75">
        <f t="shared" si="6"/>
        <v>0</v>
      </c>
      <c r="K420" s="76">
        <f>H420*SIP_Calculator!$D$25</f>
        <v>484.4666522</v>
      </c>
      <c r="L420" s="76">
        <f t="shared" si="7"/>
        <v>0.1697143741</v>
      </c>
      <c r="M420" s="76">
        <f t="shared" si="8"/>
        <v>0.1918375909</v>
      </c>
      <c r="N420" s="76">
        <f t="shared" ref="N420:O420" si="1264">N419+L420</f>
        <v>55.53580734</v>
      </c>
      <c r="O420" s="76">
        <f t="shared" si="1264"/>
        <v>62.74936378</v>
      </c>
      <c r="P420" s="74">
        <f>I420*SIP_Calculator!$D$26</f>
        <v>0</v>
      </c>
      <c r="Q420" s="74">
        <f t="shared" si="10"/>
        <v>0</v>
      </c>
      <c r="R420" s="74">
        <f t="shared" si="11"/>
        <v>0</v>
      </c>
      <c r="S420" s="74">
        <f t="shared" ref="S420:T420" si="1265">S419+Q420</f>
        <v>54.85832333</v>
      </c>
      <c r="T420" s="74">
        <f t="shared" si="1265"/>
        <v>61.97829926</v>
      </c>
      <c r="U420" s="75">
        <f>J420*SIP_Calculator!$D$27</f>
        <v>0</v>
      </c>
      <c r="V420" s="75">
        <f t="shared" si="13"/>
        <v>0</v>
      </c>
      <c r="W420" s="75">
        <f t="shared" si="14"/>
        <v>0</v>
      </c>
      <c r="X420" s="75">
        <f t="shared" ref="X420:Y420" si="1266">X419+V420</f>
        <v>58.09403908</v>
      </c>
      <c r="Y420" s="75">
        <f t="shared" si="1266"/>
        <v>65.75096226</v>
      </c>
    </row>
    <row r="421" ht="15.75" customHeight="1">
      <c r="A421" s="78">
        <v>38723.0</v>
      </c>
      <c r="B421" s="73">
        <v>2869.15</v>
      </c>
      <c r="C421" s="73">
        <v>2537.3</v>
      </c>
      <c r="D421" s="74">
        <f t="shared" si="33"/>
        <v>85</v>
      </c>
      <c r="E421" s="74">
        <f t="shared" si="16"/>
        <v>0</v>
      </c>
      <c r="F421" s="75">
        <f t="shared" si="4"/>
        <v>1</v>
      </c>
      <c r="G421" s="75">
        <f t="shared" si="17"/>
        <v>0</v>
      </c>
      <c r="H421" s="76">
        <f>IF(A421&lt;SIP_Calculator!$B$7,0,IF(A421&gt;SIP_Calculator!$E$7,0,1))</f>
        <v>1</v>
      </c>
      <c r="I421" s="74">
        <f t="shared" si="5"/>
        <v>0</v>
      </c>
      <c r="J421" s="75">
        <f t="shared" si="6"/>
        <v>0</v>
      </c>
      <c r="K421" s="76">
        <f>H421*SIP_Calculator!$D$25</f>
        <v>484.4666522</v>
      </c>
      <c r="L421" s="76">
        <f t="shared" si="7"/>
        <v>0.1688537205</v>
      </c>
      <c r="M421" s="76">
        <f t="shared" si="8"/>
        <v>0.1909378679</v>
      </c>
      <c r="N421" s="76">
        <f t="shared" ref="N421:O421" si="1267">N420+L421</f>
        <v>55.70466106</v>
      </c>
      <c r="O421" s="76">
        <f t="shared" si="1267"/>
        <v>62.94030164</v>
      </c>
      <c r="P421" s="74">
        <f>I421*SIP_Calculator!$D$26</f>
        <v>0</v>
      </c>
      <c r="Q421" s="74">
        <f t="shared" si="10"/>
        <v>0</v>
      </c>
      <c r="R421" s="74">
        <f t="shared" si="11"/>
        <v>0</v>
      </c>
      <c r="S421" s="74">
        <f t="shared" ref="S421:T421" si="1268">S420+Q421</f>
        <v>54.85832333</v>
      </c>
      <c r="T421" s="74">
        <f t="shared" si="1268"/>
        <v>61.97829926</v>
      </c>
      <c r="U421" s="75">
        <f>J421*SIP_Calculator!$D$27</f>
        <v>0</v>
      </c>
      <c r="V421" s="75">
        <f t="shared" si="13"/>
        <v>0</v>
      </c>
      <c r="W421" s="75">
        <f t="shared" si="14"/>
        <v>0</v>
      </c>
      <c r="X421" s="75">
        <f t="shared" ref="X421:Y421" si="1269">X420+V421</f>
        <v>58.09403908</v>
      </c>
      <c r="Y421" s="75">
        <f t="shared" si="1269"/>
        <v>65.75096226</v>
      </c>
    </row>
    <row r="422" ht="15.75" customHeight="1">
      <c r="A422" s="78">
        <v>38726.0</v>
      </c>
      <c r="B422" s="73">
        <v>2866.1</v>
      </c>
      <c r="C422" s="73">
        <v>2540.4</v>
      </c>
      <c r="D422" s="74">
        <f t="shared" si="33"/>
        <v>86</v>
      </c>
      <c r="E422" s="74">
        <f t="shared" si="16"/>
        <v>1</v>
      </c>
      <c r="F422" s="75">
        <f t="shared" si="4"/>
        <v>1</v>
      </c>
      <c r="G422" s="75">
        <f t="shared" si="17"/>
        <v>0</v>
      </c>
      <c r="H422" s="76">
        <f>IF(A422&lt;SIP_Calculator!$B$7,0,IF(A422&gt;SIP_Calculator!$E$7,0,1))</f>
        <v>1</v>
      </c>
      <c r="I422" s="74">
        <f t="shared" si="5"/>
        <v>1</v>
      </c>
      <c r="J422" s="75">
        <f t="shared" si="6"/>
        <v>0</v>
      </c>
      <c r="K422" s="76">
        <f>H422*SIP_Calculator!$D$25</f>
        <v>484.4666522</v>
      </c>
      <c r="L422" s="76">
        <f t="shared" si="7"/>
        <v>0.1690334085</v>
      </c>
      <c r="M422" s="76">
        <f t="shared" si="8"/>
        <v>0.1907048702</v>
      </c>
      <c r="N422" s="76">
        <f t="shared" ref="N422:O422" si="1270">N421+L422</f>
        <v>55.87369447</v>
      </c>
      <c r="O422" s="76">
        <f t="shared" si="1270"/>
        <v>63.13100651</v>
      </c>
      <c r="P422" s="74">
        <f>I422*SIP_Calculator!$D$26</f>
        <v>2301.341589</v>
      </c>
      <c r="Q422" s="74">
        <f t="shared" si="10"/>
        <v>0.8029523008</v>
      </c>
      <c r="R422" s="74">
        <f t="shared" si="11"/>
        <v>0.9058973348</v>
      </c>
      <c r="S422" s="74">
        <f t="shared" ref="S422:T422" si="1271">S421+Q422</f>
        <v>55.66127563</v>
      </c>
      <c r="T422" s="74">
        <f t="shared" si="1271"/>
        <v>62.88419659</v>
      </c>
      <c r="U422" s="75">
        <f>J422*SIP_Calculator!$D$27</f>
        <v>0</v>
      </c>
      <c r="V422" s="75">
        <f t="shared" si="13"/>
        <v>0</v>
      </c>
      <c r="W422" s="75">
        <f t="shared" si="14"/>
        <v>0</v>
      </c>
      <c r="X422" s="75">
        <f t="shared" ref="X422:Y422" si="1272">X421+V422</f>
        <v>58.09403908</v>
      </c>
      <c r="Y422" s="75">
        <f t="shared" si="1272"/>
        <v>65.75096226</v>
      </c>
    </row>
    <row r="423" ht="15.75" customHeight="1">
      <c r="A423" s="78">
        <v>38727.0</v>
      </c>
      <c r="B423" s="73">
        <v>2827.9</v>
      </c>
      <c r="C423" s="73">
        <v>2512.05</v>
      </c>
      <c r="D423" s="74">
        <f t="shared" si="33"/>
        <v>86</v>
      </c>
      <c r="E423" s="74">
        <f t="shared" si="16"/>
        <v>0</v>
      </c>
      <c r="F423" s="75">
        <f t="shared" si="4"/>
        <v>1</v>
      </c>
      <c r="G423" s="75">
        <f t="shared" si="17"/>
        <v>0</v>
      </c>
      <c r="H423" s="76">
        <f>IF(A423&lt;SIP_Calculator!$B$7,0,IF(A423&gt;SIP_Calculator!$E$7,0,1))</f>
        <v>1</v>
      </c>
      <c r="I423" s="74">
        <f t="shared" si="5"/>
        <v>0</v>
      </c>
      <c r="J423" s="75">
        <f t="shared" si="6"/>
        <v>0</v>
      </c>
      <c r="K423" s="76">
        <f>H423*SIP_Calculator!$D$25</f>
        <v>484.4666522</v>
      </c>
      <c r="L423" s="76">
        <f t="shared" si="7"/>
        <v>0.1713167553</v>
      </c>
      <c r="M423" s="76">
        <f t="shared" si="8"/>
        <v>0.1928570897</v>
      </c>
      <c r="N423" s="76">
        <f t="shared" ref="N423:O423" si="1273">N422+L423</f>
        <v>56.04501122</v>
      </c>
      <c r="O423" s="76">
        <f t="shared" si="1273"/>
        <v>63.3238636</v>
      </c>
      <c r="P423" s="74">
        <f>I423*SIP_Calculator!$D$26</f>
        <v>0</v>
      </c>
      <c r="Q423" s="74">
        <f t="shared" si="10"/>
        <v>0</v>
      </c>
      <c r="R423" s="74">
        <f t="shared" si="11"/>
        <v>0</v>
      </c>
      <c r="S423" s="74">
        <f t="shared" ref="S423:T423" si="1274">S422+Q423</f>
        <v>55.66127563</v>
      </c>
      <c r="T423" s="74">
        <f t="shared" si="1274"/>
        <v>62.88419659</v>
      </c>
      <c r="U423" s="75">
        <f>J423*SIP_Calculator!$D$27</f>
        <v>0</v>
      </c>
      <c r="V423" s="75">
        <f t="shared" si="13"/>
        <v>0</v>
      </c>
      <c r="W423" s="75">
        <f t="shared" si="14"/>
        <v>0</v>
      </c>
      <c r="X423" s="75">
        <f t="shared" ref="X423:Y423" si="1275">X422+V423</f>
        <v>58.09403908</v>
      </c>
      <c r="Y423" s="75">
        <f t="shared" si="1275"/>
        <v>65.75096226</v>
      </c>
    </row>
    <row r="424" ht="15.75" customHeight="1">
      <c r="A424" s="78">
        <v>38729.0</v>
      </c>
      <c r="B424" s="73">
        <v>2811.55</v>
      </c>
      <c r="C424" s="73">
        <v>2502.05</v>
      </c>
      <c r="D424" s="74">
        <f t="shared" si="33"/>
        <v>86</v>
      </c>
      <c r="E424" s="74">
        <f t="shared" si="16"/>
        <v>0</v>
      </c>
      <c r="F424" s="75">
        <f t="shared" si="4"/>
        <v>1</v>
      </c>
      <c r="G424" s="75">
        <f t="shared" si="17"/>
        <v>0</v>
      </c>
      <c r="H424" s="76">
        <f>IF(A424&lt;SIP_Calculator!$B$7,0,IF(A424&gt;SIP_Calculator!$E$7,0,1))</f>
        <v>1</v>
      </c>
      <c r="I424" s="74">
        <f t="shared" si="5"/>
        <v>0</v>
      </c>
      <c r="J424" s="75">
        <f t="shared" si="6"/>
        <v>0</v>
      </c>
      <c r="K424" s="76">
        <f>H424*SIP_Calculator!$D$25</f>
        <v>484.4666522</v>
      </c>
      <c r="L424" s="76">
        <f t="shared" si="7"/>
        <v>0.1723130132</v>
      </c>
      <c r="M424" s="76">
        <f t="shared" si="8"/>
        <v>0.193627886</v>
      </c>
      <c r="N424" s="76">
        <f t="shared" ref="N424:O424" si="1276">N423+L424</f>
        <v>56.21732424</v>
      </c>
      <c r="O424" s="76">
        <f t="shared" si="1276"/>
        <v>63.51749149</v>
      </c>
      <c r="P424" s="74">
        <f>I424*SIP_Calculator!$D$26</f>
        <v>0</v>
      </c>
      <c r="Q424" s="74">
        <f t="shared" si="10"/>
        <v>0</v>
      </c>
      <c r="R424" s="74">
        <f t="shared" si="11"/>
        <v>0</v>
      </c>
      <c r="S424" s="74">
        <f t="shared" ref="S424:T424" si="1277">S423+Q424</f>
        <v>55.66127563</v>
      </c>
      <c r="T424" s="74">
        <f t="shared" si="1277"/>
        <v>62.88419659</v>
      </c>
      <c r="U424" s="75">
        <f>J424*SIP_Calculator!$D$27</f>
        <v>0</v>
      </c>
      <c r="V424" s="75">
        <f t="shared" si="13"/>
        <v>0</v>
      </c>
      <c r="W424" s="75">
        <f t="shared" si="14"/>
        <v>0</v>
      </c>
      <c r="X424" s="75">
        <f t="shared" ref="X424:Y424" si="1278">X423+V424</f>
        <v>58.09403908</v>
      </c>
      <c r="Y424" s="75">
        <f t="shared" si="1278"/>
        <v>65.75096226</v>
      </c>
    </row>
    <row r="425" ht="15.75" customHeight="1">
      <c r="A425" s="78">
        <v>38730.0</v>
      </c>
      <c r="B425" s="73">
        <v>2812.2</v>
      </c>
      <c r="C425" s="73">
        <v>2502.75</v>
      </c>
      <c r="D425" s="74">
        <f t="shared" si="33"/>
        <v>86</v>
      </c>
      <c r="E425" s="74">
        <f t="shared" si="16"/>
        <v>0</v>
      </c>
      <c r="F425" s="75">
        <f t="shared" si="4"/>
        <v>1</v>
      </c>
      <c r="G425" s="75">
        <f t="shared" si="17"/>
        <v>0</v>
      </c>
      <c r="H425" s="76">
        <f>IF(A425&lt;SIP_Calculator!$B$7,0,IF(A425&gt;SIP_Calculator!$E$7,0,1))</f>
        <v>1</v>
      </c>
      <c r="I425" s="74">
        <f t="shared" si="5"/>
        <v>0</v>
      </c>
      <c r="J425" s="75">
        <f t="shared" si="6"/>
        <v>0</v>
      </c>
      <c r="K425" s="76">
        <f>H425*SIP_Calculator!$D$25</f>
        <v>484.4666522</v>
      </c>
      <c r="L425" s="76">
        <f t="shared" si="7"/>
        <v>0.1722731855</v>
      </c>
      <c r="M425" s="76">
        <f t="shared" si="8"/>
        <v>0.1935737298</v>
      </c>
      <c r="N425" s="76">
        <f t="shared" ref="N425:O425" si="1279">N424+L425</f>
        <v>56.38959742</v>
      </c>
      <c r="O425" s="76">
        <f t="shared" si="1279"/>
        <v>63.71106522</v>
      </c>
      <c r="P425" s="74">
        <f>I425*SIP_Calculator!$D$26</f>
        <v>0</v>
      </c>
      <c r="Q425" s="74">
        <f t="shared" si="10"/>
        <v>0</v>
      </c>
      <c r="R425" s="74">
        <f t="shared" si="11"/>
        <v>0</v>
      </c>
      <c r="S425" s="74">
        <f t="shared" ref="S425:T425" si="1280">S424+Q425</f>
        <v>55.66127563</v>
      </c>
      <c r="T425" s="74">
        <f t="shared" si="1280"/>
        <v>62.88419659</v>
      </c>
      <c r="U425" s="75">
        <f>J425*SIP_Calculator!$D$27</f>
        <v>0</v>
      </c>
      <c r="V425" s="75">
        <f t="shared" si="13"/>
        <v>0</v>
      </c>
      <c r="W425" s="75">
        <f t="shared" si="14"/>
        <v>0</v>
      </c>
      <c r="X425" s="75">
        <f t="shared" ref="X425:Y425" si="1281">X424+V425</f>
        <v>58.09403908</v>
      </c>
      <c r="Y425" s="75">
        <f t="shared" si="1281"/>
        <v>65.75096226</v>
      </c>
    </row>
    <row r="426" ht="15.75" customHeight="1">
      <c r="A426" s="78">
        <v>38733.0</v>
      </c>
      <c r="B426" s="73">
        <v>2793.9</v>
      </c>
      <c r="C426" s="73">
        <v>2486.15</v>
      </c>
      <c r="D426" s="74">
        <f t="shared" si="33"/>
        <v>87</v>
      </c>
      <c r="E426" s="74">
        <f t="shared" si="16"/>
        <v>1</v>
      </c>
      <c r="F426" s="75">
        <f t="shared" si="4"/>
        <v>1</v>
      </c>
      <c r="G426" s="75">
        <f t="shared" si="17"/>
        <v>0</v>
      </c>
      <c r="H426" s="76">
        <f>IF(A426&lt;SIP_Calculator!$B$7,0,IF(A426&gt;SIP_Calculator!$E$7,0,1))</f>
        <v>1</v>
      </c>
      <c r="I426" s="74">
        <f t="shared" si="5"/>
        <v>1</v>
      </c>
      <c r="J426" s="75">
        <f t="shared" si="6"/>
        <v>0</v>
      </c>
      <c r="K426" s="76">
        <f>H426*SIP_Calculator!$D$25</f>
        <v>484.4666522</v>
      </c>
      <c r="L426" s="76">
        <f t="shared" si="7"/>
        <v>0.1734015721</v>
      </c>
      <c r="M426" s="76">
        <f t="shared" si="8"/>
        <v>0.1948662197</v>
      </c>
      <c r="N426" s="76">
        <f t="shared" ref="N426:O426" si="1282">N425+L426</f>
        <v>56.56299899</v>
      </c>
      <c r="O426" s="76">
        <f t="shared" si="1282"/>
        <v>63.90593144</v>
      </c>
      <c r="P426" s="74">
        <f>I426*SIP_Calculator!$D$26</f>
        <v>2301.341589</v>
      </c>
      <c r="Q426" s="74">
        <f t="shared" si="10"/>
        <v>0.8237022045</v>
      </c>
      <c r="R426" s="74">
        <f t="shared" si="11"/>
        <v>0.9256648188</v>
      </c>
      <c r="S426" s="74">
        <f t="shared" ref="S426:T426" si="1283">S425+Q426</f>
        <v>56.48497784</v>
      </c>
      <c r="T426" s="74">
        <f t="shared" si="1283"/>
        <v>63.80986141</v>
      </c>
      <c r="U426" s="75">
        <f>J426*SIP_Calculator!$D$27</f>
        <v>0</v>
      </c>
      <c r="V426" s="75">
        <f t="shared" si="13"/>
        <v>0</v>
      </c>
      <c r="W426" s="75">
        <f t="shared" si="14"/>
        <v>0</v>
      </c>
      <c r="X426" s="75">
        <f t="shared" ref="X426:Y426" si="1284">X425+V426</f>
        <v>58.09403908</v>
      </c>
      <c r="Y426" s="75">
        <f t="shared" si="1284"/>
        <v>65.75096226</v>
      </c>
    </row>
    <row r="427" ht="15.75" customHeight="1">
      <c r="A427" s="78">
        <v>38734.0</v>
      </c>
      <c r="B427" s="73">
        <v>2786.3</v>
      </c>
      <c r="C427" s="73">
        <v>2473.65</v>
      </c>
      <c r="D427" s="74">
        <f t="shared" si="33"/>
        <v>87</v>
      </c>
      <c r="E427" s="74">
        <f t="shared" si="16"/>
        <v>0</v>
      </c>
      <c r="F427" s="75">
        <f t="shared" si="4"/>
        <v>1</v>
      </c>
      <c r="G427" s="75">
        <f t="shared" si="17"/>
        <v>0</v>
      </c>
      <c r="H427" s="76">
        <f>IF(A427&lt;SIP_Calculator!$B$7,0,IF(A427&gt;SIP_Calculator!$E$7,0,1))</f>
        <v>1</v>
      </c>
      <c r="I427" s="74">
        <f t="shared" si="5"/>
        <v>0</v>
      </c>
      <c r="J427" s="75">
        <f t="shared" si="6"/>
        <v>0</v>
      </c>
      <c r="K427" s="76">
        <f>H427*SIP_Calculator!$D$25</f>
        <v>484.4666522</v>
      </c>
      <c r="L427" s="76">
        <f t="shared" si="7"/>
        <v>0.1738745477</v>
      </c>
      <c r="M427" s="76">
        <f t="shared" si="8"/>
        <v>0.1958509297</v>
      </c>
      <c r="N427" s="76">
        <f t="shared" ref="N427:O427" si="1285">N426+L427</f>
        <v>56.73687354</v>
      </c>
      <c r="O427" s="76">
        <f t="shared" si="1285"/>
        <v>64.10178237</v>
      </c>
      <c r="P427" s="74">
        <f>I427*SIP_Calculator!$D$26</f>
        <v>0</v>
      </c>
      <c r="Q427" s="74">
        <f t="shared" si="10"/>
        <v>0</v>
      </c>
      <c r="R427" s="74">
        <f t="shared" si="11"/>
        <v>0</v>
      </c>
      <c r="S427" s="74">
        <f t="shared" ref="S427:T427" si="1286">S426+Q427</f>
        <v>56.48497784</v>
      </c>
      <c r="T427" s="74">
        <f t="shared" si="1286"/>
        <v>63.80986141</v>
      </c>
      <c r="U427" s="75">
        <f>J427*SIP_Calculator!$D$27</f>
        <v>0</v>
      </c>
      <c r="V427" s="75">
        <f t="shared" si="13"/>
        <v>0</v>
      </c>
      <c r="W427" s="75">
        <f t="shared" si="14"/>
        <v>0</v>
      </c>
      <c r="X427" s="75">
        <f t="shared" ref="X427:Y427" si="1287">X426+V427</f>
        <v>58.09403908</v>
      </c>
      <c r="Y427" s="75">
        <f t="shared" si="1287"/>
        <v>65.75096226</v>
      </c>
    </row>
    <row r="428" ht="15.75" customHeight="1">
      <c r="A428" s="78">
        <v>38735.0</v>
      </c>
      <c r="B428" s="73">
        <v>2765.9</v>
      </c>
      <c r="C428" s="73">
        <v>2455.75</v>
      </c>
      <c r="D428" s="74">
        <f t="shared" si="33"/>
        <v>87</v>
      </c>
      <c r="E428" s="74">
        <f t="shared" si="16"/>
        <v>0</v>
      </c>
      <c r="F428" s="75">
        <f t="shared" si="4"/>
        <v>1</v>
      </c>
      <c r="G428" s="75">
        <f t="shared" si="17"/>
        <v>0</v>
      </c>
      <c r="H428" s="76">
        <f>IF(A428&lt;SIP_Calculator!$B$7,0,IF(A428&gt;SIP_Calculator!$E$7,0,1))</f>
        <v>1</v>
      </c>
      <c r="I428" s="74">
        <f t="shared" si="5"/>
        <v>0</v>
      </c>
      <c r="J428" s="75">
        <f t="shared" si="6"/>
        <v>0</v>
      </c>
      <c r="K428" s="76">
        <f>H428*SIP_Calculator!$D$25</f>
        <v>484.4666522</v>
      </c>
      <c r="L428" s="76">
        <f t="shared" si="7"/>
        <v>0.175156966</v>
      </c>
      <c r="M428" s="76">
        <f t="shared" si="8"/>
        <v>0.1972784901</v>
      </c>
      <c r="N428" s="76">
        <f t="shared" ref="N428:O428" si="1288">N427+L428</f>
        <v>56.91203051</v>
      </c>
      <c r="O428" s="76">
        <f t="shared" si="1288"/>
        <v>64.29906086</v>
      </c>
      <c r="P428" s="74">
        <f>I428*SIP_Calculator!$D$26</f>
        <v>0</v>
      </c>
      <c r="Q428" s="74">
        <f t="shared" si="10"/>
        <v>0</v>
      </c>
      <c r="R428" s="74">
        <f t="shared" si="11"/>
        <v>0</v>
      </c>
      <c r="S428" s="74">
        <f t="shared" ref="S428:T428" si="1289">S427+Q428</f>
        <v>56.48497784</v>
      </c>
      <c r="T428" s="74">
        <f t="shared" si="1289"/>
        <v>63.80986141</v>
      </c>
      <c r="U428" s="75">
        <f>J428*SIP_Calculator!$D$27</f>
        <v>0</v>
      </c>
      <c r="V428" s="75">
        <f t="shared" si="13"/>
        <v>0</v>
      </c>
      <c r="W428" s="75">
        <f t="shared" si="14"/>
        <v>0</v>
      </c>
      <c r="X428" s="75">
        <f t="shared" ref="X428:Y428" si="1290">X427+V428</f>
        <v>58.09403908</v>
      </c>
      <c r="Y428" s="75">
        <f t="shared" si="1290"/>
        <v>65.75096226</v>
      </c>
    </row>
    <row r="429" ht="15.75" customHeight="1">
      <c r="A429" s="78">
        <v>38736.0</v>
      </c>
      <c r="B429" s="73">
        <v>2824.6</v>
      </c>
      <c r="C429" s="73">
        <v>2506.3</v>
      </c>
      <c r="D429" s="74">
        <f t="shared" si="33"/>
        <v>87</v>
      </c>
      <c r="E429" s="74">
        <f t="shared" si="16"/>
        <v>0</v>
      </c>
      <c r="F429" s="75">
        <f t="shared" si="4"/>
        <v>1</v>
      </c>
      <c r="G429" s="75">
        <f t="shared" si="17"/>
        <v>0</v>
      </c>
      <c r="H429" s="76">
        <f>IF(A429&lt;SIP_Calculator!$B$7,0,IF(A429&gt;SIP_Calculator!$E$7,0,1))</f>
        <v>1</v>
      </c>
      <c r="I429" s="74">
        <f t="shared" si="5"/>
        <v>0</v>
      </c>
      <c r="J429" s="75">
        <f t="shared" si="6"/>
        <v>0</v>
      </c>
      <c r="K429" s="76">
        <f>H429*SIP_Calculator!$D$25</f>
        <v>484.4666522</v>
      </c>
      <c r="L429" s="76">
        <f t="shared" si="7"/>
        <v>0.1715169058</v>
      </c>
      <c r="M429" s="76">
        <f t="shared" si="8"/>
        <v>0.193299546</v>
      </c>
      <c r="N429" s="76">
        <f t="shared" ref="N429:O429" si="1291">N428+L429</f>
        <v>57.08354741</v>
      </c>
      <c r="O429" s="76">
        <f t="shared" si="1291"/>
        <v>64.49236041</v>
      </c>
      <c r="P429" s="74">
        <f>I429*SIP_Calculator!$D$26</f>
        <v>0</v>
      </c>
      <c r="Q429" s="74">
        <f t="shared" si="10"/>
        <v>0</v>
      </c>
      <c r="R429" s="74">
        <f t="shared" si="11"/>
        <v>0</v>
      </c>
      <c r="S429" s="74">
        <f t="shared" ref="S429:T429" si="1292">S428+Q429</f>
        <v>56.48497784</v>
      </c>
      <c r="T429" s="74">
        <f t="shared" si="1292"/>
        <v>63.80986141</v>
      </c>
      <c r="U429" s="75">
        <f>J429*SIP_Calculator!$D$27</f>
        <v>0</v>
      </c>
      <c r="V429" s="75">
        <f t="shared" si="13"/>
        <v>0</v>
      </c>
      <c r="W429" s="75">
        <f t="shared" si="14"/>
        <v>0</v>
      </c>
      <c r="X429" s="75">
        <f t="shared" ref="X429:Y429" si="1293">X428+V429</f>
        <v>58.09403908</v>
      </c>
      <c r="Y429" s="75">
        <f t="shared" si="1293"/>
        <v>65.75096226</v>
      </c>
    </row>
    <row r="430" ht="15.75" customHeight="1">
      <c r="A430" s="78">
        <v>38737.0</v>
      </c>
      <c r="B430" s="73">
        <v>2855.05</v>
      </c>
      <c r="C430" s="73">
        <v>2529.1</v>
      </c>
      <c r="D430" s="74">
        <f t="shared" si="33"/>
        <v>87</v>
      </c>
      <c r="E430" s="74">
        <f t="shared" si="16"/>
        <v>0</v>
      </c>
      <c r="F430" s="75">
        <f t="shared" si="4"/>
        <v>1</v>
      </c>
      <c r="G430" s="75">
        <f t="shared" si="17"/>
        <v>0</v>
      </c>
      <c r="H430" s="76">
        <f>IF(A430&lt;SIP_Calculator!$B$7,0,IF(A430&gt;SIP_Calculator!$E$7,0,1))</f>
        <v>1</v>
      </c>
      <c r="I430" s="74">
        <f t="shared" si="5"/>
        <v>0</v>
      </c>
      <c r="J430" s="75">
        <f t="shared" si="6"/>
        <v>0</v>
      </c>
      <c r="K430" s="76">
        <f>H430*SIP_Calculator!$D$25</f>
        <v>484.4666522</v>
      </c>
      <c r="L430" s="76">
        <f t="shared" si="7"/>
        <v>0.1696876244</v>
      </c>
      <c r="M430" s="76">
        <f t="shared" si="8"/>
        <v>0.1915569381</v>
      </c>
      <c r="N430" s="76">
        <f t="shared" ref="N430:O430" si="1294">N429+L430</f>
        <v>57.25323504</v>
      </c>
      <c r="O430" s="76">
        <f t="shared" si="1294"/>
        <v>64.68391734</v>
      </c>
      <c r="P430" s="74">
        <f>I430*SIP_Calculator!$D$26</f>
        <v>0</v>
      </c>
      <c r="Q430" s="74">
        <f t="shared" si="10"/>
        <v>0</v>
      </c>
      <c r="R430" s="74">
        <f t="shared" si="11"/>
        <v>0</v>
      </c>
      <c r="S430" s="74">
        <f t="shared" ref="S430:T430" si="1295">S429+Q430</f>
        <v>56.48497784</v>
      </c>
      <c r="T430" s="74">
        <f t="shared" si="1295"/>
        <v>63.80986141</v>
      </c>
      <c r="U430" s="75">
        <f>J430*SIP_Calculator!$D$27</f>
        <v>0</v>
      </c>
      <c r="V430" s="75">
        <f t="shared" si="13"/>
        <v>0</v>
      </c>
      <c r="W430" s="75">
        <f t="shared" si="14"/>
        <v>0</v>
      </c>
      <c r="X430" s="75">
        <f t="shared" ref="X430:Y430" si="1296">X429+V430</f>
        <v>58.09403908</v>
      </c>
      <c r="Y430" s="75">
        <f t="shared" si="1296"/>
        <v>65.75096226</v>
      </c>
    </row>
    <row r="431" ht="15.75" customHeight="1">
      <c r="A431" s="78">
        <v>38740.0</v>
      </c>
      <c r="B431" s="73">
        <v>2841.95</v>
      </c>
      <c r="C431" s="73">
        <v>2517.75</v>
      </c>
      <c r="D431" s="74">
        <f t="shared" si="33"/>
        <v>88</v>
      </c>
      <c r="E431" s="74">
        <f t="shared" si="16"/>
        <v>1</v>
      </c>
      <c r="F431" s="75">
        <f t="shared" si="4"/>
        <v>1</v>
      </c>
      <c r="G431" s="75">
        <f t="shared" si="17"/>
        <v>0</v>
      </c>
      <c r="H431" s="76">
        <f>IF(A431&lt;SIP_Calculator!$B$7,0,IF(A431&gt;SIP_Calculator!$E$7,0,1))</f>
        <v>1</v>
      </c>
      <c r="I431" s="74">
        <f t="shared" si="5"/>
        <v>1</v>
      </c>
      <c r="J431" s="75">
        <f t="shared" si="6"/>
        <v>0</v>
      </c>
      <c r="K431" s="76">
        <f>H431*SIP_Calculator!$D$25</f>
        <v>484.4666522</v>
      </c>
      <c r="L431" s="76">
        <f t="shared" si="7"/>
        <v>0.1704698014</v>
      </c>
      <c r="M431" s="76">
        <f t="shared" si="8"/>
        <v>0.1924204755</v>
      </c>
      <c r="N431" s="76">
        <f t="shared" ref="N431:O431" si="1297">N430+L431</f>
        <v>57.42370484</v>
      </c>
      <c r="O431" s="76">
        <f t="shared" si="1297"/>
        <v>64.87633782</v>
      </c>
      <c r="P431" s="74">
        <f>I431*SIP_Calculator!$D$26</f>
        <v>2301.341589</v>
      </c>
      <c r="Q431" s="74">
        <f t="shared" si="10"/>
        <v>0.8097755377</v>
      </c>
      <c r="R431" s="74">
        <f t="shared" si="11"/>
        <v>0.9140469027</v>
      </c>
      <c r="S431" s="74">
        <f t="shared" ref="S431:T431" si="1298">S430+Q431</f>
        <v>57.29475337</v>
      </c>
      <c r="T431" s="74">
        <f t="shared" si="1298"/>
        <v>64.72390831</v>
      </c>
      <c r="U431" s="75">
        <f>J431*SIP_Calculator!$D$27</f>
        <v>0</v>
      </c>
      <c r="V431" s="75">
        <f t="shared" si="13"/>
        <v>0</v>
      </c>
      <c r="W431" s="75">
        <f t="shared" si="14"/>
        <v>0</v>
      </c>
      <c r="X431" s="75">
        <f t="shared" ref="X431:Y431" si="1299">X430+V431</f>
        <v>58.09403908</v>
      </c>
      <c r="Y431" s="75">
        <f t="shared" si="1299"/>
        <v>65.75096226</v>
      </c>
    </row>
    <row r="432" ht="15.75" customHeight="1">
      <c r="A432" s="78">
        <v>38741.0</v>
      </c>
      <c r="B432" s="73">
        <v>2859.65</v>
      </c>
      <c r="C432" s="73">
        <v>2532.5</v>
      </c>
      <c r="D432" s="74">
        <f t="shared" si="33"/>
        <v>88</v>
      </c>
      <c r="E432" s="74">
        <f t="shared" si="16"/>
        <v>0</v>
      </c>
      <c r="F432" s="75">
        <f t="shared" si="4"/>
        <v>1</v>
      </c>
      <c r="G432" s="75">
        <f t="shared" si="17"/>
        <v>0</v>
      </c>
      <c r="H432" s="76">
        <f>IF(A432&lt;SIP_Calculator!$B$7,0,IF(A432&gt;SIP_Calculator!$E$7,0,1))</f>
        <v>1</v>
      </c>
      <c r="I432" s="74">
        <f t="shared" si="5"/>
        <v>0</v>
      </c>
      <c r="J432" s="75">
        <f t="shared" si="6"/>
        <v>0</v>
      </c>
      <c r="K432" s="76">
        <f>H432*SIP_Calculator!$D$25</f>
        <v>484.4666522</v>
      </c>
      <c r="L432" s="76">
        <f t="shared" si="7"/>
        <v>0.1694146669</v>
      </c>
      <c r="M432" s="76">
        <f t="shared" si="8"/>
        <v>0.1912997639</v>
      </c>
      <c r="N432" s="76">
        <f t="shared" ref="N432:O432" si="1300">N431+L432</f>
        <v>57.59311951</v>
      </c>
      <c r="O432" s="76">
        <f t="shared" si="1300"/>
        <v>65.06763758</v>
      </c>
      <c r="P432" s="74">
        <f>I432*SIP_Calculator!$D$26</f>
        <v>0</v>
      </c>
      <c r="Q432" s="74">
        <f t="shared" si="10"/>
        <v>0</v>
      </c>
      <c r="R432" s="74">
        <f t="shared" si="11"/>
        <v>0</v>
      </c>
      <c r="S432" s="74">
        <f t="shared" ref="S432:T432" si="1301">S431+Q432</f>
        <v>57.29475337</v>
      </c>
      <c r="T432" s="74">
        <f t="shared" si="1301"/>
        <v>64.72390831</v>
      </c>
      <c r="U432" s="75">
        <f>J432*SIP_Calculator!$D$27</f>
        <v>0</v>
      </c>
      <c r="V432" s="75">
        <f t="shared" si="13"/>
        <v>0</v>
      </c>
      <c r="W432" s="75">
        <f t="shared" si="14"/>
        <v>0</v>
      </c>
      <c r="X432" s="75">
        <f t="shared" ref="X432:Y432" si="1302">X431+V432</f>
        <v>58.09403908</v>
      </c>
      <c r="Y432" s="75">
        <f t="shared" si="1302"/>
        <v>65.75096226</v>
      </c>
    </row>
    <row r="433" ht="15.75" customHeight="1">
      <c r="A433" s="78">
        <v>38742.0</v>
      </c>
      <c r="B433" s="73">
        <v>2883.95</v>
      </c>
      <c r="C433" s="73">
        <v>2548.6</v>
      </c>
      <c r="D433" s="74">
        <f t="shared" si="33"/>
        <v>88</v>
      </c>
      <c r="E433" s="74">
        <f t="shared" si="16"/>
        <v>0</v>
      </c>
      <c r="F433" s="75">
        <f t="shared" si="4"/>
        <v>1</v>
      </c>
      <c r="G433" s="75">
        <f t="shared" si="17"/>
        <v>0</v>
      </c>
      <c r="H433" s="76">
        <f>IF(A433&lt;SIP_Calculator!$B$7,0,IF(A433&gt;SIP_Calculator!$E$7,0,1))</f>
        <v>1</v>
      </c>
      <c r="I433" s="74">
        <f t="shared" si="5"/>
        <v>0</v>
      </c>
      <c r="J433" s="75">
        <f t="shared" si="6"/>
        <v>0</v>
      </c>
      <c r="K433" s="76">
        <f>H433*SIP_Calculator!$D$25</f>
        <v>484.4666522</v>
      </c>
      <c r="L433" s="76">
        <f t="shared" si="7"/>
        <v>0.1679871885</v>
      </c>
      <c r="M433" s="76">
        <f t="shared" si="8"/>
        <v>0.1900912863</v>
      </c>
      <c r="N433" s="76">
        <f t="shared" ref="N433:O433" si="1303">N432+L433</f>
        <v>57.7611067</v>
      </c>
      <c r="O433" s="76">
        <f t="shared" si="1303"/>
        <v>65.25772887</v>
      </c>
      <c r="P433" s="74">
        <f>I433*SIP_Calculator!$D$26</f>
        <v>0</v>
      </c>
      <c r="Q433" s="74">
        <f t="shared" si="10"/>
        <v>0</v>
      </c>
      <c r="R433" s="74">
        <f t="shared" si="11"/>
        <v>0</v>
      </c>
      <c r="S433" s="74">
        <f t="shared" ref="S433:T433" si="1304">S432+Q433</f>
        <v>57.29475337</v>
      </c>
      <c r="T433" s="74">
        <f t="shared" si="1304"/>
        <v>64.72390831</v>
      </c>
      <c r="U433" s="75">
        <f>J433*SIP_Calculator!$D$27</f>
        <v>0</v>
      </c>
      <c r="V433" s="75">
        <f t="shared" si="13"/>
        <v>0</v>
      </c>
      <c r="W433" s="75">
        <f t="shared" si="14"/>
        <v>0</v>
      </c>
      <c r="X433" s="75">
        <f t="shared" ref="X433:Y433" si="1305">X432+V433</f>
        <v>58.09403908</v>
      </c>
      <c r="Y433" s="75">
        <f t="shared" si="1305"/>
        <v>65.75096226</v>
      </c>
    </row>
    <row r="434" ht="15.75" customHeight="1">
      <c r="A434" s="78">
        <v>38744.0</v>
      </c>
      <c r="B434" s="73">
        <v>2931.75</v>
      </c>
      <c r="C434" s="73">
        <v>2587.5</v>
      </c>
      <c r="D434" s="74">
        <f t="shared" si="33"/>
        <v>88</v>
      </c>
      <c r="E434" s="74">
        <f t="shared" si="16"/>
        <v>0</v>
      </c>
      <c r="F434" s="75">
        <f t="shared" si="4"/>
        <v>1</v>
      </c>
      <c r="G434" s="75">
        <f t="shared" si="17"/>
        <v>0</v>
      </c>
      <c r="H434" s="76">
        <f>IF(A434&lt;SIP_Calculator!$B$7,0,IF(A434&gt;SIP_Calculator!$E$7,0,1))</f>
        <v>1</v>
      </c>
      <c r="I434" s="74">
        <f t="shared" si="5"/>
        <v>0</v>
      </c>
      <c r="J434" s="75">
        <f t="shared" si="6"/>
        <v>0</v>
      </c>
      <c r="K434" s="76">
        <f>H434*SIP_Calculator!$D$25</f>
        <v>484.4666522</v>
      </c>
      <c r="L434" s="76">
        <f t="shared" si="7"/>
        <v>0.1652482825</v>
      </c>
      <c r="M434" s="76">
        <f t="shared" si="8"/>
        <v>0.1872334888</v>
      </c>
      <c r="N434" s="76">
        <f t="shared" ref="N434:O434" si="1306">N433+L434</f>
        <v>57.92635498</v>
      </c>
      <c r="O434" s="76">
        <f t="shared" si="1306"/>
        <v>65.44496236</v>
      </c>
      <c r="P434" s="74">
        <f>I434*SIP_Calculator!$D$26</f>
        <v>0</v>
      </c>
      <c r="Q434" s="74">
        <f t="shared" si="10"/>
        <v>0</v>
      </c>
      <c r="R434" s="74">
        <f t="shared" si="11"/>
        <v>0</v>
      </c>
      <c r="S434" s="74">
        <f t="shared" ref="S434:T434" si="1307">S433+Q434</f>
        <v>57.29475337</v>
      </c>
      <c r="T434" s="74">
        <f t="shared" si="1307"/>
        <v>64.72390831</v>
      </c>
      <c r="U434" s="75">
        <f>J434*SIP_Calculator!$D$27</f>
        <v>0</v>
      </c>
      <c r="V434" s="75">
        <f t="shared" si="13"/>
        <v>0</v>
      </c>
      <c r="W434" s="75">
        <f t="shared" si="14"/>
        <v>0</v>
      </c>
      <c r="X434" s="75">
        <f t="shared" ref="X434:Y434" si="1308">X433+V434</f>
        <v>58.09403908</v>
      </c>
      <c r="Y434" s="75">
        <f t="shared" si="1308"/>
        <v>65.75096226</v>
      </c>
    </row>
    <row r="435" ht="15.75" customHeight="1">
      <c r="A435" s="78">
        <v>38747.0</v>
      </c>
      <c r="B435" s="73">
        <v>2919.7</v>
      </c>
      <c r="C435" s="73">
        <v>2570.15</v>
      </c>
      <c r="D435" s="74">
        <f t="shared" si="33"/>
        <v>89</v>
      </c>
      <c r="E435" s="74">
        <f t="shared" si="16"/>
        <v>1</v>
      </c>
      <c r="F435" s="75">
        <f t="shared" si="4"/>
        <v>1</v>
      </c>
      <c r="G435" s="75">
        <f t="shared" si="17"/>
        <v>0</v>
      </c>
      <c r="H435" s="76">
        <f>IF(A435&lt;SIP_Calculator!$B$7,0,IF(A435&gt;SIP_Calculator!$E$7,0,1))</f>
        <v>1</v>
      </c>
      <c r="I435" s="74">
        <f t="shared" si="5"/>
        <v>1</v>
      </c>
      <c r="J435" s="75">
        <f t="shared" si="6"/>
        <v>0</v>
      </c>
      <c r="K435" s="76">
        <f>H435*SIP_Calculator!$D$25</f>
        <v>484.4666522</v>
      </c>
      <c r="L435" s="76">
        <f t="shared" si="7"/>
        <v>0.1659302847</v>
      </c>
      <c r="M435" s="76">
        <f t="shared" si="8"/>
        <v>0.1884974232</v>
      </c>
      <c r="N435" s="76">
        <f t="shared" ref="N435:O435" si="1309">N434+L435</f>
        <v>58.09228526</v>
      </c>
      <c r="O435" s="76">
        <f t="shared" si="1309"/>
        <v>65.63345978</v>
      </c>
      <c r="P435" s="74">
        <f>I435*SIP_Calculator!$D$26</f>
        <v>2301.341589</v>
      </c>
      <c r="Q435" s="74">
        <f t="shared" si="10"/>
        <v>0.7882116619</v>
      </c>
      <c r="R435" s="74">
        <f t="shared" si="11"/>
        <v>0.895411392</v>
      </c>
      <c r="S435" s="74">
        <f t="shared" ref="S435:T435" si="1310">S434+Q435</f>
        <v>58.08296504</v>
      </c>
      <c r="T435" s="74">
        <f t="shared" si="1310"/>
        <v>65.6193197</v>
      </c>
      <c r="U435" s="75">
        <f>J435*SIP_Calculator!$D$27</f>
        <v>0</v>
      </c>
      <c r="V435" s="75">
        <f t="shared" si="13"/>
        <v>0</v>
      </c>
      <c r="W435" s="75">
        <f t="shared" si="14"/>
        <v>0</v>
      </c>
      <c r="X435" s="75">
        <f t="shared" ref="X435:Y435" si="1311">X434+V435</f>
        <v>58.09403908</v>
      </c>
      <c r="Y435" s="75">
        <f t="shared" si="1311"/>
        <v>65.75096226</v>
      </c>
    </row>
    <row r="436" ht="15.75" customHeight="1">
      <c r="A436" s="78">
        <v>38748.0</v>
      </c>
      <c r="B436" s="73">
        <v>2944.15</v>
      </c>
      <c r="C436" s="73">
        <v>2585.95</v>
      </c>
      <c r="D436" s="74">
        <f t="shared" si="33"/>
        <v>89</v>
      </c>
      <c r="E436" s="74">
        <f t="shared" si="16"/>
        <v>0</v>
      </c>
      <c r="F436" s="75">
        <f t="shared" si="4"/>
        <v>1</v>
      </c>
      <c r="G436" s="75">
        <f t="shared" si="17"/>
        <v>0</v>
      </c>
      <c r="H436" s="76">
        <f>IF(A436&lt;SIP_Calculator!$B$7,0,IF(A436&gt;SIP_Calculator!$E$7,0,1))</f>
        <v>1</v>
      </c>
      <c r="I436" s="74">
        <f t="shared" si="5"/>
        <v>0</v>
      </c>
      <c r="J436" s="75">
        <f t="shared" si="6"/>
        <v>0</v>
      </c>
      <c r="K436" s="76">
        <f>H436*SIP_Calculator!$D$25</f>
        <v>484.4666522</v>
      </c>
      <c r="L436" s="76">
        <f t="shared" si="7"/>
        <v>0.1645522994</v>
      </c>
      <c r="M436" s="76">
        <f t="shared" si="8"/>
        <v>0.1873457152</v>
      </c>
      <c r="N436" s="76">
        <f t="shared" ref="N436:O436" si="1312">N435+L436</f>
        <v>58.25683756</v>
      </c>
      <c r="O436" s="76">
        <f t="shared" si="1312"/>
        <v>65.8208055</v>
      </c>
      <c r="P436" s="74">
        <f>I436*SIP_Calculator!$D$26</f>
        <v>0</v>
      </c>
      <c r="Q436" s="74">
        <f t="shared" si="10"/>
        <v>0</v>
      </c>
      <c r="R436" s="74">
        <f t="shared" si="11"/>
        <v>0</v>
      </c>
      <c r="S436" s="74">
        <f t="shared" ref="S436:T436" si="1313">S435+Q436</f>
        <v>58.08296504</v>
      </c>
      <c r="T436" s="74">
        <f t="shared" si="1313"/>
        <v>65.6193197</v>
      </c>
      <c r="U436" s="75">
        <f>J436*SIP_Calculator!$D$27</f>
        <v>0</v>
      </c>
      <c r="V436" s="75">
        <f t="shared" si="13"/>
        <v>0</v>
      </c>
      <c r="W436" s="75">
        <f t="shared" si="14"/>
        <v>0</v>
      </c>
      <c r="X436" s="75">
        <f t="shared" ref="X436:Y436" si="1314">X435+V436</f>
        <v>58.09403908</v>
      </c>
      <c r="Y436" s="75">
        <f t="shared" si="1314"/>
        <v>65.75096226</v>
      </c>
    </row>
    <row r="437" ht="15.75" customHeight="1">
      <c r="A437" s="78">
        <v>38749.0</v>
      </c>
      <c r="B437" s="73">
        <v>2913.5</v>
      </c>
      <c r="C437" s="73">
        <v>2560.55</v>
      </c>
      <c r="D437" s="74">
        <f t="shared" si="33"/>
        <v>89</v>
      </c>
      <c r="E437" s="74">
        <f t="shared" si="16"/>
        <v>0</v>
      </c>
      <c r="F437" s="75">
        <f t="shared" si="4"/>
        <v>2</v>
      </c>
      <c r="G437" s="75">
        <f t="shared" si="17"/>
        <v>1</v>
      </c>
      <c r="H437" s="76">
        <f>IF(A437&lt;SIP_Calculator!$B$7,0,IF(A437&gt;SIP_Calculator!$E$7,0,1))</f>
        <v>1</v>
      </c>
      <c r="I437" s="74">
        <f t="shared" si="5"/>
        <v>0</v>
      </c>
      <c r="J437" s="75">
        <f t="shared" si="6"/>
        <v>1</v>
      </c>
      <c r="K437" s="76">
        <f>H437*SIP_Calculator!$D$25</f>
        <v>484.4666522</v>
      </c>
      <c r="L437" s="76">
        <f t="shared" si="7"/>
        <v>0.1662833884</v>
      </c>
      <c r="M437" s="76">
        <f t="shared" si="8"/>
        <v>0.1892041367</v>
      </c>
      <c r="N437" s="76">
        <f t="shared" ref="N437:O437" si="1315">N436+L437</f>
        <v>58.42312095</v>
      </c>
      <c r="O437" s="76">
        <f t="shared" si="1315"/>
        <v>66.01000963</v>
      </c>
      <c r="P437" s="74">
        <f>I437*SIP_Calculator!$D$26</f>
        <v>0</v>
      </c>
      <c r="Q437" s="74">
        <f t="shared" si="10"/>
        <v>0</v>
      </c>
      <c r="R437" s="74">
        <f t="shared" si="11"/>
        <v>0</v>
      </c>
      <c r="S437" s="74">
        <f t="shared" ref="S437:T437" si="1316">S436+Q437</f>
        <v>58.08296504</v>
      </c>
      <c r="T437" s="74">
        <f t="shared" si="1316"/>
        <v>65.6193197</v>
      </c>
      <c r="U437" s="75">
        <f>J437*SIP_Calculator!$D$27</f>
        <v>10000</v>
      </c>
      <c r="V437" s="75">
        <f t="shared" si="13"/>
        <v>3.432297923</v>
      </c>
      <c r="W437" s="75">
        <f t="shared" si="14"/>
        <v>3.905410947</v>
      </c>
      <c r="X437" s="75">
        <f t="shared" ref="X437:Y437" si="1317">X436+V437</f>
        <v>61.526337</v>
      </c>
      <c r="Y437" s="75">
        <f t="shared" si="1317"/>
        <v>69.65637321</v>
      </c>
    </row>
    <row r="438" ht="15.75" customHeight="1">
      <c r="A438" s="78">
        <v>38750.0</v>
      </c>
      <c r="B438" s="73">
        <v>2910.85</v>
      </c>
      <c r="C438" s="73">
        <v>2559.55</v>
      </c>
      <c r="D438" s="74">
        <f t="shared" si="33"/>
        <v>89</v>
      </c>
      <c r="E438" s="74">
        <f t="shared" si="16"/>
        <v>0</v>
      </c>
      <c r="F438" s="75">
        <f t="shared" si="4"/>
        <v>2</v>
      </c>
      <c r="G438" s="75">
        <f t="shared" si="17"/>
        <v>0</v>
      </c>
      <c r="H438" s="76">
        <f>IF(A438&lt;SIP_Calculator!$B$7,0,IF(A438&gt;SIP_Calculator!$E$7,0,1))</f>
        <v>1</v>
      </c>
      <c r="I438" s="74">
        <f t="shared" si="5"/>
        <v>0</v>
      </c>
      <c r="J438" s="75">
        <f t="shared" si="6"/>
        <v>0</v>
      </c>
      <c r="K438" s="76">
        <f>H438*SIP_Calculator!$D$25</f>
        <v>484.4666522</v>
      </c>
      <c r="L438" s="76">
        <f t="shared" si="7"/>
        <v>0.1664347707</v>
      </c>
      <c r="M438" s="76">
        <f t="shared" si="8"/>
        <v>0.1892780575</v>
      </c>
      <c r="N438" s="76">
        <f t="shared" ref="N438:O438" si="1318">N437+L438</f>
        <v>58.58955572</v>
      </c>
      <c r="O438" s="76">
        <f t="shared" si="1318"/>
        <v>66.19928769</v>
      </c>
      <c r="P438" s="74">
        <f>I438*SIP_Calculator!$D$26</f>
        <v>0</v>
      </c>
      <c r="Q438" s="74">
        <f t="shared" si="10"/>
        <v>0</v>
      </c>
      <c r="R438" s="74">
        <f t="shared" si="11"/>
        <v>0</v>
      </c>
      <c r="S438" s="74">
        <f t="shared" ref="S438:T438" si="1319">S437+Q438</f>
        <v>58.08296504</v>
      </c>
      <c r="T438" s="74">
        <f t="shared" si="1319"/>
        <v>65.6193197</v>
      </c>
      <c r="U438" s="75">
        <f>J438*SIP_Calculator!$D$27</f>
        <v>0</v>
      </c>
      <c r="V438" s="75">
        <f t="shared" si="13"/>
        <v>0</v>
      </c>
      <c r="W438" s="75">
        <f t="shared" si="14"/>
        <v>0</v>
      </c>
      <c r="X438" s="75">
        <f t="shared" ref="X438:Y438" si="1320">X437+V438</f>
        <v>61.526337</v>
      </c>
      <c r="Y438" s="75">
        <f t="shared" si="1320"/>
        <v>69.65637321</v>
      </c>
    </row>
    <row r="439" ht="15.75" customHeight="1">
      <c r="A439" s="78">
        <v>38751.0</v>
      </c>
      <c r="B439" s="73">
        <v>2889.2</v>
      </c>
      <c r="C439" s="73">
        <v>2550.2</v>
      </c>
      <c r="D439" s="74">
        <f t="shared" si="33"/>
        <v>89</v>
      </c>
      <c r="E439" s="74">
        <f t="shared" si="16"/>
        <v>0</v>
      </c>
      <c r="F439" s="75">
        <f t="shared" si="4"/>
        <v>2</v>
      </c>
      <c r="G439" s="75">
        <f t="shared" si="17"/>
        <v>0</v>
      </c>
      <c r="H439" s="76">
        <f>IF(A439&lt;SIP_Calculator!$B$7,0,IF(A439&gt;SIP_Calculator!$E$7,0,1))</f>
        <v>1</v>
      </c>
      <c r="I439" s="74">
        <f t="shared" si="5"/>
        <v>0</v>
      </c>
      <c r="J439" s="75">
        <f t="shared" si="6"/>
        <v>0</v>
      </c>
      <c r="K439" s="76">
        <f>H439*SIP_Calculator!$D$25</f>
        <v>484.4666522</v>
      </c>
      <c r="L439" s="76">
        <f t="shared" si="7"/>
        <v>0.1676819369</v>
      </c>
      <c r="M439" s="76">
        <f t="shared" si="8"/>
        <v>0.1899720227</v>
      </c>
      <c r="N439" s="76">
        <f t="shared" ref="N439:O439" si="1321">N438+L439</f>
        <v>58.75723766</v>
      </c>
      <c r="O439" s="76">
        <f t="shared" si="1321"/>
        <v>66.38925971</v>
      </c>
      <c r="P439" s="74">
        <f>I439*SIP_Calculator!$D$26</f>
        <v>0</v>
      </c>
      <c r="Q439" s="74">
        <f t="shared" si="10"/>
        <v>0</v>
      </c>
      <c r="R439" s="74">
        <f t="shared" si="11"/>
        <v>0</v>
      </c>
      <c r="S439" s="74">
        <f t="shared" ref="S439:T439" si="1322">S438+Q439</f>
        <v>58.08296504</v>
      </c>
      <c r="T439" s="74">
        <f t="shared" si="1322"/>
        <v>65.6193197</v>
      </c>
      <c r="U439" s="75">
        <f>J439*SIP_Calculator!$D$27</f>
        <v>0</v>
      </c>
      <c r="V439" s="75">
        <f t="shared" si="13"/>
        <v>0</v>
      </c>
      <c r="W439" s="75">
        <f t="shared" si="14"/>
        <v>0</v>
      </c>
      <c r="X439" s="75">
        <f t="shared" ref="X439:Y439" si="1323">X438+V439</f>
        <v>61.526337</v>
      </c>
      <c r="Y439" s="75">
        <f t="shared" si="1323"/>
        <v>69.65637321</v>
      </c>
    </row>
    <row r="440" ht="15.75" customHeight="1">
      <c r="A440" s="78">
        <v>38754.0</v>
      </c>
      <c r="B440" s="73">
        <v>2942.35</v>
      </c>
      <c r="C440" s="73">
        <v>2588.65</v>
      </c>
      <c r="D440" s="74">
        <f t="shared" si="33"/>
        <v>90</v>
      </c>
      <c r="E440" s="74">
        <f t="shared" si="16"/>
        <v>1</v>
      </c>
      <c r="F440" s="75">
        <f t="shared" si="4"/>
        <v>2</v>
      </c>
      <c r="G440" s="75">
        <f t="shared" si="17"/>
        <v>0</v>
      </c>
      <c r="H440" s="76">
        <f>IF(A440&lt;SIP_Calculator!$B$7,0,IF(A440&gt;SIP_Calculator!$E$7,0,1))</f>
        <v>1</v>
      </c>
      <c r="I440" s="74">
        <f t="shared" si="5"/>
        <v>1</v>
      </c>
      <c r="J440" s="75">
        <f t="shared" si="6"/>
        <v>0</v>
      </c>
      <c r="K440" s="76">
        <f>H440*SIP_Calculator!$D$25</f>
        <v>484.4666522</v>
      </c>
      <c r="L440" s="76">
        <f t="shared" si="7"/>
        <v>0.1646529652</v>
      </c>
      <c r="M440" s="76">
        <f t="shared" si="8"/>
        <v>0.1871503109</v>
      </c>
      <c r="N440" s="76">
        <f t="shared" ref="N440:O440" si="1324">N439+L440</f>
        <v>58.92189062</v>
      </c>
      <c r="O440" s="76">
        <f t="shared" si="1324"/>
        <v>66.57641002</v>
      </c>
      <c r="P440" s="74">
        <f>I440*SIP_Calculator!$D$26</f>
        <v>2301.341589</v>
      </c>
      <c r="Q440" s="74">
        <f t="shared" si="10"/>
        <v>0.7821440649</v>
      </c>
      <c r="R440" s="74">
        <f t="shared" si="11"/>
        <v>0.8890122609</v>
      </c>
      <c r="S440" s="74">
        <f t="shared" ref="S440:T440" si="1325">S439+Q440</f>
        <v>58.8651091</v>
      </c>
      <c r="T440" s="74">
        <f t="shared" si="1325"/>
        <v>66.50833197</v>
      </c>
      <c r="U440" s="75">
        <f>J440*SIP_Calculator!$D$27</f>
        <v>0</v>
      </c>
      <c r="V440" s="75">
        <f t="shared" si="13"/>
        <v>0</v>
      </c>
      <c r="W440" s="75">
        <f t="shared" si="14"/>
        <v>0</v>
      </c>
      <c r="X440" s="75">
        <f t="shared" ref="X440:Y440" si="1326">X439+V440</f>
        <v>61.526337</v>
      </c>
      <c r="Y440" s="75">
        <f t="shared" si="1326"/>
        <v>69.65637321</v>
      </c>
    </row>
    <row r="441" ht="15.75" customHeight="1">
      <c r="A441" s="78">
        <v>38755.0</v>
      </c>
      <c r="B441" s="73">
        <v>2964.9</v>
      </c>
      <c r="C441" s="73">
        <v>2605.35</v>
      </c>
      <c r="D441" s="74">
        <f t="shared" si="33"/>
        <v>90</v>
      </c>
      <c r="E441" s="74">
        <f t="shared" si="16"/>
        <v>0</v>
      </c>
      <c r="F441" s="75">
        <f t="shared" si="4"/>
        <v>2</v>
      </c>
      <c r="G441" s="75">
        <f t="shared" si="17"/>
        <v>0</v>
      </c>
      <c r="H441" s="76">
        <f>IF(A441&lt;SIP_Calculator!$B$7,0,IF(A441&gt;SIP_Calculator!$E$7,0,1))</f>
        <v>1</v>
      </c>
      <c r="I441" s="74">
        <f t="shared" si="5"/>
        <v>0</v>
      </c>
      <c r="J441" s="75">
        <f t="shared" si="6"/>
        <v>0</v>
      </c>
      <c r="K441" s="76">
        <f>H441*SIP_Calculator!$D$25</f>
        <v>484.4666522</v>
      </c>
      <c r="L441" s="76">
        <f t="shared" si="7"/>
        <v>0.1634006719</v>
      </c>
      <c r="M441" s="76">
        <f t="shared" si="8"/>
        <v>0.1859506984</v>
      </c>
      <c r="N441" s="76">
        <f t="shared" ref="N441:O441" si="1327">N440+L441</f>
        <v>59.08529129</v>
      </c>
      <c r="O441" s="76">
        <f t="shared" si="1327"/>
        <v>66.76236072</v>
      </c>
      <c r="P441" s="74">
        <f>I441*SIP_Calculator!$D$26</f>
        <v>0</v>
      </c>
      <c r="Q441" s="74">
        <f t="shared" si="10"/>
        <v>0</v>
      </c>
      <c r="R441" s="74">
        <f t="shared" si="11"/>
        <v>0</v>
      </c>
      <c r="S441" s="74">
        <f t="shared" ref="S441:T441" si="1328">S440+Q441</f>
        <v>58.8651091</v>
      </c>
      <c r="T441" s="74">
        <f t="shared" si="1328"/>
        <v>66.50833197</v>
      </c>
      <c r="U441" s="75">
        <f>J441*SIP_Calculator!$D$27</f>
        <v>0</v>
      </c>
      <c r="V441" s="75">
        <f t="shared" si="13"/>
        <v>0</v>
      </c>
      <c r="W441" s="75">
        <f t="shared" si="14"/>
        <v>0</v>
      </c>
      <c r="X441" s="75">
        <f t="shared" ref="X441:Y441" si="1329">X440+V441</f>
        <v>61.526337</v>
      </c>
      <c r="Y441" s="75">
        <f t="shared" si="1329"/>
        <v>69.65637321</v>
      </c>
    </row>
    <row r="442" ht="15.75" customHeight="1">
      <c r="A442" s="78">
        <v>38756.0</v>
      </c>
      <c r="B442" s="73">
        <v>2956.35</v>
      </c>
      <c r="C442" s="73">
        <v>2603.25</v>
      </c>
      <c r="D442" s="74">
        <f t="shared" si="33"/>
        <v>90</v>
      </c>
      <c r="E442" s="74">
        <f t="shared" si="16"/>
        <v>0</v>
      </c>
      <c r="F442" s="75">
        <f t="shared" si="4"/>
        <v>2</v>
      </c>
      <c r="G442" s="75">
        <f t="shared" si="17"/>
        <v>0</v>
      </c>
      <c r="H442" s="76">
        <f>IF(A442&lt;SIP_Calculator!$B$7,0,IF(A442&gt;SIP_Calculator!$E$7,0,1))</f>
        <v>1</v>
      </c>
      <c r="I442" s="74">
        <f t="shared" si="5"/>
        <v>0</v>
      </c>
      <c r="J442" s="75">
        <f t="shared" si="6"/>
        <v>0</v>
      </c>
      <c r="K442" s="76">
        <f>H442*SIP_Calculator!$D$25</f>
        <v>484.4666522</v>
      </c>
      <c r="L442" s="76">
        <f t="shared" si="7"/>
        <v>0.1638732397</v>
      </c>
      <c r="M442" s="76">
        <f t="shared" si="8"/>
        <v>0.1861007019</v>
      </c>
      <c r="N442" s="76">
        <f t="shared" ref="N442:O442" si="1330">N441+L442</f>
        <v>59.24916453</v>
      </c>
      <c r="O442" s="76">
        <f t="shared" si="1330"/>
        <v>66.94846142</v>
      </c>
      <c r="P442" s="74">
        <f>I442*SIP_Calculator!$D$26</f>
        <v>0</v>
      </c>
      <c r="Q442" s="74">
        <f t="shared" si="10"/>
        <v>0</v>
      </c>
      <c r="R442" s="74">
        <f t="shared" si="11"/>
        <v>0</v>
      </c>
      <c r="S442" s="74">
        <f t="shared" ref="S442:T442" si="1331">S441+Q442</f>
        <v>58.8651091</v>
      </c>
      <c r="T442" s="74">
        <f t="shared" si="1331"/>
        <v>66.50833197</v>
      </c>
      <c r="U442" s="75">
        <f>J442*SIP_Calculator!$D$27</f>
        <v>0</v>
      </c>
      <c r="V442" s="75">
        <f t="shared" si="13"/>
        <v>0</v>
      </c>
      <c r="W442" s="75">
        <f t="shared" si="14"/>
        <v>0</v>
      </c>
      <c r="X442" s="75">
        <f t="shared" ref="X442:Y442" si="1332">X441+V442</f>
        <v>61.526337</v>
      </c>
      <c r="Y442" s="75">
        <f t="shared" si="1332"/>
        <v>69.65637321</v>
      </c>
    </row>
    <row r="443" ht="15.75" customHeight="1">
      <c r="A443" s="78">
        <v>38758.0</v>
      </c>
      <c r="B443" s="73">
        <v>2977.6</v>
      </c>
      <c r="C443" s="73">
        <v>2621.4</v>
      </c>
      <c r="D443" s="74">
        <f t="shared" si="33"/>
        <v>90</v>
      </c>
      <c r="E443" s="74">
        <f t="shared" si="16"/>
        <v>0</v>
      </c>
      <c r="F443" s="75">
        <f t="shared" si="4"/>
        <v>2</v>
      </c>
      <c r="G443" s="75">
        <f t="shared" si="17"/>
        <v>0</v>
      </c>
      <c r="H443" s="76">
        <f>IF(A443&lt;SIP_Calculator!$B$7,0,IF(A443&gt;SIP_Calculator!$E$7,0,1))</f>
        <v>1</v>
      </c>
      <c r="I443" s="74">
        <f t="shared" si="5"/>
        <v>0</v>
      </c>
      <c r="J443" s="75">
        <f t="shared" si="6"/>
        <v>0</v>
      </c>
      <c r="K443" s="76">
        <f>H443*SIP_Calculator!$D$25</f>
        <v>484.4666522</v>
      </c>
      <c r="L443" s="76">
        <f t="shared" si="7"/>
        <v>0.1627037386</v>
      </c>
      <c r="M443" s="76">
        <f t="shared" si="8"/>
        <v>0.1848121813</v>
      </c>
      <c r="N443" s="76">
        <f t="shared" ref="N443:O443" si="1333">N442+L443</f>
        <v>59.41186827</v>
      </c>
      <c r="O443" s="76">
        <f t="shared" si="1333"/>
        <v>67.13327361</v>
      </c>
      <c r="P443" s="74">
        <f>I443*SIP_Calculator!$D$26</f>
        <v>0</v>
      </c>
      <c r="Q443" s="74">
        <f t="shared" si="10"/>
        <v>0</v>
      </c>
      <c r="R443" s="74">
        <f t="shared" si="11"/>
        <v>0</v>
      </c>
      <c r="S443" s="74">
        <f t="shared" ref="S443:T443" si="1334">S442+Q443</f>
        <v>58.8651091</v>
      </c>
      <c r="T443" s="74">
        <f t="shared" si="1334"/>
        <v>66.50833197</v>
      </c>
      <c r="U443" s="75">
        <f>J443*SIP_Calculator!$D$27</f>
        <v>0</v>
      </c>
      <c r="V443" s="75">
        <f t="shared" si="13"/>
        <v>0</v>
      </c>
      <c r="W443" s="75">
        <f t="shared" si="14"/>
        <v>0</v>
      </c>
      <c r="X443" s="75">
        <f t="shared" ref="X443:Y443" si="1335">X442+V443</f>
        <v>61.526337</v>
      </c>
      <c r="Y443" s="75">
        <f t="shared" si="1335"/>
        <v>69.65637321</v>
      </c>
    </row>
    <row r="444" ht="15.75" customHeight="1">
      <c r="A444" s="78">
        <v>38761.0</v>
      </c>
      <c r="B444" s="73">
        <v>2992.5</v>
      </c>
      <c r="C444" s="73">
        <v>2634.6</v>
      </c>
      <c r="D444" s="74">
        <f t="shared" si="33"/>
        <v>91</v>
      </c>
      <c r="E444" s="74">
        <f t="shared" si="16"/>
        <v>1</v>
      </c>
      <c r="F444" s="75">
        <f t="shared" si="4"/>
        <v>2</v>
      </c>
      <c r="G444" s="75">
        <f t="shared" si="17"/>
        <v>0</v>
      </c>
      <c r="H444" s="76">
        <f>IF(A444&lt;SIP_Calculator!$B$7,0,IF(A444&gt;SIP_Calculator!$E$7,0,1))</f>
        <v>1</v>
      </c>
      <c r="I444" s="74">
        <f t="shared" si="5"/>
        <v>1</v>
      </c>
      <c r="J444" s="75">
        <f t="shared" si="6"/>
        <v>0</v>
      </c>
      <c r="K444" s="76">
        <f>H444*SIP_Calculator!$D$25</f>
        <v>484.4666522</v>
      </c>
      <c r="L444" s="76">
        <f t="shared" si="7"/>
        <v>0.1618936181</v>
      </c>
      <c r="M444" s="76">
        <f t="shared" si="8"/>
        <v>0.1838862264</v>
      </c>
      <c r="N444" s="76">
        <f t="shared" ref="N444:O444" si="1336">N443+L444</f>
        <v>59.57376189</v>
      </c>
      <c r="O444" s="76">
        <f t="shared" si="1336"/>
        <v>67.31715983</v>
      </c>
      <c r="P444" s="74">
        <f>I444*SIP_Calculator!$D$26</f>
        <v>2301.341589</v>
      </c>
      <c r="Q444" s="74">
        <f t="shared" si="10"/>
        <v>0.7690364542</v>
      </c>
      <c r="R444" s="74">
        <f t="shared" si="11"/>
        <v>0.8735070179</v>
      </c>
      <c r="S444" s="74">
        <f t="shared" ref="S444:T444" si="1337">S443+Q444</f>
        <v>59.63414555</v>
      </c>
      <c r="T444" s="74">
        <f t="shared" si="1337"/>
        <v>67.38183898</v>
      </c>
      <c r="U444" s="75">
        <f>J444*SIP_Calculator!$D$27</f>
        <v>0</v>
      </c>
      <c r="V444" s="75">
        <f t="shared" si="13"/>
        <v>0</v>
      </c>
      <c r="W444" s="75">
        <f t="shared" si="14"/>
        <v>0</v>
      </c>
      <c r="X444" s="75">
        <f t="shared" ref="X444:Y444" si="1338">X443+V444</f>
        <v>61.526337</v>
      </c>
      <c r="Y444" s="75">
        <f t="shared" si="1338"/>
        <v>69.65637321</v>
      </c>
    </row>
    <row r="445" ht="15.75" customHeight="1">
      <c r="A445" s="78">
        <v>38762.0</v>
      </c>
      <c r="B445" s="73">
        <v>2970.0</v>
      </c>
      <c r="C445" s="73">
        <v>2618.0</v>
      </c>
      <c r="D445" s="74">
        <f t="shared" si="33"/>
        <v>91</v>
      </c>
      <c r="E445" s="74">
        <f t="shared" si="16"/>
        <v>0</v>
      </c>
      <c r="F445" s="75">
        <f t="shared" si="4"/>
        <v>2</v>
      </c>
      <c r="G445" s="75">
        <f t="shared" si="17"/>
        <v>0</v>
      </c>
      <c r="H445" s="76">
        <f>IF(A445&lt;SIP_Calculator!$B$7,0,IF(A445&gt;SIP_Calculator!$E$7,0,1))</f>
        <v>1</v>
      </c>
      <c r="I445" s="74">
        <f t="shared" si="5"/>
        <v>0</v>
      </c>
      <c r="J445" s="75">
        <f t="shared" si="6"/>
        <v>0</v>
      </c>
      <c r="K445" s="76">
        <f>H445*SIP_Calculator!$D$25</f>
        <v>484.4666522</v>
      </c>
      <c r="L445" s="76">
        <f t="shared" si="7"/>
        <v>0.1631200849</v>
      </c>
      <c r="M445" s="76">
        <f t="shared" si="8"/>
        <v>0.1850521972</v>
      </c>
      <c r="N445" s="76">
        <f t="shared" ref="N445:O445" si="1339">N444+L445</f>
        <v>59.73688198</v>
      </c>
      <c r="O445" s="76">
        <f t="shared" si="1339"/>
        <v>67.50221203</v>
      </c>
      <c r="P445" s="74">
        <f>I445*SIP_Calculator!$D$26</f>
        <v>0</v>
      </c>
      <c r="Q445" s="74">
        <f t="shared" si="10"/>
        <v>0</v>
      </c>
      <c r="R445" s="74">
        <f t="shared" si="11"/>
        <v>0</v>
      </c>
      <c r="S445" s="74">
        <f t="shared" ref="S445:T445" si="1340">S444+Q445</f>
        <v>59.63414555</v>
      </c>
      <c r="T445" s="74">
        <f t="shared" si="1340"/>
        <v>67.38183898</v>
      </c>
      <c r="U445" s="75">
        <f>J445*SIP_Calculator!$D$27</f>
        <v>0</v>
      </c>
      <c r="V445" s="75">
        <f t="shared" si="13"/>
        <v>0</v>
      </c>
      <c r="W445" s="75">
        <f t="shared" si="14"/>
        <v>0</v>
      </c>
      <c r="X445" s="75">
        <f t="shared" ref="X445:Y445" si="1341">X444+V445</f>
        <v>61.526337</v>
      </c>
      <c r="Y445" s="75">
        <f t="shared" si="1341"/>
        <v>69.65637321</v>
      </c>
    </row>
    <row r="446" ht="15.75" customHeight="1">
      <c r="A446" s="78">
        <v>38763.0</v>
      </c>
      <c r="B446" s="73">
        <v>2971.65</v>
      </c>
      <c r="C446" s="73">
        <v>2624.85</v>
      </c>
      <c r="D446" s="74">
        <f t="shared" si="33"/>
        <v>91</v>
      </c>
      <c r="E446" s="74">
        <f t="shared" si="16"/>
        <v>0</v>
      </c>
      <c r="F446" s="75">
        <f t="shared" si="4"/>
        <v>2</v>
      </c>
      <c r="G446" s="75">
        <f t="shared" si="17"/>
        <v>0</v>
      </c>
      <c r="H446" s="76">
        <f>IF(A446&lt;SIP_Calculator!$B$7,0,IF(A446&gt;SIP_Calculator!$E$7,0,1))</f>
        <v>1</v>
      </c>
      <c r="I446" s="74">
        <f t="shared" si="5"/>
        <v>0</v>
      </c>
      <c r="J446" s="75">
        <f t="shared" si="6"/>
        <v>0</v>
      </c>
      <c r="K446" s="76">
        <f>H446*SIP_Calculator!$D$25</f>
        <v>484.4666522</v>
      </c>
      <c r="L446" s="76">
        <f t="shared" si="7"/>
        <v>0.163029513</v>
      </c>
      <c r="M446" s="76">
        <f t="shared" si="8"/>
        <v>0.1845692715</v>
      </c>
      <c r="N446" s="76">
        <f t="shared" ref="N446:O446" si="1342">N445+L446</f>
        <v>59.89991149</v>
      </c>
      <c r="O446" s="76">
        <f t="shared" si="1342"/>
        <v>67.6867813</v>
      </c>
      <c r="P446" s="74">
        <f>I446*SIP_Calculator!$D$26</f>
        <v>0</v>
      </c>
      <c r="Q446" s="74">
        <f t="shared" si="10"/>
        <v>0</v>
      </c>
      <c r="R446" s="74">
        <f t="shared" si="11"/>
        <v>0</v>
      </c>
      <c r="S446" s="74">
        <f t="shared" ref="S446:T446" si="1343">S445+Q446</f>
        <v>59.63414555</v>
      </c>
      <c r="T446" s="74">
        <f t="shared" si="1343"/>
        <v>67.38183898</v>
      </c>
      <c r="U446" s="75">
        <f>J446*SIP_Calculator!$D$27</f>
        <v>0</v>
      </c>
      <c r="V446" s="75">
        <f t="shared" si="13"/>
        <v>0</v>
      </c>
      <c r="W446" s="75">
        <f t="shared" si="14"/>
        <v>0</v>
      </c>
      <c r="X446" s="75">
        <f t="shared" ref="X446:Y446" si="1344">X445+V446</f>
        <v>61.526337</v>
      </c>
      <c r="Y446" s="75">
        <f t="shared" si="1344"/>
        <v>69.65637321</v>
      </c>
    </row>
    <row r="447" ht="15.75" customHeight="1">
      <c r="A447" s="78">
        <v>38764.0</v>
      </c>
      <c r="B447" s="73">
        <v>2971.4</v>
      </c>
      <c r="C447" s="73">
        <v>2630.25</v>
      </c>
      <c r="D447" s="74">
        <f t="shared" si="33"/>
        <v>91</v>
      </c>
      <c r="E447" s="74">
        <f t="shared" si="16"/>
        <v>0</v>
      </c>
      <c r="F447" s="75">
        <f t="shared" si="4"/>
        <v>2</v>
      </c>
      <c r="G447" s="75">
        <f t="shared" si="17"/>
        <v>0</v>
      </c>
      <c r="H447" s="76">
        <f>IF(A447&lt;SIP_Calculator!$B$7,0,IF(A447&gt;SIP_Calculator!$E$7,0,1))</f>
        <v>1</v>
      </c>
      <c r="I447" s="74">
        <f t="shared" si="5"/>
        <v>0</v>
      </c>
      <c r="J447" s="75">
        <f t="shared" si="6"/>
        <v>0</v>
      </c>
      <c r="K447" s="76">
        <f>H447*SIP_Calculator!$D$25</f>
        <v>484.4666522</v>
      </c>
      <c r="L447" s="76">
        <f t="shared" si="7"/>
        <v>0.1630432295</v>
      </c>
      <c r="M447" s="76">
        <f t="shared" si="8"/>
        <v>0.184190344</v>
      </c>
      <c r="N447" s="76">
        <f t="shared" ref="N447:O447" si="1345">N446+L447</f>
        <v>60.06295472</v>
      </c>
      <c r="O447" s="76">
        <f t="shared" si="1345"/>
        <v>67.87097165</v>
      </c>
      <c r="P447" s="74">
        <f>I447*SIP_Calculator!$D$26</f>
        <v>0</v>
      </c>
      <c r="Q447" s="74">
        <f t="shared" si="10"/>
        <v>0</v>
      </c>
      <c r="R447" s="74">
        <f t="shared" si="11"/>
        <v>0</v>
      </c>
      <c r="S447" s="74">
        <f t="shared" ref="S447:T447" si="1346">S446+Q447</f>
        <v>59.63414555</v>
      </c>
      <c r="T447" s="74">
        <f t="shared" si="1346"/>
        <v>67.38183898</v>
      </c>
      <c r="U447" s="75">
        <f>J447*SIP_Calculator!$D$27</f>
        <v>0</v>
      </c>
      <c r="V447" s="75">
        <f t="shared" si="13"/>
        <v>0</v>
      </c>
      <c r="W447" s="75">
        <f t="shared" si="14"/>
        <v>0</v>
      </c>
      <c r="X447" s="75">
        <f t="shared" ref="X447:Y447" si="1347">X446+V447</f>
        <v>61.526337</v>
      </c>
      <c r="Y447" s="75">
        <f t="shared" si="1347"/>
        <v>69.65637321</v>
      </c>
    </row>
    <row r="448" ht="15.75" customHeight="1">
      <c r="A448" s="78">
        <v>38765.0</v>
      </c>
      <c r="B448" s="73">
        <v>2928.95</v>
      </c>
      <c r="C448" s="73">
        <v>2593.55</v>
      </c>
      <c r="D448" s="74">
        <f t="shared" si="33"/>
        <v>91</v>
      </c>
      <c r="E448" s="74">
        <f t="shared" si="16"/>
        <v>0</v>
      </c>
      <c r="F448" s="75">
        <f t="shared" si="4"/>
        <v>2</v>
      </c>
      <c r="G448" s="75">
        <f t="shared" si="17"/>
        <v>0</v>
      </c>
      <c r="H448" s="76">
        <f>IF(A448&lt;SIP_Calculator!$B$7,0,IF(A448&gt;SIP_Calculator!$E$7,0,1))</f>
        <v>1</v>
      </c>
      <c r="I448" s="74">
        <f t="shared" si="5"/>
        <v>0</v>
      </c>
      <c r="J448" s="75">
        <f t="shared" si="6"/>
        <v>0</v>
      </c>
      <c r="K448" s="76">
        <f>H448*SIP_Calculator!$D$25</f>
        <v>484.4666522</v>
      </c>
      <c r="L448" s="76">
        <f t="shared" si="7"/>
        <v>0.1654062555</v>
      </c>
      <c r="M448" s="76">
        <f t="shared" si="8"/>
        <v>0.1867967273</v>
      </c>
      <c r="N448" s="76">
        <f t="shared" ref="N448:O448" si="1348">N447+L448</f>
        <v>60.22836097</v>
      </c>
      <c r="O448" s="76">
        <f t="shared" si="1348"/>
        <v>68.05776837</v>
      </c>
      <c r="P448" s="74">
        <f>I448*SIP_Calculator!$D$26</f>
        <v>0</v>
      </c>
      <c r="Q448" s="74">
        <f t="shared" si="10"/>
        <v>0</v>
      </c>
      <c r="R448" s="74">
        <f t="shared" si="11"/>
        <v>0</v>
      </c>
      <c r="S448" s="74">
        <f t="shared" ref="S448:T448" si="1349">S447+Q448</f>
        <v>59.63414555</v>
      </c>
      <c r="T448" s="74">
        <f t="shared" si="1349"/>
        <v>67.38183898</v>
      </c>
      <c r="U448" s="75">
        <f>J448*SIP_Calculator!$D$27</f>
        <v>0</v>
      </c>
      <c r="V448" s="75">
        <f t="shared" si="13"/>
        <v>0</v>
      </c>
      <c r="W448" s="75">
        <f t="shared" si="14"/>
        <v>0</v>
      </c>
      <c r="X448" s="75">
        <f t="shared" ref="X448:Y448" si="1350">X447+V448</f>
        <v>61.526337</v>
      </c>
      <c r="Y448" s="75">
        <f t="shared" si="1350"/>
        <v>69.65637321</v>
      </c>
    </row>
    <row r="449" ht="15.75" customHeight="1">
      <c r="A449" s="78">
        <v>38768.0</v>
      </c>
      <c r="B449" s="73">
        <v>2944.9</v>
      </c>
      <c r="C449" s="73">
        <v>2598.95</v>
      </c>
      <c r="D449" s="74">
        <f t="shared" si="33"/>
        <v>92</v>
      </c>
      <c r="E449" s="74">
        <f t="shared" si="16"/>
        <v>1</v>
      </c>
      <c r="F449" s="75">
        <f t="shared" si="4"/>
        <v>2</v>
      </c>
      <c r="G449" s="75">
        <f t="shared" si="17"/>
        <v>0</v>
      </c>
      <c r="H449" s="76">
        <f>IF(A449&lt;SIP_Calculator!$B$7,0,IF(A449&gt;SIP_Calculator!$E$7,0,1))</f>
        <v>1</v>
      </c>
      <c r="I449" s="74">
        <f t="shared" si="5"/>
        <v>1</v>
      </c>
      <c r="J449" s="75">
        <f t="shared" si="6"/>
        <v>0</v>
      </c>
      <c r="K449" s="76">
        <f>H449*SIP_Calculator!$D$25</f>
        <v>484.4666522</v>
      </c>
      <c r="L449" s="76">
        <f t="shared" si="7"/>
        <v>0.1645103916</v>
      </c>
      <c r="M449" s="76">
        <f t="shared" si="8"/>
        <v>0.1864086082</v>
      </c>
      <c r="N449" s="76">
        <f t="shared" ref="N449:O449" si="1351">N448+L449</f>
        <v>60.39287137</v>
      </c>
      <c r="O449" s="76">
        <f t="shared" si="1351"/>
        <v>68.24417698</v>
      </c>
      <c r="P449" s="74">
        <f>I449*SIP_Calculator!$D$26</f>
        <v>2301.341589</v>
      </c>
      <c r="Q449" s="74">
        <f t="shared" si="10"/>
        <v>0.7814668034</v>
      </c>
      <c r="R449" s="74">
        <f t="shared" si="11"/>
        <v>0.8854889818</v>
      </c>
      <c r="S449" s="74">
        <f t="shared" ref="S449:T449" si="1352">S448+Q449</f>
        <v>60.41561236</v>
      </c>
      <c r="T449" s="74">
        <f t="shared" si="1352"/>
        <v>68.26732796</v>
      </c>
      <c r="U449" s="75">
        <f>J449*SIP_Calculator!$D$27</f>
        <v>0</v>
      </c>
      <c r="V449" s="75">
        <f t="shared" si="13"/>
        <v>0</v>
      </c>
      <c r="W449" s="75">
        <f t="shared" si="14"/>
        <v>0</v>
      </c>
      <c r="X449" s="75">
        <f t="shared" ref="X449:Y449" si="1353">X448+V449</f>
        <v>61.526337</v>
      </c>
      <c r="Y449" s="75">
        <f t="shared" si="1353"/>
        <v>69.65637321</v>
      </c>
    </row>
    <row r="450" ht="15.75" customHeight="1">
      <c r="A450" s="78">
        <v>38769.0</v>
      </c>
      <c r="B450" s="73">
        <v>2972.6</v>
      </c>
      <c r="C450" s="73">
        <v>2620.65</v>
      </c>
      <c r="D450" s="74">
        <f t="shared" si="33"/>
        <v>92</v>
      </c>
      <c r="E450" s="74">
        <f t="shared" si="16"/>
        <v>0</v>
      </c>
      <c r="F450" s="75">
        <f t="shared" si="4"/>
        <v>2</v>
      </c>
      <c r="G450" s="75">
        <f t="shared" si="17"/>
        <v>0</v>
      </c>
      <c r="H450" s="76">
        <f>IF(A450&lt;SIP_Calculator!$B$7,0,IF(A450&gt;SIP_Calculator!$E$7,0,1))</f>
        <v>1</v>
      </c>
      <c r="I450" s="74">
        <f t="shared" si="5"/>
        <v>0</v>
      </c>
      <c r="J450" s="75">
        <f t="shared" si="6"/>
        <v>0</v>
      </c>
      <c r="K450" s="76">
        <f>H450*SIP_Calculator!$D$25</f>
        <v>484.4666522</v>
      </c>
      <c r="L450" s="76">
        <f t="shared" si="7"/>
        <v>0.1629774111</v>
      </c>
      <c r="M450" s="76">
        <f t="shared" si="8"/>
        <v>0.1848650725</v>
      </c>
      <c r="N450" s="76">
        <f t="shared" ref="N450:O450" si="1354">N449+L450</f>
        <v>60.55584878</v>
      </c>
      <c r="O450" s="76">
        <f t="shared" si="1354"/>
        <v>68.42904205</v>
      </c>
      <c r="P450" s="74">
        <f>I450*SIP_Calculator!$D$26</f>
        <v>0</v>
      </c>
      <c r="Q450" s="74">
        <f t="shared" si="10"/>
        <v>0</v>
      </c>
      <c r="R450" s="74">
        <f t="shared" si="11"/>
        <v>0</v>
      </c>
      <c r="S450" s="74">
        <f t="shared" ref="S450:T450" si="1355">S449+Q450</f>
        <v>60.41561236</v>
      </c>
      <c r="T450" s="74">
        <f t="shared" si="1355"/>
        <v>68.26732796</v>
      </c>
      <c r="U450" s="75">
        <f>J450*SIP_Calculator!$D$27</f>
        <v>0</v>
      </c>
      <c r="V450" s="75">
        <f t="shared" si="13"/>
        <v>0</v>
      </c>
      <c r="W450" s="75">
        <f t="shared" si="14"/>
        <v>0</v>
      </c>
      <c r="X450" s="75">
        <f t="shared" ref="X450:Y450" si="1356">X449+V450</f>
        <v>61.526337</v>
      </c>
      <c r="Y450" s="75">
        <f t="shared" si="1356"/>
        <v>69.65637321</v>
      </c>
    </row>
    <row r="451" ht="15.75" customHeight="1">
      <c r="A451" s="78">
        <v>38770.0</v>
      </c>
      <c r="B451" s="73">
        <v>2984.45</v>
      </c>
      <c r="C451" s="73">
        <v>2635.85</v>
      </c>
      <c r="D451" s="74">
        <f t="shared" si="33"/>
        <v>92</v>
      </c>
      <c r="E451" s="74">
        <f t="shared" si="16"/>
        <v>0</v>
      </c>
      <c r="F451" s="75">
        <f t="shared" si="4"/>
        <v>2</v>
      </c>
      <c r="G451" s="75">
        <f t="shared" si="17"/>
        <v>0</v>
      </c>
      <c r="H451" s="76">
        <f>IF(A451&lt;SIP_Calculator!$B$7,0,IF(A451&gt;SIP_Calculator!$E$7,0,1))</f>
        <v>1</v>
      </c>
      <c r="I451" s="74">
        <f t="shared" si="5"/>
        <v>0</v>
      </c>
      <c r="J451" s="75">
        <f t="shared" si="6"/>
        <v>0</v>
      </c>
      <c r="K451" s="76">
        <f>H451*SIP_Calculator!$D$25</f>
        <v>484.4666522</v>
      </c>
      <c r="L451" s="76">
        <f t="shared" si="7"/>
        <v>0.1623302961</v>
      </c>
      <c r="M451" s="76">
        <f t="shared" si="8"/>
        <v>0.183799022</v>
      </c>
      <c r="N451" s="76">
        <f t="shared" ref="N451:O451" si="1357">N450+L451</f>
        <v>60.71817907</v>
      </c>
      <c r="O451" s="76">
        <f t="shared" si="1357"/>
        <v>68.61284108</v>
      </c>
      <c r="P451" s="74">
        <f>I451*SIP_Calculator!$D$26</f>
        <v>0</v>
      </c>
      <c r="Q451" s="74">
        <f t="shared" si="10"/>
        <v>0</v>
      </c>
      <c r="R451" s="74">
        <f t="shared" si="11"/>
        <v>0</v>
      </c>
      <c r="S451" s="74">
        <f t="shared" ref="S451:T451" si="1358">S450+Q451</f>
        <v>60.41561236</v>
      </c>
      <c r="T451" s="74">
        <f t="shared" si="1358"/>
        <v>68.26732796</v>
      </c>
      <c r="U451" s="75">
        <f>J451*SIP_Calculator!$D$27</f>
        <v>0</v>
      </c>
      <c r="V451" s="75">
        <f t="shared" si="13"/>
        <v>0</v>
      </c>
      <c r="W451" s="75">
        <f t="shared" si="14"/>
        <v>0</v>
      </c>
      <c r="X451" s="75">
        <f t="shared" ref="X451:Y451" si="1359">X450+V451</f>
        <v>61.526337</v>
      </c>
      <c r="Y451" s="75">
        <f t="shared" si="1359"/>
        <v>69.65637321</v>
      </c>
    </row>
    <row r="452" ht="15.75" customHeight="1">
      <c r="A452" s="78">
        <v>38771.0</v>
      </c>
      <c r="B452" s="73">
        <v>2988.7</v>
      </c>
      <c r="C452" s="73">
        <v>2640.15</v>
      </c>
      <c r="D452" s="74">
        <f t="shared" si="33"/>
        <v>92</v>
      </c>
      <c r="E452" s="74">
        <f t="shared" si="16"/>
        <v>0</v>
      </c>
      <c r="F452" s="75">
        <f t="shared" si="4"/>
        <v>2</v>
      </c>
      <c r="G452" s="75">
        <f t="shared" si="17"/>
        <v>0</v>
      </c>
      <c r="H452" s="76">
        <f>IF(A452&lt;SIP_Calculator!$B$7,0,IF(A452&gt;SIP_Calculator!$E$7,0,1))</f>
        <v>1</v>
      </c>
      <c r="I452" s="74">
        <f t="shared" si="5"/>
        <v>0</v>
      </c>
      <c r="J452" s="75">
        <f t="shared" si="6"/>
        <v>0</v>
      </c>
      <c r="K452" s="76">
        <f>H452*SIP_Calculator!$D$25</f>
        <v>484.4666522</v>
      </c>
      <c r="L452" s="76">
        <f t="shared" si="7"/>
        <v>0.1620994587</v>
      </c>
      <c r="M452" s="76">
        <f t="shared" si="8"/>
        <v>0.1834996694</v>
      </c>
      <c r="N452" s="76">
        <f t="shared" ref="N452:O452" si="1360">N451+L452</f>
        <v>60.88027853</v>
      </c>
      <c r="O452" s="76">
        <f t="shared" si="1360"/>
        <v>68.79634074</v>
      </c>
      <c r="P452" s="74">
        <f>I452*SIP_Calculator!$D$26</f>
        <v>0</v>
      </c>
      <c r="Q452" s="74">
        <f t="shared" si="10"/>
        <v>0</v>
      </c>
      <c r="R452" s="74">
        <f t="shared" si="11"/>
        <v>0</v>
      </c>
      <c r="S452" s="74">
        <f t="shared" ref="S452:T452" si="1361">S451+Q452</f>
        <v>60.41561236</v>
      </c>
      <c r="T452" s="74">
        <f t="shared" si="1361"/>
        <v>68.26732796</v>
      </c>
      <c r="U452" s="75">
        <f>J452*SIP_Calculator!$D$27</f>
        <v>0</v>
      </c>
      <c r="V452" s="75">
        <f t="shared" si="13"/>
        <v>0</v>
      </c>
      <c r="W452" s="75">
        <f t="shared" si="14"/>
        <v>0</v>
      </c>
      <c r="X452" s="75">
        <f t="shared" ref="X452:Y452" si="1362">X451+V452</f>
        <v>61.526337</v>
      </c>
      <c r="Y452" s="75">
        <f t="shared" si="1362"/>
        <v>69.65637321</v>
      </c>
    </row>
    <row r="453" ht="15.75" customHeight="1">
      <c r="A453" s="78">
        <v>38772.0</v>
      </c>
      <c r="B453" s="73">
        <v>2987.25</v>
      </c>
      <c r="C453" s="73">
        <v>2644.95</v>
      </c>
      <c r="D453" s="74">
        <f t="shared" si="33"/>
        <v>92</v>
      </c>
      <c r="E453" s="74">
        <f t="shared" si="16"/>
        <v>0</v>
      </c>
      <c r="F453" s="75">
        <f t="shared" si="4"/>
        <v>2</v>
      </c>
      <c r="G453" s="75">
        <f t="shared" si="17"/>
        <v>0</v>
      </c>
      <c r="H453" s="76">
        <f>IF(A453&lt;SIP_Calculator!$B$7,0,IF(A453&gt;SIP_Calculator!$E$7,0,1))</f>
        <v>1</v>
      </c>
      <c r="I453" s="74">
        <f t="shared" si="5"/>
        <v>0</v>
      </c>
      <c r="J453" s="75">
        <f t="shared" si="6"/>
        <v>0</v>
      </c>
      <c r="K453" s="76">
        <f>H453*SIP_Calculator!$D$25</f>
        <v>484.4666522</v>
      </c>
      <c r="L453" s="76">
        <f t="shared" si="7"/>
        <v>0.1621781412</v>
      </c>
      <c r="M453" s="76">
        <f t="shared" si="8"/>
        <v>0.183166658</v>
      </c>
      <c r="N453" s="76">
        <f t="shared" ref="N453:O453" si="1363">N452+L453</f>
        <v>61.04245667</v>
      </c>
      <c r="O453" s="76">
        <f t="shared" si="1363"/>
        <v>68.9795074</v>
      </c>
      <c r="P453" s="74">
        <f>I453*SIP_Calculator!$D$26</f>
        <v>0</v>
      </c>
      <c r="Q453" s="74">
        <f t="shared" si="10"/>
        <v>0</v>
      </c>
      <c r="R453" s="74">
        <f t="shared" si="11"/>
        <v>0</v>
      </c>
      <c r="S453" s="74">
        <f t="shared" ref="S453:T453" si="1364">S452+Q453</f>
        <v>60.41561236</v>
      </c>
      <c r="T453" s="74">
        <f t="shared" si="1364"/>
        <v>68.26732796</v>
      </c>
      <c r="U453" s="75">
        <f>J453*SIP_Calculator!$D$27</f>
        <v>0</v>
      </c>
      <c r="V453" s="75">
        <f t="shared" si="13"/>
        <v>0</v>
      </c>
      <c r="W453" s="75">
        <f t="shared" si="14"/>
        <v>0</v>
      </c>
      <c r="X453" s="75">
        <f t="shared" ref="X453:Y453" si="1365">X452+V453</f>
        <v>61.526337</v>
      </c>
      <c r="Y453" s="75">
        <f t="shared" si="1365"/>
        <v>69.65637321</v>
      </c>
    </row>
    <row r="454" ht="15.75" customHeight="1">
      <c r="A454" s="78">
        <v>38775.0</v>
      </c>
      <c r="B454" s="73">
        <v>3004.65</v>
      </c>
      <c r="C454" s="73">
        <v>2660.7</v>
      </c>
      <c r="D454" s="74">
        <f t="shared" si="33"/>
        <v>93</v>
      </c>
      <c r="E454" s="74">
        <f t="shared" si="16"/>
        <v>1</v>
      </c>
      <c r="F454" s="75">
        <f t="shared" si="4"/>
        <v>2</v>
      </c>
      <c r="G454" s="75">
        <f t="shared" si="17"/>
        <v>0</v>
      </c>
      <c r="H454" s="76">
        <f>IF(A454&lt;SIP_Calculator!$B$7,0,IF(A454&gt;SIP_Calculator!$E$7,0,1))</f>
        <v>1</v>
      </c>
      <c r="I454" s="74">
        <f t="shared" si="5"/>
        <v>1</v>
      </c>
      <c r="J454" s="75">
        <f t="shared" si="6"/>
        <v>0</v>
      </c>
      <c r="K454" s="76">
        <f>H454*SIP_Calculator!$D$25</f>
        <v>484.4666522</v>
      </c>
      <c r="L454" s="76">
        <f t="shared" si="7"/>
        <v>0.1612389637</v>
      </c>
      <c r="M454" s="76">
        <f t="shared" si="8"/>
        <v>0.1820824039</v>
      </c>
      <c r="N454" s="76">
        <f t="shared" ref="N454:O454" si="1366">N453+L454</f>
        <v>61.20369564</v>
      </c>
      <c r="O454" s="76">
        <f t="shared" si="1366"/>
        <v>69.16158981</v>
      </c>
      <c r="P454" s="74">
        <f>I454*SIP_Calculator!$D$26</f>
        <v>2301.341589</v>
      </c>
      <c r="Q454" s="74">
        <f t="shared" si="10"/>
        <v>0.7659266767</v>
      </c>
      <c r="R454" s="74">
        <f t="shared" si="11"/>
        <v>0.8649383956</v>
      </c>
      <c r="S454" s="74">
        <f t="shared" ref="S454:T454" si="1367">S453+Q454</f>
        <v>61.18153904</v>
      </c>
      <c r="T454" s="74">
        <f t="shared" si="1367"/>
        <v>69.13226636</v>
      </c>
      <c r="U454" s="75">
        <f>J454*SIP_Calculator!$D$27</f>
        <v>0</v>
      </c>
      <c r="V454" s="75">
        <f t="shared" si="13"/>
        <v>0</v>
      </c>
      <c r="W454" s="75">
        <f t="shared" si="14"/>
        <v>0</v>
      </c>
      <c r="X454" s="75">
        <f t="shared" ref="X454:Y454" si="1368">X453+V454</f>
        <v>61.526337</v>
      </c>
      <c r="Y454" s="75">
        <f t="shared" si="1368"/>
        <v>69.65637321</v>
      </c>
    </row>
    <row r="455" ht="15.75" customHeight="1">
      <c r="A455" s="78">
        <v>38776.0</v>
      </c>
      <c r="B455" s="73">
        <v>3011.8</v>
      </c>
      <c r="C455" s="73">
        <v>2658.95</v>
      </c>
      <c r="D455" s="74">
        <f t="shared" si="33"/>
        <v>93</v>
      </c>
      <c r="E455" s="74">
        <f t="shared" si="16"/>
        <v>0</v>
      </c>
      <c r="F455" s="75">
        <f t="shared" si="4"/>
        <v>2</v>
      </c>
      <c r="G455" s="75">
        <f t="shared" si="17"/>
        <v>0</v>
      </c>
      <c r="H455" s="76">
        <f>IF(A455&lt;SIP_Calculator!$B$7,0,IF(A455&gt;SIP_Calculator!$E$7,0,1))</f>
        <v>1</v>
      </c>
      <c r="I455" s="74">
        <f t="shared" si="5"/>
        <v>0</v>
      </c>
      <c r="J455" s="75">
        <f t="shared" si="6"/>
        <v>0</v>
      </c>
      <c r="K455" s="76">
        <f>H455*SIP_Calculator!$D$25</f>
        <v>484.4666522</v>
      </c>
      <c r="L455" s="76">
        <f t="shared" si="7"/>
        <v>0.1608561831</v>
      </c>
      <c r="M455" s="76">
        <f t="shared" si="8"/>
        <v>0.1822022423</v>
      </c>
      <c r="N455" s="76">
        <f t="shared" ref="N455:O455" si="1369">N454+L455</f>
        <v>61.36455182</v>
      </c>
      <c r="O455" s="76">
        <f t="shared" si="1369"/>
        <v>69.34379205</v>
      </c>
      <c r="P455" s="74">
        <f>I455*SIP_Calculator!$D$26</f>
        <v>0</v>
      </c>
      <c r="Q455" s="74">
        <f t="shared" si="10"/>
        <v>0</v>
      </c>
      <c r="R455" s="74">
        <f t="shared" si="11"/>
        <v>0</v>
      </c>
      <c r="S455" s="74">
        <f t="shared" ref="S455:T455" si="1370">S454+Q455</f>
        <v>61.18153904</v>
      </c>
      <c r="T455" s="74">
        <f t="shared" si="1370"/>
        <v>69.13226636</v>
      </c>
      <c r="U455" s="75">
        <f>J455*SIP_Calculator!$D$27</f>
        <v>0</v>
      </c>
      <c r="V455" s="75">
        <f t="shared" si="13"/>
        <v>0</v>
      </c>
      <c r="W455" s="75">
        <f t="shared" si="14"/>
        <v>0</v>
      </c>
      <c r="X455" s="75">
        <f t="shared" ref="X455:Y455" si="1371">X454+V455</f>
        <v>61.526337</v>
      </c>
      <c r="Y455" s="75">
        <f t="shared" si="1371"/>
        <v>69.65637321</v>
      </c>
    </row>
    <row r="456" ht="15.75" customHeight="1">
      <c r="A456" s="78">
        <v>38777.0</v>
      </c>
      <c r="B456" s="73">
        <v>3057.75</v>
      </c>
      <c r="C456" s="73">
        <v>2698.6</v>
      </c>
      <c r="D456" s="74">
        <f t="shared" si="33"/>
        <v>93</v>
      </c>
      <c r="E456" s="74">
        <f t="shared" si="16"/>
        <v>0</v>
      </c>
      <c r="F456" s="75">
        <f t="shared" si="4"/>
        <v>3</v>
      </c>
      <c r="G456" s="75">
        <f t="shared" si="17"/>
        <v>1</v>
      </c>
      <c r="H456" s="76">
        <f>IF(A456&lt;SIP_Calculator!$B$7,0,IF(A456&gt;SIP_Calculator!$E$7,0,1))</f>
        <v>1</v>
      </c>
      <c r="I456" s="74">
        <f t="shared" si="5"/>
        <v>0</v>
      </c>
      <c r="J456" s="75">
        <f t="shared" si="6"/>
        <v>1</v>
      </c>
      <c r="K456" s="76">
        <f>H456*SIP_Calculator!$D$25</f>
        <v>484.4666522</v>
      </c>
      <c r="L456" s="76">
        <f t="shared" si="7"/>
        <v>0.1584389346</v>
      </c>
      <c r="M456" s="76">
        <f t="shared" si="8"/>
        <v>0.1795251805</v>
      </c>
      <c r="N456" s="76">
        <f t="shared" ref="N456:O456" si="1372">N455+L456</f>
        <v>61.52299075</v>
      </c>
      <c r="O456" s="76">
        <f t="shared" si="1372"/>
        <v>69.52331723</v>
      </c>
      <c r="P456" s="74">
        <f>I456*SIP_Calculator!$D$26</f>
        <v>0</v>
      </c>
      <c r="Q456" s="74">
        <f t="shared" si="10"/>
        <v>0</v>
      </c>
      <c r="R456" s="74">
        <f t="shared" si="11"/>
        <v>0</v>
      </c>
      <c r="S456" s="74">
        <f t="shared" ref="S456:T456" si="1373">S455+Q456</f>
        <v>61.18153904</v>
      </c>
      <c r="T456" s="74">
        <f t="shared" si="1373"/>
        <v>69.13226636</v>
      </c>
      <c r="U456" s="75">
        <f>J456*SIP_Calculator!$D$27</f>
        <v>10000</v>
      </c>
      <c r="V456" s="75">
        <f t="shared" si="13"/>
        <v>3.270378546</v>
      </c>
      <c r="W456" s="75">
        <f t="shared" si="14"/>
        <v>3.705625139</v>
      </c>
      <c r="X456" s="75">
        <f t="shared" ref="X456:Y456" si="1374">X455+V456</f>
        <v>64.79671555</v>
      </c>
      <c r="Y456" s="75">
        <f t="shared" si="1374"/>
        <v>73.36199835</v>
      </c>
    </row>
    <row r="457" ht="15.75" customHeight="1">
      <c r="A457" s="78">
        <v>38778.0</v>
      </c>
      <c r="B457" s="73">
        <v>3088.25</v>
      </c>
      <c r="C457" s="73">
        <v>2722.0</v>
      </c>
      <c r="D457" s="74">
        <f t="shared" si="33"/>
        <v>93</v>
      </c>
      <c r="E457" s="74">
        <f t="shared" si="16"/>
        <v>0</v>
      </c>
      <c r="F457" s="75">
        <f t="shared" si="4"/>
        <v>3</v>
      </c>
      <c r="G457" s="75">
        <f t="shared" si="17"/>
        <v>0</v>
      </c>
      <c r="H457" s="76">
        <f>IF(A457&lt;SIP_Calculator!$B$7,0,IF(A457&gt;SIP_Calculator!$E$7,0,1))</f>
        <v>1</v>
      </c>
      <c r="I457" s="74">
        <f t="shared" si="5"/>
        <v>0</v>
      </c>
      <c r="J457" s="75">
        <f t="shared" si="6"/>
        <v>0</v>
      </c>
      <c r="K457" s="76">
        <f>H457*SIP_Calculator!$D$25</f>
        <v>484.4666522</v>
      </c>
      <c r="L457" s="76">
        <f t="shared" si="7"/>
        <v>0.1568741689</v>
      </c>
      <c r="M457" s="76">
        <f t="shared" si="8"/>
        <v>0.1779818708</v>
      </c>
      <c r="N457" s="76">
        <f t="shared" ref="N457:O457" si="1375">N456+L457</f>
        <v>61.67986492</v>
      </c>
      <c r="O457" s="76">
        <f t="shared" si="1375"/>
        <v>69.7012991</v>
      </c>
      <c r="P457" s="74">
        <f>I457*SIP_Calculator!$D$26</f>
        <v>0</v>
      </c>
      <c r="Q457" s="74">
        <f t="shared" si="10"/>
        <v>0</v>
      </c>
      <c r="R457" s="74">
        <f t="shared" si="11"/>
        <v>0</v>
      </c>
      <c r="S457" s="74">
        <f t="shared" ref="S457:T457" si="1376">S456+Q457</f>
        <v>61.18153904</v>
      </c>
      <c r="T457" s="74">
        <f t="shared" si="1376"/>
        <v>69.13226636</v>
      </c>
      <c r="U457" s="75">
        <f>J457*SIP_Calculator!$D$27</f>
        <v>0</v>
      </c>
      <c r="V457" s="75">
        <f t="shared" si="13"/>
        <v>0</v>
      </c>
      <c r="W457" s="75">
        <f t="shared" si="14"/>
        <v>0</v>
      </c>
      <c r="X457" s="75">
        <f t="shared" ref="X457:Y457" si="1377">X456+V457</f>
        <v>64.79671555</v>
      </c>
      <c r="Y457" s="75">
        <f t="shared" si="1377"/>
        <v>73.36199835</v>
      </c>
    </row>
    <row r="458" ht="15.75" customHeight="1">
      <c r="A458" s="78">
        <v>38779.0</v>
      </c>
      <c r="B458" s="73">
        <v>3088.75</v>
      </c>
      <c r="C458" s="73">
        <v>2724.25</v>
      </c>
      <c r="D458" s="74">
        <f t="shared" si="33"/>
        <v>93</v>
      </c>
      <c r="E458" s="74">
        <f t="shared" si="16"/>
        <v>0</v>
      </c>
      <c r="F458" s="75">
        <f t="shared" si="4"/>
        <v>3</v>
      </c>
      <c r="G458" s="75">
        <f t="shared" si="17"/>
        <v>0</v>
      </c>
      <c r="H458" s="76">
        <f>IF(A458&lt;SIP_Calculator!$B$7,0,IF(A458&gt;SIP_Calculator!$E$7,0,1))</f>
        <v>1</v>
      </c>
      <c r="I458" s="74">
        <f t="shared" si="5"/>
        <v>0</v>
      </c>
      <c r="J458" s="75">
        <f t="shared" si="6"/>
        <v>0</v>
      </c>
      <c r="K458" s="76">
        <f>H458*SIP_Calculator!$D$25</f>
        <v>484.4666522</v>
      </c>
      <c r="L458" s="76">
        <f t="shared" si="7"/>
        <v>0.1568487745</v>
      </c>
      <c r="M458" s="76">
        <f t="shared" si="8"/>
        <v>0.1778348728</v>
      </c>
      <c r="N458" s="76">
        <f t="shared" ref="N458:O458" si="1378">N457+L458</f>
        <v>61.8367137</v>
      </c>
      <c r="O458" s="76">
        <f t="shared" si="1378"/>
        <v>69.87913397</v>
      </c>
      <c r="P458" s="74">
        <f>I458*SIP_Calculator!$D$26</f>
        <v>0</v>
      </c>
      <c r="Q458" s="74">
        <f t="shared" si="10"/>
        <v>0</v>
      </c>
      <c r="R458" s="74">
        <f t="shared" si="11"/>
        <v>0</v>
      </c>
      <c r="S458" s="74">
        <f t="shared" ref="S458:T458" si="1379">S457+Q458</f>
        <v>61.18153904</v>
      </c>
      <c r="T458" s="74">
        <f t="shared" si="1379"/>
        <v>69.13226636</v>
      </c>
      <c r="U458" s="75">
        <f>J458*SIP_Calculator!$D$27</f>
        <v>0</v>
      </c>
      <c r="V458" s="75">
        <f t="shared" si="13"/>
        <v>0</v>
      </c>
      <c r="W458" s="75">
        <f t="shared" si="14"/>
        <v>0</v>
      </c>
      <c r="X458" s="75">
        <f t="shared" ref="X458:Y458" si="1380">X457+V458</f>
        <v>64.79671555</v>
      </c>
      <c r="Y458" s="75">
        <f t="shared" si="1380"/>
        <v>73.36199835</v>
      </c>
    </row>
    <row r="459" ht="15.75" customHeight="1">
      <c r="A459" s="78">
        <v>38782.0</v>
      </c>
      <c r="B459" s="73">
        <v>3128.0</v>
      </c>
      <c r="C459" s="73">
        <v>2761.05</v>
      </c>
      <c r="D459" s="74">
        <f t="shared" si="33"/>
        <v>94</v>
      </c>
      <c r="E459" s="74">
        <f t="shared" si="16"/>
        <v>1</v>
      </c>
      <c r="F459" s="75">
        <f t="shared" si="4"/>
        <v>3</v>
      </c>
      <c r="G459" s="75">
        <f t="shared" si="17"/>
        <v>0</v>
      </c>
      <c r="H459" s="76">
        <f>IF(A459&lt;SIP_Calculator!$B$7,0,IF(A459&gt;SIP_Calculator!$E$7,0,1))</f>
        <v>1</v>
      </c>
      <c r="I459" s="74">
        <f t="shared" si="5"/>
        <v>1</v>
      </c>
      <c r="J459" s="75">
        <f t="shared" si="6"/>
        <v>0</v>
      </c>
      <c r="K459" s="76">
        <f>H459*SIP_Calculator!$D$25</f>
        <v>484.4666522</v>
      </c>
      <c r="L459" s="76">
        <f t="shared" si="7"/>
        <v>0.1548806433</v>
      </c>
      <c r="M459" s="76">
        <f t="shared" si="8"/>
        <v>0.1754646429</v>
      </c>
      <c r="N459" s="76">
        <f t="shared" ref="N459:O459" si="1381">N458+L459</f>
        <v>61.99159434</v>
      </c>
      <c r="O459" s="76">
        <f t="shared" si="1381"/>
        <v>70.05459862</v>
      </c>
      <c r="P459" s="74">
        <f>I459*SIP_Calculator!$D$26</f>
        <v>2301.341589</v>
      </c>
      <c r="Q459" s="74">
        <f t="shared" si="10"/>
        <v>0.7357230145</v>
      </c>
      <c r="R459" s="74">
        <f t="shared" si="11"/>
        <v>0.8335023231</v>
      </c>
      <c r="S459" s="74">
        <f t="shared" ref="S459:T459" si="1382">S458+Q459</f>
        <v>61.91726205</v>
      </c>
      <c r="T459" s="74">
        <f t="shared" si="1382"/>
        <v>69.96576868</v>
      </c>
      <c r="U459" s="75">
        <f>J459*SIP_Calculator!$D$27</f>
        <v>0</v>
      </c>
      <c r="V459" s="75">
        <f t="shared" si="13"/>
        <v>0</v>
      </c>
      <c r="W459" s="75">
        <f t="shared" si="14"/>
        <v>0</v>
      </c>
      <c r="X459" s="75">
        <f t="shared" ref="X459:Y459" si="1383">X458+V459</f>
        <v>64.79671555</v>
      </c>
      <c r="Y459" s="75">
        <f t="shared" si="1383"/>
        <v>73.36199835</v>
      </c>
    </row>
    <row r="460" ht="15.75" customHeight="1">
      <c r="A460" s="78">
        <v>38783.0</v>
      </c>
      <c r="B460" s="73">
        <v>3125.45</v>
      </c>
      <c r="C460" s="73">
        <v>2767.2</v>
      </c>
      <c r="D460" s="74">
        <f t="shared" si="33"/>
        <v>94</v>
      </c>
      <c r="E460" s="74">
        <f t="shared" si="16"/>
        <v>0</v>
      </c>
      <c r="F460" s="75">
        <f t="shared" si="4"/>
        <v>3</v>
      </c>
      <c r="G460" s="75">
        <f t="shared" si="17"/>
        <v>0</v>
      </c>
      <c r="H460" s="76">
        <f>IF(A460&lt;SIP_Calculator!$B$7,0,IF(A460&gt;SIP_Calculator!$E$7,0,1))</f>
        <v>1</v>
      </c>
      <c r="I460" s="74">
        <f t="shared" si="5"/>
        <v>0</v>
      </c>
      <c r="J460" s="75">
        <f t="shared" si="6"/>
        <v>0</v>
      </c>
      <c r="K460" s="76">
        <f>H460*SIP_Calculator!$D$25</f>
        <v>484.4666522</v>
      </c>
      <c r="L460" s="76">
        <f t="shared" si="7"/>
        <v>0.1550070077</v>
      </c>
      <c r="M460" s="76">
        <f t="shared" si="8"/>
        <v>0.1750746792</v>
      </c>
      <c r="N460" s="76">
        <f t="shared" ref="N460:O460" si="1384">N459+L460</f>
        <v>62.14660135</v>
      </c>
      <c r="O460" s="76">
        <f t="shared" si="1384"/>
        <v>70.22967329</v>
      </c>
      <c r="P460" s="74">
        <f>I460*SIP_Calculator!$D$26</f>
        <v>0</v>
      </c>
      <c r="Q460" s="74">
        <f t="shared" si="10"/>
        <v>0</v>
      </c>
      <c r="R460" s="74">
        <f t="shared" si="11"/>
        <v>0</v>
      </c>
      <c r="S460" s="74">
        <f t="shared" ref="S460:T460" si="1385">S459+Q460</f>
        <v>61.91726205</v>
      </c>
      <c r="T460" s="74">
        <f t="shared" si="1385"/>
        <v>69.96576868</v>
      </c>
      <c r="U460" s="75">
        <f>J460*SIP_Calculator!$D$27</f>
        <v>0</v>
      </c>
      <c r="V460" s="75">
        <f t="shared" si="13"/>
        <v>0</v>
      </c>
      <c r="W460" s="75">
        <f t="shared" si="14"/>
        <v>0</v>
      </c>
      <c r="X460" s="75">
        <f t="shared" ref="X460:Y460" si="1386">X459+V460</f>
        <v>64.79671555</v>
      </c>
      <c r="Y460" s="75">
        <f t="shared" si="1386"/>
        <v>73.36199835</v>
      </c>
    </row>
    <row r="461" ht="15.75" customHeight="1">
      <c r="A461" s="78">
        <v>38784.0</v>
      </c>
      <c r="B461" s="73">
        <v>3061.85</v>
      </c>
      <c r="C461" s="73">
        <v>2715.0</v>
      </c>
      <c r="D461" s="74">
        <f t="shared" si="33"/>
        <v>94</v>
      </c>
      <c r="E461" s="74">
        <f t="shared" si="16"/>
        <v>0</v>
      </c>
      <c r="F461" s="75">
        <f t="shared" si="4"/>
        <v>3</v>
      </c>
      <c r="G461" s="75">
        <f t="shared" si="17"/>
        <v>0</v>
      </c>
      <c r="H461" s="76">
        <f>IF(A461&lt;SIP_Calculator!$B$7,0,IF(A461&gt;SIP_Calculator!$E$7,0,1))</f>
        <v>1</v>
      </c>
      <c r="I461" s="74">
        <f t="shared" si="5"/>
        <v>0</v>
      </c>
      <c r="J461" s="75">
        <f t="shared" si="6"/>
        <v>0</v>
      </c>
      <c r="K461" s="76">
        <f>H461*SIP_Calculator!$D$25</f>
        <v>484.4666522</v>
      </c>
      <c r="L461" s="76">
        <f t="shared" si="7"/>
        <v>0.1582267754</v>
      </c>
      <c r="M461" s="76">
        <f t="shared" si="8"/>
        <v>0.1784407559</v>
      </c>
      <c r="N461" s="76">
        <f t="shared" ref="N461:O461" si="1387">N460+L461</f>
        <v>62.30482812</v>
      </c>
      <c r="O461" s="76">
        <f t="shared" si="1387"/>
        <v>70.40811405</v>
      </c>
      <c r="P461" s="74">
        <f>I461*SIP_Calculator!$D$26</f>
        <v>0</v>
      </c>
      <c r="Q461" s="74">
        <f t="shared" si="10"/>
        <v>0</v>
      </c>
      <c r="R461" s="74">
        <f t="shared" si="11"/>
        <v>0</v>
      </c>
      <c r="S461" s="74">
        <f t="shared" ref="S461:T461" si="1388">S460+Q461</f>
        <v>61.91726205</v>
      </c>
      <c r="T461" s="74">
        <f t="shared" si="1388"/>
        <v>69.96576868</v>
      </c>
      <c r="U461" s="75">
        <f>J461*SIP_Calculator!$D$27</f>
        <v>0</v>
      </c>
      <c r="V461" s="75">
        <f t="shared" si="13"/>
        <v>0</v>
      </c>
      <c r="W461" s="75">
        <f t="shared" si="14"/>
        <v>0</v>
      </c>
      <c r="X461" s="75">
        <f t="shared" ref="X461:Y461" si="1389">X460+V461</f>
        <v>64.79671555</v>
      </c>
      <c r="Y461" s="75">
        <f t="shared" si="1389"/>
        <v>73.36199835</v>
      </c>
    </row>
    <row r="462" ht="15.75" customHeight="1">
      <c r="A462" s="78">
        <v>38785.0</v>
      </c>
      <c r="B462" s="73">
        <v>3074.6</v>
      </c>
      <c r="C462" s="73">
        <v>2726.75</v>
      </c>
      <c r="D462" s="74">
        <f t="shared" si="33"/>
        <v>94</v>
      </c>
      <c r="E462" s="74">
        <f t="shared" si="16"/>
        <v>0</v>
      </c>
      <c r="F462" s="75">
        <f t="shared" si="4"/>
        <v>3</v>
      </c>
      <c r="G462" s="75">
        <f t="shared" si="17"/>
        <v>0</v>
      </c>
      <c r="H462" s="76">
        <f>IF(A462&lt;SIP_Calculator!$B$7,0,IF(A462&gt;SIP_Calculator!$E$7,0,1))</f>
        <v>1</v>
      </c>
      <c r="I462" s="74">
        <f t="shared" si="5"/>
        <v>0</v>
      </c>
      <c r="J462" s="75">
        <f t="shared" si="6"/>
        <v>0</v>
      </c>
      <c r="K462" s="76">
        <f>H462*SIP_Calculator!$D$25</f>
        <v>484.4666522</v>
      </c>
      <c r="L462" s="76">
        <f t="shared" si="7"/>
        <v>0.1575706278</v>
      </c>
      <c r="M462" s="76">
        <f t="shared" si="8"/>
        <v>0.1776718262</v>
      </c>
      <c r="N462" s="76">
        <f t="shared" ref="N462:O462" si="1390">N461+L462</f>
        <v>62.46239875</v>
      </c>
      <c r="O462" s="76">
        <f t="shared" si="1390"/>
        <v>70.58578588</v>
      </c>
      <c r="P462" s="74">
        <f>I462*SIP_Calculator!$D$26</f>
        <v>0</v>
      </c>
      <c r="Q462" s="74">
        <f t="shared" si="10"/>
        <v>0</v>
      </c>
      <c r="R462" s="74">
        <f t="shared" si="11"/>
        <v>0</v>
      </c>
      <c r="S462" s="74">
        <f t="shared" ref="S462:T462" si="1391">S461+Q462</f>
        <v>61.91726205</v>
      </c>
      <c r="T462" s="74">
        <f t="shared" si="1391"/>
        <v>69.96576868</v>
      </c>
      <c r="U462" s="75">
        <f>J462*SIP_Calculator!$D$27</f>
        <v>0</v>
      </c>
      <c r="V462" s="75">
        <f t="shared" si="13"/>
        <v>0</v>
      </c>
      <c r="W462" s="75">
        <f t="shared" si="14"/>
        <v>0</v>
      </c>
      <c r="X462" s="75">
        <f t="shared" ref="X462:Y462" si="1392">X461+V462</f>
        <v>64.79671555</v>
      </c>
      <c r="Y462" s="75">
        <f t="shared" si="1392"/>
        <v>73.36199835</v>
      </c>
    </row>
    <row r="463" ht="15.75" customHeight="1">
      <c r="A463" s="78">
        <v>38786.0</v>
      </c>
      <c r="B463" s="73">
        <v>3124.95</v>
      </c>
      <c r="C463" s="73">
        <v>2765.85</v>
      </c>
      <c r="D463" s="74">
        <f t="shared" si="33"/>
        <v>94</v>
      </c>
      <c r="E463" s="74">
        <f t="shared" si="16"/>
        <v>0</v>
      </c>
      <c r="F463" s="75">
        <f t="shared" si="4"/>
        <v>3</v>
      </c>
      <c r="G463" s="75">
        <f t="shared" si="17"/>
        <v>0</v>
      </c>
      <c r="H463" s="76">
        <f>IF(A463&lt;SIP_Calculator!$B$7,0,IF(A463&gt;SIP_Calculator!$E$7,0,1))</f>
        <v>1</v>
      </c>
      <c r="I463" s="74">
        <f t="shared" si="5"/>
        <v>0</v>
      </c>
      <c r="J463" s="75">
        <f t="shared" si="6"/>
        <v>0</v>
      </c>
      <c r="K463" s="76">
        <f>H463*SIP_Calculator!$D$25</f>
        <v>484.4666522</v>
      </c>
      <c r="L463" s="76">
        <f t="shared" si="7"/>
        <v>0.1550318092</v>
      </c>
      <c r="M463" s="76">
        <f t="shared" si="8"/>
        <v>0.1751601324</v>
      </c>
      <c r="N463" s="76">
        <f t="shared" ref="N463:O463" si="1393">N462+L463</f>
        <v>62.61743056</v>
      </c>
      <c r="O463" s="76">
        <f t="shared" si="1393"/>
        <v>70.76094601</v>
      </c>
      <c r="P463" s="74">
        <f>I463*SIP_Calculator!$D$26</f>
        <v>0</v>
      </c>
      <c r="Q463" s="74">
        <f t="shared" si="10"/>
        <v>0</v>
      </c>
      <c r="R463" s="74">
        <f t="shared" si="11"/>
        <v>0</v>
      </c>
      <c r="S463" s="74">
        <f t="shared" ref="S463:T463" si="1394">S462+Q463</f>
        <v>61.91726205</v>
      </c>
      <c r="T463" s="74">
        <f t="shared" si="1394"/>
        <v>69.96576868</v>
      </c>
      <c r="U463" s="75">
        <f>J463*SIP_Calculator!$D$27</f>
        <v>0</v>
      </c>
      <c r="V463" s="75">
        <f t="shared" si="13"/>
        <v>0</v>
      </c>
      <c r="W463" s="75">
        <f t="shared" si="14"/>
        <v>0</v>
      </c>
      <c r="X463" s="75">
        <f t="shared" ref="X463:Y463" si="1395">X462+V463</f>
        <v>64.79671555</v>
      </c>
      <c r="Y463" s="75">
        <f t="shared" si="1395"/>
        <v>73.36199835</v>
      </c>
    </row>
    <row r="464" ht="15.75" customHeight="1">
      <c r="A464" s="78">
        <v>38789.0</v>
      </c>
      <c r="B464" s="73">
        <v>3139.95</v>
      </c>
      <c r="C464" s="73">
        <v>2780.0</v>
      </c>
      <c r="D464" s="74">
        <f t="shared" si="33"/>
        <v>95</v>
      </c>
      <c r="E464" s="74">
        <f t="shared" si="16"/>
        <v>1</v>
      </c>
      <c r="F464" s="75">
        <f t="shared" si="4"/>
        <v>3</v>
      </c>
      <c r="G464" s="75">
        <f t="shared" si="17"/>
        <v>0</v>
      </c>
      <c r="H464" s="76">
        <f>IF(A464&lt;SIP_Calculator!$B$7,0,IF(A464&gt;SIP_Calculator!$E$7,0,1))</f>
        <v>1</v>
      </c>
      <c r="I464" s="74">
        <f t="shared" si="5"/>
        <v>1</v>
      </c>
      <c r="J464" s="75">
        <f t="shared" si="6"/>
        <v>0</v>
      </c>
      <c r="K464" s="76">
        <f>H464*SIP_Calculator!$D$25</f>
        <v>484.4666522</v>
      </c>
      <c r="L464" s="76">
        <f t="shared" si="7"/>
        <v>0.1542911996</v>
      </c>
      <c r="M464" s="76">
        <f t="shared" si="8"/>
        <v>0.1742685799</v>
      </c>
      <c r="N464" s="76">
        <f t="shared" ref="N464:O464" si="1396">N463+L464</f>
        <v>62.77172176</v>
      </c>
      <c r="O464" s="76">
        <f t="shared" si="1396"/>
        <v>70.93521459</v>
      </c>
      <c r="P464" s="74">
        <f>I464*SIP_Calculator!$D$26</f>
        <v>2301.341589</v>
      </c>
      <c r="Q464" s="74">
        <f t="shared" si="10"/>
        <v>0.7329230049</v>
      </c>
      <c r="R464" s="74">
        <f t="shared" si="11"/>
        <v>0.8278207156</v>
      </c>
      <c r="S464" s="74">
        <f t="shared" ref="S464:T464" si="1397">S463+Q464</f>
        <v>62.65018505</v>
      </c>
      <c r="T464" s="74">
        <f t="shared" si="1397"/>
        <v>70.7935894</v>
      </c>
      <c r="U464" s="75">
        <f>J464*SIP_Calculator!$D$27</f>
        <v>0</v>
      </c>
      <c r="V464" s="75">
        <f t="shared" si="13"/>
        <v>0</v>
      </c>
      <c r="W464" s="75">
        <f t="shared" si="14"/>
        <v>0</v>
      </c>
      <c r="X464" s="75">
        <f t="shared" ref="X464:Y464" si="1398">X463+V464</f>
        <v>64.79671555</v>
      </c>
      <c r="Y464" s="75">
        <f t="shared" si="1398"/>
        <v>73.36199835</v>
      </c>
    </row>
    <row r="465" ht="15.75" customHeight="1">
      <c r="A465" s="78">
        <v>38790.0</v>
      </c>
      <c r="B465" s="73">
        <v>3132.6</v>
      </c>
      <c r="C465" s="73">
        <v>2771.15</v>
      </c>
      <c r="D465" s="74">
        <f t="shared" si="33"/>
        <v>95</v>
      </c>
      <c r="E465" s="74">
        <f t="shared" si="16"/>
        <v>0</v>
      </c>
      <c r="F465" s="75">
        <f t="shared" si="4"/>
        <v>3</v>
      </c>
      <c r="G465" s="75">
        <f t="shared" si="17"/>
        <v>0</v>
      </c>
      <c r="H465" s="76">
        <f>IF(A465&lt;SIP_Calculator!$B$7,0,IF(A465&gt;SIP_Calculator!$E$7,0,1))</f>
        <v>1</v>
      </c>
      <c r="I465" s="74">
        <f t="shared" si="5"/>
        <v>0</v>
      </c>
      <c r="J465" s="75">
        <f t="shared" si="6"/>
        <v>0</v>
      </c>
      <c r="K465" s="76">
        <f>H465*SIP_Calculator!$D$25</f>
        <v>484.4666522</v>
      </c>
      <c r="L465" s="76">
        <f t="shared" si="7"/>
        <v>0.1546532121</v>
      </c>
      <c r="M465" s="76">
        <f t="shared" si="8"/>
        <v>0.1748251275</v>
      </c>
      <c r="N465" s="76">
        <f t="shared" ref="N465:O465" si="1399">N464+L465</f>
        <v>62.92637497</v>
      </c>
      <c r="O465" s="76">
        <f t="shared" si="1399"/>
        <v>71.11003972</v>
      </c>
      <c r="P465" s="74">
        <f>I465*SIP_Calculator!$D$26</f>
        <v>0</v>
      </c>
      <c r="Q465" s="74">
        <f t="shared" si="10"/>
        <v>0</v>
      </c>
      <c r="R465" s="74">
        <f t="shared" si="11"/>
        <v>0</v>
      </c>
      <c r="S465" s="74">
        <f t="shared" ref="S465:T465" si="1400">S464+Q465</f>
        <v>62.65018505</v>
      </c>
      <c r="T465" s="74">
        <f t="shared" si="1400"/>
        <v>70.7935894</v>
      </c>
      <c r="U465" s="75">
        <f>J465*SIP_Calculator!$D$27</f>
        <v>0</v>
      </c>
      <c r="V465" s="75">
        <f t="shared" si="13"/>
        <v>0</v>
      </c>
      <c r="W465" s="75">
        <f t="shared" si="14"/>
        <v>0</v>
      </c>
      <c r="X465" s="75">
        <f t="shared" ref="X465:Y465" si="1401">X464+V465</f>
        <v>64.79671555</v>
      </c>
      <c r="Y465" s="75">
        <f t="shared" si="1401"/>
        <v>73.36199835</v>
      </c>
    </row>
    <row r="466" ht="15.75" customHeight="1">
      <c r="A466" s="78">
        <v>38792.0</v>
      </c>
      <c r="B466" s="73">
        <v>3162.95</v>
      </c>
      <c r="C466" s="73">
        <v>2789.35</v>
      </c>
      <c r="D466" s="74">
        <f t="shared" si="33"/>
        <v>95</v>
      </c>
      <c r="E466" s="74">
        <f t="shared" si="16"/>
        <v>0</v>
      </c>
      <c r="F466" s="75">
        <f t="shared" si="4"/>
        <v>3</v>
      </c>
      <c r="G466" s="75">
        <f t="shared" si="17"/>
        <v>0</v>
      </c>
      <c r="H466" s="76">
        <f>IF(A466&lt;SIP_Calculator!$B$7,0,IF(A466&gt;SIP_Calculator!$E$7,0,1))</f>
        <v>1</v>
      </c>
      <c r="I466" s="74">
        <f t="shared" si="5"/>
        <v>0</v>
      </c>
      <c r="J466" s="75">
        <f t="shared" si="6"/>
        <v>0</v>
      </c>
      <c r="K466" s="76">
        <f>H466*SIP_Calculator!$D$25</f>
        <v>484.4666522</v>
      </c>
      <c r="L466" s="76">
        <f t="shared" si="7"/>
        <v>0.1531692414</v>
      </c>
      <c r="M466" s="76">
        <f t="shared" si="8"/>
        <v>0.1736844255</v>
      </c>
      <c r="N466" s="76">
        <f t="shared" ref="N466:O466" si="1402">N465+L466</f>
        <v>63.07954421</v>
      </c>
      <c r="O466" s="76">
        <f t="shared" si="1402"/>
        <v>71.28372414</v>
      </c>
      <c r="P466" s="74">
        <f>I466*SIP_Calculator!$D$26</f>
        <v>0</v>
      </c>
      <c r="Q466" s="74">
        <f t="shared" si="10"/>
        <v>0</v>
      </c>
      <c r="R466" s="74">
        <f t="shared" si="11"/>
        <v>0</v>
      </c>
      <c r="S466" s="74">
        <f t="shared" ref="S466:T466" si="1403">S465+Q466</f>
        <v>62.65018505</v>
      </c>
      <c r="T466" s="74">
        <f t="shared" si="1403"/>
        <v>70.7935894</v>
      </c>
      <c r="U466" s="75">
        <f>J466*SIP_Calculator!$D$27</f>
        <v>0</v>
      </c>
      <c r="V466" s="75">
        <f t="shared" si="13"/>
        <v>0</v>
      </c>
      <c r="W466" s="75">
        <f t="shared" si="14"/>
        <v>0</v>
      </c>
      <c r="X466" s="75">
        <f t="shared" ref="X466:Y466" si="1404">X465+V466</f>
        <v>64.79671555</v>
      </c>
      <c r="Y466" s="75">
        <f t="shared" si="1404"/>
        <v>73.36199835</v>
      </c>
    </row>
    <row r="467" ht="15.75" customHeight="1">
      <c r="A467" s="78">
        <v>38793.0</v>
      </c>
      <c r="B467" s="73">
        <v>3168.4</v>
      </c>
      <c r="C467" s="73">
        <v>2790.05</v>
      </c>
      <c r="D467" s="74">
        <f t="shared" si="33"/>
        <v>95</v>
      </c>
      <c r="E467" s="74">
        <f t="shared" si="16"/>
        <v>0</v>
      </c>
      <c r="F467" s="75">
        <f t="shared" si="4"/>
        <v>3</v>
      </c>
      <c r="G467" s="75">
        <f t="shared" si="17"/>
        <v>0</v>
      </c>
      <c r="H467" s="76">
        <f>IF(A467&lt;SIP_Calculator!$B$7,0,IF(A467&gt;SIP_Calculator!$E$7,0,1))</f>
        <v>1</v>
      </c>
      <c r="I467" s="74">
        <f t="shared" si="5"/>
        <v>0</v>
      </c>
      <c r="J467" s="75">
        <f t="shared" si="6"/>
        <v>0</v>
      </c>
      <c r="K467" s="76">
        <f>H467*SIP_Calculator!$D$25</f>
        <v>484.4666522</v>
      </c>
      <c r="L467" s="76">
        <f t="shared" si="7"/>
        <v>0.1529057733</v>
      </c>
      <c r="M467" s="76">
        <f t="shared" si="8"/>
        <v>0.1736408495</v>
      </c>
      <c r="N467" s="76">
        <f t="shared" ref="N467:O467" si="1405">N466+L467</f>
        <v>63.23244999</v>
      </c>
      <c r="O467" s="76">
        <f t="shared" si="1405"/>
        <v>71.45736499</v>
      </c>
      <c r="P467" s="74">
        <f>I467*SIP_Calculator!$D$26</f>
        <v>0</v>
      </c>
      <c r="Q467" s="74">
        <f t="shared" si="10"/>
        <v>0</v>
      </c>
      <c r="R467" s="74">
        <f t="shared" si="11"/>
        <v>0</v>
      </c>
      <c r="S467" s="74">
        <f t="shared" ref="S467:T467" si="1406">S466+Q467</f>
        <v>62.65018505</v>
      </c>
      <c r="T467" s="74">
        <f t="shared" si="1406"/>
        <v>70.7935894</v>
      </c>
      <c r="U467" s="75">
        <f>J467*SIP_Calculator!$D$27</f>
        <v>0</v>
      </c>
      <c r="V467" s="75">
        <f t="shared" si="13"/>
        <v>0</v>
      </c>
      <c r="W467" s="75">
        <f t="shared" si="14"/>
        <v>0</v>
      </c>
      <c r="X467" s="75">
        <f t="shared" ref="X467:Y467" si="1407">X466+V467</f>
        <v>64.79671555</v>
      </c>
      <c r="Y467" s="75">
        <f t="shared" si="1407"/>
        <v>73.36199835</v>
      </c>
    </row>
    <row r="468" ht="15.75" customHeight="1">
      <c r="A468" s="78">
        <v>38796.0</v>
      </c>
      <c r="B468" s="73">
        <v>3197.85</v>
      </c>
      <c r="C468" s="73">
        <v>2812.5</v>
      </c>
      <c r="D468" s="74">
        <f t="shared" si="33"/>
        <v>96</v>
      </c>
      <c r="E468" s="74">
        <f t="shared" si="16"/>
        <v>1</v>
      </c>
      <c r="F468" s="75">
        <f t="shared" si="4"/>
        <v>3</v>
      </c>
      <c r="G468" s="75">
        <f t="shared" si="17"/>
        <v>0</v>
      </c>
      <c r="H468" s="76">
        <f>IF(A468&lt;SIP_Calculator!$B$7,0,IF(A468&gt;SIP_Calculator!$E$7,0,1))</f>
        <v>1</v>
      </c>
      <c r="I468" s="74">
        <f t="shared" si="5"/>
        <v>1</v>
      </c>
      <c r="J468" s="75">
        <f t="shared" si="6"/>
        <v>0</v>
      </c>
      <c r="K468" s="76">
        <f>H468*SIP_Calculator!$D$25</f>
        <v>484.4666522</v>
      </c>
      <c r="L468" s="76">
        <f t="shared" si="7"/>
        <v>0.1514976163</v>
      </c>
      <c r="M468" s="76">
        <f t="shared" si="8"/>
        <v>0.1722548097</v>
      </c>
      <c r="N468" s="76">
        <f t="shared" ref="N468:O468" si="1408">N467+L468</f>
        <v>63.3839476</v>
      </c>
      <c r="O468" s="76">
        <f t="shared" si="1408"/>
        <v>71.6296198</v>
      </c>
      <c r="P468" s="74">
        <f>I468*SIP_Calculator!$D$26</f>
        <v>2301.341589</v>
      </c>
      <c r="Q468" s="74">
        <f t="shared" si="10"/>
        <v>0.7196527633</v>
      </c>
      <c r="R468" s="74">
        <f t="shared" si="11"/>
        <v>0.8182547873</v>
      </c>
      <c r="S468" s="74">
        <f t="shared" ref="S468:T468" si="1409">S467+Q468</f>
        <v>63.36983782</v>
      </c>
      <c r="T468" s="74">
        <f t="shared" si="1409"/>
        <v>71.61184419</v>
      </c>
      <c r="U468" s="75">
        <f>J468*SIP_Calculator!$D$27</f>
        <v>0</v>
      </c>
      <c r="V468" s="75">
        <f t="shared" si="13"/>
        <v>0</v>
      </c>
      <c r="W468" s="75">
        <f t="shared" si="14"/>
        <v>0</v>
      </c>
      <c r="X468" s="75">
        <f t="shared" ref="X468:Y468" si="1410">X467+V468</f>
        <v>64.79671555</v>
      </c>
      <c r="Y468" s="75">
        <f t="shared" si="1410"/>
        <v>73.36199835</v>
      </c>
    </row>
    <row r="469" ht="15.75" customHeight="1">
      <c r="A469" s="78">
        <v>38797.0</v>
      </c>
      <c r="B469" s="73">
        <v>3194.0</v>
      </c>
      <c r="C469" s="73">
        <v>2809.4</v>
      </c>
      <c r="D469" s="74">
        <f t="shared" si="33"/>
        <v>96</v>
      </c>
      <c r="E469" s="74">
        <f t="shared" si="16"/>
        <v>0</v>
      </c>
      <c r="F469" s="75">
        <f t="shared" si="4"/>
        <v>3</v>
      </c>
      <c r="G469" s="75">
        <f t="shared" si="17"/>
        <v>0</v>
      </c>
      <c r="H469" s="76">
        <f>IF(A469&lt;SIP_Calculator!$B$7,0,IF(A469&gt;SIP_Calculator!$E$7,0,1))</f>
        <v>1</v>
      </c>
      <c r="I469" s="74">
        <f t="shared" si="5"/>
        <v>0</v>
      </c>
      <c r="J469" s="75">
        <f t="shared" si="6"/>
        <v>0</v>
      </c>
      <c r="K469" s="76">
        <f>H469*SIP_Calculator!$D$25</f>
        <v>484.4666522</v>
      </c>
      <c r="L469" s="76">
        <f t="shared" si="7"/>
        <v>0.1516802292</v>
      </c>
      <c r="M469" s="76">
        <f t="shared" si="8"/>
        <v>0.1724448822</v>
      </c>
      <c r="N469" s="76">
        <f t="shared" ref="N469:O469" si="1411">N468+L469</f>
        <v>63.53562783</v>
      </c>
      <c r="O469" s="76">
        <f t="shared" si="1411"/>
        <v>71.80206468</v>
      </c>
      <c r="P469" s="74">
        <f>I469*SIP_Calculator!$D$26</f>
        <v>0</v>
      </c>
      <c r="Q469" s="74">
        <f t="shared" si="10"/>
        <v>0</v>
      </c>
      <c r="R469" s="74">
        <f t="shared" si="11"/>
        <v>0</v>
      </c>
      <c r="S469" s="74">
        <f t="shared" ref="S469:T469" si="1412">S468+Q469</f>
        <v>63.36983782</v>
      </c>
      <c r="T469" s="74">
        <f t="shared" si="1412"/>
        <v>71.61184419</v>
      </c>
      <c r="U469" s="75">
        <f>J469*SIP_Calculator!$D$27</f>
        <v>0</v>
      </c>
      <c r="V469" s="75">
        <f t="shared" si="13"/>
        <v>0</v>
      </c>
      <c r="W469" s="75">
        <f t="shared" si="14"/>
        <v>0</v>
      </c>
      <c r="X469" s="75">
        <f t="shared" ref="X469:Y469" si="1413">X468+V469</f>
        <v>64.79671555</v>
      </c>
      <c r="Y469" s="75">
        <f t="shared" si="1413"/>
        <v>73.36199835</v>
      </c>
    </row>
    <row r="470" ht="15.75" customHeight="1">
      <c r="A470" s="78">
        <v>38798.0</v>
      </c>
      <c r="B470" s="73">
        <v>3170.75</v>
      </c>
      <c r="C470" s="73">
        <v>2789.3</v>
      </c>
      <c r="D470" s="74">
        <f t="shared" si="33"/>
        <v>96</v>
      </c>
      <c r="E470" s="74">
        <f t="shared" si="16"/>
        <v>0</v>
      </c>
      <c r="F470" s="75">
        <f t="shared" si="4"/>
        <v>3</v>
      </c>
      <c r="G470" s="75">
        <f t="shared" si="17"/>
        <v>0</v>
      </c>
      <c r="H470" s="76">
        <f>IF(A470&lt;SIP_Calculator!$B$7,0,IF(A470&gt;SIP_Calculator!$E$7,0,1))</f>
        <v>1</v>
      </c>
      <c r="I470" s="74">
        <f t="shared" si="5"/>
        <v>0</v>
      </c>
      <c r="J470" s="75">
        <f t="shared" si="6"/>
        <v>0</v>
      </c>
      <c r="K470" s="76">
        <f>H470*SIP_Calculator!$D$25</f>
        <v>484.4666522</v>
      </c>
      <c r="L470" s="76">
        <f t="shared" si="7"/>
        <v>0.1527924473</v>
      </c>
      <c r="M470" s="76">
        <f t="shared" si="8"/>
        <v>0.1736875389</v>
      </c>
      <c r="N470" s="76">
        <f t="shared" ref="N470:O470" si="1414">N469+L470</f>
        <v>63.68842028</v>
      </c>
      <c r="O470" s="76">
        <f t="shared" si="1414"/>
        <v>71.97575222</v>
      </c>
      <c r="P470" s="74">
        <f>I470*SIP_Calculator!$D$26</f>
        <v>0</v>
      </c>
      <c r="Q470" s="74">
        <f t="shared" si="10"/>
        <v>0</v>
      </c>
      <c r="R470" s="74">
        <f t="shared" si="11"/>
        <v>0</v>
      </c>
      <c r="S470" s="74">
        <f t="shared" ref="S470:T470" si="1415">S469+Q470</f>
        <v>63.36983782</v>
      </c>
      <c r="T470" s="74">
        <f t="shared" si="1415"/>
        <v>71.61184419</v>
      </c>
      <c r="U470" s="75">
        <f>J470*SIP_Calculator!$D$27</f>
        <v>0</v>
      </c>
      <c r="V470" s="75">
        <f t="shared" si="13"/>
        <v>0</v>
      </c>
      <c r="W470" s="75">
        <f t="shared" si="14"/>
        <v>0</v>
      </c>
      <c r="X470" s="75">
        <f t="shared" ref="X470:Y470" si="1416">X469+V470</f>
        <v>64.79671555</v>
      </c>
      <c r="Y470" s="75">
        <f t="shared" si="1416"/>
        <v>73.36199835</v>
      </c>
    </row>
    <row r="471" ht="15.75" customHeight="1">
      <c r="A471" s="78">
        <v>38799.0</v>
      </c>
      <c r="B471" s="73">
        <v>3177.45</v>
      </c>
      <c r="C471" s="73">
        <v>2796.9</v>
      </c>
      <c r="D471" s="74">
        <f t="shared" si="33"/>
        <v>96</v>
      </c>
      <c r="E471" s="74">
        <f t="shared" si="16"/>
        <v>0</v>
      </c>
      <c r="F471" s="75">
        <f t="shared" si="4"/>
        <v>3</v>
      </c>
      <c r="G471" s="75">
        <f t="shared" si="17"/>
        <v>0</v>
      </c>
      <c r="H471" s="76">
        <f>IF(A471&lt;SIP_Calculator!$B$7,0,IF(A471&gt;SIP_Calculator!$E$7,0,1))</f>
        <v>1</v>
      </c>
      <c r="I471" s="74">
        <f t="shared" si="5"/>
        <v>0</v>
      </c>
      <c r="J471" s="75">
        <f t="shared" si="6"/>
        <v>0</v>
      </c>
      <c r="K471" s="76">
        <f>H471*SIP_Calculator!$D$25</f>
        <v>484.4666522</v>
      </c>
      <c r="L471" s="76">
        <f t="shared" si="7"/>
        <v>0.1524702677</v>
      </c>
      <c r="M471" s="76">
        <f t="shared" si="8"/>
        <v>0.1732155787</v>
      </c>
      <c r="N471" s="76">
        <f t="shared" ref="N471:O471" si="1417">N470+L471</f>
        <v>63.84089055</v>
      </c>
      <c r="O471" s="76">
        <f t="shared" si="1417"/>
        <v>72.1489678</v>
      </c>
      <c r="P471" s="74">
        <f>I471*SIP_Calculator!$D$26</f>
        <v>0</v>
      </c>
      <c r="Q471" s="74">
        <f t="shared" si="10"/>
        <v>0</v>
      </c>
      <c r="R471" s="74">
        <f t="shared" si="11"/>
        <v>0</v>
      </c>
      <c r="S471" s="74">
        <f t="shared" ref="S471:T471" si="1418">S470+Q471</f>
        <v>63.36983782</v>
      </c>
      <c r="T471" s="74">
        <f t="shared" si="1418"/>
        <v>71.61184419</v>
      </c>
      <c r="U471" s="75">
        <f>J471*SIP_Calculator!$D$27</f>
        <v>0</v>
      </c>
      <c r="V471" s="75">
        <f t="shared" si="13"/>
        <v>0</v>
      </c>
      <c r="W471" s="75">
        <f t="shared" si="14"/>
        <v>0</v>
      </c>
      <c r="X471" s="75">
        <f t="shared" ref="X471:Y471" si="1419">X470+V471</f>
        <v>64.79671555</v>
      </c>
      <c r="Y471" s="75">
        <f t="shared" si="1419"/>
        <v>73.36199835</v>
      </c>
    </row>
    <row r="472" ht="15.75" customHeight="1">
      <c r="A472" s="78">
        <v>38800.0</v>
      </c>
      <c r="B472" s="73">
        <v>3209.95</v>
      </c>
      <c r="C472" s="73">
        <v>2821.55</v>
      </c>
      <c r="D472" s="74">
        <f t="shared" si="33"/>
        <v>96</v>
      </c>
      <c r="E472" s="74">
        <f t="shared" si="16"/>
        <v>0</v>
      </c>
      <c r="F472" s="75">
        <f t="shared" si="4"/>
        <v>3</v>
      </c>
      <c r="G472" s="75">
        <f t="shared" si="17"/>
        <v>0</v>
      </c>
      <c r="H472" s="76">
        <f>IF(A472&lt;SIP_Calculator!$B$7,0,IF(A472&gt;SIP_Calculator!$E$7,0,1))</f>
        <v>1</v>
      </c>
      <c r="I472" s="74">
        <f t="shared" si="5"/>
        <v>0</v>
      </c>
      <c r="J472" s="75">
        <f t="shared" si="6"/>
        <v>0</v>
      </c>
      <c r="K472" s="76">
        <f>H472*SIP_Calculator!$D$25</f>
        <v>484.4666522</v>
      </c>
      <c r="L472" s="76">
        <f t="shared" si="7"/>
        <v>0.1509265416</v>
      </c>
      <c r="M472" s="76">
        <f t="shared" si="8"/>
        <v>0.1717023098</v>
      </c>
      <c r="N472" s="76">
        <f t="shared" ref="N472:O472" si="1420">N471+L472</f>
        <v>63.99181709</v>
      </c>
      <c r="O472" s="76">
        <f t="shared" si="1420"/>
        <v>72.32067011</v>
      </c>
      <c r="P472" s="74">
        <f>I472*SIP_Calculator!$D$26</f>
        <v>0</v>
      </c>
      <c r="Q472" s="74">
        <f t="shared" si="10"/>
        <v>0</v>
      </c>
      <c r="R472" s="74">
        <f t="shared" si="11"/>
        <v>0</v>
      </c>
      <c r="S472" s="74">
        <f t="shared" ref="S472:T472" si="1421">S471+Q472</f>
        <v>63.36983782</v>
      </c>
      <c r="T472" s="74">
        <f t="shared" si="1421"/>
        <v>71.61184419</v>
      </c>
      <c r="U472" s="75">
        <f>J472*SIP_Calculator!$D$27</f>
        <v>0</v>
      </c>
      <c r="V472" s="75">
        <f t="shared" si="13"/>
        <v>0</v>
      </c>
      <c r="W472" s="75">
        <f t="shared" si="14"/>
        <v>0</v>
      </c>
      <c r="X472" s="75">
        <f t="shared" ref="X472:Y472" si="1422">X471+V472</f>
        <v>64.79671555</v>
      </c>
      <c r="Y472" s="75">
        <f t="shared" si="1422"/>
        <v>73.36199835</v>
      </c>
    </row>
    <row r="473" ht="15.75" customHeight="1">
      <c r="A473" s="78">
        <v>38803.0</v>
      </c>
      <c r="B473" s="73">
        <v>3245.25</v>
      </c>
      <c r="C473" s="73">
        <v>2851.75</v>
      </c>
      <c r="D473" s="74">
        <f t="shared" si="33"/>
        <v>97</v>
      </c>
      <c r="E473" s="74">
        <f t="shared" si="16"/>
        <v>1</v>
      </c>
      <c r="F473" s="75">
        <f t="shared" si="4"/>
        <v>3</v>
      </c>
      <c r="G473" s="75">
        <f t="shared" si="17"/>
        <v>0</v>
      </c>
      <c r="H473" s="76">
        <f>IF(A473&lt;SIP_Calculator!$B$7,0,IF(A473&gt;SIP_Calculator!$E$7,0,1))</f>
        <v>1</v>
      </c>
      <c r="I473" s="74">
        <f t="shared" si="5"/>
        <v>1</v>
      </c>
      <c r="J473" s="75">
        <f t="shared" si="6"/>
        <v>0</v>
      </c>
      <c r="K473" s="76">
        <f>H473*SIP_Calculator!$D$25</f>
        <v>484.4666522</v>
      </c>
      <c r="L473" s="76">
        <f t="shared" si="7"/>
        <v>0.1492848478</v>
      </c>
      <c r="M473" s="76">
        <f t="shared" si="8"/>
        <v>0.1698839843</v>
      </c>
      <c r="N473" s="76">
        <f t="shared" ref="N473:O473" si="1423">N472+L473</f>
        <v>64.14110194</v>
      </c>
      <c r="O473" s="76">
        <f t="shared" si="1423"/>
        <v>72.4905541</v>
      </c>
      <c r="P473" s="74">
        <f>I473*SIP_Calculator!$D$26</f>
        <v>2301.341589</v>
      </c>
      <c r="Q473" s="74">
        <f t="shared" si="10"/>
        <v>0.709141542</v>
      </c>
      <c r="R473" s="74">
        <f t="shared" si="11"/>
        <v>0.8069927551</v>
      </c>
      <c r="S473" s="74">
        <f t="shared" ref="S473:T473" si="1424">S472+Q473</f>
        <v>64.07897936</v>
      </c>
      <c r="T473" s="74">
        <f t="shared" si="1424"/>
        <v>72.41883694</v>
      </c>
      <c r="U473" s="75">
        <f>J473*SIP_Calculator!$D$27</f>
        <v>0</v>
      </c>
      <c r="V473" s="75">
        <f t="shared" si="13"/>
        <v>0</v>
      </c>
      <c r="W473" s="75">
        <f t="shared" si="14"/>
        <v>0</v>
      </c>
      <c r="X473" s="75">
        <f t="shared" ref="X473:Y473" si="1425">X472+V473</f>
        <v>64.79671555</v>
      </c>
      <c r="Y473" s="75">
        <f t="shared" si="1425"/>
        <v>73.36199835</v>
      </c>
    </row>
    <row r="474" ht="15.75" customHeight="1">
      <c r="A474" s="78">
        <v>38804.0</v>
      </c>
      <c r="B474" s="73">
        <v>3242.5</v>
      </c>
      <c r="C474" s="73">
        <v>2844.15</v>
      </c>
      <c r="D474" s="74">
        <f t="shared" si="33"/>
        <v>97</v>
      </c>
      <c r="E474" s="74">
        <f t="shared" si="16"/>
        <v>0</v>
      </c>
      <c r="F474" s="75">
        <f t="shared" si="4"/>
        <v>3</v>
      </c>
      <c r="G474" s="75">
        <f t="shared" si="17"/>
        <v>0</v>
      </c>
      <c r="H474" s="76">
        <f>IF(A474&lt;SIP_Calculator!$B$7,0,IF(A474&gt;SIP_Calculator!$E$7,0,1))</f>
        <v>1</v>
      </c>
      <c r="I474" s="74">
        <f t="shared" si="5"/>
        <v>0</v>
      </c>
      <c r="J474" s="75">
        <f t="shared" si="6"/>
        <v>0</v>
      </c>
      <c r="K474" s="76">
        <f>H474*SIP_Calculator!$D$25</f>
        <v>484.4666522</v>
      </c>
      <c r="L474" s="76">
        <f t="shared" si="7"/>
        <v>0.1494114579</v>
      </c>
      <c r="M474" s="76">
        <f t="shared" si="8"/>
        <v>0.17033794</v>
      </c>
      <c r="N474" s="76">
        <f t="shared" ref="N474:O474" si="1426">N473+L474</f>
        <v>64.2905134</v>
      </c>
      <c r="O474" s="76">
        <f t="shared" si="1426"/>
        <v>72.66089204</v>
      </c>
      <c r="P474" s="74">
        <f>I474*SIP_Calculator!$D$26</f>
        <v>0</v>
      </c>
      <c r="Q474" s="74">
        <f t="shared" si="10"/>
        <v>0</v>
      </c>
      <c r="R474" s="74">
        <f t="shared" si="11"/>
        <v>0</v>
      </c>
      <c r="S474" s="74">
        <f t="shared" ref="S474:T474" si="1427">S473+Q474</f>
        <v>64.07897936</v>
      </c>
      <c r="T474" s="74">
        <f t="shared" si="1427"/>
        <v>72.41883694</v>
      </c>
      <c r="U474" s="75">
        <f>J474*SIP_Calculator!$D$27</f>
        <v>0</v>
      </c>
      <c r="V474" s="75">
        <f t="shared" si="13"/>
        <v>0</v>
      </c>
      <c r="W474" s="75">
        <f t="shared" si="14"/>
        <v>0</v>
      </c>
      <c r="X474" s="75">
        <f t="shared" ref="X474:Y474" si="1428">X473+V474</f>
        <v>64.79671555</v>
      </c>
      <c r="Y474" s="75">
        <f t="shared" si="1428"/>
        <v>73.36199835</v>
      </c>
    </row>
    <row r="475" ht="15.75" customHeight="1">
      <c r="A475" s="78">
        <v>38805.0</v>
      </c>
      <c r="B475" s="73">
        <v>3269.25</v>
      </c>
      <c r="C475" s="73">
        <v>2864.4</v>
      </c>
      <c r="D475" s="74">
        <f t="shared" si="33"/>
        <v>97</v>
      </c>
      <c r="E475" s="74">
        <f t="shared" si="16"/>
        <v>0</v>
      </c>
      <c r="F475" s="75">
        <f t="shared" si="4"/>
        <v>3</v>
      </c>
      <c r="G475" s="75">
        <f t="shared" si="17"/>
        <v>0</v>
      </c>
      <c r="H475" s="76">
        <f>IF(A475&lt;SIP_Calculator!$B$7,0,IF(A475&gt;SIP_Calculator!$E$7,0,1))</f>
        <v>1</v>
      </c>
      <c r="I475" s="74">
        <f t="shared" si="5"/>
        <v>0</v>
      </c>
      <c r="J475" s="75">
        <f t="shared" si="6"/>
        <v>0</v>
      </c>
      <c r="K475" s="76">
        <f>H475*SIP_Calculator!$D$25</f>
        <v>484.4666522</v>
      </c>
      <c r="L475" s="76">
        <f t="shared" si="7"/>
        <v>0.1481889278</v>
      </c>
      <c r="M475" s="76">
        <f t="shared" si="8"/>
        <v>0.1691337286</v>
      </c>
      <c r="N475" s="76">
        <f t="shared" ref="N475:O475" si="1429">N474+L475</f>
        <v>64.43870232</v>
      </c>
      <c r="O475" s="76">
        <f t="shared" si="1429"/>
        <v>72.83002576</v>
      </c>
      <c r="P475" s="74">
        <f>I475*SIP_Calculator!$D$26</f>
        <v>0</v>
      </c>
      <c r="Q475" s="74">
        <f t="shared" si="10"/>
        <v>0</v>
      </c>
      <c r="R475" s="74">
        <f t="shared" si="11"/>
        <v>0</v>
      </c>
      <c r="S475" s="74">
        <f t="shared" ref="S475:T475" si="1430">S474+Q475</f>
        <v>64.07897936</v>
      </c>
      <c r="T475" s="74">
        <f t="shared" si="1430"/>
        <v>72.41883694</v>
      </c>
      <c r="U475" s="75">
        <f>J475*SIP_Calculator!$D$27</f>
        <v>0</v>
      </c>
      <c r="V475" s="75">
        <f t="shared" si="13"/>
        <v>0</v>
      </c>
      <c r="W475" s="75">
        <f t="shared" si="14"/>
        <v>0</v>
      </c>
      <c r="X475" s="75">
        <f t="shared" ref="X475:Y475" si="1431">X474+V475</f>
        <v>64.79671555</v>
      </c>
      <c r="Y475" s="75">
        <f t="shared" si="1431"/>
        <v>73.36199835</v>
      </c>
    </row>
    <row r="476" ht="15.75" customHeight="1">
      <c r="A476" s="78">
        <v>38806.0</v>
      </c>
      <c r="B476" s="73">
        <v>3321.05</v>
      </c>
      <c r="C476" s="73">
        <v>2901.15</v>
      </c>
      <c r="D476" s="74">
        <f t="shared" si="33"/>
        <v>97</v>
      </c>
      <c r="E476" s="74">
        <f t="shared" si="16"/>
        <v>0</v>
      </c>
      <c r="F476" s="75">
        <f t="shared" si="4"/>
        <v>3</v>
      </c>
      <c r="G476" s="75">
        <f t="shared" si="17"/>
        <v>0</v>
      </c>
      <c r="H476" s="76">
        <f>IF(A476&lt;SIP_Calculator!$B$7,0,IF(A476&gt;SIP_Calculator!$E$7,0,1))</f>
        <v>1</v>
      </c>
      <c r="I476" s="74">
        <f t="shared" si="5"/>
        <v>0</v>
      </c>
      <c r="J476" s="75">
        <f t="shared" si="6"/>
        <v>0</v>
      </c>
      <c r="K476" s="76">
        <f>H476*SIP_Calculator!$D$25</f>
        <v>484.4666522</v>
      </c>
      <c r="L476" s="76">
        <f t="shared" si="7"/>
        <v>0.1458775544</v>
      </c>
      <c r="M476" s="76">
        <f t="shared" si="8"/>
        <v>0.1669912456</v>
      </c>
      <c r="N476" s="76">
        <f t="shared" ref="N476:O476" si="1432">N475+L476</f>
        <v>64.58457988</v>
      </c>
      <c r="O476" s="76">
        <f t="shared" si="1432"/>
        <v>72.99701701</v>
      </c>
      <c r="P476" s="74">
        <f>I476*SIP_Calculator!$D$26</f>
        <v>0</v>
      </c>
      <c r="Q476" s="74">
        <f t="shared" si="10"/>
        <v>0</v>
      </c>
      <c r="R476" s="74">
        <f t="shared" si="11"/>
        <v>0</v>
      </c>
      <c r="S476" s="74">
        <f t="shared" ref="S476:T476" si="1433">S475+Q476</f>
        <v>64.07897936</v>
      </c>
      <c r="T476" s="74">
        <f t="shared" si="1433"/>
        <v>72.41883694</v>
      </c>
      <c r="U476" s="75">
        <f>J476*SIP_Calculator!$D$27</f>
        <v>0</v>
      </c>
      <c r="V476" s="75">
        <f t="shared" si="13"/>
        <v>0</v>
      </c>
      <c r="W476" s="75">
        <f t="shared" si="14"/>
        <v>0</v>
      </c>
      <c r="X476" s="75">
        <f t="shared" ref="X476:Y476" si="1434">X475+V476</f>
        <v>64.79671555</v>
      </c>
      <c r="Y476" s="75">
        <f t="shared" si="1434"/>
        <v>73.36199835</v>
      </c>
    </row>
    <row r="477" ht="15.75" customHeight="1">
      <c r="A477" s="78">
        <v>38807.0</v>
      </c>
      <c r="B477" s="73">
        <v>3318.45</v>
      </c>
      <c r="C477" s="73">
        <v>2910.35</v>
      </c>
      <c r="D477" s="74">
        <f t="shared" si="33"/>
        <v>97</v>
      </c>
      <c r="E477" s="74">
        <f t="shared" si="16"/>
        <v>0</v>
      </c>
      <c r="F477" s="75">
        <f t="shared" si="4"/>
        <v>3</v>
      </c>
      <c r="G477" s="75">
        <f t="shared" si="17"/>
        <v>0</v>
      </c>
      <c r="H477" s="76">
        <f>IF(A477&lt;SIP_Calculator!$B$7,0,IF(A477&gt;SIP_Calculator!$E$7,0,1))</f>
        <v>1</v>
      </c>
      <c r="I477" s="74">
        <f t="shared" si="5"/>
        <v>0</v>
      </c>
      <c r="J477" s="75">
        <f t="shared" si="6"/>
        <v>0</v>
      </c>
      <c r="K477" s="76">
        <f>H477*SIP_Calculator!$D$25</f>
        <v>484.4666522</v>
      </c>
      <c r="L477" s="76">
        <f t="shared" si="7"/>
        <v>0.1459918493</v>
      </c>
      <c r="M477" s="76">
        <f t="shared" si="8"/>
        <v>0.1664633643</v>
      </c>
      <c r="N477" s="76">
        <f t="shared" ref="N477:O477" si="1435">N476+L477</f>
        <v>64.73057173</v>
      </c>
      <c r="O477" s="76">
        <f t="shared" si="1435"/>
        <v>73.16348037</v>
      </c>
      <c r="P477" s="74">
        <f>I477*SIP_Calculator!$D$26</f>
        <v>0</v>
      </c>
      <c r="Q477" s="74">
        <f t="shared" si="10"/>
        <v>0</v>
      </c>
      <c r="R477" s="74">
        <f t="shared" si="11"/>
        <v>0</v>
      </c>
      <c r="S477" s="74">
        <f t="shared" ref="S477:T477" si="1436">S476+Q477</f>
        <v>64.07897936</v>
      </c>
      <c r="T477" s="74">
        <f t="shared" si="1436"/>
        <v>72.41883694</v>
      </c>
      <c r="U477" s="75">
        <f>J477*SIP_Calculator!$D$27</f>
        <v>0</v>
      </c>
      <c r="V477" s="75">
        <f t="shared" si="13"/>
        <v>0</v>
      </c>
      <c r="W477" s="75">
        <f t="shared" si="14"/>
        <v>0</v>
      </c>
      <c r="X477" s="75">
        <f t="shared" ref="X477:Y477" si="1437">X476+V477</f>
        <v>64.79671555</v>
      </c>
      <c r="Y477" s="75">
        <f t="shared" si="1437"/>
        <v>73.36199835</v>
      </c>
    </row>
    <row r="478" ht="15.75" customHeight="1">
      <c r="A478" s="78">
        <v>38810.0</v>
      </c>
      <c r="B478" s="73">
        <v>3387.4</v>
      </c>
      <c r="C478" s="73">
        <v>2974.1</v>
      </c>
      <c r="D478" s="74">
        <f t="shared" si="33"/>
        <v>98</v>
      </c>
      <c r="E478" s="74">
        <f t="shared" si="16"/>
        <v>1</v>
      </c>
      <c r="F478" s="75">
        <f t="shared" si="4"/>
        <v>4</v>
      </c>
      <c r="G478" s="75">
        <f t="shared" si="17"/>
        <v>1</v>
      </c>
      <c r="H478" s="76">
        <f>IF(A478&lt;SIP_Calculator!$B$7,0,IF(A478&gt;SIP_Calculator!$E$7,0,1))</f>
        <v>1</v>
      </c>
      <c r="I478" s="74">
        <f t="shared" si="5"/>
        <v>1</v>
      </c>
      <c r="J478" s="75">
        <f t="shared" si="6"/>
        <v>1</v>
      </c>
      <c r="K478" s="76">
        <f>H478*SIP_Calculator!$D$25</f>
        <v>484.4666522</v>
      </c>
      <c r="L478" s="76">
        <f t="shared" si="7"/>
        <v>0.1430202079</v>
      </c>
      <c r="M478" s="76">
        <f t="shared" si="8"/>
        <v>0.1628952127</v>
      </c>
      <c r="N478" s="76">
        <f t="shared" ref="N478:O478" si="1438">N477+L478</f>
        <v>64.87359193</v>
      </c>
      <c r="O478" s="76">
        <f t="shared" si="1438"/>
        <v>73.32637559</v>
      </c>
      <c r="P478" s="74">
        <f>I478*SIP_Calculator!$D$26</f>
        <v>2301.341589</v>
      </c>
      <c r="Q478" s="74">
        <f t="shared" si="10"/>
        <v>0.6793828864</v>
      </c>
      <c r="R478" s="74">
        <f t="shared" si="11"/>
        <v>0.7737942871</v>
      </c>
      <c r="S478" s="74">
        <f t="shared" ref="S478:T478" si="1439">S477+Q478</f>
        <v>64.75836225</v>
      </c>
      <c r="T478" s="74">
        <f t="shared" si="1439"/>
        <v>73.19263123</v>
      </c>
      <c r="U478" s="75">
        <f>J478*SIP_Calculator!$D$27</f>
        <v>10000</v>
      </c>
      <c r="V478" s="75">
        <f t="shared" si="13"/>
        <v>2.952116668</v>
      </c>
      <c r="W478" s="75">
        <f t="shared" si="14"/>
        <v>3.362361723</v>
      </c>
      <c r="X478" s="75">
        <f t="shared" ref="X478:Y478" si="1440">X477+V478</f>
        <v>67.74883222</v>
      </c>
      <c r="Y478" s="75">
        <f t="shared" si="1440"/>
        <v>76.72436007</v>
      </c>
    </row>
    <row r="479" ht="15.75" customHeight="1">
      <c r="A479" s="78">
        <v>38811.0</v>
      </c>
      <c r="B479" s="73">
        <v>3403.5</v>
      </c>
      <c r="C479" s="73">
        <v>2993.0</v>
      </c>
      <c r="D479" s="74">
        <f t="shared" si="33"/>
        <v>98</v>
      </c>
      <c r="E479" s="74">
        <f t="shared" si="16"/>
        <v>0</v>
      </c>
      <c r="F479" s="75">
        <f t="shared" si="4"/>
        <v>4</v>
      </c>
      <c r="G479" s="75">
        <f t="shared" si="17"/>
        <v>0</v>
      </c>
      <c r="H479" s="76">
        <f>IF(A479&lt;SIP_Calculator!$B$7,0,IF(A479&gt;SIP_Calculator!$E$7,0,1))</f>
        <v>1</v>
      </c>
      <c r="I479" s="74">
        <f t="shared" si="5"/>
        <v>0</v>
      </c>
      <c r="J479" s="75">
        <f t="shared" si="6"/>
        <v>0</v>
      </c>
      <c r="K479" s="76">
        <f>H479*SIP_Calculator!$D$25</f>
        <v>484.4666522</v>
      </c>
      <c r="L479" s="76">
        <f t="shared" si="7"/>
        <v>0.1423436616</v>
      </c>
      <c r="M479" s="76">
        <f t="shared" si="8"/>
        <v>0.1618665727</v>
      </c>
      <c r="N479" s="76">
        <f t="shared" ref="N479:O479" si="1441">N478+L479</f>
        <v>65.0159356</v>
      </c>
      <c r="O479" s="76">
        <f t="shared" si="1441"/>
        <v>73.48824216</v>
      </c>
      <c r="P479" s="74">
        <f>I479*SIP_Calculator!$D$26</f>
        <v>0</v>
      </c>
      <c r="Q479" s="74">
        <f t="shared" si="10"/>
        <v>0</v>
      </c>
      <c r="R479" s="74">
        <f t="shared" si="11"/>
        <v>0</v>
      </c>
      <c r="S479" s="74">
        <f t="shared" ref="S479:T479" si="1442">S478+Q479</f>
        <v>64.75836225</v>
      </c>
      <c r="T479" s="74">
        <f t="shared" si="1442"/>
        <v>73.19263123</v>
      </c>
      <c r="U479" s="75">
        <f>J479*SIP_Calculator!$D$27</f>
        <v>0</v>
      </c>
      <c r="V479" s="75">
        <f t="shared" si="13"/>
        <v>0</v>
      </c>
      <c r="W479" s="75">
        <f t="shared" si="14"/>
        <v>0</v>
      </c>
      <c r="X479" s="75">
        <f t="shared" ref="X479:Y479" si="1443">X478+V479</f>
        <v>67.74883222</v>
      </c>
      <c r="Y479" s="75">
        <f t="shared" si="1443"/>
        <v>76.72436007</v>
      </c>
    </row>
    <row r="480" ht="15.75" customHeight="1">
      <c r="A480" s="78">
        <v>38812.0</v>
      </c>
      <c r="B480" s="73">
        <v>3434.55</v>
      </c>
      <c r="C480" s="73">
        <v>3022.3</v>
      </c>
      <c r="D480" s="74">
        <f t="shared" si="33"/>
        <v>98</v>
      </c>
      <c r="E480" s="74">
        <f t="shared" si="16"/>
        <v>0</v>
      </c>
      <c r="F480" s="75">
        <f t="shared" si="4"/>
        <v>4</v>
      </c>
      <c r="G480" s="75">
        <f t="shared" si="17"/>
        <v>0</v>
      </c>
      <c r="H480" s="76">
        <f>IF(A480&lt;SIP_Calculator!$B$7,0,IF(A480&gt;SIP_Calculator!$E$7,0,1))</f>
        <v>1</v>
      </c>
      <c r="I480" s="74">
        <f t="shared" si="5"/>
        <v>0</v>
      </c>
      <c r="J480" s="75">
        <f t="shared" si="6"/>
        <v>0</v>
      </c>
      <c r="K480" s="76">
        <f>H480*SIP_Calculator!$D$25</f>
        <v>484.4666522</v>
      </c>
      <c r="L480" s="76">
        <f t="shared" si="7"/>
        <v>0.1410568057</v>
      </c>
      <c r="M480" s="76">
        <f t="shared" si="8"/>
        <v>0.1602973405</v>
      </c>
      <c r="N480" s="76">
        <f t="shared" ref="N480:O480" si="1444">N479+L480</f>
        <v>65.1569924</v>
      </c>
      <c r="O480" s="76">
        <f t="shared" si="1444"/>
        <v>73.6485395</v>
      </c>
      <c r="P480" s="74">
        <f>I480*SIP_Calculator!$D$26</f>
        <v>0</v>
      </c>
      <c r="Q480" s="74">
        <f t="shared" si="10"/>
        <v>0</v>
      </c>
      <c r="R480" s="74">
        <f t="shared" si="11"/>
        <v>0</v>
      </c>
      <c r="S480" s="74">
        <f t="shared" ref="S480:T480" si="1445">S479+Q480</f>
        <v>64.75836225</v>
      </c>
      <c r="T480" s="74">
        <f t="shared" si="1445"/>
        <v>73.19263123</v>
      </c>
      <c r="U480" s="75">
        <f>J480*SIP_Calculator!$D$27</f>
        <v>0</v>
      </c>
      <c r="V480" s="75">
        <f t="shared" si="13"/>
        <v>0</v>
      </c>
      <c r="W480" s="75">
        <f t="shared" si="14"/>
        <v>0</v>
      </c>
      <c r="X480" s="75">
        <f t="shared" ref="X480:Y480" si="1446">X479+V480</f>
        <v>67.74883222</v>
      </c>
      <c r="Y480" s="75">
        <f t="shared" si="1446"/>
        <v>76.72436007</v>
      </c>
    </row>
    <row r="481" ht="15.75" customHeight="1">
      <c r="A481" s="78">
        <v>38814.0</v>
      </c>
      <c r="B481" s="73">
        <v>3380.2</v>
      </c>
      <c r="C481" s="73">
        <v>2977.5</v>
      </c>
      <c r="D481" s="74">
        <f t="shared" si="33"/>
        <v>98</v>
      </c>
      <c r="E481" s="74">
        <f t="shared" si="16"/>
        <v>0</v>
      </c>
      <c r="F481" s="75">
        <f t="shared" si="4"/>
        <v>4</v>
      </c>
      <c r="G481" s="75">
        <f t="shared" si="17"/>
        <v>0</v>
      </c>
      <c r="H481" s="76">
        <f>IF(A481&lt;SIP_Calculator!$B$7,0,IF(A481&gt;SIP_Calculator!$E$7,0,1))</f>
        <v>1</v>
      </c>
      <c r="I481" s="74">
        <f t="shared" si="5"/>
        <v>0</v>
      </c>
      <c r="J481" s="75">
        <f t="shared" si="6"/>
        <v>0</v>
      </c>
      <c r="K481" s="76">
        <f>H481*SIP_Calculator!$D$25</f>
        <v>484.4666522</v>
      </c>
      <c r="L481" s="76">
        <f t="shared" si="7"/>
        <v>0.1433248483</v>
      </c>
      <c r="M481" s="76">
        <f t="shared" si="8"/>
        <v>0.1627092031</v>
      </c>
      <c r="N481" s="76">
        <f t="shared" ref="N481:O481" si="1447">N480+L481</f>
        <v>65.30031725</v>
      </c>
      <c r="O481" s="76">
        <f t="shared" si="1447"/>
        <v>73.8112487</v>
      </c>
      <c r="P481" s="74">
        <f>I481*SIP_Calculator!$D$26</f>
        <v>0</v>
      </c>
      <c r="Q481" s="74">
        <f t="shared" si="10"/>
        <v>0</v>
      </c>
      <c r="R481" s="74">
        <f t="shared" si="11"/>
        <v>0</v>
      </c>
      <c r="S481" s="74">
        <f t="shared" ref="S481:T481" si="1448">S480+Q481</f>
        <v>64.75836225</v>
      </c>
      <c r="T481" s="74">
        <f t="shared" si="1448"/>
        <v>73.19263123</v>
      </c>
      <c r="U481" s="75">
        <f>J481*SIP_Calculator!$D$27</f>
        <v>0</v>
      </c>
      <c r="V481" s="75">
        <f t="shared" si="13"/>
        <v>0</v>
      </c>
      <c r="W481" s="75">
        <f t="shared" si="14"/>
        <v>0</v>
      </c>
      <c r="X481" s="75">
        <f t="shared" ref="X481:Y481" si="1449">X480+V481</f>
        <v>67.74883222</v>
      </c>
      <c r="Y481" s="75">
        <f t="shared" si="1449"/>
        <v>76.72436007</v>
      </c>
    </row>
    <row r="482" ht="15.75" customHeight="1">
      <c r="A482" s="78">
        <v>38817.0</v>
      </c>
      <c r="B482" s="73">
        <v>3403.1</v>
      </c>
      <c r="C482" s="73">
        <v>2994.3</v>
      </c>
      <c r="D482" s="74">
        <f t="shared" si="33"/>
        <v>99</v>
      </c>
      <c r="E482" s="74">
        <f t="shared" si="16"/>
        <v>1</v>
      </c>
      <c r="F482" s="75">
        <f t="shared" si="4"/>
        <v>4</v>
      </c>
      <c r="G482" s="75">
        <f t="shared" si="17"/>
        <v>0</v>
      </c>
      <c r="H482" s="76">
        <f>IF(A482&lt;SIP_Calculator!$B$7,0,IF(A482&gt;SIP_Calculator!$E$7,0,1))</f>
        <v>1</v>
      </c>
      <c r="I482" s="74">
        <f t="shared" si="5"/>
        <v>1</v>
      </c>
      <c r="J482" s="75">
        <f t="shared" si="6"/>
        <v>0</v>
      </c>
      <c r="K482" s="76">
        <f>H482*SIP_Calculator!$D$25</f>
        <v>484.4666522</v>
      </c>
      <c r="L482" s="76">
        <f t="shared" si="7"/>
        <v>0.1423603926</v>
      </c>
      <c r="M482" s="76">
        <f t="shared" si="8"/>
        <v>0.161796297</v>
      </c>
      <c r="N482" s="76">
        <f t="shared" ref="N482:O482" si="1450">N481+L482</f>
        <v>65.44267764</v>
      </c>
      <c r="O482" s="76">
        <f t="shared" si="1450"/>
        <v>73.973045</v>
      </c>
      <c r="P482" s="74">
        <f>I482*SIP_Calculator!$D$26</f>
        <v>2301.341589</v>
      </c>
      <c r="Q482" s="74">
        <f t="shared" si="10"/>
        <v>0.6762485937</v>
      </c>
      <c r="R482" s="74">
        <f t="shared" si="11"/>
        <v>0.768574154</v>
      </c>
      <c r="S482" s="74">
        <f t="shared" ref="S482:T482" si="1451">S481+Q482</f>
        <v>65.43461084</v>
      </c>
      <c r="T482" s="74">
        <f t="shared" si="1451"/>
        <v>73.96120538</v>
      </c>
      <c r="U482" s="75">
        <f>J482*SIP_Calculator!$D$27</f>
        <v>0</v>
      </c>
      <c r="V482" s="75">
        <f t="shared" si="13"/>
        <v>0</v>
      </c>
      <c r="W482" s="75">
        <f t="shared" si="14"/>
        <v>0</v>
      </c>
      <c r="X482" s="75">
        <f t="shared" ref="X482:Y482" si="1452">X481+V482</f>
        <v>67.74883222</v>
      </c>
      <c r="Y482" s="75">
        <f t="shared" si="1452"/>
        <v>76.72436007</v>
      </c>
    </row>
    <row r="483" ht="15.75" customHeight="1">
      <c r="A483" s="78">
        <v>38819.0</v>
      </c>
      <c r="B483" s="73">
        <v>3314.15</v>
      </c>
      <c r="C483" s="73">
        <v>2924.25</v>
      </c>
      <c r="D483" s="74">
        <f t="shared" si="33"/>
        <v>99</v>
      </c>
      <c r="E483" s="74">
        <f t="shared" si="16"/>
        <v>0</v>
      </c>
      <c r="F483" s="75">
        <f t="shared" si="4"/>
        <v>4</v>
      </c>
      <c r="G483" s="75">
        <f t="shared" si="17"/>
        <v>0</v>
      </c>
      <c r="H483" s="76">
        <f>IF(A483&lt;SIP_Calculator!$B$7,0,IF(A483&gt;SIP_Calculator!$E$7,0,1))</f>
        <v>1</v>
      </c>
      <c r="I483" s="74">
        <f t="shared" si="5"/>
        <v>0</v>
      </c>
      <c r="J483" s="75">
        <f t="shared" si="6"/>
        <v>0</v>
      </c>
      <c r="K483" s="76">
        <f>H483*SIP_Calculator!$D$25</f>
        <v>484.4666522</v>
      </c>
      <c r="L483" s="76">
        <f t="shared" si="7"/>
        <v>0.1461812689</v>
      </c>
      <c r="M483" s="76">
        <f t="shared" si="8"/>
        <v>0.1656721047</v>
      </c>
      <c r="N483" s="76">
        <f t="shared" ref="N483:O483" si="1453">N482+L483</f>
        <v>65.58885891</v>
      </c>
      <c r="O483" s="76">
        <f t="shared" si="1453"/>
        <v>74.1387171</v>
      </c>
      <c r="P483" s="74">
        <f>I483*SIP_Calculator!$D$26</f>
        <v>0</v>
      </c>
      <c r="Q483" s="74">
        <f t="shared" si="10"/>
        <v>0</v>
      </c>
      <c r="R483" s="74">
        <f t="shared" si="11"/>
        <v>0</v>
      </c>
      <c r="S483" s="74">
        <f t="shared" ref="S483:T483" si="1454">S482+Q483</f>
        <v>65.43461084</v>
      </c>
      <c r="T483" s="74">
        <f t="shared" si="1454"/>
        <v>73.96120538</v>
      </c>
      <c r="U483" s="75">
        <f>J483*SIP_Calculator!$D$27</f>
        <v>0</v>
      </c>
      <c r="V483" s="75">
        <f t="shared" si="13"/>
        <v>0</v>
      </c>
      <c r="W483" s="75">
        <f t="shared" si="14"/>
        <v>0</v>
      </c>
      <c r="X483" s="75">
        <f t="shared" ref="X483:Y483" si="1455">X482+V483</f>
        <v>67.74883222</v>
      </c>
      <c r="Y483" s="75">
        <f t="shared" si="1455"/>
        <v>76.72436007</v>
      </c>
    </row>
    <row r="484" ht="15.75" customHeight="1">
      <c r="A484" s="78">
        <v>38820.0</v>
      </c>
      <c r="B484" s="73">
        <v>3268.85</v>
      </c>
      <c r="C484" s="73">
        <v>2884.4</v>
      </c>
      <c r="D484" s="74">
        <f t="shared" si="33"/>
        <v>99</v>
      </c>
      <c r="E484" s="74">
        <f t="shared" si="16"/>
        <v>0</v>
      </c>
      <c r="F484" s="75">
        <f t="shared" si="4"/>
        <v>4</v>
      </c>
      <c r="G484" s="75">
        <f t="shared" si="17"/>
        <v>0</v>
      </c>
      <c r="H484" s="76">
        <f>IF(A484&lt;SIP_Calculator!$B$7,0,IF(A484&gt;SIP_Calculator!$E$7,0,1))</f>
        <v>1</v>
      </c>
      <c r="I484" s="74">
        <f t="shared" si="5"/>
        <v>0</v>
      </c>
      <c r="J484" s="75">
        <f t="shared" si="6"/>
        <v>0</v>
      </c>
      <c r="K484" s="76">
        <f>H484*SIP_Calculator!$D$25</f>
        <v>484.4666522</v>
      </c>
      <c r="L484" s="76">
        <f t="shared" si="7"/>
        <v>0.1482070613</v>
      </c>
      <c r="M484" s="76">
        <f t="shared" si="8"/>
        <v>0.1679609805</v>
      </c>
      <c r="N484" s="76">
        <f t="shared" ref="N484:O484" si="1456">N483+L484</f>
        <v>65.73706597</v>
      </c>
      <c r="O484" s="76">
        <f t="shared" si="1456"/>
        <v>74.30667809</v>
      </c>
      <c r="P484" s="74">
        <f>I484*SIP_Calculator!$D$26</f>
        <v>0</v>
      </c>
      <c r="Q484" s="74">
        <f t="shared" si="10"/>
        <v>0</v>
      </c>
      <c r="R484" s="74">
        <f t="shared" si="11"/>
        <v>0</v>
      </c>
      <c r="S484" s="74">
        <f t="shared" ref="S484:T484" si="1457">S483+Q484</f>
        <v>65.43461084</v>
      </c>
      <c r="T484" s="74">
        <f t="shared" si="1457"/>
        <v>73.96120538</v>
      </c>
      <c r="U484" s="75">
        <f>J484*SIP_Calculator!$D$27</f>
        <v>0</v>
      </c>
      <c r="V484" s="75">
        <f t="shared" si="13"/>
        <v>0</v>
      </c>
      <c r="W484" s="75">
        <f t="shared" si="14"/>
        <v>0</v>
      </c>
      <c r="X484" s="75">
        <f t="shared" ref="X484:Y484" si="1458">X483+V484</f>
        <v>67.74883222</v>
      </c>
      <c r="Y484" s="75">
        <f t="shared" si="1458"/>
        <v>76.72436007</v>
      </c>
    </row>
    <row r="485" ht="15.75" customHeight="1">
      <c r="A485" s="78">
        <v>38824.0</v>
      </c>
      <c r="B485" s="73">
        <v>3344.9</v>
      </c>
      <c r="C485" s="73">
        <v>2943.9</v>
      </c>
      <c r="D485" s="74">
        <f t="shared" si="33"/>
        <v>100</v>
      </c>
      <c r="E485" s="74">
        <f t="shared" si="16"/>
        <v>1</v>
      </c>
      <c r="F485" s="75">
        <f t="shared" si="4"/>
        <v>4</v>
      </c>
      <c r="G485" s="75">
        <f t="shared" si="17"/>
        <v>0</v>
      </c>
      <c r="H485" s="76">
        <f>IF(A485&lt;SIP_Calculator!$B$7,0,IF(A485&gt;SIP_Calculator!$E$7,0,1))</f>
        <v>1</v>
      </c>
      <c r="I485" s="74">
        <f t="shared" si="5"/>
        <v>1</v>
      </c>
      <c r="J485" s="75">
        <f t="shared" si="6"/>
        <v>0</v>
      </c>
      <c r="K485" s="76">
        <f>H485*SIP_Calculator!$D$25</f>
        <v>484.4666522</v>
      </c>
      <c r="L485" s="76">
        <f t="shared" si="7"/>
        <v>0.1448374098</v>
      </c>
      <c r="M485" s="76">
        <f t="shared" si="8"/>
        <v>0.1645662734</v>
      </c>
      <c r="N485" s="76">
        <f t="shared" ref="N485:O485" si="1459">N484+L485</f>
        <v>65.88190338</v>
      </c>
      <c r="O485" s="76">
        <f t="shared" si="1459"/>
        <v>74.47124436</v>
      </c>
      <c r="P485" s="74">
        <f>I485*SIP_Calculator!$D$26</f>
        <v>2301.341589</v>
      </c>
      <c r="Q485" s="74">
        <f t="shared" si="10"/>
        <v>0.6880150645</v>
      </c>
      <c r="R485" s="74">
        <f t="shared" si="11"/>
        <v>0.7817322563</v>
      </c>
      <c r="S485" s="74">
        <f t="shared" ref="S485:T485" si="1460">S484+Q485</f>
        <v>66.1226259</v>
      </c>
      <c r="T485" s="74">
        <f t="shared" si="1460"/>
        <v>74.74293764</v>
      </c>
      <c r="U485" s="75">
        <f>J485*SIP_Calculator!$D$27</f>
        <v>0</v>
      </c>
      <c r="V485" s="75">
        <f t="shared" si="13"/>
        <v>0</v>
      </c>
      <c r="W485" s="75">
        <f t="shared" si="14"/>
        <v>0</v>
      </c>
      <c r="X485" s="75">
        <f t="shared" ref="X485:Y485" si="1461">X484+V485</f>
        <v>67.74883222</v>
      </c>
      <c r="Y485" s="75">
        <f t="shared" si="1461"/>
        <v>76.72436007</v>
      </c>
    </row>
    <row r="486" ht="15.75" customHeight="1">
      <c r="A486" s="78">
        <v>38825.0</v>
      </c>
      <c r="B486" s="73">
        <v>3429.65</v>
      </c>
      <c r="C486" s="73">
        <v>3005.85</v>
      </c>
      <c r="D486" s="74">
        <f t="shared" si="33"/>
        <v>100</v>
      </c>
      <c r="E486" s="74">
        <f t="shared" si="16"/>
        <v>0</v>
      </c>
      <c r="F486" s="75">
        <f t="shared" si="4"/>
        <v>4</v>
      </c>
      <c r="G486" s="75">
        <f t="shared" si="17"/>
        <v>0</v>
      </c>
      <c r="H486" s="76">
        <f>IF(A486&lt;SIP_Calculator!$B$7,0,IF(A486&gt;SIP_Calculator!$E$7,0,1))</f>
        <v>1</v>
      </c>
      <c r="I486" s="74">
        <f t="shared" si="5"/>
        <v>0</v>
      </c>
      <c r="J486" s="75">
        <f t="shared" si="6"/>
        <v>0</v>
      </c>
      <c r="K486" s="76">
        <f>H486*SIP_Calculator!$D$25</f>
        <v>484.4666522</v>
      </c>
      <c r="L486" s="76">
        <f t="shared" si="7"/>
        <v>0.141258336</v>
      </c>
      <c r="M486" s="76">
        <f t="shared" si="8"/>
        <v>0.1611745936</v>
      </c>
      <c r="N486" s="76">
        <f t="shared" ref="N486:O486" si="1462">N485+L486</f>
        <v>66.02316172</v>
      </c>
      <c r="O486" s="76">
        <f t="shared" si="1462"/>
        <v>74.63241895</v>
      </c>
      <c r="P486" s="74">
        <f>I486*SIP_Calculator!$D$26</f>
        <v>0</v>
      </c>
      <c r="Q486" s="74">
        <f t="shared" si="10"/>
        <v>0</v>
      </c>
      <c r="R486" s="74">
        <f t="shared" si="11"/>
        <v>0</v>
      </c>
      <c r="S486" s="74">
        <f t="shared" ref="S486:T486" si="1463">S485+Q486</f>
        <v>66.1226259</v>
      </c>
      <c r="T486" s="74">
        <f t="shared" si="1463"/>
        <v>74.74293764</v>
      </c>
      <c r="U486" s="75">
        <f>J486*SIP_Calculator!$D$27</f>
        <v>0</v>
      </c>
      <c r="V486" s="75">
        <f t="shared" si="13"/>
        <v>0</v>
      </c>
      <c r="W486" s="75">
        <f t="shared" si="14"/>
        <v>0</v>
      </c>
      <c r="X486" s="75">
        <f t="shared" ref="X486:Y486" si="1464">X485+V486</f>
        <v>67.74883222</v>
      </c>
      <c r="Y486" s="75">
        <f t="shared" si="1464"/>
        <v>76.72436007</v>
      </c>
    </row>
    <row r="487" ht="15.75" customHeight="1">
      <c r="A487" s="78">
        <v>38826.0</v>
      </c>
      <c r="B487" s="73">
        <v>3443.5</v>
      </c>
      <c r="C487" s="73">
        <v>3017.65</v>
      </c>
      <c r="D487" s="74">
        <f t="shared" si="33"/>
        <v>100</v>
      </c>
      <c r="E487" s="74">
        <f t="shared" si="16"/>
        <v>0</v>
      </c>
      <c r="F487" s="75">
        <f t="shared" si="4"/>
        <v>4</v>
      </c>
      <c r="G487" s="75">
        <f t="shared" si="17"/>
        <v>0</v>
      </c>
      <c r="H487" s="76">
        <f>IF(A487&lt;SIP_Calculator!$B$7,0,IF(A487&gt;SIP_Calculator!$E$7,0,1))</f>
        <v>1</v>
      </c>
      <c r="I487" s="74">
        <f t="shared" si="5"/>
        <v>0</v>
      </c>
      <c r="J487" s="75">
        <f t="shared" si="6"/>
        <v>0</v>
      </c>
      <c r="K487" s="76">
        <f>H487*SIP_Calculator!$D$25</f>
        <v>484.4666522</v>
      </c>
      <c r="L487" s="76">
        <f t="shared" si="7"/>
        <v>0.140690185</v>
      </c>
      <c r="M487" s="76">
        <f t="shared" si="8"/>
        <v>0.1605443481</v>
      </c>
      <c r="N487" s="76">
        <f t="shared" ref="N487:O487" si="1465">N486+L487</f>
        <v>66.1638519</v>
      </c>
      <c r="O487" s="76">
        <f t="shared" si="1465"/>
        <v>74.7929633</v>
      </c>
      <c r="P487" s="74">
        <f>I487*SIP_Calculator!$D$26</f>
        <v>0</v>
      </c>
      <c r="Q487" s="74">
        <f t="shared" si="10"/>
        <v>0</v>
      </c>
      <c r="R487" s="74">
        <f t="shared" si="11"/>
        <v>0</v>
      </c>
      <c r="S487" s="74">
        <f t="shared" ref="S487:T487" si="1466">S486+Q487</f>
        <v>66.1226259</v>
      </c>
      <c r="T487" s="74">
        <f t="shared" si="1466"/>
        <v>74.74293764</v>
      </c>
      <c r="U487" s="75">
        <f>J487*SIP_Calculator!$D$27</f>
        <v>0</v>
      </c>
      <c r="V487" s="75">
        <f t="shared" si="13"/>
        <v>0</v>
      </c>
      <c r="W487" s="75">
        <f t="shared" si="14"/>
        <v>0</v>
      </c>
      <c r="X487" s="75">
        <f t="shared" ref="X487:Y487" si="1467">X486+V487</f>
        <v>67.74883222</v>
      </c>
      <c r="Y487" s="75">
        <f t="shared" si="1467"/>
        <v>76.72436007</v>
      </c>
    </row>
    <row r="488" ht="15.75" customHeight="1">
      <c r="A488" s="78">
        <v>38827.0</v>
      </c>
      <c r="B488" s="73">
        <v>3477.8</v>
      </c>
      <c r="C488" s="73">
        <v>3038.3</v>
      </c>
      <c r="D488" s="74">
        <f t="shared" si="33"/>
        <v>100</v>
      </c>
      <c r="E488" s="74">
        <f t="shared" si="16"/>
        <v>0</v>
      </c>
      <c r="F488" s="75">
        <f t="shared" si="4"/>
        <v>4</v>
      </c>
      <c r="G488" s="75">
        <f t="shared" si="17"/>
        <v>0</v>
      </c>
      <c r="H488" s="76">
        <f>IF(A488&lt;SIP_Calculator!$B$7,0,IF(A488&gt;SIP_Calculator!$E$7,0,1))</f>
        <v>1</v>
      </c>
      <c r="I488" s="74">
        <f t="shared" si="5"/>
        <v>0</v>
      </c>
      <c r="J488" s="75">
        <f t="shared" si="6"/>
        <v>0</v>
      </c>
      <c r="K488" s="76">
        <f>H488*SIP_Calculator!$D$25</f>
        <v>484.4666522</v>
      </c>
      <c r="L488" s="76">
        <f t="shared" si="7"/>
        <v>0.1393026201</v>
      </c>
      <c r="M488" s="76">
        <f t="shared" si="8"/>
        <v>0.1594531982</v>
      </c>
      <c r="N488" s="76">
        <f t="shared" ref="N488:O488" si="1468">N487+L488</f>
        <v>66.30315452</v>
      </c>
      <c r="O488" s="76">
        <f t="shared" si="1468"/>
        <v>74.9524165</v>
      </c>
      <c r="P488" s="74">
        <f>I488*SIP_Calculator!$D$26</f>
        <v>0</v>
      </c>
      <c r="Q488" s="74">
        <f t="shared" si="10"/>
        <v>0</v>
      </c>
      <c r="R488" s="74">
        <f t="shared" si="11"/>
        <v>0</v>
      </c>
      <c r="S488" s="74">
        <f t="shared" ref="S488:T488" si="1469">S487+Q488</f>
        <v>66.1226259</v>
      </c>
      <c r="T488" s="74">
        <f t="shared" si="1469"/>
        <v>74.74293764</v>
      </c>
      <c r="U488" s="75">
        <f>J488*SIP_Calculator!$D$27</f>
        <v>0</v>
      </c>
      <c r="V488" s="75">
        <f t="shared" si="13"/>
        <v>0</v>
      </c>
      <c r="W488" s="75">
        <f t="shared" si="14"/>
        <v>0</v>
      </c>
      <c r="X488" s="75">
        <f t="shared" ref="X488:Y488" si="1470">X487+V488</f>
        <v>67.74883222</v>
      </c>
      <c r="Y488" s="75">
        <f t="shared" si="1470"/>
        <v>76.72436007</v>
      </c>
    </row>
    <row r="489" ht="15.75" customHeight="1">
      <c r="A489" s="78">
        <v>38828.0</v>
      </c>
      <c r="B489" s="73">
        <v>3474.55</v>
      </c>
      <c r="C489" s="73">
        <v>3034.75</v>
      </c>
      <c r="D489" s="74">
        <f t="shared" si="33"/>
        <v>100</v>
      </c>
      <c r="E489" s="74">
        <f t="shared" si="16"/>
        <v>0</v>
      </c>
      <c r="F489" s="75">
        <f t="shared" si="4"/>
        <v>4</v>
      </c>
      <c r="G489" s="75">
        <f t="shared" si="17"/>
        <v>0</v>
      </c>
      <c r="H489" s="76">
        <f>IF(A489&lt;SIP_Calculator!$B$7,0,IF(A489&gt;SIP_Calculator!$E$7,0,1))</f>
        <v>1</v>
      </c>
      <c r="I489" s="74">
        <f t="shared" si="5"/>
        <v>0</v>
      </c>
      <c r="J489" s="75">
        <f t="shared" si="6"/>
        <v>0</v>
      </c>
      <c r="K489" s="76">
        <f>H489*SIP_Calculator!$D$25</f>
        <v>484.4666522</v>
      </c>
      <c r="L489" s="76">
        <f t="shared" si="7"/>
        <v>0.13943292</v>
      </c>
      <c r="M489" s="76">
        <f t="shared" si="8"/>
        <v>0.1596397239</v>
      </c>
      <c r="N489" s="76">
        <f t="shared" ref="N489:O489" si="1471">N488+L489</f>
        <v>66.44258744</v>
      </c>
      <c r="O489" s="76">
        <f t="shared" si="1471"/>
        <v>75.11205622</v>
      </c>
      <c r="P489" s="74">
        <f>I489*SIP_Calculator!$D$26</f>
        <v>0</v>
      </c>
      <c r="Q489" s="74">
        <f t="shared" si="10"/>
        <v>0</v>
      </c>
      <c r="R489" s="74">
        <f t="shared" si="11"/>
        <v>0</v>
      </c>
      <c r="S489" s="74">
        <f t="shared" ref="S489:T489" si="1472">S488+Q489</f>
        <v>66.1226259</v>
      </c>
      <c r="T489" s="74">
        <f t="shared" si="1472"/>
        <v>74.74293764</v>
      </c>
      <c r="U489" s="75">
        <f>J489*SIP_Calculator!$D$27</f>
        <v>0</v>
      </c>
      <c r="V489" s="75">
        <f t="shared" si="13"/>
        <v>0</v>
      </c>
      <c r="W489" s="75">
        <f t="shared" si="14"/>
        <v>0</v>
      </c>
      <c r="X489" s="75">
        <f t="shared" ref="X489:Y489" si="1473">X488+V489</f>
        <v>67.74883222</v>
      </c>
      <c r="Y489" s="75">
        <f t="shared" si="1473"/>
        <v>76.72436007</v>
      </c>
    </row>
    <row r="490" ht="15.75" customHeight="1">
      <c r="A490" s="78">
        <v>38831.0</v>
      </c>
      <c r="B490" s="73">
        <v>3454.85</v>
      </c>
      <c r="C490" s="73">
        <v>3024.9</v>
      </c>
      <c r="D490" s="74">
        <f t="shared" si="33"/>
        <v>101</v>
      </c>
      <c r="E490" s="74">
        <f t="shared" si="16"/>
        <v>1</v>
      </c>
      <c r="F490" s="75">
        <f t="shared" si="4"/>
        <v>4</v>
      </c>
      <c r="G490" s="75">
        <f t="shared" si="17"/>
        <v>0</v>
      </c>
      <c r="H490" s="76">
        <f>IF(A490&lt;SIP_Calculator!$B$7,0,IF(A490&gt;SIP_Calculator!$E$7,0,1))</f>
        <v>1</v>
      </c>
      <c r="I490" s="74">
        <f t="shared" si="5"/>
        <v>1</v>
      </c>
      <c r="J490" s="75">
        <f t="shared" si="6"/>
        <v>0</v>
      </c>
      <c r="K490" s="76">
        <f>H490*SIP_Calculator!$D$25</f>
        <v>484.4666522</v>
      </c>
      <c r="L490" s="76">
        <f t="shared" si="7"/>
        <v>0.1402279845</v>
      </c>
      <c r="M490" s="76">
        <f t="shared" si="8"/>
        <v>0.1601595597</v>
      </c>
      <c r="N490" s="76">
        <f t="shared" ref="N490:O490" si="1474">N489+L490</f>
        <v>66.58281543</v>
      </c>
      <c r="O490" s="76">
        <f t="shared" si="1474"/>
        <v>75.27221578</v>
      </c>
      <c r="P490" s="74">
        <f>I490*SIP_Calculator!$D$26</f>
        <v>2301.341589</v>
      </c>
      <c r="Q490" s="74">
        <f t="shared" si="10"/>
        <v>0.6661191048</v>
      </c>
      <c r="R490" s="74">
        <f t="shared" si="11"/>
        <v>0.7607992295</v>
      </c>
      <c r="S490" s="74">
        <f t="shared" ref="S490:T490" si="1475">S489+Q490</f>
        <v>66.78874501</v>
      </c>
      <c r="T490" s="74">
        <f t="shared" si="1475"/>
        <v>75.50373687</v>
      </c>
      <c r="U490" s="75">
        <f>J490*SIP_Calculator!$D$27</f>
        <v>0</v>
      </c>
      <c r="V490" s="75">
        <f t="shared" si="13"/>
        <v>0</v>
      </c>
      <c r="W490" s="75">
        <f t="shared" si="14"/>
        <v>0</v>
      </c>
      <c r="X490" s="75">
        <f t="shared" ref="X490:Y490" si="1476">X489+V490</f>
        <v>67.74883222</v>
      </c>
      <c r="Y490" s="75">
        <f t="shared" si="1476"/>
        <v>76.72436007</v>
      </c>
    </row>
    <row r="491" ht="15.75" customHeight="1">
      <c r="A491" s="78">
        <v>38832.0</v>
      </c>
      <c r="B491" s="73">
        <v>3376.55</v>
      </c>
      <c r="C491" s="73">
        <v>2960.3</v>
      </c>
      <c r="D491" s="74">
        <f t="shared" si="33"/>
        <v>101</v>
      </c>
      <c r="E491" s="74">
        <f t="shared" si="16"/>
        <v>0</v>
      </c>
      <c r="F491" s="75">
        <f t="shared" si="4"/>
        <v>4</v>
      </c>
      <c r="G491" s="75">
        <f t="shared" si="17"/>
        <v>0</v>
      </c>
      <c r="H491" s="76">
        <f>IF(A491&lt;SIP_Calculator!$B$7,0,IF(A491&gt;SIP_Calculator!$E$7,0,1))</f>
        <v>1</v>
      </c>
      <c r="I491" s="74">
        <f t="shared" si="5"/>
        <v>0</v>
      </c>
      <c r="J491" s="75">
        <f t="shared" si="6"/>
        <v>0</v>
      </c>
      <c r="K491" s="76">
        <f>H491*SIP_Calculator!$D$25</f>
        <v>484.4666522</v>
      </c>
      <c r="L491" s="76">
        <f t="shared" si="7"/>
        <v>0.1434797803</v>
      </c>
      <c r="M491" s="76">
        <f t="shared" si="8"/>
        <v>0.1636545797</v>
      </c>
      <c r="N491" s="76">
        <f t="shared" ref="N491:O491" si="1477">N490+L491</f>
        <v>66.72629521</v>
      </c>
      <c r="O491" s="76">
        <f t="shared" si="1477"/>
        <v>75.43587036</v>
      </c>
      <c r="P491" s="74">
        <f>I491*SIP_Calculator!$D$26</f>
        <v>0</v>
      </c>
      <c r="Q491" s="74">
        <f t="shared" si="10"/>
        <v>0</v>
      </c>
      <c r="R491" s="74">
        <f t="shared" si="11"/>
        <v>0</v>
      </c>
      <c r="S491" s="74">
        <f t="shared" ref="S491:T491" si="1478">S490+Q491</f>
        <v>66.78874501</v>
      </c>
      <c r="T491" s="74">
        <f t="shared" si="1478"/>
        <v>75.50373687</v>
      </c>
      <c r="U491" s="75">
        <f>J491*SIP_Calculator!$D$27</f>
        <v>0</v>
      </c>
      <c r="V491" s="75">
        <f t="shared" si="13"/>
        <v>0</v>
      </c>
      <c r="W491" s="75">
        <f t="shared" si="14"/>
        <v>0</v>
      </c>
      <c r="X491" s="75">
        <f t="shared" ref="X491:Y491" si="1479">X490+V491</f>
        <v>67.74883222</v>
      </c>
      <c r="Y491" s="75">
        <f t="shared" si="1479"/>
        <v>76.72436007</v>
      </c>
    </row>
    <row r="492" ht="15.75" customHeight="1">
      <c r="A492" s="78">
        <v>38833.0</v>
      </c>
      <c r="B492" s="73">
        <v>3462.1</v>
      </c>
      <c r="C492" s="73">
        <v>3032.2</v>
      </c>
      <c r="D492" s="74">
        <f t="shared" si="33"/>
        <v>101</v>
      </c>
      <c r="E492" s="74">
        <f t="shared" si="16"/>
        <v>0</v>
      </c>
      <c r="F492" s="75">
        <f t="shared" si="4"/>
        <v>4</v>
      </c>
      <c r="G492" s="75">
        <f t="shared" si="17"/>
        <v>0</v>
      </c>
      <c r="H492" s="76">
        <f>IF(A492&lt;SIP_Calculator!$B$7,0,IF(A492&gt;SIP_Calculator!$E$7,0,1))</f>
        <v>1</v>
      </c>
      <c r="I492" s="74">
        <f t="shared" si="5"/>
        <v>0</v>
      </c>
      <c r="J492" s="75">
        <f t="shared" si="6"/>
        <v>0</v>
      </c>
      <c r="K492" s="76">
        <f>H492*SIP_Calculator!$D$25</f>
        <v>484.4666522</v>
      </c>
      <c r="L492" s="76">
        <f t="shared" si="7"/>
        <v>0.1399343324</v>
      </c>
      <c r="M492" s="76">
        <f t="shared" si="8"/>
        <v>0.1597739767</v>
      </c>
      <c r="N492" s="76">
        <f t="shared" ref="N492:O492" si="1480">N491+L492</f>
        <v>66.86622954</v>
      </c>
      <c r="O492" s="76">
        <f t="shared" si="1480"/>
        <v>75.59564434</v>
      </c>
      <c r="P492" s="74">
        <f>I492*SIP_Calculator!$D$26</f>
        <v>0</v>
      </c>
      <c r="Q492" s="74">
        <f t="shared" si="10"/>
        <v>0</v>
      </c>
      <c r="R492" s="74">
        <f t="shared" si="11"/>
        <v>0</v>
      </c>
      <c r="S492" s="74">
        <f t="shared" ref="S492:T492" si="1481">S491+Q492</f>
        <v>66.78874501</v>
      </c>
      <c r="T492" s="74">
        <f t="shared" si="1481"/>
        <v>75.50373687</v>
      </c>
      <c r="U492" s="75">
        <f>J492*SIP_Calculator!$D$27</f>
        <v>0</v>
      </c>
      <c r="V492" s="75">
        <f t="shared" si="13"/>
        <v>0</v>
      </c>
      <c r="W492" s="75">
        <f t="shared" si="14"/>
        <v>0</v>
      </c>
      <c r="X492" s="75">
        <f t="shared" ref="X492:Y492" si="1482">X491+V492</f>
        <v>67.74883222</v>
      </c>
      <c r="Y492" s="75">
        <f t="shared" si="1482"/>
        <v>76.72436007</v>
      </c>
    </row>
    <row r="493" ht="15.75" customHeight="1">
      <c r="A493" s="78">
        <v>38834.0</v>
      </c>
      <c r="B493" s="73">
        <v>3419.3</v>
      </c>
      <c r="C493" s="73">
        <v>3005.35</v>
      </c>
      <c r="D493" s="74">
        <f t="shared" si="33"/>
        <v>101</v>
      </c>
      <c r="E493" s="74">
        <f t="shared" si="16"/>
        <v>0</v>
      </c>
      <c r="F493" s="75">
        <f t="shared" si="4"/>
        <v>4</v>
      </c>
      <c r="G493" s="75">
        <f t="shared" si="17"/>
        <v>0</v>
      </c>
      <c r="H493" s="76">
        <f>IF(A493&lt;SIP_Calculator!$B$7,0,IF(A493&gt;SIP_Calculator!$E$7,0,1))</f>
        <v>1</v>
      </c>
      <c r="I493" s="74">
        <f t="shared" si="5"/>
        <v>0</v>
      </c>
      <c r="J493" s="75">
        <f t="shared" si="6"/>
        <v>0</v>
      </c>
      <c r="K493" s="76">
        <f>H493*SIP_Calculator!$D$25</f>
        <v>484.4666522</v>
      </c>
      <c r="L493" s="76">
        <f t="shared" si="7"/>
        <v>0.1416859159</v>
      </c>
      <c r="M493" s="76">
        <f t="shared" si="8"/>
        <v>0.1612014082</v>
      </c>
      <c r="N493" s="76">
        <f t="shared" ref="N493:O493" si="1483">N492+L493</f>
        <v>67.00791546</v>
      </c>
      <c r="O493" s="76">
        <f t="shared" si="1483"/>
        <v>75.75684575</v>
      </c>
      <c r="P493" s="74">
        <f>I493*SIP_Calculator!$D$26</f>
        <v>0</v>
      </c>
      <c r="Q493" s="74">
        <f t="shared" si="10"/>
        <v>0</v>
      </c>
      <c r="R493" s="74">
        <f t="shared" si="11"/>
        <v>0</v>
      </c>
      <c r="S493" s="74">
        <f t="shared" ref="S493:T493" si="1484">S492+Q493</f>
        <v>66.78874501</v>
      </c>
      <c r="T493" s="74">
        <f t="shared" si="1484"/>
        <v>75.50373687</v>
      </c>
      <c r="U493" s="75">
        <f>J493*SIP_Calculator!$D$27</f>
        <v>0</v>
      </c>
      <c r="V493" s="75">
        <f t="shared" si="13"/>
        <v>0</v>
      </c>
      <c r="W493" s="75">
        <f t="shared" si="14"/>
        <v>0</v>
      </c>
      <c r="X493" s="75">
        <f t="shared" ref="X493:Y493" si="1485">X492+V493</f>
        <v>67.74883222</v>
      </c>
      <c r="Y493" s="75">
        <f t="shared" si="1485"/>
        <v>76.72436007</v>
      </c>
    </row>
    <row r="494" ht="15.75" customHeight="1">
      <c r="A494" s="78">
        <v>38835.0</v>
      </c>
      <c r="B494" s="73">
        <v>3426.3</v>
      </c>
      <c r="C494" s="73">
        <v>3014.1</v>
      </c>
      <c r="D494" s="74">
        <f t="shared" si="33"/>
        <v>101</v>
      </c>
      <c r="E494" s="74">
        <f t="shared" si="16"/>
        <v>0</v>
      </c>
      <c r="F494" s="75">
        <f t="shared" si="4"/>
        <v>4</v>
      </c>
      <c r="G494" s="75">
        <f t="shared" si="17"/>
        <v>0</v>
      </c>
      <c r="H494" s="76">
        <f>IF(A494&lt;SIP_Calculator!$B$7,0,IF(A494&gt;SIP_Calculator!$E$7,0,1))</f>
        <v>1</v>
      </c>
      <c r="I494" s="74">
        <f t="shared" si="5"/>
        <v>0</v>
      </c>
      <c r="J494" s="75">
        <f t="shared" si="6"/>
        <v>0</v>
      </c>
      <c r="K494" s="76">
        <f>H494*SIP_Calculator!$D$25</f>
        <v>484.4666522</v>
      </c>
      <c r="L494" s="76">
        <f t="shared" si="7"/>
        <v>0.1413964487</v>
      </c>
      <c r="M494" s="76">
        <f t="shared" si="8"/>
        <v>0.1607334369</v>
      </c>
      <c r="N494" s="76">
        <f t="shared" ref="N494:O494" si="1486">N493+L494</f>
        <v>67.14931191</v>
      </c>
      <c r="O494" s="76">
        <f t="shared" si="1486"/>
        <v>75.91757918</v>
      </c>
      <c r="P494" s="74">
        <f>I494*SIP_Calculator!$D$26</f>
        <v>0</v>
      </c>
      <c r="Q494" s="74">
        <f t="shared" si="10"/>
        <v>0</v>
      </c>
      <c r="R494" s="74">
        <f t="shared" si="11"/>
        <v>0</v>
      </c>
      <c r="S494" s="74">
        <f t="shared" ref="S494:T494" si="1487">S493+Q494</f>
        <v>66.78874501</v>
      </c>
      <c r="T494" s="74">
        <f t="shared" si="1487"/>
        <v>75.50373687</v>
      </c>
      <c r="U494" s="75">
        <f>J494*SIP_Calculator!$D$27</f>
        <v>0</v>
      </c>
      <c r="V494" s="75">
        <f t="shared" si="13"/>
        <v>0</v>
      </c>
      <c r="W494" s="75">
        <f t="shared" si="14"/>
        <v>0</v>
      </c>
      <c r="X494" s="75">
        <f t="shared" ref="X494:Y494" si="1488">X493+V494</f>
        <v>67.74883222</v>
      </c>
      <c r="Y494" s="75">
        <f t="shared" si="1488"/>
        <v>76.72436007</v>
      </c>
    </row>
    <row r="495" ht="15.75" customHeight="1">
      <c r="A495" s="78">
        <v>38836.0</v>
      </c>
      <c r="B495" s="73">
        <v>3481.3</v>
      </c>
      <c r="C495" s="73">
        <v>3064.7</v>
      </c>
      <c r="D495" s="74">
        <f t="shared" si="33"/>
        <v>101</v>
      </c>
      <c r="E495" s="74">
        <f t="shared" si="16"/>
        <v>0</v>
      </c>
      <c r="F495" s="75">
        <f t="shared" si="4"/>
        <v>4</v>
      </c>
      <c r="G495" s="75">
        <f t="shared" si="17"/>
        <v>0</v>
      </c>
      <c r="H495" s="76">
        <f>IF(A495&lt;SIP_Calculator!$B$7,0,IF(A495&gt;SIP_Calculator!$E$7,0,1))</f>
        <v>1</v>
      </c>
      <c r="I495" s="74">
        <f t="shared" si="5"/>
        <v>0</v>
      </c>
      <c r="J495" s="75">
        <f t="shared" si="6"/>
        <v>0</v>
      </c>
      <c r="K495" s="76">
        <f>H495*SIP_Calculator!$D$25</f>
        <v>484.4666522</v>
      </c>
      <c r="L495" s="76">
        <f t="shared" si="7"/>
        <v>0.1391625692</v>
      </c>
      <c r="M495" s="76">
        <f t="shared" si="8"/>
        <v>0.1580796333</v>
      </c>
      <c r="N495" s="76">
        <f t="shared" ref="N495:O495" si="1489">N494+L495</f>
        <v>67.28847447</v>
      </c>
      <c r="O495" s="76">
        <f t="shared" si="1489"/>
        <v>76.07565882</v>
      </c>
      <c r="P495" s="74">
        <f>I495*SIP_Calculator!$D$26</f>
        <v>0</v>
      </c>
      <c r="Q495" s="74">
        <f t="shared" si="10"/>
        <v>0</v>
      </c>
      <c r="R495" s="74">
        <f t="shared" si="11"/>
        <v>0</v>
      </c>
      <c r="S495" s="74">
        <f t="shared" ref="S495:T495" si="1490">S494+Q495</f>
        <v>66.78874501</v>
      </c>
      <c r="T495" s="74">
        <f t="shared" si="1490"/>
        <v>75.50373687</v>
      </c>
      <c r="U495" s="75">
        <f>J495*SIP_Calculator!$D$27</f>
        <v>0</v>
      </c>
      <c r="V495" s="75">
        <f t="shared" si="13"/>
        <v>0</v>
      </c>
      <c r="W495" s="75">
        <f t="shared" si="14"/>
        <v>0</v>
      </c>
      <c r="X495" s="75">
        <f t="shared" ref="X495:Y495" si="1491">X494+V495</f>
        <v>67.74883222</v>
      </c>
      <c r="Y495" s="75">
        <f t="shared" si="1491"/>
        <v>76.72436007</v>
      </c>
    </row>
    <row r="496" ht="15.75" customHeight="1">
      <c r="A496" s="78">
        <v>38839.0</v>
      </c>
      <c r="B496" s="73">
        <v>3528.55</v>
      </c>
      <c r="C496" s="73">
        <v>3100.7</v>
      </c>
      <c r="D496" s="74">
        <f t="shared" si="33"/>
        <v>102</v>
      </c>
      <c r="E496" s="74">
        <f t="shared" si="16"/>
        <v>1</v>
      </c>
      <c r="F496" s="75">
        <f t="shared" si="4"/>
        <v>5</v>
      </c>
      <c r="G496" s="75">
        <f t="shared" si="17"/>
        <v>1</v>
      </c>
      <c r="H496" s="76">
        <f>IF(A496&lt;SIP_Calculator!$B$7,0,IF(A496&gt;SIP_Calculator!$E$7,0,1))</f>
        <v>1</v>
      </c>
      <c r="I496" s="74">
        <f t="shared" si="5"/>
        <v>1</v>
      </c>
      <c r="J496" s="75">
        <f t="shared" si="6"/>
        <v>1</v>
      </c>
      <c r="K496" s="76">
        <f>H496*SIP_Calculator!$D$25</f>
        <v>484.4666522</v>
      </c>
      <c r="L496" s="76">
        <f t="shared" si="7"/>
        <v>0.1372990753</v>
      </c>
      <c r="M496" s="76">
        <f t="shared" si="8"/>
        <v>0.1562442843</v>
      </c>
      <c r="N496" s="76">
        <f t="shared" ref="N496:O496" si="1492">N495+L496</f>
        <v>67.42577355</v>
      </c>
      <c r="O496" s="76">
        <f t="shared" si="1492"/>
        <v>76.2319031</v>
      </c>
      <c r="P496" s="74">
        <f>I496*SIP_Calculator!$D$26</f>
        <v>2301.341589</v>
      </c>
      <c r="Q496" s="74">
        <f t="shared" si="10"/>
        <v>0.6522060306</v>
      </c>
      <c r="R496" s="74">
        <f t="shared" si="11"/>
        <v>0.7422006609</v>
      </c>
      <c r="S496" s="74">
        <f t="shared" ref="S496:T496" si="1493">S495+Q496</f>
        <v>67.44095104</v>
      </c>
      <c r="T496" s="74">
        <f t="shared" si="1493"/>
        <v>76.24593753</v>
      </c>
      <c r="U496" s="75">
        <f>J496*SIP_Calculator!$D$27</f>
        <v>10000</v>
      </c>
      <c r="V496" s="75">
        <f t="shared" si="13"/>
        <v>2.834025308</v>
      </c>
      <c r="W496" s="75">
        <f t="shared" si="14"/>
        <v>3.225078208</v>
      </c>
      <c r="X496" s="75">
        <f t="shared" ref="X496:Y496" si="1494">X495+V496</f>
        <v>70.58285753</v>
      </c>
      <c r="Y496" s="75">
        <f t="shared" si="1494"/>
        <v>79.94943828</v>
      </c>
    </row>
    <row r="497" ht="15.75" customHeight="1">
      <c r="A497" s="78">
        <v>38840.0</v>
      </c>
      <c r="B497" s="73">
        <v>3558.95</v>
      </c>
      <c r="C497" s="73">
        <v>3124.2</v>
      </c>
      <c r="D497" s="74">
        <f t="shared" si="33"/>
        <v>102</v>
      </c>
      <c r="E497" s="74">
        <f t="shared" si="16"/>
        <v>0</v>
      </c>
      <c r="F497" s="75">
        <f t="shared" si="4"/>
        <v>5</v>
      </c>
      <c r="G497" s="75">
        <f t="shared" si="17"/>
        <v>0</v>
      </c>
      <c r="H497" s="76">
        <f>IF(A497&lt;SIP_Calculator!$B$7,0,IF(A497&gt;SIP_Calculator!$E$7,0,1))</f>
        <v>1</v>
      </c>
      <c r="I497" s="74">
        <f t="shared" si="5"/>
        <v>0</v>
      </c>
      <c r="J497" s="75">
        <f t="shared" si="6"/>
        <v>0</v>
      </c>
      <c r="K497" s="76">
        <f>H497*SIP_Calculator!$D$25</f>
        <v>484.4666522</v>
      </c>
      <c r="L497" s="76">
        <f t="shared" si="7"/>
        <v>0.1361262879</v>
      </c>
      <c r="M497" s="76">
        <f t="shared" si="8"/>
        <v>0.1550690264</v>
      </c>
      <c r="N497" s="76">
        <f t="shared" ref="N497:O497" si="1495">N496+L497</f>
        <v>67.56189984</v>
      </c>
      <c r="O497" s="76">
        <f t="shared" si="1495"/>
        <v>76.38697213</v>
      </c>
      <c r="P497" s="74">
        <f>I497*SIP_Calculator!$D$26</f>
        <v>0</v>
      </c>
      <c r="Q497" s="74">
        <f t="shared" si="10"/>
        <v>0</v>
      </c>
      <c r="R497" s="74">
        <f t="shared" si="11"/>
        <v>0</v>
      </c>
      <c r="S497" s="74">
        <f t="shared" ref="S497:T497" si="1496">S496+Q497</f>
        <v>67.44095104</v>
      </c>
      <c r="T497" s="74">
        <f t="shared" si="1496"/>
        <v>76.24593753</v>
      </c>
      <c r="U497" s="75">
        <f>J497*SIP_Calculator!$D$27</f>
        <v>0</v>
      </c>
      <c r="V497" s="75">
        <f t="shared" si="13"/>
        <v>0</v>
      </c>
      <c r="W497" s="75">
        <f t="shared" si="14"/>
        <v>0</v>
      </c>
      <c r="X497" s="75">
        <f t="shared" ref="X497:Y497" si="1497">X496+V497</f>
        <v>70.58285753</v>
      </c>
      <c r="Y497" s="75">
        <f t="shared" si="1497"/>
        <v>79.94943828</v>
      </c>
    </row>
    <row r="498" ht="15.75" customHeight="1">
      <c r="A498" s="78">
        <v>38841.0</v>
      </c>
      <c r="B498" s="73">
        <v>3575.35</v>
      </c>
      <c r="C498" s="73">
        <v>3133.2</v>
      </c>
      <c r="D498" s="74">
        <f t="shared" si="33"/>
        <v>102</v>
      </c>
      <c r="E498" s="74">
        <f t="shared" si="16"/>
        <v>0</v>
      </c>
      <c r="F498" s="75">
        <f t="shared" si="4"/>
        <v>5</v>
      </c>
      <c r="G498" s="75">
        <f t="shared" si="17"/>
        <v>0</v>
      </c>
      <c r="H498" s="76">
        <f>IF(A498&lt;SIP_Calculator!$B$7,0,IF(A498&gt;SIP_Calculator!$E$7,0,1))</f>
        <v>1</v>
      </c>
      <c r="I498" s="74">
        <f t="shared" si="5"/>
        <v>0</v>
      </c>
      <c r="J498" s="75">
        <f t="shared" si="6"/>
        <v>0</v>
      </c>
      <c r="K498" s="76">
        <f>H498*SIP_Calculator!$D$25</f>
        <v>484.4666522</v>
      </c>
      <c r="L498" s="76">
        <f t="shared" si="7"/>
        <v>0.1355018815</v>
      </c>
      <c r="M498" s="76">
        <f t="shared" si="8"/>
        <v>0.1546235964</v>
      </c>
      <c r="N498" s="76">
        <f t="shared" ref="N498:O498" si="1498">N497+L498</f>
        <v>67.69740172</v>
      </c>
      <c r="O498" s="76">
        <f t="shared" si="1498"/>
        <v>76.54159572</v>
      </c>
      <c r="P498" s="74">
        <f>I498*SIP_Calculator!$D$26</f>
        <v>0</v>
      </c>
      <c r="Q498" s="74">
        <f t="shared" si="10"/>
        <v>0</v>
      </c>
      <c r="R498" s="74">
        <f t="shared" si="11"/>
        <v>0</v>
      </c>
      <c r="S498" s="74">
        <f t="shared" ref="S498:T498" si="1499">S497+Q498</f>
        <v>67.44095104</v>
      </c>
      <c r="T498" s="74">
        <f t="shared" si="1499"/>
        <v>76.24593753</v>
      </c>
      <c r="U498" s="75">
        <f>J498*SIP_Calculator!$D$27</f>
        <v>0</v>
      </c>
      <c r="V498" s="75">
        <f t="shared" si="13"/>
        <v>0</v>
      </c>
      <c r="W498" s="75">
        <f t="shared" si="14"/>
        <v>0</v>
      </c>
      <c r="X498" s="75">
        <f t="shared" ref="X498:Y498" si="1500">X497+V498</f>
        <v>70.58285753</v>
      </c>
      <c r="Y498" s="75">
        <f t="shared" si="1500"/>
        <v>79.94943828</v>
      </c>
    </row>
    <row r="499" ht="15.75" customHeight="1">
      <c r="A499" s="78">
        <v>38842.0</v>
      </c>
      <c r="B499" s="73">
        <v>3589.8</v>
      </c>
      <c r="C499" s="73">
        <v>3143.1</v>
      </c>
      <c r="D499" s="74">
        <f t="shared" si="33"/>
        <v>102</v>
      </c>
      <c r="E499" s="74">
        <f t="shared" si="16"/>
        <v>0</v>
      </c>
      <c r="F499" s="75">
        <f t="shared" si="4"/>
        <v>5</v>
      </c>
      <c r="G499" s="75">
        <f t="shared" si="17"/>
        <v>0</v>
      </c>
      <c r="H499" s="76">
        <f>IF(A499&lt;SIP_Calculator!$B$7,0,IF(A499&gt;SIP_Calculator!$E$7,0,1))</f>
        <v>1</v>
      </c>
      <c r="I499" s="74">
        <f t="shared" si="5"/>
        <v>0</v>
      </c>
      <c r="J499" s="75">
        <f t="shared" si="6"/>
        <v>0</v>
      </c>
      <c r="K499" s="76">
        <f>H499*SIP_Calculator!$D$25</f>
        <v>484.4666522</v>
      </c>
      <c r="L499" s="76">
        <f t="shared" si="7"/>
        <v>0.1349564466</v>
      </c>
      <c r="M499" s="76">
        <f t="shared" si="8"/>
        <v>0.1541365697</v>
      </c>
      <c r="N499" s="76">
        <f t="shared" ref="N499:O499" si="1501">N498+L499</f>
        <v>67.83235817</v>
      </c>
      <c r="O499" s="76">
        <f t="shared" si="1501"/>
        <v>76.69573229</v>
      </c>
      <c r="P499" s="74">
        <f>I499*SIP_Calculator!$D$26</f>
        <v>0</v>
      </c>
      <c r="Q499" s="74">
        <f t="shared" si="10"/>
        <v>0</v>
      </c>
      <c r="R499" s="74">
        <f t="shared" si="11"/>
        <v>0</v>
      </c>
      <c r="S499" s="74">
        <f t="shared" ref="S499:T499" si="1502">S498+Q499</f>
        <v>67.44095104</v>
      </c>
      <c r="T499" s="74">
        <f t="shared" si="1502"/>
        <v>76.24593753</v>
      </c>
      <c r="U499" s="75">
        <f>J499*SIP_Calculator!$D$27</f>
        <v>0</v>
      </c>
      <c r="V499" s="75">
        <f t="shared" si="13"/>
        <v>0</v>
      </c>
      <c r="W499" s="75">
        <f t="shared" si="14"/>
        <v>0</v>
      </c>
      <c r="X499" s="75">
        <f t="shared" ref="X499:Y499" si="1503">X498+V499</f>
        <v>70.58285753</v>
      </c>
      <c r="Y499" s="75">
        <f t="shared" si="1503"/>
        <v>79.94943828</v>
      </c>
    </row>
    <row r="500" ht="15.75" customHeight="1">
      <c r="A500" s="78">
        <v>38845.0</v>
      </c>
      <c r="B500" s="73">
        <v>3614.55</v>
      </c>
      <c r="C500" s="73">
        <v>3163.25</v>
      </c>
      <c r="D500" s="74">
        <f t="shared" si="33"/>
        <v>103</v>
      </c>
      <c r="E500" s="74">
        <f t="shared" si="16"/>
        <v>1</v>
      </c>
      <c r="F500" s="75">
        <f t="shared" si="4"/>
        <v>5</v>
      </c>
      <c r="G500" s="75">
        <f t="shared" si="17"/>
        <v>0</v>
      </c>
      <c r="H500" s="76">
        <f>IF(A500&lt;SIP_Calculator!$B$7,0,IF(A500&gt;SIP_Calculator!$E$7,0,1))</f>
        <v>1</v>
      </c>
      <c r="I500" s="74">
        <f t="shared" si="5"/>
        <v>1</v>
      </c>
      <c r="J500" s="75">
        <f t="shared" si="6"/>
        <v>0</v>
      </c>
      <c r="K500" s="76">
        <f>H500*SIP_Calculator!$D$25</f>
        <v>484.4666522</v>
      </c>
      <c r="L500" s="76">
        <f t="shared" si="7"/>
        <v>0.1340323559</v>
      </c>
      <c r="M500" s="76">
        <f t="shared" si="8"/>
        <v>0.153154715</v>
      </c>
      <c r="N500" s="76">
        <f t="shared" ref="N500:O500" si="1504">N499+L500</f>
        <v>67.96639052</v>
      </c>
      <c r="O500" s="76">
        <f t="shared" si="1504"/>
        <v>76.84888701</v>
      </c>
      <c r="P500" s="74">
        <f>I500*SIP_Calculator!$D$26</f>
        <v>2301.341589</v>
      </c>
      <c r="Q500" s="74">
        <f t="shared" si="10"/>
        <v>0.6366882708</v>
      </c>
      <c r="R500" s="74">
        <f t="shared" si="11"/>
        <v>0.7275244098</v>
      </c>
      <c r="S500" s="74">
        <f t="shared" ref="S500:T500" si="1505">S499+Q500</f>
        <v>68.07763931</v>
      </c>
      <c r="T500" s="74">
        <f t="shared" si="1505"/>
        <v>76.97346194</v>
      </c>
      <c r="U500" s="75">
        <f>J500*SIP_Calculator!$D$27</f>
        <v>0</v>
      </c>
      <c r="V500" s="75">
        <f t="shared" si="13"/>
        <v>0</v>
      </c>
      <c r="W500" s="75">
        <f t="shared" si="14"/>
        <v>0</v>
      </c>
      <c r="X500" s="75">
        <f t="shared" ref="X500:Y500" si="1506">X499+V500</f>
        <v>70.58285753</v>
      </c>
      <c r="Y500" s="75">
        <f t="shared" si="1506"/>
        <v>79.94943828</v>
      </c>
    </row>
    <row r="501" ht="15.75" customHeight="1">
      <c r="A501" s="78">
        <v>38846.0</v>
      </c>
      <c r="B501" s="73">
        <v>3638.0</v>
      </c>
      <c r="C501" s="73">
        <v>3178.8</v>
      </c>
      <c r="D501" s="74">
        <f t="shared" si="33"/>
        <v>103</v>
      </c>
      <c r="E501" s="74">
        <f t="shared" si="16"/>
        <v>0</v>
      </c>
      <c r="F501" s="75">
        <f t="shared" si="4"/>
        <v>5</v>
      </c>
      <c r="G501" s="75">
        <f t="shared" si="17"/>
        <v>0</v>
      </c>
      <c r="H501" s="76">
        <f>IF(A501&lt;SIP_Calculator!$B$7,0,IF(A501&gt;SIP_Calculator!$E$7,0,1))</f>
        <v>1</v>
      </c>
      <c r="I501" s="74">
        <f t="shared" si="5"/>
        <v>0</v>
      </c>
      <c r="J501" s="75">
        <f t="shared" si="6"/>
        <v>0</v>
      </c>
      <c r="K501" s="76">
        <f>H501*SIP_Calculator!$D$25</f>
        <v>484.4666522</v>
      </c>
      <c r="L501" s="76">
        <f t="shared" si="7"/>
        <v>0.1331684036</v>
      </c>
      <c r="M501" s="76">
        <f t="shared" si="8"/>
        <v>0.1524055153</v>
      </c>
      <c r="N501" s="76">
        <f t="shared" ref="N501:O501" si="1507">N500+L501</f>
        <v>68.09955893</v>
      </c>
      <c r="O501" s="76">
        <f t="shared" si="1507"/>
        <v>77.00129252</v>
      </c>
      <c r="P501" s="74">
        <f>I501*SIP_Calculator!$D$26</f>
        <v>0</v>
      </c>
      <c r="Q501" s="74">
        <f t="shared" si="10"/>
        <v>0</v>
      </c>
      <c r="R501" s="74">
        <f t="shared" si="11"/>
        <v>0</v>
      </c>
      <c r="S501" s="74">
        <f t="shared" ref="S501:T501" si="1508">S500+Q501</f>
        <v>68.07763931</v>
      </c>
      <c r="T501" s="74">
        <f t="shared" si="1508"/>
        <v>76.97346194</v>
      </c>
      <c r="U501" s="75">
        <f>J501*SIP_Calculator!$D$27</f>
        <v>0</v>
      </c>
      <c r="V501" s="75">
        <f t="shared" si="13"/>
        <v>0</v>
      </c>
      <c r="W501" s="75">
        <f t="shared" si="14"/>
        <v>0</v>
      </c>
      <c r="X501" s="75">
        <f t="shared" ref="X501:Y501" si="1509">X500+V501</f>
        <v>70.58285753</v>
      </c>
      <c r="Y501" s="75">
        <f t="shared" si="1509"/>
        <v>79.94943828</v>
      </c>
    </row>
    <row r="502" ht="15.75" customHeight="1">
      <c r="A502" s="78">
        <v>38847.0</v>
      </c>
      <c r="B502" s="73">
        <v>3672.1</v>
      </c>
      <c r="C502" s="73">
        <v>3208.85</v>
      </c>
      <c r="D502" s="74">
        <f t="shared" si="33"/>
        <v>103</v>
      </c>
      <c r="E502" s="74">
        <f t="shared" si="16"/>
        <v>0</v>
      </c>
      <c r="F502" s="75">
        <f t="shared" si="4"/>
        <v>5</v>
      </c>
      <c r="G502" s="75">
        <f t="shared" si="17"/>
        <v>0</v>
      </c>
      <c r="H502" s="76">
        <f>IF(A502&lt;SIP_Calculator!$B$7,0,IF(A502&gt;SIP_Calculator!$E$7,0,1))</f>
        <v>1</v>
      </c>
      <c r="I502" s="74">
        <f t="shared" si="5"/>
        <v>0</v>
      </c>
      <c r="J502" s="75">
        <f t="shared" si="6"/>
        <v>0</v>
      </c>
      <c r="K502" s="76">
        <f>H502*SIP_Calculator!$D$25</f>
        <v>484.4666522</v>
      </c>
      <c r="L502" s="76">
        <f t="shared" si="7"/>
        <v>0.1319317699</v>
      </c>
      <c r="M502" s="76">
        <f t="shared" si="8"/>
        <v>0.1509782795</v>
      </c>
      <c r="N502" s="76">
        <f t="shared" ref="N502:O502" si="1510">N501+L502</f>
        <v>68.2314907</v>
      </c>
      <c r="O502" s="76">
        <f t="shared" si="1510"/>
        <v>77.1522708</v>
      </c>
      <c r="P502" s="74">
        <f>I502*SIP_Calculator!$D$26</f>
        <v>0</v>
      </c>
      <c r="Q502" s="74">
        <f t="shared" si="10"/>
        <v>0</v>
      </c>
      <c r="R502" s="74">
        <f t="shared" si="11"/>
        <v>0</v>
      </c>
      <c r="S502" s="74">
        <f t="shared" ref="S502:T502" si="1511">S501+Q502</f>
        <v>68.07763931</v>
      </c>
      <c r="T502" s="74">
        <f t="shared" si="1511"/>
        <v>76.97346194</v>
      </c>
      <c r="U502" s="75">
        <f>J502*SIP_Calculator!$D$27</f>
        <v>0</v>
      </c>
      <c r="V502" s="75">
        <f t="shared" si="13"/>
        <v>0</v>
      </c>
      <c r="W502" s="75">
        <f t="shared" si="14"/>
        <v>0</v>
      </c>
      <c r="X502" s="75">
        <f t="shared" ref="X502:Y502" si="1512">X501+V502</f>
        <v>70.58285753</v>
      </c>
      <c r="Y502" s="75">
        <f t="shared" si="1512"/>
        <v>79.94943828</v>
      </c>
    </row>
    <row r="503" ht="15.75" customHeight="1">
      <c r="A503" s="78">
        <v>38848.0</v>
      </c>
      <c r="B503" s="73">
        <v>3624.4</v>
      </c>
      <c r="C503" s="73">
        <v>3168.65</v>
      </c>
      <c r="D503" s="74">
        <f t="shared" si="33"/>
        <v>103</v>
      </c>
      <c r="E503" s="74">
        <f t="shared" si="16"/>
        <v>0</v>
      </c>
      <c r="F503" s="75">
        <f t="shared" si="4"/>
        <v>5</v>
      </c>
      <c r="G503" s="75">
        <f t="shared" si="17"/>
        <v>0</v>
      </c>
      <c r="H503" s="76">
        <f>IF(A503&lt;SIP_Calculator!$B$7,0,IF(A503&gt;SIP_Calculator!$E$7,0,1))</f>
        <v>1</v>
      </c>
      <c r="I503" s="74">
        <f t="shared" si="5"/>
        <v>0</v>
      </c>
      <c r="J503" s="75">
        <f t="shared" si="6"/>
        <v>0</v>
      </c>
      <c r="K503" s="76">
        <f>H503*SIP_Calculator!$D$25</f>
        <v>484.4666522</v>
      </c>
      <c r="L503" s="76">
        <f t="shared" si="7"/>
        <v>0.1336680974</v>
      </c>
      <c r="M503" s="76">
        <f t="shared" si="8"/>
        <v>0.1528937094</v>
      </c>
      <c r="N503" s="76">
        <f t="shared" ref="N503:O503" si="1513">N502+L503</f>
        <v>68.36515879</v>
      </c>
      <c r="O503" s="76">
        <f t="shared" si="1513"/>
        <v>77.30516451</v>
      </c>
      <c r="P503" s="74">
        <f>I503*SIP_Calculator!$D$26</f>
        <v>0</v>
      </c>
      <c r="Q503" s="74">
        <f t="shared" si="10"/>
        <v>0</v>
      </c>
      <c r="R503" s="74">
        <f t="shared" si="11"/>
        <v>0</v>
      </c>
      <c r="S503" s="74">
        <f t="shared" ref="S503:T503" si="1514">S502+Q503</f>
        <v>68.07763931</v>
      </c>
      <c r="T503" s="74">
        <f t="shared" si="1514"/>
        <v>76.97346194</v>
      </c>
      <c r="U503" s="75">
        <f>J503*SIP_Calculator!$D$27</f>
        <v>0</v>
      </c>
      <c r="V503" s="75">
        <f t="shared" si="13"/>
        <v>0</v>
      </c>
      <c r="W503" s="75">
        <f t="shared" si="14"/>
        <v>0</v>
      </c>
      <c r="X503" s="75">
        <f t="shared" ref="X503:Y503" si="1515">X502+V503</f>
        <v>70.58285753</v>
      </c>
      <c r="Y503" s="75">
        <f t="shared" si="1515"/>
        <v>79.94943828</v>
      </c>
    </row>
    <row r="504" ht="15.75" customHeight="1">
      <c r="A504" s="78">
        <v>38849.0</v>
      </c>
      <c r="B504" s="73">
        <v>3574.0</v>
      </c>
      <c r="C504" s="73">
        <v>3132.35</v>
      </c>
      <c r="D504" s="74">
        <f t="shared" si="33"/>
        <v>103</v>
      </c>
      <c r="E504" s="74">
        <f t="shared" si="16"/>
        <v>0</v>
      </c>
      <c r="F504" s="75">
        <f t="shared" si="4"/>
        <v>5</v>
      </c>
      <c r="G504" s="75">
        <f t="shared" si="17"/>
        <v>0</v>
      </c>
      <c r="H504" s="76">
        <f>IF(A504&lt;SIP_Calculator!$B$7,0,IF(A504&gt;SIP_Calculator!$E$7,0,1))</f>
        <v>1</v>
      </c>
      <c r="I504" s="74">
        <f t="shared" si="5"/>
        <v>0</v>
      </c>
      <c r="J504" s="75">
        <f t="shared" si="6"/>
        <v>0</v>
      </c>
      <c r="K504" s="76">
        <f>H504*SIP_Calculator!$D$25</f>
        <v>484.4666522</v>
      </c>
      <c r="L504" s="76">
        <f t="shared" si="7"/>
        <v>0.1355530644</v>
      </c>
      <c r="M504" s="76">
        <f t="shared" si="8"/>
        <v>0.1546655553</v>
      </c>
      <c r="N504" s="76">
        <f t="shared" ref="N504:O504" si="1516">N503+L504</f>
        <v>68.50071186</v>
      </c>
      <c r="O504" s="76">
        <f t="shared" si="1516"/>
        <v>77.45983007</v>
      </c>
      <c r="P504" s="74">
        <f>I504*SIP_Calculator!$D$26</f>
        <v>0</v>
      </c>
      <c r="Q504" s="74">
        <f t="shared" si="10"/>
        <v>0</v>
      </c>
      <c r="R504" s="74">
        <f t="shared" si="11"/>
        <v>0</v>
      </c>
      <c r="S504" s="74">
        <f t="shared" ref="S504:T504" si="1517">S503+Q504</f>
        <v>68.07763931</v>
      </c>
      <c r="T504" s="74">
        <f t="shared" si="1517"/>
        <v>76.97346194</v>
      </c>
      <c r="U504" s="75">
        <f>J504*SIP_Calculator!$D$27</f>
        <v>0</v>
      </c>
      <c r="V504" s="75">
        <f t="shared" si="13"/>
        <v>0</v>
      </c>
      <c r="W504" s="75">
        <f t="shared" si="14"/>
        <v>0</v>
      </c>
      <c r="X504" s="75">
        <f t="shared" ref="X504:Y504" si="1518">X503+V504</f>
        <v>70.58285753</v>
      </c>
      <c r="Y504" s="75">
        <f t="shared" si="1518"/>
        <v>79.94943828</v>
      </c>
    </row>
    <row r="505" ht="15.75" customHeight="1">
      <c r="A505" s="78">
        <v>38852.0</v>
      </c>
      <c r="B505" s="73">
        <v>3423.45</v>
      </c>
      <c r="C505" s="73">
        <v>3007.8</v>
      </c>
      <c r="D505" s="74">
        <f t="shared" si="33"/>
        <v>104</v>
      </c>
      <c r="E505" s="74">
        <f t="shared" si="16"/>
        <v>1</v>
      </c>
      <c r="F505" s="75">
        <f t="shared" si="4"/>
        <v>5</v>
      </c>
      <c r="G505" s="75">
        <f t="shared" si="17"/>
        <v>0</v>
      </c>
      <c r="H505" s="76">
        <f>IF(A505&lt;SIP_Calculator!$B$7,0,IF(A505&gt;SIP_Calculator!$E$7,0,1))</f>
        <v>1</v>
      </c>
      <c r="I505" s="74">
        <f t="shared" si="5"/>
        <v>1</v>
      </c>
      <c r="J505" s="75">
        <f t="shared" si="6"/>
        <v>0</v>
      </c>
      <c r="K505" s="76">
        <f>H505*SIP_Calculator!$D$25</f>
        <v>484.4666522</v>
      </c>
      <c r="L505" s="76">
        <f t="shared" si="7"/>
        <v>0.1415141603</v>
      </c>
      <c r="M505" s="76">
        <f t="shared" si="8"/>
        <v>0.1610701018</v>
      </c>
      <c r="N505" s="76">
        <f t="shared" ref="N505:O505" si="1519">N504+L505</f>
        <v>68.64222602</v>
      </c>
      <c r="O505" s="76">
        <f t="shared" si="1519"/>
        <v>77.62090017</v>
      </c>
      <c r="P505" s="74">
        <f>I505*SIP_Calculator!$D$26</f>
        <v>2301.341589</v>
      </c>
      <c r="Q505" s="74">
        <f t="shared" si="10"/>
        <v>0.6722287719</v>
      </c>
      <c r="R505" s="74">
        <f t="shared" si="11"/>
        <v>0.7651245393</v>
      </c>
      <c r="S505" s="74">
        <f t="shared" ref="S505:T505" si="1520">S504+Q505</f>
        <v>68.74986808</v>
      </c>
      <c r="T505" s="74">
        <f t="shared" si="1520"/>
        <v>77.73858648</v>
      </c>
      <c r="U505" s="75">
        <f>J505*SIP_Calculator!$D$27</f>
        <v>0</v>
      </c>
      <c r="V505" s="75">
        <f t="shared" si="13"/>
        <v>0</v>
      </c>
      <c r="W505" s="75">
        <f t="shared" si="14"/>
        <v>0</v>
      </c>
      <c r="X505" s="75">
        <f t="shared" ref="X505:Y505" si="1521">X504+V505</f>
        <v>70.58285753</v>
      </c>
      <c r="Y505" s="75">
        <f t="shared" si="1521"/>
        <v>79.94943828</v>
      </c>
    </row>
    <row r="506" ht="15.75" customHeight="1">
      <c r="A506" s="78">
        <v>38853.0</v>
      </c>
      <c r="B506" s="73">
        <v>3437.3</v>
      </c>
      <c r="C506" s="73">
        <v>3011.85</v>
      </c>
      <c r="D506" s="74">
        <f t="shared" si="33"/>
        <v>104</v>
      </c>
      <c r="E506" s="74">
        <f t="shared" si="16"/>
        <v>0</v>
      </c>
      <c r="F506" s="75">
        <f t="shared" si="4"/>
        <v>5</v>
      </c>
      <c r="G506" s="75">
        <f t="shared" si="17"/>
        <v>0</v>
      </c>
      <c r="H506" s="76">
        <f>IF(A506&lt;SIP_Calculator!$B$7,0,IF(A506&gt;SIP_Calculator!$E$7,0,1))</f>
        <v>1</v>
      </c>
      <c r="I506" s="74">
        <f t="shared" si="5"/>
        <v>0</v>
      </c>
      <c r="J506" s="75">
        <f t="shared" si="6"/>
        <v>0</v>
      </c>
      <c r="K506" s="76">
        <f>H506*SIP_Calculator!$D$25</f>
        <v>484.4666522</v>
      </c>
      <c r="L506" s="76">
        <f t="shared" si="7"/>
        <v>0.1409439537</v>
      </c>
      <c r="M506" s="76">
        <f t="shared" si="8"/>
        <v>0.1608535127</v>
      </c>
      <c r="N506" s="76">
        <f t="shared" ref="N506:O506" si="1522">N505+L506</f>
        <v>68.78316997</v>
      </c>
      <c r="O506" s="76">
        <f t="shared" si="1522"/>
        <v>77.78175368</v>
      </c>
      <c r="P506" s="74">
        <f>I506*SIP_Calculator!$D$26</f>
        <v>0</v>
      </c>
      <c r="Q506" s="74">
        <f t="shared" si="10"/>
        <v>0</v>
      </c>
      <c r="R506" s="74">
        <f t="shared" si="11"/>
        <v>0</v>
      </c>
      <c r="S506" s="74">
        <f t="shared" ref="S506:T506" si="1523">S505+Q506</f>
        <v>68.74986808</v>
      </c>
      <c r="T506" s="74">
        <f t="shared" si="1523"/>
        <v>77.73858648</v>
      </c>
      <c r="U506" s="75">
        <f>J506*SIP_Calculator!$D$27</f>
        <v>0</v>
      </c>
      <c r="V506" s="75">
        <f t="shared" si="13"/>
        <v>0</v>
      </c>
      <c r="W506" s="75">
        <f t="shared" si="14"/>
        <v>0</v>
      </c>
      <c r="X506" s="75">
        <f t="shared" ref="X506:Y506" si="1524">X505+V506</f>
        <v>70.58285753</v>
      </c>
      <c r="Y506" s="75">
        <f t="shared" si="1524"/>
        <v>79.94943828</v>
      </c>
    </row>
    <row r="507" ht="15.75" customHeight="1">
      <c r="A507" s="78">
        <v>38854.0</v>
      </c>
      <c r="B507" s="73">
        <v>3543.8</v>
      </c>
      <c r="C507" s="73">
        <v>3099.8</v>
      </c>
      <c r="D507" s="74">
        <f t="shared" si="33"/>
        <v>104</v>
      </c>
      <c r="E507" s="74">
        <f t="shared" si="16"/>
        <v>0</v>
      </c>
      <c r="F507" s="75">
        <f t="shared" si="4"/>
        <v>5</v>
      </c>
      <c r="G507" s="75">
        <f t="shared" si="17"/>
        <v>0</v>
      </c>
      <c r="H507" s="76">
        <f>IF(A507&lt;SIP_Calculator!$B$7,0,IF(A507&gt;SIP_Calculator!$E$7,0,1))</f>
        <v>1</v>
      </c>
      <c r="I507" s="74">
        <f t="shared" si="5"/>
        <v>0</v>
      </c>
      <c r="J507" s="75">
        <f t="shared" si="6"/>
        <v>0</v>
      </c>
      <c r="K507" s="76">
        <f>H507*SIP_Calculator!$D$25</f>
        <v>484.4666522</v>
      </c>
      <c r="L507" s="76">
        <f t="shared" si="7"/>
        <v>0.1367082375</v>
      </c>
      <c r="M507" s="76">
        <f t="shared" si="8"/>
        <v>0.1562896484</v>
      </c>
      <c r="N507" s="76">
        <f t="shared" ref="N507:O507" si="1525">N506+L507</f>
        <v>68.91987821</v>
      </c>
      <c r="O507" s="76">
        <f t="shared" si="1525"/>
        <v>77.93804333</v>
      </c>
      <c r="P507" s="74">
        <f>I507*SIP_Calculator!$D$26</f>
        <v>0</v>
      </c>
      <c r="Q507" s="74">
        <f t="shared" si="10"/>
        <v>0</v>
      </c>
      <c r="R507" s="74">
        <f t="shared" si="11"/>
        <v>0</v>
      </c>
      <c r="S507" s="74">
        <f t="shared" ref="S507:T507" si="1526">S506+Q507</f>
        <v>68.74986808</v>
      </c>
      <c r="T507" s="74">
        <f t="shared" si="1526"/>
        <v>77.73858648</v>
      </c>
      <c r="U507" s="75">
        <f>J507*SIP_Calculator!$D$27</f>
        <v>0</v>
      </c>
      <c r="V507" s="75">
        <f t="shared" si="13"/>
        <v>0</v>
      </c>
      <c r="W507" s="75">
        <f t="shared" si="14"/>
        <v>0</v>
      </c>
      <c r="X507" s="75">
        <f t="shared" ref="X507:Y507" si="1527">X506+V507</f>
        <v>70.58285753</v>
      </c>
      <c r="Y507" s="75">
        <f t="shared" si="1527"/>
        <v>79.94943828</v>
      </c>
    </row>
    <row r="508" ht="15.75" customHeight="1">
      <c r="A508" s="78">
        <v>38855.0</v>
      </c>
      <c r="B508" s="73">
        <v>3296.55</v>
      </c>
      <c r="C508" s="73">
        <v>2889.05</v>
      </c>
      <c r="D508" s="74">
        <f t="shared" si="33"/>
        <v>104</v>
      </c>
      <c r="E508" s="74">
        <f t="shared" si="16"/>
        <v>0</v>
      </c>
      <c r="F508" s="75">
        <f t="shared" si="4"/>
        <v>5</v>
      </c>
      <c r="G508" s="75">
        <f t="shared" si="17"/>
        <v>0</v>
      </c>
      <c r="H508" s="76">
        <f>IF(A508&lt;SIP_Calculator!$B$7,0,IF(A508&gt;SIP_Calculator!$E$7,0,1))</f>
        <v>1</v>
      </c>
      <c r="I508" s="74">
        <f t="shared" si="5"/>
        <v>0</v>
      </c>
      <c r="J508" s="75">
        <f t="shared" si="6"/>
        <v>0</v>
      </c>
      <c r="K508" s="76">
        <f>H508*SIP_Calculator!$D$25</f>
        <v>484.4666522</v>
      </c>
      <c r="L508" s="76">
        <f t="shared" si="7"/>
        <v>0.1469617182</v>
      </c>
      <c r="M508" s="76">
        <f t="shared" si="8"/>
        <v>0.167690643</v>
      </c>
      <c r="N508" s="76">
        <f t="shared" ref="N508:O508" si="1528">N507+L508</f>
        <v>69.06683993</v>
      </c>
      <c r="O508" s="76">
        <f t="shared" si="1528"/>
        <v>78.10573397</v>
      </c>
      <c r="P508" s="74">
        <f>I508*SIP_Calculator!$D$26</f>
        <v>0</v>
      </c>
      <c r="Q508" s="74">
        <f t="shared" si="10"/>
        <v>0</v>
      </c>
      <c r="R508" s="74">
        <f t="shared" si="11"/>
        <v>0</v>
      </c>
      <c r="S508" s="74">
        <f t="shared" ref="S508:T508" si="1529">S507+Q508</f>
        <v>68.74986808</v>
      </c>
      <c r="T508" s="74">
        <f t="shared" si="1529"/>
        <v>77.73858648</v>
      </c>
      <c r="U508" s="75">
        <f>J508*SIP_Calculator!$D$27</f>
        <v>0</v>
      </c>
      <c r="V508" s="75">
        <f t="shared" si="13"/>
        <v>0</v>
      </c>
      <c r="W508" s="75">
        <f t="shared" si="14"/>
        <v>0</v>
      </c>
      <c r="X508" s="75">
        <f t="shared" ref="X508:Y508" si="1530">X507+V508</f>
        <v>70.58285753</v>
      </c>
      <c r="Y508" s="75">
        <f t="shared" si="1530"/>
        <v>79.94943828</v>
      </c>
    </row>
    <row r="509" ht="15.75" customHeight="1">
      <c r="A509" s="78">
        <v>38856.0</v>
      </c>
      <c r="B509" s="73">
        <v>3155.4</v>
      </c>
      <c r="C509" s="73">
        <v>2767.75</v>
      </c>
      <c r="D509" s="74">
        <f t="shared" si="33"/>
        <v>104</v>
      </c>
      <c r="E509" s="74">
        <f t="shared" si="16"/>
        <v>0</v>
      </c>
      <c r="F509" s="75">
        <f t="shared" si="4"/>
        <v>5</v>
      </c>
      <c r="G509" s="75">
        <f t="shared" si="17"/>
        <v>0</v>
      </c>
      <c r="H509" s="76">
        <f>IF(A509&lt;SIP_Calculator!$B$7,0,IF(A509&gt;SIP_Calculator!$E$7,0,1))</f>
        <v>1</v>
      </c>
      <c r="I509" s="74">
        <f t="shared" si="5"/>
        <v>0</v>
      </c>
      <c r="J509" s="75">
        <f t="shared" si="6"/>
        <v>0</v>
      </c>
      <c r="K509" s="76">
        <f>H509*SIP_Calculator!$D$25</f>
        <v>484.4666522</v>
      </c>
      <c r="L509" s="76">
        <f t="shared" si="7"/>
        <v>0.1535357331</v>
      </c>
      <c r="M509" s="76">
        <f t="shared" si="8"/>
        <v>0.1750398888</v>
      </c>
      <c r="N509" s="76">
        <f t="shared" ref="N509:O509" si="1531">N508+L509</f>
        <v>69.22037566</v>
      </c>
      <c r="O509" s="76">
        <f t="shared" si="1531"/>
        <v>78.28077386</v>
      </c>
      <c r="P509" s="74">
        <f>I509*SIP_Calculator!$D$26</f>
        <v>0</v>
      </c>
      <c r="Q509" s="74">
        <f t="shared" si="10"/>
        <v>0</v>
      </c>
      <c r="R509" s="74">
        <f t="shared" si="11"/>
        <v>0</v>
      </c>
      <c r="S509" s="74">
        <f t="shared" ref="S509:T509" si="1532">S508+Q509</f>
        <v>68.74986808</v>
      </c>
      <c r="T509" s="74">
        <f t="shared" si="1532"/>
        <v>77.73858648</v>
      </c>
      <c r="U509" s="75">
        <f>J509*SIP_Calculator!$D$27</f>
        <v>0</v>
      </c>
      <c r="V509" s="75">
        <f t="shared" si="13"/>
        <v>0</v>
      </c>
      <c r="W509" s="75">
        <f t="shared" si="14"/>
        <v>0</v>
      </c>
      <c r="X509" s="75">
        <f t="shared" ref="X509:Y509" si="1533">X508+V509</f>
        <v>70.58285753</v>
      </c>
      <c r="Y509" s="75">
        <f t="shared" si="1533"/>
        <v>79.94943828</v>
      </c>
    </row>
    <row r="510" ht="15.75" customHeight="1">
      <c r="A510" s="78">
        <v>38859.0</v>
      </c>
      <c r="B510" s="73">
        <v>2986.35</v>
      </c>
      <c r="C510" s="73">
        <v>2611.3</v>
      </c>
      <c r="D510" s="74">
        <f t="shared" si="33"/>
        <v>105</v>
      </c>
      <c r="E510" s="74">
        <f t="shared" si="16"/>
        <v>1</v>
      </c>
      <c r="F510" s="75">
        <f t="shared" si="4"/>
        <v>5</v>
      </c>
      <c r="G510" s="75">
        <f t="shared" si="17"/>
        <v>0</v>
      </c>
      <c r="H510" s="76">
        <f>IF(A510&lt;SIP_Calculator!$B$7,0,IF(A510&gt;SIP_Calculator!$E$7,0,1))</f>
        <v>1</v>
      </c>
      <c r="I510" s="74">
        <f t="shared" si="5"/>
        <v>1</v>
      </c>
      <c r="J510" s="75">
        <f t="shared" si="6"/>
        <v>0</v>
      </c>
      <c r="K510" s="76">
        <f>H510*SIP_Calculator!$D$25</f>
        <v>484.4666522</v>
      </c>
      <c r="L510" s="76">
        <f t="shared" si="7"/>
        <v>0.162227017</v>
      </c>
      <c r="M510" s="76">
        <f t="shared" si="8"/>
        <v>0.1855269989</v>
      </c>
      <c r="N510" s="76">
        <f t="shared" ref="N510:O510" si="1534">N509+L510</f>
        <v>69.38260268</v>
      </c>
      <c r="O510" s="76">
        <f t="shared" si="1534"/>
        <v>78.46630086</v>
      </c>
      <c r="P510" s="74">
        <f>I510*SIP_Calculator!$D$26</f>
        <v>2301.341589</v>
      </c>
      <c r="Q510" s="74">
        <f t="shared" si="10"/>
        <v>0.7706201849</v>
      </c>
      <c r="R510" s="74">
        <f t="shared" si="11"/>
        <v>0.8813011103</v>
      </c>
      <c r="S510" s="74">
        <f t="shared" ref="S510:T510" si="1535">S509+Q510</f>
        <v>69.52048827</v>
      </c>
      <c r="T510" s="74">
        <f t="shared" si="1535"/>
        <v>78.61988759</v>
      </c>
      <c r="U510" s="75">
        <f>J510*SIP_Calculator!$D$27</f>
        <v>0</v>
      </c>
      <c r="V510" s="75">
        <f t="shared" si="13"/>
        <v>0</v>
      </c>
      <c r="W510" s="75">
        <f t="shared" si="14"/>
        <v>0</v>
      </c>
      <c r="X510" s="75">
        <f t="shared" ref="X510:Y510" si="1536">X509+V510</f>
        <v>70.58285753</v>
      </c>
      <c r="Y510" s="75">
        <f t="shared" si="1536"/>
        <v>79.94943828</v>
      </c>
    </row>
    <row r="511" ht="15.75" customHeight="1">
      <c r="A511" s="78">
        <v>38860.0</v>
      </c>
      <c r="B511" s="73">
        <v>3106.15</v>
      </c>
      <c r="C511" s="73">
        <v>2712.35</v>
      </c>
      <c r="D511" s="74">
        <f t="shared" si="33"/>
        <v>105</v>
      </c>
      <c r="E511" s="74">
        <f t="shared" si="16"/>
        <v>0</v>
      </c>
      <c r="F511" s="75">
        <f t="shared" si="4"/>
        <v>5</v>
      </c>
      <c r="G511" s="75">
        <f t="shared" si="17"/>
        <v>0</v>
      </c>
      <c r="H511" s="76">
        <f>IF(A511&lt;SIP_Calculator!$B$7,0,IF(A511&gt;SIP_Calculator!$E$7,0,1))</f>
        <v>1</v>
      </c>
      <c r="I511" s="74">
        <f t="shared" si="5"/>
        <v>0</v>
      </c>
      <c r="J511" s="75">
        <f t="shared" si="6"/>
        <v>0</v>
      </c>
      <c r="K511" s="76">
        <f>H511*SIP_Calculator!$D$25</f>
        <v>484.4666522</v>
      </c>
      <c r="L511" s="76">
        <f t="shared" si="7"/>
        <v>0.1559701406</v>
      </c>
      <c r="M511" s="76">
        <f t="shared" si="8"/>
        <v>0.1786150947</v>
      </c>
      <c r="N511" s="76">
        <f t="shared" ref="N511:O511" si="1537">N510+L511</f>
        <v>69.53857282</v>
      </c>
      <c r="O511" s="76">
        <f t="shared" si="1537"/>
        <v>78.64491596</v>
      </c>
      <c r="P511" s="74">
        <f>I511*SIP_Calculator!$D$26</f>
        <v>0</v>
      </c>
      <c r="Q511" s="74">
        <f t="shared" si="10"/>
        <v>0</v>
      </c>
      <c r="R511" s="74">
        <f t="shared" si="11"/>
        <v>0</v>
      </c>
      <c r="S511" s="74">
        <f t="shared" ref="S511:T511" si="1538">S510+Q511</f>
        <v>69.52048827</v>
      </c>
      <c r="T511" s="74">
        <f t="shared" si="1538"/>
        <v>78.61988759</v>
      </c>
      <c r="U511" s="75">
        <f>J511*SIP_Calculator!$D$27</f>
        <v>0</v>
      </c>
      <c r="V511" s="75">
        <f t="shared" si="13"/>
        <v>0</v>
      </c>
      <c r="W511" s="75">
        <f t="shared" si="14"/>
        <v>0</v>
      </c>
      <c r="X511" s="75">
        <f t="shared" ref="X511:Y511" si="1539">X510+V511</f>
        <v>70.58285753</v>
      </c>
      <c r="Y511" s="75">
        <f t="shared" si="1539"/>
        <v>79.94943828</v>
      </c>
    </row>
    <row r="512" ht="15.75" customHeight="1">
      <c r="A512" s="78">
        <v>38861.0</v>
      </c>
      <c r="B512" s="73">
        <v>3029.6</v>
      </c>
      <c r="C512" s="73">
        <v>2662.55</v>
      </c>
      <c r="D512" s="74">
        <f t="shared" si="33"/>
        <v>105</v>
      </c>
      <c r="E512" s="74">
        <f t="shared" si="16"/>
        <v>0</v>
      </c>
      <c r="F512" s="75">
        <f t="shared" si="4"/>
        <v>5</v>
      </c>
      <c r="G512" s="75">
        <f t="shared" si="17"/>
        <v>0</v>
      </c>
      <c r="H512" s="76">
        <f>IF(A512&lt;SIP_Calculator!$B$7,0,IF(A512&gt;SIP_Calculator!$E$7,0,1))</f>
        <v>1</v>
      </c>
      <c r="I512" s="74">
        <f t="shared" si="5"/>
        <v>0</v>
      </c>
      <c r="J512" s="75">
        <f t="shared" si="6"/>
        <v>0</v>
      </c>
      <c r="K512" s="76">
        <f>H512*SIP_Calculator!$D$25</f>
        <v>484.4666522</v>
      </c>
      <c r="L512" s="76">
        <f t="shared" si="7"/>
        <v>0.1599110946</v>
      </c>
      <c r="M512" s="76">
        <f t="shared" si="8"/>
        <v>0.181955889</v>
      </c>
      <c r="N512" s="76">
        <f t="shared" ref="N512:O512" si="1540">N511+L512</f>
        <v>69.69848391</v>
      </c>
      <c r="O512" s="76">
        <f t="shared" si="1540"/>
        <v>78.82687185</v>
      </c>
      <c r="P512" s="74">
        <f>I512*SIP_Calculator!$D$26</f>
        <v>0</v>
      </c>
      <c r="Q512" s="74">
        <f t="shared" si="10"/>
        <v>0</v>
      </c>
      <c r="R512" s="74">
        <f t="shared" si="11"/>
        <v>0</v>
      </c>
      <c r="S512" s="74">
        <f t="shared" ref="S512:T512" si="1541">S511+Q512</f>
        <v>69.52048827</v>
      </c>
      <c r="T512" s="74">
        <f t="shared" si="1541"/>
        <v>78.61988759</v>
      </c>
      <c r="U512" s="75">
        <f>J512*SIP_Calculator!$D$27</f>
        <v>0</v>
      </c>
      <c r="V512" s="75">
        <f t="shared" si="13"/>
        <v>0</v>
      </c>
      <c r="W512" s="75">
        <f t="shared" si="14"/>
        <v>0</v>
      </c>
      <c r="X512" s="75">
        <f t="shared" ref="X512:Y512" si="1542">X511+V512</f>
        <v>70.58285753</v>
      </c>
      <c r="Y512" s="75">
        <f t="shared" si="1542"/>
        <v>79.94943828</v>
      </c>
    </row>
    <row r="513" ht="15.75" customHeight="1">
      <c r="A513" s="78">
        <v>38862.0</v>
      </c>
      <c r="B513" s="73">
        <v>3075.95</v>
      </c>
      <c r="C513" s="73">
        <v>2684.6</v>
      </c>
      <c r="D513" s="74">
        <f t="shared" si="33"/>
        <v>105</v>
      </c>
      <c r="E513" s="74">
        <f t="shared" si="16"/>
        <v>0</v>
      </c>
      <c r="F513" s="75">
        <f t="shared" si="4"/>
        <v>5</v>
      </c>
      <c r="G513" s="75">
        <f t="shared" si="17"/>
        <v>0</v>
      </c>
      <c r="H513" s="76">
        <f>IF(A513&lt;SIP_Calculator!$B$7,0,IF(A513&gt;SIP_Calculator!$E$7,0,1))</f>
        <v>1</v>
      </c>
      <c r="I513" s="74">
        <f t="shared" si="5"/>
        <v>0</v>
      </c>
      <c r="J513" s="75">
        <f t="shared" si="6"/>
        <v>0</v>
      </c>
      <c r="K513" s="76">
        <f>H513*SIP_Calculator!$D$25</f>
        <v>484.4666522</v>
      </c>
      <c r="L513" s="76">
        <f t="shared" si="7"/>
        <v>0.1575014718</v>
      </c>
      <c r="M513" s="76">
        <f t="shared" si="8"/>
        <v>0.1804613917</v>
      </c>
      <c r="N513" s="76">
        <f t="shared" ref="N513:O513" si="1543">N512+L513</f>
        <v>69.85598538</v>
      </c>
      <c r="O513" s="76">
        <f t="shared" si="1543"/>
        <v>79.00733324</v>
      </c>
      <c r="P513" s="74">
        <f>I513*SIP_Calculator!$D$26</f>
        <v>0</v>
      </c>
      <c r="Q513" s="74">
        <f t="shared" si="10"/>
        <v>0</v>
      </c>
      <c r="R513" s="74">
        <f t="shared" si="11"/>
        <v>0</v>
      </c>
      <c r="S513" s="74">
        <f t="shared" ref="S513:T513" si="1544">S512+Q513</f>
        <v>69.52048827</v>
      </c>
      <c r="T513" s="74">
        <f t="shared" si="1544"/>
        <v>78.61988759</v>
      </c>
      <c r="U513" s="75">
        <f>J513*SIP_Calculator!$D$27</f>
        <v>0</v>
      </c>
      <c r="V513" s="75">
        <f t="shared" si="13"/>
        <v>0</v>
      </c>
      <c r="W513" s="75">
        <f t="shared" si="14"/>
        <v>0</v>
      </c>
      <c r="X513" s="75">
        <f t="shared" ref="X513:Y513" si="1545">X512+V513</f>
        <v>70.58285753</v>
      </c>
      <c r="Y513" s="75">
        <f t="shared" si="1545"/>
        <v>79.94943828</v>
      </c>
    </row>
    <row r="514" ht="15.75" customHeight="1">
      <c r="A514" s="78">
        <v>38863.0</v>
      </c>
      <c r="B514" s="73">
        <v>3117.4</v>
      </c>
      <c r="C514" s="73">
        <v>2726.45</v>
      </c>
      <c r="D514" s="74">
        <f t="shared" si="33"/>
        <v>105</v>
      </c>
      <c r="E514" s="74">
        <f t="shared" si="16"/>
        <v>0</v>
      </c>
      <c r="F514" s="75">
        <f t="shared" si="4"/>
        <v>5</v>
      </c>
      <c r="G514" s="75">
        <f t="shared" si="17"/>
        <v>0</v>
      </c>
      <c r="H514" s="76">
        <f>IF(A514&lt;SIP_Calculator!$B$7,0,IF(A514&gt;SIP_Calculator!$E$7,0,1))</f>
        <v>1</v>
      </c>
      <c r="I514" s="74">
        <f t="shared" si="5"/>
        <v>0</v>
      </c>
      <c r="J514" s="75">
        <f t="shared" si="6"/>
        <v>0</v>
      </c>
      <c r="K514" s="76">
        <f>H514*SIP_Calculator!$D$25</f>
        <v>484.4666522</v>
      </c>
      <c r="L514" s="76">
        <f t="shared" si="7"/>
        <v>0.1554072792</v>
      </c>
      <c r="M514" s="76">
        <f t="shared" si="8"/>
        <v>0.177691376</v>
      </c>
      <c r="N514" s="76">
        <f t="shared" ref="N514:O514" si="1546">N513+L514</f>
        <v>70.01139266</v>
      </c>
      <c r="O514" s="76">
        <f t="shared" si="1546"/>
        <v>79.18502461</v>
      </c>
      <c r="P514" s="74">
        <f>I514*SIP_Calculator!$D$26</f>
        <v>0</v>
      </c>
      <c r="Q514" s="74">
        <f t="shared" si="10"/>
        <v>0</v>
      </c>
      <c r="R514" s="74">
        <f t="shared" si="11"/>
        <v>0</v>
      </c>
      <c r="S514" s="74">
        <f t="shared" ref="S514:T514" si="1547">S513+Q514</f>
        <v>69.52048827</v>
      </c>
      <c r="T514" s="74">
        <f t="shared" si="1547"/>
        <v>78.61988759</v>
      </c>
      <c r="U514" s="75">
        <f>J514*SIP_Calculator!$D$27</f>
        <v>0</v>
      </c>
      <c r="V514" s="75">
        <f t="shared" si="13"/>
        <v>0</v>
      </c>
      <c r="W514" s="75">
        <f t="shared" si="14"/>
        <v>0</v>
      </c>
      <c r="X514" s="75">
        <f t="shared" ref="X514:Y514" si="1548">X513+V514</f>
        <v>70.58285753</v>
      </c>
      <c r="Y514" s="75">
        <f t="shared" si="1548"/>
        <v>79.94943828</v>
      </c>
    </row>
    <row r="515" ht="15.75" customHeight="1">
      <c r="A515" s="78">
        <v>38866.0</v>
      </c>
      <c r="B515" s="73">
        <v>3132.15</v>
      </c>
      <c r="C515" s="73">
        <v>2737.55</v>
      </c>
      <c r="D515" s="74">
        <f t="shared" si="33"/>
        <v>106</v>
      </c>
      <c r="E515" s="74">
        <f t="shared" si="16"/>
        <v>1</v>
      </c>
      <c r="F515" s="75">
        <f t="shared" si="4"/>
        <v>5</v>
      </c>
      <c r="G515" s="75">
        <f t="shared" si="17"/>
        <v>0</v>
      </c>
      <c r="H515" s="76">
        <f>IF(A515&lt;SIP_Calculator!$B$7,0,IF(A515&gt;SIP_Calculator!$E$7,0,1))</f>
        <v>1</v>
      </c>
      <c r="I515" s="74">
        <f t="shared" si="5"/>
        <v>1</v>
      </c>
      <c r="J515" s="75">
        <f t="shared" si="6"/>
        <v>0</v>
      </c>
      <c r="K515" s="76">
        <f>H515*SIP_Calculator!$D$25</f>
        <v>484.4666522</v>
      </c>
      <c r="L515" s="76">
        <f t="shared" si="7"/>
        <v>0.1546754313</v>
      </c>
      <c r="M515" s="76">
        <f t="shared" si="8"/>
        <v>0.1769708872</v>
      </c>
      <c r="N515" s="76">
        <f t="shared" ref="N515:O515" si="1549">N514+L515</f>
        <v>70.16606809</v>
      </c>
      <c r="O515" s="76">
        <f t="shared" si="1549"/>
        <v>79.3619955</v>
      </c>
      <c r="P515" s="74">
        <f>I515*SIP_Calculator!$D$26</f>
        <v>2301.341589</v>
      </c>
      <c r="Q515" s="74">
        <f t="shared" si="10"/>
        <v>0.7347482047</v>
      </c>
      <c r="R515" s="74">
        <f t="shared" si="11"/>
        <v>0.8406573722</v>
      </c>
      <c r="S515" s="74">
        <f t="shared" ref="S515:T515" si="1550">S514+Q515</f>
        <v>70.25523647</v>
      </c>
      <c r="T515" s="74">
        <f t="shared" si="1550"/>
        <v>79.46054496</v>
      </c>
      <c r="U515" s="75">
        <f>J515*SIP_Calculator!$D$27</f>
        <v>0</v>
      </c>
      <c r="V515" s="75">
        <f t="shared" si="13"/>
        <v>0</v>
      </c>
      <c r="W515" s="75">
        <f t="shared" si="14"/>
        <v>0</v>
      </c>
      <c r="X515" s="75">
        <f t="shared" ref="X515:Y515" si="1551">X514+V515</f>
        <v>70.58285753</v>
      </c>
      <c r="Y515" s="75">
        <f t="shared" si="1551"/>
        <v>79.94943828</v>
      </c>
    </row>
    <row r="516" ht="15.75" customHeight="1">
      <c r="A516" s="78">
        <v>38867.0</v>
      </c>
      <c r="B516" s="73">
        <v>3103.75</v>
      </c>
      <c r="C516" s="73">
        <v>2721.8</v>
      </c>
      <c r="D516" s="74">
        <f t="shared" si="33"/>
        <v>106</v>
      </c>
      <c r="E516" s="74">
        <f t="shared" si="16"/>
        <v>0</v>
      </c>
      <c r="F516" s="75">
        <f t="shared" si="4"/>
        <v>5</v>
      </c>
      <c r="G516" s="75">
        <f t="shared" si="17"/>
        <v>0</v>
      </c>
      <c r="H516" s="76">
        <f>IF(A516&lt;SIP_Calculator!$B$7,0,IF(A516&gt;SIP_Calculator!$E$7,0,1))</f>
        <v>1</v>
      </c>
      <c r="I516" s="74">
        <f t="shared" si="5"/>
        <v>0</v>
      </c>
      <c r="J516" s="75">
        <f t="shared" si="6"/>
        <v>0</v>
      </c>
      <c r="K516" s="76">
        <f>H516*SIP_Calculator!$D$25</f>
        <v>484.4666522</v>
      </c>
      <c r="L516" s="76">
        <f t="shared" si="7"/>
        <v>0.1560907458</v>
      </c>
      <c r="M516" s="76">
        <f t="shared" si="8"/>
        <v>0.177994949</v>
      </c>
      <c r="N516" s="76">
        <f t="shared" ref="N516:O516" si="1552">N515+L516</f>
        <v>70.32215884</v>
      </c>
      <c r="O516" s="76">
        <f t="shared" si="1552"/>
        <v>79.53999045</v>
      </c>
      <c r="P516" s="74">
        <f>I516*SIP_Calculator!$D$26</f>
        <v>0</v>
      </c>
      <c r="Q516" s="74">
        <f t="shared" si="10"/>
        <v>0</v>
      </c>
      <c r="R516" s="74">
        <f t="shared" si="11"/>
        <v>0</v>
      </c>
      <c r="S516" s="74">
        <f t="shared" ref="S516:T516" si="1553">S515+Q516</f>
        <v>70.25523647</v>
      </c>
      <c r="T516" s="74">
        <f t="shared" si="1553"/>
        <v>79.46054496</v>
      </c>
      <c r="U516" s="75">
        <f>J516*SIP_Calculator!$D$27</f>
        <v>0</v>
      </c>
      <c r="V516" s="75">
        <f t="shared" si="13"/>
        <v>0</v>
      </c>
      <c r="W516" s="75">
        <f t="shared" si="14"/>
        <v>0</v>
      </c>
      <c r="X516" s="75">
        <f t="shared" ref="X516:Y516" si="1554">X515+V516</f>
        <v>70.58285753</v>
      </c>
      <c r="Y516" s="75">
        <f t="shared" si="1554"/>
        <v>79.94943828</v>
      </c>
    </row>
    <row r="517" ht="15.75" customHeight="1">
      <c r="A517" s="78">
        <v>38868.0</v>
      </c>
      <c r="B517" s="73">
        <v>2998.25</v>
      </c>
      <c r="C517" s="73">
        <v>2635.25</v>
      </c>
      <c r="D517" s="74">
        <f t="shared" si="33"/>
        <v>106</v>
      </c>
      <c r="E517" s="74">
        <f t="shared" si="16"/>
        <v>0</v>
      </c>
      <c r="F517" s="75">
        <f t="shared" si="4"/>
        <v>5</v>
      </c>
      <c r="G517" s="75">
        <f t="shared" si="17"/>
        <v>0</v>
      </c>
      <c r="H517" s="76">
        <f>IF(A517&lt;SIP_Calculator!$B$7,0,IF(A517&gt;SIP_Calculator!$E$7,0,1))</f>
        <v>1</v>
      </c>
      <c r="I517" s="74">
        <f t="shared" si="5"/>
        <v>0</v>
      </c>
      <c r="J517" s="75">
        <f t="shared" si="6"/>
        <v>0</v>
      </c>
      <c r="K517" s="76">
        <f>H517*SIP_Calculator!$D$25</f>
        <v>484.4666522</v>
      </c>
      <c r="L517" s="76">
        <f t="shared" si="7"/>
        <v>0.1615831409</v>
      </c>
      <c r="M517" s="76">
        <f t="shared" si="8"/>
        <v>0.1838408698</v>
      </c>
      <c r="N517" s="76">
        <f t="shared" ref="N517:O517" si="1555">N516+L517</f>
        <v>70.48374198</v>
      </c>
      <c r="O517" s="76">
        <f t="shared" si="1555"/>
        <v>79.72383132</v>
      </c>
      <c r="P517" s="74">
        <f>I517*SIP_Calculator!$D$26</f>
        <v>0</v>
      </c>
      <c r="Q517" s="74">
        <f t="shared" si="10"/>
        <v>0</v>
      </c>
      <c r="R517" s="74">
        <f t="shared" si="11"/>
        <v>0</v>
      </c>
      <c r="S517" s="74">
        <f t="shared" ref="S517:T517" si="1556">S516+Q517</f>
        <v>70.25523647</v>
      </c>
      <c r="T517" s="74">
        <f t="shared" si="1556"/>
        <v>79.46054496</v>
      </c>
      <c r="U517" s="75">
        <f>J517*SIP_Calculator!$D$27</f>
        <v>0</v>
      </c>
      <c r="V517" s="75">
        <f t="shared" si="13"/>
        <v>0</v>
      </c>
      <c r="W517" s="75">
        <f t="shared" si="14"/>
        <v>0</v>
      </c>
      <c r="X517" s="75">
        <f t="shared" ref="X517:Y517" si="1557">X516+V517</f>
        <v>70.58285753</v>
      </c>
      <c r="Y517" s="75">
        <f t="shared" si="1557"/>
        <v>79.94943828</v>
      </c>
    </row>
    <row r="518" ht="15.75" customHeight="1">
      <c r="A518" s="78">
        <v>38869.0</v>
      </c>
      <c r="B518" s="73">
        <v>2894.15</v>
      </c>
      <c r="C518" s="73">
        <v>2548.35</v>
      </c>
      <c r="D518" s="74">
        <f t="shared" si="33"/>
        <v>106</v>
      </c>
      <c r="E518" s="74">
        <f t="shared" si="16"/>
        <v>0</v>
      </c>
      <c r="F518" s="75">
        <f t="shared" si="4"/>
        <v>6</v>
      </c>
      <c r="G518" s="75">
        <f t="shared" si="17"/>
        <v>1</v>
      </c>
      <c r="H518" s="76">
        <f>IF(A518&lt;SIP_Calculator!$B$7,0,IF(A518&gt;SIP_Calculator!$E$7,0,1))</f>
        <v>1</v>
      </c>
      <c r="I518" s="74">
        <f t="shared" si="5"/>
        <v>0</v>
      </c>
      <c r="J518" s="75">
        <f t="shared" si="6"/>
        <v>1</v>
      </c>
      <c r="K518" s="76">
        <f>H518*SIP_Calculator!$D$25</f>
        <v>484.4666522</v>
      </c>
      <c r="L518" s="76">
        <f t="shared" si="7"/>
        <v>0.1673951427</v>
      </c>
      <c r="M518" s="76">
        <f t="shared" si="8"/>
        <v>0.1901099347</v>
      </c>
      <c r="N518" s="76">
        <f t="shared" ref="N518:O518" si="1558">N517+L518</f>
        <v>70.65113712</v>
      </c>
      <c r="O518" s="76">
        <f t="shared" si="1558"/>
        <v>79.91394125</v>
      </c>
      <c r="P518" s="74">
        <f>I518*SIP_Calculator!$D$26</f>
        <v>0</v>
      </c>
      <c r="Q518" s="74">
        <f t="shared" si="10"/>
        <v>0</v>
      </c>
      <c r="R518" s="74">
        <f t="shared" si="11"/>
        <v>0</v>
      </c>
      <c r="S518" s="74">
        <f t="shared" ref="S518:T518" si="1559">S517+Q518</f>
        <v>70.25523647</v>
      </c>
      <c r="T518" s="74">
        <f t="shared" si="1559"/>
        <v>79.46054496</v>
      </c>
      <c r="U518" s="75">
        <f>J518*SIP_Calculator!$D$27</f>
        <v>10000</v>
      </c>
      <c r="V518" s="75">
        <f t="shared" si="13"/>
        <v>3.455245927</v>
      </c>
      <c r="W518" s="75">
        <f t="shared" si="14"/>
        <v>3.924107756</v>
      </c>
      <c r="X518" s="75">
        <f t="shared" ref="X518:Y518" si="1560">X517+V518</f>
        <v>74.03810345</v>
      </c>
      <c r="Y518" s="75">
        <f t="shared" si="1560"/>
        <v>83.87354603</v>
      </c>
    </row>
    <row r="519" ht="15.75" customHeight="1">
      <c r="A519" s="78">
        <v>38870.0</v>
      </c>
      <c r="B519" s="73">
        <v>3006.85</v>
      </c>
      <c r="C519" s="73">
        <v>2615.75</v>
      </c>
      <c r="D519" s="74">
        <f t="shared" si="33"/>
        <v>106</v>
      </c>
      <c r="E519" s="74">
        <f t="shared" si="16"/>
        <v>0</v>
      </c>
      <c r="F519" s="75">
        <f t="shared" si="4"/>
        <v>6</v>
      </c>
      <c r="G519" s="75">
        <f t="shared" si="17"/>
        <v>0</v>
      </c>
      <c r="H519" s="76">
        <f>IF(A519&lt;SIP_Calculator!$B$7,0,IF(A519&gt;SIP_Calculator!$E$7,0,1))</f>
        <v>1</v>
      </c>
      <c r="I519" s="74">
        <f t="shared" si="5"/>
        <v>0</v>
      </c>
      <c r="J519" s="75">
        <f t="shared" si="6"/>
        <v>0</v>
      </c>
      <c r="K519" s="76">
        <f>H519*SIP_Calculator!$D$25</f>
        <v>484.4666522</v>
      </c>
      <c r="L519" s="76">
        <f t="shared" si="7"/>
        <v>0.1611209911</v>
      </c>
      <c r="M519" s="76">
        <f t="shared" si="8"/>
        <v>0.1852113742</v>
      </c>
      <c r="N519" s="76">
        <f t="shared" ref="N519:O519" si="1561">N518+L519</f>
        <v>70.81225812</v>
      </c>
      <c r="O519" s="76">
        <f t="shared" si="1561"/>
        <v>80.09915263</v>
      </c>
      <c r="P519" s="74">
        <f>I519*SIP_Calculator!$D$26</f>
        <v>0</v>
      </c>
      <c r="Q519" s="74">
        <f t="shared" si="10"/>
        <v>0</v>
      </c>
      <c r="R519" s="74">
        <f t="shared" si="11"/>
        <v>0</v>
      </c>
      <c r="S519" s="74">
        <f t="shared" ref="S519:T519" si="1562">S518+Q519</f>
        <v>70.25523647</v>
      </c>
      <c r="T519" s="74">
        <f t="shared" si="1562"/>
        <v>79.46054496</v>
      </c>
      <c r="U519" s="75">
        <f>J519*SIP_Calculator!$D$27</f>
        <v>0</v>
      </c>
      <c r="V519" s="75">
        <f t="shared" si="13"/>
        <v>0</v>
      </c>
      <c r="W519" s="75">
        <f t="shared" si="14"/>
        <v>0</v>
      </c>
      <c r="X519" s="75">
        <f t="shared" ref="X519:Y519" si="1563">X518+V519</f>
        <v>74.03810345</v>
      </c>
      <c r="Y519" s="75">
        <f t="shared" si="1563"/>
        <v>83.87354603</v>
      </c>
    </row>
    <row r="520" ht="15.75" customHeight="1">
      <c r="A520" s="78">
        <v>38873.0</v>
      </c>
      <c r="B520" s="73">
        <v>2935.85</v>
      </c>
      <c r="C520" s="73">
        <v>2559.55</v>
      </c>
      <c r="D520" s="74">
        <f t="shared" si="33"/>
        <v>107</v>
      </c>
      <c r="E520" s="74">
        <f t="shared" si="16"/>
        <v>1</v>
      </c>
      <c r="F520" s="75">
        <f t="shared" si="4"/>
        <v>6</v>
      </c>
      <c r="G520" s="75">
        <f t="shared" si="17"/>
        <v>0</v>
      </c>
      <c r="H520" s="76">
        <f>IF(A520&lt;SIP_Calculator!$B$7,0,IF(A520&gt;SIP_Calculator!$E$7,0,1))</f>
        <v>1</v>
      </c>
      <c r="I520" s="74">
        <f t="shared" si="5"/>
        <v>1</v>
      </c>
      <c r="J520" s="75">
        <f t="shared" si="6"/>
        <v>0</v>
      </c>
      <c r="K520" s="76">
        <f>H520*SIP_Calculator!$D$25</f>
        <v>484.4666522</v>
      </c>
      <c r="L520" s="76">
        <f t="shared" si="7"/>
        <v>0.1650175085</v>
      </c>
      <c r="M520" s="76">
        <f t="shared" si="8"/>
        <v>0.1892780575</v>
      </c>
      <c r="N520" s="76">
        <f t="shared" ref="N520:O520" si="1564">N519+L520</f>
        <v>70.97727562</v>
      </c>
      <c r="O520" s="76">
        <f t="shared" si="1564"/>
        <v>80.28843069</v>
      </c>
      <c r="P520" s="74">
        <f>I520*SIP_Calculator!$D$26</f>
        <v>2301.341589</v>
      </c>
      <c r="Q520" s="74">
        <f t="shared" si="10"/>
        <v>0.7838757393</v>
      </c>
      <c r="R520" s="74">
        <f t="shared" si="11"/>
        <v>0.8991196067</v>
      </c>
      <c r="S520" s="74">
        <f t="shared" ref="S520:T520" si="1565">S519+Q520</f>
        <v>71.03911221</v>
      </c>
      <c r="T520" s="74">
        <f t="shared" si="1565"/>
        <v>80.35966457</v>
      </c>
      <c r="U520" s="75">
        <f>J520*SIP_Calculator!$D$27</f>
        <v>0</v>
      </c>
      <c r="V520" s="75">
        <f t="shared" si="13"/>
        <v>0</v>
      </c>
      <c r="W520" s="75">
        <f t="shared" si="14"/>
        <v>0</v>
      </c>
      <c r="X520" s="75">
        <f t="shared" ref="X520:Y520" si="1566">X519+V520</f>
        <v>74.03810345</v>
      </c>
      <c r="Y520" s="75">
        <f t="shared" si="1566"/>
        <v>83.87354603</v>
      </c>
    </row>
    <row r="521" ht="15.75" customHeight="1">
      <c r="A521" s="78">
        <v>38874.0</v>
      </c>
      <c r="B521" s="73">
        <v>2859.75</v>
      </c>
      <c r="C521" s="73">
        <v>2486.75</v>
      </c>
      <c r="D521" s="74">
        <f t="shared" si="33"/>
        <v>107</v>
      </c>
      <c r="E521" s="74">
        <f t="shared" si="16"/>
        <v>0</v>
      </c>
      <c r="F521" s="75">
        <f t="shared" si="4"/>
        <v>6</v>
      </c>
      <c r="G521" s="75">
        <f t="shared" si="17"/>
        <v>0</v>
      </c>
      <c r="H521" s="76">
        <f>IF(A521&lt;SIP_Calculator!$B$7,0,IF(A521&gt;SIP_Calculator!$E$7,0,1))</f>
        <v>1</v>
      </c>
      <c r="I521" s="74">
        <f t="shared" si="5"/>
        <v>0</v>
      </c>
      <c r="J521" s="75">
        <f t="shared" si="6"/>
        <v>0</v>
      </c>
      <c r="K521" s="76">
        <f>H521*SIP_Calculator!$D$25</f>
        <v>484.4666522</v>
      </c>
      <c r="L521" s="76">
        <f t="shared" si="7"/>
        <v>0.1694087428</v>
      </c>
      <c r="M521" s="76">
        <f t="shared" si="8"/>
        <v>0.1948192026</v>
      </c>
      <c r="N521" s="76">
        <f t="shared" ref="N521:O521" si="1567">N520+L521</f>
        <v>71.14668437</v>
      </c>
      <c r="O521" s="76">
        <f t="shared" si="1567"/>
        <v>80.48324989</v>
      </c>
      <c r="P521" s="74">
        <f>I521*SIP_Calculator!$D$26</f>
        <v>0</v>
      </c>
      <c r="Q521" s="74">
        <f t="shared" si="10"/>
        <v>0</v>
      </c>
      <c r="R521" s="74">
        <f t="shared" si="11"/>
        <v>0</v>
      </c>
      <c r="S521" s="74">
        <f t="shared" ref="S521:T521" si="1568">S520+Q521</f>
        <v>71.03911221</v>
      </c>
      <c r="T521" s="74">
        <f t="shared" si="1568"/>
        <v>80.35966457</v>
      </c>
      <c r="U521" s="75">
        <f>J521*SIP_Calculator!$D$27</f>
        <v>0</v>
      </c>
      <c r="V521" s="75">
        <f t="shared" si="13"/>
        <v>0</v>
      </c>
      <c r="W521" s="75">
        <f t="shared" si="14"/>
        <v>0</v>
      </c>
      <c r="X521" s="75">
        <f t="shared" ref="X521:Y521" si="1569">X520+V521</f>
        <v>74.03810345</v>
      </c>
      <c r="Y521" s="75">
        <f t="shared" si="1569"/>
        <v>83.87354603</v>
      </c>
    </row>
    <row r="522" ht="15.75" customHeight="1">
      <c r="A522" s="78">
        <v>38875.0</v>
      </c>
      <c r="B522" s="73">
        <v>2768.75</v>
      </c>
      <c r="C522" s="73">
        <v>2384.9</v>
      </c>
      <c r="D522" s="74">
        <f t="shared" si="33"/>
        <v>107</v>
      </c>
      <c r="E522" s="74">
        <f t="shared" si="16"/>
        <v>0</v>
      </c>
      <c r="F522" s="75">
        <f t="shared" si="4"/>
        <v>6</v>
      </c>
      <c r="G522" s="75">
        <f t="shared" si="17"/>
        <v>0</v>
      </c>
      <c r="H522" s="76">
        <f>IF(A522&lt;SIP_Calculator!$B$7,0,IF(A522&gt;SIP_Calculator!$E$7,0,1))</f>
        <v>1</v>
      </c>
      <c r="I522" s="74">
        <f t="shared" si="5"/>
        <v>0</v>
      </c>
      <c r="J522" s="75">
        <f t="shared" si="6"/>
        <v>0</v>
      </c>
      <c r="K522" s="76">
        <f>H522*SIP_Calculator!$D$25</f>
        <v>484.4666522</v>
      </c>
      <c r="L522" s="76">
        <f t="shared" si="7"/>
        <v>0.174976669</v>
      </c>
      <c r="M522" s="76">
        <f t="shared" si="8"/>
        <v>0.2031391891</v>
      </c>
      <c r="N522" s="76">
        <f t="shared" ref="N522:O522" si="1570">N521+L522</f>
        <v>71.32166104</v>
      </c>
      <c r="O522" s="76">
        <f t="shared" si="1570"/>
        <v>80.68638908</v>
      </c>
      <c r="P522" s="74">
        <f>I522*SIP_Calculator!$D$26</f>
        <v>0</v>
      </c>
      <c r="Q522" s="74">
        <f t="shared" si="10"/>
        <v>0</v>
      </c>
      <c r="R522" s="74">
        <f t="shared" si="11"/>
        <v>0</v>
      </c>
      <c r="S522" s="74">
        <f t="shared" ref="S522:T522" si="1571">S521+Q522</f>
        <v>71.03911221</v>
      </c>
      <c r="T522" s="74">
        <f t="shared" si="1571"/>
        <v>80.35966457</v>
      </c>
      <c r="U522" s="75">
        <f>J522*SIP_Calculator!$D$27</f>
        <v>0</v>
      </c>
      <c r="V522" s="75">
        <f t="shared" si="13"/>
        <v>0</v>
      </c>
      <c r="W522" s="75">
        <f t="shared" si="14"/>
        <v>0</v>
      </c>
      <c r="X522" s="75">
        <f t="shared" ref="X522:Y522" si="1572">X521+V522</f>
        <v>74.03810345</v>
      </c>
      <c r="Y522" s="75">
        <f t="shared" si="1572"/>
        <v>83.87354603</v>
      </c>
    </row>
    <row r="523" ht="15.75" customHeight="1">
      <c r="A523" s="78">
        <v>38876.0</v>
      </c>
      <c r="B523" s="73">
        <v>2621.6</v>
      </c>
      <c r="C523" s="73">
        <v>2248.8</v>
      </c>
      <c r="D523" s="74">
        <f t="shared" si="33"/>
        <v>107</v>
      </c>
      <c r="E523" s="74">
        <f t="shared" si="16"/>
        <v>0</v>
      </c>
      <c r="F523" s="75">
        <f t="shared" si="4"/>
        <v>6</v>
      </c>
      <c r="G523" s="75">
        <f t="shared" si="17"/>
        <v>0</v>
      </c>
      <c r="H523" s="76">
        <f>IF(A523&lt;SIP_Calculator!$B$7,0,IF(A523&gt;SIP_Calculator!$E$7,0,1))</f>
        <v>1</v>
      </c>
      <c r="I523" s="74">
        <f t="shared" si="5"/>
        <v>0</v>
      </c>
      <c r="J523" s="75">
        <f t="shared" si="6"/>
        <v>0</v>
      </c>
      <c r="K523" s="76">
        <f>H523*SIP_Calculator!$D$25</f>
        <v>484.4666522</v>
      </c>
      <c r="L523" s="76">
        <f t="shared" si="7"/>
        <v>0.1847980822</v>
      </c>
      <c r="M523" s="76">
        <f t="shared" si="8"/>
        <v>0.2154334099</v>
      </c>
      <c r="N523" s="76">
        <f t="shared" ref="N523:O523" si="1573">N522+L523</f>
        <v>71.50645912</v>
      </c>
      <c r="O523" s="76">
        <f t="shared" si="1573"/>
        <v>80.90182249</v>
      </c>
      <c r="P523" s="74">
        <f>I523*SIP_Calculator!$D$26</f>
        <v>0</v>
      </c>
      <c r="Q523" s="74">
        <f t="shared" si="10"/>
        <v>0</v>
      </c>
      <c r="R523" s="74">
        <f t="shared" si="11"/>
        <v>0</v>
      </c>
      <c r="S523" s="74">
        <f t="shared" ref="S523:T523" si="1574">S522+Q523</f>
        <v>71.03911221</v>
      </c>
      <c r="T523" s="74">
        <f t="shared" si="1574"/>
        <v>80.35966457</v>
      </c>
      <c r="U523" s="75">
        <f>J523*SIP_Calculator!$D$27</f>
        <v>0</v>
      </c>
      <c r="V523" s="75">
        <f t="shared" si="13"/>
        <v>0</v>
      </c>
      <c r="W523" s="75">
        <f t="shared" si="14"/>
        <v>0</v>
      </c>
      <c r="X523" s="75">
        <f t="shared" ref="X523:Y523" si="1575">X522+V523</f>
        <v>74.03810345</v>
      </c>
      <c r="Y523" s="75">
        <f t="shared" si="1575"/>
        <v>83.87354603</v>
      </c>
    </row>
    <row r="524" ht="15.75" customHeight="1">
      <c r="A524" s="78">
        <v>38877.0</v>
      </c>
      <c r="B524" s="73">
        <v>2769.2</v>
      </c>
      <c r="C524" s="73">
        <v>2376.3</v>
      </c>
      <c r="D524" s="74">
        <f t="shared" si="33"/>
        <v>107</v>
      </c>
      <c r="E524" s="74">
        <f t="shared" si="16"/>
        <v>0</v>
      </c>
      <c r="F524" s="75">
        <f t="shared" si="4"/>
        <v>6</v>
      </c>
      <c r="G524" s="75">
        <f t="shared" si="17"/>
        <v>0</v>
      </c>
      <c r="H524" s="76">
        <f>IF(A524&lt;SIP_Calculator!$B$7,0,IF(A524&gt;SIP_Calculator!$E$7,0,1))</f>
        <v>1</v>
      </c>
      <c r="I524" s="74">
        <f t="shared" si="5"/>
        <v>0</v>
      </c>
      <c r="J524" s="75">
        <f t="shared" si="6"/>
        <v>0</v>
      </c>
      <c r="K524" s="76">
        <f>H524*SIP_Calculator!$D$25</f>
        <v>484.4666522</v>
      </c>
      <c r="L524" s="76">
        <f t="shared" si="7"/>
        <v>0.1749482349</v>
      </c>
      <c r="M524" s="76">
        <f t="shared" si="8"/>
        <v>0.2038743644</v>
      </c>
      <c r="N524" s="76">
        <f t="shared" ref="N524:O524" si="1576">N523+L524</f>
        <v>71.68140735</v>
      </c>
      <c r="O524" s="76">
        <f t="shared" si="1576"/>
        <v>81.10569685</v>
      </c>
      <c r="P524" s="74">
        <f>I524*SIP_Calculator!$D$26</f>
        <v>0</v>
      </c>
      <c r="Q524" s="74">
        <f t="shared" si="10"/>
        <v>0</v>
      </c>
      <c r="R524" s="74">
        <f t="shared" si="11"/>
        <v>0</v>
      </c>
      <c r="S524" s="74">
        <f t="shared" ref="S524:T524" si="1577">S523+Q524</f>
        <v>71.03911221</v>
      </c>
      <c r="T524" s="74">
        <f t="shared" si="1577"/>
        <v>80.35966457</v>
      </c>
      <c r="U524" s="75">
        <f>J524*SIP_Calculator!$D$27</f>
        <v>0</v>
      </c>
      <c r="V524" s="75">
        <f t="shared" si="13"/>
        <v>0</v>
      </c>
      <c r="W524" s="75">
        <f t="shared" si="14"/>
        <v>0</v>
      </c>
      <c r="X524" s="75">
        <f t="shared" ref="X524:Y524" si="1578">X523+V524</f>
        <v>74.03810345</v>
      </c>
      <c r="Y524" s="75">
        <f t="shared" si="1578"/>
        <v>83.87354603</v>
      </c>
    </row>
    <row r="525" ht="15.75" customHeight="1">
      <c r="A525" s="78">
        <v>38880.0</v>
      </c>
      <c r="B525" s="73">
        <v>2686.25</v>
      </c>
      <c r="C525" s="73">
        <v>2310.8</v>
      </c>
      <c r="D525" s="74">
        <f t="shared" si="33"/>
        <v>108</v>
      </c>
      <c r="E525" s="74">
        <f t="shared" si="16"/>
        <v>1</v>
      </c>
      <c r="F525" s="75">
        <f t="shared" si="4"/>
        <v>6</v>
      </c>
      <c r="G525" s="75">
        <f t="shared" si="17"/>
        <v>0</v>
      </c>
      <c r="H525" s="76">
        <f>IF(A525&lt;SIP_Calculator!$B$7,0,IF(A525&gt;SIP_Calculator!$E$7,0,1))</f>
        <v>1</v>
      </c>
      <c r="I525" s="74">
        <f t="shared" si="5"/>
        <v>1</v>
      </c>
      <c r="J525" s="75">
        <f t="shared" si="6"/>
        <v>0</v>
      </c>
      <c r="K525" s="76">
        <f>H525*SIP_Calculator!$D$25</f>
        <v>484.4666522</v>
      </c>
      <c r="L525" s="76">
        <f t="shared" si="7"/>
        <v>0.1803505453</v>
      </c>
      <c r="M525" s="76">
        <f t="shared" si="8"/>
        <v>0.2096532163</v>
      </c>
      <c r="N525" s="76">
        <f t="shared" ref="N525:O525" si="1579">N524+L525</f>
        <v>71.8617579</v>
      </c>
      <c r="O525" s="76">
        <f t="shared" si="1579"/>
        <v>81.31535007</v>
      </c>
      <c r="P525" s="74">
        <f>I525*SIP_Calculator!$D$26</f>
        <v>2301.341589</v>
      </c>
      <c r="Q525" s="74">
        <f t="shared" si="10"/>
        <v>0.85671162</v>
      </c>
      <c r="R525" s="74">
        <f t="shared" si="11"/>
        <v>0.9959068674</v>
      </c>
      <c r="S525" s="74">
        <f t="shared" ref="S525:T525" si="1580">S524+Q525</f>
        <v>71.89582383</v>
      </c>
      <c r="T525" s="74">
        <f t="shared" si="1580"/>
        <v>81.35557144</v>
      </c>
      <c r="U525" s="75">
        <f>J525*SIP_Calculator!$D$27</f>
        <v>0</v>
      </c>
      <c r="V525" s="75">
        <f t="shared" si="13"/>
        <v>0</v>
      </c>
      <c r="W525" s="75">
        <f t="shared" si="14"/>
        <v>0</v>
      </c>
      <c r="X525" s="75">
        <f t="shared" ref="X525:Y525" si="1581">X524+V525</f>
        <v>74.03810345</v>
      </c>
      <c r="Y525" s="75">
        <f t="shared" si="1581"/>
        <v>83.87354603</v>
      </c>
    </row>
    <row r="526" ht="15.75" customHeight="1">
      <c r="A526" s="78">
        <v>38881.0</v>
      </c>
      <c r="B526" s="73">
        <v>2568.1</v>
      </c>
      <c r="C526" s="73">
        <v>2201.4</v>
      </c>
      <c r="D526" s="74">
        <f t="shared" si="33"/>
        <v>108</v>
      </c>
      <c r="E526" s="74">
        <f t="shared" si="16"/>
        <v>0</v>
      </c>
      <c r="F526" s="75">
        <f t="shared" si="4"/>
        <v>6</v>
      </c>
      <c r="G526" s="75">
        <f t="shared" si="17"/>
        <v>0</v>
      </c>
      <c r="H526" s="76">
        <f>IF(A526&lt;SIP_Calculator!$B$7,0,IF(A526&gt;SIP_Calculator!$E$7,0,1))</f>
        <v>1</v>
      </c>
      <c r="I526" s="74">
        <f t="shared" si="5"/>
        <v>0</v>
      </c>
      <c r="J526" s="75">
        <f t="shared" si="6"/>
        <v>0</v>
      </c>
      <c r="K526" s="76">
        <f>H526*SIP_Calculator!$D$25</f>
        <v>484.4666522</v>
      </c>
      <c r="L526" s="76">
        <f t="shared" si="7"/>
        <v>0.1886478923</v>
      </c>
      <c r="M526" s="76">
        <f t="shared" si="8"/>
        <v>0.2200720688</v>
      </c>
      <c r="N526" s="76">
        <f t="shared" ref="N526:O526" si="1582">N525+L526</f>
        <v>72.05040579</v>
      </c>
      <c r="O526" s="76">
        <f t="shared" si="1582"/>
        <v>81.53542214</v>
      </c>
      <c r="P526" s="74">
        <f>I526*SIP_Calculator!$D$26</f>
        <v>0</v>
      </c>
      <c r="Q526" s="74">
        <f t="shared" si="10"/>
        <v>0</v>
      </c>
      <c r="R526" s="74">
        <f t="shared" si="11"/>
        <v>0</v>
      </c>
      <c r="S526" s="74">
        <f t="shared" ref="S526:T526" si="1583">S525+Q526</f>
        <v>71.89582383</v>
      </c>
      <c r="T526" s="74">
        <f t="shared" si="1583"/>
        <v>81.35557144</v>
      </c>
      <c r="U526" s="75">
        <f>J526*SIP_Calculator!$D$27</f>
        <v>0</v>
      </c>
      <c r="V526" s="75">
        <f t="shared" si="13"/>
        <v>0</v>
      </c>
      <c r="W526" s="75">
        <f t="shared" si="14"/>
        <v>0</v>
      </c>
      <c r="X526" s="75">
        <f t="shared" ref="X526:Y526" si="1584">X525+V526</f>
        <v>74.03810345</v>
      </c>
      <c r="Y526" s="75">
        <f t="shared" si="1584"/>
        <v>83.87354603</v>
      </c>
    </row>
    <row r="527" ht="15.75" customHeight="1">
      <c r="A527" s="78">
        <v>38882.0</v>
      </c>
      <c r="B527" s="73">
        <v>2533.8</v>
      </c>
      <c r="C527" s="73">
        <v>2163.95</v>
      </c>
      <c r="D527" s="74">
        <f t="shared" si="33"/>
        <v>108</v>
      </c>
      <c r="E527" s="74">
        <f t="shared" si="16"/>
        <v>0</v>
      </c>
      <c r="F527" s="75">
        <f t="shared" si="4"/>
        <v>6</v>
      </c>
      <c r="G527" s="75">
        <f t="shared" si="17"/>
        <v>0</v>
      </c>
      <c r="H527" s="76">
        <f>IF(A527&lt;SIP_Calculator!$B$7,0,IF(A527&gt;SIP_Calculator!$E$7,0,1))</f>
        <v>1</v>
      </c>
      <c r="I527" s="74">
        <f t="shared" si="5"/>
        <v>0</v>
      </c>
      <c r="J527" s="75">
        <f t="shared" si="6"/>
        <v>0</v>
      </c>
      <c r="K527" s="76">
        <f>H527*SIP_Calculator!$D$25</f>
        <v>484.4666522</v>
      </c>
      <c r="L527" s="76">
        <f t="shared" si="7"/>
        <v>0.191201615</v>
      </c>
      <c r="M527" s="76">
        <f t="shared" si="8"/>
        <v>0.2238807053</v>
      </c>
      <c r="N527" s="76">
        <f t="shared" ref="N527:O527" si="1585">N526+L527</f>
        <v>72.24160741</v>
      </c>
      <c r="O527" s="76">
        <f t="shared" si="1585"/>
        <v>81.75930284</v>
      </c>
      <c r="P527" s="74">
        <f>I527*SIP_Calculator!$D$26</f>
        <v>0</v>
      </c>
      <c r="Q527" s="74">
        <f t="shared" si="10"/>
        <v>0</v>
      </c>
      <c r="R527" s="74">
        <f t="shared" si="11"/>
        <v>0</v>
      </c>
      <c r="S527" s="74">
        <f t="shared" ref="S527:T527" si="1586">S526+Q527</f>
        <v>71.89582383</v>
      </c>
      <c r="T527" s="74">
        <f t="shared" si="1586"/>
        <v>81.35557144</v>
      </c>
      <c r="U527" s="75">
        <f>J527*SIP_Calculator!$D$27</f>
        <v>0</v>
      </c>
      <c r="V527" s="75">
        <f t="shared" si="13"/>
        <v>0</v>
      </c>
      <c r="W527" s="75">
        <f t="shared" si="14"/>
        <v>0</v>
      </c>
      <c r="X527" s="75">
        <f t="shared" ref="X527:Y527" si="1587">X526+V527</f>
        <v>74.03810345</v>
      </c>
      <c r="Y527" s="75">
        <f t="shared" si="1587"/>
        <v>83.87354603</v>
      </c>
    </row>
    <row r="528" ht="15.75" customHeight="1">
      <c r="A528" s="78">
        <v>38883.0</v>
      </c>
      <c r="B528" s="73">
        <v>2692.7</v>
      </c>
      <c r="C528" s="73">
        <v>2299.25</v>
      </c>
      <c r="D528" s="74">
        <f t="shared" si="33"/>
        <v>108</v>
      </c>
      <c r="E528" s="74">
        <f t="shared" si="16"/>
        <v>0</v>
      </c>
      <c r="F528" s="75">
        <f t="shared" si="4"/>
        <v>6</v>
      </c>
      <c r="G528" s="75">
        <f t="shared" si="17"/>
        <v>0</v>
      </c>
      <c r="H528" s="76">
        <f>IF(A528&lt;SIP_Calculator!$B$7,0,IF(A528&gt;SIP_Calculator!$E$7,0,1))</f>
        <v>1</v>
      </c>
      <c r="I528" s="74">
        <f t="shared" si="5"/>
        <v>0</v>
      </c>
      <c r="J528" s="75">
        <f t="shared" si="6"/>
        <v>0</v>
      </c>
      <c r="K528" s="76">
        <f>H528*SIP_Calculator!$D$25</f>
        <v>484.4666522</v>
      </c>
      <c r="L528" s="76">
        <f t="shared" si="7"/>
        <v>0.1799185398</v>
      </c>
      <c r="M528" s="76">
        <f t="shared" si="8"/>
        <v>0.2107063835</v>
      </c>
      <c r="N528" s="76">
        <f t="shared" ref="N528:O528" si="1588">N527+L528</f>
        <v>72.42152594</v>
      </c>
      <c r="O528" s="76">
        <f t="shared" si="1588"/>
        <v>81.97000923</v>
      </c>
      <c r="P528" s="74">
        <f>I528*SIP_Calculator!$D$26</f>
        <v>0</v>
      </c>
      <c r="Q528" s="74">
        <f t="shared" si="10"/>
        <v>0</v>
      </c>
      <c r="R528" s="74">
        <f t="shared" si="11"/>
        <v>0</v>
      </c>
      <c r="S528" s="74">
        <f t="shared" ref="S528:T528" si="1589">S527+Q528</f>
        <v>71.89582383</v>
      </c>
      <c r="T528" s="74">
        <f t="shared" si="1589"/>
        <v>81.35557144</v>
      </c>
      <c r="U528" s="75">
        <f>J528*SIP_Calculator!$D$27</f>
        <v>0</v>
      </c>
      <c r="V528" s="75">
        <f t="shared" si="13"/>
        <v>0</v>
      </c>
      <c r="W528" s="75">
        <f t="shared" si="14"/>
        <v>0</v>
      </c>
      <c r="X528" s="75">
        <f t="shared" ref="X528:Y528" si="1590">X527+V528</f>
        <v>74.03810345</v>
      </c>
      <c r="Y528" s="75">
        <f t="shared" si="1590"/>
        <v>83.87354603</v>
      </c>
    </row>
    <row r="529" ht="15.75" customHeight="1">
      <c r="A529" s="78">
        <v>38884.0</v>
      </c>
      <c r="B529" s="73">
        <v>2787.6</v>
      </c>
      <c r="C529" s="73">
        <v>2386.25</v>
      </c>
      <c r="D529" s="74">
        <f t="shared" si="33"/>
        <v>108</v>
      </c>
      <c r="E529" s="74">
        <f t="shared" si="16"/>
        <v>0</v>
      </c>
      <c r="F529" s="75">
        <f t="shared" si="4"/>
        <v>6</v>
      </c>
      <c r="G529" s="75">
        <f t="shared" si="17"/>
        <v>0</v>
      </c>
      <c r="H529" s="76">
        <f>IF(A529&lt;SIP_Calculator!$B$7,0,IF(A529&gt;SIP_Calculator!$E$7,0,1))</f>
        <v>1</v>
      </c>
      <c r="I529" s="74">
        <f t="shared" si="5"/>
        <v>0</v>
      </c>
      <c r="J529" s="75">
        <f t="shared" si="6"/>
        <v>0</v>
      </c>
      <c r="K529" s="76">
        <f>H529*SIP_Calculator!$D$25</f>
        <v>484.4666522</v>
      </c>
      <c r="L529" s="76">
        <f t="shared" si="7"/>
        <v>0.1737934611</v>
      </c>
      <c r="M529" s="76">
        <f t="shared" si="8"/>
        <v>0.2030242649</v>
      </c>
      <c r="N529" s="76">
        <f t="shared" ref="N529:O529" si="1591">N528+L529</f>
        <v>72.59531941</v>
      </c>
      <c r="O529" s="76">
        <f t="shared" si="1591"/>
        <v>82.17303349</v>
      </c>
      <c r="P529" s="74">
        <f>I529*SIP_Calculator!$D$26</f>
        <v>0</v>
      </c>
      <c r="Q529" s="74">
        <f t="shared" si="10"/>
        <v>0</v>
      </c>
      <c r="R529" s="74">
        <f t="shared" si="11"/>
        <v>0</v>
      </c>
      <c r="S529" s="74">
        <f t="shared" ref="S529:T529" si="1592">S528+Q529</f>
        <v>71.89582383</v>
      </c>
      <c r="T529" s="74">
        <f t="shared" si="1592"/>
        <v>81.35557144</v>
      </c>
      <c r="U529" s="75">
        <f>J529*SIP_Calculator!$D$27</f>
        <v>0</v>
      </c>
      <c r="V529" s="75">
        <f t="shared" si="13"/>
        <v>0</v>
      </c>
      <c r="W529" s="75">
        <f t="shared" si="14"/>
        <v>0</v>
      </c>
      <c r="X529" s="75">
        <f t="shared" ref="X529:Y529" si="1593">X528+V529</f>
        <v>74.03810345</v>
      </c>
      <c r="Y529" s="75">
        <f t="shared" si="1593"/>
        <v>83.87354603</v>
      </c>
    </row>
    <row r="530" ht="15.75" customHeight="1">
      <c r="A530" s="78">
        <v>38887.0</v>
      </c>
      <c r="B530" s="73">
        <v>2817.55</v>
      </c>
      <c r="C530" s="73">
        <v>2418.7</v>
      </c>
      <c r="D530" s="74">
        <f t="shared" si="33"/>
        <v>109</v>
      </c>
      <c r="E530" s="74">
        <f t="shared" si="16"/>
        <v>1</v>
      </c>
      <c r="F530" s="75">
        <f t="shared" si="4"/>
        <v>6</v>
      </c>
      <c r="G530" s="75">
        <f t="shared" si="17"/>
        <v>0</v>
      </c>
      <c r="H530" s="76">
        <f>IF(A530&lt;SIP_Calculator!$B$7,0,IF(A530&gt;SIP_Calculator!$E$7,0,1))</f>
        <v>1</v>
      </c>
      <c r="I530" s="74">
        <f t="shared" si="5"/>
        <v>1</v>
      </c>
      <c r="J530" s="75">
        <f t="shared" si="6"/>
        <v>0</v>
      </c>
      <c r="K530" s="76">
        <f>H530*SIP_Calculator!$D$25</f>
        <v>484.4666522</v>
      </c>
      <c r="L530" s="76">
        <f t="shared" si="7"/>
        <v>0.1719460709</v>
      </c>
      <c r="M530" s="76">
        <f t="shared" si="8"/>
        <v>0.2003004309</v>
      </c>
      <c r="N530" s="76">
        <f t="shared" ref="N530:O530" si="1594">N529+L530</f>
        <v>72.76726548</v>
      </c>
      <c r="O530" s="76">
        <f t="shared" si="1594"/>
        <v>82.37333392</v>
      </c>
      <c r="P530" s="74">
        <f>I530*SIP_Calculator!$D$26</f>
        <v>2301.341589</v>
      </c>
      <c r="Q530" s="74">
        <f t="shared" si="10"/>
        <v>0.8167881987</v>
      </c>
      <c r="R530" s="74">
        <f t="shared" si="11"/>
        <v>0.9514787238</v>
      </c>
      <c r="S530" s="74">
        <f t="shared" ref="S530:T530" si="1595">S529+Q530</f>
        <v>72.71261203</v>
      </c>
      <c r="T530" s="74">
        <f t="shared" si="1595"/>
        <v>82.30705016</v>
      </c>
      <c r="U530" s="75">
        <f>J530*SIP_Calculator!$D$27</f>
        <v>0</v>
      </c>
      <c r="V530" s="75">
        <f t="shared" si="13"/>
        <v>0</v>
      </c>
      <c r="W530" s="75">
        <f t="shared" si="14"/>
        <v>0</v>
      </c>
      <c r="X530" s="75">
        <f t="shared" ref="X530:Y530" si="1596">X529+V530</f>
        <v>74.03810345</v>
      </c>
      <c r="Y530" s="75">
        <f t="shared" si="1596"/>
        <v>83.87354603</v>
      </c>
    </row>
    <row r="531" ht="15.75" customHeight="1">
      <c r="A531" s="78">
        <v>38888.0</v>
      </c>
      <c r="B531" s="73">
        <v>2768.75</v>
      </c>
      <c r="C531" s="73">
        <v>2388.85</v>
      </c>
      <c r="D531" s="74">
        <f t="shared" si="33"/>
        <v>109</v>
      </c>
      <c r="E531" s="74">
        <f t="shared" si="16"/>
        <v>0</v>
      </c>
      <c r="F531" s="75">
        <f t="shared" si="4"/>
        <v>6</v>
      </c>
      <c r="G531" s="75">
        <f t="shared" si="17"/>
        <v>0</v>
      </c>
      <c r="H531" s="76">
        <f>IF(A531&lt;SIP_Calculator!$B$7,0,IF(A531&gt;SIP_Calculator!$E$7,0,1))</f>
        <v>1</v>
      </c>
      <c r="I531" s="74">
        <f t="shared" si="5"/>
        <v>0</v>
      </c>
      <c r="J531" s="75">
        <f t="shared" si="6"/>
        <v>0</v>
      </c>
      <c r="K531" s="76">
        <f>H531*SIP_Calculator!$D$25</f>
        <v>484.4666522</v>
      </c>
      <c r="L531" s="76">
        <f t="shared" si="7"/>
        <v>0.174976669</v>
      </c>
      <c r="M531" s="76">
        <f t="shared" si="8"/>
        <v>0.2028032954</v>
      </c>
      <c r="N531" s="76">
        <f t="shared" ref="N531:O531" si="1597">N530+L531</f>
        <v>72.94224215</v>
      </c>
      <c r="O531" s="76">
        <f t="shared" si="1597"/>
        <v>82.57613722</v>
      </c>
      <c r="P531" s="74">
        <f>I531*SIP_Calculator!$D$26</f>
        <v>0</v>
      </c>
      <c r="Q531" s="74">
        <f t="shared" si="10"/>
        <v>0</v>
      </c>
      <c r="R531" s="74">
        <f t="shared" si="11"/>
        <v>0</v>
      </c>
      <c r="S531" s="74">
        <f t="shared" ref="S531:T531" si="1598">S530+Q531</f>
        <v>72.71261203</v>
      </c>
      <c r="T531" s="74">
        <f t="shared" si="1598"/>
        <v>82.30705016</v>
      </c>
      <c r="U531" s="75">
        <f>J531*SIP_Calculator!$D$27</f>
        <v>0</v>
      </c>
      <c r="V531" s="75">
        <f t="shared" si="13"/>
        <v>0</v>
      </c>
      <c r="W531" s="75">
        <f t="shared" si="14"/>
        <v>0</v>
      </c>
      <c r="X531" s="75">
        <f t="shared" ref="X531:Y531" si="1599">X530+V531</f>
        <v>74.03810345</v>
      </c>
      <c r="Y531" s="75">
        <f t="shared" si="1599"/>
        <v>83.87354603</v>
      </c>
    </row>
    <row r="532" ht="15.75" customHeight="1">
      <c r="A532" s="78">
        <v>38889.0</v>
      </c>
      <c r="B532" s="73">
        <v>2827.25</v>
      </c>
      <c r="C532" s="73">
        <v>2442.95</v>
      </c>
      <c r="D532" s="74">
        <f t="shared" si="33"/>
        <v>109</v>
      </c>
      <c r="E532" s="74">
        <f t="shared" si="16"/>
        <v>0</v>
      </c>
      <c r="F532" s="75">
        <f t="shared" si="4"/>
        <v>6</v>
      </c>
      <c r="G532" s="75">
        <f t="shared" si="17"/>
        <v>0</v>
      </c>
      <c r="H532" s="76">
        <f>IF(A532&lt;SIP_Calculator!$B$7,0,IF(A532&gt;SIP_Calculator!$E$7,0,1))</f>
        <v>1</v>
      </c>
      <c r="I532" s="74">
        <f t="shared" si="5"/>
        <v>0</v>
      </c>
      <c r="J532" s="75">
        <f t="shared" si="6"/>
        <v>0</v>
      </c>
      <c r="K532" s="76">
        <f>H532*SIP_Calculator!$D$25</f>
        <v>484.4666522</v>
      </c>
      <c r="L532" s="76">
        <f t="shared" si="7"/>
        <v>0.1713561419</v>
      </c>
      <c r="M532" s="76">
        <f t="shared" si="8"/>
        <v>0.198312144</v>
      </c>
      <c r="N532" s="76">
        <f t="shared" ref="N532:O532" si="1600">N531+L532</f>
        <v>73.11359829</v>
      </c>
      <c r="O532" s="76">
        <f t="shared" si="1600"/>
        <v>82.77444936</v>
      </c>
      <c r="P532" s="74">
        <f>I532*SIP_Calculator!$D$26</f>
        <v>0</v>
      </c>
      <c r="Q532" s="74">
        <f t="shared" si="10"/>
        <v>0</v>
      </c>
      <c r="R532" s="74">
        <f t="shared" si="11"/>
        <v>0</v>
      </c>
      <c r="S532" s="74">
        <f t="shared" ref="S532:T532" si="1601">S531+Q532</f>
        <v>72.71261203</v>
      </c>
      <c r="T532" s="74">
        <f t="shared" si="1601"/>
        <v>82.30705016</v>
      </c>
      <c r="U532" s="75">
        <f>J532*SIP_Calculator!$D$27</f>
        <v>0</v>
      </c>
      <c r="V532" s="75">
        <f t="shared" si="13"/>
        <v>0</v>
      </c>
      <c r="W532" s="75">
        <f t="shared" si="14"/>
        <v>0</v>
      </c>
      <c r="X532" s="75">
        <f t="shared" ref="X532:Y532" si="1602">X531+V532</f>
        <v>74.03810345</v>
      </c>
      <c r="Y532" s="75">
        <f t="shared" si="1602"/>
        <v>83.87354603</v>
      </c>
    </row>
    <row r="533" ht="15.75" customHeight="1">
      <c r="A533" s="78">
        <v>38890.0</v>
      </c>
      <c r="B533" s="73">
        <v>2896.7</v>
      </c>
      <c r="C533" s="73">
        <v>2503.5</v>
      </c>
      <c r="D533" s="74">
        <f t="shared" si="33"/>
        <v>109</v>
      </c>
      <c r="E533" s="74">
        <f t="shared" si="16"/>
        <v>0</v>
      </c>
      <c r="F533" s="75">
        <f t="shared" si="4"/>
        <v>6</v>
      </c>
      <c r="G533" s="75">
        <f t="shared" si="17"/>
        <v>0</v>
      </c>
      <c r="H533" s="76">
        <f>IF(A533&lt;SIP_Calculator!$B$7,0,IF(A533&gt;SIP_Calculator!$E$7,0,1))</f>
        <v>1</v>
      </c>
      <c r="I533" s="74">
        <f t="shared" si="5"/>
        <v>0</v>
      </c>
      <c r="J533" s="75">
        <f t="shared" si="6"/>
        <v>0</v>
      </c>
      <c r="K533" s="76">
        <f>H533*SIP_Calculator!$D$25</f>
        <v>484.4666522</v>
      </c>
      <c r="L533" s="76">
        <f t="shared" si="7"/>
        <v>0.1672477827</v>
      </c>
      <c r="M533" s="76">
        <f t="shared" si="8"/>
        <v>0.1935157388</v>
      </c>
      <c r="N533" s="76">
        <f t="shared" ref="N533:O533" si="1603">N532+L533</f>
        <v>73.28084607</v>
      </c>
      <c r="O533" s="76">
        <f t="shared" si="1603"/>
        <v>82.9679651</v>
      </c>
      <c r="P533" s="74">
        <f>I533*SIP_Calculator!$D$26</f>
        <v>0</v>
      </c>
      <c r="Q533" s="74">
        <f t="shared" si="10"/>
        <v>0</v>
      </c>
      <c r="R533" s="74">
        <f t="shared" si="11"/>
        <v>0</v>
      </c>
      <c r="S533" s="74">
        <f t="shared" ref="S533:T533" si="1604">S532+Q533</f>
        <v>72.71261203</v>
      </c>
      <c r="T533" s="74">
        <f t="shared" si="1604"/>
        <v>82.30705016</v>
      </c>
      <c r="U533" s="75">
        <f>J533*SIP_Calculator!$D$27</f>
        <v>0</v>
      </c>
      <c r="V533" s="75">
        <f t="shared" si="13"/>
        <v>0</v>
      </c>
      <c r="W533" s="75">
        <f t="shared" si="14"/>
        <v>0</v>
      </c>
      <c r="X533" s="75">
        <f t="shared" ref="X533:Y533" si="1605">X532+V533</f>
        <v>74.03810345</v>
      </c>
      <c r="Y533" s="75">
        <f t="shared" si="1605"/>
        <v>83.87354603</v>
      </c>
    </row>
    <row r="534" ht="15.75" customHeight="1">
      <c r="A534" s="78">
        <v>38891.0</v>
      </c>
      <c r="B534" s="73">
        <v>2936.5</v>
      </c>
      <c r="C534" s="73">
        <v>2529.45</v>
      </c>
      <c r="D534" s="74">
        <f t="shared" si="33"/>
        <v>109</v>
      </c>
      <c r="E534" s="74">
        <f t="shared" si="16"/>
        <v>0</v>
      </c>
      <c r="F534" s="75">
        <f t="shared" si="4"/>
        <v>6</v>
      </c>
      <c r="G534" s="75">
        <f t="shared" si="17"/>
        <v>0</v>
      </c>
      <c r="H534" s="76">
        <f>IF(A534&lt;SIP_Calculator!$B$7,0,IF(A534&gt;SIP_Calculator!$E$7,0,1))</f>
        <v>1</v>
      </c>
      <c r="I534" s="74">
        <f t="shared" si="5"/>
        <v>0</v>
      </c>
      <c r="J534" s="75">
        <f t="shared" si="6"/>
        <v>0</v>
      </c>
      <c r="K534" s="76">
        <f>H534*SIP_Calculator!$D$25</f>
        <v>484.4666522</v>
      </c>
      <c r="L534" s="76">
        <f t="shared" si="7"/>
        <v>0.1649809815</v>
      </c>
      <c r="M534" s="76">
        <f t="shared" si="8"/>
        <v>0.1915304324</v>
      </c>
      <c r="N534" s="76">
        <f t="shared" ref="N534:O534" si="1606">N533+L534</f>
        <v>73.44582705</v>
      </c>
      <c r="O534" s="76">
        <f t="shared" si="1606"/>
        <v>83.15949553</v>
      </c>
      <c r="P534" s="74">
        <f>I534*SIP_Calculator!$D$26</f>
        <v>0</v>
      </c>
      <c r="Q534" s="74">
        <f t="shared" si="10"/>
        <v>0</v>
      </c>
      <c r="R534" s="74">
        <f t="shared" si="11"/>
        <v>0</v>
      </c>
      <c r="S534" s="74">
        <f t="shared" ref="S534:T534" si="1607">S533+Q534</f>
        <v>72.71261203</v>
      </c>
      <c r="T534" s="74">
        <f t="shared" si="1607"/>
        <v>82.30705016</v>
      </c>
      <c r="U534" s="75">
        <f>J534*SIP_Calculator!$D$27</f>
        <v>0</v>
      </c>
      <c r="V534" s="75">
        <f t="shared" si="13"/>
        <v>0</v>
      </c>
      <c r="W534" s="75">
        <f t="shared" si="14"/>
        <v>0</v>
      </c>
      <c r="X534" s="75">
        <f t="shared" ref="X534:Y534" si="1608">X533+V534</f>
        <v>74.03810345</v>
      </c>
      <c r="Y534" s="75">
        <f t="shared" si="1608"/>
        <v>83.87354603</v>
      </c>
    </row>
    <row r="535" ht="15.75" customHeight="1">
      <c r="A535" s="78">
        <v>38893.0</v>
      </c>
      <c r="B535" s="73">
        <v>2945.4</v>
      </c>
      <c r="C535" s="73">
        <v>2539.85</v>
      </c>
      <c r="D535" s="74">
        <f t="shared" si="33"/>
        <v>109</v>
      </c>
      <c r="E535" s="74">
        <f t="shared" si="16"/>
        <v>0</v>
      </c>
      <c r="F535" s="75">
        <f t="shared" si="4"/>
        <v>6</v>
      </c>
      <c r="G535" s="75">
        <f t="shared" si="17"/>
        <v>0</v>
      </c>
      <c r="H535" s="76">
        <f>IF(A535&lt;SIP_Calculator!$B$7,0,IF(A535&gt;SIP_Calculator!$E$7,0,1))</f>
        <v>1</v>
      </c>
      <c r="I535" s="74">
        <f t="shared" si="5"/>
        <v>0</v>
      </c>
      <c r="J535" s="75">
        <f t="shared" si="6"/>
        <v>0</v>
      </c>
      <c r="K535" s="76">
        <f>H535*SIP_Calculator!$D$25</f>
        <v>484.4666522</v>
      </c>
      <c r="L535" s="76">
        <f t="shared" si="7"/>
        <v>0.1644824649</v>
      </c>
      <c r="M535" s="76">
        <f t="shared" si="8"/>
        <v>0.190746167</v>
      </c>
      <c r="N535" s="76">
        <f t="shared" ref="N535:O535" si="1609">N534+L535</f>
        <v>73.61030952</v>
      </c>
      <c r="O535" s="76">
        <f t="shared" si="1609"/>
        <v>83.3502417</v>
      </c>
      <c r="P535" s="74">
        <f>I535*SIP_Calculator!$D$26</f>
        <v>0</v>
      </c>
      <c r="Q535" s="74">
        <f t="shared" si="10"/>
        <v>0</v>
      </c>
      <c r="R535" s="74">
        <f t="shared" si="11"/>
        <v>0</v>
      </c>
      <c r="S535" s="74">
        <f t="shared" ref="S535:T535" si="1610">S534+Q535</f>
        <v>72.71261203</v>
      </c>
      <c r="T535" s="74">
        <f t="shared" si="1610"/>
        <v>82.30705016</v>
      </c>
      <c r="U535" s="75">
        <f>J535*SIP_Calculator!$D$27</f>
        <v>0</v>
      </c>
      <c r="V535" s="75">
        <f t="shared" si="13"/>
        <v>0</v>
      </c>
      <c r="W535" s="75">
        <f t="shared" si="14"/>
        <v>0</v>
      </c>
      <c r="X535" s="75">
        <f t="shared" ref="X535:Y535" si="1611">X534+V535</f>
        <v>74.03810345</v>
      </c>
      <c r="Y535" s="75">
        <f t="shared" si="1611"/>
        <v>83.87354603</v>
      </c>
    </row>
    <row r="536" ht="15.75" customHeight="1">
      <c r="A536" s="78">
        <v>38894.0</v>
      </c>
      <c r="B536" s="73">
        <v>2835.0</v>
      </c>
      <c r="C536" s="73">
        <v>2441.2</v>
      </c>
      <c r="D536" s="74">
        <f t="shared" si="33"/>
        <v>110</v>
      </c>
      <c r="E536" s="74">
        <f t="shared" si="16"/>
        <v>1</v>
      </c>
      <c r="F536" s="75">
        <f t="shared" si="4"/>
        <v>6</v>
      </c>
      <c r="G536" s="75">
        <f t="shared" si="17"/>
        <v>0</v>
      </c>
      <c r="H536" s="76">
        <f>IF(A536&lt;SIP_Calculator!$B$7,0,IF(A536&gt;SIP_Calculator!$E$7,0,1))</f>
        <v>1</v>
      </c>
      <c r="I536" s="74">
        <f t="shared" si="5"/>
        <v>1</v>
      </c>
      <c r="J536" s="75">
        <f t="shared" si="6"/>
        <v>0</v>
      </c>
      <c r="K536" s="76">
        <f>H536*SIP_Calculator!$D$25</f>
        <v>484.4666522</v>
      </c>
      <c r="L536" s="76">
        <f t="shared" si="7"/>
        <v>0.170887708</v>
      </c>
      <c r="M536" s="76">
        <f t="shared" si="8"/>
        <v>0.1984543062</v>
      </c>
      <c r="N536" s="76">
        <f t="shared" ref="N536:O536" si="1612">N535+L536</f>
        <v>73.78119723</v>
      </c>
      <c r="O536" s="76">
        <f t="shared" si="1612"/>
        <v>83.54869601</v>
      </c>
      <c r="P536" s="74">
        <f>I536*SIP_Calculator!$D$26</f>
        <v>2301.341589</v>
      </c>
      <c r="Q536" s="74">
        <f t="shared" si="10"/>
        <v>0.8117607017</v>
      </c>
      <c r="R536" s="74">
        <f t="shared" si="11"/>
        <v>0.942709155</v>
      </c>
      <c r="S536" s="74">
        <f t="shared" ref="S536:T536" si="1613">S535+Q536</f>
        <v>73.52437273</v>
      </c>
      <c r="T536" s="74">
        <f t="shared" si="1613"/>
        <v>83.24975931</v>
      </c>
      <c r="U536" s="75">
        <f>J536*SIP_Calculator!$D$27</f>
        <v>0</v>
      </c>
      <c r="V536" s="75">
        <f t="shared" si="13"/>
        <v>0</v>
      </c>
      <c r="W536" s="75">
        <f t="shared" si="14"/>
        <v>0</v>
      </c>
      <c r="X536" s="75">
        <f t="shared" ref="X536:Y536" si="1614">X535+V536</f>
        <v>74.03810345</v>
      </c>
      <c r="Y536" s="75">
        <f t="shared" si="1614"/>
        <v>83.87354603</v>
      </c>
    </row>
    <row r="537" ht="15.75" customHeight="1">
      <c r="A537" s="78">
        <v>38895.0</v>
      </c>
      <c r="B537" s="73">
        <v>2867.45</v>
      </c>
      <c r="C537" s="73">
        <v>2456.65</v>
      </c>
      <c r="D537" s="74">
        <f t="shared" si="33"/>
        <v>110</v>
      </c>
      <c r="E537" s="74">
        <f t="shared" si="16"/>
        <v>0</v>
      </c>
      <c r="F537" s="75">
        <f t="shared" si="4"/>
        <v>6</v>
      </c>
      <c r="G537" s="75">
        <f t="shared" si="17"/>
        <v>0</v>
      </c>
      <c r="H537" s="76">
        <f>IF(A537&lt;SIP_Calculator!$B$7,0,IF(A537&gt;SIP_Calculator!$E$7,0,1))</f>
        <v>1</v>
      </c>
      <c r="I537" s="74">
        <f t="shared" si="5"/>
        <v>0</v>
      </c>
      <c r="J537" s="75">
        <f t="shared" si="6"/>
        <v>0</v>
      </c>
      <c r="K537" s="76">
        <f>H537*SIP_Calculator!$D$25</f>
        <v>484.4666522</v>
      </c>
      <c r="L537" s="76">
        <f t="shared" si="7"/>
        <v>0.1689538273</v>
      </c>
      <c r="M537" s="76">
        <f t="shared" si="8"/>
        <v>0.1972062167</v>
      </c>
      <c r="N537" s="76">
        <f t="shared" ref="N537:O537" si="1615">N536+L537</f>
        <v>73.95015105</v>
      </c>
      <c r="O537" s="76">
        <f t="shared" si="1615"/>
        <v>83.74590222</v>
      </c>
      <c r="P537" s="74">
        <f>I537*SIP_Calculator!$D$26</f>
        <v>0</v>
      </c>
      <c r="Q537" s="74">
        <f t="shared" si="10"/>
        <v>0</v>
      </c>
      <c r="R537" s="74">
        <f t="shared" si="11"/>
        <v>0</v>
      </c>
      <c r="S537" s="74">
        <f t="shared" ref="S537:T537" si="1616">S536+Q537</f>
        <v>73.52437273</v>
      </c>
      <c r="T537" s="74">
        <f t="shared" si="1616"/>
        <v>83.24975931</v>
      </c>
      <c r="U537" s="75">
        <f>J537*SIP_Calculator!$D$27</f>
        <v>0</v>
      </c>
      <c r="V537" s="75">
        <f t="shared" si="13"/>
        <v>0</v>
      </c>
      <c r="W537" s="75">
        <f t="shared" si="14"/>
        <v>0</v>
      </c>
      <c r="X537" s="75">
        <f t="shared" ref="X537:Y537" si="1617">X536+V537</f>
        <v>74.03810345</v>
      </c>
      <c r="Y537" s="75">
        <f t="shared" si="1617"/>
        <v>83.87354603</v>
      </c>
    </row>
    <row r="538" ht="15.75" customHeight="1">
      <c r="A538" s="78">
        <v>38896.0</v>
      </c>
      <c r="B538" s="73">
        <v>2863.35</v>
      </c>
      <c r="C538" s="73">
        <v>2452.85</v>
      </c>
      <c r="D538" s="74">
        <f t="shared" si="33"/>
        <v>110</v>
      </c>
      <c r="E538" s="74">
        <f t="shared" si="16"/>
        <v>0</v>
      </c>
      <c r="F538" s="75">
        <f t="shared" si="4"/>
        <v>6</v>
      </c>
      <c r="G538" s="75">
        <f t="shared" si="17"/>
        <v>0</v>
      </c>
      <c r="H538" s="76">
        <f>IF(A538&lt;SIP_Calculator!$B$7,0,IF(A538&gt;SIP_Calculator!$E$7,0,1))</f>
        <v>1</v>
      </c>
      <c r="I538" s="74">
        <f t="shared" si="5"/>
        <v>0</v>
      </c>
      <c r="J538" s="75">
        <f t="shared" si="6"/>
        <v>0</v>
      </c>
      <c r="K538" s="76">
        <f>H538*SIP_Calculator!$D$25</f>
        <v>484.4666522</v>
      </c>
      <c r="L538" s="76">
        <f t="shared" si="7"/>
        <v>0.1691957505</v>
      </c>
      <c r="M538" s="76">
        <f t="shared" si="8"/>
        <v>0.1975117321</v>
      </c>
      <c r="N538" s="76">
        <f t="shared" ref="N538:O538" si="1618">N537+L538</f>
        <v>74.1193468</v>
      </c>
      <c r="O538" s="76">
        <f t="shared" si="1618"/>
        <v>83.94341395</v>
      </c>
      <c r="P538" s="74">
        <f>I538*SIP_Calculator!$D$26</f>
        <v>0</v>
      </c>
      <c r="Q538" s="74">
        <f t="shared" si="10"/>
        <v>0</v>
      </c>
      <c r="R538" s="74">
        <f t="shared" si="11"/>
        <v>0</v>
      </c>
      <c r="S538" s="74">
        <f t="shared" ref="S538:T538" si="1619">S537+Q538</f>
        <v>73.52437273</v>
      </c>
      <c r="T538" s="74">
        <f t="shared" si="1619"/>
        <v>83.24975931</v>
      </c>
      <c r="U538" s="75">
        <f>J538*SIP_Calculator!$D$27</f>
        <v>0</v>
      </c>
      <c r="V538" s="75">
        <f t="shared" si="13"/>
        <v>0</v>
      </c>
      <c r="W538" s="75">
        <f t="shared" si="14"/>
        <v>0</v>
      </c>
      <c r="X538" s="75">
        <f t="shared" ref="X538:Y538" si="1620">X537+V538</f>
        <v>74.03810345</v>
      </c>
      <c r="Y538" s="75">
        <f t="shared" si="1620"/>
        <v>83.87354603</v>
      </c>
    </row>
    <row r="539" ht="15.75" customHeight="1">
      <c r="A539" s="78">
        <v>38897.0</v>
      </c>
      <c r="B539" s="73">
        <v>2878.6</v>
      </c>
      <c r="C539" s="73">
        <v>2463.25</v>
      </c>
      <c r="D539" s="74">
        <f t="shared" si="33"/>
        <v>110</v>
      </c>
      <c r="E539" s="74">
        <f t="shared" si="16"/>
        <v>0</v>
      </c>
      <c r="F539" s="75">
        <f t="shared" si="4"/>
        <v>6</v>
      </c>
      <c r="G539" s="75">
        <f t="shared" si="17"/>
        <v>0</v>
      </c>
      <c r="H539" s="76">
        <f>IF(A539&lt;SIP_Calculator!$B$7,0,IF(A539&gt;SIP_Calculator!$E$7,0,1))</f>
        <v>1</v>
      </c>
      <c r="I539" s="74">
        <f t="shared" si="5"/>
        <v>0</v>
      </c>
      <c r="J539" s="75">
        <f t="shared" si="6"/>
        <v>0</v>
      </c>
      <c r="K539" s="76">
        <f>H539*SIP_Calculator!$D$25</f>
        <v>484.4666522</v>
      </c>
      <c r="L539" s="76">
        <f t="shared" si="7"/>
        <v>0.1682993998</v>
      </c>
      <c r="M539" s="76">
        <f t="shared" si="8"/>
        <v>0.1966778249</v>
      </c>
      <c r="N539" s="76">
        <f t="shared" ref="N539:O539" si="1621">N538+L539</f>
        <v>74.2876462</v>
      </c>
      <c r="O539" s="76">
        <f t="shared" si="1621"/>
        <v>84.14009178</v>
      </c>
      <c r="P539" s="74">
        <f>I539*SIP_Calculator!$D$26</f>
        <v>0</v>
      </c>
      <c r="Q539" s="74">
        <f t="shared" si="10"/>
        <v>0</v>
      </c>
      <c r="R539" s="74">
        <f t="shared" si="11"/>
        <v>0</v>
      </c>
      <c r="S539" s="74">
        <f t="shared" ref="S539:T539" si="1622">S538+Q539</f>
        <v>73.52437273</v>
      </c>
      <c r="T539" s="74">
        <f t="shared" si="1622"/>
        <v>83.24975931</v>
      </c>
      <c r="U539" s="75">
        <f>J539*SIP_Calculator!$D$27</f>
        <v>0</v>
      </c>
      <c r="V539" s="75">
        <f t="shared" si="13"/>
        <v>0</v>
      </c>
      <c r="W539" s="75">
        <f t="shared" si="14"/>
        <v>0</v>
      </c>
      <c r="X539" s="75">
        <f t="shared" ref="X539:Y539" si="1623">X538+V539</f>
        <v>74.03810345</v>
      </c>
      <c r="Y539" s="75">
        <f t="shared" si="1623"/>
        <v>83.87354603</v>
      </c>
    </row>
    <row r="540" ht="15.75" customHeight="1">
      <c r="A540" s="78">
        <v>38898.0</v>
      </c>
      <c r="B540" s="73">
        <v>3003.15</v>
      </c>
      <c r="C540" s="73">
        <v>2562.5</v>
      </c>
      <c r="D540" s="74">
        <f t="shared" si="33"/>
        <v>110</v>
      </c>
      <c r="E540" s="74">
        <f t="shared" si="16"/>
        <v>0</v>
      </c>
      <c r="F540" s="75">
        <f t="shared" si="4"/>
        <v>6</v>
      </c>
      <c r="G540" s="75">
        <f t="shared" si="17"/>
        <v>0</v>
      </c>
      <c r="H540" s="76">
        <f>IF(A540&lt;SIP_Calculator!$B$7,0,IF(A540&gt;SIP_Calculator!$E$7,0,1))</f>
        <v>1</v>
      </c>
      <c r="I540" s="74">
        <f t="shared" si="5"/>
        <v>0</v>
      </c>
      <c r="J540" s="75">
        <f t="shared" si="6"/>
        <v>0</v>
      </c>
      <c r="K540" s="76">
        <f>H540*SIP_Calculator!$D$25</f>
        <v>484.4666522</v>
      </c>
      <c r="L540" s="76">
        <f t="shared" si="7"/>
        <v>0.1613194986</v>
      </c>
      <c r="M540" s="76">
        <f t="shared" si="8"/>
        <v>0.1890601569</v>
      </c>
      <c r="N540" s="76">
        <f t="shared" ref="N540:O540" si="1624">N539+L540</f>
        <v>74.4489657</v>
      </c>
      <c r="O540" s="76">
        <f t="shared" si="1624"/>
        <v>84.32915194</v>
      </c>
      <c r="P540" s="74">
        <f>I540*SIP_Calculator!$D$26</f>
        <v>0</v>
      </c>
      <c r="Q540" s="74">
        <f t="shared" si="10"/>
        <v>0</v>
      </c>
      <c r="R540" s="74">
        <f t="shared" si="11"/>
        <v>0</v>
      </c>
      <c r="S540" s="74">
        <f t="shared" ref="S540:T540" si="1625">S539+Q540</f>
        <v>73.52437273</v>
      </c>
      <c r="T540" s="74">
        <f t="shared" si="1625"/>
        <v>83.24975931</v>
      </c>
      <c r="U540" s="75">
        <f>J540*SIP_Calculator!$D$27</f>
        <v>0</v>
      </c>
      <c r="V540" s="75">
        <f t="shared" si="13"/>
        <v>0</v>
      </c>
      <c r="W540" s="75">
        <f t="shared" si="14"/>
        <v>0</v>
      </c>
      <c r="X540" s="75">
        <f t="shared" ref="X540:Y540" si="1626">X539+V540</f>
        <v>74.03810345</v>
      </c>
      <c r="Y540" s="75">
        <f t="shared" si="1626"/>
        <v>83.87354603</v>
      </c>
    </row>
    <row r="541" ht="15.75" customHeight="1">
      <c r="A541" s="78">
        <v>38901.0</v>
      </c>
      <c r="B541" s="73">
        <v>3022.9</v>
      </c>
      <c r="C541" s="73">
        <v>2577.2</v>
      </c>
      <c r="D541" s="74">
        <f t="shared" si="33"/>
        <v>111</v>
      </c>
      <c r="E541" s="74">
        <f t="shared" si="16"/>
        <v>1</v>
      </c>
      <c r="F541" s="75">
        <f t="shared" si="4"/>
        <v>7</v>
      </c>
      <c r="G541" s="75">
        <f t="shared" si="17"/>
        <v>1</v>
      </c>
      <c r="H541" s="76">
        <f>IF(A541&lt;SIP_Calculator!$B$7,0,IF(A541&gt;SIP_Calculator!$E$7,0,1))</f>
        <v>1</v>
      </c>
      <c r="I541" s="74">
        <f t="shared" si="5"/>
        <v>1</v>
      </c>
      <c r="J541" s="75">
        <f t="shared" si="6"/>
        <v>1</v>
      </c>
      <c r="K541" s="76">
        <f>H541*SIP_Calculator!$D$25</f>
        <v>484.4666522</v>
      </c>
      <c r="L541" s="76">
        <f t="shared" si="7"/>
        <v>0.1602655239</v>
      </c>
      <c r="M541" s="76">
        <f t="shared" si="8"/>
        <v>0.1879817834</v>
      </c>
      <c r="N541" s="76">
        <f t="shared" ref="N541:O541" si="1627">N540+L541</f>
        <v>74.60923123</v>
      </c>
      <c r="O541" s="76">
        <f t="shared" si="1627"/>
        <v>84.51713372</v>
      </c>
      <c r="P541" s="74">
        <f>I541*SIP_Calculator!$D$26</f>
        <v>2301.341589</v>
      </c>
      <c r="Q541" s="74">
        <f t="shared" si="10"/>
        <v>0.7613025867</v>
      </c>
      <c r="R541" s="74">
        <f t="shared" si="11"/>
        <v>0.8929619701</v>
      </c>
      <c r="S541" s="74">
        <f t="shared" ref="S541:T541" si="1628">S540+Q541</f>
        <v>74.28567532</v>
      </c>
      <c r="T541" s="74">
        <f t="shared" si="1628"/>
        <v>84.14272128</v>
      </c>
      <c r="U541" s="75">
        <f>J541*SIP_Calculator!$D$27</f>
        <v>10000</v>
      </c>
      <c r="V541" s="75">
        <f t="shared" si="13"/>
        <v>3.308081643</v>
      </c>
      <c r="W541" s="75">
        <f t="shared" si="14"/>
        <v>3.88018004</v>
      </c>
      <c r="X541" s="75">
        <f t="shared" ref="X541:Y541" si="1629">X540+V541</f>
        <v>77.3461851</v>
      </c>
      <c r="Y541" s="75">
        <f t="shared" si="1629"/>
        <v>87.75372607</v>
      </c>
    </row>
    <row r="542" ht="15.75" customHeight="1">
      <c r="A542" s="78">
        <v>38902.0</v>
      </c>
      <c r="B542" s="73">
        <v>3011.8</v>
      </c>
      <c r="C542" s="73">
        <v>2574.1</v>
      </c>
      <c r="D542" s="74">
        <f t="shared" si="33"/>
        <v>111</v>
      </c>
      <c r="E542" s="74">
        <f t="shared" si="16"/>
        <v>0</v>
      </c>
      <c r="F542" s="75">
        <f t="shared" si="4"/>
        <v>7</v>
      </c>
      <c r="G542" s="75">
        <f t="shared" si="17"/>
        <v>0</v>
      </c>
      <c r="H542" s="76">
        <f>IF(A542&lt;SIP_Calculator!$B$7,0,IF(A542&gt;SIP_Calculator!$E$7,0,1))</f>
        <v>1</v>
      </c>
      <c r="I542" s="74">
        <f t="shared" si="5"/>
        <v>0</v>
      </c>
      <c r="J542" s="75">
        <f t="shared" si="6"/>
        <v>0</v>
      </c>
      <c r="K542" s="76">
        <f>H542*SIP_Calculator!$D$25</f>
        <v>484.4666522</v>
      </c>
      <c r="L542" s="76">
        <f t="shared" si="7"/>
        <v>0.1608561831</v>
      </c>
      <c r="M542" s="76">
        <f t="shared" si="8"/>
        <v>0.1882081707</v>
      </c>
      <c r="N542" s="76">
        <f t="shared" ref="N542:O542" si="1630">N541+L542</f>
        <v>74.77008741</v>
      </c>
      <c r="O542" s="76">
        <f t="shared" si="1630"/>
        <v>84.70534189</v>
      </c>
      <c r="P542" s="74">
        <f>I542*SIP_Calculator!$D$26</f>
        <v>0</v>
      </c>
      <c r="Q542" s="74">
        <f t="shared" si="10"/>
        <v>0</v>
      </c>
      <c r="R542" s="74">
        <f t="shared" si="11"/>
        <v>0</v>
      </c>
      <c r="S542" s="74">
        <f t="shared" ref="S542:T542" si="1631">S541+Q542</f>
        <v>74.28567532</v>
      </c>
      <c r="T542" s="74">
        <f t="shared" si="1631"/>
        <v>84.14272128</v>
      </c>
      <c r="U542" s="75">
        <f>J542*SIP_Calculator!$D$27</f>
        <v>0</v>
      </c>
      <c r="V542" s="75">
        <f t="shared" si="13"/>
        <v>0</v>
      </c>
      <c r="W542" s="75">
        <f t="shared" si="14"/>
        <v>0</v>
      </c>
      <c r="X542" s="75">
        <f t="shared" ref="X542:Y542" si="1632">X541+V542</f>
        <v>77.3461851</v>
      </c>
      <c r="Y542" s="75">
        <f t="shared" si="1632"/>
        <v>87.75372607</v>
      </c>
    </row>
    <row r="543" ht="15.75" customHeight="1">
      <c r="A543" s="78">
        <v>38903.0</v>
      </c>
      <c r="B543" s="73">
        <v>3065.95</v>
      </c>
      <c r="C543" s="73">
        <v>2616.85</v>
      </c>
      <c r="D543" s="74">
        <f t="shared" si="33"/>
        <v>111</v>
      </c>
      <c r="E543" s="74">
        <f t="shared" si="16"/>
        <v>0</v>
      </c>
      <c r="F543" s="75">
        <f t="shared" si="4"/>
        <v>7</v>
      </c>
      <c r="G543" s="75">
        <f t="shared" si="17"/>
        <v>0</v>
      </c>
      <c r="H543" s="76">
        <f>IF(A543&lt;SIP_Calculator!$B$7,0,IF(A543&gt;SIP_Calculator!$E$7,0,1))</f>
        <v>1</v>
      </c>
      <c r="I543" s="74">
        <f t="shared" si="5"/>
        <v>0</v>
      </c>
      <c r="J543" s="75">
        <f t="shared" si="6"/>
        <v>0</v>
      </c>
      <c r="K543" s="76">
        <f>H543*SIP_Calculator!$D$25</f>
        <v>484.4666522</v>
      </c>
      <c r="L543" s="76">
        <f t="shared" si="7"/>
        <v>0.1580151836</v>
      </c>
      <c r="M543" s="76">
        <f t="shared" si="8"/>
        <v>0.1851335201</v>
      </c>
      <c r="N543" s="76">
        <f t="shared" ref="N543:O543" si="1633">N542+L543</f>
        <v>74.92810259</v>
      </c>
      <c r="O543" s="76">
        <f t="shared" si="1633"/>
        <v>84.89047541</v>
      </c>
      <c r="P543" s="74">
        <f>I543*SIP_Calculator!$D$26</f>
        <v>0</v>
      </c>
      <c r="Q543" s="74">
        <f t="shared" si="10"/>
        <v>0</v>
      </c>
      <c r="R543" s="74">
        <f t="shared" si="11"/>
        <v>0</v>
      </c>
      <c r="S543" s="74">
        <f t="shared" ref="S543:T543" si="1634">S542+Q543</f>
        <v>74.28567532</v>
      </c>
      <c r="T543" s="74">
        <f t="shared" si="1634"/>
        <v>84.14272128</v>
      </c>
      <c r="U543" s="75">
        <f>J543*SIP_Calculator!$D$27</f>
        <v>0</v>
      </c>
      <c r="V543" s="75">
        <f t="shared" si="13"/>
        <v>0</v>
      </c>
      <c r="W543" s="75">
        <f t="shared" si="14"/>
        <v>0</v>
      </c>
      <c r="X543" s="75">
        <f t="shared" ref="X543:Y543" si="1635">X542+V543</f>
        <v>77.3461851</v>
      </c>
      <c r="Y543" s="75">
        <f t="shared" si="1635"/>
        <v>87.75372607</v>
      </c>
    </row>
    <row r="544" ht="15.75" customHeight="1">
      <c r="A544" s="78">
        <v>38904.0</v>
      </c>
      <c r="B544" s="73">
        <v>3030.15</v>
      </c>
      <c r="C544" s="73">
        <v>2591.8</v>
      </c>
      <c r="D544" s="74">
        <f t="shared" si="33"/>
        <v>111</v>
      </c>
      <c r="E544" s="74">
        <f t="shared" si="16"/>
        <v>0</v>
      </c>
      <c r="F544" s="75">
        <f t="shared" si="4"/>
        <v>7</v>
      </c>
      <c r="G544" s="75">
        <f t="shared" si="17"/>
        <v>0</v>
      </c>
      <c r="H544" s="76">
        <f>IF(A544&lt;SIP_Calculator!$B$7,0,IF(A544&gt;SIP_Calculator!$E$7,0,1))</f>
        <v>1</v>
      </c>
      <c r="I544" s="74">
        <f t="shared" si="5"/>
        <v>0</v>
      </c>
      <c r="J544" s="75">
        <f t="shared" si="6"/>
        <v>0</v>
      </c>
      <c r="K544" s="76">
        <f>H544*SIP_Calculator!$D$25</f>
        <v>484.4666522</v>
      </c>
      <c r="L544" s="76">
        <f t="shared" si="7"/>
        <v>0.1598820693</v>
      </c>
      <c r="M544" s="76">
        <f t="shared" si="8"/>
        <v>0.1869228537</v>
      </c>
      <c r="N544" s="76">
        <f t="shared" ref="N544:O544" si="1636">N543+L544</f>
        <v>75.08798466</v>
      </c>
      <c r="O544" s="76">
        <f t="shared" si="1636"/>
        <v>85.07739826</v>
      </c>
      <c r="P544" s="74">
        <f>I544*SIP_Calculator!$D$26</f>
        <v>0</v>
      </c>
      <c r="Q544" s="74">
        <f t="shared" si="10"/>
        <v>0</v>
      </c>
      <c r="R544" s="74">
        <f t="shared" si="11"/>
        <v>0</v>
      </c>
      <c r="S544" s="74">
        <f t="shared" ref="S544:T544" si="1637">S543+Q544</f>
        <v>74.28567532</v>
      </c>
      <c r="T544" s="74">
        <f t="shared" si="1637"/>
        <v>84.14272128</v>
      </c>
      <c r="U544" s="75">
        <f>J544*SIP_Calculator!$D$27</f>
        <v>0</v>
      </c>
      <c r="V544" s="75">
        <f t="shared" si="13"/>
        <v>0</v>
      </c>
      <c r="W544" s="75">
        <f t="shared" si="14"/>
        <v>0</v>
      </c>
      <c r="X544" s="75">
        <f t="shared" ref="X544:Y544" si="1638">X543+V544</f>
        <v>77.3461851</v>
      </c>
      <c r="Y544" s="75">
        <f t="shared" si="1638"/>
        <v>87.75372607</v>
      </c>
    </row>
    <row r="545" ht="15.75" customHeight="1">
      <c r="A545" s="78">
        <v>38905.0</v>
      </c>
      <c r="B545" s="73">
        <v>2953.3</v>
      </c>
      <c r="C545" s="73">
        <v>2534.25</v>
      </c>
      <c r="D545" s="74">
        <f t="shared" si="33"/>
        <v>111</v>
      </c>
      <c r="E545" s="74">
        <f t="shared" si="16"/>
        <v>0</v>
      </c>
      <c r="F545" s="75">
        <f t="shared" si="4"/>
        <v>7</v>
      </c>
      <c r="G545" s="75">
        <f t="shared" si="17"/>
        <v>0</v>
      </c>
      <c r="H545" s="76">
        <f>IF(A545&lt;SIP_Calculator!$B$7,0,IF(A545&gt;SIP_Calculator!$E$7,0,1))</f>
        <v>1</v>
      </c>
      <c r="I545" s="74">
        <f t="shared" si="5"/>
        <v>0</v>
      </c>
      <c r="J545" s="75">
        <f t="shared" si="6"/>
        <v>0</v>
      </c>
      <c r="K545" s="76">
        <f>H545*SIP_Calculator!$D$25</f>
        <v>484.4666522</v>
      </c>
      <c r="L545" s="76">
        <f t="shared" si="7"/>
        <v>0.1640424786</v>
      </c>
      <c r="M545" s="76">
        <f t="shared" si="8"/>
        <v>0.1911676639</v>
      </c>
      <c r="N545" s="76">
        <f t="shared" ref="N545:O545" si="1639">N544+L545</f>
        <v>75.25202714</v>
      </c>
      <c r="O545" s="76">
        <f t="shared" si="1639"/>
        <v>85.26856593</v>
      </c>
      <c r="P545" s="74">
        <f>I545*SIP_Calculator!$D$26</f>
        <v>0</v>
      </c>
      <c r="Q545" s="74">
        <f t="shared" si="10"/>
        <v>0</v>
      </c>
      <c r="R545" s="74">
        <f t="shared" si="11"/>
        <v>0</v>
      </c>
      <c r="S545" s="74">
        <f t="shared" ref="S545:T545" si="1640">S544+Q545</f>
        <v>74.28567532</v>
      </c>
      <c r="T545" s="74">
        <f t="shared" si="1640"/>
        <v>84.14272128</v>
      </c>
      <c r="U545" s="75">
        <f>J545*SIP_Calculator!$D$27</f>
        <v>0</v>
      </c>
      <c r="V545" s="75">
        <f t="shared" si="13"/>
        <v>0</v>
      </c>
      <c r="W545" s="75">
        <f t="shared" si="14"/>
        <v>0</v>
      </c>
      <c r="X545" s="75">
        <f t="shared" ref="X545:Y545" si="1641">X544+V545</f>
        <v>77.3461851</v>
      </c>
      <c r="Y545" s="75">
        <f t="shared" si="1641"/>
        <v>87.75372607</v>
      </c>
    </row>
    <row r="546" ht="15.75" customHeight="1">
      <c r="A546" s="78">
        <v>38908.0</v>
      </c>
      <c r="B546" s="73">
        <v>3012.45</v>
      </c>
      <c r="C546" s="73">
        <v>2573.9</v>
      </c>
      <c r="D546" s="74">
        <f t="shared" si="33"/>
        <v>112</v>
      </c>
      <c r="E546" s="74">
        <f t="shared" si="16"/>
        <v>1</v>
      </c>
      <c r="F546" s="75">
        <f t="shared" si="4"/>
        <v>7</v>
      </c>
      <c r="G546" s="75">
        <f t="shared" si="17"/>
        <v>0</v>
      </c>
      <c r="H546" s="76">
        <f>IF(A546&lt;SIP_Calculator!$B$7,0,IF(A546&gt;SIP_Calculator!$E$7,0,1))</f>
        <v>1</v>
      </c>
      <c r="I546" s="74">
        <f t="shared" si="5"/>
        <v>1</v>
      </c>
      <c r="J546" s="75">
        <f t="shared" si="6"/>
        <v>0</v>
      </c>
      <c r="K546" s="76">
        <f>H546*SIP_Calculator!$D$25</f>
        <v>484.4666522</v>
      </c>
      <c r="L546" s="76">
        <f t="shared" si="7"/>
        <v>0.1608214749</v>
      </c>
      <c r="M546" s="76">
        <f t="shared" si="8"/>
        <v>0.1882227951</v>
      </c>
      <c r="N546" s="76">
        <f t="shared" ref="N546:O546" si="1642">N545+L546</f>
        <v>75.41284861</v>
      </c>
      <c r="O546" s="76">
        <f t="shared" si="1642"/>
        <v>85.45678872</v>
      </c>
      <c r="P546" s="74">
        <f>I546*SIP_Calculator!$D$26</f>
        <v>2301.341589</v>
      </c>
      <c r="Q546" s="74">
        <f t="shared" si="10"/>
        <v>0.7639434976</v>
      </c>
      <c r="R546" s="74">
        <f t="shared" si="11"/>
        <v>0.8941068376</v>
      </c>
      <c r="S546" s="74">
        <f t="shared" ref="S546:T546" si="1643">S545+Q546</f>
        <v>75.04961882</v>
      </c>
      <c r="T546" s="74">
        <f t="shared" si="1643"/>
        <v>85.03682812</v>
      </c>
      <c r="U546" s="75">
        <f>J546*SIP_Calculator!$D$27</f>
        <v>0</v>
      </c>
      <c r="V546" s="75">
        <f t="shared" si="13"/>
        <v>0</v>
      </c>
      <c r="W546" s="75">
        <f t="shared" si="14"/>
        <v>0</v>
      </c>
      <c r="X546" s="75">
        <f t="shared" ref="X546:Y546" si="1644">X545+V546</f>
        <v>77.3461851</v>
      </c>
      <c r="Y546" s="75">
        <f t="shared" si="1644"/>
        <v>87.75372607</v>
      </c>
    </row>
    <row r="547" ht="15.75" customHeight="1">
      <c r="A547" s="78">
        <v>38909.0</v>
      </c>
      <c r="B547" s="73">
        <v>2990.85</v>
      </c>
      <c r="C547" s="73">
        <v>2559.85</v>
      </c>
      <c r="D547" s="74">
        <f t="shared" si="33"/>
        <v>112</v>
      </c>
      <c r="E547" s="74">
        <f t="shared" si="16"/>
        <v>0</v>
      </c>
      <c r="F547" s="75">
        <f t="shared" si="4"/>
        <v>7</v>
      </c>
      <c r="G547" s="75">
        <f t="shared" si="17"/>
        <v>0</v>
      </c>
      <c r="H547" s="76">
        <f>IF(A547&lt;SIP_Calculator!$B$7,0,IF(A547&gt;SIP_Calculator!$E$7,0,1))</f>
        <v>1</v>
      </c>
      <c r="I547" s="74">
        <f t="shared" si="5"/>
        <v>0</v>
      </c>
      <c r="J547" s="75">
        <f t="shared" si="6"/>
        <v>0</v>
      </c>
      <c r="K547" s="76">
        <f>H547*SIP_Calculator!$D$25</f>
        <v>484.4666522</v>
      </c>
      <c r="L547" s="76">
        <f t="shared" si="7"/>
        <v>0.161982932</v>
      </c>
      <c r="M547" s="76">
        <f t="shared" si="8"/>
        <v>0.1892558752</v>
      </c>
      <c r="N547" s="76">
        <f t="shared" ref="N547:O547" si="1645">N546+L547</f>
        <v>75.57483155</v>
      </c>
      <c r="O547" s="76">
        <f t="shared" si="1645"/>
        <v>85.6460446</v>
      </c>
      <c r="P547" s="74">
        <f>I547*SIP_Calculator!$D$26</f>
        <v>0</v>
      </c>
      <c r="Q547" s="74">
        <f t="shared" si="10"/>
        <v>0</v>
      </c>
      <c r="R547" s="74">
        <f t="shared" si="11"/>
        <v>0</v>
      </c>
      <c r="S547" s="74">
        <f t="shared" ref="S547:T547" si="1646">S546+Q547</f>
        <v>75.04961882</v>
      </c>
      <c r="T547" s="74">
        <f t="shared" si="1646"/>
        <v>85.03682812</v>
      </c>
      <c r="U547" s="75">
        <f>J547*SIP_Calculator!$D$27</f>
        <v>0</v>
      </c>
      <c r="V547" s="75">
        <f t="shared" si="13"/>
        <v>0</v>
      </c>
      <c r="W547" s="75">
        <f t="shared" si="14"/>
        <v>0</v>
      </c>
      <c r="X547" s="75">
        <f t="shared" ref="X547:Y547" si="1647">X546+V547</f>
        <v>77.3461851</v>
      </c>
      <c r="Y547" s="75">
        <f t="shared" si="1647"/>
        <v>87.75372607</v>
      </c>
    </row>
    <row r="548" ht="15.75" customHeight="1">
      <c r="A548" s="78">
        <v>38910.0</v>
      </c>
      <c r="B548" s="73">
        <v>3060.9</v>
      </c>
      <c r="C548" s="73">
        <v>2606.9</v>
      </c>
      <c r="D548" s="74">
        <f t="shared" si="33"/>
        <v>112</v>
      </c>
      <c r="E548" s="74">
        <f t="shared" si="16"/>
        <v>0</v>
      </c>
      <c r="F548" s="75">
        <f t="shared" si="4"/>
        <v>7</v>
      </c>
      <c r="G548" s="75">
        <f t="shared" si="17"/>
        <v>0</v>
      </c>
      <c r="H548" s="76">
        <f>IF(A548&lt;SIP_Calculator!$B$7,0,IF(A548&gt;SIP_Calculator!$E$7,0,1))</f>
        <v>1</v>
      </c>
      <c r="I548" s="74">
        <f t="shared" si="5"/>
        <v>0</v>
      </c>
      <c r="J548" s="75">
        <f t="shared" si="6"/>
        <v>0</v>
      </c>
      <c r="K548" s="76">
        <f>H548*SIP_Calculator!$D$25</f>
        <v>484.4666522</v>
      </c>
      <c r="L548" s="76">
        <f t="shared" si="7"/>
        <v>0.1582758836</v>
      </c>
      <c r="M548" s="76">
        <f t="shared" si="8"/>
        <v>0.1858401366</v>
      </c>
      <c r="N548" s="76">
        <f t="shared" ref="N548:O548" si="1648">N547+L548</f>
        <v>75.73310743</v>
      </c>
      <c r="O548" s="76">
        <f t="shared" si="1648"/>
        <v>85.83188473</v>
      </c>
      <c r="P548" s="74">
        <f>I548*SIP_Calculator!$D$26</f>
        <v>0</v>
      </c>
      <c r="Q548" s="74">
        <f t="shared" si="10"/>
        <v>0</v>
      </c>
      <c r="R548" s="74">
        <f t="shared" si="11"/>
        <v>0</v>
      </c>
      <c r="S548" s="74">
        <f t="shared" ref="S548:T548" si="1649">S547+Q548</f>
        <v>75.04961882</v>
      </c>
      <c r="T548" s="74">
        <f t="shared" si="1649"/>
        <v>85.03682812</v>
      </c>
      <c r="U548" s="75">
        <f>J548*SIP_Calculator!$D$27</f>
        <v>0</v>
      </c>
      <c r="V548" s="75">
        <f t="shared" si="13"/>
        <v>0</v>
      </c>
      <c r="W548" s="75">
        <f t="shared" si="14"/>
        <v>0</v>
      </c>
      <c r="X548" s="75">
        <f t="shared" ref="X548:Y548" si="1650">X547+V548</f>
        <v>77.3461851</v>
      </c>
      <c r="Y548" s="75">
        <f t="shared" si="1650"/>
        <v>87.75372607</v>
      </c>
    </row>
    <row r="549" ht="15.75" customHeight="1">
      <c r="A549" s="78">
        <v>38911.0</v>
      </c>
      <c r="B549" s="73">
        <v>3038.15</v>
      </c>
      <c r="C549" s="73">
        <v>2590.7</v>
      </c>
      <c r="D549" s="74">
        <f t="shared" si="33"/>
        <v>112</v>
      </c>
      <c r="E549" s="74">
        <f t="shared" si="16"/>
        <v>0</v>
      </c>
      <c r="F549" s="75">
        <f t="shared" si="4"/>
        <v>7</v>
      </c>
      <c r="G549" s="75">
        <f t="shared" si="17"/>
        <v>0</v>
      </c>
      <c r="H549" s="76">
        <f>IF(A549&lt;SIP_Calculator!$B$7,0,IF(A549&gt;SIP_Calculator!$E$7,0,1))</f>
        <v>1</v>
      </c>
      <c r="I549" s="74">
        <f t="shared" si="5"/>
        <v>0</v>
      </c>
      <c r="J549" s="75">
        <f t="shared" si="6"/>
        <v>0</v>
      </c>
      <c r="K549" s="76">
        <f>H549*SIP_Calculator!$D$25</f>
        <v>484.4666522</v>
      </c>
      <c r="L549" s="76">
        <f t="shared" si="7"/>
        <v>0.1594610708</v>
      </c>
      <c r="M549" s="76">
        <f t="shared" si="8"/>
        <v>0.1870022203</v>
      </c>
      <c r="N549" s="76">
        <f t="shared" ref="N549:O549" si="1651">N548+L549</f>
        <v>75.8925685</v>
      </c>
      <c r="O549" s="76">
        <f t="shared" si="1651"/>
        <v>86.01888695</v>
      </c>
      <c r="P549" s="74">
        <f>I549*SIP_Calculator!$D$26</f>
        <v>0</v>
      </c>
      <c r="Q549" s="74">
        <f t="shared" si="10"/>
        <v>0</v>
      </c>
      <c r="R549" s="74">
        <f t="shared" si="11"/>
        <v>0</v>
      </c>
      <c r="S549" s="74">
        <f t="shared" ref="S549:T549" si="1652">S548+Q549</f>
        <v>75.04961882</v>
      </c>
      <c r="T549" s="74">
        <f t="shared" si="1652"/>
        <v>85.03682812</v>
      </c>
      <c r="U549" s="75">
        <f>J549*SIP_Calculator!$D$27</f>
        <v>0</v>
      </c>
      <c r="V549" s="75">
        <f t="shared" si="13"/>
        <v>0</v>
      </c>
      <c r="W549" s="75">
        <f t="shared" si="14"/>
        <v>0</v>
      </c>
      <c r="X549" s="75">
        <f t="shared" ref="X549:Y549" si="1653">X548+V549</f>
        <v>77.3461851</v>
      </c>
      <c r="Y549" s="75">
        <f t="shared" si="1653"/>
        <v>87.75372607</v>
      </c>
    </row>
    <row r="550" ht="15.75" customHeight="1">
      <c r="A550" s="78">
        <v>38912.0</v>
      </c>
      <c r="B550" s="73">
        <v>2995.65</v>
      </c>
      <c r="C550" s="73">
        <v>2560.15</v>
      </c>
      <c r="D550" s="74">
        <f t="shared" si="33"/>
        <v>112</v>
      </c>
      <c r="E550" s="74">
        <f t="shared" si="16"/>
        <v>0</v>
      </c>
      <c r="F550" s="75">
        <f t="shared" si="4"/>
        <v>7</v>
      </c>
      <c r="G550" s="75">
        <f t="shared" si="17"/>
        <v>0</v>
      </c>
      <c r="H550" s="76">
        <f>IF(A550&lt;SIP_Calculator!$B$7,0,IF(A550&gt;SIP_Calculator!$E$7,0,1))</f>
        <v>1</v>
      </c>
      <c r="I550" s="74">
        <f t="shared" si="5"/>
        <v>0</v>
      </c>
      <c r="J550" s="75">
        <f t="shared" si="6"/>
        <v>0</v>
      </c>
      <c r="K550" s="76">
        <f>H550*SIP_Calculator!$D$25</f>
        <v>484.4666522</v>
      </c>
      <c r="L550" s="76">
        <f t="shared" si="7"/>
        <v>0.161723383</v>
      </c>
      <c r="M550" s="76">
        <f t="shared" si="8"/>
        <v>0.1892336981</v>
      </c>
      <c r="N550" s="76">
        <f t="shared" ref="N550:O550" si="1654">N549+L550</f>
        <v>76.05429188</v>
      </c>
      <c r="O550" s="76">
        <f t="shared" si="1654"/>
        <v>86.20812065</v>
      </c>
      <c r="P550" s="74">
        <f>I550*SIP_Calculator!$D$26</f>
        <v>0</v>
      </c>
      <c r="Q550" s="74">
        <f t="shared" si="10"/>
        <v>0</v>
      </c>
      <c r="R550" s="74">
        <f t="shared" si="11"/>
        <v>0</v>
      </c>
      <c r="S550" s="74">
        <f t="shared" ref="S550:T550" si="1655">S549+Q550</f>
        <v>75.04961882</v>
      </c>
      <c r="T550" s="74">
        <f t="shared" si="1655"/>
        <v>85.03682812</v>
      </c>
      <c r="U550" s="75">
        <f>J550*SIP_Calculator!$D$27</f>
        <v>0</v>
      </c>
      <c r="V550" s="75">
        <f t="shared" si="13"/>
        <v>0</v>
      </c>
      <c r="W550" s="75">
        <f t="shared" si="14"/>
        <v>0</v>
      </c>
      <c r="X550" s="75">
        <f t="shared" ref="X550:Y550" si="1656">X549+V550</f>
        <v>77.3461851</v>
      </c>
      <c r="Y550" s="75">
        <f t="shared" si="1656"/>
        <v>87.75372607</v>
      </c>
    </row>
    <row r="551" ht="15.75" customHeight="1">
      <c r="A551" s="78">
        <v>38915.0</v>
      </c>
      <c r="B551" s="73">
        <v>2887.45</v>
      </c>
      <c r="C551" s="73">
        <v>2471.35</v>
      </c>
      <c r="D551" s="74">
        <f t="shared" si="33"/>
        <v>113</v>
      </c>
      <c r="E551" s="74">
        <f t="shared" si="16"/>
        <v>1</v>
      </c>
      <c r="F551" s="75">
        <f t="shared" si="4"/>
        <v>7</v>
      </c>
      <c r="G551" s="75">
        <f t="shared" si="17"/>
        <v>0</v>
      </c>
      <c r="H551" s="76">
        <f>IF(A551&lt;SIP_Calculator!$B$7,0,IF(A551&gt;SIP_Calculator!$E$7,0,1))</f>
        <v>1</v>
      </c>
      <c r="I551" s="74">
        <f t="shared" si="5"/>
        <v>1</v>
      </c>
      <c r="J551" s="75">
        <f t="shared" si="6"/>
        <v>0</v>
      </c>
      <c r="K551" s="76">
        <f>H551*SIP_Calculator!$D$25</f>
        <v>484.4666522</v>
      </c>
      <c r="L551" s="76">
        <f t="shared" si="7"/>
        <v>0.1677835641</v>
      </c>
      <c r="M551" s="76">
        <f t="shared" si="8"/>
        <v>0.1960332014</v>
      </c>
      <c r="N551" s="76">
        <f t="shared" ref="N551:O551" si="1657">N550+L551</f>
        <v>76.22207545</v>
      </c>
      <c r="O551" s="76">
        <f t="shared" si="1657"/>
        <v>86.40415385</v>
      </c>
      <c r="P551" s="74">
        <f>I551*SIP_Calculator!$D$26</f>
        <v>2301.341589</v>
      </c>
      <c r="Q551" s="74">
        <f t="shared" si="10"/>
        <v>0.7970152173</v>
      </c>
      <c r="R551" s="74">
        <f t="shared" si="11"/>
        <v>0.9312082826</v>
      </c>
      <c r="S551" s="74">
        <f t="shared" ref="S551:T551" si="1658">S550+Q551</f>
        <v>75.84663403</v>
      </c>
      <c r="T551" s="74">
        <f t="shared" si="1658"/>
        <v>85.9680364</v>
      </c>
      <c r="U551" s="75">
        <f>J551*SIP_Calculator!$D$27</f>
        <v>0</v>
      </c>
      <c r="V551" s="75">
        <f t="shared" si="13"/>
        <v>0</v>
      </c>
      <c r="W551" s="75">
        <f t="shared" si="14"/>
        <v>0</v>
      </c>
      <c r="X551" s="75">
        <f t="shared" ref="X551:Y551" si="1659">X550+V551</f>
        <v>77.3461851</v>
      </c>
      <c r="Y551" s="75">
        <f t="shared" si="1659"/>
        <v>87.75372607</v>
      </c>
    </row>
    <row r="552" ht="15.75" customHeight="1">
      <c r="A552" s="78">
        <v>38916.0</v>
      </c>
      <c r="B552" s="73">
        <v>2868.5</v>
      </c>
      <c r="C552" s="73">
        <v>2450.0</v>
      </c>
      <c r="D552" s="74">
        <f t="shared" si="33"/>
        <v>113</v>
      </c>
      <c r="E552" s="74">
        <f t="shared" si="16"/>
        <v>0</v>
      </c>
      <c r="F552" s="75">
        <f t="shared" si="4"/>
        <v>7</v>
      </c>
      <c r="G552" s="75">
        <f t="shared" si="17"/>
        <v>0</v>
      </c>
      <c r="H552" s="76">
        <f>IF(A552&lt;SIP_Calculator!$B$7,0,IF(A552&gt;SIP_Calculator!$E$7,0,1))</f>
        <v>1</v>
      </c>
      <c r="I552" s="74">
        <f t="shared" si="5"/>
        <v>0</v>
      </c>
      <c r="J552" s="75">
        <f t="shared" si="6"/>
        <v>0</v>
      </c>
      <c r="K552" s="76">
        <f>H552*SIP_Calculator!$D$25</f>
        <v>484.4666522</v>
      </c>
      <c r="L552" s="76">
        <f t="shared" si="7"/>
        <v>0.1688919826</v>
      </c>
      <c r="M552" s="76">
        <f t="shared" si="8"/>
        <v>0.1977414907</v>
      </c>
      <c r="N552" s="76">
        <f t="shared" ref="N552:O552" si="1660">N551+L552</f>
        <v>76.39096743</v>
      </c>
      <c r="O552" s="76">
        <f t="shared" si="1660"/>
        <v>86.60189535</v>
      </c>
      <c r="P552" s="74">
        <f>I552*SIP_Calculator!$D$26</f>
        <v>0</v>
      </c>
      <c r="Q552" s="74">
        <f t="shared" si="10"/>
        <v>0</v>
      </c>
      <c r="R552" s="74">
        <f t="shared" si="11"/>
        <v>0</v>
      </c>
      <c r="S552" s="74">
        <f t="shared" ref="S552:T552" si="1661">S551+Q552</f>
        <v>75.84663403</v>
      </c>
      <c r="T552" s="74">
        <f t="shared" si="1661"/>
        <v>85.9680364</v>
      </c>
      <c r="U552" s="75">
        <f>J552*SIP_Calculator!$D$27</f>
        <v>0</v>
      </c>
      <c r="V552" s="75">
        <f t="shared" si="13"/>
        <v>0</v>
      </c>
      <c r="W552" s="75">
        <f t="shared" si="14"/>
        <v>0</v>
      </c>
      <c r="X552" s="75">
        <f t="shared" ref="X552:Y552" si="1662">X551+V552</f>
        <v>77.3461851</v>
      </c>
      <c r="Y552" s="75">
        <f t="shared" si="1662"/>
        <v>87.75372607</v>
      </c>
    </row>
    <row r="553" ht="15.75" customHeight="1">
      <c r="A553" s="78">
        <v>38917.0</v>
      </c>
      <c r="B553" s="73">
        <v>2806.75</v>
      </c>
      <c r="C553" s="73">
        <v>2392.4</v>
      </c>
      <c r="D553" s="74">
        <f t="shared" si="33"/>
        <v>113</v>
      </c>
      <c r="E553" s="74">
        <f t="shared" si="16"/>
        <v>0</v>
      </c>
      <c r="F553" s="75">
        <f t="shared" si="4"/>
        <v>7</v>
      </c>
      <c r="G553" s="75">
        <f t="shared" si="17"/>
        <v>0</v>
      </c>
      <c r="H553" s="76">
        <f>IF(A553&lt;SIP_Calculator!$B$7,0,IF(A553&gt;SIP_Calculator!$E$7,0,1))</f>
        <v>1</v>
      </c>
      <c r="I553" s="74">
        <f t="shared" si="5"/>
        <v>0</v>
      </c>
      <c r="J553" s="75">
        <f t="shared" si="6"/>
        <v>0</v>
      </c>
      <c r="K553" s="76">
        <f>H553*SIP_Calculator!$D$25</f>
        <v>484.4666522</v>
      </c>
      <c r="L553" s="76">
        <f t="shared" si="7"/>
        <v>0.1726076965</v>
      </c>
      <c r="M553" s="76">
        <f t="shared" si="8"/>
        <v>0.2025023626</v>
      </c>
      <c r="N553" s="76">
        <f t="shared" ref="N553:O553" si="1663">N552+L553</f>
        <v>76.56357513</v>
      </c>
      <c r="O553" s="76">
        <f t="shared" si="1663"/>
        <v>86.80439771</v>
      </c>
      <c r="P553" s="74">
        <f>I553*SIP_Calculator!$D$26</f>
        <v>0</v>
      </c>
      <c r="Q553" s="74">
        <f t="shared" si="10"/>
        <v>0</v>
      </c>
      <c r="R553" s="74">
        <f t="shared" si="11"/>
        <v>0</v>
      </c>
      <c r="S553" s="74">
        <f t="shared" ref="S553:T553" si="1664">S552+Q553</f>
        <v>75.84663403</v>
      </c>
      <c r="T553" s="74">
        <f t="shared" si="1664"/>
        <v>85.9680364</v>
      </c>
      <c r="U553" s="75">
        <f>J553*SIP_Calculator!$D$27</f>
        <v>0</v>
      </c>
      <c r="V553" s="75">
        <f t="shared" si="13"/>
        <v>0</v>
      </c>
      <c r="W553" s="75">
        <f t="shared" si="14"/>
        <v>0</v>
      </c>
      <c r="X553" s="75">
        <f t="shared" ref="X553:Y553" si="1665">X552+V553</f>
        <v>77.3461851</v>
      </c>
      <c r="Y553" s="75">
        <f t="shared" si="1665"/>
        <v>87.75372607</v>
      </c>
    </row>
    <row r="554" ht="15.75" customHeight="1">
      <c r="A554" s="78">
        <v>38918.0</v>
      </c>
      <c r="B554" s="73">
        <v>2892.2</v>
      </c>
      <c r="C554" s="73">
        <v>2455.65</v>
      </c>
      <c r="D554" s="74">
        <f t="shared" si="33"/>
        <v>113</v>
      </c>
      <c r="E554" s="74">
        <f t="shared" si="16"/>
        <v>0</v>
      </c>
      <c r="F554" s="75">
        <f t="shared" si="4"/>
        <v>7</v>
      </c>
      <c r="G554" s="75">
        <f t="shared" si="17"/>
        <v>0</v>
      </c>
      <c r="H554" s="76">
        <f>IF(A554&lt;SIP_Calculator!$B$7,0,IF(A554&gt;SIP_Calculator!$E$7,0,1))</f>
        <v>1</v>
      </c>
      <c r="I554" s="74">
        <f t="shared" si="5"/>
        <v>0</v>
      </c>
      <c r="J554" s="75">
        <f t="shared" si="6"/>
        <v>0</v>
      </c>
      <c r="K554" s="76">
        <f>H554*SIP_Calculator!$D$25</f>
        <v>484.4666522</v>
      </c>
      <c r="L554" s="76">
        <f t="shared" si="7"/>
        <v>0.167508005</v>
      </c>
      <c r="M554" s="76">
        <f t="shared" si="8"/>
        <v>0.1972865238</v>
      </c>
      <c r="N554" s="76">
        <f t="shared" ref="N554:O554" si="1666">N553+L554</f>
        <v>76.73108313</v>
      </c>
      <c r="O554" s="76">
        <f t="shared" si="1666"/>
        <v>87.00168423</v>
      </c>
      <c r="P554" s="74">
        <f>I554*SIP_Calculator!$D$26</f>
        <v>0</v>
      </c>
      <c r="Q554" s="74">
        <f t="shared" si="10"/>
        <v>0</v>
      </c>
      <c r="R554" s="74">
        <f t="shared" si="11"/>
        <v>0</v>
      </c>
      <c r="S554" s="74">
        <f t="shared" ref="S554:T554" si="1667">S553+Q554</f>
        <v>75.84663403</v>
      </c>
      <c r="T554" s="74">
        <f t="shared" si="1667"/>
        <v>85.9680364</v>
      </c>
      <c r="U554" s="75">
        <f>J554*SIP_Calculator!$D$27</f>
        <v>0</v>
      </c>
      <c r="V554" s="75">
        <f t="shared" si="13"/>
        <v>0</v>
      </c>
      <c r="W554" s="75">
        <f t="shared" si="14"/>
        <v>0</v>
      </c>
      <c r="X554" s="75">
        <f t="shared" ref="X554:Y554" si="1668">X553+V554</f>
        <v>77.3461851</v>
      </c>
      <c r="Y554" s="75">
        <f t="shared" si="1668"/>
        <v>87.75372607</v>
      </c>
    </row>
    <row r="555" ht="15.75" customHeight="1">
      <c r="A555" s="78">
        <v>38919.0</v>
      </c>
      <c r="B555" s="73">
        <v>2818.75</v>
      </c>
      <c r="C555" s="73">
        <v>2391.85</v>
      </c>
      <c r="D555" s="74">
        <f t="shared" si="33"/>
        <v>113</v>
      </c>
      <c r="E555" s="74">
        <f t="shared" si="16"/>
        <v>0</v>
      </c>
      <c r="F555" s="75">
        <f t="shared" si="4"/>
        <v>7</v>
      </c>
      <c r="G555" s="75">
        <f t="shared" si="17"/>
        <v>0</v>
      </c>
      <c r="H555" s="76">
        <f>IF(A555&lt;SIP_Calculator!$B$7,0,IF(A555&gt;SIP_Calculator!$E$7,0,1))</f>
        <v>1</v>
      </c>
      <c r="I555" s="74">
        <f t="shared" si="5"/>
        <v>0</v>
      </c>
      <c r="J555" s="75">
        <f t="shared" si="6"/>
        <v>0</v>
      </c>
      <c r="K555" s="76">
        <f>H555*SIP_Calculator!$D$25</f>
        <v>484.4666522</v>
      </c>
      <c r="L555" s="76">
        <f t="shared" si="7"/>
        <v>0.17187287</v>
      </c>
      <c r="M555" s="76">
        <f t="shared" si="8"/>
        <v>0.2025489275</v>
      </c>
      <c r="N555" s="76">
        <f t="shared" ref="N555:O555" si="1669">N554+L555</f>
        <v>76.902956</v>
      </c>
      <c r="O555" s="76">
        <f t="shared" si="1669"/>
        <v>87.20423316</v>
      </c>
      <c r="P555" s="74">
        <f>I555*SIP_Calculator!$D$26</f>
        <v>0</v>
      </c>
      <c r="Q555" s="74">
        <f t="shared" si="10"/>
        <v>0</v>
      </c>
      <c r="R555" s="74">
        <f t="shared" si="11"/>
        <v>0</v>
      </c>
      <c r="S555" s="74">
        <f t="shared" ref="S555:T555" si="1670">S554+Q555</f>
        <v>75.84663403</v>
      </c>
      <c r="T555" s="74">
        <f t="shared" si="1670"/>
        <v>85.9680364</v>
      </c>
      <c r="U555" s="75">
        <f>J555*SIP_Calculator!$D$27</f>
        <v>0</v>
      </c>
      <c r="V555" s="75">
        <f t="shared" si="13"/>
        <v>0</v>
      </c>
      <c r="W555" s="75">
        <f t="shared" si="14"/>
        <v>0</v>
      </c>
      <c r="X555" s="75">
        <f t="shared" ref="X555:Y555" si="1671">X554+V555</f>
        <v>77.3461851</v>
      </c>
      <c r="Y555" s="75">
        <f t="shared" si="1671"/>
        <v>87.75372607</v>
      </c>
    </row>
    <row r="556" ht="15.75" customHeight="1">
      <c r="A556" s="78">
        <v>38922.0</v>
      </c>
      <c r="B556" s="73">
        <v>2858.65</v>
      </c>
      <c r="C556" s="73">
        <v>2410.7</v>
      </c>
      <c r="D556" s="74">
        <f t="shared" si="33"/>
        <v>114</v>
      </c>
      <c r="E556" s="74">
        <f t="shared" si="16"/>
        <v>1</v>
      </c>
      <c r="F556" s="75">
        <f t="shared" si="4"/>
        <v>7</v>
      </c>
      <c r="G556" s="75">
        <f t="shared" si="17"/>
        <v>0</v>
      </c>
      <c r="H556" s="76">
        <f>IF(A556&lt;SIP_Calculator!$B$7,0,IF(A556&gt;SIP_Calculator!$E$7,0,1))</f>
        <v>1</v>
      </c>
      <c r="I556" s="74">
        <f t="shared" si="5"/>
        <v>1</v>
      </c>
      <c r="J556" s="75">
        <f t="shared" si="6"/>
        <v>0</v>
      </c>
      <c r="K556" s="76">
        <f>H556*SIP_Calculator!$D$25</f>
        <v>484.4666522</v>
      </c>
      <c r="L556" s="76">
        <f t="shared" si="7"/>
        <v>0.1694739308</v>
      </c>
      <c r="M556" s="76">
        <f t="shared" si="8"/>
        <v>0.2009651355</v>
      </c>
      <c r="N556" s="76">
        <f t="shared" ref="N556:O556" si="1672">N555+L556</f>
        <v>77.07242993</v>
      </c>
      <c r="O556" s="76">
        <f t="shared" si="1672"/>
        <v>87.40519829</v>
      </c>
      <c r="P556" s="74">
        <f>I556*SIP_Calculator!$D$26</f>
        <v>2301.341589</v>
      </c>
      <c r="Q556" s="74">
        <f t="shared" si="10"/>
        <v>0.8050448951</v>
      </c>
      <c r="R556" s="74">
        <f t="shared" si="11"/>
        <v>0.9546362423</v>
      </c>
      <c r="S556" s="74">
        <f t="shared" ref="S556:T556" si="1673">S555+Q556</f>
        <v>76.65167893</v>
      </c>
      <c r="T556" s="74">
        <f t="shared" si="1673"/>
        <v>86.92267265</v>
      </c>
      <c r="U556" s="75">
        <f>J556*SIP_Calculator!$D$27</f>
        <v>0</v>
      </c>
      <c r="V556" s="75">
        <f t="shared" si="13"/>
        <v>0</v>
      </c>
      <c r="W556" s="75">
        <f t="shared" si="14"/>
        <v>0</v>
      </c>
      <c r="X556" s="75">
        <f t="shared" ref="X556:Y556" si="1674">X555+V556</f>
        <v>77.3461851</v>
      </c>
      <c r="Y556" s="75">
        <f t="shared" si="1674"/>
        <v>87.75372607</v>
      </c>
    </row>
    <row r="557" ht="15.75" customHeight="1">
      <c r="A557" s="78">
        <v>38923.0</v>
      </c>
      <c r="B557" s="73">
        <v>2914.7</v>
      </c>
      <c r="C557" s="73">
        <v>2462.3</v>
      </c>
      <c r="D557" s="74">
        <f t="shared" si="33"/>
        <v>114</v>
      </c>
      <c r="E557" s="74">
        <f t="shared" si="16"/>
        <v>0</v>
      </c>
      <c r="F557" s="75">
        <f t="shared" si="4"/>
        <v>7</v>
      </c>
      <c r="G557" s="75">
        <f t="shared" si="17"/>
        <v>0</v>
      </c>
      <c r="H557" s="76">
        <f>IF(A557&lt;SIP_Calculator!$B$7,0,IF(A557&gt;SIP_Calculator!$E$7,0,1))</f>
        <v>1</v>
      </c>
      <c r="I557" s="74">
        <f t="shared" si="5"/>
        <v>0</v>
      </c>
      <c r="J557" s="75">
        <f t="shared" si="6"/>
        <v>0</v>
      </c>
      <c r="K557" s="76">
        <f>H557*SIP_Calculator!$D$25</f>
        <v>484.4666522</v>
      </c>
      <c r="L557" s="76">
        <f t="shared" si="7"/>
        <v>0.1662149285</v>
      </c>
      <c r="M557" s="76">
        <f t="shared" si="8"/>
        <v>0.1967537068</v>
      </c>
      <c r="N557" s="76">
        <f t="shared" ref="N557:O557" si="1675">N556+L557</f>
        <v>77.23864486</v>
      </c>
      <c r="O557" s="76">
        <f t="shared" si="1675"/>
        <v>87.601952</v>
      </c>
      <c r="P557" s="74">
        <f>I557*SIP_Calculator!$D$26</f>
        <v>0</v>
      </c>
      <c r="Q557" s="74">
        <f t="shared" si="10"/>
        <v>0</v>
      </c>
      <c r="R557" s="74">
        <f t="shared" si="11"/>
        <v>0</v>
      </c>
      <c r="S557" s="74">
        <f t="shared" ref="S557:T557" si="1676">S556+Q557</f>
        <v>76.65167893</v>
      </c>
      <c r="T557" s="74">
        <f t="shared" si="1676"/>
        <v>86.92267265</v>
      </c>
      <c r="U557" s="75">
        <f>J557*SIP_Calculator!$D$27</f>
        <v>0</v>
      </c>
      <c r="V557" s="75">
        <f t="shared" si="13"/>
        <v>0</v>
      </c>
      <c r="W557" s="75">
        <f t="shared" si="14"/>
        <v>0</v>
      </c>
      <c r="X557" s="75">
        <f t="shared" ref="X557:Y557" si="1677">X556+V557</f>
        <v>77.3461851</v>
      </c>
      <c r="Y557" s="75">
        <f t="shared" si="1677"/>
        <v>87.75372607</v>
      </c>
    </row>
    <row r="558" ht="15.75" customHeight="1">
      <c r="A558" s="78">
        <v>38924.0</v>
      </c>
      <c r="B558" s="73">
        <v>2978.65</v>
      </c>
      <c r="C558" s="73">
        <v>2516.4</v>
      </c>
      <c r="D558" s="74">
        <f t="shared" si="33"/>
        <v>114</v>
      </c>
      <c r="E558" s="74">
        <f t="shared" si="16"/>
        <v>0</v>
      </c>
      <c r="F558" s="75">
        <f t="shared" si="4"/>
        <v>7</v>
      </c>
      <c r="G558" s="75">
        <f t="shared" si="17"/>
        <v>0</v>
      </c>
      <c r="H558" s="76">
        <f>IF(A558&lt;SIP_Calculator!$B$7,0,IF(A558&gt;SIP_Calculator!$E$7,0,1))</f>
        <v>1</v>
      </c>
      <c r="I558" s="74">
        <f t="shared" si="5"/>
        <v>0</v>
      </c>
      <c r="J558" s="75">
        <f t="shared" si="6"/>
        <v>0</v>
      </c>
      <c r="K558" s="76">
        <f>H558*SIP_Calculator!$D$25</f>
        <v>484.4666522</v>
      </c>
      <c r="L558" s="76">
        <f t="shared" si="7"/>
        <v>0.1626463842</v>
      </c>
      <c r="M558" s="76">
        <f t="shared" si="8"/>
        <v>0.1925237054</v>
      </c>
      <c r="N558" s="76">
        <f t="shared" ref="N558:O558" si="1678">N557+L558</f>
        <v>77.40129125</v>
      </c>
      <c r="O558" s="76">
        <f t="shared" si="1678"/>
        <v>87.79447571</v>
      </c>
      <c r="P558" s="74">
        <f>I558*SIP_Calculator!$D$26</f>
        <v>0</v>
      </c>
      <c r="Q558" s="74">
        <f t="shared" si="10"/>
        <v>0</v>
      </c>
      <c r="R558" s="74">
        <f t="shared" si="11"/>
        <v>0</v>
      </c>
      <c r="S558" s="74">
        <f t="shared" ref="S558:T558" si="1679">S557+Q558</f>
        <v>76.65167893</v>
      </c>
      <c r="T558" s="74">
        <f t="shared" si="1679"/>
        <v>86.92267265</v>
      </c>
      <c r="U558" s="75">
        <f>J558*SIP_Calculator!$D$27</f>
        <v>0</v>
      </c>
      <c r="V558" s="75">
        <f t="shared" si="13"/>
        <v>0</v>
      </c>
      <c r="W558" s="75">
        <f t="shared" si="14"/>
        <v>0</v>
      </c>
      <c r="X558" s="75">
        <f t="shared" ref="X558:Y558" si="1680">X557+V558</f>
        <v>77.3461851</v>
      </c>
      <c r="Y558" s="75">
        <f t="shared" si="1680"/>
        <v>87.75372607</v>
      </c>
    </row>
    <row r="559" ht="15.75" customHeight="1">
      <c r="A559" s="78">
        <v>38925.0</v>
      </c>
      <c r="B559" s="73">
        <v>3020.6</v>
      </c>
      <c r="C559" s="73">
        <v>2549.25</v>
      </c>
      <c r="D559" s="74">
        <f t="shared" si="33"/>
        <v>114</v>
      </c>
      <c r="E559" s="74">
        <f t="shared" si="16"/>
        <v>0</v>
      </c>
      <c r="F559" s="75">
        <f t="shared" si="4"/>
        <v>7</v>
      </c>
      <c r="G559" s="75">
        <f t="shared" si="17"/>
        <v>0</v>
      </c>
      <c r="H559" s="76">
        <f>IF(A559&lt;SIP_Calculator!$B$7,0,IF(A559&gt;SIP_Calculator!$E$7,0,1))</f>
        <v>1</v>
      </c>
      <c r="I559" s="74">
        <f t="shared" si="5"/>
        <v>0</v>
      </c>
      <c r="J559" s="75">
        <f t="shared" si="6"/>
        <v>0</v>
      </c>
      <c r="K559" s="76">
        <f>H559*SIP_Calculator!$D$25</f>
        <v>484.4666522</v>
      </c>
      <c r="L559" s="76">
        <f t="shared" si="7"/>
        <v>0.1603875562</v>
      </c>
      <c r="M559" s="76">
        <f t="shared" si="8"/>
        <v>0.1900428174</v>
      </c>
      <c r="N559" s="76">
        <f t="shared" ref="N559:O559" si="1681">N558+L559</f>
        <v>77.5616788</v>
      </c>
      <c r="O559" s="76">
        <f t="shared" si="1681"/>
        <v>87.98451852</v>
      </c>
      <c r="P559" s="74">
        <f>I559*SIP_Calculator!$D$26</f>
        <v>0</v>
      </c>
      <c r="Q559" s="74">
        <f t="shared" si="10"/>
        <v>0</v>
      </c>
      <c r="R559" s="74">
        <f t="shared" si="11"/>
        <v>0</v>
      </c>
      <c r="S559" s="74">
        <f t="shared" ref="S559:T559" si="1682">S558+Q559</f>
        <v>76.65167893</v>
      </c>
      <c r="T559" s="74">
        <f t="shared" si="1682"/>
        <v>86.92267265</v>
      </c>
      <c r="U559" s="75">
        <f>J559*SIP_Calculator!$D$27</f>
        <v>0</v>
      </c>
      <c r="V559" s="75">
        <f t="shared" si="13"/>
        <v>0</v>
      </c>
      <c r="W559" s="75">
        <f t="shared" si="14"/>
        <v>0</v>
      </c>
      <c r="X559" s="75">
        <f t="shared" ref="X559:Y559" si="1683">X558+V559</f>
        <v>77.3461851</v>
      </c>
      <c r="Y559" s="75">
        <f t="shared" si="1683"/>
        <v>87.75372607</v>
      </c>
    </row>
    <row r="560" ht="15.75" customHeight="1">
      <c r="A560" s="78">
        <v>38926.0</v>
      </c>
      <c r="B560" s="73">
        <v>3005.4</v>
      </c>
      <c r="C560" s="73">
        <v>2545.6</v>
      </c>
      <c r="D560" s="74">
        <f t="shared" si="33"/>
        <v>114</v>
      </c>
      <c r="E560" s="74">
        <f t="shared" si="16"/>
        <v>0</v>
      </c>
      <c r="F560" s="75">
        <f t="shared" si="4"/>
        <v>7</v>
      </c>
      <c r="G560" s="75">
        <f t="shared" si="17"/>
        <v>0</v>
      </c>
      <c r="H560" s="76">
        <f>IF(A560&lt;SIP_Calculator!$B$7,0,IF(A560&gt;SIP_Calculator!$E$7,0,1))</f>
        <v>1</v>
      </c>
      <c r="I560" s="74">
        <f t="shared" si="5"/>
        <v>0</v>
      </c>
      <c r="J560" s="75">
        <f t="shared" si="6"/>
        <v>0</v>
      </c>
      <c r="K560" s="76">
        <f>H560*SIP_Calculator!$D$25</f>
        <v>484.4666522</v>
      </c>
      <c r="L560" s="76">
        <f t="shared" si="7"/>
        <v>0.1611987264</v>
      </c>
      <c r="M560" s="76">
        <f t="shared" si="8"/>
        <v>0.1903153096</v>
      </c>
      <c r="N560" s="76">
        <f t="shared" ref="N560:O560" si="1684">N559+L560</f>
        <v>77.72287753</v>
      </c>
      <c r="O560" s="76">
        <f t="shared" si="1684"/>
        <v>88.17483383</v>
      </c>
      <c r="P560" s="74">
        <f>I560*SIP_Calculator!$D$26</f>
        <v>0</v>
      </c>
      <c r="Q560" s="74">
        <f t="shared" si="10"/>
        <v>0</v>
      </c>
      <c r="R560" s="74">
        <f t="shared" si="11"/>
        <v>0</v>
      </c>
      <c r="S560" s="74">
        <f t="shared" ref="S560:T560" si="1685">S559+Q560</f>
        <v>76.65167893</v>
      </c>
      <c r="T560" s="74">
        <f t="shared" si="1685"/>
        <v>86.92267265</v>
      </c>
      <c r="U560" s="75">
        <f>J560*SIP_Calculator!$D$27</f>
        <v>0</v>
      </c>
      <c r="V560" s="75">
        <f t="shared" si="13"/>
        <v>0</v>
      </c>
      <c r="W560" s="75">
        <f t="shared" si="14"/>
        <v>0</v>
      </c>
      <c r="X560" s="75">
        <f t="shared" ref="X560:Y560" si="1686">X559+V560</f>
        <v>77.3461851</v>
      </c>
      <c r="Y560" s="75">
        <f t="shared" si="1686"/>
        <v>87.75372607</v>
      </c>
    </row>
    <row r="561" ht="15.75" customHeight="1">
      <c r="A561" s="78">
        <v>38929.0</v>
      </c>
      <c r="B561" s="73">
        <v>3020.85</v>
      </c>
      <c r="C561" s="73">
        <v>2562.55</v>
      </c>
      <c r="D561" s="74">
        <f t="shared" si="33"/>
        <v>115</v>
      </c>
      <c r="E561" s="74">
        <f t="shared" si="16"/>
        <v>1</v>
      </c>
      <c r="F561" s="75">
        <f t="shared" si="4"/>
        <v>7</v>
      </c>
      <c r="G561" s="75">
        <f t="shared" si="17"/>
        <v>0</v>
      </c>
      <c r="H561" s="76">
        <f>IF(A561&lt;SIP_Calculator!$B$7,0,IF(A561&gt;SIP_Calculator!$E$7,0,1))</f>
        <v>1</v>
      </c>
      <c r="I561" s="74">
        <f t="shared" si="5"/>
        <v>1</v>
      </c>
      <c r="J561" s="75">
        <f t="shared" si="6"/>
        <v>0</v>
      </c>
      <c r="K561" s="76">
        <f>H561*SIP_Calculator!$D$25</f>
        <v>484.4666522</v>
      </c>
      <c r="L561" s="76">
        <f t="shared" si="7"/>
        <v>0.1603742828</v>
      </c>
      <c r="M561" s="76">
        <f t="shared" si="8"/>
        <v>0.189056468</v>
      </c>
      <c r="N561" s="76">
        <f t="shared" ref="N561:O561" si="1687">N560+L561</f>
        <v>77.88325181</v>
      </c>
      <c r="O561" s="76">
        <f t="shared" si="1687"/>
        <v>88.3638903</v>
      </c>
      <c r="P561" s="74">
        <f>I561*SIP_Calculator!$D$26</f>
        <v>2301.341589</v>
      </c>
      <c r="Q561" s="74">
        <f t="shared" si="10"/>
        <v>0.7618192195</v>
      </c>
      <c r="R561" s="74">
        <f t="shared" si="11"/>
        <v>0.8980669994</v>
      </c>
      <c r="S561" s="74">
        <f t="shared" ref="S561:T561" si="1688">S560+Q561</f>
        <v>77.41349815</v>
      </c>
      <c r="T561" s="74">
        <f t="shared" si="1688"/>
        <v>87.82073965</v>
      </c>
      <c r="U561" s="75">
        <f>J561*SIP_Calculator!$D$27</f>
        <v>0</v>
      </c>
      <c r="V561" s="75">
        <f t="shared" si="13"/>
        <v>0</v>
      </c>
      <c r="W561" s="75">
        <f t="shared" si="14"/>
        <v>0</v>
      </c>
      <c r="X561" s="75">
        <f t="shared" ref="X561:Y561" si="1689">X560+V561</f>
        <v>77.3461851</v>
      </c>
      <c r="Y561" s="75">
        <f t="shared" si="1689"/>
        <v>87.75372607</v>
      </c>
    </row>
    <row r="562" ht="15.75" customHeight="1">
      <c r="A562" s="78">
        <v>38930.0</v>
      </c>
      <c r="B562" s="73">
        <v>3022.45</v>
      </c>
      <c r="C562" s="73">
        <v>2559.65</v>
      </c>
      <c r="D562" s="74">
        <f t="shared" si="33"/>
        <v>115</v>
      </c>
      <c r="E562" s="74">
        <f t="shared" si="16"/>
        <v>0</v>
      </c>
      <c r="F562" s="75">
        <f t="shared" si="4"/>
        <v>8</v>
      </c>
      <c r="G562" s="75">
        <f t="shared" si="17"/>
        <v>1</v>
      </c>
      <c r="H562" s="76">
        <f>IF(A562&lt;SIP_Calculator!$B$7,0,IF(A562&gt;SIP_Calculator!$E$7,0,1))</f>
        <v>1</v>
      </c>
      <c r="I562" s="74">
        <f t="shared" si="5"/>
        <v>0</v>
      </c>
      <c r="J562" s="75">
        <f t="shared" si="6"/>
        <v>1</v>
      </c>
      <c r="K562" s="76">
        <f>H562*SIP_Calculator!$D$25</f>
        <v>484.4666522</v>
      </c>
      <c r="L562" s="76">
        <f t="shared" si="7"/>
        <v>0.1602893852</v>
      </c>
      <c r="M562" s="76">
        <f t="shared" si="8"/>
        <v>0.1892706629</v>
      </c>
      <c r="N562" s="76">
        <f t="shared" ref="N562:O562" si="1690">N561+L562</f>
        <v>78.0435412</v>
      </c>
      <c r="O562" s="76">
        <f t="shared" si="1690"/>
        <v>88.55316096</v>
      </c>
      <c r="P562" s="74">
        <f>I562*SIP_Calculator!$D$26</f>
        <v>0</v>
      </c>
      <c r="Q562" s="74">
        <f t="shared" si="10"/>
        <v>0</v>
      </c>
      <c r="R562" s="74">
        <f t="shared" si="11"/>
        <v>0</v>
      </c>
      <c r="S562" s="74">
        <f t="shared" ref="S562:T562" si="1691">S561+Q562</f>
        <v>77.41349815</v>
      </c>
      <c r="T562" s="74">
        <f t="shared" si="1691"/>
        <v>87.82073965</v>
      </c>
      <c r="U562" s="75">
        <f>J562*SIP_Calculator!$D$27</f>
        <v>10000</v>
      </c>
      <c r="V562" s="75">
        <f t="shared" si="13"/>
        <v>3.30857417</v>
      </c>
      <c r="W562" s="75">
        <f t="shared" si="14"/>
        <v>3.906784131</v>
      </c>
      <c r="X562" s="75">
        <f t="shared" ref="X562:Y562" si="1692">X561+V562</f>
        <v>80.65475927</v>
      </c>
      <c r="Y562" s="75">
        <f t="shared" si="1692"/>
        <v>91.6605102</v>
      </c>
    </row>
    <row r="563" ht="15.75" customHeight="1">
      <c r="A563" s="78">
        <v>38931.0</v>
      </c>
      <c r="B563" s="73">
        <v>3056.8</v>
      </c>
      <c r="C563" s="73">
        <v>2592.7</v>
      </c>
      <c r="D563" s="74">
        <f t="shared" si="33"/>
        <v>115</v>
      </c>
      <c r="E563" s="74">
        <f t="shared" si="16"/>
        <v>0</v>
      </c>
      <c r="F563" s="75">
        <f t="shared" si="4"/>
        <v>8</v>
      </c>
      <c r="G563" s="75">
        <f t="shared" si="17"/>
        <v>0</v>
      </c>
      <c r="H563" s="76">
        <f>IF(A563&lt;SIP_Calculator!$B$7,0,IF(A563&gt;SIP_Calculator!$E$7,0,1))</f>
        <v>1</v>
      </c>
      <c r="I563" s="74">
        <f t="shared" si="5"/>
        <v>0</v>
      </c>
      <c r="J563" s="75">
        <f t="shared" si="6"/>
        <v>0</v>
      </c>
      <c r="K563" s="76">
        <f>H563*SIP_Calculator!$D$25</f>
        <v>484.4666522</v>
      </c>
      <c r="L563" s="76">
        <f t="shared" si="7"/>
        <v>0.1584881746</v>
      </c>
      <c r="M563" s="76">
        <f t="shared" si="8"/>
        <v>0.1868579674</v>
      </c>
      <c r="N563" s="76">
        <f t="shared" ref="N563:O563" si="1693">N562+L563</f>
        <v>78.20202937</v>
      </c>
      <c r="O563" s="76">
        <f t="shared" si="1693"/>
        <v>88.74001893</v>
      </c>
      <c r="P563" s="74">
        <f>I563*SIP_Calculator!$D$26</f>
        <v>0</v>
      </c>
      <c r="Q563" s="74">
        <f t="shared" si="10"/>
        <v>0</v>
      </c>
      <c r="R563" s="74">
        <f t="shared" si="11"/>
        <v>0</v>
      </c>
      <c r="S563" s="74">
        <f t="shared" ref="S563:T563" si="1694">S562+Q563</f>
        <v>77.41349815</v>
      </c>
      <c r="T563" s="74">
        <f t="shared" si="1694"/>
        <v>87.82073965</v>
      </c>
      <c r="U563" s="75">
        <f>J563*SIP_Calculator!$D$27</f>
        <v>0</v>
      </c>
      <c r="V563" s="75">
        <f t="shared" si="13"/>
        <v>0</v>
      </c>
      <c r="W563" s="75">
        <f t="shared" si="14"/>
        <v>0</v>
      </c>
      <c r="X563" s="75">
        <f t="shared" ref="X563:Y563" si="1695">X562+V563</f>
        <v>80.65475927</v>
      </c>
      <c r="Y563" s="75">
        <f t="shared" si="1695"/>
        <v>91.6605102</v>
      </c>
    </row>
    <row r="564" ht="15.75" customHeight="1">
      <c r="A564" s="78">
        <v>38932.0</v>
      </c>
      <c r="B564" s="73">
        <v>3063.7</v>
      </c>
      <c r="C564" s="73">
        <v>2601.2</v>
      </c>
      <c r="D564" s="74">
        <f t="shared" si="33"/>
        <v>115</v>
      </c>
      <c r="E564" s="74">
        <f t="shared" si="16"/>
        <v>0</v>
      </c>
      <c r="F564" s="75">
        <f t="shared" si="4"/>
        <v>8</v>
      </c>
      <c r="G564" s="75">
        <f t="shared" si="17"/>
        <v>0</v>
      </c>
      <c r="H564" s="76">
        <f>IF(A564&lt;SIP_Calculator!$B$7,0,IF(A564&gt;SIP_Calculator!$E$7,0,1))</f>
        <v>1</v>
      </c>
      <c r="I564" s="74">
        <f t="shared" si="5"/>
        <v>0</v>
      </c>
      <c r="J564" s="75">
        <f t="shared" si="6"/>
        <v>0</v>
      </c>
      <c r="K564" s="76">
        <f>H564*SIP_Calculator!$D$25</f>
        <v>484.4666522</v>
      </c>
      <c r="L564" s="76">
        <f t="shared" si="7"/>
        <v>0.1581312309</v>
      </c>
      <c r="M564" s="76">
        <f t="shared" si="8"/>
        <v>0.1862473674</v>
      </c>
      <c r="N564" s="76">
        <f t="shared" ref="N564:O564" si="1696">N563+L564</f>
        <v>78.3601606</v>
      </c>
      <c r="O564" s="76">
        <f t="shared" si="1696"/>
        <v>88.9262663</v>
      </c>
      <c r="P564" s="74">
        <f>I564*SIP_Calculator!$D$26</f>
        <v>0</v>
      </c>
      <c r="Q564" s="74">
        <f t="shared" si="10"/>
        <v>0</v>
      </c>
      <c r="R564" s="74">
        <f t="shared" si="11"/>
        <v>0</v>
      </c>
      <c r="S564" s="74">
        <f t="shared" ref="S564:T564" si="1697">S563+Q564</f>
        <v>77.41349815</v>
      </c>
      <c r="T564" s="74">
        <f t="shared" si="1697"/>
        <v>87.82073965</v>
      </c>
      <c r="U564" s="75">
        <f>J564*SIP_Calculator!$D$27</f>
        <v>0</v>
      </c>
      <c r="V564" s="75">
        <f t="shared" si="13"/>
        <v>0</v>
      </c>
      <c r="W564" s="75">
        <f t="shared" si="14"/>
        <v>0</v>
      </c>
      <c r="X564" s="75">
        <f t="shared" ref="X564:Y564" si="1698">X563+V564</f>
        <v>80.65475927</v>
      </c>
      <c r="Y564" s="75">
        <f t="shared" si="1698"/>
        <v>91.6605102</v>
      </c>
    </row>
    <row r="565" ht="15.75" customHeight="1">
      <c r="A565" s="78">
        <v>38933.0</v>
      </c>
      <c r="B565" s="73">
        <v>3049.55</v>
      </c>
      <c r="C565" s="73">
        <v>2588.35</v>
      </c>
      <c r="D565" s="74">
        <f t="shared" si="33"/>
        <v>115</v>
      </c>
      <c r="E565" s="74">
        <f t="shared" si="16"/>
        <v>0</v>
      </c>
      <c r="F565" s="75">
        <f t="shared" si="4"/>
        <v>8</v>
      </c>
      <c r="G565" s="75">
        <f t="shared" si="17"/>
        <v>0</v>
      </c>
      <c r="H565" s="76">
        <f>IF(A565&lt;SIP_Calculator!$B$7,0,IF(A565&gt;SIP_Calculator!$E$7,0,1))</f>
        <v>1</v>
      </c>
      <c r="I565" s="74">
        <f t="shared" si="5"/>
        <v>0</v>
      </c>
      <c r="J565" s="75">
        <f t="shared" si="6"/>
        <v>0</v>
      </c>
      <c r="K565" s="76">
        <f>H565*SIP_Calculator!$D$25</f>
        <v>484.4666522</v>
      </c>
      <c r="L565" s="76">
        <f t="shared" si="7"/>
        <v>0.1588649644</v>
      </c>
      <c r="M565" s="76">
        <f t="shared" si="8"/>
        <v>0.1871720023</v>
      </c>
      <c r="N565" s="76">
        <f t="shared" ref="N565:O565" si="1699">N564+L565</f>
        <v>78.51902557</v>
      </c>
      <c r="O565" s="76">
        <f t="shared" si="1699"/>
        <v>89.1134383</v>
      </c>
      <c r="P565" s="74">
        <f>I565*SIP_Calculator!$D$26</f>
        <v>0</v>
      </c>
      <c r="Q565" s="74">
        <f t="shared" si="10"/>
        <v>0</v>
      </c>
      <c r="R565" s="74">
        <f t="shared" si="11"/>
        <v>0</v>
      </c>
      <c r="S565" s="74">
        <f t="shared" ref="S565:T565" si="1700">S564+Q565</f>
        <v>77.41349815</v>
      </c>
      <c r="T565" s="74">
        <f t="shared" si="1700"/>
        <v>87.82073965</v>
      </c>
      <c r="U565" s="75">
        <f>J565*SIP_Calculator!$D$27</f>
        <v>0</v>
      </c>
      <c r="V565" s="75">
        <f t="shared" si="13"/>
        <v>0</v>
      </c>
      <c r="W565" s="75">
        <f t="shared" si="14"/>
        <v>0</v>
      </c>
      <c r="X565" s="75">
        <f t="shared" ref="X565:Y565" si="1701">X564+V565</f>
        <v>80.65475927</v>
      </c>
      <c r="Y565" s="75">
        <f t="shared" si="1701"/>
        <v>91.6605102</v>
      </c>
    </row>
    <row r="566" ht="15.75" customHeight="1">
      <c r="A566" s="78">
        <v>38936.0</v>
      </c>
      <c r="B566" s="73">
        <v>3030.0</v>
      </c>
      <c r="C566" s="73">
        <v>2576.5</v>
      </c>
      <c r="D566" s="74">
        <f t="shared" si="33"/>
        <v>116</v>
      </c>
      <c r="E566" s="74">
        <f t="shared" si="16"/>
        <v>1</v>
      </c>
      <c r="F566" s="75">
        <f t="shared" si="4"/>
        <v>8</v>
      </c>
      <c r="G566" s="75">
        <f t="shared" si="17"/>
        <v>0</v>
      </c>
      <c r="H566" s="76">
        <f>IF(A566&lt;SIP_Calculator!$B$7,0,IF(A566&gt;SIP_Calculator!$E$7,0,1))</f>
        <v>1</v>
      </c>
      <c r="I566" s="74">
        <f t="shared" si="5"/>
        <v>1</v>
      </c>
      <c r="J566" s="75">
        <f t="shared" si="6"/>
        <v>0</v>
      </c>
      <c r="K566" s="76">
        <f>H566*SIP_Calculator!$D$25</f>
        <v>484.4666522</v>
      </c>
      <c r="L566" s="76">
        <f t="shared" si="7"/>
        <v>0.1598899842</v>
      </c>
      <c r="M566" s="76">
        <f t="shared" si="8"/>
        <v>0.1880328555</v>
      </c>
      <c r="N566" s="76">
        <f t="shared" ref="N566:O566" si="1702">N565+L566</f>
        <v>78.67891555</v>
      </c>
      <c r="O566" s="76">
        <f t="shared" si="1702"/>
        <v>89.30147116</v>
      </c>
      <c r="P566" s="74">
        <f>I566*SIP_Calculator!$D$26</f>
        <v>2301.341589</v>
      </c>
      <c r="Q566" s="74">
        <f t="shared" si="10"/>
        <v>0.7595186763</v>
      </c>
      <c r="R566" s="74">
        <f t="shared" si="11"/>
        <v>0.8932045757</v>
      </c>
      <c r="S566" s="74">
        <f t="shared" ref="S566:T566" si="1703">S565+Q566</f>
        <v>78.17301682</v>
      </c>
      <c r="T566" s="74">
        <f t="shared" si="1703"/>
        <v>88.71394422</v>
      </c>
      <c r="U566" s="75">
        <f>J566*SIP_Calculator!$D$27</f>
        <v>0</v>
      </c>
      <c r="V566" s="75">
        <f t="shared" si="13"/>
        <v>0</v>
      </c>
      <c r="W566" s="75">
        <f t="shared" si="14"/>
        <v>0</v>
      </c>
      <c r="X566" s="75">
        <f t="shared" ref="X566:Y566" si="1704">X565+V566</f>
        <v>80.65475927</v>
      </c>
      <c r="Y566" s="75">
        <f t="shared" si="1704"/>
        <v>91.6605102</v>
      </c>
    </row>
    <row r="567" ht="15.75" customHeight="1">
      <c r="A567" s="78">
        <v>38937.0</v>
      </c>
      <c r="B567" s="73">
        <v>3086.7</v>
      </c>
      <c r="C567" s="73">
        <v>2620.35</v>
      </c>
      <c r="D567" s="74">
        <f t="shared" si="33"/>
        <v>116</v>
      </c>
      <c r="E567" s="74">
        <f t="shared" si="16"/>
        <v>0</v>
      </c>
      <c r="F567" s="75">
        <f t="shared" si="4"/>
        <v>8</v>
      </c>
      <c r="G567" s="75">
        <f t="shared" si="17"/>
        <v>0</v>
      </c>
      <c r="H567" s="76">
        <f>IF(A567&lt;SIP_Calculator!$B$7,0,IF(A567&gt;SIP_Calculator!$E$7,0,1))</f>
        <v>1</v>
      </c>
      <c r="I567" s="74">
        <f t="shared" si="5"/>
        <v>0</v>
      </c>
      <c r="J567" s="75">
        <f t="shared" si="6"/>
        <v>0</v>
      </c>
      <c r="K567" s="76">
        <f>H567*SIP_Calculator!$D$25</f>
        <v>484.4666522</v>
      </c>
      <c r="L567" s="76">
        <f t="shared" si="7"/>
        <v>0.156952944</v>
      </c>
      <c r="M567" s="76">
        <f t="shared" si="8"/>
        <v>0.1848862374</v>
      </c>
      <c r="N567" s="76">
        <f t="shared" ref="N567:O567" si="1705">N566+L567</f>
        <v>78.83586849</v>
      </c>
      <c r="O567" s="76">
        <f t="shared" si="1705"/>
        <v>89.48635739</v>
      </c>
      <c r="P567" s="74">
        <f>I567*SIP_Calculator!$D$26</f>
        <v>0</v>
      </c>
      <c r="Q567" s="74">
        <f t="shared" si="10"/>
        <v>0</v>
      </c>
      <c r="R567" s="74">
        <f t="shared" si="11"/>
        <v>0</v>
      </c>
      <c r="S567" s="74">
        <f t="shared" ref="S567:T567" si="1706">S566+Q567</f>
        <v>78.17301682</v>
      </c>
      <c r="T567" s="74">
        <f t="shared" si="1706"/>
        <v>88.71394422</v>
      </c>
      <c r="U567" s="75">
        <f>J567*SIP_Calculator!$D$27</f>
        <v>0</v>
      </c>
      <c r="V567" s="75">
        <f t="shared" si="13"/>
        <v>0</v>
      </c>
      <c r="W567" s="75">
        <f t="shared" si="14"/>
        <v>0</v>
      </c>
      <c r="X567" s="75">
        <f t="shared" ref="X567:Y567" si="1707">X566+V567</f>
        <v>80.65475927</v>
      </c>
      <c r="Y567" s="75">
        <f t="shared" si="1707"/>
        <v>91.6605102</v>
      </c>
    </row>
    <row r="568" ht="15.75" customHeight="1">
      <c r="A568" s="78">
        <v>38938.0</v>
      </c>
      <c r="B568" s="73">
        <v>3128.7</v>
      </c>
      <c r="C568" s="73">
        <v>2656.25</v>
      </c>
      <c r="D568" s="74">
        <f t="shared" si="33"/>
        <v>116</v>
      </c>
      <c r="E568" s="74">
        <f t="shared" si="16"/>
        <v>0</v>
      </c>
      <c r="F568" s="75">
        <f t="shared" si="4"/>
        <v>8</v>
      </c>
      <c r="G568" s="75">
        <f t="shared" si="17"/>
        <v>0</v>
      </c>
      <c r="H568" s="76">
        <f>IF(A568&lt;SIP_Calculator!$B$7,0,IF(A568&gt;SIP_Calculator!$E$7,0,1))</f>
        <v>1</v>
      </c>
      <c r="I568" s="74">
        <f t="shared" si="5"/>
        <v>0</v>
      </c>
      <c r="J568" s="75">
        <f t="shared" si="6"/>
        <v>0</v>
      </c>
      <c r="K568" s="76">
        <f>H568*SIP_Calculator!$D$25</f>
        <v>484.4666522</v>
      </c>
      <c r="L568" s="76">
        <f t="shared" si="7"/>
        <v>0.154845991</v>
      </c>
      <c r="M568" s="76">
        <f t="shared" si="8"/>
        <v>0.1823874455</v>
      </c>
      <c r="N568" s="76">
        <f t="shared" ref="N568:O568" si="1708">N567+L568</f>
        <v>78.99071449</v>
      </c>
      <c r="O568" s="76">
        <f t="shared" si="1708"/>
        <v>89.66874484</v>
      </c>
      <c r="P568" s="74">
        <f>I568*SIP_Calculator!$D$26</f>
        <v>0</v>
      </c>
      <c r="Q568" s="74">
        <f t="shared" si="10"/>
        <v>0</v>
      </c>
      <c r="R568" s="74">
        <f t="shared" si="11"/>
        <v>0</v>
      </c>
      <c r="S568" s="74">
        <f t="shared" ref="S568:T568" si="1709">S567+Q568</f>
        <v>78.17301682</v>
      </c>
      <c r="T568" s="74">
        <f t="shared" si="1709"/>
        <v>88.71394422</v>
      </c>
      <c r="U568" s="75">
        <f>J568*SIP_Calculator!$D$27</f>
        <v>0</v>
      </c>
      <c r="V568" s="75">
        <f t="shared" si="13"/>
        <v>0</v>
      </c>
      <c r="W568" s="75">
        <f t="shared" si="14"/>
        <v>0</v>
      </c>
      <c r="X568" s="75">
        <f t="shared" ref="X568:Y568" si="1710">X567+V568</f>
        <v>80.65475927</v>
      </c>
      <c r="Y568" s="75">
        <f t="shared" si="1710"/>
        <v>91.6605102</v>
      </c>
    </row>
    <row r="569" ht="15.75" customHeight="1">
      <c r="A569" s="78">
        <v>38939.0</v>
      </c>
      <c r="B569" s="73">
        <v>3139.35</v>
      </c>
      <c r="C569" s="73">
        <v>2674.1</v>
      </c>
      <c r="D569" s="74">
        <f t="shared" si="33"/>
        <v>116</v>
      </c>
      <c r="E569" s="74">
        <f t="shared" si="16"/>
        <v>0</v>
      </c>
      <c r="F569" s="75">
        <f t="shared" si="4"/>
        <v>8</v>
      </c>
      <c r="G569" s="75">
        <f t="shared" si="17"/>
        <v>0</v>
      </c>
      <c r="H569" s="76">
        <f>IF(A569&lt;SIP_Calculator!$B$7,0,IF(A569&gt;SIP_Calculator!$E$7,0,1))</f>
        <v>1</v>
      </c>
      <c r="I569" s="74">
        <f t="shared" si="5"/>
        <v>0</v>
      </c>
      <c r="J569" s="75">
        <f t="shared" si="6"/>
        <v>0</v>
      </c>
      <c r="K569" s="76">
        <f>H569*SIP_Calculator!$D$25</f>
        <v>484.4666522</v>
      </c>
      <c r="L569" s="76">
        <f t="shared" si="7"/>
        <v>0.1543206881</v>
      </c>
      <c r="M569" s="76">
        <f t="shared" si="8"/>
        <v>0.1811699832</v>
      </c>
      <c r="N569" s="76">
        <f t="shared" ref="N569:O569" si="1711">N568+L569</f>
        <v>79.14503517</v>
      </c>
      <c r="O569" s="76">
        <f t="shared" si="1711"/>
        <v>89.84991482</v>
      </c>
      <c r="P569" s="74">
        <f>I569*SIP_Calculator!$D$26</f>
        <v>0</v>
      </c>
      <c r="Q569" s="74">
        <f t="shared" si="10"/>
        <v>0</v>
      </c>
      <c r="R569" s="74">
        <f t="shared" si="11"/>
        <v>0</v>
      </c>
      <c r="S569" s="74">
        <f t="shared" ref="S569:T569" si="1712">S568+Q569</f>
        <v>78.17301682</v>
      </c>
      <c r="T569" s="74">
        <f t="shared" si="1712"/>
        <v>88.71394422</v>
      </c>
      <c r="U569" s="75">
        <f>J569*SIP_Calculator!$D$27</f>
        <v>0</v>
      </c>
      <c r="V569" s="75">
        <f t="shared" si="13"/>
        <v>0</v>
      </c>
      <c r="W569" s="75">
        <f t="shared" si="14"/>
        <v>0</v>
      </c>
      <c r="X569" s="75">
        <f t="shared" ref="X569:Y569" si="1713">X568+V569</f>
        <v>80.65475927</v>
      </c>
      <c r="Y569" s="75">
        <f t="shared" si="1713"/>
        <v>91.6605102</v>
      </c>
    </row>
    <row r="570" ht="15.75" customHeight="1">
      <c r="A570" s="78">
        <v>38940.0</v>
      </c>
      <c r="B570" s="73">
        <v>3154.15</v>
      </c>
      <c r="C570" s="73">
        <v>2692.65</v>
      </c>
      <c r="D570" s="74">
        <f t="shared" si="33"/>
        <v>116</v>
      </c>
      <c r="E570" s="74">
        <f t="shared" si="16"/>
        <v>0</v>
      </c>
      <c r="F570" s="75">
        <f t="shared" si="4"/>
        <v>8</v>
      </c>
      <c r="G570" s="75">
        <f t="shared" si="17"/>
        <v>0</v>
      </c>
      <c r="H570" s="76">
        <f>IF(A570&lt;SIP_Calculator!$B$7,0,IF(A570&gt;SIP_Calculator!$E$7,0,1))</f>
        <v>1</v>
      </c>
      <c r="I570" s="74">
        <f t="shared" si="5"/>
        <v>0</v>
      </c>
      <c r="J570" s="75">
        <f t="shared" si="6"/>
        <v>0</v>
      </c>
      <c r="K570" s="76">
        <f>H570*SIP_Calculator!$D$25</f>
        <v>484.4666522</v>
      </c>
      <c r="L570" s="76">
        <f t="shared" si="7"/>
        <v>0.1535965798</v>
      </c>
      <c r="M570" s="76">
        <f t="shared" si="8"/>
        <v>0.1799218807</v>
      </c>
      <c r="N570" s="76">
        <f t="shared" ref="N570:O570" si="1714">N569+L570</f>
        <v>79.29863175</v>
      </c>
      <c r="O570" s="76">
        <f t="shared" si="1714"/>
        <v>90.0298367</v>
      </c>
      <c r="P570" s="74">
        <f>I570*SIP_Calculator!$D$26</f>
        <v>0</v>
      </c>
      <c r="Q570" s="74">
        <f t="shared" si="10"/>
        <v>0</v>
      </c>
      <c r="R570" s="74">
        <f t="shared" si="11"/>
        <v>0</v>
      </c>
      <c r="S570" s="74">
        <f t="shared" ref="S570:T570" si="1715">S569+Q570</f>
        <v>78.17301682</v>
      </c>
      <c r="T570" s="74">
        <f t="shared" si="1715"/>
        <v>88.71394422</v>
      </c>
      <c r="U570" s="75">
        <f>J570*SIP_Calculator!$D$27</f>
        <v>0</v>
      </c>
      <c r="V570" s="75">
        <f t="shared" si="13"/>
        <v>0</v>
      </c>
      <c r="W570" s="75">
        <f t="shared" si="14"/>
        <v>0</v>
      </c>
      <c r="X570" s="75">
        <f t="shared" ref="X570:Y570" si="1716">X569+V570</f>
        <v>80.65475927</v>
      </c>
      <c r="Y570" s="75">
        <f t="shared" si="1716"/>
        <v>91.6605102</v>
      </c>
    </row>
    <row r="571" ht="15.75" customHeight="1">
      <c r="A571" s="78">
        <v>38943.0</v>
      </c>
      <c r="B571" s="73">
        <v>3192.35</v>
      </c>
      <c r="C571" s="73">
        <v>2730.1</v>
      </c>
      <c r="D571" s="74">
        <f t="shared" si="33"/>
        <v>117</v>
      </c>
      <c r="E571" s="74">
        <f t="shared" si="16"/>
        <v>1</v>
      </c>
      <c r="F571" s="75">
        <f t="shared" si="4"/>
        <v>8</v>
      </c>
      <c r="G571" s="75">
        <f t="shared" si="17"/>
        <v>0</v>
      </c>
      <c r="H571" s="76">
        <f>IF(A571&lt;SIP_Calculator!$B$7,0,IF(A571&gt;SIP_Calculator!$E$7,0,1))</f>
        <v>1</v>
      </c>
      <c r="I571" s="74">
        <f t="shared" si="5"/>
        <v>1</v>
      </c>
      <c r="J571" s="75">
        <f t="shared" si="6"/>
        <v>0</v>
      </c>
      <c r="K571" s="76">
        <f>H571*SIP_Calculator!$D$25</f>
        <v>484.4666522</v>
      </c>
      <c r="L571" s="76">
        <f t="shared" si="7"/>
        <v>0.1517586268</v>
      </c>
      <c r="M571" s="76">
        <f t="shared" si="8"/>
        <v>0.177453812</v>
      </c>
      <c r="N571" s="76">
        <f t="shared" ref="N571:O571" si="1717">N570+L571</f>
        <v>79.45039038</v>
      </c>
      <c r="O571" s="76">
        <f t="shared" si="1717"/>
        <v>90.20729052</v>
      </c>
      <c r="P571" s="74">
        <f>I571*SIP_Calculator!$D$26</f>
        <v>2301.341589</v>
      </c>
      <c r="Q571" s="74">
        <f t="shared" si="10"/>
        <v>0.7208926306</v>
      </c>
      <c r="R571" s="74">
        <f t="shared" si="11"/>
        <v>0.8429513898</v>
      </c>
      <c r="S571" s="74">
        <f t="shared" ref="S571:T571" si="1718">S570+Q571</f>
        <v>78.89390945</v>
      </c>
      <c r="T571" s="74">
        <f t="shared" si="1718"/>
        <v>89.55689561</v>
      </c>
      <c r="U571" s="75">
        <f>J571*SIP_Calculator!$D$27</f>
        <v>0</v>
      </c>
      <c r="V571" s="75">
        <f t="shared" si="13"/>
        <v>0</v>
      </c>
      <c r="W571" s="75">
        <f t="shared" si="14"/>
        <v>0</v>
      </c>
      <c r="X571" s="75">
        <f t="shared" ref="X571:Y571" si="1719">X570+V571</f>
        <v>80.65475927</v>
      </c>
      <c r="Y571" s="75">
        <f t="shared" si="1719"/>
        <v>91.6605102</v>
      </c>
    </row>
    <row r="572" ht="15.75" customHeight="1">
      <c r="A572" s="78">
        <v>38945.0</v>
      </c>
      <c r="B572" s="73">
        <v>3235.55</v>
      </c>
      <c r="C572" s="73">
        <v>2768.25</v>
      </c>
      <c r="D572" s="74">
        <f t="shared" si="33"/>
        <v>117</v>
      </c>
      <c r="E572" s="74">
        <f t="shared" si="16"/>
        <v>0</v>
      </c>
      <c r="F572" s="75">
        <f t="shared" si="4"/>
        <v>8</v>
      </c>
      <c r="G572" s="75">
        <f t="shared" si="17"/>
        <v>0</v>
      </c>
      <c r="H572" s="76">
        <f>IF(A572&lt;SIP_Calculator!$B$7,0,IF(A572&gt;SIP_Calculator!$E$7,0,1))</f>
        <v>1</v>
      </c>
      <c r="I572" s="74">
        <f t="shared" si="5"/>
        <v>0</v>
      </c>
      <c r="J572" s="75">
        <f t="shared" si="6"/>
        <v>0</v>
      </c>
      <c r="K572" s="76">
        <f>H572*SIP_Calculator!$D$25</f>
        <v>484.4666522</v>
      </c>
      <c r="L572" s="76">
        <f t="shared" si="7"/>
        <v>0.1497323955</v>
      </c>
      <c r="M572" s="76">
        <f t="shared" si="8"/>
        <v>0.1750082732</v>
      </c>
      <c r="N572" s="76">
        <f t="shared" ref="N572:O572" si="1720">N571+L572</f>
        <v>79.60012278</v>
      </c>
      <c r="O572" s="76">
        <f t="shared" si="1720"/>
        <v>90.38229879</v>
      </c>
      <c r="P572" s="74">
        <f>I572*SIP_Calculator!$D$26</f>
        <v>0</v>
      </c>
      <c r="Q572" s="74">
        <f t="shared" si="10"/>
        <v>0</v>
      </c>
      <c r="R572" s="74">
        <f t="shared" si="11"/>
        <v>0</v>
      </c>
      <c r="S572" s="74">
        <f t="shared" ref="S572:T572" si="1721">S571+Q572</f>
        <v>78.89390945</v>
      </c>
      <c r="T572" s="74">
        <f t="shared" si="1721"/>
        <v>89.55689561</v>
      </c>
      <c r="U572" s="75">
        <f>J572*SIP_Calculator!$D$27</f>
        <v>0</v>
      </c>
      <c r="V572" s="75">
        <f t="shared" si="13"/>
        <v>0</v>
      </c>
      <c r="W572" s="75">
        <f t="shared" si="14"/>
        <v>0</v>
      </c>
      <c r="X572" s="75">
        <f t="shared" ref="X572:Y572" si="1722">X571+V572</f>
        <v>80.65475927</v>
      </c>
      <c r="Y572" s="75">
        <f t="shared" si="1722"/>
        <v>91.6605102</v>
      </c>
    </row>
    <row r="573" ht="15.75" customHeight="1">
      <c r="A573" s="78">
        <v>38946.0</v>
      </c>
      <c r="B573" s="73">
        <v>3231.8</v>
      </c>
      <c r="C573" s="73">
        <v>2760.25</v>
      </c>
      <c r="D573" s="74">
        <f t="shared" si="33"/>
        <v>117</v>
      </c>
      <c r="E573" s="74">
        <f t="shared" si="16"/>
        <v>0</v>
      </c>
      <c r="F573" s="75">
        <f t="shared" si="4"/>
        <v>8</v>
      </c>
      <c r="G573" s="75">
        <f t="shared" si="17"/>
        <v>0</v>
      </c>
      <c r="H573" s="76">
        <f>IF(A573&lt;SIP_Calculator!$B$7,0,IF(A573&gt;SIP_Calculator!$E$7,0,1))</f>
        <v>1</v>
      </c>
      <c r="I573" s="74">
        <f t="shared" si="5"/>
        <v>0</v>
      </c>
      <c r="J573" s="75">
        <f t="shared" si="6"/>
        <v>0</v>
      </c>
      <c r="K573" s="76">
        <f>H573*SIP_Calculator!$D$25</f>
        <v>484.4666522</v>
      </c>
      <c r="L573" s="76">
        <f t="shared" si="7"/>
        <v>0.1499061366</v>
      </c>
      <c r="M573" s="76">
        <f t="shared" si="8"/>
        <v>0.1755154976</v>
      </c>
      <c r="N573" s="76">
        <f t="shared" ref="N573:O573" si="1723">N572+L573</f>
        <v>79.75002891</v>
      </c>
      <c r="O573" s="76">
        <f t="shared" si="1723"/>
        <v>90.55781429</v>
      </c>
      <c r="P573" s="74">
        <f>I573*SIP_Calculator!$D$26</f>
        <v>0</v>
      </c>
      <c r="Q573" s="74">
        <f t="shared" si="10"/>
        <v>0</v>
      </c>
      <c r="R573" s="74">
        <f t="shared" si="11"/>
        <v>0</v>
      </c>
      <c r="S573" s="74">
        <f t="shared" ref="S573:T573" si="1724">S572+Q573</f>
        <v>78.89390945</v>
      </c>
      <c r="T573" s="74">
        <f t="shared" si="1724"/>
        <v>89.55689561</v>
      </c>
      <c r="U573" s="75">
        <f>J573*SIP_Calculator!$D$27</f>
        <v>0</v>
      </c>
      <c r="V573" s="75">
        <f t="shared" si="13"/>
        <v>0</v>
      </c>
      <c r="W573" s="75">
        <f t="shared" si="14"/>
        <v>0</v>
      </c>
      <c r="X573" s="75">
        <f t="shared" ref="X573:Y573" si="1725">X572+V573</f>
        <v>80.65475927</v>
      </c>
      <c r="Y573" s="75">
        <f t="shared" si="1725"/>
        <v>91.6605102</v>
      </c>
    </row>
    <row r="574" ht="15.75" customHeight="1">
      <c r="A574" s="78">
        <v>38947.0</v>
      </c>
      <c r="B574" s="73">
        <v>3234.5</v>
      </c>
      <c r="C574" s="73">
        <v>2767.4</v>
      </c>
      <c r="D574" s="74">
        <f t="shared" si="33"/>
        <v>117</v>
      </c>
      <c r="E574" s="74">
        <f t="shared" si="16"/>
        <v>0</v>
      </c>
      <c r="F574" s="75">
        <f t="shared" si="4"/>
        <v>8</v>
      </c>
      <c r="G574" s="75">
        <f t="shared" si="17"/>
        <v>0</v>
      </c>
      <c r="H574" s="76">
        <f>IF(A574&lt;SIP_Calculator!$B$7,0,IF(A574&gt;SIP_Calculator!$E$7,0,1))</f>
        <v>1</v>
      </c>
      <c r="I574" s="74">
        <f t="shared" si="5"/>
        <v>0</v>
      </c>
      <c r="J574" s="75">
        <f t="shared" si="6"/>
        <v>0</v>
      </c>
      <c r="K574" s="76">
        <f>H574*SIP_Calculator!$D$25</f>
        <v>484.4666522</v>
      </c>
      <c r="L574" s="76">
        <f t="shared" si="7"/>
        <v>0.1497810024</v>
      </c>
      <c r="M574" s="76">
        <f t="shared" si="8"/>
        <v>0.1750620265</v>
      </c>
      <c r="N574" s="76">
        <f t="shared" ref="N574:O574" si="1726">N573+L574</f>
        <v>79.89980991</v>
      </c>
      <c r="O574" s="76">
        <f t="shared" si="1726"/>
        <v>90.73287631</v>
      </c>
      <c r="P574" s="74">
        <f>I574*SIP_Calculator!$D$26</f>
        <v>0</v>
      </c>
      <c r="Q574" s="74">
        <f t="shared" si="10"/>
        <v>0</v>
      </c>
      <c r="R574" s="74">
        <f t="shared" si="11"/>
        <v>0</v>
      </c>
      <c r="S574" s="74">
        <f t="shared" ref="S574:T574" si="1727">S573+Q574</f>
        <v>78.89390945</v>
      </c>
      <c r="T574" s="74">
        <f t="shared" si="1727"/>
        <v>89.55689561</v>
      </c>
      <c r="U574" s="75">
        <f>J574*SIP_Calculator!$D$27</f>
        <v>0</v>
      </c>
      <c r="V574" s="75">
        <f t="shared" si="13"/>
        <v>0</v>
      </c>
      <c r="W574" s="75">
        <f t="shared" si="14"/>
        <v>0</v>
      </c>
      <c r="X574" s="75">
        <f t="shared" ref="X574:Y574" si="1728">X573+V574</f>
        <v>80.65475927</v>
      </c>
      <c r="Y574" s="75">
        <f t="shared" si="1728"/>
        <v>91.6605102</v>
      </c>
    </row>
    <row r="575" ht="15.75" customHeight="1">
      <c r="A575" s="78">
        <v>38950.0</v>
      </c>
      <c r="B575" s="73">
        <v>3249.6</v>
      </c>
      <c r="C575" s="73">
        <v>2779.85</v>
      </c>
      <c r="D575" s="74">
        <f t="shared" si="33"/>
        <v>118</v>
      </c>
      <c r="E575" s="74">
        <f t="shared" si="16"/>
        <v>1</v>
      </c>
      <c r="F575" s="75">
        <f t="shared" si="4"/>
        <v>8</v>
      </c>
      <c r="G575" s="75">
        <f t="shared" si="17"/>
        <v>0</v>
      </c>
      <c r="H575" s="76">
        <f>IF(A575&lt;SIP_Calculator!$B$7,0,IF(A575&gt;SIP_Calculator!$E$7,0,1))</f>
        <v>1</v>
      </c>
      <c r="I575" s="74">
        <f t="shared" si="5"/>
        <v>1</v>
      </c>
      <c r="J575" s="75">
        <f t="shared" si="6"/>
        <v>0</v>
      </c>
      <c r="K575" s="76">
        <f>H575*SIP_Calculator!$D$25</f>
        <v>484.4666522</v>
      </c>
      <c r="L575" s="76">
        <f t="shared" si="7"/>
        <v>0.1490850111</v>
      </c>
      <c r="M575" s="76">
        <f t="shared" si="8"/>
        <v>0.1742779834</v>
      </c>
      <c r="N575" s="76">
        <f t="shared" ref="N575:O575" si="1729">N574+L575</f>
        <v>80.04889493</v>
      </c>
      <c r="O575" s="76">
        <f t="shared" si="1729"/>
        <v>90.9071543</v>
      </c>
      <c r="P575" s="74">
        <f>I575*SIP_Calculator!$D$26</f>
        <v>2301.341589</v>
      </c>
      <c r="Q575" s="74">
        <f t="shared" si="10"/>
        <v>0.7081922665</v>
      </c>
      <c r="R575" s="74">
        <f t="shared" si="11"/>
        <v>0.8278653846</v>
      </c>
      <c r="S575" s="74">
        <f t="shared" ref="S575:T575" si="1730">S574+Q575</f>
        <v>79.60210172</v>
      </c>
      <c r="T575" s="74">
        <f t="shared" si="1730"/>
        <v>90.384761</v>
      </c>
      <c r="U575" s="75">
        <f>J575*SIP_Calculator!$D$27</f>
        <v>0</v>
      </c>
      <c r="V575" s="75">
        <f t="shared" si="13"/>
        <v>0</v>
      </c>
      <c r="W575" s="75">
        <f t="shared" si="14"/>
        <v>0</v>
      </c>
      <c r="X575" s="75">
        <f t="shared" ref="X575:Y575" si="1731">X574+V575</f>
        <v>80.65475927</v>
      </c>
      <c r="Y575" s="75">
        <f t="shared" si="1731"/>
        <v>91.6605102</v>
      </c>
    </row>
    <row r="576" ht="15.75" customHeight="1">
      <c r="A576" s="78">
        <v>38951.0</v>
      </c>
      <c r="B576" s="73">
        <v>3249.3</v>
      </c>
      <c r="C576" s="73">
        <v>2775.75</v>
      </c>
      <c r="D576" s="74">
        <f t="shared" si="33"/>
        <v>118</v>
      </c>
      <c r="E576" s="74">
        <f t="shared" si="16"/>
        <v>0</v>
      </c>
      <c r="F576" s="75">
        <f t="shared" si="4"/>
        <v>8</v>
      </c>
      <c r="G576" s="75">
        <f t="shared" si="17"/>
        <v>0</v>
      </c>
      <c r="H576" s="76">
        <f>IF(A576&lt;SIP_Calculator!$B$7,0,IF(A576&gt;SIP_Calculator!$E$7,0,1))</f>
        <v>1</v>
      </c>
      <c r="I576" s="74">
        <f t="shared" si="5"/>
        <v>0</v>
      </c>
      <c r="J576" s="75">
        <f t="shared" si="6"/>
        <v>0</v>
      </c>
      <c r="K576" s="76">
        <f>H576*SIP_Calculator!$D$25</f>
        <v>484.4666522</v>
      </c>
      <c r="L576" s="76">
        <f t="shared" si="7"/>
        <v>0.1490987758</v>
      </c>
      <c r="M576" s="76">
        <f t="shared" si="8"/>
        <v>0.1745354056</v>
      </c>
      <c r="N576" s="76">
        <f t="shared" ref="N576:O576" si="1732">N575+L576</f>
        <v>80.1979937</v>
      </c>
      <c r="O576" s="76">
        <f t="shared" si="1732"/>
        <v>91.0816897</v>
      </c>
      <c r="P576" s="74">
        <f>I576*SIP_Calculator!$D$26</f>
        <v>0</v>
      </c>
      <c r="Q576" s="74">
        <f t="shared" si="10"/>
        <v>0</v>
      </c>
      <c r="R576" s="74">
        <f t="shared" si="11"/>
        <v>0</v>
      </c>
      <c r="S576" s="74">
        <f t="shared" ref="S576:T576" si="1733">S575+Q576</f>
        <v>79.60210172</v>
      </c>
      <c r="T576" s="74">
        <f t="shared" si="1733"/>
        <v>90.384761</v>
      </c>
      <c r="U576" s="75">
        <f>J576*SIP_Calculator!$D$27</f>
        <v>0</v>
      </c>
      <c r="V576" s="75">
        <f t="shared" si="13"/>
        <v>0</v>
      </c>
      <c r="W576" s="75">
        <f t="shared" si="14"/>
        <v>0</v>
      </c>
      <c r="X576" s="75">
        <f t="shared" ref="X576:Y576" si="1734">X575+V576</f>
        <v>80.65475927</v>
      </c>
      <c r="Y576" s="75">
        <f t="shared" si="1734"/>
        <v>91.6605102</v>
      </c>
    </row>
    <row r="577" ht="15.75" customHeight="1">
      <c r="A577" s="78">
        <v>38952.0</v>
      </c>
      <c r="B577" s="73">
        <v>3216.85</v>
      </c>
      <c r="C577" s="73">
        <v>2750.45</v>
      </c>
      <c r="D577" s="74">
        <f t="shared" si="33"/>
        <v>118</v>
      </c>
      <c r="E577" s="74">
        <f t="shared" si="16"/>
        <v>0</v>
      </c>
      <c r="F577" s="75">
        <f t="shared" si="4"/>
        <v>8</v>
      </c>
      <c r="G577" s="75">
        <f t="shared" si="17"/>
        <v>0</v>
      </c>
      <c r="H577" s="76">
        <f>IF(A577&lt;SIP_Calculator!$B$7,0,IF(A577&gt;SIP_Calculator!$E$7,0,1))</f>
        <v>1</v>
      </c>
      <c r="I577" s="74">
        <f t="shared" si="5"/>
        <v>0</v>
      </c>
      <c r="J577" s="75">
        <f t="shared" si="6"/>
        <v>0</v>
      </c>
      <c r="K577" s="76">
        <f>H577*SIP_Calculator!$D$25</f>
        <v>484.4666522</v>
      </c>
      <c r="L577" s="76">
        <f t="shared" si="7"/>
        <v>0.1506028109</v>
      </c>
      <c r="M577" s="76">
        <f t="shared" si="8"/>
        <v>0.1761408687</v>
      </c>
      <c r="N577" s="76">
        <f t="shared" ref="N577:O577" si="1735">N576+L577</f>
        <v>80.34859651</v>
      </c>
      <c r="O577" s="76">
        <f t="shared" si="1735"/>
        <v>91.25783057</v>
      </c>
      <c r="P577" s="74">
        <f>I577*SIP_Calculator!$D$26</f>
        <v>0</v>
      </c>
      <c r="Q577" s="74">
        <f t="shared" si="10"/>
        <v>0</v>
      </c>
      <c r="R577" s="74">
        <f t="shared" si="11"/>
        <v>0</v>
      </c>
      <c r="S577" s="74">
        <f t="shared" ref="S577:T577" si="1736">S576+Q577</f>
        <v>79.60210172</v>
      </c>
      <c r="T577" s="74">
        <f t="shared" si="1736"/>
        <v>90.384761</v>
      </c>
      <c r="U577" s="75">
        <f>J577*SIP_Calculator!$D$27</f>
        <v>0</v>
      </c>
      <c r="V577" s="75">
        <f t="shared" si="13"/>
        <v>0</v>
      </c>
      <c r="W577" s="75">
        <f t="shared" si="14"/>
        <v>0</v>
      </c>
      <c r="X577" s="75">
        <f t="shared" ref="X577:Y577" si="1737">X576+V577</f>
        <v>80.65475927</v>
      </c>
      <c r="Y577" s="75">
        <f t="shared" si="1737"/>
        <v>91.6605102</v>
      </c>
    </row>
    <row r="578" ht="15.75" customHeight="1">
      <c r="A578" s="78">
        <v>38953.0</v>
      </c>
      <c r="B578" s="73">
        <v>3248.75</v>
      </c>
      <c r="C578" s="73">
        <v>2776.05</v>
      </c>
      <c r="D578" s="74">
        <f t="shared" si="33"/>
        <v>118</v>
      </c>
      <c r="E578" s="74">
        <f t="shared" si="16"/>
        <v>0</v>
      </c>
      <c r="F578" s="75">
        <f t="shared" si="4"/>
        <v>8</v>
      </c>
      <c r="G578" s="75">
        <f t="shared" si="17"/>
        <v>0</v>
      </c>
      <c r="H578" s="76">
        <f>IF(A578&lt;SIP_Calculator!$B$7,0,IF(A578&gt;SIP_Calculator!$E$7,0,1))</f>
        <v>1</v>
      </c>
      <c r="I578" s="74">
        <f t="shared" si="5"/>
        <v>0</v>
      </c>
      <c r="J578" s="75">
        <f t="shared" si="6"/>
        <v>0</v>
      </c>
      <c r="K578" s="76">
        <f>H578*SIP_Calculator!$D$25</f>
        <v>484.4666522</v>
      </c>
      <c r="L578" s="76">
        <f t="shared" si="7"/>
        <v>0.1491240176</v>
      </c>
      <c r="M578" s="76">
        <f t="shared" si="8"/>
        <v>0.1745165441</v>
      </c>
      <c r="N578" s="76">
        <f t="shared" ref="N578:O578" si="1738">N577+L578</f>
        <v>80.49772053</v>
      </c>
      <c r="O578" s="76">
        <f t="shared" si="1738"/>
        <v>91.43234712</v>
      </c>
      <c r="P578" s="74">
        <f>I578*SIP_Calculator!$D$26</f>
        <v>0</v>
      </c>
      <c r="Q578" s="74">
        <f t="shared" si="10"/>
        <v>0</v>
      </c>
      <c r="R578" s="74">
        <f t="shared" si="11"/>
        <v>0</v>
      </c>
      <c r="S578" s="74">
        <f t="shared" ref="S578:T578" si="1739">S577+Q578</f>
        <v>79.60210172</v>
      </c>
      <c r="T578" s="74">
        <f t="shared" si="1739"/>
        <v>90.384761</v>
      </c>
      <c r="U578" s="75">
        <f>J578*SIP_Calculator!$D$27</f>
        <v>0</v>
      </c>
      <c r="V578" s="75">
        <f t="shared" si="13"/>
        <v>0</v>
      </c>
      <c r="W578" s="75">
        <f t="shared" si="14"/>
        <v>0</v>
      </c>
      <c r="X578" s="75">
        <f t="shared" ref="X578:Y578" si="1740">X577+V578</f>
        <v>80.65475927</v>
      </c>
      <c r="Y578" s="75">
        <f t="shared" si="1740"/>
        <v>91.6605102</v>
      </c>
    </row>
    <row r="579" ht="15.75" customHeight="1">
      <c r="A579" s="78">
        <v>38954.0</v>
      </c>
      <c r="B579" s="73">
        <v>3267.6</v>
      </c>
      <c r="C579" s="73">
        <v>2793.7</v>
      </c>
      <c r="D579" s="74">
        <f t="shared" si="33"/>
        <v>118</v>
      </c>
      <c r="E579" s="74">
        <f t="shared" si="16"/>
        <v>0</v>
      </c>
      <c r="F579" s="75">
        <f t="shared" si="4"/>
        <v>8</v>
      </c>
      <c r="G579" s="75">
        <f t="shared" si="17"/>
        <v>0</v>
      </c>
      <c r="H579" s="76">
        <f>IF(A579&lt;SIP_Calculator!$B$7,0,IF(A579&gt;SIP_Calculator!$E$7,0,1))</f>
        <v>1</v>
      </c>
      <c r="I579" s="74">
        <f t="shared" si="5"/>
        <v>0</v>
      </c>
      <c r="J579" s="75">
        <f t="shared" si="6"/>
        <v>0</v>
      </c>
      <c r="K579" s="76">
        <f>H579*SIP_Calculator!$D$25</f>
        <v>484.4666522</v>
      </c>
      <c r="L579" s="76">
        <f t="shared" si="7"/>
        <v>0.1482637569</v>
      </c>
      <c r="M579" s="76">
        <f t="shared" si="8"/>
        <v>0.1734139858</v>
      </c>
      <c r="N579" s="76">
        <f t="shared" ref="N579:O579" si="1741">N578+L579</f>
        <v>80.64598429</v>
      </c>
      <c r="O579" s="76">
        <f t="shared" si="1741"/>
        <v>91.6057611</v>
      </c>
      <c r="P579" s="74">
        <f>I579*SIP_Calculator!$D$26</f>
        <v>0</v>
      </c>
      <c r="Q579" s="74">
        <f t="shared" si="10"/>
        <v>0</v>
      </c>
      <c r="R579" s="74">
        <f t="shared" si="11"/>
        <v>0</v>
      </c>
      <c r="S579" s="74">
        <f t="shared" ref="S579:T579" si="1742">S578+Q579</f>
        <v>79.60210172</v>
      </c>
      <c r="T579" s="74">
        <f t="shared" si="1742"/>
        <v>90.384761</v>
      </c>
      <c r="U579" s="75">
        <f>J579*SIP_Calculator!$D$27</f>
        <v>0</v>
      </c>
      <c r="V579" s="75">
        <f t="shared" si="13"/>
        <v>0</v>
      </c>
      <c r="W579" s="75">
        <f t="shared" si="14"/>
        <v>0</v>
      </c>
      <c r="X579" s="75">
        <f t="shared" ref="X579:Y579" si="1743">X578+V579</f>
        <v>80.65475927</v>
      </c>
      <c r="Y579" s="75">
        <f t="shared" si="1743"/>
        <v>91.6605102</v>
      </c>
    </row>
    <row r="580" ht="15.75" customHeight="1">
      <c r="A580" s="78">
        <v>38957.0</v>
      </c>
      <c r="B580" s="73">
        <v>3283.3</v>
      </c>
      <c r="C580" s="73">
        <v>2806.85</v>
      </c>
      <c r="D580" s="74">
        <f t="shared" si="33"/>
        <v>119</v>
      </c>
      <c r="E580" s="74">
        <f t="shared" si="16"/>
        <v>1</v>
      </c>
      <c r="F580" s="75">
        <f t="shared" si="4"/>
        <v>8</v>
      </c>
      <c r="G580" s="75">
        <f t="shared" si="17"/>
        <v>0</v>
      </c>
      <c r="H580" s="76">
        <f>IF(A580&lt;SIP_Calculator!$B$7,0,IF(A580&gt;SIP_Calculator!$E$7,0,1))</f>
        <v>1</v>
      </c>
      <c r="I580" s="74">
        <f t="shared" si="5"/>
        <v>1</v>
      </c>
      <c r="J580" s="75">
        <f t="shared" si="6"/>
        <v>0</v>
      </c>
      <c r="K580" s="76">
        <f>H580*SIP_Calculator!$D$25</f>
        <v>484.4666522</v>
      </c>
      <c r="L580" s="76">
        <f t="shared" si="7"/>
        <v>0.1475547931</v>
      </c>
      <c r="M580" s="76">
        <f t="shared" si="8"/>
        <v>0.172601547</v>
      </c>
      <c r="N580" s="76">
        <f t="shared" ref="N580:O580" si="1744">N579+L580</f>
        <v>80.79353908</v>
      </c>
      <c r="O580" s="76">
        <f t="shared" si="1744"/>
        <v>91.77836265</v>
      </c>
      <c r="P580" s="74">
        <f>I580*SIP_Calculator!$D$26</f>
        <v>2301.341589</v>
      </c>
      <c r="Q580" s="74">
        <f t="shared" si="10"/>
        <v>0.7009233361</v>
      </c>
      <c r="R580" s="74">
        <f t="shared" si="11"/>
        <v>0.8199018791</v>
      </c>
      <c r="S580" s="74">
        <f t="shared" ref="S580:T580" si="1745">S579+Q580</f>
        <v>80.30302506</v>
      </c>
      <c r="T580" s="74">
        <f t="shared" si="1745"/>
        <v>91.20466287</v>
      </c>
      <c r="U580" s="75">
        <f>J580*SIP_Calculator!$D$27</f>
        <v>0</v>
      </c>
      <c r="V580" s="75">
        <f t="shared" si="13"/>
        <v>0</v>
      </c>
      <c r="W580" s="75">
        <f t="shared" si="14"/>
        <v>0</v>
      </c>
      <c r="X580" s="75">
        <f t="shared" ref="X580:Y580" si="1746">X579+V580</f>
        <v>80.65475927</v>
      </c>
      <c r="Y580" s="75">
        <f t="shared" si="1746"/>
        <v>91.6605102</v>
      </c>
    </row>
    <row r="581" ht="15.75" customHeight="1">
      <c r="A581" s="78">
        <v>38958.0</v>
      </c>
      <c r="B581" s="73">
        <v>3305.95</v>
      </c>
      <c r="C581" s="73">
        <v>2826.45</v>
      </c>
      <c r="D581" s="74">
        <f t="shared" si="33"/>
        <v>119</v>
      </c>
      <c r="E581" s="74">
        <f t="shared" si="16"/>
        <v>0</v>
      </c>
      <c r="F581" s="75">
        <f t="shared" si="4"/>
        <v>8</v>
      </c>
      <c r="G581" s="75">
        <f t="shared" si="17"/>
        <v>0</v>
      </c>
      <c r="H581" s="76">
        <f>IF(A581&lt;SIP_Calculator!$B$7,0,IF(A581&gt;SIP_Calculator!$E$7,0,1))</f>
        <v>1</v>
      </c>
      <c r="I581" s="74">
        <f t="shared" si="5"/>
        <v>0</v>
      </c>
      <c r="J581" s="75">
        <f t="shared" si="6"/>
        <v>0</v>
      </c>
      <c r="K581" s="76">
        <f>H581*SIP_Calculator!$D$25</f>
        <v>484.4666522</v>
      </c>
      <c r="L581" s="76">
        <f t="shared" si="7"/>
        <v>0.1465438534</v>
      </c>
      <c r="M581" s="76">
        <f t="shared" si="8"/>
        <v>0.1714046426</v>
      </c>
      <c r="N581" s="76">
        <f t="shared" ref="N581:O581" si="1747">N580+L581</f>
        <v>80.94008293</v>
      </c>
      <c r="O581" s="76">
        <f t="shared" si="1747"/>
        <v>91.94976729</v>
      </c>
      <c r="P581" s="74">
        <f>I581*SIP_Calculator!$D$26</f>
        <v>0</v>
      </c>
      <c r="Q581" s="74">
        <f t="shared" si="10"/>
        <v>0</v>
      </c>
      <c r="R581" s="74">
        <f t="shared" si="11"/>
        <v>0</v>
      </c>
      <c r="S581" s="74">
        <f t="shared" ref="S581:T581" si="1748">S580+Q581</f>
        <v>80.30302506</v>
      </c>
      <c r="T581" s="74">
        <f t="shared" si="1748"/>
        <v>91.20466287</v>
      </c>
      <c r="U581" s="75">
        <f>J581*SIP_Calculator!$D$27</f>
        <v>0</v>
      </c>
      <c r="V581" s="75">
        <f t="shared" si="13"/>
        <v>0</v>
      </c>
      <c r="W581" s="75">
        <f t="shared" si="14"/>
        <v>0</v>
      </c>
      <c r="X581" s="75">
        <f t="shared" ref="X581:Y581" si="1749">X580+V581</f>
        <v>80.65475927</v>
      </c>
      <c r="Y581" s="75">
        <f t="shared" si="1749"/>
        <v>91.6605102</v>
      </c>
    </row>
    <row r="582" ht="15.75" customHeight="1">
      <c r="A582" s="78">
        <v>38959.0</v>
      </c>
      <c r="B582" s="73">
        <v>3309.8</v>
      </c>
      <c r="C582" s="73">
        <v>2825.9</v>
      </c>
      <c r="D582" s="74">
        <f t="shared" si="33"/>
        <v>119</v>
      </c>
      <c r="E582" s="74">
        <f t="shared" si="16"/>
        <v>0</v>
      </c>
      <c r="F582" s="75">
        <f t="shared" si="4"/>
        <v>8</v>
      </c>
      <c r="G582" s="75">
        <f t="shared" si="17"/>
        <v>0</v>
      </c>
      <c r="H582" s="76">
        <f>IF(A582&lt;SIP_Calculator!$B$7,0,IF(A582&gt;SIP_Calculator!$E$7,0,1))</f>
        <v>1</v>
      </c>
      <c r="I582" s="74">
        <f t="shared" si="5"/>
        <v>0</v>
      </c>
      <c r="J582" s="75">
        <f t="shared" si="6"/>
        <v>0</v>
      </c>
      <c r="K582" s="76">
        <f>H582*SIP_Calculator!$D$25</f>
        <v>484.4666522</v>
      </c>
      <c r="L582" s="76">
        <f t="shared" si="7"/>
        <v>0.1463733918</v>
      </c>
      <c r="M582" s="76">
        <f t="shared" si="8"/>
        <v>0.1714380028</v>
      </c>
      <c r="N582" s="76">
        <f t="shared" ref="N582:O582" si="1750">N581+L582</f>
        <v>81.08645633</v>
      </c>
      <c r="O582" s="76">
        <f t="shared" si="1750"/>
        <v>92.12120529</v>
      </c>
      <c r="P582" s="74">
        <f>I582*SIP_Calculator!$D$26</f>
        <v>0</v>
      </c>
      <c r="Q582" s="74">
        <f t="shared" si="10"/>
        <v>0</v>
      </c>
      <c r="R582" s="74">
        <f t="shared" si="11"/>
        <v>0</v>
      </c>
      <c r="S582" s="74">
        <f t="shared" ref="S582:T582" si="1751">S581+Q582</f>
        <v>80.30302506</v>
      </c>
      <c r="T582" s="74">
        <f t="shared" si="1751"/>
        <v>91.20466287</v>
      </c>
      <c r="U582" s="75">
        <f>J582*SIP_Calculator!$D$27</f>
        <v>0</v>
      </c>
      <c r="V582" s="75">
        <f t="shared" si="13"/>
        <v>0</v>
      </c>
      <c r="W582" s="75">
        <f t="shared" si="14"/>
        <v>0</v>
      </c>
      <c r="X582" s="75">
        <f t="shared" ref="X582:Y582" si="1752">X581+V582</f>
        <v>80.65475927</v>
      </c>
      <c r="Y582" s="75">
        <f t="shared" si="1752"/>
        <v>91.6605102</v>
      </c>
    </row>
    <row r="583" ht="15.75" customHeight="1">
      <c r="A583" s="78">
        <v>38960.0</v>
      </c>
      <c r="B583" s="73">
        <v>3291.7</v>
      </c>
      <c r="C583" s="73">
        <v>2807.95</v>
      </c>
      <c r="D583" s="74">
        <f t="shared" si="33"/>
        <v>119</v>
      </c>
      <c r="E583" s="74">
        <f t="shared" si="16"/>
        <v>0</v>
      </c>
      <c r="F583" s="75">
        <f t="shared" si="4"/>
        <v>8</v>
      </c>
      <c r="G583" s="75">
        <f t="shared" si="17"/>
        <v>0</v>
      </c>
      <c r="H583" s="76">
        <f>IF(A583&lt;SIP_Calculator!$B$7,0,IF(A583&gt;SIP_Calculator!$E$7,0,1))</f>
        <v>1</v>
      </c>
      <c r="I583" s="74">
        <f t="shared" si="5"/>
        <v>0</v>
      </c>
      <c r="J583" s="75">
        <f t="shared" si="6"/>
        <v>0</v>
      </c>
      <c r="K583" s="76">
        <f>H583*SIP_Calculator!$D$25</f>
        <v>484.4666522</v>
      </c>
      <c r="L583" s="76">
        <f t="shared" si="7"/>
        <v>0.147178252</v>
      </c>
      <c r="M583" s="76">
        <f t="shared" si="8"/>
        <v>0.1725339312</v>
      </c>
      <c r="N583" s="76">
        <f t="shared" ref="N583:O583" si="1753">N582+L583</f>
        <v>81.23363458</v>
      </c>
      <c r="O583" s="76">
        <f t="shared" si="1753"/>
        <v>92.29373922</v>
      </c>
      <c r="P583" s="74">
        <f>I583*SIP_Calculator!$D$26</f>
        <v>0</v>
      </c>
      <c r="Q583" s="74">
        <f t="shared" si="10"/>
        <v>0</v>
      </c>
      <c r="R583" s="74">
        <f t="shared" si="11"/>
        <v>0</v>
      </c>
      <c r="S583" s="74">
        <f t="shared" ref="S583:T583" si="1754">S582+Q583</f>
        <v>80.30302506</v>
      </c>
      <c r="T583" s="74">
        <f t="shared" si="1754"/>
        <v>91.20466287</v>
      </c>
      <c r="U583" s="75">
        <f>J583*SIP_Calculator!$D$27</f>
        <v>0</v>
      </c>
      <c r="V583" s="75">
        <f t="shared" si="13"/>
        <v>0</v>
      </c>
      <c r="W583" s="75">
        <f t="shared" si="14"/>
        <v>0</v>
      </c>
      <c r="X583" s="75">
        <f t="shared" ref="X583:Y583" si="1755">X582+V583</f>
        <v>80.65475927</v>
      </c>
      <c r="Y583" s="75">
        <f t="shared" si="1755"/>
        <v>91.6605102</v>
      </c>
    </row>
    <row r="584" ht="15.75" customHeight="1">
      <c r="A584" s="78">
        <v>38961.0</v>
      </c>
      <c r="B584" s="73">
        <v>3314.9</v>
      </c>
      <c r="C584" s="73">
        <v>2828.3</v>
      </c>
      <c r="D584" s="74">
        <f t="shared" si="33"/>
        <v>119</v>
      </c>
      <c r="E584" s="74">
        <f t="shared" si="16"/>
        <v>0</v>
      </c>
      <c r="F584" s="75">
        <f t="shared" si="4"/>
        <v>9</v>
      </c>
      <c r="G584" s="75">
        <f t="shared" si="17"/>
        <v>1</v>
      </c>
      <c r="H584" s="76">
        <f>IF(A584&lt;SIP_Calculator!$B$7,0,IF(A584&gt;SIP_Calculator!$E$7,0,1))</f>
        <v>1</v>
      </c>
      <c r="I584" s="74">
        <f t="shared" si="5"/>
        <v>0</v>
      </c>
      <c r="J584" s="75">
        <f t="shared" si="6"/>
        <v>1</v>
      </c>
      <c r="K584" s="76">
        <f>H584*SIP_Calculator!$D$25</f>
        <v>484.4666522</v>
      </c>
      <c r="L584" s="76">
        <f t="shared" si="7"/>
        <v>0.1461481952</v>
      </c>
      <c r="M584" s="76">
        <f t="shared" si="8"/>
        <v>0.1712925263</v>
      </c>
      <c r="N584" s="76">
        <f t="shared" ref="N584:O584" si="1756">N583+L584</f>
        <v>81.37978277</v>
      </c>
      <c r="O584" s="76">
        <f t="shared" si="1756"/>
        <v>92.46503175</v>
      </c>
      <c r="P584" s="74">
        <f>I584*SIP_Calculator!$D$26</f>
        <v>0</v>
      </c>
      <c r="Q584" s="74">
        <f t="shared" si="10"/>
        <v>0</v>
      </c>
      <c r="R584" s="74">
        <f t="shared" si="11"/>
        <v>0</v>
      </c>
      <c r="S584" s="74">
        <f t="shared" ref="S584:T584" si="1757">S583+Q584</f>
        <v>80.30302506</v>
      </c>
      <c r="T584" s="74">
        <f t="shared" si="1757"/>
        <v>91.20466287</v>
      </c>
      <c r="U584" s="75">
        <f>J584*SIP_Calculator!$D$27</f>
        <v>10000</v>
      </c>
      <c r="V584" s="75">
        <f t="shared" si="13"/>
        <v>3.016682253</v>
      </c>
      <c r="W584" s="75">
        <f t="shared" si="14"/>
        <v>3.535692819</v>
      </c>
      <c r="X584" s="75">
        <f t="shared" ref="X584:Y584" si="1758">X583+V584</f>
        <v>83.67144152</v>
      </c>
      <c r="Y584" s="75">
        <f t="shared" si="1758"/>
        <v>95.19620302</v>
      </c>
    </row>
    <row r="585" ht="15.75" customHeight="1">
      <c r="A585" s="78">
        <v>38964.0</v>
      </c>
      <c r="B585" s="73">
        <v>3356.4</v>
      </c>
      <c r="C585" s="73">
        <v>2865.95</v>
      </c>
      <c r="D585" s="74">
        <f t="shared" si="33"/>
        <v>120</v>
      </c>
      <c r="E585" s="74">
        <f t="shared" si="16"/>
        <v>1</v>
      </c>
      <c r="F585" s="75">
        <f t="shared" si="4"/>
        <v>9</v>
      </c>
      <c r="G585" s="75">
        <f t="shared" si="17"/>
        <v>0</v>
      </c>
      <c r="H585" s="76">
        <f>IF(A585&lt;SIP_Calculator!$B$7,0,IF(A585&gt;SIP_Calculator!$E$7,0,1))</f>
        <v>1</v>
      </c>
      <c r="I585" s="74">
        <f t="shared" si="5"/>
        <v>1</v>
      </c>
      <c r="J585" s="75">
        <f t="shared" si="6"/>
        <v>0</v>
      </c>
      <c r="K585" s="76">
        <f>H585*SIP_Calculator!$D$25</f>
        <v>484.4666522</v>
      </c>
      <c r="L585" s="76">
        <f t="shared" si="7"/>
        <v>0.1443411549</v>
      </c>
      <c r="M585" s="76">
        <f t="shared" si="8"/>
        <v>0.1690422555</v>
      </c>
      <c r="N585" s="76">
        <f t="shared" ref="N585:O585" si="1759">N584+L585</f>
        <v>81.52412393</v>
      </c>
      <c r="O585" s="76">
        <f t="shared" si="1759"/>
        <v>92.63407401</v>
      </c>
      <c r="P585" s="74">
        <f>I585*SIP_Calculator!$D$26</f>
        <v>2301.341589</v>
      </c>
      <c r="Q585" s="74">
        <f t="shared" si="10"/>
        <v>0.6856577253</v>
      </c>
      <c r="R585" s="74">
        <f t="shared" si="11"/>
        <v>0.8029943262</v>
      </c>
      <c r="S585" s="74">
        <f t="shared" ref="S585:T585" si="1760">S584+Q585</f>
        <v>80.98868278</v>
      </c>
      <c r="T585" s="74">
        <f t="shared" si="1760"/>
        <v>92.0076572</v>
      </c>
      <c r="U585" s="75">
        <f>J585*SIP_Calculator!$D$27</f>
        <v>0</v>
      </c>
      <c r="V585" s="75">
        <f t="shared" si="13"/>
        <v>0</v>
      </c>
      <c r="W585" s="75">
        <f t="shared" si="14"/>
        <v>0</v>
      </c>
      <c r="X585" s="75">
        <f t="shared" ref="X585:Y585" si="1761">X584+V585</f>
        <v>83.67144152</v>
      </c>
      <c r="Y585" s="75">
        <f t="shared" si="1761"/>
        <v>95.19620302</v>
      </c>
    </row>
    <row r="586" ht="15.75" customHeight="1">
      <c r="A586" s="78">
        <v>38965.0</v>
      </c>
      <c r="B586" s="73">
        <v>3358.65</v>
      </c>
      <c r="C586" s="73">
        <v>2871.9</v>
      </c>
      <c r="D586" s="74">
        <f t="shared" si="33"/>
        <v>120</v>
      </c>
      <c r="E586" s="74">
        <f t="shared" si="16"/>
        <v>0</v>
      </c>
      <c r="F586" s="75">
        <f t="shared" si="4"/>
        <v>9</v>
      </c>
      <c r="G586" s="75">
        <f t="shared" si="17"/>
        <v>0</v>
      </c>
      <c r="H586" s="76">
        <f>IF(A586&lt;SIP_Calculator!$B$7,0,IF(A586&gt;SIP_Calculator!$E$7,0,1))</f>
        <v>1</v>
      </c>
      <c r="I586" s="74">
        <f t="shared" si="5"/>
        <v>0</v>
      </c>
      <c r="J586" s="75">
        <f t="shared" si="6"/>
        <v>0</v>
      </c>
      <c r="K586" s="76">
        <f>H586*SIP_Calculator!$D$25</f>
        <v>484.4666522</v>
      </c>
      <c r="L586" s="76">
        <f t="shared" si="7"/>
        <v>0.144244459</v>
      </c>
      <c r="M586" s="76">
        <f t="shared" si="8"/>
        <v>0.1686920339</v>
      </c>
      <c r="N586" s="76">
        <f t="shared" ref="N586:O586" si="1762">N585+L586</f>
        <v>81.66836839</v>
      </c>
      <c r="O586" s="76">
        <f t="shared" si="1762"/>
        <v>92.80276604</v>
      </c>
      <c r="P586" s="74">
        <f>I586*SIP_Calculator!$D$26</f>
        <v>0</v>
      </c>
      <c r="Q586" s="74">
        <f t="shared" si="10"/>
        <v>0</v>
      </c>
      <c r="R586" s="74">
        <f t="shared" si="11"/>
        <v>0</v>
      </c>
      <c r="S586" s="74">
        <f t="shared" ref="S586:T586" si="1763">S585+Q586</f>
        <v>80.98868278</v>
      </c>
      <c r="T586" s="74">
        <f t="shared" si="1763"/>
        <v>92.0076572</v>
      </c>
      <c r="U586" s="75">
        <f>J586*SIP_Calculator!$D$27</f>
        <v>0</v>
      </c>
      <c r="V586" s="75">
        <f t="shared" si="13"/>
        <v>0</v>
      </c>
      <c r="W586" s="75">
        <f t="shared" si="14"/>
        <v>0</v>
      </c>
      <c r="X586" s="75">
        <f t="shared" ref="X586:Y586" si="1764">X585+V586</f>
        <v>83.67144152</v>
      </c>
      <c r="Y586" s="75">
        <f t="shared" si="1764"/>
        <v>95.19620302</v>
      </c>
    </row>
    <row r="587" ht="15.75" customHeight="1">
      <c r="A587" s="78">
        <v>38966.0</v>
      </c>
      <c r="B587" s="73">
        <v>3365.25</v>
      </c>
      <c r="C587" s="73">
        <v>2882.85</v>
      </c>
      <c r="D587" s="74">
        <f t="shared" si="33"/>
        <v>120</v>
      </c>
      <c r="E587" s="74">
        <f t="shared" si="16"/>
        <v>0</v>
      </c>
      <c r="F587" s="75">
        <f t="shared" si="4"/>
        <v>9</v>
      </c>
      <c r="G587" s="75">
        <f t="shared" si="17"/>
        <v>0</v>
      </c>
      <c r="H587" s="76">
        <f>IF(A587&lt;SIP_Calculator!$B$7,0,IF(A587&gt;SIP_Calculator!$E$7,0,1))</f>
        <v>1</v>
      </c>
      <c r="I587" s="74">
        <f t="shared" si="5"/>
        <v>0</v>
      </c>
      <c r="J587" s="75">
        <f t="shared" si="6"/>
        <v>0</v>
      </c>
      <c r="K587" s="76">
        <f>H587*SIP_Calculator!$D$25</f>
        <v>484.4666522</v>
      </c>
      <c r="L587" s="76">
        <f t="shared" si="7"/>
        <v>0.1439615637</v>
      </c>
      <c r="M587" s="76">
        <f t="shared" si="8"/>
        <v>0.1680512868</v>
      </c>
      <c r="N587" s="76">
        <f t="shared" ref="N587:O587" si="1765">N586+L587</f>
        <v>81.81232995</v>
      </c>
      <c r="O587" s="76">
        <f t="shared" si="1765"/>
        <v>92.97081733</v>
      </c>
      <c r="P587" s="74">
        <f>I587*SIP_Calculator!$D$26</f>
        <v>0</v>
      </c>
      <c r="Q587" s="74">
        <f t="shared" si="10"/>
        <v>0</v>
      </c>
      <c r="R587" s="74">
        <f t="shared" si="11"/>
        <v>0</v>
      </c>
      <c r="S587" s="74">
        <f t="shared" ref="S587:T587" si="1766">S586+Q587</f>
        <v>80.98868278</v>
      </c>
      <c r="T587" s="74">
        <f t="shared" si="1766"/>
        <v>92.0076572</v>
      </c>
      <c r="U587" s="75">
        <f>J587*SIP_Calculator!$D$27</f>
        <v>0</v>
      </c>
      <c r="V587" s="75">
        <f t="shared" si="13"/>
        <v>0</v>
      </c>
      <c r="W587" s="75">
        <f t="shared" si="14"/>
        <v>0</v>
      </c>
      <c r="X587" s="75">
        <f t="shared" ref="X587:Y587" si="1767">X586+V587</f>
        <v>83.67144152</v>
      </c>
      <c r="Y587" s="75">
        <f t="shared" si="1767"/>
        <v>95.19620302</v>
      </c>
    </row>
    <row r="588" ht="15.75" customHeight="1">
      <c r="A588" s="78">
        <v>38967.0</v>
      </c>
      <c r="B588" s="73">
        <v>3344.8</v>
      </c>
      <c r="C588" s="73">
        <v>2866.3</v>
      </c>
      <c r="D588" s="74">
        <f t="shared" si="33"/>
        <v>120</v>
      </c>
      <c r="E588" s="74">
        <f t="shared" si="16"/>
        <v>0</v>
      </c>
      <c r="F588" s="75">
        <f t="shared" si="4"/>
        <v>9</v>
      </c>
      <c r="G588" s="75">
        <f t="shared" si="17"/>
        <v>0</v>
      </c>
      <c r="H588" s="76">
        <f>IF(A588&lt;SIP_Calculator!$B$7,0,IF(A588&gt;SIP_Calculator!$E$7,0,1))</f>
        <v>1</v>
      </c>
      <c r="I588" s="74">
        <f t="shared" si="5"/>
        <v>0</v>
      </c>
      <c r="J588" s="75">
        <f t="shared" si="6"/>
        <v>0</v>
      </c>
      <c r="K588" s="76">
        <f>H588*SIP_Calculator!$D$25</f>
        <v>484.4666522</v>
      </c>
      <c r="L588" s="76">
        <f t="shared" si="7"/>
        <v>0.1448417401</v>
      </c>
      <c r="M588" s="76">
        <f t="shared" si="8"/>
        <v>0.169021614</v>
      </c>
      <c r="N588" s="76">
        <f t="shared" ref="N588:O588" si="1768">N587+L588</f>
        <v>81.95717169</v>
      </c>
      <c r="O588" s="76">
        <f t="shared" si="1768"/>
        <v>93.13983894</v>
      </c>
      <c r="P588" s="74">
        <f>I588*SIP_Calculator!$D$26</f>
        <v>0</v>
      </c>
      <c r="Q588" s="74">
        <f t="shared" si="10"/>
        <v>0</v>
      </c>
      <c r="R588" s="74">
        <f t="shared" si="11"/>
        <v>0</v>
      </c>
      <c r="S588" s="74">
        <f t="shared" ref="S588:T588" si="1769">S587+Q588</f>
        <v>80.98868278</v>
      </c>
      <c r="T588" s="74">
        <f t="shared" si="1769"/>
        <v>92.0076572</v>
      </c>
      <c r="U588" s="75">
        <f>J588*SIP_Calculator!$D$27</f>
        <v>0</v>
      </c>
      <c r="V588" s="75">
        <f t="shared" si="13"/>
        <v>0</v>
      </c>
      <c r="W588" s="75">
        <f t="shared" si="14"/>
        <v>0</v>
      </c>
      <c r="X588" s="75">
        <f t="shared" ref="X588:Y588" si="1770">X587+V588</f>
        <v>83.67144152</v>
      </c>
      <c r="Y588" s="75">
        <f t="shared" si="1770"/>
        <v>95.19620302</v>
      </c>
    </row>
    <row r="589" ht="15.75" customHeight="1">
      <c r="A589" s="78">
        <v>38968.0</v>
      </c>
      <c r="B589" s="73">
        <v>3361.2</v>
      </c>
      <c r="C589" s="73">
        <v>2884.3</v>
      </c>
      <c r="D589" s="74">
        <f t="shared" si="33"/>
        <v>120</v>
      </c>
      <c r="E589" s="74">
        <f t="shared" si="16"/>
        <v>0</v>
      </c>
      <c r="F589" s="75">
        <f t="shared" si="4"/>
        <v>9</v>
      </c>
      <c r="G589" s="75">
        <f t="shared" si="17"/>
        <v>0</v>
      </c>
      <c r="H589" s="76">
        <f>IF(A589&lt;SIP_Calculator!$B$7,0,IF(A589&gt;SIP_Calculator!$E$7,0,1))</f>
        <v>1</v>
      </c>
      <c r="I589" s="74">
        <f t="shared" si="5"/>
        <v>0</v>
      </c>
      <c r="J589" s="75">
        <f t="shared" si="6"/>
        <v>0</v>
      </c>
      <c r="K589" s="76">
        <f>H589*SIP_Calculator!$D$25</f>
        <v>484.4666522</v>
      </c>
      <c r="L589" s="76">
        <f t="shared" si="7"/>
        <v>0.1441350268</v>
      </c>
      <c r="M589" s="76">
        <f t="shared" si="8"/>
        <v>0.1679668038</v>
      </c>
      <c r="N589" s="76">
        <f t="shared" ref="N589:O589" si="1771">N588+L589</f>
        <v>82.10130672</v>
      </c>
      <c r="O589" s="76">
        <f t="shared" si="1771"/>
        <v>93.30780574</v>
      </c>
      <c r="P589" s="74">
        <f>I589*SIP_Calculator!$D$26</f>
        <v>0</v>
      </c>
      <c r="Q589" s="74">
        <f t="shared" si="10"/>
        <v>0</v>
      </c>
      <c r="R589" s="74">
        <f t="shared" si="11"/>
        <v>0</v>
      </c>
      <c r="S589" s="74">
        <f t="shared" ref="S589:T589" si="1772">S588+Q589</f>
        <v>80.98868278</v>
      </c>
      <c r="T589" s="74">
        <f t="shared" si="1772"/>
        <v>92.0076572</v>
      </c>
      <c r="U589" s="75">
        <f>J589*SIP_Calculator!$D$27</f>
        <v>0</v>
      </c>
      <c r="V589" s="75">
        <f t="shared" si="13"/>
        <v>0</v>
      </c>
      <c r="W589" s="75">
        <f t="shared" si="14"/>
        <v>0</v>
      </c>
      <c r="X589" s="75">
        <f t="shared" ref="X589:Y589" si="1773">X588+V589</f>
        <v>83.67144152</v>
      </c>
      <c r="Y589" s="75">
        <f t="shared" si="1773"/>
        <v>95.19620302</v>
      </c>
    </row>
    <row r="590" ht="15.75" customHeight="1">
      <c r="A590" s="78">
        <v>38971.0</v>
      </c>
      <c r="B590" s="73">
        <v>3255.4</v>
      </c>
      <c r="C590" s="73">
        <v>2794.8</v>
      </c>
      <c r="D590" s="74">
        <f t="shared" si="33"/>
        <v>121</v>
      </c>
      <c r="E590" s="74">
        <f t="shared" si="16"/>
        <v>1</v>
      </c>
      <c r="F590" s="75">
        <f t="shared" si="4"/>
        <v>9</v>
      </c>
      <c r="G590" s="75">
        <f t="shared" si="17"/>
        <v>0</v>
      </c>
      <c r="H590" s="76">
        <f>IF(A590&lt;SIP_Calculator!$B$7,0,IF(A590&gt;SIP_Calculator!$E$7,0,1))</f>
        <v>1</v>
      </c>
      <c r="I590" s="74">
        <f t="shared" si="5"/>
        <v>1</v>
      </c>
      <c r="J590" s="75">
        <f t="shared" si="6"/>
        <v>0</v>
      </c>
      <c r="K590" s="76">
        <f>H590*SIP_Calculator!$D$25</f>
        <v>484.4666522</v>
      </c>
      <c r="L590" s="76">
        <f t="shared" si="7"/>
        <v>0.1488193931</v>
      </c>
      <c r="M590" s="76">
        <f t="shared" si="8"/>
        <v>0.1733457321</v>
      </c>
      <c r="N590" s="76">
        <f t="shared" ref="N590:O590" si="1774">N589+L590</f>
        <v>82.25012611</v>
      </c>
      <c r="O590" s="76">
        <f t="shared" si="1774"/>
        <v>93.48115148</v>
      </c>
      <c r="P590" s="74">
        <f>I590*SIP_Calculator!$D$26</f>
        <v>2301.341589</v>
      </c>
      <c r="Q590" s="74">
        <f t="shared" si="10"/>
        <v>0.7069305122</v>
      </c>
      <c r="R590" s="74">
        <f t="shared" si="11"/>
        <v>0.8234369505</v>
      </c>
      <c r="S590" s="74">
        <f t="shared" ref="S590:T590" si="1775">S589+Q590</f>
        <v>81.69561329</v>
      </c>
      <c r="T590" s="74">
        <f t="shared" si="1775"/>
        <v>92.83109415</v>
      </c>
      <c r="U590" s="75">
        <f>J590*SIP_Calculator!$D$27</f>
        <v>0</v>
      </c>
      <c r="V590" s="75">
        <f t="shared" si="13"/>
        <v>0</v>
      </c>
      <c r="W590" s="75">
        <f t="shared" si="14"/>
        <v>0</v>
      </c>
      <c r="X590" s="75">
        <f t="shared" ref="X590:Y590" si="1776">X589+V590</f>
        <v>83.67144152</v>
      </c>
      <c r="Y590" s="75">
        <f t="shared" si="1776"/>
        <v>95.19620302</v>
      </c>
    </row>
    <row r="591" ht="15.75" customHeight="1">
      <c r="A591" s="78">
        <v>38972.0</v>
      </c>
      <c r="B591" s="73">
        <v>3281.75</v>
      </c>
      <c r="C591" s="73">
        <v>2820.45</v>
      </c>
      <c r="D591" s="74">
        <f t="shared" si="33"/>
        <v>121</v>
      </c>
      <c r="E591" s="74">
        <f t="shared" si="16"/>
        <v>0</v>
      </c>
      <c r="F591" s="75">
        <f t="shared" si="4"/>
        <v>9</v>
      </c>
      <c r="G591" s="75">
        <f t="shared" si="17"/>
        <v>0</v>
      </c>
      <c r="H591" s="76">
        <f>IF(A591&lt;SIP_Calculator!$B$7,0,IF(A591&gt;SIP_Calculator!$E$7,0,1))</f>
        <v>1</v>
      </c>
      <c r="I591" s="74">
        <f t="shared" si="5"/>
        <v>0</v>
      </c>
      <c r="J591" s="75">
        <f t="shared" si="6"/>
        <v>0</v>
      </c>
      <c r="K591" s="76">
        <f>H591*SIP_Calculator!$D$25</f>
        <v>484.4666522</v>
      </c>
      <c r="L591" s="76">
        <f t="shared" si="7"/>
        <v>0.1476244846</v>
      </c>
      <c r="M591" s="76">
        <f t="shared" si="8"/>
        <v>0.1717692752</v>
      </c>
      <c r="N591" s="76">
        <f t="shared" ref="N591:O591" si="1777">N590+L591</f>
        <v>82.39775059</v>
      </c>
      <c r="O591" s="76">
        <f t="shared" si="1777"/>
        <v>93.65292075</v>
      </c>
      <c r="P591" s="74">
        <f>I591*SIP_Calculator!$D$26</f>
        <v>0</v>
      </c>
      <c r="Q591" s="74">
        <f t="shared" si="10"/>
        <v>0</v>
      </c>
      <c r="R591" s="74">
        <f t="shared" si="11"/>
        <v>0</v>
      </c>
      <c r="S591" s="74">
        <f t="shared" ref="S591:T591" si="1778">S590+Q591</f>
        <v>81.69561329</v>
      </c>
      <c r="T591" s="74">
        <f t="shared" si="1778"/>
        <v>92.83109415</v>
      </c>
      <c r="U591" s="75">
        <f>J591*SIP_Calculator!$D$27</f>
        <v>0</v>
      </c>
      <c r="V591" s="75">
        <f t="shared" si="13"/>
        <v>0</v>
      </c>
      <c r="W591" s="75">
        <f t="shared" si="14"/>
        <v>0</v>
      </c>
      <c r="X591" s="75">
        <f t="shared" ref="X591:Y591" si="1779">X590+V591</f>
        <v>83.67144152</v>
      </c>
      <c r="Y591" s="75">
        <f t="shared" si="1779"/>
        <v>95.19620302</v>
      </c>
    </row>
    <row r="592" ht="15.75" customHeight="1">
      <c r="A592" s="78">
        <v>38973.0</v>
      </c>
      <c r="B592" s="73">
        <v>3346.15</v>
      </c>
      <c r="C592" s="73">
        <v>2878.1</v>
      </c>
      <c r="D592" s="74">
        <f t="shared" si="33"/>
        <v>121</v>
      </c>
      <c r="E592" s="74">
        <f t="shared" si="16"/>
        <v>0</v>
      </c>
      <c r="F592" s="75">
        <f t="shared" si="4"/>
        <v>9</v>
      </c>
      <c r="G592" s="75">
        <f t="shared" si="17"/>
        <v>0</v>
      </c>
      <c r="H592" s="76">
        <f>IF(A592&lt;SIP_Calculator!$B$7,0,IF(A592&gt;SIP_Calculator!$E$7,0,1))</f>
        <v>1</v>
      </c>
      <c r="I592" s="74">
        <f t="shared" si="5"/>
        <v>0</v>
      </c>
      <c r="J592" s="75">
        <f t="shared" si="6"/>
        <v>0</v>
      </c>
      <c r="K592" s="76">
        <f>H592*SIP_Calculator!$D$25</f>
        <v>484.4666522</v>
      </c>
      <c r="L592" s="76">
        <f t="shared" si="7"/>
        <v>0.1447833039</v>
      </c>
      <c r="M592" s="76">
        <f t="shared" si="8"/>
        <v>0.1683286377</v>
      </c>
      <c r="N592" s="76">
        <f t="shared" ref="N592:O592" si="1780">N591+L592</f>
        <v>82.5425339</v>
      </c>
      <c r="O592" s="76">
        <f t="shared" si="1780"/>
        <v>93.82124939</v>
      </c>
      <c r="P592" s="74">
        <f>I592*SIP_Calculator!$D$26</f>
        <v>0</v>
      </c>
      <c r="Q592" s="74">
        <f t="shared" si="10"/>
        <v>0</v>
      </c>
      <c r="R592" s="74">
        <f t="shared" si="11"/>
        <v>0</v>
      </c>
      <c r="S592" s="74">
        <f t="shared" ref="S592:T592" si="1781">S591+Q592</f>
        <v>81.69561329</v>
      </c>
      <c r="T592" s="74">
        <f t="shared" si="1781"/>
        <v>92.83109415</v>
      </c>
      <c r="U592" s="75">
        <f>J592*SIP_Calculator!$D$27</f>
        <v>0</v>
      </c>
      <c r="V592" s="75">
        <f t="shared" si="13"/>
        <v>0</v>
      </c>
      <c r="W592" s="75">
        <f t="shared" si="14"/>
        <v>0</v>
      </c>
      <c r="X592" s="75">
        <f t="shared" ref="X592:Y592" si="1782">X591+V592</f>
        <v>83.67144152</v>
      </c>
      <c r="Y592" s="75">
        <f t="shared" si="1782"/>
        <v>95.19620302</v>
      </c>
    </row>
    <row r="593" ht="15.75" customHeight="1">
      <c r="A593" s="78">
        <v>38974.0</v>
      </c>
      <c r="B593" s="73">
        <v>3364.35</v>
      </c>
      <c r="C593" s="73">
        <v>2894.75</v>
      </c>
      <c r="D593" s="74">
        <f t="shared" si="33"/>
        <v>121</v>
      </c>
      <c r="E593" s="74">
        <f t="shared" si="16"/>
        <v>0</v>
      </c>
      <c r="F593" s="75">
        <f t="shared" si="4"/>
        <v>9</v>
      </c>
      <c r="G593" s="75">
        <f t="shared" si="17"/>
        <v>0</v>
      </c>
      <c r="H593" s="76">
        <f>IF(A593&lt;SIP_Calculator!$B$7,0,IF(A593&gt;SIP_Calculator!$E$7,0,1))</f>
        <v>1</v>
      </c>
      <c r="I593" s="74">
        <f t="shared" si="5"/>
        <v>0</v>
      </c>
      <c r="J593" s="75">
        <f t="shared" si="6"/>
        <v>0</v>
      </c>
      <c r="K593" s="76">
        <f>H593*SIP_Calculator!$D$25</f>
        <v>484.4666522</v>
      </c>
      <c r="L593" s="76">
        <f t="shared" si="7"/>
        <v>0.144000075</v>
      </c>
      <c r="M593" s="76">
        <f t="shared" si="8"/>
        <v>0.1673604464</v>
      </c>
      <c r="N593" s="76">
        <f t="shared" ref="N593:O593" si="1783">N592+L593</f>
        <v>82.68653397</v>
      </c>
      <c r="O593" s="76">
        <f t="shared" si="1783"/>
        <v>93.98860984</v>
      </c>
      <c r="P593" s="74">
        <f>I593*SIP_Calculator!$D$26</f>
        <v>0</v>
      </c>
      <c r="Q593" s="74">
        <f t="shared" si="10"/>
        <v>0</v>
      </c>
      <c r="R593" s="74">
        <f t="shared" si="11"/>
        <v>0</v>
      </c>
      <c r="S593" s="74">
        <f t="shared" ref="S593:T593" si="1784">S592+Q593</f>
        <v>81.69561329</v>
      </c>
      <c r="T593" s="74">
        <f t="shared" si="1784"/>
        <v>92.83109415</v>
      </c>
      <c r="U593" s="75">
        <f>J593*SIP_Calculator!$D$27</f>
        <v>0</v>
      </c>
      <c r="V593" s="75">
        <f t="shared" si="13"/>
        <v>0</v>
      </c>
      <c r="W593" s="75">
        <f t="shared" si="14"/>
        <v>0</v>
      </c>
      <c r="X593" s="75">
        <f t="shared" ref="X593:Y593" si="1785">X592+V593</f>
        <v>83.67144152</v>
      </c>
      <c r="Y593" s="75">
        <f t="shared" si="1785"/>
        <v>95.19620302</v>
      </c>
    </row>
    <row r="594" ht="15.75" customHeight="1">
      <c r="A594" s="78">
        <v>38975.0</v>
      </c>
      <c r="B594" s="73">
        <v>3370.45</v>
      </c>
      <c r="C594" s="73">
        <v>2898.9</v>
      </c>
      <c r="D594" s="74">
        <f t="shared" si="33"/>
        <v>121</v>
      </c>
      <c r="E594" s="74">
        <f t="shared" si="16"/>
        <v>0</v>
      </c>
      <c r="F594" s="75">
        <f t="shared" si="4"/>
        <v>9</v>
      </c>
      <c r="G594" s="75">
        <f t="shared" si="17"/>
        <v>0</v>
      </c>
      <c r="H594" s="76">
        <f>IF(A594&lt;SIP_Calculator!$B$7,0,IF(A594&gt;SIP_Calculator!$E$7,0,1))</f>
        <v>1</v>
      </c>
      <c r="I594" s="74">
        <f t="shared" si="5"/>
        <v>0</v>
      </c>
      <c r="J594" s="75">
        <f t="shared" si="6"/>
        <v>0</v>
      </c>
      <c r="K594" s="76">
        <f>H594*SIP_Calculator!$D$25</f>
        <v>484.4666522</v>
      </c>
      <c r="L594" s="76">
        <f t="shared" si="7"/>
        <v>0.1437394568</v>
      </c>
      <c r="M594" s="76">
        <f t="shared" si="8"/>
        <v>0.1671208569</v>
      </c>
      <c r="N594" s="76">
        <f t="shared" ref="N594:O594" si="1786">N593+L594</f>
        <v>82.83027343</v>
      </c>
      <c r="O594" s="76">
        <f t="shared" si="1786"/>
        <v>94.15573069</v>
      </c>
      <c r="P594" s="74">
        <f>I594*SIP_Calculator!$D$26</f>
        <v>0</v>
      </c>
      <c r="Q594" s="74">
        <f t="shared" si="10"/>
        <v>0</v>
      </c>
      <c r="R594" s="74">
        <f t="shared" si="11"/>
        <v>0</v>
      </c>
      <c r="S594" s="74">
        <f t="shared" ref="S594:T594" si="1787">S593+Q594</f>
        <v>81.69561329</v>
      </c>
      <c r="T594" s="74">
        <f t="shared" si="1787"/>
        <v>92.83109415</v>
      </c>
      <c r="U594" s="75">
        <f>J594*SIP_Calculator!$D$27</f>
        <v>0</v>
      </c>
      <c r="V594" s="75">
        <f t="shared" si="13"/>
        <v>0</v>
      </c>
      <c r="W594" s="75">
        <f t="shared" si="14"/>
        <v>0</v>
      </c>
      <c r="X594" s="75">
        <f t="shared" ref="X594:Y594" si="1788">X593+V594</f>
        <v>83.67144152</v>
      </c>
      <c r="Y594" s="75">
        <f t="shared" si="1788"/>
        <v>95.19620302</v>
      </c>
    </row>
    <row r="595" ht="15.75" customHeight="1">
      <c r="A595" s="78">
        <v>38978.0</v>
      </c>
      <c r="B595" s="73">
        <v>3383.8</v>
      </c>
      <c r="C595" s="73">
        <v>2911.6</v>
      </c>
      <c r="D595" s="74">
        <f t="shared" si="33"/>
        <v>122</v>
      </c>
      <c r="E595" s="74">
        <f t="shared" si="16"/>
        <v>1</v>
      </c>
      <c r="F595" s="75">
        <f t="shared" si="4"/>
        <v>9</v>
      </c>
      <c r="G595" s="75">
        <f t="shared" si="17"/>
        <v>0</v>
      </c>
      <c r="H595" s="76">
        <f>IF(A595&lt;SIP_Calculator!$B$7,0,IF(A595&gt;SIP_Calculator!$E$7,0,1))</f>
        <v>1</v>
      </c>
      <c r="I595" s="74">
        <f t="shared" si="5"/>
        <v>1</v>
      </c>
      <c r="J595" s="75">
        <f t="shared" si="6"/>
        <v>0</v>
      </c>
      <c r="K595" s="76">
        <f>H595*SIP_Calculator!$D$25</f>
        <v>484.4666522</v>
      </c>
      <c r="L595" s="76">
        <f t="shared" si="7"/>
        <v>0.143172366</v>
      </c>
      <c r="M595" s="76">
        <f t="shared" si="8"/>
        <v>0.1663918987</v>
      </c>
      <c r="N595" s="76">
        <f t="shared" ref="N595:O595" si="1789">N594+L595</f>
        <v>82.9734458</v>
      </c>
      <c r="O595" s="76">
        <f t="shared" si="1789"/>
        <v>94.32212259</v>
      </c>
      <c r="P595" s="74">
        <f>I595*SIP_Calculator!$D$26</f>
        <v>2301.341589</v>
      </c>
      <c r="Q595" s="74">
        <f t="shared" si="10"/>
        <v>0.6801056768</v>
      </c>
      <c r="R595" s="74">
        <f t="shared" si="11"/>
        <v>0.7904044475</v>
      </c>
      <c r="S595" s="74">
        <f t="shared" ref="S595:T595" si="1790">S594+Q595</f>
        <v>82.37571897</v>
      </c>
      <c r="T595" s="74">
        <f t="shared" si="1790"/>
        <v>93.6214986</v>
      </c>
      <c r="U595" s="75">
        <f>J595*SIP_Calculator!$D$27</f>
        <v>0</v>
      </c>
      <c r="V595" s="75">
        <f t="shared" si="13"/>
        <v>0</v>
      </c>
      <c r="W595" s="75">
        <f t="shared" si="14"/>
        <v>0</v>
      </c>
      <c r="X595" s="75">
        <f t="shared" ref="X595:Y595" si="1791">X594+V595</f>
        <v>83.67144152</v>
      </c>
      <c r="Y595" s="75">
        <f t="shared" si="1791"/>
        <v>95.19620302</v>
      </c>
    </row>
    <row r="596" ht="15.75" customHeight="1">
      <c r="A596" s="78">
        <v>38979.0</v>
      </c>
      <c r="B596" s="73">
        <v>3348.35</v>
      </c>
      <c r="C596" s="73">
        <v>2878.9</v>
      </c>
      <c r="D596" s="74">
        <f t="shared" si="33"/>
        <v>122</v>
      </c>
      <c r="E596" s="74">
        <f t="shared" si="16"/>
        <v>0</v>
      </c>
      <c r="F596" s="75">
        <f t="shared" si="4"/>
        <v>9</v>
      </c>
      <c r="G596" s="75">
        <f t="shared" si="17"/>
        <v>0</v>
      </c>
      <c r="H596" s="76">
        <f>IF(A596&lt;SIP_Calculator!$B$7,0,IF(A596&gt;SIP_Calculator!$E$7,0,1))</f>
        <v>1</v>
      </c>
      <c r="I596" s="74">
        <f t="shared" si="5"/>
        <v>0</v>
      </c>
      <c r="J596" s="75">
        <f t="shared" si="6"/>
        <v>0</v>
      </c>
      <c r="K596" s="76">
        <f>H596*SIP_Calculator!$D$25</f>
        <v>484.4666522</v>
      </c>
      <c r="L596" s="76">
        <f t="shared" si="7"/>
        <v>0.1446881754</v>
      </c>
      <c r="M596" s="76">
        <f t="shared" si="8"/>
        <v>0.1682818619</v>
      </c>
      <c r="N596" s="76">
        <f t="shared" ref="N596:O596" si="1792">N595+L596</f>
        <v>83.11813397</v>
      </c>
      <c r="O596" s="76">
        <f t="shared" si="1792"/>
        <v>94.49040445</v>
      </c>
      <c r="P596" s="74">
        <f>I596*SIP_Calculator!$D$26</f>
        <v>0</v>
      </c>
      <c r="Q596" s="74">
        <f t="shared" si="10"/>
        <v>0</v>
      </c>
      <c r="R596" s="74">
        <f t="shared" si="11"/>
        <v>0</v>
      </c>
      <c r="S596" s="74">
        <f t="shared" ref="S596:T596" si="1793">S595+Q596</f>
        <v>82.37571897</v>
      </c>
      <c r="T596" s="74">
        <f t="shared" si="1793"/>
        <v>93.6214986</v>
      </c>
      <c r="U596" s="75">
        <f>J596*SIP_Calculator!$D$27</f>
        <v>0</v>
      </c>
      <c r="V596" s="75">
        <f t="shared" si="13"/>
        <v>0</v>
      </c>
      <c r="W596" s="75">
        <f t="shared" si="14"/>
        <v>0</v>
      </c>
      <c r="X596" s="75">
        <f t="shared" ref="X596:Y596" si="1794">X595+V596</f>
        <v>83.67144152</v>
      </c>
      <c r="Y596" s="75">
        <f t="shared" si="1794"/>
        <v>95.19620302</v>
      </c>
    </row>
    <row r="597" ht="15.75" customHeight="1">
      <c r="A597" s="78">
        <v>38980.0</v>
      </c>
      <c r="B597" s="73">
        <v>3388.8</v>
      </c>
      <c r="C597" s="73">
        <v>2910.2</v>
      </c>
      <c r="D597" s="74">
        <f t="shared" si="33"/>
        <v>122</v>
      </c>
      <c r="E597" s="74">
        <f t="shared" si="16"/>
        <v>0</v>
      </c>
      <c r="F597" s="75">
        <f t="shared" si="4"/>
        <v>9</v>
      </c>
      <c r="G597" s="75">
        <f t="shared" si="17"/>
        <v>0</v>
      </c>
      <c r="H597" s="76">
        <f>IF(A597&lt;SIP_Calculator!$B$7,0,IF(A597&gt;SIP_Calculator!$E$7,0,1))</f>
        <v>1</v>
      </c>
      <c r="I597" s="74">
        <f t="shared" si="5"/>
        <v>0</v>
      </c>
      <c r="J597" s="75">
        <f t="shared" si="6"/>
        <v>0</v>
      </c>
      <c r="K597" s="76">
        <f>H597*SIP_Calculator!$D$25</f>
        <v>484.4666522</v>
      </c>
      <c r="L597" s="76">
        <f t="shared" si="7"/>
        <v>0.1429611226</v>
      </c>
      <c r="M597" s="76">
        <f t="shared" si="8"/>
        <v>0.1664719443</v>
      </c>
      <c r="N597" s="76">
        <f t="shared" ref="N597:O597" si="1795">N596+L597</f>
        <v>83.26109509</v>
      </c>
      <c r="O597" s="76">
        <f t="shared" si="1795"/>
        <v>94.6568764</v>
      </c>
      <c r="P597" s="74">
        <f>I597*SIP_Calculator!$D$26</f>
        <v>0</v>
      </c>
      <c r="Q597" s="74">
        <f t="shared" si="10"/>
        <v>0</v>
      </c>
      <c r="R597" s="74">
        <f t="shared" si="11"/>
        <v>0</v>
      </c>
      <c r="S597" s="74">
        <f t="shared" ref="S597:T597" si="1796">S596+Q597</f>
        <v>82.37571897</v>
      </c>
      <c r="T597" s="74">
        <f t="shared" si="1796"/>
        <v>93.6214986</v>
      </c>
      <c r="U597" s="75">
        <f>J597*SIP_Calculator!$D$27</f>
        <v>0</v>
      </c>
      <c r="V597" s="75">
        <f t="shared" si="13"/>
        <v>0</v>
      </c>
      <c r="W597" s="75">
        <f t="shared" si="14"/>
        <v>0</v>
      </c>
      <c r="X597" s="75">
        <f t="shared" ref="X597:Y597" si="1797">X596+V597</f>
        <v>83.67144152</v>
      </c>
      <c r="Y597" s="75">
        <f t="shared" si="1797"/>
        <v>95.19620302</v>
      </c>
    </row>
    <row r="598" ht="15.75" customHeight="1">
      <c r="A598" s="78">
        <v>38981.0</v>
      </c>
      <c r="B598" s="73">
        <v>3436.3</v>
      </c>
      <c r="C598" s="73">
        <v>2945.1</v>
      </c>
      <c r="D598" s="74">
        <f t="shared" si="33"/>
        <v>122</v>
      </c>
      <c r="E598" s="74">
        <f t="shared" si="16"/>
        <v>0</v>
      </c>
      <c r="F598" s="75">
        <f t="shared" si="4"/>
        <v>9</v>
      </c>
      <c r="G598" s="75">
        <f t="shared" si="17"/>
        <v>0</v>
      </c>
      <c r="H598" s="76">
        <f>IF(A598&lt;SIP_Calculator!$B$7,0,IF(A598&gt;SIP_Calculator!$E$7,0,1))</f>
        <v>1</v>
      </c>
      <c r="I598" s="74">
        <f t="shared" si="5"/>
        <v>0</v>
      </c>
      <c r="J598" s="75">
        <f t="shared" si="6"/>
        <v>0</v>
      </c>
      <c r="K598" s="76">
        <f>H598*SIP_Calculator!$D$25</f>
        <v>484.4666522</v>
      </c>
      <c r="L598" s="76">
        <f t="shared" si="7"/>
        <v>0.1409849699</v>
      </c>
      <c r="M598" s="76">
        <f t="shared" si="8"/>
        <v>0.1644992198</v>
      </c>
      <c r="N598" s="76">
        <f t="shared" ref="N598:O598" si="1798">N597+L598</f>
        <v>83.40208006</v>
      </c>
      <c r="O598" s="76">
        <f t="shared" si="1798"/>
        <v>94.82137562</v>
      </c>
      <c r="P598" s="74">
        <f>I598*SIP_Calculator!$D$26</f>
        <v>0</v>
      </c>
      <c r="Q598" s="74">
        <f t="shared" si="10"/>
        <v>0</v>
      </c>
      <c r="R598" s="74">
        <f t="shared" si="11"/>
        <v>0</v>
      </c>
      <c r="S598" s="74">
        <f t="shared" ref="S598:T598" si="1799">S597+Q598</f>
        <v>82.37571897</v>
      </c>
      <c r="T598" s="74">
        <f t="shared" si="1799"/>
        <v>93.6214986</v>
      </c>
      <c r="U598" s="75">
        <f>J598*SIP_Calculator!$D$27</f>
        <v>0</v>
      </c>
      <c r="V598" s="75">
        <f t="shared" si="13"/>
        <v>0</v>
      </c>
      <c r="W598" s="75">
        <f t="shared" si="14"/>
        <v>0</v>
      </c>
      <c r="X598" s="75">
        <f t="shared" ref="X598:Y598" si="1800">X597+V598</f>
        <v>83.67144152</v>
      </c>
      <c r="Y598" s="75">
        <f t="shared" si="1800"/>
        <v>95.19620302</v>
      </c>
    </row>
    <row r="599" ht="15.75" customHeight="1">
      <c r="A599" s="78">
        <v>38982.0</v>
      </c>
      <c r="B599" s="73">
        <v>3427.95</v>
      </c>
      <c r="C599" s="73">
        <v>2934.65</v>
      </c>
      <c r="D599" s="74">
        <f t="shared" si="33"/>
        <v>122</v>
      </c>
      <c r="E599" s="74">
        <f t="shared" si="16"/>
        <v>0</v>
      </c>
      <c r="F599" s="75">
        <f t="shared" si="4"/>
        <v>9</v>
      </c>
      <c r="G599" s="75">
        <f t="shared" si="17"/>
        <v>0</v>
      </c>
      <c r="H599" s="76">
        <f>IF(A599&lt;SIP_Calculator!$B$7,0,IF(A599&gt;SIP_Calculator!$E$7,0,1))</f>
        <v>1</v>
      </c>
      <c r="I599" s="74">
        <f t="shared" si="5"/>
        <v>0</v>
      </c>
      <c r="J599" s="75">
        <f t="shared" si="6"/>
        <v>0</v>
      </c>
      <c r="K599" s="76">
        <f>H599*SIP_Calculator!$D$25</f>
        <v>484.4666522</v>
      </c>
      <c r="L599" s="76">
        <f t="shared" si="7"/>
        <v>0.1413283893</v>
      </c>
      <c r="M599" s="76">
        <f t="shared" si="8"/>
        <v>0.1650849853</v>
      </c>
      <c r="N599" s="76">
        <f t="shared" ref="N599:O599" si="1801">N598+L599</f>
        <v>83.54340845</v>
      </c>
      <c r="O599" s="76">
        <f t="shared" si="1801"/>
        <v>94.9864606</v>
      </c>
      <c r="P599" s="74">
        <f>I599*SIP_Calculator!$D$26</f>
        <v>0</v>
      </c>
      <c r="Q599" s="74">
        <f t="shared" si="10"/>
        <v>0</v>
      </c>
      <c r="R599" s="74">
        <f t="shared" si="11"/>
        <v>0</v>
      </c>
      <c r="S599" s="74">
        <f t="shared" ref="S599:T599" si="1802">S598+Q599</f>
        <v>82.37571897</v>
      </c>
      <c r="T599" s="74">
        <f t="shared" si="1802"/>
        <v>93.6214986</v>
      </c>
      <c r="U599" s="75">
        <f>J599*SIP_Calculator!$D$27</f>
        <v>0</v>
      </c>
      <c r="V599" s="75">
        <f t="shared" si="13"/>
        <v>0</v>
      </c>
      <c r="W599" s="75">
        <f t="shared" si="14"/>
        <v>0</v>
      </c>
      <c r="X599" s="75">
        <f t="shared" ref="X599:Y599" si="1803">X598+V599</f>
        <v>83.67144152</v>
      </c>
      <c r="Y599" s="75">
        <f t="shared" si="1803"/>
        <v>95.19620302</v>
      </c>
    </row>
    <row r="600" ht="15.75" customHeight="1">
      <c r="A600" s="78">
        <v>38985.0</v>
      </c>
      <c r="B600" s="73">
        <v>3407.3</v>
      </c>
      <c r="C600" s="73">
        <v>2920.0</v>
      </c>
      <c r="D600" s="74">
        <f t="shared" si="33"/>
        <v>123</v>
      </c>
      <c r="E600" s="74">
        <f t="shared" si="16"/>
        <v>1</v>
      </c>
      <c r="F600" s="75">
        <f t="shared" si="4"/>
        <v>9</v>
      </c>
      <c r="G600" s="75">
        <f t="shared" si="17"/>
        <v>0</v>
      </c>
      <c r="H600" s="76">
        <f>IF(A600&lt;SIP_Calculator!$B$7,0,IF(A600&gt;SIP_Calculator!$E$7,0,1))</f>
        <v>1</v>
      </c>
      <c r="I600" s="74">
        <f t="shared" si="5"/>
        <v>1</v>
      </c>
      <c r="J600" s="75">
        <f t="shared" si="6"/>
        <v>0</v>
      </c>
      <c r="K600" s="76">
        <f>H600*SIP_Calculator!$D$25</f>
        <v>484.4666522</v>
      </c>
      <c r="L600" s="76">
        <f t="shared" si="7"/>
        <v>0.1421849124</v>
      </c>
      <c r="M600" s="76">
        <f t="shared" si="8"/>
        <v>0.165913237</v>
      </c>
      <c r="N600" s="76">
        <f t="shared" ref="N600:O600" si="1804">N599+L600</f>
        <v>83.68559337</v>
      </c>
      <c r="O600" s="76">
        <f t="shared" si="1804"/>
        <v>95.15237384</v>
      </c>
      <c r="P600" s="74">
        <f>I600*SIP_Calculator!$D$26</f>
        <v>2301.341589</v>
      </c>
      <c r="Q600" s="74">
        <f t="shared" si="10"/>
        <v>0.6754150175</v>
      </c>
      <c r="R600" s="74">
        <f t="shared" si="11"/>
        <v>0.7881306813</v>
      </c>
      <c r="S600" s="74">
        <f t="shared" ref="S600:T600" si="1805">S599+Q600</f>
        <v>83.05113399</v>
      </c>
      <c r="T600" s="74">
        <f t="shared" si="1805"/>
        <v>94.40962928</v>
      </c>
      <c r="U600" s="75">
        <f>J600*SIP_Calculator!$D$27</f>
        <v>0</v>
      </c>
      <c r="V600" s="75">
        <f t="shared" si="13"/>
        <v>0</v>
      </c>
      <c r="W600" s="75">
        <f t="shared" si="14"/>
        <v>0</v>
      </c>
      <c r="X600" s="75">
        <f t="shared" ref="X600:Y600" si="1806">X599+V600</f>
        <v>83.67144152</v>
      </c>
      <c r="Y600" s="75">
        <f t="shared" si="1806"/>
        <v>95.19620302</v>
      </c>
    </row>
    <row r="601" ht="15.75" customHeight="1">
      <c r="A601" s="78">
        <v>38986.0</v>
      </c>
      <c r="B601" s="73">
        <v>3450.75</v>
      </c>
      <c r="C601" s="73">
        <v>2950.8</v>
      </c>
      <c r="D601" s="74">
        <f t="shared" si="33"/>
        <v>123</v>
      </c>
      <c r="E601" s="74">
        <f t="shared" si="16"/>
        <v>0</v>
      </c>
      <c r="F601" s="75">
        <f t="shared" si="4"/>
        <v>9</v>
      </c>
      <c r="G601" s="75">
        <f t="shared" si="17"/>
        <v>0</v>
      </c>
      <c r="H601" s="76">
        <f>IF(A601&lt;SIP_Calculator!$B$7,0,IF(A601&gt;SIP_Calculator!$E$7,0,1))</f>
        <v>1</v>
      </c>
      <c r="I601" s="74">
        <f t="shared" si="5"/>
        <v>0</v>
      </c>
      <c r="J601" s="75">
        <f t="shared" si="6"/>
        <v>0</v>
      </c>
      <c r="K601" s="76">
        <f>H601*SIP_Calculator!$D$25</f>
        <v>484.4666522</v>
      </c>
      <c r="L601" s="76">
        <f t="shared" si="7"/>
        <v>0.140394596</v>
      </c>
      <c r="M601" s="76">
        <f t="shared" si="8"/>
        <v>0.16418146</v>
      </c>
      <c r="N601" s="76">
        <f t="shared" ref="N601:O601" si="1807">N600+L601</f>
        <v>83.82598796</v>
      </c>
      <c r="O601" s="76">
        <f t="shared" si="1807"/>
        <v>95.3165553</v>
      </c>
      <c r="P601" s="74">
        <f>I601*SIP_Calculator!$D$26</f>
        <v>0</v>
      </c>
      <c r="Q601" s="74">
        <f t="shared" si="10"/>
        <v>0</v>
      </c>
      <c r="R601" s="74">
        <f t="shared" si="11"/>
        <v>0</v>
      </c>
      <c r="S601" s="74">
        <f t="shared" ref="S601:T601" si="1808">S600+Q601</f>
        <v>83.05113399</v>
      </c>
      <c r="T601" s="74">
        <f t="shared" si="1808"/>
        <v>94.40962928</v>
      </c>
      <c r="U601" s="75">
        <f>J601*SIP_Calculator!$D$27</f>
        <v>0</v>
      </c>
      <c r="V601" s="75">
        <f t="shared" si="13"/>
        <v>0</v>
      </c>
      <c r="W601" s="75">
        <f t="shared" si="14"/>
        <v>0</v>
      </c>
      <c r="X601" s="75">
        <f t="shared" ref="X601:Y601" si="1809">X600+V601</f>
        <v>83.67144152</v>
      </c>
      <c r="Y601" s="75">
        <f t="shared" si="1809"/>
        <v>95.19620302</v>
      </c>
    </row>
    <row r="602" ht="15.75" customHeight="1">
      <c r="A602" s="78">
        <v>38987.0</v>
      </c>
      <c r="B602" s="73">
        <v>3463.6</v>
      </c>
      <c r="C602" s="73">
        <v>2963.4</v>
      </c>
      <c r="D602" s="74">
        <f t="shared" si="33"/>
        <v>123</v>
      </c>
      <c r="E602" s="74">
        <f t="shared" si="16"/>
        <v>0</v>
      </c>
      <c r="F602" s="75">
        <f t="shared" si="4"/>
        <v>9</v>
      </c>
      <c r="G602" s="75">
        <f t="shared" si="17"/>
        <v>0</v>
      </c>
      <c r="H602" s="76">
        <f>IF(A602&lt;SIP_Calculator!$B$7,0,IF(A602&gt;SIP_Calculator!$E$7,0,1))</f>
        <v>1</v>
      </c>
      <c r="I602" s="74">
        <f t="shared" si="5"/>
        <v>0</v>
      </c>
      <c r="J602" s="75">
        <f t="shared" si="6"/>
        <v>0</v>
      </c>
      <c r="K602" s="76">
        <f>H602*SIP_Calculator!$D$25</f>
        <v>484.4666522</v>
      </c>
      <c r="L602" s="76">
        <f t="shared" si="7"/>
        <v>0.1398737303</v>
      </c>
      <c r="M602" s="76">
        <f t="shared" si="8"/>
        <v>0.1634833813</v>
      </c>
      <c r="N602" s="76">
        <f t="shared" ref="N602:O602" si="1810">N601+L602</f>
        <v>83.96586169</v>
      </c>
      <c r="O602" s="76">
        <f t="shared" si="1810"/>
        <v>95.48003868</v>
      </c>
      <c r="P602" s="74">
        <f>I602*SIP_Calculator!$D$26</f>
        <v>0</v>
      </c>
      <c r="Q602" s="74">
        <f t="shared" si="10"/>
        <v>0</v>
      </c>
      <c r="R602" s="74">
        <f t="shared" si="11"/>
        <v>0</v>
      </c>
      <c r="S602" s="74">
        <f t="shared" ref="S602:T602" si="1811">S601+Q602</f>
        <v>83.05113399</v>
      </c>
      <c r="T602" s="74">
        <f t="shared" si="1811"/>
        <v>94.40962928</v>
      </c>
      <c r="U602" s="75">
        <f>J602*SIP_Calculator!$D$27</f>
        <v>0</v>
      </c>
      <c r="V602" s="75">
        <f t="shared" si="13"/>
        <v>0</v>
      </c>
      <c r="W602" s="75">
        <f t="shared" si="14"/>
        <v>0</v>
      </c>
      <c r="X602" s="75">
        <f t="shared" ref="X602:Y602" si="1812">X601+V602</f>
        <v>83.67144152</v>
      </c>
      <c r="Y602" s="75">
        <f t="shared" si="1812"/>
        <v>95.19620302</v>
      </c>
    </row>
    <row r="603" ht="15.75" customHeight="1">
      <c r="A603" s="78">
        <v>38988.0</v>
      </c>
      <c r="B603" s="73">
        <v>3465.0</v>
      </c>
      <c r="C603" s="73">
        <v>2965.5</v>
      </c>
      <c r="D603" s="74">
        <f t="shared" si="33"/>
        <v>123</v>
      </c>
      <c r="E603" s="74">
        <f t="shared" si="16"/>
        <v>0</v>
      </c>
      <c r="F603" s="75">
        <f t="shared" si="4"/>
        <v>9</v>
      </c>
      <c r="G603" s="75">
        <f t="shared" si="17"/>
        <v>0</v>
      </c>
      <c r="H603" s="76">
        <f>IF(A603&lt;SIP_Calculator!$B$7,0,IF(A603&gt;SIP_Calculator!$E$7,0,1))</f>
        <v>1</v>
      </c>
      <c r="I603" s="74">
        <f t="shared" si="5"/>
        <v>0</v>
      </c>
      <c r="J603" s="75">
        <f t="shared" si="6"/>
        <v>0</v>
      </c>
      <c r="K603" s="76">
        <f>H603*SIP_Calculator!$D$25</f>
        <v>484.4666522</v>
      </c>
      <c r="L603" s="76">
        <f t="shared" si="7"/>
        <v>0.1398172156</v>
      </c>
      <c r="M603" s="76">
        <f t="shared" si="8"/>
        <v>0.1633676116</v>
      </c>
      <c r="N603" s="76">
        <f t="shared" ref="N603:O603" si="1813">N602+L603</f>
        <v>84.10567891</v>
      </c>
      <c r="O603" s="76">
        <f t="shared" si="1813"/>
        <v>95.64340629</v>
      </c>
      <c r="P603" s="74">
        <f>I603*SIP_Calculator!$D$26</f>
        <v>0</v>
      </c>
      <c r="Q603" s="74">
        <f t="shared" si="10"/>
        <v>0</v>
      </c>
      <c r="R603" s="74">
        <f t="shared" si="11"/>
        <v>0</v>
      </c>
      <c r="S603" s="74">
        <f t="shared" ref="S603:T603" si="1814">S602+Q603</f>
        <v>83.05113399</v>
      </c>
      <c r="T603" s="74">
        <f t="shared" si="1814"/>
        <v>94.40962928</v>
      </c>
      <c r="U603" s="75">
        <f>J603*SIP_Calculator!$D$27</f>
        <v>0</v>
      </c>
      <c r="V603" s="75">
        <f t="shared" si="13"/>
        <v>0</v>
      </c>
      <c r="W603" s="75">
        <f t="shared" si="14"/>
        <v>0</v>
      </c>
      <c r="X603" s="75">
        <f t="shared" ref="X603:Y603" si="1815">X602+V603</f>
        <v>83.67144152</v>
      </c>
      <c r="Y603" s="75">
        <f t="shared" si="1815"/>
        <v>95.19620302</v>
      </c>
    </row>
    <row r="604" ht="15.75" customHeight="1">
      <c r="A604" s="78">
        <v>38989.0</v>
      </c>
      <c r="B604" s="73">
        <v>3479.75</v>
      </c>
      <c r="C604" s="73">
        <v>2988.25</v>
      </c>
      <c r="D604" s="74">
        <f t="shared" si="33"/>
        <v>123</v>
      </c>
      <c r="E604" s="74">
        <f t="shared" si="16"/>
        <v>0</v>
      </c>
      <c r="F604" s="75">
        <f t="shared" si="4"/>
        <v>9</v>
      </c>
      <c r="G604" s="75">
        <f t="shared" si="17"/>
        <v>0</v>
      </c>
      <c r="H604" s="76">
        <f>IF(A604&lt;SIP_Calculator!$B$7,0,IF(A604&gt;SIP_Calculator!$E$7,0,1))</f>
        <v>1</v>
      </c>
      <c r="I604" s="74">
        <f t="shared" si="5"/>
        <v>0</v>
      </c>
      <c r="J604" s="75">
        <f t="shared" si="6"/>
        <v>0</v>
      </c>
      <c r="K604" s="76">
        <f>H604*SIP_Calculator!$D$25</f>
        <v>484.4666522</v>
      </c>
      <c r="L604" s="76">
        <f t="shared" si="7"/>
        <v>0.139224557</v>
      </c>
      <c r="M604" s="76">
        <f t="shared" si="8"/>
        <v>0.1621238692</v>
      </c>
      <c r="N604" s="76">
        <f t="shared" ref="N604:O604" si="1816">N603+L604</f>
        <v>84.24490346</v>
      </c>
      <c r="O604" s="76">
        <f t="shared" si="1816"/>
        <v>95.80553016</v>
      </c>
      <c r="P604" s="74">
        <f>I604*SIP_Calculator!$D$26</f>
        <v>0</v>
      </c>
      <c r="Q604" s="74">
        <f t="shared" si="10"/>
        <v>0</v>
      </c>
      <c r="R604" s="74">
        <f t="shared" si="11"/>
        <v>0</v>
      </c>
      <c r="S604" s="74">
        <f t="shared" ref="S604:T604" si="1817">S603+Q604</f>
        <v>83.05113399</v>
      </c>
      <c r="T604" s="74">
        <f t="shared" si="1817"/>
        <v>94.40962928</v>
      </c>
      <c r="U604" s="75">
        <f>J604*SIP_Calculator!$D$27</f>
        <v>0</v>
      </c>
      <c r="V604" s="75">
        <f t="shared" si="13"/>
        <v>0</v>
      </c>
      <c r="W604" s="75">
        <f t="shared" si="14"/>
        <v>0</v>
      </c>
      <c r="X604" s="75">
        <f t="shared" ref="X604:Y604" si="1818">X603+V604</f>
        <v>83.67144152</v>
      </c>
      <c r="Y604" s="75">
        <f t="shared" si="1818"/>
        <v>95.19620302</v>
      </c>
    </row>
    <row r="605" ht="15.75" customHeight="1">
      <c r="A605" s="78">
        <v>38993.0</v>
      </c>
      <c r="B605" s="73">
        <v>3463.8</v>
      </c>
      <c r="C605" s="73">
        <v>2985.0</v>
      </c>
      <c r="D605" s="74">
        <f t="shared" si="33"/>
        <v>124</v>
      </c>
      <c r="E605" s="74">
        <f t="shared" si="16"/>
        <v>1</v>
      </c>
      <c r="F605" s="75">
        <f t="shared" si="4"/>
        <v>10</v>
      </c>
      <c r="G605" s="75">
        <f t="shared" si="17"/>
        <v>1</v>
      </c>
      <c r="H605" s="76">
        <f>IF(A605&lt;SIP_Calculator!$B$7,0,IF(A605&gt;SIP_Calculator!$E$7,0,1))</f>
        <v>1</v>
      </c>
      <c r="I605" s="74">
        <f t="shared" si="5"/>
        <v>1</v>
      </c>
      <c r="J605" s="75">
        <f t="shared" si="6"/>
        <v>1</v>
      </c>
      <c r="K605" s="76">
        <f>H605*SIP_Calculator!$D$25</f>
        <v>484.4666522</v>
      </c>
      <c r="L605" s="76">
        <f t="shared" si="7"/>
        <v>0.139865654</v>
      </c>
      <c r="M605" s="76">
        <f t="shared" si="8"/>
        <v>0.162300386</v>
      </c>
      <c r="N605" s="76">
        <f t="shared" ref="N605:O605" si="1819">N604+L605</f>
        <v>84.38476912</v>
      </c>
      <c r="O605" s="76">
        <f t="shared" si="1819"/>
        <v>95.96783055</v>
      </c>
      <c r="P605" s="74">
        <f>I605*SIP_Calculator!$D$26</f>
        <v>2301.341589</v>
      </c>
      <c r="Q605" s="74">
        <f t="shared" si="10"/>
        <v>0.6643979414</v>
      </c>
      <c r="R605" s="74">
        <f t="shared" si="11"/>
        <v>0.7709687066</v>
      </c>
      <c r="S605" s="74">
        <f t="shared" ref="S605:T605" si="1820">S604+Q605</f>
        <v>83.71553193</v>
      </c>
      <c r="T605" s="74">
        <f t="shared" si="1820"/>
        <v>95.18059799</v>
      </c>
      <c r="U605" s="75">
        <f>J605*SIP_Calculator!$D$27</f>
        <v>10000</v>
      </c>
      <c r="V605" s="75">
        <f t="shared" si="13"/>
        <v>2.887002714</v>
      </c>
      <c r="W605" s="75">
        <f t="shared" si="14"/>
        <v>3.350083752</v>
      </c>
      <c r="X605" s="75">
        <f t="shared" ref="X605:Y605" si="1821">X604+V605</f>
        <v>86.55844423</v>
      </c>
      <c r="Y605" s="75">
        <f t="shared" si="1821"/>
        <v>98.54628678</v>
      </c>
    </row>
    <row r="606" ht="15.75" customHeight="1">
      <c r="A606" s="78">
        <v>38994.0</v>
      </c>
      <c r="B606" s="73">
        <v>3415.75</v>
      </c>
      <c r="C606" s="73">
        <v>2948.8</v>
      </c>
      <c r="D606" s="74">
        <f t="shared" si="33"/>
        <v>124</v>
      </c>
      <c r="E606" s="74">
        <f t="shared" si="16"/>
        <v>0</v>
      </c>
      <c r="F606" s="75">
        <f t="shared" si="4"/>
        <v>10</v>
      </c>
      <c r="G606" s="75">
        <f t="shared" si="17"/>
        <v>0</v>
      </c>
      <c r="H606" s="76">
        <f>IF(A606&lt;SIP_Calculator!$B$7,0,IF(A606&gt;SIP_Calculator!$E$7,0,1))</f>
        <v>1</v>
      </c>
      <c r="I606" s="74">
        <f t="shared" si="5"/>
        <v>0</v>
      </c>
      <c r="J606" s="75">
        <f t="shared" si="6"/>
        <v>0</v>
      </c>
      <c r="K606" s="76">
        <f>H606*SIP_Calculator!$D$25</f>
        <v>484.4666522</v>
      </c>
      <c r="L606" s="76">
        <f t="shared" si="7"/>
        <v>0.1418331705</v>
      </c>
      <c r="M606" s="76">
        <f t="shared" si="8"/>
        <v>0.1642928148</v>
      </c>
      <c r="N606" s="76">
        <f t="shared" ref="N606:O606" si="1822">N605+L606</f>
        <v>84.52660229</v>
      </c>
      <c r="O606" s="76">
        <f t="shared" si="1822"/>
        <v>96.13212336</v>
      </c>
      <c r="P606" s="74">
        <f>I606*SIP_Calculator!$D$26</f>
        <v>0</v>
      </c>
      <c r="Q606" s="74">
        <f t="shared" si="10"/>
        <v>0</v>
      </c>
      <c r="R606" s="74">
        <f t="shared" si="11"/>
        <v>0</v>
      </c>
      <c r="S606" s="74">
        <f t="shared" ref="S606:T606" si="1823">S605+Q606</f>
        <v>83.71553193</v>
      </c>
      <c r="T606" s="74">
        <f t="shared" si="1823"/>
        <v>95.18059799</v>
      </c>
      <c r="U606" s="75">
        <f>J606*SIP_Calculator!$D$27</f>
        <v>0</v>
      </c>
      <c r="V606" s="75">
        <f t="shared" si="13"/>
        <v>0</v>
      </c>
      <c r="W606" s="75">
        <f t="shared" si="14"/>
        <v>0</v>
      </c>
      <c r="X606" s="75">
        <f t="shared" ref="X606:Y606" si="1824">X605+V606</f>
        <v>86.55844423</v>
      </c>
      <c r="Y606" s="75">
        <f t="shared" si="1824"/>
        <v>98.54628678</v>
      </c>
    </row>
    <row r="607" ht="15.75" customHeight="1">
      <c r="A607" s="78">
        <v>38995.0</v>
      </c>
      <c r="B607" s="73">
        <v>3465.35</v>
      </c>
      <c r="C607" s="73">
        <v>2993.35</v>
      </c>
      <c r="D607" s="74">
        <f t="shared" si="33"/>
        <v>124</v>
      </c>
      <c r="E607" s="74">
        <f t="shared" si="16"/>
        <v>0</v>
      </c>
      <c r="F607" s="75">
        <f t="shared" si="4"/>
        <v>10</v>
      </c>
      <c r="G607" s="75">
        <f t="shared" si="17"/>
        <v>0</v>
      </c>
      <c r="H607" s="76">
        <f>IF(A607&lt;SIP_Calculator!$B$7,0,IF(A607&gt;SIP_Calculator!$E$7,0,1))</f>
        <v>1</v>
      </c>
      <c r="I607" s="74">
        <f t="shared" si="5"/>
        <v>0</v>
      </c>
      <c r="J607" s="75">
        <f t="shared" si="6"/>
        <v>0</v>
      </c>
      <c r="K607" s="76">
        <f>H607*SIP_Calculator!$D$25</f>
        <v>484.4666522</v>
      </c>
      <c r="L607" s="76">
        <f t="shared" si="7"/>
        <v>0.1398030941</v>
      </c>
      <c r="M607" s="76">
        <f t="shared" si="8"/>
        <v>0.1618476463</v>
      </c>
      <c r="N607" s="76">
        <f t="shared" ref="N607:O607" si="1825">N606+L607</f>
        <v>84.66640538</v>
      </c>
      <c r="O607" s="76">
        <f t="shared" si="1825"/>
        <v>96.29397101</v>
      </c>
      <c r="P607" s="74">
        <f>I607*SIP_Calculator!$D$26</f>
        <v>0</v>
      </c>
      <c r="Q607" s="74">
        <f t="shared" si="10"/>
        <v>0</v>
      </c>
      <c r="R607" s="74">
        <f t="shared" si="11"/>
        <v>0</v>
      </c>
      <c r="S607" s="74">
        <f t="shared" ref="S607:T607" si="1826">S606+Q607</f>
        <v>83.71553193</v>
      </c>
      <c r="T607" s="74">
        <f t="shared" si="1826"/>
        <v>95.18059799</v>
      </c>
      <c r="U607" s="75">
        <f>J607*SIP_Calculator!$D$27</f>
        <v>0</v>
      </c>
      <c r="V607" s="75">
        <f t="shared" si="13"/>
        <v>0</v>
      </c>
      <c r="W607" s="75">
        <f t="shared" si="14"/>
        <v>0</v>
      </c>
      <c r="X607" s="75">
        <f t="shared" ref="X607:Y607" si="1827">X606+V607</f>
        <v>86.55844423</v>
      </c>
      <c r="Y607" s="75">
        <f t="shared" si="1827"/>
        <v>98.54628678</v>
      </c>
    </row>
    <row r="608" ht="15.75" customHeight="1">
      <c r="A608" s="78">
        <v>38996.0</v>
      </c>
      <c r="B608" s="73">
        <v>3470.9</v>
      </c>
      <c r="C608" s="73">
        <v>3002.65</v>
      </c>
      <c r="D608" s="74">
        <f t="shared" si="33"/>
        <v>124</v>
      </c>
      <c r="E608" s="74">
        <f t="shared" si="16"/>
        <v>0</v>
      </c>
      <c r="F608" s="75">
        <f t="shared" si="4"/>
        <v>10</v>
      </c>
      <c r="G608" s="75">
        <f t="shared" si="17"/>
        <v>0</v>
      </c>
      <c r="H608" s="76">
        <f>IF(A608&lt;SIP_Calculator!$B$7,0,IF(A608&gt;SIP_Calculator!$E$7,0,1))</f>
        <v>1</v>
      </c>
      <c r="I608" s="74">
        <f t="shared" si="5"/>
        <v>0</v>
      </c>
      <c r="J608" s="75">
        <f t="shared" si="6"/>
        <v>0</v>
      </c>
      <c r="K608" s="76">
        <f>H608*SIP_Calculator!$D$25</f>
        <v>484.4666522</v>
      </c>
      <c r="L608" s="76">
        <f t="shared" si="7"/>
        <v>0.1395795477</v>
      </c>
      <c r="M608" s="76">
        <f t="shared" si="8"/>
        <v>0.1613463614</v>
      </c>
      <c r="N608" s="76">
        <f t="shared" ref="N608:O608" si="1828">N607+L608</f>
        <v>84.80598493</v>
      </c>
      <c r="O608" s="76">
        <f t="shared" si="1828"/>
        <v>96.45531737</v>
      </c>
      <c r="P608" s="74">
        <f>I608*SIP_Calculator!$D$26</f>
        <v>0</v>
      </c>
      <c r="Q608" s="74">
        <f t="shared" si="10"/>
        <v>0</v>
      </c>
      <c r="R608" s="74">
        <f t="shared" si="11"/>
        <v>0</v>
      </c>
      <c r="S608" s="74">
        <f t="shared" ref="S608:T608" si="1829">S607+Q608</f>
        <v>83.71553193</v>
      </c>
      <c r="T608" s="74">
        <f t="shared" si="1829"/>
        <v>95.18059799</v>
      </c>
      <c r="U608" s="75">
        <f>J608*SIP_Calculator!$D$27</f>
        <v>0</v>
      </c>
      <c r="V608" s="75">
        <f t="shared" si="13"/>
        <v>0</v>
      </c>
      <c r="W608" s="75">
        <f t="shared" si="14"/>
        <v>0</v>
      </c>
      <c r="X608" s="75">
        <f t="shared" ref="X608:Y608" si="1830">X607+V608</f>
        <v>86.55844423</v>
      </c>
      <c r="Y608" s="75">
        <f t="shared" si="1830"/>
        <v>98.54628678</v>
      </c>
    </row>
    <row r="609" ht="15.75" customHeight="1">
      <c r="A609" s="78">
        <v>38999.0</v>
      </c>
      <c r="B609" s="73">
        <v>3470.85</v>
      </c>
      <c r="C609" s="73">
        <v>3003.75</v>
      </c>
      <c r="D609" s="74">
        <f t="shared" si="33"/>
        <v>125</v>
      </c>
      <c r="E609" s="74">
        <f t="shared" si="16"/>
        <v>1</v>
      </c>
      <c r="F609" s="75">
        <f t="shared" si="4"/>
        <v>10</v>
      </c>
      <c r="G609" s="75">
        <f t="shared" si="17"/>
        <v>0</v>
      </c>
      <c r="H609" s="76">
        <f>IF(A609&lt;SIP_Calculator!$B$7,0,IF(A609&gt;SIP_Calculator!$E$7,0,1))</f>
        <v>1</v>
      </c>
      <c r="I609" s="74">
        <f t="shared" si="5"/>
        <v>1</v>
      </c>
      <c r="J609" s="75">
        <f t="shared" si="6"/>
        <v>0</v>
      </c>
      <c r="K609" s="76">
        <f>H609*SIP_Calculator!$D$25</f>
        <v>484.4666522</v>
      </c>
      <c r="L609" s="76">
        <f t="shared" si="7"/>
        <v>0.1395815585</v>
      </c>
      <c r="M609" s="76">
        <f t="shared" si="8"/>
        <v>0.161287275</v>
      </c>
      <c r="N609" s="76">
        <f t="shared" ref="N609:O609" si="1831">N608+L609</f>
        <v>84.94556649</v>
      </c>
      <c r="O609" s="76">
        <f t="shared" si="1831"/>
        <v>96.61660465</v>
      </c>
      <c r="P609" s="74">
        <f>I609*SIP_Calculator!$D$26</f>
        <v>2301.341589</v>
      </c>
      <c r="Q609" s="74">
        <f t="shared" si="10"/>
        <v>0.6630484144</v>
      </c>
      <c r="R609" s="74">
        <f t="shared" si="11"/>
        <v>0.7661561679</v>
      </c>
      <c r="S609" s="74">
        <f t="shared" ref="S609:T609" si="1832">S608+Q609</f>
        <v>84.37858035</v>
      </c>
      <c r="T609" s="74">
        <f t="shared" si="1832"/>
        <v>95.94675415</v>
      </c>
      <c r="U609" s="75">
        <f>J609*SIP_Calculator!$D$27</f>
        <v>0</v>
      </c>
      <c r="V609" s="75">
        <f t="shared" si="13"/>
        <v>0</v>
      </c>
      <c r="W609" s="75">
        <f t="shared" si="14"/>
        <v>0</v>
      </c>
      <c r="X609" s="75">
        <f t="shared" ref="X609:Y609" si="1833">X608+V609</f>
        <v>86.55844423</v>
      </c>
      <c r="Y609" s="75">
        <f t="shared" si="1833"/>
        <v>98.54628678</v>
      </c>
    </row>
    <row r="610" ht="15.75" customHeight="1">
      <c r="A610" s="78">
        <v>39000.0</v>
      </c>
      <c r="B610" s="73">
        <v>3473.65</v>
      </c>
      <c r="C610" s="73">
        <v>3007.55</v>
      </c>
      <c r="D610" s="74">
        <f t="shared" si="33"/>
        <v>125</v>
      </c>
      <c r="E610" s="74">
        <f t="shared" si="16"/>
        <v>0</v>
      </c>
      <c r="F610" s="75">
        <f t="shared" si="4"/>
        <v>10</v>
      </c>
      <c r="G610" s="75">
        <f t="shared" si="17"/>
        <v>0</v>
      </c>
      <c r="H610" s="76">
        <f>IF(A610&lt;SIP_Calculator!$B$7,0,IF(A610&gt;SIP_Calculator!$E$7,0,1))</f>
        <v>1</v>
      </c>
      <c r="I610" s="74">
        <f t="shared" si="5"/>
        <v>0</v>
      </c>
      <c r="J610" s="75">
        <f t="shared" si="6"/>
        <v>0</v>
      </c>
      <c r="K610" s="76">
        <f>H610*SIP_Calculator!$D$25</f>
        <v>484.4666522</v>
      </c>
      <c r="L610" s="76">
        <f t="shared" si="7"/>
        <v>0.1394690462</v>
      </c>
      <c r="M610" s="76">
        <f t="shared" si="8"/>
        <v>0.1610834906</v>
      </c>
      <c r="N610" s="76">
        <f t="shared" ref="N610:O610" si="1834">N609+L610</f>
        <v>85.08503554</v>
      </c>
      <c r="O610" s="76">
        <f t="shared" si="1834"/>
        <v>96.77768814</v>
      </c>
      <c r="P610" s="74">
        <f>I610*SIP_Calculator!$D$26</f>
        <v>0</v>
      </c>
      <c r="Q610" s="74">
        <f t="shared" si="10"/>
        <v>0</v>
      </c>
      <c r="R610" s="74">
        <f t="shared" si="11"/>
        <v>0</v>
      </c>
      <c r="S610" s="74">
        <f t="shared" ref="S610:T610" si="1835">S609+Q610</f>
        <v>84.37858035</v>
      </c>
      <c r="T610" s="74">
        <f t="shared" si="1835"/>
        <v>95.94675415</v>
      </c>
      <c r="U610" s="75">
        <f>J610*SIP_Calculator!$D$27</f>
        <v>0</v>
      </c>
      <c r="V610" s="75">
        <f t="shared" si="13"/>
        <v>0</v>
      </c>
      <c r="W610" s="75">
        <f t="shared" si="14"/>
        <v>0</v>
      </c>
      <c r="X610" s="75">
        <f t="shared" ref="X610:Y610" si="1836">X609+V610</f>
        <v>86.55844423</v>
      </c>
      <c r="Y610" s="75">
        <f t="shared" si="1836"/>
        <v>98.54628678</v>
      </c>
    </row>
    <row r="611" ht="15.75" customHeight="1">
      <c r="A611" s="78">
        <v>39001.0</v>
      </c>
      <c r="B611" s="73">
        <v>3456.3</v>
      </c>
      <c r="C611" s="73">
        <v>2987.4</v>
      </c>
      <c r="D611" s="74">
        <f t="shared" si="33"/>
        <v>125</v>
      </c>
      <c r="E611" s="74">
        <f t="shared" si="16"/>
        <v>0</v>
      </c>
      <c r="F611" s="75">
        <f t="shared" si="4"/>
        <v>10</v>
      </c>
      <c r="G611" s="75">
        <f t="shared" si="17"/>
        <v>0</v>
      </c>
      <c r="H611" s="76">
        <f>IF(A611&lt;SIP_Calculator!$B$7,0,IF(A611&gt;SIP_Calculator!$E$7,0,1))</f>
        <v>1</v>
      </c>
      <c r="I611" s="74">
        <f t="shared" si="5"/>
        <v>0</v>
      </c>
      <c r="J611" s="75">
        <f t="shared" si="6"/>
        <v>0</v>
      </c>
      <c r="K611" s="76">
        <f>H611*SIP_Calculator!$D$25</f>
        <v>484.4666522</v>
      </c>
      <c r="L611" s="76">
        <f t="shared" si="7"/>
        <v>0.1401691555</v>
      </c>
      <c r="M611" s="76">
        <f t="shared" si="8"/>
        <v>0.1621699981</v>
      </c>
      <c r="N611" s="76">
        <f t="shared" ref="N611:O611" si="1837">N610+L611</f>
        <v>85.22520469</v>
      </c>
      <c r="O611" s="76">
        <f t="shared" si="1837"/>
        <v>96.93985813</v>
      </c>
      <c r="P611" s="74">
        <f>I611*SIP_Calculator!$D$26</f>
        <v>0</v>
      </c>
      <c r="Q611" s="74">
        <f t="shared" si="10"/>
        <v>0</v>
      </c>
      <c r="R611" s="74">
        <f t="shared" si="11"/>
        <v>0</v>
      </c>
      <c r="S611" s="74">
        <f t="shared" ref="S611:T611" si="1838">S610+Q611</f>
        <v>84.37858035</v>
      </c>
      <c r="T611" s="74">
        <f t="shared" si="1838"/>
        <v>95.94675415</v>
      </c>
      <c r="U611" s="75">
        <f>J611*SIP_Calculator!$D$27</f>
        <v>0</v>
      </c>
      <c r="V611" s="75">
        <f t="shared" si="13"/>
        <v>0</v>
      </c>
      <c r="W611" s="75">
        <f t="shared" si="14"/>
        <v>0</v>
      </c>
      <c r="X611" s="75">
        <f t="shared" ref="X611:Y611" si="1839">X610+V611</f>
        <v>86.55844423</v>
      </c>
      <c r="Y611" s="75">
        <f t="shared" si="1839"/>
        <v>98.54628678</v>
      </c>
    </row>
    <row r="612" ht="15.75" customHeight="1">
      <c r="A612" s="78">
        <v>39002.0</v>
      </c>
      <c r="B612" s="73">
        <v>3515.45</v>
      </c>
      <c r="C612" s="73">
        <v>3032.6</v>
      </c>
      <c r="D612" s="74">
        <f t="shared" si="33"/>
        <v>125</v>
      </c>
      <c r="E612" s="74">
        <f t="shared" si="16"/>
        <v>0</v>
      </c>
      <c r="F612" s="75">
        <f t="shared" si="4"/>
        <v>10</v>
      </c>
      <c r="G612" s="75">
        <f t="shared" si="17"/>
        <v>0</v>
      </c>
      <c r="H612" s="76">
        <f>IF(A612&lt;SIP_Calculator!$B$7,0,IF(A612&gt;SIP_Calculator!$E$7,0,1))</f>
        <v>1</v>
      </c>
      <c r="I612" s="74">
        <f t="shared" si="5"/>
        <v>0</v>
      </c>
      <c r="J612" s="75">
        <f t="shared" si="6"/>
        <v>0</v>
      </c>
      <c r="K612" s="76">
        <f>H612*SIP_Calculator!$D$25</f>
        <v>484.4666522</v>
      </c>
      <c r="L612" s="76">
        <f t="shared" si="7"/>
        <v>0.1378107076</v>
      </c>
      <c r="M612" s="76">
        <f t="shared" si="8"/>
        <v>0.1597529025</v>
      </c>
      <c r="N612" s="76">
        <f t="shared" ref="N612:O612" si="1840">N611+L612</f>
        <v>85.3630154</v>
      </c>
      <c r="O612" s="76">
        <f t="shared" si="1840"/>
        <v>97.09961104</v>
      </c>
      <c r="P612" s="74">
        <f>I612*SIP_Calculator!$D$26</f>
        <v>0</v>
      </c>
      <c r="Q612" s="74">
        <f t="shared" si="10"/>
        <v>0</v>
      </c>
      <c r="R612" s="74">
        <f t="shared" si="11"/>
        <v>0</v>
      </c>
      <c r="S612" s="74">
        <f t="shared" ref="S612:T612" si="1841">S611+Q612</f>
        <v>84.37858035</v>
      </c>
      <c r="T612" s="74">
        <f t="shared" si="1841"/>
        <v>95.94675415</v>
      </c>
      <c r="U612" s="75">
        <f>J612*SIP_Calculator!$D$27</f>
        <v>0</v>
      </c>
      <c r="V612" s="75">
        <f t="shared" si="13"/>
        <v>0</v>
      </c>
      <c r="W612" s="75">
        <f t="shared" si="14"/>
        <v>0</v>
      </c>
      <c r="X612" s="75">
        <f t="shared" ref="X612:Y612" si="1842">X611+V612</f>
        <v>86.55844423</v>
      </c>
      <c r="Y612" s="75">
        <f t="shared" si="1842"/>
        <v>98.54628678</v>
      </c>
    </row>
    <row r="613" ht="15.75" customHeight="1">
      <c r="A613" s="78">
        <v>39003.0</v>
      </c>
      <c r="B613" s="73">
        <v>3563.7</v>
      </c>
      <c r="C613" s="73">
        <v>3064.9</v>
      </c>
      <c r="D613" s="74">
        <f t="shared" si="33"/>
        <v>125</v>
      </c>
      <c r="E613" s="74">
        <f t="shared" si="16"/>
        <v>0</v>
      </c>
      <c r="F613" s="75">
        <f t="shared" si="4"/>
        <v>10</v>
      </c>
      <c r="G613" s="75">
        <f t="shared" si="17"/>
        <v>0</v>
      </c>
      <c r="H613" s="76">
        <f>IF(A613&lt;SIP_Calculator!$B$7,0,IF(A613&gt;SIP_Calculator!$E$7,0,1))</f>
        <v>1</v>
      </c>
      <c r="I613" s="74">
        <f t="shared" si="5"/>
        <v>0</v>
      </c>
      <c r="J613" s="75">
        <f t="shared" si="6"/>
        <v>0</v>
      </c>
      <c r="K613" s="76">
        <f>H613*SIP_Calculator!$D$25</f>
        <v>484.4666522</v>
      </c>
      <c r="L613" s="76">
        <f t="shared" si="7"/>
        <v>0.1359448473</v>
      </c>
      <c r="M613" s="76">
        <f t="shared" si="8"/>
        <v>0.1580693178</v>
      </c>
      <c r="N613" s="76">
        <f t="shared" ref="N613:O613" si="1843">N612+L613</f>
        <v>85.49896025</v>
      </c>
      <c r="O613" s="76">
        <f t="shared" si="1843"/>
        <v>97.25768035</v>
      </c>
      <c r="P613" s="74">
        <f>I613*SIP_Calculator!$D$26</f>
        <v>0</v>
      </c>
      <c r="Q613" s="74">
        <f t="shared" si="10"/>
        <v>0</v>
      </c>
      <c r="R613" s="74">
        <f t="shared" si="11"/>
        <v>0</v>
      </c>
      <c r="S613" s="74">
        <f t="shared" ref="S613:T613" si="1844">S612+Q613</f>
        <v>84.37858035</v>
      </c>
      <c r="T613" s="74">
        <f t="shared" si="1844"/>
        <v>95.94675415</v>
      </c>
      <c r="U613" s="75">
        <f>J613*SIP_Calculator!$D$27</f>
        <v>0</v>
      </c>
      <c r="V613" s="75">
        <f t="shared" si="13"/>
        <v>0</v>
      </c>
      <c r="W613" s="75">
        <f t="shared" si="14"/>
        <v>0</v>
      </c>
      <c r="X613" s="75">
        <f t="shared" ref="X613:Y613" si="1845">X612+V613</f>
        <v>86.55844423</v>
      </c>
      <c r="Y613" s="75">
        <f t="shared" si="1845"/>
        <v>98.54628678</v>
      </c>
    </row>
    <row r="614" ht="15.75" customHeight="1">
      <c r="A614" s="78">
        <v>39006.0</v>
      </c>
      <c r="B614" s="73">
        <v>3605.15</v>
      </c>
      <c r="C614" s="73">
        <v>3090.25</v>
      </c>
      <c r="D614" s="74">
        <f t="shared" si="33"/>
        <v>126</v>
      </c>
      <c r="E614" s="74">
        <f t="shared" si="16"/>
        <v>1</v>
      </c>
      <c r="F614" s="75">
        <f t="shared" si="4"/>
        <v>10</v>
      </c>
      <c r="G614" s="75">
        <f t="shared" si="17"/>
        <v>0</v>
      </c>
      <c r="H614" s="76">
        <f>IF(A614&lt;SIP_Calculator!$B$7,0,IF(A614&gt;SIP_Calculator!$E$7,0,1))</f>
        <v>1</v>
      </c>
      <c r="I614" s="74">
        <f t="shared" si="5"/>
        <v>1</v>
      </c>
      <c r="J614" s="75">
        <f t="shared" si="6"/>
        <v>0</v>
      </c>
      <c r="K614" s="76">
        <f>H614*SIP_Calculator!$D$25</f>
        <v>484.4666522</v>
      </c>
      <c r="L614" s="76">
        <f t="shared" si="7"/>
        <v>0.1343818294</v>
      </c>
      <c r="M614" s="76">
        <f t="shared" si="8"/>
        <v>0.1567726405</v>
      </c>
      <c r="N614" s="76">
        <f t="shared" ref="N614:O614" si="1846">N613+L614</f>
        <v>85.63334208</v>
      </c>
      <c r="O614" s="76">
        <f t="shared" si="1846"/>
        <v>97.414453</v>
      </c>
      <c r="P614" s="74">
        <f>I614*SIP_Calculator!$D$26</f>
        <v>2301.341589</v>
      </c>
      <c r="Q614" s="74">
        <f t="shared" si="10"/>
        <v>0.6383483598</v>
      </c>
      <c r="R614" s="74">
        <f t="shared" si="11"/>
        <v>0.7447104892</v>
      </c>
      <c r="S614" s="74">
        <f t="shared" ref="S614:T614" si="1847">S613+Q614</f>
        <v>85.0169287</v>
      </c>
      <c r="T614" s="74">
        <f t="shared" si="1847"/>
        <v>96.69146464</v>
      </c>
      <c r="U614" s="75">
        <f>J614*SIP_Calculator!$D$27</f>
        <v>0</v>
      </c>
      <c r="V614" s="75">
        <f t="shared" si="13"/>
        <v>0</v>
      </c>
      <c r="W614" s="75">
        <f t="shared" si="14"/>
        <v>0</v>
      </c>
      <c r="X614" s="75">
        <f t="shared" ref="X614:Y614" si="1848">X613+V614</f>
        <v>86.55844423</v>
      </c>
      <c r="Y614" s="75">
        <f t="shared" si="1848"/>
        <v>98.54628678</v>
      </c>
    </row>
    <row r="615" ht="15.75" customHeight="1">
      <c r="A615" s="78">
        <v>39007.0</v>
      </c>
      <c r="B615" s="73">
        <v>3596.1</v>
      </c>
      <c r="C615" s="73">
        <v>3077.85</v>
      </c>
      <c r="D615" s="74">
        <f t="shared" si="33"/>
        <v>126</v>
      </c>
      <c r="E615" s="74">
        <f t="shared" si="16"/>
        <v>0</v>
      </c>
      <c r="F615" s="75">
        <f t="shared" si="4"/>
        <v>10</v>
      </c>
      <c r="G615" s="75">
        <f t="shared" si="17"/>
        <v>0</v>
      </c>
      <c r="H615" s="76">
        <f>IF(A615&lt;SIP_Calculator!$B$7,0,IF(A615&gt;SIP_Calculator!$E$7,0,1))</f>
        <v>1</v>
      </c>
      <c r="I615" s="74">
        <f t="shared" si="5"/>
        <v>0</v>
      </c>
      <c r="J615" s="75">
        <f t="shared" si="6"/>
        <v>0</v>
      </c>
      <c r="K615" s="76">
        <f>H615*SIP_Calculator!$D$25</f>
        <v>484.4666522</v>
      </c>
      <c r="L615" s="76">
        <f t="shared" si="7"/>
        <v>0.1347200167</v>
      </c>
      <c r="M615" s="76">
        <f t="shared" si="8"/>
        <v>0.1574042439</v>
      </c>
      <c r="N615" s="76">
        <f t="shared" ref="N615:O615" si="1849">N614+L615</f>
        <v>85.76806209</v>
      </c>
      <c r="O615" s="76">
        <f t="shared" si="1849"/>
        <v>97.57185724</v>
      </c>
      <c r="P615" s="74">
        <f>I615*SIP_Calculator!$D$26</f>
        <v>0</v>
      </c>
      <c r="Q615" s="74">
        <f t="shared" si="10"/>
        <v>0</v>
      </c>
      <c r="R615" s="74">
        <f t="shared" si="11"/>
        <v>0</v>
      </c>
      <c r="S615" s="74">
        <f t="shared" ref="S615:T615" si="1850">S614+Q615</f>
        <v>85.0169287</v>
      </c>
      <c r="T615" s="74">
        <f t="shared" si="1850"/>
        <v>96.69146464</v>
      </c>
      <c r="U615" s="75">
        <f>J615*SIP_Calculator!$D$27</f>
        <v>0</v>
      </c>
      <c r="V615" s="75">
        <f t="shared" si="13"/>
        <v>0</v>
      </c>
      <c r="W615" s="75">
        <f t="shared" si="14"/>
        <v>0</v>
      </c>
      <c r="X615" s="75">
        <f t="shared" ref="X615:Y615" si="1851">X614+V615</f>
        <v>86.55844423</v>
      </c>
      <c r="Y615" s="75">
        <f t="shared" si="1851"/>
        <v>98.54628678</v>
      </c>
    </row>
    <row r="616" ht="15.75" customHeight="1">
      <c r="A616" s="78">
        <v>39008.0</v>
      </c>
      <c r="B616" s="73">
        <v>3592.8</v>
      </c>
      <c r="C616" s="73">
        <v>3076.05</v>
      </c>
      <c r="D616" s="74">
        <f t="shared" si="33"/>
        <v>126</v>
      </c>
      <c r="E616" s="74">
        <f t="shared" si="16"/>
        <v>0</v>
      </c>
      <c r="F616" s="75">
        <f t="shared" si="4"/>
        <v>10</v>
      </c>
      <c r="G616" s="75">
        <f t="shared" si="17"/>
        <v>0</v>
      </c>
      <c r="H616" s="76">
        <f>IF(A616&lt;SIP_Calculator!$B$7,0,IF(A616&gt;SIP_Calculator!$E$7,0,1))</f>
        <v>1</v>
      </c>
      <c r="I616" s="74">
        <f t="shared" si="5"/>
        <v>0</v>
      </c>
      <c r="J616" s="75">
        <f t="shared" si="6"/>
        <v>0</v>
      </c>
      <c r="K616" s="76">
        <f>H616*SIP_Calculator!$D$25</f>
        <v>484.4666522</v>
      </c>
      <c r="L616" s="76">
        <f t="shared" si="7"/>
        <v>0.1348437576</v>
      </c>
      <c r="M616" s="76">
        <f t="shared" si="8"/>
        <v>0.1574963515</v>
      </c>
      <c r="N616" s="76">
        <f t="shared" ref="N616:O616" si="1852">N615+L616</f>
        <v>85.90290585</v>
      </c>
      <c r="O616" s="76">
        <f t="shared" si="1852"/>
        <v>97.72935359</v>
      </c>
      <c r="P616" s="74">
        <f>I616*SIP_Calculator!$D$26</f>
        <v>0</v>
      </c>
      <c r="Q616" s="74">
        <f t="shared" si="10"/>
        <v>0</v>
      </c>
      <c r="R616" s="74">
        <f t="shared" si="11"/>
        <v>0</v>
      </c>
      <c r="S616" s="74">
        <f t="shared" ref="S616:T616" si="1853">S615+Q616</f>
        <v>85.0169287</v>
      </c>
      <c r="T616" s="74">
        <f t="shared" si="1853"/>
        <v>96.69146464</v>
      </c>
      <c r="U616" s="75">
        <f>J616*SIP_Calculator!$D$27</f>
        <v>0</v>
      </c>
      <c r="V616" s="75">
        <f t="shared" si="13"/>
        <v>0</v>
      </c>
      <c r="W616" s="75">
        <f t="shared" si="14"/>
        <v>0</v>
      </c>
      <c r="X616" s="75">
        <f t="shared" ref="X616:Y616" si="1854">X615+V616</f>
        <v>86.55844423</v>
      </c>
      <c r="Y616" s="75">
        <f t="shared" si="1854"/>
        <v>98.54628678</v>
      </c>
    </row>
    <row r="617" ht="15.75" customHeight="1">
      <c r="A617" s="78">
        <v>39009.0</v>
      </c>
      <c r="B617" s="73">
        <v>3558.15</v>
      </c>
      <c r="C617" s="73">
        <v>3051.35</v>
      </c>
      <c r="D617" s="74">
        <f t="shared" si="33"/>
        <v>126</v>
      </c>
      <c r="E617" s="74">
        <f t="shared" si="16"/>
        <v>0</v>
      </c>
      <c r="F617" s="75">
        <f t="shared" si="4"/>
        <v>10</v>
      </c>
      <c r="G617" s="75">
        <f t="shared" si="17"/>
        <v>0</v>
      </c>
      <c r="H617" s="76">
        <f>IF(A617&lt;SIP_Calculator!$B$7,0,IF(A617&gt;SIP_Calculator!$E$7,0,1))</f>
        <v>1</v>
      </c>
      <c r="I617" s="74">
        <f t="shared" si="5"/>
        <v>0</v>
      </c>
      <c r="J617" s="75">
        <f t="shared" si="6"/>
        <v>0</v>
      </c>
      <c r="K617" s="76">
        <f>H617*SIP_Calculator!$D$25</f>
        <v>484.4666522</v>
      </c>
      <c r="L617" s="76">
        <f t="shared" si="7"/>
        <v>0.1361568939</v>
      </c>
      <c r="M617" s="76">
        <f t="shared" si="8"/>
        <v>0.1587712495</v>
      </c>
      <c r="N617" s="76">
        <f t="shared" ref="N617:O617" si="1855">N616+L617</f>
        <v>86.03906274</v>
      </c>
      <c r="O617" s="76">
        <f t="shared" si="1855"/>
        <v>97.88812484</v>
      </c>
      <c r="P617" s="74">
        <f>I617*SIP_Calculator!$D$26</f>
        <v>0</v>
      </c>
      <c r="Q617" s="74">
        <f t="shared" si="10"/>
        <v>0</v>
      </c>
      <c r="R617" s="74">
        <f t="shared" si="11"/>
        <v>0</v>
      </c>
      <c r="S617" s="74">
        <f t="shared" ref="S617:T617" si="1856">S616+Q617</f>
        <v>85.0169287</v>
      </c>
      <c r="T617" s="74">
        <f t="shared" si="1856"/>
        <v>96.69146464</v>
      </c>
      <c r="U617" s="75">
        <f>J617*SIP_Calculator!$D$27</f>
        <v>0</v>
      </c>
      <c r="V617" s="75">
        <f t="shared" si="13"/>
        <v>0</v>
      </c>
      <c r="W617" s="75">
        <f t="shared" si="14"/>
        <v>0</v>
      </c>
      <c r="X617" s="75">
        <f t="shared" ref="X617:Y617" si="1857">X616+V617</f>
        <v>86.55844423</v>
      </c>
      <c r="Y617" s="75">
        <f t="shared" si="1857"/>
        <v>98.54628678</v>
      </c>
    </row>
    <row r="618" ht="15.75" customHeight="1">
      <c r="A618" s="78">
        <v>39010.0</v>
      </c>
      <c r="B618" s="73">
        <v>3558.55</v>
      </c>
      <c r="C618" s="73">
        <v>3057.05</v>
      </c>
      <c r="D618" s="74">
        <f t="shared" si="33"/>
        <v>126</v>
      </c>
      <c r="E618" s="74">
        <f t="shared" si="16"/>
        <v>0</v>
      </c>
      <c r="F618" s="75">
        <f t="shared" si="4"/>
        <v>10</v>
      </c>
      <c r="G618" s="75">
        <f t="shared" si="17"/>
        <v>0</v>
      </c>
      <c r="H618" s="76">
        <f>IF(A618&lt;SIP_Calculator!$B$7,0,IF(A618&gt;SIP_Calculator!$E$7,0,1))</f>
        <v>1</v>
      </c>
      <c r="I618" s="74">
        <f t="shared" si="5"/>
        <v>0</v>
      </c>
      <c r="J618" s="75">
        <f t="shared" si="6"/>
        <v>0</v>
      </c>
      <c r="K618" s="76">
        <f>H618*SIP_Calculator!$D$25</f>
        <v>484.4666522</v>
      </c>
      <c r="L618" s="76">
        <f t="shared" si="7"/>
        <v>0.1361415892</v>
      </c>
      <c r="M618" s="76">
        <f t="shared" si="8"/>
        <v>0.1584752137</v>
      </c>
      <c r="N618" s="76">
        <f t="shared" ref="N618:O618" si="1858">N617+L618</f>
        <v>86.17520433</v>
      </c>
      <c r="O618" s="76">
        <f t="shared" si="1858"/>
        <v>98.04660005</v>
      </c>
      <c r="P618" s="74">
        <f>I618*SIP_Calculator!$D$26</f>
        <v>0</v>
      </c>
      <c r="Q618" s="74">
        <f t="shared" si="10"/>
        <v>0</v>
      </c>
      <c r="R618" s="74">
        <f t="shared" si="11"/>
        <v>0</v>
      </c>
      <c r="S618" s="74">
        <f t="shared" ref="S618:T618" si="1859">S617+Q618</f>
        <v>85.0169287</v>
      </c>
      <c r="T618" s="74">
        <f t="shared" si="1859"/>
        <v>96.69146464</v>
      </c>
      <c r="U618" s="75">
        <f>J618*SIP_Calculator!$D$27</f>
        <v>0</v>
      </c>
      <c r="V618" s="75">
        <f t="shared" si="13"/>
        <v>0</v>
      </c>
      <c r="W618" s="75">
        <f t="shared" si="14"/>
        <v>0</v>
      </c>
      <c r="X618" s="75">
        <f t="shared" ref="X618:Y618" si="1860">X617+V618</f>
        <v>86.55844423</v>
      </c>
      <c r="Y618" s="75">
        <f t="shared" si="1860"/>
        <v>98.54628678</v>
      </c>
    </row>
    <row r="619" ht="15.75" customHeight="1">
      <c r="A619" s="78">
        <v>39011.0</v>
      </c>
      <c r="B619" s="73">
        <v>3567.25</v>
      </c>
      <c r="C619" s="73">
        <v>3069.9</v>
      </c>
      <c r="D619" s="74">
        <f t="shared" si="33"/>
        <v>126</v>
      </c>
      <c r="E619" s="74">
        <f t="shared" si="16"/>
        <v>0</v>
      </c>
      <c r="F619" s="75">
        <f t="shared" si="4"/>
        <v>10</v>
      </c>
      <c r="G619" s="75">
        <f t="shared" si="17"/>
        <v>0</v>
      </c>
      <c r="H619" s="76">
        <f>IF(A619&lt;SIP_Calculator!$B$7,0,IF(A619&gt;SIP_Calculator!$E$7,0,1))</f>
        <v>1</v>
      </c>
      <c r="I619" s="74">
        <f t="shared" si="5"/>
        <v>0</v>
      </c>
      <c r="J619" s="75">
        <f t="shared" si="6"/>
        <v>0</v>
      </c>
      <c r="K619" s="76">
        <f>H619*SIP_Calculator!$D$25</f>
        <v>484.4666522</v>
      </c>
      <c r="L619" s="76">
        <f t="shared" si="7"/>
        <v>0.1358095598</v>
      </c>
      <c r="M619" s="76">
        <f t="shared" si="8"/>
        <v>0.1578118675</v>
      </c>
      <c r="N619" s="76">
        <f t="shared" ref="N619:O619" si="1861">N618+L619</f>
        <v>86.31101389</v>
      </c>
      <c r="O619" s="76">
        <f t="shared" si="1861"/>
        <v>98.20441192</v>
      </c>
      <c r="P619" s="74">
        <f>I619*SIP_Calculator!$D$26</f>
        <v>0</v>
      </c>
      <c r="Q619" s="74">
        <f t="shared" si="10"/>
        <v>0</v>
      </c>
      <c r="R619" s="74">
        <f t="shared" si="11"/>
        <v>0</v>
      </c>
      <c r="S619" s="74">
        <f t="shared" ref="S619:T619" si="1862">S618+Q619</f>
        <v>85.0169287</v>
      </c>
      <c r="T619" s="74">
        <f t="shared" si="1862"/>
        <v>96.69146464</v>
      </c>
      <c r="U619" s="75">
        <f>J619*SIP_Calculator!$D$27</f>
        <v>0</v>
      </c>
      <c r="V619" s="75">
        <f t="shared" si="13"/>
        <v>0</v>
      </c>
      <c r="W619" s="75">
        <f t="shared" si="14"/>
        <v>0</v>
      </c>
      <c r="X619" s="75">
        <f t="shared" ref="X619:Y619" si="1863">X618+V619</f>
        <v>86.55844423</v>
      </c>
      <c r="Y619" s="75">
        <f t="shared" si="1863"/>
        <v>98.54628678</v>
      </c>
    </row>
    <row r="620" ht="15.75" customHeight="1">
      <c r="A620" s="78">
        <v>39013.0</v>
      </c>
      <c r="B620" s="73">
        <v>3540.6</v>
      </c>
      <c r="C620" s="73">
        <v>3048.05</v>
      </c>
      <c r="D620" s="74">
        <f t="shared" si="33"/>
        <v>127</v>
      </c>
      <c r="E620" s="74">
        <f t="shared" si="16"/>
        <v>1</v>
      </c>
      <c r="F620" s="75">
        <f t="shared" si="4"/>
        <v>10</v>
      </c>
      <c r="G620" s="75">
        <f t="shared" si="17"/>
        <v>0</v>
      </c>
      <c r="H620" s="76">
        <f>IF(A620&lt;SIP_Calculator!$B$7,0,IF(A620&gt;SIP_Calculator!$E$7,0,1))</f>
        <v>1</v>
      </c>
      <c r="I620" s="74">
        <f t="shared" si="5"/>
        <v>1</v>
      </c>
      <c r="J620" s="75">
        <f t="shared" si="6"/>
        <v>0</v>
      </c>
      <c r="K620" s="76">
        <f>H620*SIP_Calculator!$D$25</f>
        <v>484.4666522</v>
      </c>
      <c r="L620" s="76">
        <f t="shared" si="7"/>
        <v>0.1368317947</v>
      </c>
      <c r="M620" s="76">
        <f t="shared" si="8"/>
        <v>0.1589431447</v>
      </c>
      <c r="N620" s="76">
        <f t="shared" ref="N620:O620" si="1864">N619+L620</f>
        <v>86.44784569</v>
      </c>
      <c r="O620" s="76">
        <f t="shared" si="1864"/>
        <v>98.36335507</v>
      </c>
      <c r="P620" s="74">
        <f>I620*SIP_Calculator!$D$26</f>
        <v>2301.341589</v>
      </c>
      <c r="Q620" s="74">
        <f t="shared" si="10"/>
        <v>0.649986327</v>
      </c>
      <c r="R620" s="74">
        <f t="shared" si="11"/>
        <v>0.7550209443</v>
      </c>
      <c r="S620" s="74">
        <f t="shared" ref="S620:T620" si="1865">S619+Q620</f>
        <v>85.66691503</v>
      </c>
      <c r="T620" s="74">
        <f t="shared" si="1865"/>
        <v>97.44648559</v>
      </c>
      <c r="U620" s="75">
        <f>J620*SIP_Calculator!$D$27</f>
        <v>0</v>
      </c>
      <c r="V620" s="75">
        <f t="shared" si="13"/>
        <v>0</v>
      </c>
      <c r="W620" s="75">
        <f t="shared" si="14"/>
        <v>0</v>
      </c>
      <c r="X620" s="75">
        <f t="shared" ref="X620:Y620" si="1866">X619+V620</f>
        <v>86.55844423</v>
      </c>
      <c r="Y620" s="75">
        <f t="shared" si="1866"/>
        <v>98.54628678</v>
      </c>
    </row>
    <row r="621" ht="15.75" customHeight="1">
      <c r="A621" s="78">
        <v>39016.0</v>
      </c>
      <c r="B621" s="73">
        <v>3563.5</v>
      </c>
      <c r="C621" s="73">
        <v>3064.45</v>
      </c>
      <c r="D621" s="74">
        <f t="shared" si="33"/>
        <v>127</v>
      </c>
      <c r="E621" s="74">
        <f t="shared" si="16"/>
        <v>0</v>
      </c>
      <c r="F621" s="75">
        <f t="shared" si="4"/>
        <v>10</v>
      </c>
      <c r="G621" s="75">
        <f t="shared" si="17"/>
        <v>0</v>
      </c>
      <c r="H621" s="76">
        <f>IF(A621&lt;SIP_Calculator!$B$7,0,IF(A621&gt;SIP_Calculator!$E$7,0,1))</f>
        <v>1</v>
      </c>
      <c r="I621" s="74">
        <f t="shared" si="5"/>
        <v>0</v>
      </c>
      <c r="J621" s="75">
        <f t="shared" si="6"/>
        <v>0</v>
      </c>
      <c r="K621" s="76">
        <f>H621*SIP_Calculator!$D$25</f>
        <v>484.4666522</v>
      </c>
      <c r="L621" s="76">
        <f t="shared" si="7"/>
        <v>0.1359524771</v>
      </c>
      <c r="M621" s="76">
        <f t="shared" si="8"/>
        <v>0.1580925296</v>
      </c>
      <c r="N621" s="76">
        <f t="shared" ref="N621:O621" si="1867">N620+L621</f>
        <v>86.58379816</v>
      </c>
      <c r="O621" s="76">
        <f t="shared" si="1867"/>
        <v>98.5214476</v>
      </c>
      <c r="P621" s="74">
        <f>I621*SIP_Calculator!$D$26</f>
        <v>0</v>
      </c>
      <c r="Q621" s="74">
        <f t="shared" si="10"/>
        <v>0</v>
      </c>
      <c r="R621" s="74">
        <f t="shared" si="11"/>
        <v>0</v>
      </c>
      <c r="S621" s="74">
        <f t="shared" ref="S621:T621" si="1868">S620+Q621</f>
        <v>85.66691503</v>
      </c>
      <c r="T621" s="74">
        <f t="shared" si="1868"/>
        <v>97.44648559</v>
      </c>
      <c r="U621" s="75">
        <f>J621*SIP_Calculator!$D$27</f>
        <v>0</v>
      </c>
      <c r="V621" s="75">
        <f t="shared" si="13"/>
        <v>0</v>
      </c>
      <c r="W621" s="75">
        <f t="shared" si="14"/>
        <v>0</v>
      </c>
      <c r="X621" s="75">
        <f t="shared" ref="X621:Y621" si="1869">X620+V621</f>
        <v>86.55844423</v>
      </c>
      <c r="Y621" s="75">
        <f t="shared" si="1869"/>
        <v>98.54628678</v>
      </c>
    </row>
    <row r="622" ht="15.75" customHeight="1">
      <c r="A622" s="78">
        <v>39017.0</v>
      </c>
      <c r="B622" s="73">
        <v>3622.15</v>
      </c>
      <c r="C622" s="73">
        <v>3111.3</v>
      </c>
      <c r="D622" s="74">
        <f t="shared" si="33"/>
        <v>127</v>
      </c>
      <c r="E622" s="74">
        <f t="shared" si="16"/>
        <v>0</v>
      </c>
      <c r="F622" s="75">
        <f t="shared" si="4"/>
        <v>10</v>
      </c>
      <c r="G622" s="75">
        <f t="shared" si="17"/>
        <v>0</v>
      </c>
      <c r="H622" s="76">
        <f>IF(A622&lt;SIP_Calculator!$B$7,0,IF(A622&gt;SIP_Calculator!$E$7,0,1))</f>
        <v>1</v>
      </c>
      <c r="I622" s="74">
        <f t="shared" si="5"/>
        <v>0</v>
      </c>
      <c r="J622" s="75">
        <f t="shared" si="6"/>
        <v>0</v>
      </c>
      <c r="K622" s="76">
        <f>H622*SIP_Calculator!$D$25</f>
        <v>484.4666522</v>
      </c>
      <c r="L622" s="76">
        <f t="shared" si="7"/>
        <v>0.1337511291</v>
      </c>
      <c r="M622" s="76">
        <f t="shared" si="8"/>
        <v>0.15571197</v>
      </c>
      <c r="N622" s="76">
        <f t="shared" ref="N622:O622" si="1870">N621+L622</f>
        <v>86.71754929</v>
      </c>
      <c r="O622" s="76">
        <f t="shared" si="1870"/>
        <v>98.67715957</v>
      </c>
      <c r="P622" s="74">
        <f>I622*SIP_Calculator!$D$26</f>
        <v>0</v>
      </c>
      <c r="Q622" s="74">
        <f t="shared" si="10"/>
        <v>0</v>
      </c>
      <c r="R622" s="74">
        <f t="shared" si="11"/>
        <v>0</v>
      </c>
      <c r="S622" s="74">
        <f t="shared" ref="S622:T622" si="1871">S621+Q622</f>
        <v>85.66691503</v>
      </c>
      <c r="T622" s="74">
        <f t="shared" si="1871"/>
        <v>97.44648559</v>
      </c>
      <c r="U622" s="75">
        <f>J622*SIP_Calculator!$D$27</f>
        <v>0</v>
      </c>
      <c r="V622" s="75">
        <f t="shared" si="13"/>
        <v>0</v>
      </c>
      <c r="W622" s="75">
        <f t="shared" si="14"/>
        <v>0</v>
      </c>
      <c r="X622" s="75">
        <f t="shared" ref="X622:Y622" si="1872">X621+V622</f>
        <v>86.55844423</v>
      </c>
      <c r="Y622" s="75">
        <f t="shared" si="1872"/>
        <v>98.54628678</v>
      </c>
    </row>
    <row r="623" ht="15.75" customHeight="1">
      <c r="A623" s="78">
        <v>39020.0</v>
      </c>
      <c r="B623" s="73">
        <v>3651.8</v>
      </c>
      <c r="C623" s="73">
        <v>3130.65</v>
      </c>
      <c r="D623" s="74">
        <f t="shared" si="33"/>
        <v>128</v>
      </c>
      <c r="E623" s="74">
        <f t="shared" si="16"/>
        <v>1</v>
      </c>
      <c r="F623" s="75">
        <f t="shared" si="4"/>
        <v>10</v>
      </c>
      <c r="G623" s="75">
        <f t="shared" si="17"/>
        <v>0</v>
      </c>
      <c r="H623" s="76">
        <f>IF(A623&lt;SIP_Calculator!$B$7,0,IF(A623&gt;SIP_Calculator!$E$7,0,1))</f>
        <v>1</v>
      </c>
      <c r="I623" s="74">
        <f t="shared" si="5"/>
        <v>1</v>
      </c>
      <c r="J623" s="75">
        <f t="shared" si="6"/>
        <v>0</v>
      </c>
      <c r="K623" s="76">
        <f>H623*SIP_Calculator!$D$25</f>
        <v>484.4666522</v>
      </c>
      <c r="L623" s="76">
        <f t="shared" si="7"/>
        <v>0.1326651657</v>
      </c>
      <c r="M623" s="76">
        <f t="shared" si="8"/>
        <v>0.1547495415</v>
      </c>
      <c r="N623" s="76">
        <f t="shared" ref="N623:O623" si="1873">N622+L623</f>
        <v>86.85021446</v>
      </c>
      <c r="O623" s="76">
        <f t="shared" si="1873"/>
        <v>98.83190911</v>
      </c>
      <c r="P623" s="74">
        <f>I623*SIP_Calculator!$D$26</f>
        <v>2301.341589</v>
      </c>
      <c r="Q623" s="74">
        <f t="shared" si="10"/>
        <v>0.6301937645</v>
      </c>
      <c r="R623" s="74">
        <f t="shared" si="11"/>
        <v>0.7351002473</v>
      </c>
      <c r="S623" s="74">
        <f t="shared" ref="S623:T623" si="1874">S622+Q623</f>
        <v>86.2971088</v>
      </c>
      <c r="T623" s="74">
        <f t="shared" si="1874"/>
        <v>98.18158584</v>
      </c>
      <c r="U623" s="75">
        <f>J623*SIP_Calculator!$D$27</f>
        <v>0</v>
      </c>
      <c r="V623" s="75">
        <f t="shared" si="13"/>
        <v>0</v>
      </c>
      <c r="W623" s="75">
        <f t="shared" si="14"/>
        <v>0</v>
      </c>
      <c r="X623" s="75">
        <f t="shared" ref="X623:Y623" si="1875">X622+V623</f>
        <v>86.55844423</v>
      </c>
      <c r="Y623" s="75">
        <f t="shared" si="1875"/>
        <v>98.54628678</v>
      </c>
    </row>
    <row r="624" ht="15.75" customHeight="1">
      <c r="A624" s="78">
        <v>39021.0</v>
      </c>
      <c r="B624" s="73">
        <v>3633.1</v>
      </c>
      <c r="C624" s="73">
        <v>3114.55</v>
      </c>
      <c r="D624" s="74">
        <f t="shared" si="33"/>
        <v>128</v>
      </c>
      <c r="E624" s="74">
        <f t="shared" si="16"/>
        <v>0</v>
      </c>
      <c r="F624" s="75">
        <f t="shared" si="4"/>
        <v>10</v>
      </c>
      <c r="G624" s="75">
        <f t="shared" si="17"/>
        <v>0</v>
      </c>
      <c r="H624" s="76">
        <f>IF(A624&lt;SIP_Calculator!$B$7,0,IF(A624&gt;SIP_Calculator!$E$7,0,1))</f>
        <v>1</v>
      </c>
      <c r="I624" s="74">
        <f t="shared" si="5"/>
        <v>0</v>
      </c>
      <c r="J624" s="75">
        <f t="shared" si="6"/>
        <v>0</v>
      </c>
      <c r="K624" s="76">
        <f>H624*SIP_Calculator!$D$25</f>
        <v>484.4666522</v>
      </c>
      <c r="L624" s="76">
        <f t="shared" si="7"/>
        <v>0.1333480092</v>
      </c>
      <c r="M624" s="76">
        <f t="shared" si="8"/>
        <v>0.1555494862</v>
      </c>
      <c r="N624" s="76">
        <f t="shared" ref="N624:O624" si="1876">N623+L624</f>
        <v>86.98356247</v>
      </c>
      <c r="O624" s="76">
        <f t="shared" si="1876"/>
        <v>98.98745859</v>
      </c>
      <c r="P624" s="74">
        <f>I624*SIP_Calculator!$D$26</f>
        <v>0</v>
      </c>
      <c r="Q624" s="74">
        <f t="shared" si="10"/>
        <v>0</v>
      </c>
      <c r="R624" s="74">
        <f t="shared" si="11"/>
        <v>0</v>
      </c>
      <c r="S624" s="74">
        <f t="shared" ref="S624:T624" si="1877">S623+Q624</f>
        <v>86.2971088</v>
      </c>
      <c r="T624" s="74">
        <f t="shared" si="1877"/>
        <v>98.18158584</v>
      </c>
      <c r="U624" s="75">
        <f>J624*SIP_Calculator!$D$27</f>
        <v>0</v>
      </c>
      <c r="V624" s="75">
        <f t="shared" si="13"/>
        <v>0</v>
      </c>
      <c r="W624" s="75">
        <f t="shared" si="14"/>
        <v>0</v>
      </c>
      <c r="X624" s="75">
        <f t="shared" ref="X624:Y624" si="1878">X623+V624</f>
        <v>86.55844423</v>
      </c>
      <c r="Y624" s="75">
        <f t="shared" si="1878"/>
        <v>98.54628678</v>
      </c>
    </row>
    <row r="625" ht="15.75" customHeight="1">
      <c r="A625" s="78">
        <v>39022.0</v>
      </c>
      <c r="B625" s="73">
        <v>3651.95</v>
      </c>
      <c r="C625" s="73">
        <v>3130.45</v>
      </c>
      <c r="D625" s="74">
        <f t="shared" si="33"/>
        <v>128</v>
      </c>
      <c r="E625" s="74">
        <f t="shared" si="16"/>
        <v>0</v>
      </c>
      <c r="F625" s="75">
        <f t="shared" si="4"/>
        <v>11</v>
      </c>
      <c r="G625" s="75">
        <f t="shared" si="17"/>
        <v>1</v>
      </c>
      <c r="H625" s="76">
        <f>IF(A625&lt;SIP_Calculator!$B$7,0,IF(A625&gt;SIP_Calculator!$E$7,0,1))</f>
        <v>1</v>
      </c>
      <c r="I625" s="74">
        <f t="shared" si="5"/>
        <v>0</v>
      </c>
      <c r="J625" s="75">
        <f t="shared" si="6"/>
        <v>1</v>
      </c>
      <c r="K625" s="76">
        <f>H625*SIP_Calculator!$D$25</f>
        <v>484.4666522</v>
      </c>
      <c r="L625" s="76">
        <f t="shared" si="7"/>
        <v>0.1326597166</v>
      </c>
      <c r="M625" s="76">
        <f t="shared" si="8"/>
        <v>0.1547594283</v>
      </c>
      <c r="N625" s="76">
        <f t="shared" ref="N625:O625" si="1879">N624+L625</f>
        <v>87.11622219</v>
      </c>
      <c r="O625" s="76">
        <f t="shared" si="1879"/>
        <v>99.14221802</v>
      </c>
      <c r="P625" s="74">
        <f>I625*SIP_Calculator!$D$26</f>
        <v>0</v>
      </c>
      <c r="Q625" s="74">
        <f t="shared" si="10"/>
        <v>0</v>
      </c>
      <c r="R625" s="74">
        <f t="shared" si="11"/>
        <v>0</v>
      </c>
      <c r="S625" s="74">
        <f t="shared" ref="S625:T625" si="1880">S624+Q625</f>
        <v>86.2971088</v>
      </c>
      <c r="T625" s="74">
        <f t="shared" si="1880"/>
        <v>98.18158584</v>
      </c>
      <c r="U625" s="75">
        <f>J625*SIP_Calculator!$D$27</f>
        <v>10000</v>
      </c>
      <c r="V625" s="75">
        <f t="shared" si="13"/>
        <v>2.73826312</v>
      </c>
      <c r="W625" s="75">
        <f t="shared" si="14"/>
        <v>3.194428916</v>
      </c>
      <c r="X625" s="75">
        <f t="shared" ref="X625:Y625" si="1881">X624+V625</f>
        <v>89.29670735</v>
      </c>
      <c r="Y625" s="75">
        <f t="shared" si="1881"/>
        <v>101.7407157</v>
      </c>
    </row>
    <row r="626" ht="15.75" customHeight="1">
      <c r="A626" s="78">
        <v>39023.0</v>
      </c>
      <c r="B626" s="73">
        <v>3675.1</v>
      </c>
      <c r="C626" s="73">
        <v>3150.4</v>
      </c>
      <c r="D626" s="74">
        <f t="shared" si="33"/>
        <v>128</v>
      </c>
      <c r="E626" s="74">
        <f t="shared" si="16"/>
        <v>0</v>
      </c>
      <c r="F626" s="75">
        <f t="shared" si="4"/>
        <v>11</v>
      </c>
      <c r="G626" s="75">
        <f t="shared" si="17"/>
        <v>0</v>
      </c>
      <c r="H626" s="76">
        <f>IF(A626&lt;SIP_Calculator!$B$7,0,IF(A626&gt;SIP_Calculator!$E$7,0,1))</f>
        <v>1</v>
      </c>
      <c r="I626" s="74">
        <f t="shared" si="5"/>
        <v>0</v>
      </c>
      <c r="J626" s="75">
        <f t="shared" si="6"/>
        <v>0</v>
      </c>
      <c r="K626" s="76">
        <f>H626*SIP_Calculator!$D$25</f>
        <v>484.4666522</v>
      </c>
      <c r="L626" s="76">
        <f t="shared" si="7"/>
        <v>0.1318240734</v>
      </c>
      <c r="M626" s="76">
        <f t="shared" si="8"/>
        <v>0.1537794097</v>
      </c>
      <c r="N626" s="76">
        <f t="shared" ref="N626:O626" si="1882">N625+L626</f>
        <v>87.24804626</v>
      </c>
      <c r="O626" s="76">
        <f t="shared" si="1882"/>
        <v>99.29599743</v>
      </c>
      <c r="P626" s="74">
        <f>I626*SIP_Calculator!$D$26</f>
        <v>0</v>
      </c>
      <c r="Q626" s="74">
        <f t="shared" si="10"/>
        <v>0</v>
      </c>
      <c r="R626" s="74">
        <f t="shared" si="11"/>
        <v>0</v>
      </c>
      <c r="S626" s="74">
        <f t="shared" ref="S626:T626" si="1883">S625+Q626</f>
        <v>86.2971088</v>
      </c>
      <c r="T626" s="74">
        <f t="shared" si="1883"/>
        <v>98.18158584</v>
      </c>
      <c r="U626" s="75">
        <f>J626*SIP_Calculator!$D$27</f>
        <v>0</v>
      </c>
      <c r="V626" s="75">
        <f t="shared" si="13"/>
        <v>0</v>
      </c>
      <c r="W626" s="75">
        <f t="shared" si="14"/>
        <v>0</v>
      </c>
      <c r="X626" s="75">
        <f t="shared" ref="X626:Y626" si="1884">X625+V626</f>
        <v>89.29670735</v>
      </c>
      <c r="Y626" s="75">
        <f t="shared" si="1884"/>
        <v>101.7407157</v>
      </c>
    </row>
    <row r="627" ht="15.75" customHeight="1">
      <c r="A627" s="78">
        <v>39024.0</v>
      </c>
      <c r="B627" s="73">
        <v>3688.5</v>
      </c>
      <c r="C627" s="73">
        <v>3161.4</v>
      </c>
      <c r="D627" s="74">
        <f t="shared" si="33"/>
        <v>128</v>
      </c>
      <c r="E627" s="74">
        <f t="shared" si="16"/>
        <v>0</v>
      </c>
      <c r="F627" s="75">
        <f t="shared" si="4"/>
        <v>11</v>
      </c>
      <c r="G627" s="75">
        <f t="shared" si="17"/>
        <v>0</v>
      </c>
      <c r="H627" s="76">
        <f>IF(A627&lt;SIP_Calculator!$B$7,0,IF(A627&gt;SIP_Calculator!$E$7,0,1))</f>
        <v>1</v>
      </c>
      <c r="I627" s="74">
        <f t="shared" si="5"/>
        <v>0</v>
      </c>
      <c r="J627" s="75">
        <f t="shared" si="6"/>
        <v>0</v>
      </c>
      <c r="K627" s="76">
        <f>H627*SIP_Calculator!$D$25</f>
        <v>484.4666522</v>
      </c>
      <c r="L627" s="76">
        <f t="shared" si="7"/>
        <v>0.131345168</v>
      </c>
      <c r="M627" s="76">
        <f t="shared" si="8"/>
        <v>0.1532443386</v>
      </c>
      <c r="N627" s="76">
        <f t="shared" ref="N627:O627" si="1885">N626+L627</f>
        <v>87.37939143</v>
      </c>
      <c r="O627" s="76">
        <f t="shared" si="1885"/>
        <v>99.44924177</v>
      </c>
      <c r="P627" s="74">
        <f>I627*SIP_Calculator!$D$26</f>
        <v>0</v>
      </c>
      <c r="Q627" s="74">
        <f t="shared" si="10"/>
        <v>0</v>
      </c>
      <c r="R627" s="74">
        <f t="shared" si="11"/>
        <v>0</v>
      </c>
      <c r="S627" s="74">
        <f t="shared" ref="S627:T627" si="1886">S626+Q627</f>
        <v>86.2971088</v>
      </c>
      <c r="T627" s="74">
        <f t="shared" si="1886"/>
        <v>98.18158584</v>
      </c>
      <c r="U627" s="75">
        <f>J627*SIP_Calculator!$D$27</f>
        <v>0</v>
      </c>
      <c r="V627" s="75">
        <f t="shared" si="13"/>
        <v>0</v>
      </c>
      <c r="W627" s="75">
        <f t="shared" si="14"/>
        <v>0</v>
      </c>
      <c r="X627" s="75">
        <f t="shared" ref="X627:Y627" si="1887">X626+V627</f>
        <v>89.29670735</v>
      </c>
      <c r="Y627" s="75">
        <f t="shared" si="1887"/>
        <v>101.7407157</v>
      </c>
    </row>
    <row r="628" ht="15.75" customHeight="1">
      <c r="A628" s="78">
        <v>39027.0</v>
      </c>
      <c r="B628" s="73">
        <v>3694.95</v>
      </c>
      <c r="C628" s="73">
        <v>3173.05</v>
      </c>
      <c r="D628" s="74">
        <f t="shared" si="33"/>
        <v>129</v>
      </c>
      <c r="E628" s="74">
        <f t="shared" si="16"/>
        <v>1</v>
      </c>
      <c r="F628" s="75">
        <f t="shared" si="4"/>
        <v>11</v>
      </c>
      <c r="G628" s="75">
        <f t="shared" si="17"/>
        <v>0</v>
      </c>
      <c r="H628" s="76">
        <f>IF(A628&lt;SIP_Calculator!$B$7,0,IF(A628&gt;SIP_Calculator!$E$7,0,1))</f>
        <v>1</v>
      </c>
      <c r="I628" s="74">
        <f t="shared" si="5"/>
        <v>1</v>
      </c>
      <c r="J628" s="75">
        <f t="shared" si="6"/>
        <v>0</v>
      </c>
      <c r="K628" s="76">
        <f>H628*SIP_Calculator!$D$25</f>
        <v>484.4666522</v>
      </c>
      <c r="L628" s="76">
        <f t="shared" si="7"/>
        <v>0.1311158885</v>
      </c>
      <c r="M628" s="76">
        <f t="shared" si="8"/>
        <v>0.152681695</v>
      </c>
      <c r="N628" s="76">
        <f t="shared" ref="N628:O628" si="1888">N627+L628</f>
        <v>87.51050731</v>
      </c>
      <c r="O628" s="76">
        <f t="shared" si="1888"/>
        <v>99.60192347</v>
      </c>
      <c r="P628" s="74">
        <f>I628*SIP_Calculator!$D$26</f>
        <v>2301.341589</v>
      </c>
      <c r="Q628" s="74">
        <f t="shared" si="10"/>
        <v>0.622834298</v>
      </c>
      <c r="R628" s="74">
        <f t="shared" si="11"/>
        <v>0.7252774426</v>
      </c>
      <c r="S628" s="74">
        <f t="shared" ref="S628:T628" si="1889">S627+Q628</f>
        <v>86.91994309</v>
      </c>
      <c r="T628" s="74">
        <f t="shared" si="1889"/>
        <v>98.90686328</v>
      </c>
      <c r="U628" s="75">
        <f>J628*SIP_Calculator!$D$27</f>
        <v>0</v>
      </c>
      <c r="V628" s="75">
        <f t="shared" si="13"/>
        <v>0</v>
      </c>
      <c r="W628" s="75">
        <f t="shared" si="14"/>
        <v>0</v>
      </c>
      <c r="X628" s="75">
        <f t="shared" ref="X628:Y628" si="1890">X627+V628</f>
        <v>89.29670735</v>
      </c>
      <c r="Y628" s="75">
        <f t="shared" si="1890"/>
        <v>101.7407157</v>
      </c>
    </row>
    <row r="629" ht="15.75" customHeight="1">
      <c r="A629" s="78">
        <v>39028.0</v>
      </c>
      <c r="B629" s="73">
        <v>3686.25</v>
      </c>
      <c r="C629" s="73">
        <v>3167.05</v>
      </c>
      <c r="D629" s="74">
        <f t="shared" si="33"/>
        <v>129</v>
      </c>
      <c r="E629" s="74">
        <f t="shared" si="16"/>
        <v>0</v>
      </c>
      <c r="F629" s="75">
        <f t="shared" si="4"/>
        <v>11</v>
      </c>
      <c r="G629" s="75">
        <f t="shared" si="17"/>
        <v>0</v>
      </c>
      <c r="H629" s="76">
        <f>IF(A629&lt;SIP_Calculator!$B$7,0,IF(A629&gt;SIP_Calculator!$E$7,0,1))</f>
        <v>1</v>
      </c>
      <c r="I629" s="74">
        <f t="shared" si="5"/>
        <v>0</v>
      </c>
      <c r="J629" s="75">
        <f t="shared" si="6"/>
        <v>0</v>
      </c>
      <c r="K629" s="76">
        <f>H629*SIP_Calculator!$D$25</f>
        <v>484.4666522</v>
      </c>
      <c r="L629" s="76">
        <f t="shared" si="7"/>
        <v>0.131425338</v>
      </c>
      <c r="M629" s="76">
        <f t="shared" si="8"/>
        <v>0.1529709516</v>
      </c>
      <c r="N629" s="76">
        <f t="shared" ref="N629:O629" si="1891">N628+L629</f>
        <v>87.64193265</v>
      </c>
      <c r="O629" s="76">
        <f t="shared" si="1891"/>
        <v>99.75489442</v>
      </c>
      <c r="P629" s="74">
        <f>I629*SIP_Calculator!$D$26</f>
        <v>0</v>
      </c>
      <c r="Q629" s="74">
        <f t="shared" si="10"/>
        <v>0</v>
      </c>
      <c r="R629" s="74">
        <f t="shared" si="11"/>
        <v>0</v>
      </c>
      <c r="S629" s="74">
        <f t="shared" ref="S629:T629" si="1892">S628+Q629</f>
        <v>86.91994309</v>
      </c>
      <c r="T629" s="74">
        <f t="shared" si="1892"/>
        <v>98.90686328</v>
      </c>
      <c r="U629" s="75">
        <f>J629*SIP_Calculator!$D$27</f>
        <v>0</v>
      </c>
      <c r="V629" s="75">
        <f t="shared" si="13"/>
        <v>0</v>
      </c>
      <c r="W629" s="75">
        <f t="shared" si="14"/>
        <v>0</v>
      </c>
      <c r="X629" s="75">
        <f t="shared" ref="X629:Y629" si="1893">X628+V629</f>
        <v>89.29670735</v>
      </c>
      <c r="Y629" s="75">
        <f t="shared" si="1893"/>
        <v>101.7407157</v>
      </c>
    </row>
    <row r="630" ht="15.75" customHeight="1">
      <c r="A630" s="78">
        <v>39029.0</v>
      </c>
      <c r="B630" s="73">
        <v>3665.0</v>
      </c>
      <c r="C630" s="73">
        <v>3141.4</v>
      </c>
      <c r="D630" s="74">
        <f t="shared" si="33"/>
        <v>129</v>
      </c>
      <c r="E630" s="74">
        <f t="shared" si="16"/>
        <v>0</v>
      </c>
      <c r="F630" s="75">
        <f t="shared" si="4"/>
        <v>11</v>
      </c>
      <c r="G630" s="75">
        <f t="shared" si="17"/>
        <v>0</v>
      </c>
      <c r="H630" s="76">
        <f>IF(A630&lt;SIP_Calculator!$B$7,0,IF(A630&gt;SIP_Calculator!$E$7,0,1))</f>
        <v>1</v>
      </c>
      <c r="I630" s="74">
        <f t="shared" si="5"/>
        <v>0</v>
      </c>
      <c r="J630" s="75">
        <f t="shared" si="6"/>
        <v>0</v>
      </c>
      <c r="K630" s="76">
        <f>H630*SIP_Calculator!$D$25</f>
        <v>484.4666522</v>
      </c>
      <c r="L630" s="76">
        <f t="shared" si="7"/>
        <v>0.1321873539</v>
      </c>
      <c r="M630" s="76">
        <f t="shared" si="8"/>
        <v>0.1542199822</v>
      </c>
      <c r="N630" s="76">
        <f t="shared" ref="N630:O630" si="1894">N629+L630</f>
        <v>87.77412001</v>
      </c>
      <c r="O630" s="76">
        <f t="shared" si="1894"/>
        <v>99.9091144</v>
      </c>
      <c r="P630" s="74">
        <f>I630*SIP_Calculator!$D$26</f>
        <v>0</v>
      </c>
      <c r="Q630" s="74">
        <f t="shared" si="10"/>
        <v>0</v>
      </c>
      <c r="R630" s="74">
        <f t="shared" si="11"/>
        <v>0</v>
      </c>
      <c r="S630" s="74">
        <f t="shared" ref="S630:T630" si="1895">S629+Q630</f>
        <v>86.91994309</v>
      </c>
      <c r="T630" s="74">
        <f t="shared" si="1895"/>
        <v>98.90686328</v>
      </c>
      <c r="U630" s="75">
        <f>J630*SIP_Calculator!$D$27</f>
        <v>0</v>
      </c>
      <c r="V630" s="75">
        <f t="shared" si="13"/>
        <v>0</v>
      </c>
      <c r="W630" s="75">
        <f t="shared" si="14"/>
        <v>0</v>
      </c>
      <c r="X630" s="75">
        <f t="shared" ref="X630:Y630" si="1896">X629+V630</f>
        <v>89.29670735</v>
      </c>
      <c r="Y630" s="75">
        <f t="shared" si="1896"/>
        <v>101.7407157</v>
      </c>
    </row>
    <row r="631" ht="15.75" customHeight="1">
      <c r="A631" s="78">
        <v>39030.0</v>
      </c>
      <c r="B631" s="73">
        <v>3681.3</v>
      </c>
      <c r="C631" s="73">
        <v>3156.2</v>
      </c>
      <c r="D631" s="74">
        <f t="shared" si="33"/>
        <v>129</v>
      </c>
      <c r="E631" s="74">
        <f t="shared" si="16"/>
        <v>0</v>
      </c>
      <c r="F631" s="75">
        <f t="shared" si="4"/>
        <v>11</v>
      </c>
      <c r="G631" s="75">
        <f t="shared" si="17"/>
        <v>0</v>
      </c>
      <c r="H631" s="76">
        <f>IF(A631&lt;SIP_Calculator!$B$7,0,IF(A631&gt;SIP_Calculator!$E$7,0,1))</f>
        <v>1</v>
      </c>
      <c r="I631" s="74">
        <f t="shared" si="5"/>
        <v>0</v>
      </c>
      <c r="J631" s="75">
        <f t="shared" si="6"/>
        <v>0</v>
      </c>
      <c r="K631" s="76">
        <f>H631*SIP_Calculator!$D$25</f>
        <v>484.4666522</v>
      </c>
      <c r="L631" s="76">
        <f t="shared" si="7"/>
        <v>0.1316020569</v>
      </c>
      <c r="M631" s="76">
        <f t="shared" si="8"/>
        <v>0.1534968165</v>
      </c>
      <c r="N631" s="76">
        <f t="shared" ref="N631:O631" si="1897">N630+L631</f>
        <v>87.90572206</v>
      </c>
      <c r="O631" s="76">
        <f t="shared" si="1897"/>
        <v>100.0626112</v>
      </c>
      <c r="P631" s="74">
        <f>I631*SIP_Calculator!$D$26</f>
        <v>0</v>
      </c>
      <c r="Q631" s="74">
        <f t="shared" si="10"/>
        <v>0</v>
      </c>
      <c r="R631" s="74">
        <f t="shared" si="11"/>
        <v>0</v>
      </c>
      <c r="S631" s="74">
        <f t="shared" ref="S631:T631" si="1898">S630+Q631</f>
        <v>86.91994309</v>
      </c>
      <c r="T631" s="74">
        <f t="shared" si="1898"/>
        <v>98.90686328</v>
      </c>
      <c r="U631" s="75">
        <f>J631*SIP_Calculator!$D$27</f>
        <v>0</v>
      </c>
      <c r="V631" s="75">
        <f t="shared" si="13"/>
        <v>0</v>
      </c>
      <c r="W631" s="75">
        <f t="shared" si="14"/>
        <v>0</v>
      </c>
      <c r="X631" s="75">
        <f t="shared" ref="X631:Y631" si="1899">X630+V631</f>
        <v>89.29670735</v>
      </c>
      <c r="Y631" s="75">
        <f t="shared" si="1899"/>
        <v>101.7407157</v>
      </c>
    </row>
    <row r="632" ht="15.75" customHeight="1">
      <c r="A632" s="78">
        <v>39031.0</v>
      </c>
      <c r="B632" s="73">
        <v>3718.2</v>
      </c>
      <c r="C632" s="73">
        <v>3186.7</v>
      </c>
      <c r="D632" s="74">
        <f t="shared" si="33"/>
        <v>129</v>
      </c>
      <c r="E632" s="74">
        <f t="shared" si="16"/>
        <v>0</v>
      </c>
      <c r="F632" s="75">
        <f t="shared" si="4"/>
        <v>11</v>
      </c>
      <c r="G632" s="75">
        <f t="shared" si="17"/>
        <v>0</v>
      </c>
      <c r="H632" s="76">
        <f>IF(A632&lt;SIP_Calculator!$B$7,0,IF(A632&gt;SIP_Calculator!$E$7,0,1))</f>
        <v>1</v>
      </c>
      <c r="I632" s="74">
        <f t="shared" si="5"/>
        <v>0</v>
      </c>
      <c r="J632" s="75">
        <f t="shared" si="6"/>
        <v>0</v>
      </c>
      <c r="K632" s="76">
        <f>H632*SIP_Calculator!$D$25</f>
        <v>484.4666522</v>
      </c>
      <c r="L632" s="76">
        <f t="shared" si="7"/>
        <v>0.1302960175</v>
      </c>
      <c r="M632" s="76">
        <f t="shared" si="8"/>
        <v>0.1520276939</v>
      </c>
      <c r="N632" s="76">
        <f t="shared" ref="N632:O632" si="1900">N631+L632</f>
        <v>88.03601808</v>
      </c>
      <c r="O632" s="76">
        <f t="shared" si="1900"/>
        <v>100.2146389</v>
      </c>
      <c r="P632" s="74">
        <f>I632*SIP_Calculator!$D$26</f>
        <v>0</v>
      </c>
      <c r="Q632" s="74">
        <f t="shared" si="10"/>
        <v>0</v>
      </c>
      <c r="R632" s="74">
        <f t="shared" si="11"/>
        <v>0</v>
      </c>
      <c r="S632" s="74">
        <f t="shared" ref="S632:T632" si="1901">S631+Q632</f>
        <v>86.91994309</v>
      </c>
      <c r="T632" s="74">
        <f t="shared" si="1901"/>
        <v>98.90686328</v>
      </c>
      <c r="U632" s="75">
        <f>J632*SIP_Calculator!$D$27</f>
        <v>0</v>
      </c>
      <c r="V632" s="75">
        <f t="shared" si="13"/>
        <v>0</v>
      </c>
      <c r="W632" s="75">
        <f t="shared" si="14"/>
        <v>0</v>
      </c>
      <c r="X632" s="75">
        <f t="shared" ref="X632:Y632" si="1902">X631+V632</f>
        <v>89.29670735</v>
      </c>
      <c r="Y632" s="75">
        <f t="shared" si="1902"/>
        <v>101.7407157</v>
      </c>
    </row>
    <row r="633" ht="15.75" customHeight="1">
      <c r="A633" s="78">
        <v>39034.0</v>
      </c>
      <c r="B633" s="73">
        <v>3741.7</v>
      </c>
      <c r="C633" s="73">
        <v>3215.4</v>
      </c>
      <c r="D633" s="74">
        <f t="shared" si="33"/>
        <v>130</v>
      </c>
      <c r="E633" s="74">
        <f t="shared" si="16"/>
        <v>1</v>
      </c>
      <c r="F633" s="75">
        <f t="shared" si="4"/>
        <v>11</v>
      </c>
      <c r="G633" s="75">
        <f t="shared" si="17"/>
        <v>0</v>
      </c>
      <c r="H633" s="76">
        <f>IF(A633&lt;SIP_Calculator!$B$7,0,IF(A633&gt;SIP_Calculator!$E$7,0,1))</f>
        <v>1</v>
      </c>
      <c r="I633" s="74">
        <f t="shared" si="5"/>
        <v>1</v>
      </c>
      <c r="J633" s="75">
        <f t="shared" si="6"/>
        <v>0</v>
      </c>
      <c r="K633" s="76">
        <f>H633*SIP_Calculator!$D$25</f>
        <v>484.4666522</v>
      </c>
      <c r="L633" s="76">
        <f t="shared" si="7"/>
        <v>0.1294776845</v>
      </c>
      <c r="M633" s="76">
        <f t="shared" si="8"/>
        <v>0.1506707259</v>
      </c>
      <c r="N633" s="76">
        <f t="shared" ref="N633:O633" si="1903">N632+L633</f>
        <v>88.16549577</v>
      </c>
      <c r="O633" s="76">
        <f t="shared" si="1903"/>
        <v>100.3653096</v>
      </c>
      <c r="P633" s="74">
        <f>I633*SIP_Calculator!$D$26</f>
        <v>2301.341589</v>
      </c>
      <c r="Q633" s="74">
        <f t="shared" si="10"/>
        <v>0.6150524065</v>
      </c>
      <c r="R633" s="74">
        <f t="shared" si="11"/>
        <v>0.7157248209</v>
      </c>
      <c r="S633" s="74">
        <f t="shared" ref="S633:T633" si="1904">S632+Q633</f>
        <v>87.5349955</v>
      </c>
      <c r="T633" s="74">
        <f t="shared" si="1904"/>
        <v>99.6225881</v>
      </c>
      <c r="U633" s="75">
        <f>J633*SIP_Calculator!$D$27</f>
        <v>0</v>
      </c>
      <c r="V633" s="75">
        <f t="shared" si="13"/>
        <v>0</v>
      </c>
      <c r="W633" s="75">
        <f t="shared" si="14"/>
        <v>0</v>
      </c>
      <c r="X633" s="75">
        <f t="shared" ref="X633:Y633" si="1905">X632+V633</f>
        <v>89.29670735</v>
      </c>
      <c r="Y633" s="75">
        <f t="shared" si="1905"/>
        <v>101.7407157</v>
      </c>
    </row>
    <row r="634" ht="15.75" customHeight="1">
      <c r="A634" s="78">
        <v>39035.0</v>
      </c>
      <c r="B634" s="73">
        <v>3747.45</v>
      </c>
      <c r="C634" s="73">
        <v>3216.85</v>
      </c>
      <c r="D634" s="74">
        <f t="shared" si="33"/>
        <v>130</v>
      </c>
      <c r="E634" s="74">
        <f t="shared" si="16"/>
        <v>0</v>
      </c>
      <c r="F634" s="75">
        <f t="shared" si="4"/>
        <v>11</v>
      </c>
      <c r="G634" s="75">
        <f t="shared" si="17"/>
        <v>0</v>
      </c>
      <c r="H634" s="76">
        <f>IF(A634&lt;SIP_Calculator!$B$7,0,IF(A634&gt;SIP_Calculator!$E$7,0,1))</f>
        <v>1</v>
      </c>
      <c r="I634" s="74">
        <f t="shared" si="5"/>
        <v>0</v>
      </c>
      <c r="J634" s="75">
        <f t="shared" si="6"/>
        <v>0</v>
      </c>
      <c r="K634" s="76">
        <f>H634*SIP_Calculator!$D$25</f>
        <v>484.4666522</v>
      </c>
      <c r="L634" s="76">
        <f t="shared" si="7"/>
        <v>0.129279017</v>
      </c>
      <c r="M634" s="76">
        <f t="shared" si="8"/>
        <v>0.1506028109</v>
      </c>
      <c r="N634" s="76">
        <f t="shared" ref="N634:O634" si="1906">N633+L634</f>
        <v>88.29477478</v>
      </c>
      <c r="O634" s="76">
        <f t="shared" si="1906"/>
        <v>100.5159124</v>
      </c>
      <c r="P634" s="74">
        <f>I634*SIP_Calculator!$D$26</f>
        <v>0</v>
      </c>
      <c r="Q634" s="74">
        <f t="shared" si="10"/>
        <v>0</v>
      </c>
      <c r="R634" s="74">
        <f t="shared" si="11"/>
        <v>0</v>
      </c>
      <c r="S634" s="74">
        <f t="shared" ref="S634:T634" si="1907">S633+Q634</f>
        <v>87.5349955</v>
      </c>
      <c r="T634" s="74">
        <f t="shared" si="1907"/>
        <v>99.6225881</v>
      </c>
      <c r="U634" s="75">
        <f>J634*SIP_Calculator!$D$27</f>
        <v>0</v>
      </c>
      <c r="V634" s="75">
        <f t="shared" si="13"/>
        <v>0</v>
      </c>
      <c r="W634" s="75">
        <f t="shared" si="14"/>
        <v>0</v>
      </c>
      <c r="X634" s="75">
        <f t="shared" ref="X634:Y634" si="1908">X633+V634</f>
        <v>89.29670735</v>
      </c>
      <c r="Y634" s="75">
        <f t="shared" si="1908"/>
        <v>101.7407157</v>
      </c>
    </row>
    <row r="635" ht="15.75" customHeight="1">
      <c r="A635" s="78">
        <v>39036.0</v>
      </c>
      <c r="B635" s="73">
        <v>3761.3</v>
      </c>
      <c r="C635" s="73">
        <v>3225.65</v>
      </c>
      <c r="D635" s="74">
        <f t="shared" si="33"/>
        <v>130</v>
      </c>
      <c r="E635" s="74">
        <f t="shared" si="16"/>
        <v>0</v>
      </c>
      <c r="F635" s="75">
        <f t="shared" si="4"/>
        <v>11</v>
      </c>
      <c r="G635" s="75">
        <f t="shared" si="17"/>
        <v>0</v>
      </c>
      <c r="H635" s="76">
        <f>IF(A635&lt;SIP_Calculator!$B$7,0,IF(A635&gt;SIP_Calculator!$E$7,0,1))</f>
        <v>1</v>
      </c>
      <c r="I635" s="74">
        <f t="shared" si="5"/>
        <v>0</v>
      </c>
      <c r="J635" s="75">
        <f t="shared" si="6"/>
        <v>0</v>
      </c>
      <c r="K635" s="76">
        <f>H635*SIP_Calculator!$D$25</f>
        <v>484.4666522</v>
      </c>
      <c r="L635" s="76">
        <f t="shared" si="7"/>
        <v>0.1288029809</v>
      </c>
      <c r="M635" s="76">
        <f t="shared" si="8"/>
        <v>0.1501919465</v>
      </c>
      <c r="N635" s="76">
        <f t="shared" ref="N635:O635" si="1909">N634+L635</f>
        <v>88.42357776</v>
      </c>
      <c r="O635" s="76">
        <f t="shared" si="1909"/>
        <v>100.6661044</v>
      </c>
      <c r="P635" s="74">
        <f>I635*SIP_Calculator!$D$26</f>
        <v>0</v>
      </c>
      <c r="Q635" s="74">
        <f t="shared" si="10"/>
        <v>0</v>
      </c>
      <c r="R635" s="74">
        <f t="shared" si="11"/>
        <v>0</v>
      </c>
      <c r="S635" s="74">
        <f t="shared" ref="S635:T635" si="1910">S634+Q635</f>
        <v>87.5349955</v>
      </c>
      <c r="T635" s="74">
        <f t="shared" si="1910"/>
        <v>99.6225881</v>
      </c>
      <c r="U635" s="75">
        <f>J635*SIP_Calculator!$D$27</f>
        <v>0</v>
      </c>
      <c r="V635" s="75">
        <f t="shared" si="13"/>
        <v>0</v>
      </c>
      <c r="W635" s="75">
        <f t="shared" si="14"/>
        <v>0</v>
      </c>
      <c r="X635" s="75">
        <f t="shared" ref="X635:Y635" si="1911">X634+V635</f>
        <v>89.29670735</v>
      </c>
      <c r="Y635" s="75">
        <f t="shared" si="1911"/>
        <v>101.7407157</v>
      </c>
    </row>
    <row r="636" ht="15.75" customHeight="1">
      <c r="A636" s="78">
        <v>39037.0</v>
      </c>
      <c r="B636" s="73">
        <v>3764.4</v>
      </c>
      <c r="C636" s="73">
        <v>3226.85</v>
      </c>
      <c r="D636" s="74">
        <f t="shared" si="33"/>
        <v>130</v>
      </c>
      <c r="E636" s="74">
        <f t="shared" si="16"/>
        <v>0</v>
      </c>
      <c r="F636" s="75">
        <f t="shared" si="4"/>
        <v>11</v>
      </c>
      <c r="G636" s="75">
        <f t="shared" si="17"/>
        <v>0</v>
      </c>
      <c r="H636" s="76">
        <f>IF(A636&lt;SIP_Calculator!$B$7,0,IF(A636&gt;SIP_Calculator!$E$7,0,1))</f>
        <v>1</v>
      </c>
      <c r="I636" s="74">
        <f t="shared" si="5"/>
        <v>0</v>
      </c>
      <c r="J636" s="75">
        <f t="shared" si="6"/>
        <v>0</v>
      </c>
      <c r="K636" s="76">
        <f>H636*SIP_Calculator!$D$25</f>
        <v>484.4666522</v>
      </c>
      <c r="L636" s="76">
        <f t="shared" si="7"/>
        <v>0.1286969111</v>
      </c>
      <c r="M636" s="76">
        <f t="shared" si="8"/>
        <v>0.1501360932</v>
      </c>
      <c r="N636" s="76">
        <f t="shared" ref="N636:O636" si="1912">N635+L636</f>
        <v>88.55227467</v>
      </c>
      <c r="O636" s="76">
        <f t="shared" si="1912"/>
        <v>100.8162405</v>
      </c>
      <c r="P636" s="74">
        <f>I636*SIP_Calculator!$D$26</f>
        <v>0</v>
      </c>
      <c r="Q636" s="74">
        <f t="shared" si="10"/>
        <v>0</v>
      </c>
      <c r="R636" s="74">
        <f t="shared" si="11"/>
        <v>0</v>
      </c>
      <c r="S636" s="74">
        <f t="shared" ref="S636:T636" si="1913">S635+Q636</f>
        <v>87.5349955</v>
      </c>
      <c r="T636" s="74">
        <f t="shared" si="1913"/>
        <v>99.6225881</v>
      </c>
      <c r="U636" s="75">
        <f>J636*SIP_Calculator!$D$27</f>
        <v>0</v>
      </c>
      <c r="V636" s="75">
        <f t="shared" si="13"/>
        <v>0</v>
      </c>
      <c r="W636" s="75">
        <f t="shared" si="14"/>
        <v>0</v>
      </c>
      <c r="X636" s="75">
        <f t="shared" ref="X636:Y636" si="1914">X635+V636</f>
        <v>89.29670735</v>
      </c>
      <c r="Y636" s="75">
        <f t="shared" si="1914"/>
        <v>101.7407157</v>
      </c>
    </row>
    <row r="637" ht="15.75" customHeight="1">
      <c r="A637" s="78">
        <v>39038.0</v>
      </c>
      <c r="B637" s="73">
        <v>3732.4</v>
      </c>
      <c r="C637" s="73">
        <v>3200.6</v>
      </c>
      <c r="D637" s="74">
        <f t="shared" si="33"/>
        <v>130</v>
      </c>
      <c r="E637" s="74">
        <f t="shared" si="16"/>
        <v>0</v>
      </c>
      <c r="F637" s="75">
        <f t="shared" si="4"/>
        <v>11</v>
      </c>
      <c r="G637" s="75">
        <f t="shared" si="17"/>
        <v>0</v>
      </c>
      <c r="H637" s="76">
        <f>IF(A637&lt;SIP_Calculator!$B$7,0,IF(A637&gt;SIP_Calculator!$E$7,0,1))</f>
        <v>1</v>
      </c>
      <c r="I637" s="74">
        <f t="shared" si="5"/>
        <v>0</v>
      </c>
      <c r="J637" s="75">
        <f t="shared" si="6"/>
        <v>0</v>
      </c>
      <c r="K637" s="76">
        <f>H637*SIP_Calculator!$D$25</f>
        <v>484.4666522</v>
      </c>
      <c r="L637" s="76">
        <f t="shared" si="7"/>
        <v>0.1298003033</v>
      </c>
      <c r="M637" s="76">
        <f t="shared" si="8"/>
        <v>0.1513674474</v>
      </c>
      <c r="N637" s="76">
        <f t="shared" ref="N637:O637" si="1915">N636+L637</f>
        <v>88.68207498</v>
      </c>
      <c r="O637" s="76">
        <f t="shared" si="1915"/>
        <v>100.9676079</v>
      </c>
      <c r="P637" s="74">
        <f>I637*SIP_Calculator!$D$26</f>
        <v>0</v>
      </c>
      <c r="Q637" s="74">
        <f t="shared" si="10"/>
        <v>0</v>
      </c>
      <c r="R637" s="74">
        <f t="shared" si="11"/>
        <v>0</v>
      </c>
      <c r="S637" s="74">
        <f t="shared" ref="S637:T637" si="1916">S636+Q637</f>
        <v>87.5349955</v>
      </c>
      <c r="T637" s="74">
        <f t="shared" si="1916"/>
        <v>99.6225881</v>
      </c>
      <c r="U637" s="75">
        <f>J637*SIP_Calculator!$D$27</f>
        <v>0</v>
      </c>
      <c r="V637" s="75">
        <f t="shared" si="13"/>
        <v>0</v>
      </c>
      <c r="W637" s="75">
        <f t="shared" si="14"/>
        <v>0</v>
      </c>
      <c r="X637" s="75">
        <f t="shared" ref="X637:Y637" si="1917">X636+V637</f>
        <v>89.29670735</v>
      </c>
      <c r="Y637" s="75">
        <f t="shared" si="1917"/>
        <v>101.7407157</v>
      </c>
    </row>
    <row r="638" ht="15.75" customHeight="1">
      <c r="A638" s="78">
        <v>39041.0</v>
      </c>
      <c r="B638" s="73">
        <v>3728.7</v>
      </c>
      <c r="C638" s="73">
        <v>3191.3</v>
      </c>
      <c r="D638" s="74">
        <f t="shared" si="33"/>
        <v>131</v>
      </c>
      <c r="E638" s="74">
        <f t="shared" si="16"/>
        <v>1</v>
      </c>
      <c r="F638" s="75">
        <f t="shared" si="4"/>
        <v>11</v>
      </c>
      <c r="G638" s="75">
        <f t="shared" si="17"/>
        <v>0</v>
      </c>
      <c r="H638" s="76">
        <f>IF(A638&lt;SIP_Calculator!$B$7,0,IF(A638&gt;SIP_Calculator!$E$7,0,1))</f>
        <v>1</v>
      </c>
      <c r="I638" s="74">
        <f t="shared" si="5"/>
        <v>1</v>
      </c>
      <c r="J638" s="75">
        <f t="shared" si="6"/>
        <v>0</v>
      </c>
      <c r="K638" s="76">
        <f>H638*SIP_Calculator!$D$25</f>
        <v>484.4666522</v>
      </c>
      <c r="L638" s="76">
        <f t="shared" si="7"/>
        <v>0.1299291046</v>
      </c>
      <c r="M638" s="76">
        <f t="shared" si="8"/>
        <v>0.1518085583</v>
      </c>
      <c r="N638" s="76">
        <f t="shared" ref="N638:O638" si="1918">N637+L638</f>
        <v>88.81200408</v>
      </c>
      <c r="O638" s="76">
        <f t="shared" si="1918"/>
        <v>101.1194165</v>
      </c>
      <c r="P638" s="74">
        <f>I638*SIP_Calculator!$D$26</f>
        <v>2301.341589</v>
      </c>
      <c r="Q638" s="74">
        <f t="shared" si="10"/>
        <v>0.6171967681</v>
      </c>
      <c r="R638" s="74">
        <f t="shared" si="11"/>
        <v>0.7211298183</v>
      </c>
      <c r="S638" s="74">
        <f t="shared" ref="S638:T638" si="1919">S637+Q638</f>
        <v>88.15219227</v>
      </c>
      <c r="T638" s="74">
        <f t="shared" si="1919"/>
        <v>100.3437179</v>
      </c>
      <c r="U638" s="75">
        <f>J638*SIP_Calculator!$D$27</f>
        <v>0</v>
      </c>
      <c r="V638" s="75">
        <f t="shared" si="13"/>
        <v>0</v>
      </c>
      <c r="W638" s="75">
        <f t="shared" si="14"/>
        <v>0</v>
      </c>
      <c r="X638" s="75">
        <f t="shared" ref="X638:Y638" si="1920">X637+V638</f>
        <v>89.29670735</v>
      </c>
      <c r="Y638" s="75">
        <f t="shared" si="1920"/>
        <v>101.7407157</v>
      </c>
    </row>
    <row r="639" ht="15.75" customHeight="1">
      <c r="A639" s="78">
        <v>39042.0</v>
      </c>
      <c r="B639" s="73">
        <v>3790.1</v>
      </c>
      <c r="C639" s="73">
        <v>3244.65</v>
      </c>
      <c r="D639" s="74">
        <f t="shared" si="33"/>
        <v>131</v>
      </c>
      <c r="E639" s="74">
        <f t="shared" si="16"/>
        <v>0</v>
      </c>
      <c r="F639" s="75">
        <f t="shared" si="4"/>
        <v>11</v>
      </c>
      <c r="G639" s="75">
        <f t="shared" si="17"/>
        <v>0</v>
      </c>
      <c r="H639" s="76">
        <f>IF(A639&lt;SIP_Calculator!$B$7,0,IF(A639&gt;SIP_Calculator!$E$7,0,1))</f>
        <v>1</v>
      </c>
      <c r="I639" s="74">
        <f t="shared" si="5"/>
        <v>0</v>
      </c>
      <c r="J639" s="75">
        <f t="shared" si="6"/>
        <v>0</v>
      </c>
      <c r="K639" s="76">
        <f>H639*SIP_Calculator!$D$25</f>
        <v>484.4666522</v>
      </c>
      <c r="L639" s="76">
        <f t="shared" si="7"/>
        <v>0.12782424</v>
      </c>
      <c r="M639" s="76">
        <f t="shared" si="8"/>
        <v>0.1493124535</v>
      </c>
      <c r="N639" s="76">
        <f t="shared" ref="N639:O639" si="1921">N638+L639</f>
        <v>88.93982832</v>
      </c>
      <c r="O639" s="76">
        <f t="shared" si="1921"/>
        <v>101.2687289</v>
      </c>
      <c r="P639" s="74">
        <f>I639*SIP_Calculator!$D$26</f>
        <v>0</v>
      </c>
      <c r="Q639" s="74">
        <f t="shared" si="10"/>
        <v>0</v>
      </c>
      <c r="R639" s="74">
        <f t="shared" si="11"/>
        <v>0</v>
      </c>
      <c r="S639" s="74">
        <f t="shared" ref="S639:T639" si="1922">S638+Q639</f>
        <v>88.15219227</v>
      </c>
      <c r="T639" s="74">
        <f t="shared" si="1922"/>
        <v>100.3437179</v>
      </c>
      <c r="U639" s="75">
        <f>J639*SIP_Calculator!$D$27</f>
        <v>0</v>
      </c>
      <c r="V639" s="75">
        <f t="shared" si="13"/>
        <v>0</v>
      </c>
      <c r="W639" s="75">
        <f t="shared" si="14"/>
        <v>0</v>
      </c>
      <c r="X639" s="75">
        <f t="shared" ref="X639:Y639" si="1923">X638+V639</f>
        <v>89.29670735</v>
      </c>
      <c r="Y639" s="75">
        <f t="shared" si="1923"/>
        <v>101.7407157</v>
      </c>
    </row>
    <row r="640" ht="15.75" customHeight="1">
      <c r="A640" s="78">
        <v>39043.0</v>
      </c>
      <c r="B640" s="73">
        <v>3823.75</v>
      </c>
      <c r="C640" s="73">
        <v>3273.55</v>
      </c>
      <c r="D640" s="74">
        <f t="shared" si="33"/>
        <v>131</v>
      </c>
      <c r="E640" s="74">
        <f t="shared" si="16"/>
        <v>0</v>
      </c>
      <c r="F640" s="75">
        <f t="shared" si="4"/>
        <v>11</v>
      </c>
      <c r="G640" s="75">
        <f t="shared" si="17"/>
        <v>0</v>
      </c>
      <c r="H640" s="76">
        <f>IF(A640&lt;SIP_Calculator!$B$7,0,IF(A640&gt;SIP_Calculator!$E$7,0,1))</f>
        <v>1</v>
      </c>
      <c r="I640" s="74">
        <f t="shared" si="5"/>
        <v>0</v>
      </c>
      <c r="J640" s="75">
        <f t="shared" si="6"/>
        <v>0</v>
      </c>
      <c r="K640" s="76">
        <f>H640*SIP_Calculator!$D$25</f>
        <v>484.4666522</v>
      </c>
      <c r="L640" s="76">
        <f t="shared" si="7"/>
        <v>0.1266993533</v>
      </c>
      <c r="M640" s="76">
        <f t="shared" si="8"/>
        <v>0.1479942729</v>
      </c>
      <c r="N640" s="76">
        <f t="shared" ref="N640:O640" si="1924">N639+L640</f>
        <v>89.06652768</v>
      </c>
      <c r="O640" s="76">
        <f t="shared" si="1924"/>
        <v>101.4167232</v>
      </c>
      <c r="P640" s="74">
        <f>I640*SIP_Calculator!$D$26</f>
        <v>0</v>
      </c>
      <c r="Q640" s="74">
        <f t="shared" si="10"/>
        <v>0</v>
      </c>
      <c r="R640" s="74">
        <f t="shared" si="11"/>
        <v>0</v>
      </c>
      <c r="S640" s="74">
        <f t="shared" ref="S640:T640" si="1925">S639+Q640</f>
        <v>88.15219227</v>
      </c>
      <c r="T640" s="74">
        <f t="shared" si="1925"/>
        <v>100.3437179</v>
      </c>
      <c r="U640" s="75">
        <f>J640*SIP_Calculator!$D$27</f>
        <v>0</v>
      </c>
      <c r="V640" s="75">
        <f t="shared" si="13"/>
        <v>0</v>
      </c>
      <c r="W640" s="75">
        <f t="shared" si="14"/>
        <v>0</v>
      </c>
      <c r="X640" s="75">
        <f t="shared" ref="X640:Y640" si="1926">X639+V640</f>
        <v>89.29670735</v>
      </c>
      <c r="Y640" s="75">
        <f t="shared" si="1926"/>
        <v>101.7407157</v>
      </c>
    </row>
    <row r="641" ht="15.75" customHeight="1">
      <c r="A641" s="78">
        <v>39044.0</v>
      </c>
      <c r="B641" s="73">
        <v>3816.7</v>
      </c>
      <c r="C641" s="73">
        <v>3277.35</v>
      </c>
      <c r="D641" s="74">
        <f t="shared" si="33"/>
        <v>131</v>
      </c>
      <c r="E641" s="74">
        <f t="shared" si="16"/>
        <v>0</v>
      </c>
      <c r="F641" s="75">
        <f t="shared" si="4"/>
        <v>11</v>
      </c>
      <c r="G641" s="75">
        <f t="shared" si="17"/>
        <v>0</v>
      </c>
      <c r="H641" s="76">
        <f>IF(A641&lt;SIP_Calculator!$B$7,0,IF(A641&gt;SIP_Calculator!$E$7,0,1))</f>
        <v>1</v>
      </c>
      <c r="I641" s="74">
        <f t="shared" si="5"/>
        <v>0</v>
      </c>
      <c r="J641" s="75">
        <f t="shared" si="6"/>
        <v>0</v>
      </c>
      <c r="K641" s="76">
        <f>H641*SIP_Calculator!$D$25</f>
        <v>484.4666522</v>
      </c>
      <c r="L641" s="76">
        <f t="shared" si="7"/>
        <v>0.1269333854</v>
      </c>
      <c r="M641" s="76">
        <f t="shared" si="8"/>
        <v>0.1478226775</v>
      </c>
      <c r="N641" s="76">
        <f t="shared" ref="N641:O641" si="1927">N640+L641</f>
        <v>89.19346106</v>
      </c>
      <c r="O641" s="76">
        <f t="shared" si="1927"/>
        <v>101.5645459</v>
      </c>
      <c r="P641" s="74">
        <f>I641*SIP_Calculator!$D$26</f>
        <v>0</v>
      </c>
      <c r="Q641" s="74">
        <f t="shared" si="10"/>
        <v>0</v>
      </c>
      <c r="R641" s="74">
        <f t="shared" si="11"/>
        <v>0</v>
      </c>
      <c r="S641" s="74">
        <f t="shared" ref="S641:T641" si="1928">S640+Q641</f>
        <v>88.15219227</v>
      </c>
      <c r="T641" s="74">
        <f t="shared" si="1928"/>
        <v>100.3437179</v>
      </c>
      <c r="U641" s="75">
        <f>J641*SIP_Calculator!$D$27</f>
        <v>0</v>
      </c>
      <c r="V641" s="75">
        <f t="shared" si="13"/>
        <v>0</v>
      </c>
      <c r="W641" s="75">
        <f t="shared" si="14"/>
        <v>0</v>
      </c>
      <c r="X641" s="75">
        <f t="shared" ref="X641:Y641" si="1929">X640+V641</f>
        <v>89.29670735</v>
      </c>
      <c r="Y641" s="75">
        <f t="shared" si="1929"/>
        <v>101.7407157</v>
      </c>
    </row>
    <row r="642" ht="15.75" customHeight="1">
      <c r="A642" s="78">
        <v>39045.0</v>
      </c>
      <c r="B642" s="73">
        <v>3823.65</v>
      </c>
      <c r="C642" s="73">
        <v>3291.0</v>
      </c>
      <c r="D642" s="74">
        <f t="shared" si="33"/>
        <v>131</v>
      </c>
      <c r="E642" s="74">
        <f t="shared" si="16"/>
        <v>0</v>
      </c>
      <c r="F642" s="75">
        <f t="shared" si="4"/>
        <v>11</v>
      </c>
      <c r="G642" s="75">
        <f t="shared" si="17"/>
        <v>0</v>
      </c>
      <c r="H642" s="76">
        <f>IF(A642&lt;SIP_Calculator!$B$7,0,IF(A642&gt;SIP_Calculator!$E$7,0,1))</f>
        <v>1</v>
      </c>
      <c r="I642" s="74">
        <f t="shared" si="5"/>
        <v>0</v>
      </c>
      <c r="J642" s="75">
        <f t="shared" si="6"/>
        <v>0</v>
      </c>
      <c r="K642" s="76">
        <f>H642*SIP_Calculator!$D$25</f>
        <v>484.4666522</v>
      </c>
      <c r="L642" s="76">
        <f t="shared" si="7"/>
        <v>0.1267026669</v>
      </c>
      <c r="M642" s="76">
        <f t="shared" si="8"/>
        <v>0.147209557</v>
      </c>
      <c r="N642" s="76">
        <f t="shared" ref="N642:O642" si="1930">N641+L642</f>
        <v>89.32016373</v>
      </c>
      <c r="O642" s="76">
        <f t="shared" si="1930"/>
        <v>101.7117555</v>
      </c>
      <c r="P642" s="74">
        <f>I642*SIP_Calculator!$D$26</f>
        <v>0</v>
      </c>
      <c r="Q642" s="74">
        <f t="shared" si="10"/>
        <v>0</v>
      </c>
      <c r="R642" s="74">
        <f t="shared" si="11"/>
        <v>0</v>
      </c>
      <c r="S642" s="74">
        <f t="shared" ref="S642:T642" si="1931">S641+Q642</f>
        <v>88.15219227</v>
      </c>
      <c r="T642" s="74">
        <f t="shared" si="1931"/>
        <v>100.3437179</v>
      </c>
      <c r="U642" s="75">
        <f>J642*SIP_Calculator!$D$27</f>
        <v>0</v>
      </c>
      <c r="V642" s="75">
        <f t="shared" si="13"/>
        <v>0</v>
      </c>
      <c r="W642" s="75">
        <f t="shared" si="14"/>
        <v>0</v>
      </c>
      <c r="X642" s="75">
        <f t="shared" ref="X642:Y642" si="1932">X641+V642</f>
        <v>89.29670735</v>
      </c>
      <c r="Y642" s="75">
        <f t="shared" si="1932"/>
        <v>101.7407157</v>
      </c>
    </row>
    <row r="643" ht="15.75" customHeight="1">
      <c r="A643" s="78">
        <v>39048.0</v>
      </c>
      <c r="B643" s="73">
        <v>3841.0</v>
      </c>
      <c r="C643" s="73">
        <v>3307.55</v>
      </c>
      <c r="D643" s="74">
        <f t="shared" si="33"/>
        <v>132</v>
      </c>
      <c r="E643" s="74">
        <f t="shared" si="16"/>
        <v>1</v>
      </c>
      <c r="F643" s="75">
        <f t="shared" si="4"/>
        <v>11</v>
      </c>
      <c r="G643" s="75">
        <f t="shared" si="17"/>
        <v>0</v>
      </c>
      <c r="H643" s="76">
        <f>IF(A643&lt;SIP_Calculator!$B$7,0,IF(A643&gt;SIP_Calculator!$E$7,0,1))</f>
        <v>1</v>
      </c>
      <c r="I643" s="74">
        <f t="shared" si="5"/>
        <v>1</v>
      </c>
      <c r="J643" s="75">
        <f t="shared" si="6"/>
        <v>0</v>
      </c>
      <c r="K643" s="76">
        <f>H643*SIP_Calculator!$D$25</f>
        <v>484.4666522</v>
      </c>
      <c r="L643" s="76">
        <f t="shared" si="7"/>
        <v>0.1261303442</v>
      </c>
      <c r="M643" s="76">
        <f t="shared" si="8"/>
        <v>0.146472964</v>
      </c>
      <c r="N643" s="76">
        <f t="shared" ref="N643:O643" si="1933">N642+L643</f>
        <v>89.44629407</v>
      </c>
      <c r="O643" s="76">
        <f t="shared" si="1933"/>
        <v>101.8582284</v>
      </c>
      <c r="P643" s="74">
        <f>I643*SIP_Calculator!$D$26</f>
        <v>2301.341589</v>
      </c>
      <c r="Q643" s="74">
        <f t="shared" si="10"/>
        <v>0.5991516765</v>
      </c>
      <c r="R643" s="74">
        <f t="shared" si="11"/>
        <v>0.6957843689</v>
      </c>
      <c r="S643" s="74">
        <f t="shared" ref="S643:T643" si="1934">S642+Q643</f>
        <v>88.75134395</v>
      </c>
      <c r="T643" s="74">
        <f t="shared" si="1934"/>
        <v>101.0395023</v>
      </c>
      <c r="U643" s="75">
        <f>J643*SIP_Calculator!$D$27</f>
        <v>0</v>
      </c>
      <c r="V643" s="75">
        <f t="shared" si="13"/>
        <v>0</v>
      </c>
      <c r="W643" s="75">
        <f t="shared" si="14"/>
        <v>0</v>
      </c>
      <c r="X643" s="75">
        <f t="shared" ref="X643:Y643" si="1935">X642+V643</f>
        <v>89.29670735</v>
      </c>
      <c r="Y643" s="75">
        <f t="shared" si="1935"/>
        <v>101.7407157</v>
      </c>
    </row>
    <row r="644" ht="15.75" customHeight="1">
      <c r="A644" s="78">
        <v>39049.0</v>
      </c>
      <c r="B644" s="73">
        <v>3795.4</v>
      </c>
      <c r="C644" s="73">
        <v>3267.2</v>
      </c>
      <c r="D644" s="74">
        <f t="shared" si="33"/>
        <v>132</v>
      </c>
      <c r="E644" s="74">
        <f t="shared" si="16"/>
        <v>0</v>
      </c>
      <c r="F644" s="75">
        <f t="shared" si="4"/>
        <v>11</v>
      </c>
      <c r="G644" s="75">
        <f t="shared" si="17"/>
        <v>0</v>
      </c>
      <c r="H644" s="76">
        <f>IF(A644&lt;SIP_Calculator!$B$7,0,IF(A644&gt;SIP_Calculator!$E$7,0,1))</f>
        <v>1</v>
      </c>
      <c r="I644" s="74">
        <f t="shared" si="5"/>
        <v>0</v>
      </c>
      <c r="J644" s="75">
        <f t="shared" si="6"/>
        <v>0</v>
      </c>
      <c r="K644" s="76">
        <f>H644*SIP_Calculator!$D$25</f>
        <v>484.4666522</v>
      </c>
      <c r="L644" s="76">
        <f t="shared" si="7"/>
        <v>0.1276457428</v>
      </c>
      <c r="M644" s="76">
        <f t="shared" si="8"/>
        <v>0.1482819087</v>
      </c>
      <c r="N644" s="76">
        <f t="shared" ref="N644:O644" si="1936">N643+L644</f>
        <v>89.57393982</v>
      </c>
      <c r="O644" s="76">
        <f t="shared" si="1936"/>
        <v>102.0065103</v>
      </c>
      <c r="P644" s="74">
        <f>I644*SIP_Calculator!$D$26</f>
        <v>0</v>
      </c>
      <c r="Q644" s="74">
        <f t="shared" si="10"/>
        <v>0</v>
      </c>
      <c r="R644" s="74">
        <f t="shared" si="11"/>
        <v>0</v>
      </c>
      <c r="S644" s="74">
        <f t="shared" ref="S644:T644" si="1937">S643+Q644</f>
        <v>88.75134395</v>
      </c>
      <c r="T644" s="74">
        <f t="shared" si="1937"/>
        <v>101.0395023</v>
      </c>
      <c r="U644" s="75">
        <f>J644*SIP_Calculator!$D$27</f>
        <v>0</v>
      </c>
      <c r="V644" s="75">
        <f t="shared" si="13"/>
        <v>0</v>
      </c>
      <c r="W644" s="75">
        <f t="shared" si="14"/>
        <v>0</v>
      </c>
      <c r="X644" s="75">
        <f t="shared" ref="X644:Y644" si="1938">X643+V644</f>
        <v>89.29670735</v>
      </c>
      <c r="Y644" s="75">
        <f t="shared" si="1938"/>
        <v>101.7407157</v>
      </c>
    </row>
    <row r="645" ht="15.75" customHeight="1">
      <c r="A645" s="78">
        <v>39050.0</v>
      </c>
      <c r="B645" s="73">
        <v>3800.7</v>
      </c>
      <c r="C645" s="73">
        <v>3274.65</v>
      </c>
      <c r="D645" s="74">
        <f t="shared" si="33"/>
        <v>132</v>
      </c>
      <c r="E645" s="74">
        <f t="shared" si="16"/>
        <v>0</v>
      </c>
      <c r="F645" s="75">
        <f t="shared" si="4"/>
        <v>11</v>
      </c>
      <c r="G645" s="75">
        <f t="shared" si="17"/>
        <v>0</v>
      </c>
      <c r="H645" s="76">
        <f>IF(A645&lt;SIP_Calculator!$B$7,0,IF(A645&gt;SIP_Calculator!$E$7,0,1))</f>
        <v>1</v>
      </c>
      <c r="I645" s="74">
        <f t="shared" si="5"/>
        <v>0</v>
      </c>
      <c r="J645" s="75">
        <f t="shared" si="6"/>
        <v>0</v>
      </c>
      <c r="K645" s="76">
        <f>H645*SIP_Calculator!$D$25</f>
        <v>484.4666522</v>
      </c>
      <c r="L645" s="76">
        <f t="shared" si="7"/>
        <v>0.1274677434</v>
      </c>
      <c r="M645" s="76">
        <f t="shared" si="8"/>
        <v>0.1479445596</v>
      </c>
      <c r="N645" s="76">
        <f t="shared" ref="N645:O645" si="1939">N644+L645</f>
        <v>89.70140756</v>
      </c>
      <c r="O645" s="76">
        <f t="shared" si="1939"/>
        <v>102.1544549</v>
      </c>
      <c r="P645" s="74">
        <f>I645*SIP_Calculator!$D$26</f>
        <v>0</v>
      </c>
      <c r="Q645" s="74">
        <f t="shared" si="10"/>
        <v>0</v>
      </c>
      <c r="R645" s="74">
        <f t="shared" si="11"/>
        <v>0</v>
      </c>
      <c r="S645" s="74">
        <f t="shared" ref="S645:T645" si="1940">S644+Q645</f>
        <v>88.75134395</v>
      </c>
      <c r="T645" s="74">
        <f t="shared" si="1940"/>
        <v>101.0395023</v>
      </c>
      <c r="U645" s="75">
        <f>J645*SIP_Calculator!$D$27</f>
        <v>0</v>
      </c>
      <c r="V645" s="75">
        <f t="shared" si="13"/>
        <v>0</v>
      </c>
      <c r="W645" s="75">
        <f t="shared" si="14"/>
        <v>0</v>
      </c>
      <c r="X645" s="75">
        <f t="shared" ref="X645:Y645" si="1941">X644+V645</f>
        <v>89.29670735</v>
      </c>
      <c r="Y645" s="75">
        <f t="shared" si="1941"/>
        <v>101.7407157</v>
      </c>
    </row>
    <row r="646" ht="15.75" customHeight="1">
      <c r="A646" s="78">
        <v>39051.0</v>
      </c>
      <c r="B646" s="73">
        <v>3818.55</v>
      </c>
      <c r="C646" s="73">
        <v>3280.45</v>
      </c>
      <c r="D646" s="74">
        <f t="shared" si="33"/>
        <v>132</v>
      </c>
      <c r="E646" s="74">
        <f t="shared" si="16"/>
        <v>0</v>
      </c>
      <c r="F646" s="75">
        <f t="shared" si="4"/>
        <v>11</v>
      </c>
      <c r="G646" s="75">
        <f t="shared" si="17"/>
        <v>0</v>
      </c>
      <c r="H646" s="76">
        <f>IF(A646&lt;SIP_Calculator!$B$7,0,IF(A646&gt;SIP_Calculator!$E$7,0,1))</f>
        <v>1</v>
      </c>
      <c r="I646" s="74">
        <f t="shared" si="5"/>
        <v>0</v>
      </c>
      <c r="J646" s="75">
        <f t="shared" si="6"/>
        <v>0</v>
      </c>
      <c r="K646" s="76">
        <f>H646*SIP_Calculator!$D$25</f>
        <v>484.4666522</v>
      </c>
      <c r="L646" s="76">
        <f t="shared" si="7"/>
        <v>0.1268718891</v>
      </c>
      <c r="M646" s="76">
        <f t="shared" si="8"/>
        <v>0.1476829862</v>
      </c>
      <c r="N646" s="76">
        <f t="shared" ref="N646:O646" si="1942">N645+L646</f>
        <v>89.82827945</v>
      </c>
      <c r="O646" s="76">
        <f t="shared" si="1942"/>
        <v>102.3021379</v>
      </c>
      <c r="P646" s="74">
        <f>I646*SIP_Calculator!$D$26</f>
        <v>0</v>
      </c>
      <c r="Q646" s="74">
        <f t="shared" si="10"/>
        <v>0</v>
      </c>
      <c r="R646" s="74">
        <f t="shared" si="11"/>
        <v>0</v>
      </c>
      <c r="S646" s="74">
        <f t="shared" ref="S646:T646" si="1943">S645+Q646</f>
        <v>88.75134395</v>
      </c>
      <c r="T646" s="74">
        <f t="shared" si="1943"/>
        <v>101.0395023</v>
      </c>
      <c r="U646" s="75">
        <f>J646*SIP_Calculator!$D$27</f>
        <v>0</v>
      </c>
      <c r="V646" s="75">
        <f t="shared" si="13"/>
        <v>0</v>
      </c>
      <c r="W646" s="75">
        <f t="shared" si="14"/>
        <v>0</v>
      </c>
      <c r="X646" s="75">
        <f t="shared" ref="X646:Y646" si="1944">X645+V646</f>
        <v>89.29670735</v>
      </c>
      <c r="Y646" s="75">
        <f t="shared" si="1944"/>
        <v>101.7407157</v>
      </c>
    </row>
    <row r="647" ht="15.75" customHeight="1">
      <c r="A647" s="78">
        <v>39052.0</v>
      </c>
      <c r="B647" s="73">
        <v>3866.55</v>
      </c>
      <c r="C647" s="73">
        <v>3318.9</v>
      </c>
      <c r="D647" s="74">
        <f t="shared" si="33"/>
        <v>132</v>
      </c>
      <c r="E647" s="74">
        <f t="shared" si="16"/>
        <v>0</v>
      </c>
      <c r="F647" s="75">
        <f t="shared" si="4"/>
        <v>12</v>
      </c>
      <c r="G647" s="75">
        <f t="shared" si="17"/>
        <v>1</v>
      </c>
      <c r="H647" s="76">
        <f>IF(A647&lt;SIP_Calculator!$B$7,0,IF(A647&gt;SIP_Calculator!$E$7,0,1))</f>
        <v>1</v>
      </c>
      <c r="I647" s="74">
        <f t="shared" si="5"/>
        <v>0</v>
      </c>
      <c r="J647" s="75">
        <f t="shared" si="6"/>
        <v>1</v>
      </c>
      <c r="K647" s="76">
        <f>H647*SIP_Calculator!$D$25</f>
        <v>484.4666522</v>
      </c>
      <c r="L647" s="76">
        <f t="shared" si="7"/>
        <v>0.1252968802</v>
      </c>
      <c r="M647" s="76">
        <f t="shared" si="8"/>
        <v>0.1459720547</v>
      </c>
      <c r="N647" s="76">
        <f t="shared" ref="N647:O647" si="1945">N646+L647</f>
        <v>89.95357633</v>
      </c>
      <c r="O647" s="76">
        <f t="shared" si="1945"/>
        <v>102.4481099</v>
      </c>
      <c r="P647" s="74">
        <f>I647*SIP_Calculator!$D$26</f>
        <v>0</v>
      </c>
      <c r="Q647" s="74">
        <f t="shared" si="10"/>
        <v>0</v>
      </c>
      <c r="R647" s="74">
        <f t="shared" si="11"/>
        <v>0</v>
      </c>
      <c r="S647" s="74">
        <f t="shared" ref="S647:T647" si="1946">S646+Q647</f>
        <v>88.75134395</v>
      </c>
      <c r="T647" s="74">
        <f t="shared" si="1946"/>
        <v>101.0395023</v>
      </c>
      <c r="U647" s="75">
        <f>J647*SIP_Calculator!$D$27</f>
        <v>10000</v>
      </c>
      <c r="V647" s="75">
        <f t="shared" si="13"/>
        <v>2.586284931</v>
      </c>
      <c r="W647" s="75">
        <f t="shared" si="14"/>
        <v>3.013046491</v>
      </c>
      <c r="X647" s="75">
        <f t="shared" ref="X647:Y647" si="1947">X646+V647</f>
        <v>91.88299228</v>
      </c>
      <c r="Y647" s="75">
        <f t="shared" si="1947"/>
        <v>104.7537622</v>
      </c>
    </row>
    <row r="648" ht="15.75" customHeight="1">
      <c r="A648" s="78">
        <v>39055.0</v>
      </c>
      <c r="B648" s="73">
        <v>3874.35</v>
      </c>
      <c r="C648" s="73">
        <v>3331.65</v>
      </c>
      <c r="D648" s="74">
        <f t="shared" si="33"/>
        <v>133</v>
      </c>
      <c r="E648" s="74">
        <f t="shared" si="16"/>
        <v>1</v>
      </c>
      <c r="F648" s="75">
        <f t="shared" si="4"/>
        <v>12</v>
      </c>
      <c r="G648" s="75">
        <f t="shared" si="17"/>
        <v>0</v>
      </c>
      <c r="H648" s="76">
        <f>IF(A648&lt;SIP_Calculator!$B$7,0,IF(A648&gt;SIP_Calculator!$E$7,0,1))</f>
        <v>1</v>
      </c>
      <c r="I648" s="74">
        <f t="shared" si="5"/>
        <v>1</v>
      </c>
      <c r="J648" s="75">
        <f t="shared" si="6"/>
        <v>0</v>
      </c>
      <c r="K648" s="76">
        <f>H648*SIP_Calculator!$D$25</f>
        <v>484.4666522</v>
      </c>
      <c r="L648" s="76">
        <f t="shared" si="7"/>
        <v>0.1250446274</v>
      </c>
      <c r="M648" s="76">
        <f t="shared" si="8"/>
        <v>0.1454134294</v>
      </c>
      <c r="N648" s="76">
        <f t="shared" ref="N648:O648" si="1948">N647+L648</f>
        <v>90.07862096</v>
      </c>
      <c r="O648" s="76">
        <f t="shared" si="1948"/>
        <v>102.5935234</v>
      </c>
      <c r="P648" s="74">
        <f>I648*SIP_Calculator!$D$26</f>
        <v>2301.341589</v>
      </c>
      <c r="Q648" s="74">
        <f t="shared" si="10"/>
        <v>0.5939942414</v>
      </c>
      <c r="R648" s="74">
        <f t="shared" si="11"/>
        <v>0.6907513062</v>
      </c>
      <c r="S648" s="74">
        <f t="shared" ref="S648:T648" si="1949">S647+Q648</f>
        <v>89.34533819</v>
      </c>
      <c r="T648" s="74">
        <f t="shared" si="1949"/>
        <v>101.7302536</v>
      </c>
      <c r="U648" s="75">
        <f>J648*SIP_Calculator!$D$27</f>
        <v>0</v>
      </c>
      <c r="V648" s="75">
        <f t="shared" si="13"/>
        <v>0</v>
      </c>
      <c r="W648" s="75">
        <f t="shared" si="14"/>
        <v>0</v>
      </c>
      <c r="X648" s="75">
        <f t="shared" ref="X648:Y648" si="1950">X647+V648</f>
        <v>91.88299228</v>
      </c>
      <c r="Y648" s="75">
        <f t="shared" si="1950"/>
        <v>104.7537622</v>
      </c>
    </row>
    <row r="649" ht="15.75" customHeight="1">
      <c r="A649" s="78">
        <v>39056.0</v>
      </c>
      <c r="B649" s="73">
        <v>3885.7</v>
      </c>
      <c r="C649" s="73">
        <v>3339.15</v>
      </c>
      <c r="D649" s="74">
        <f t="shared" si="33"/>
        <v>133</v>
      </c>
      <c r="E649" s="74">
        <f t="shared" si="16"/>
        <v>0</v>
      </c>
      <c r="F649" s="75">
        <f t="shared" si="4"/>
        <v>12</v>
      </c>
      <c r="G649" s="75">
        <f t="shared" si="17"/>
        <v>0</v>
      </c>
      <c r="H649" s="76">
        <f>IF(A649&lt;SIP_Calculator!$B$7,0,IF(A649&gt;SIP_Calculator!$E$7,0,1))</f>
        <v>1</v>
      </c>
      <c r="I649" s="74">
        <f t="shared" si="5"/>
        <v>0</v>
      </c>
      <c r="J649" s="75">
        <f t="shared" si="6"/>
        <v>0</v>
      </c>
      <c r="K649" s="76">
        <f>H649*SIP_Calculator!$D$25</f>
        <v>484.4666522</v>
      </c>
      <c r="L649" s="76">
        <f t="shared" si="7"/>
        <v>0.1246793762</v>
      </c>
      <c r="M649" s="76">
        <f t="shared" si="8"/>
        <v>0.1450868192</v>
      </c>
      <c r="N649" s="76">
        <f t="shared" ref="N649:O649" si="1951">N648+L649</f>
        <v>90.20330033</v>
      </c>
      <c r="O649" s="76">
        <f t="shared" si="1951"/>
        <v>102.7386102</v>
      </c>
      <c r="P649" s="74">
        <f>I649*SIP_Calculator!$D$26</f>
        <v>0</v>
      </c>
      <c r="Q649" s="74">
        <f t="shared" si="10"/>
        <v>0</v>
      </c>
      <c r="R649" s="74">
        <f t="shared" si="11"/>
        <v>0</v>
      </c>
      <c r="S649" s="74">
        <f t="shared" ref="S649:T649" si="1952">S648+Q649</f>
        <v>89.34533819</v>
      </c>
      <c r="T649" s="74">
        <f t="shared" si="1952"/>
        <v>101.7302536</v>
      </c>
      <c r="U649" s="75">
        <f>J649*SIP_Calculator!$D$27</f>
        <v>0</v>
      </c>
      <c r="V649" s="75">
        <f t="shared" si="13"/>
        <v>0</v>
      </c>
      <c r="W649" s="75">
        <f t="shared" si="14"/>
        <v>0</v>
      </c>
      <c r="X649" s="75">
        <f t="shared" ref="X649:Y649" si="1953">X648+V649</f>
        <v>91.88299228</v>
      </c>
      <c r="Y649" s="75">
        <f t="shared" si="1953"/>
        <v>104.7537622</v>
      </c>
    </row>
    <row r="650" ht="15.75" customHeight="1">
      <c r="A650" s="78">
        <v>39057.0</v>
      </c>
      <c r="B650" s="73">
        <v>3881.85</v>
      </c>
      <c r="C650" s="73">
        <v>3326.0</v>
      </c>
      <c r="D650" s="74">
        <f t="shared" si="33"/>
        <v>133</v>
      </c>
      <c r="E650" s="74">
        <f t="shared" si="16"/>
        <v>0</v>
      </c>
      <c r="F650" s="75">
        <f t="shared" si="4"/>
        <v>12</v>
      </c>
      <c r="G650" s="75">
        <f t="shared" si="17"/>
        <v>0</v>
      </c>
      <c r="H650" s="76">
        <f>IF(A650&lt;SIP_Calculator!$B$7,0,IF(A650&gt;SIP_Calculator!$E$7,0,1))</f>
        <v>1</v>
      </c>
      <c r="I650" s="74">
        <f t="shared" si="5"/>
        <v>0</v>
      </c>
      <c r="J650" s="75">
        <f t="shared" si="6"/>
        <v>0</v>
      </c>
      <c r="K650" s="76">
        <f>H650*SIP_Calculator!$D$25</f>
        <v>484.4666522</v>
      </c>
      <c r="L650" s="76">
        <f t="shared" si="7"/>
        <v>0.1248030326</v>
      </c>
      <c r="M650" s="76">
        <f t="shared" si="8"/>
        <v>0.1456604486</v>
      </c>
      <c r="N650" s="76">
        <f t="shared" ref="N650:O650" si="1954">N649+L650</f>
        <v>90.32810336</v>
      </c>
      <c r="O650" s="76">
        <f t="shared" si="1954"/>
        <v>102.8842706</v>
      </c>
      <c r="P650" s="74">
        <f>I650*SIP_Calculator!$D$26</f>
        <v>0</v>
      </c>
      <c r="Q650" s="74">
        <f t="shared" si="10"/>
        <v>0</v>
      </c>
      <c r="R650" s="74">
        <f t="shared" si="11"/>
        <v>0</v>
      </c>
      <c r="S650" s="74">
        <f t="shared" ref="S650:T650" si="1955">S649+Q650</f>
        <v>89.34533819</v>
      </c>
      <c r="T650" s="74">
        <f t="shared" si="1955"/>
        <v>101.7302536</v>
      </c>
      <c r="U650" s="75">
        <f>J650*SIP_Calculator!$D$27</f>
        <v>0</v>
      </c>
      <c r="V650" s="75">
        <f t="shared" si="13"/>
        <v>0</v>
      </c>
      <c r="W650" s="75">
        <f t="shared" si="14"/>
        <v>0</v>
      </c>
      <c r="X650" s="75">
        <f t="shared" ref="X650:Y650" si="1956">X649+V650</f>
        <v>91.88299228</v>
      </c>
      <c r="Y650" s="75">
        <f t="shared" si="1956"/>
        <v>104.7537622</v>
      </c>
    </row>
    <row r="651" ht="15.75" customHeight="1">
      <c r="A651" s="78">
        <v>39058.0</v>
      </c>
      <c r="B651" s="73">
        <v>3882.2</v>
      </c>
      <c r="C651" s="73">
        <v>3330.2</v>
      </c>
      <c r="D651" s="74">
        <f t="shared" si="33"/>
        <v>133</v>
      </c>
      <c r="E651" s="74">
        <f t="shared" si="16"/>
        <v>0</v>
      </c>
      <c r="F651" s="75">
        <f t="shared" si="4"/>
        <v>12</v>
      </c>
      <c r="G651" s="75">
        <f t="shared" si="17"/>
        <v>0</v>
      </c>
      <c r="H651" s="76">
        <f>IF(A651&lt;SIP_Calculator!$B$7,0,IF(A651&gt;SIP_Calculator!$E$7,0,1))</f>
        <v>1</v>
      </c>
      <c r="I651" s="74">
        <f t="shared" si="5"/>
        <v>0</v>
      </c>
      <c r="J651" s="75">
        <f t="shared" si="6"/>
        <v>0</v>
      </c>
      <c r="K651" s="76">
        <f>H651*SIP_Calculator!$D$25</f>
        <v>484.4666522</v>
      </c>
      <c r="L651" s="76">
        <f t="shared" si="7"/>
        <v>0.124791781</v>
      </c>
      <c r="M651" s="76">
        <f t="shared" si="8"/>
        <v>0.1454767438</v>
      </c>
      <c r="N651" s="76">
        <f t="shared" ref="N651:O651" si="1957">N650+L651</f>
        <v>90.45289515</v>
      </c>
      <c r="O651" s="76">
        <f t="shared" si="1957"/>
        <v>103.0297474</v>
      </c>
      <c r="P651" s="74">
        <f>I651*SIP_Calculator!$D$26</f>
        <v>0</v>
      </c>
      <c r="Q651" s="74">
        <f t="shared" si="10"/>
        <v>0</v>
      </c>
      <c r="R651" s="74">
        <f t="shared" si="11"/>
        <v>0</v>
      </c>
      <c r="S651" s="74">
        <f t="shared" ref="S651:T651" si="1958">S650+Q651</f>
        <v>89.34533819</v>
      </c>
      <c r="T651" s="74">
        <f t="shared" si="1958"/>
        <v>101.7302536</v>
      </c>
      <c r="U651" s="75">
        <f>J651*SIP_Calculator!$D$27</f>
        <v>0</v>
      </c>
      <c r="V651" s="75">
        <f t="shared" si="13"/>
        <v>0</v>
      </c>
      <c r="W651" s="75">
        <f t="shared" si="14"/>
        <v>0</v>
      </c>
      <c r="X651" s="75">
        <f t="shared" ref="X651:Y651" si="1959">X650+V651</f>
        <v>91.88299228</v>
      </c>
      <c r="Y651" s="75">
        <f t="shared" si="1959"/>
        <v>104.7537622</v>
      </c>
    </row>
    <row r="652" ht="15.75" customHeight="1">
      <c r="A652" s="78">
        <v>39059.0</v>
      </c>
      <c r="B652" s="73">
        <v>3837.3</v>
      </c>
      <c r="C652" s="73">
        <v>3295.6</v>
      </c>
      <c r="D652" s="74">
        <f t="shared" si="33"/>
        <v>133</v>
      </c>
      <c r="E652" s="74">
        <f t="shared" si="16"/>
        <v>0</v>
      </c>
      <c r="F652" s="75">
        <f t="shared" si="4"/>
        <v>12</v>
      </c>
      <c r="G652" s="75">
        <f t="shared" si="17"/>
        <v>0</v>
      </c>
      <c r="H652" s="76">
        <f>IF(A652&lt;SIP_Calculator!$B$7,0,IF(A652&gt;SIP_Calculator!$E$7,0,1))</f>
        <v>1</v>
      </c>
      <c r="I652" s="74">
        <f t="shared" si="5"/>
        <v>0</v>
      </c>
      <c r="J652" s="75">
        <f t="shared" si="6"/>
        <v>0</v>
      </c>
      <c r="K652" s="76">
        <f>H652*SIP_Calculator!$D$25</f>
        <v>484.4666522</v>
      </c>
      <c r="L652" s="76">
        <f t="shared" si="7"/>
        <v>0.1262519616</v>
      </c>
      <c r="M652" s="76">
        <f t="shared" si="8"/>
        <v>0.1470040819</v>
      </c>
      <c r="N652" s="76">
        <f t="shared" ref="N652:O652" si="1960">N651+L652</f>
        <v>90.57914711</v>
      </c>
      <c r="O652" s="76">
        <f t="shared" si="1960"/>
        <v>103.1767514</v>
      </c>
      <c r="P652" s="74">
        <f>I652*SIP_Calculator!$D$26</f>
        <v>0</v>
      </c>
      <c r="Q652" s="74">
        <f t="shared" si="10"/>
        <v>0</v>
      </c>
      <c r="R652" s="74">
        <f t="shared" si="11"/>
        <v>0</v>
      </c>
      <c r="S652" s="74">
        <f t="shared" ref="S652:T652" si="1961">S651+Q652</f>
        <v>89.34533819</v>
      </c>
      <c r="T652" s="74">
        <f t="shared" si="1961"/>
        <v>101.7302536</v>
      </c>
      <c r="U652" s="75">
        <f>J652*SIP_Calculator!$D$27</f>
        <v>0</v>
      </c>
      <c r="V652" s="75">
        <f t="shared" si="13"/>
        <v>0</v>
      </c>
      <c r="W652" s="75">
        <f t="shared" si="14"/>
        <v>0</v>
      </c>
      <c r="X652" s="75">
        <f t="shared" ref="X652:Y652" si="1962">X651+V652</f>
        <v>91.88299228</v>
      </c>
      <c r="Y652" s="75">
        <f t="shared" si="1962"/>
        <v>104.7537622</v>
      </c>
    </row>
    <row r="653" ht="15.75" customHeight="1">
      <c r="A653" s="78">
        <v>39062.0</v>
      </c>
      <c r="B653" s="73">
        <v>3723.3</v>
      </c>
      <c r="C653" s="73">
        <v>3195.25</v>
      </c>
      <c r="D653" s="74">
        <f t="shared" si="33"/>
        <v>134</v>
      </c>
      <c r="E653" s="74">
        <f t="shared" si="16"/>
        <v>1</v>
      </c>
      <c r="F653" s="75">
        <f t="shared" si="4"/>
        <v>12</v>
      </c>
      <c r="G653" s="75">
        <f t="shared" si="17"/>
        <v>0</v>
      </c>
      <c r="H653" s="76">
        <f>IF(A653&lt;SIP_Calculator!$B$7,0,IF(A653&gt;SIP_Calculator!$E$7,0,1))</f>
        <v>1</v>
      </c>
      <c r="I653" s="74">
        <f t="shared" si="5"/>
        <v>1</v>
      </c>
      <c r="J653" s="75">
        <f t="shared" si="6"/>
        <v>0</v>
      </c>
      <c r="K653" s="76">
        <f>H653*SIP_Calculator!$D$25</f>
        <v>484.4666522</v>
      </c>
      <c r="L653" s="76">
        <f t="shared" si="7"/>
        <v>0.1301175442</v>
      </c>
      <c r="M653" s="76">
        <f t="shared" si="8"/>
        <v>0.1516208911</v>
      </c>
      <c r="N653" s="76">
        <f t="shared" ref="N653:O653" si="1963">N652+L653</f>
        <v>90.70926465</v>
      </c>
      <c r="O653" s="76">
        <f t="shared" si="1963"/>
        <v>103.3283723</v>
      </c>
      <c r="P653" s="74">
        <f>I653*SIP_Calculator!$D$26</f>
        <v>2301.341589</v>
      </c>
      <c r="Q653" s="74">
        <f t="shared" si="10"/>
        <v>0.6180919048</v>
      </c>
      <c r="R653" s="74">
        <f t="shared" si="11"/>
        <v>0.7202383504</v>
      </c>
      <c r="S653" s="74">
        <f t="shared" ref="S653:T653" si="1964">S652+Q653</f>
        <v>89.96343009</v>
      </c>
      <c r="T653" s="74">
        <f t="shared" si="1964"/>
        <v>102.4504919</v>
      </c>
      <c r="U653" s="75">
        <f>J653*SIP_Calculator!$D$27</f>
        <v>0</v>
      </c>
      <c r="V653" s="75">
        <f t="shared" si="13"/>
        <v>0</v>
      </c>
      <c r="W653" s="75">
        <f t="shared" si="14"/>
        <v>0</v>
      </c>
      <c r="X653" s="75">
        <f t="shared" ref="X653:Y653" si="1965">X652+V653</f>
        <v>91.88299228</v>
      </c>
      <c r="Y653" s="75">
        <f t="shared" si="1965"/>
        <v>104.7537622</v>
      </c>
    </row>
    <row r="654" ht="15.75" customHeight="1">
      <c r="A654" s="78">
        <v>39063.0</v>
      </c>
      <c r="B654" s="73">
        <v>3587.65</v>
      </c>
      <c r="C654" s="73">
        <v>3071.8</v>
      </c>
      <c r="D654" s="74">
        <f t="shared" si="33"/>
        <v>134</v>
      </c>
      <c r="E654" s="74">
        <f t="shared" si="16"/>
        <v>0</v>
      </c>
      <c r="F654" s="75">
        <f t="shared" si="4"/>
        <v>12</v>
      </c>
      <c r="G654" s="75">
        <f t="shared" si="17"/>
        <v>0</v>
      </c>
      <c r="H654" s="76">
        <f>IF(A654&lt;SIP_Calculator!$B$7,0,IF(A654&gt;SIP_Calculator!$E$7,0,1))</f>
        <v>1</v>
      </c>
      <c r="I654" s="74">
        <f t="shared" si="5"/>
        <v>0</v>
      </c>
      <c r="J654" s="75">
        <f t="shared" si="6"/>
        <v>0</v>
      </c>
      <c r="K654" s="76">
        <f>H654*SIP_Calculator!$D$25</f>
        <v>484.4666522</v>
      </c>
      <c r="L654" s="76">
        <f t="shared" si="7"/>
        <v>0.1350373231</v>
      </c>
      <c r="M654" s="76">
        <f t="shared" si="8"/>
        <v>0.1577142562</v>
      </c>
      <c r="N654" s="76">
        <f t="shared" ref="N654:O654" si="1966">N653+L654</f>
        <v>90.84430197</v>
      </c>
      <c r="O654" s="76">
        <f t="shared" si="1966"/>
        <v>103.4860866</v>
      </c>
      <c r="P654" s="74">
        <f>I654*SIP_Calculator!$D$26</f>
        <v>0</v>
      </c>
      <c r="Q654" s="74">
        <f t="shared" si="10"/>
        <v>0</v>
      </c>
      <c r="R654" s="74">
        <f t="shared" si="11"/>
        <v>0</v>
      </c>
      <c r="S654" s="74">
        <f t="shared" ref="S654:T654" si="1967">S653+Q654</f>
        <v>89.96343009</v>
      </c>
      <c r="T654" s="74">
        <f t="shared" si="1967"/>
        <v>102.4504919</v>
      </c>
      <c r="U654" s="75">
        <f>J654*SIP_Calculator!$D$27</f>
        <v>0</v>
      </c>
      <c r="V654" s="75">
        <f t="shared" si="13"/>
        <v>0</v>
      </c>
      <c r="W654" s="75">
        <f t="shared" si="14"/>
        <v>0</v>
      </c>
      <c r="X654" s="75">
        <f t="shared" ref="X654:Y654" si="1968">X653+V654</f>
        <v>91.88299228</v>
      </c>
      <c r="Y654" s="75">
        <f t="shared" si="1968"/>
        <v>104.7537622</v>
      </c>
    </row>
    <row r="655" ht="15.75" customHeight="1">
      <c r="A655" s="78">
        <v>39064.0</v>
      </c>
      <c r="B655" s="73">
        <v>3641.2</v>
      </c>
      <c r="C655" s="73">
        <v>3128.7</v>
      </c>
      <c r="D655" s="74">
        <f t="shared" si="33"/>
        <v>134</v>
      </c>
      <c r="E655" s="74">
        <f t="shared" si="16"/>
        <v>0</v>
      </c>
      <c r="F655" s="75">
        <f t="shared" si="4"/>
        <v>12</v>
      </c>
      <c r="G655" s="75">
        <f t="shared" si="17"/>
        <v>0</v>
      </c>
      <c r="H655" s="76">
        <f>IF(A655&lt;SIP_Calculator!$B$7,0,IF(A655&gt;SIP_Calculator!$E$7,0,1))</f>
        <v>1</v>
      </c>
      <c r="I655" s="74">
        <f t="shared" si="5"/>
        <v>0</v>
      </c>
      <c r="J655" s="75">
        <f t="shared" si="6"/>
        <v>0</v>
      </c>
      <c r="K655" s="76">
        <f>H655*SIP_Calculator!$D$25</f>
        <v>484.4666522</v>
      </c>
      <c r="L655" s="76">
        <f t="shared" si="7"/>
        <v>0.133051371</v>
      </c>
      <c r="M655" s="76">
        <f t="shared" si="8"/>
        <v>0.154845991</v>
      </c>
      <c r="N655" s="76">
        <f t="shared" ref="N655:O655" si="1969">N654+L655</f>
        <v>90.97735335</v>
      </c>
      <c r="O655" s="76">
        <f t="shared" si="1969"/>
        <v>103.6409326</v>
      </c>
      <c r="P655" s="74">
        <f>I655*SIP_Calculator!$D$26</f>
        <v>0</v>
      </c>
      <c r="Q655" s="74">
        <f t="shared" si="10"/>
        <v>0</v>
      </c>
      <c r="R655" s="74">
        <f t="shared" si="11"/>
        <v>0</v>
      </c>
      <c r="S655" s="74">
        <f t="shared" ref="S655:T655" si="1970">S654+Q655</f>
        <v>89.96343009</v>
      </c>
      <c r="T655" s="74">
        <f t="shared" si="1970"/>
        <v>102.4504919</v>
      </c>
      <c r="U655" s="75">
        <f>J655*SIP_Calculator!$D$27</f>
        <v>0</v>
      </c>
      <c r="V655" s="75">
        <f t="shared" si="13"/>
        <v>0</v>
      </c>
      <c r="W655" s="75">
        <f t="shared" si="14"/>
        <v>0</v>
      </c>
      <c r="X655" s="75">
        <f t="shared" ref="X655:Y655" si="1971">X654+V655</f>
        <v>91.88299228</v>
      </c>
      <c r="Y655" s="75">
        <f t="shared" si="1971"/>
        <v>104.7537622</v>
      </c>
    </row>
    <row r="656" ht="15.75" customHeight="1">
      <c r="A656" s="78">
        <v>39065.0</v>
      </c>
      <c r="B656" s="73">
        <v>3719.0</v>
      </c>
      <c r="C656" s="73">
        <v>3202.6</v>
      </c>
      <c r="D656" s="74">
        <f t="shared" si="33"/>
        <v>134</v>
      </c>
      <c r="E656" s="74">
        <f t="shared" si="16"/>
        <v>0</v>
      </c>
      <c r="F656" s="75">
        <f t="shared" si="4"/>
        <v>12</v>
      </c>
      <c r="G656" s="75">
        <f t="shared" si="17"/>
        <v>0</v>
      </c>
      <c r="H656" s="76">
        <f>IF(A656&lt;SIP_Calculator!$B$7,0,IF(A656&gt;SIP_Calculator!$E$7,0,1))</f>
        <v>1</v>
      </c>
      <c r="I656" s="74">
        <f t="shared" si="5"/>
        <v>0</v>
      </c>
      <c r="J656" s="75">
        <f t="shared" si="6"/>
        <v>0</v>
      </c>
      <c r="K656" s="76">
        <f>H656*SIP_Calculator!$D$25</f>
        <v>484.4666522</v>
      </c>
      <c r="L656" s="76">
        <f t="shared" si="7"/>
        <v>0.1302679893</v>
      </c>
      <c r="M656" s="76">
        <f t="shared" si="8"/>
        <v>0.1512729196</v>
      </c>
      <c r="N656" s="76">
        <f t="shared" ref="N656:O656" si="1972">N655+L656</f>
        <v>91.10762133</v>
      </c>
      <c r="O656" s="76">
        <f t="shared" si="1972"/>
        <v>103.7922055</v>
      </c>
      <c r="P656" s="74">
        <f>I656*SIP_Calculator!$D$26</f>
        <v>0</v>
      </c>
      <c r="Q656" s="74">
        <f t="shared" si="10"/>
        <v>0</v>
      </c>
      <c r="R656" s="74">
        <f t="shared" si="11"/>
        <v>0</v>
      </c>
      <c r="S656" s="74">
        <f t="shared" ref="S656:T656" si="1973">S655+Q656</f>
        <v>89.96343009</v>
      </c>
      <c r="T656" s="74">
        <f t="shared" si="1973"/>
        <v>102.4504919</v>
      </c>
      <c r="U656" s="75">
        <f>J656*SIP_Calculator!$D$27</f>
        <v>0</v>
      </c>
      <c r="V656" s="75">
        <f t="shared" si="13"/>
        <v>0</v>
      </c>
      <c r="W656" s="75">
        <f t="shared" si="14"/>
        <v>0</v>
      </c>
      <c r="X656" s="75">
        <f t="shared" ref="X656:Y656" si="1974">X655+V656</f>
        <v>91.88299228</v>
      </c>
      <c r="Y656" s="75">
        <f t="shared" si="1974"/>
        <v>104.7537622</v>
      </c>
    </row>
    <row r="657" ht="15.75" customHeight="1">
      <c r="A657" s="78">
        <v>39066.0</v>
      </c>
      <c r="B657" s="73">
        <v>3765.3</v>
      </c>
      <c r="C657" s="73">
        <v>3235.45</v>
      </c>
      <c r="D657" s="74">
        <f t="shared" si="33"/>
        <v>134</v>
      </c>
      <c r="E657" s="74">
        <f t="shared" si="16"/>
        <v>0</v>
      </c>
      <c r="F657" s="75">
        <f t="shared" si="4"/>
        <v>12</v>
      </c>
      <c r="G657" s="75">
        <f t="shared" si="17"/>
        <v>0</v>
      </c>
      <c r="H657" s="76">
        <f>IF(A657&lt;SIP_Calculator!$B$7,0,IF(A657&gt;SIP_Calculator!$E$7,0,1))</f>
        <v>1</v>
      </c>
      <c r="I657" s="74">
        <f t="shared" si="5"/>
        <v>0</v>
      </c>
      <c r="J657" s="75">
        <f t="shared" si="6"/>
        <v>0</v>
      </c>
      <c r="K657" s="76">
        <f>H657*SIP_Calculator!$D$25</f>
        <v>484.4666522</v>
      </c>
      <c r="L657" s="76">
        <f t="shared" si="7"/>
        <v>0.1286661494</v>
      </c>
      <c r="M657" s="76">
        <f t="shared" si="8"/>
        <v>0.1497370233</v>
      </c>
      <c r="N657" s="76">
        <f t="shared" ref="N657:O657" si="1975">N656+L657</f>
        <v>91.23628748</v>
      </c>
      <c r="O657" s="76">
        <f t="shared" si="1975"/>
        <v>103.9419425</v>
      </c>
      <c r="P657" s="74">
        <f>I657*SIP_Calculator!$D$26</f>
        <v>0</v>
      </c>
      <c r="Q657" s="74">
        <f t="shared" si="10"/>
        <v>0</v>
      </c>
      <c r="R657" s="74">
        <f t="shared" si="11"/>
        <v>0</v>
      </c>
      <c r="S657" s="74">
        <f t="shared" ref="S657:T657" si="1976">S656+Q657</f>
        <v>89.96343009</v>
      </c>
      <c r="T657" s="74">
        <f t="shared" si="1976"/>
        <v>102.4504919</v>
      </c>
      <c r="U657" s="75">
        <f>J657*SIP_Calculator!$D$27</f>
        <v>0</v>
      </c>
      <c r="V657" s="75">
        <f t="shared" si="13"/>
        <v>0</v>
      </c>
      <c r="W657" s="75">
        <f t="shared" si="14"/>
        <v>0</v>
      </c>
      <c r="X657" s="75">
        <f t="shared" ref="X657:Y657" si="1977">X656+V657</f>
        <v>91.88299228</v>
      </c>
      <c r="Y657" s="75">
        <f t="shared" si="1977"/>
        <v>104.7537622</v>
      </c>
    </row>
    <row r="658" ht="15.75" customHeight="1">
      <c r="A658" s="78">
        <v>39069.0</v>
      </c>
      <c r="B658" s="73">
        <v>3796.35</v>
      </c>
      <c r="C658" s="73">
        <v>3252.7</v>
      </c>
      <c r="D658" s="74">
        <f t="shared" si="33"/>
        <v>135</v>
      </c>
      <c r="E658" s="74">
        <f t="shared" si="16"/>
        <v>1</v>
      </c>
      <c r="F658" s="75">
        <f t="shared" si="4"/>
        <v>12</v>
      </c>
      <c r="G658" s="75">
        <f t="shared" si="17"/>
        <v>0</v>
      </c>
      <c r="H658" s="76">
        <f>IF(A658&lt;SIP_Calculator!$B$7,0,IF(A658&gt;SIP_Calculator!$E$7,0,1))</f>
        <v>1</v>
      </c>
      <c r="I658" s="74">
        <f t="shared" si="5"/>
        <v>1</v>
      </c>
      <c r="J658" s="75">
        <f t="shared" si="6"/>
        <v>0</v>
      </c>
      <c r="K658" s="76">
        <f>H658*SIP_Calculator!$D$25</f>
        <v>484.4666522</v>
      </c>
      <c r="L658" s="76">
        <f t="shared" si="7"/>
        <v>0.1276138007</v>
      </c>
      <c r="M658" s="76">
        <f t="shared" si="8"/>
        <v>0.148942925</v>
      </c>
      <c r="N658" s="76">
        <f t="shared" ref="N658:O658" si="1978">N657+L658</f>
        <v>91.36390128</v>
      </c>
      <c r="O658" s="76">
        <f t="shared" si="1978"/>
        <v>104.0908855</v>
      </c>
      <c r="P658" s="74">
        <f>I658*SIP_Calculator!$D$26</f>
        <v>2301.341589</v>
      </c>
      <c r="Q658" s="74">
        <f t="shared" si="10"/>
        <v>0.6061984773</v>
      </c>
      <c r="R658" s="74">
        <f t="shared" si="11"/>
        <v>0.7075173208</v>
      </c>
      <c r="S658" s="74">
        <f t="shared" ref="S658:T658" si="1979">S657+Q658</f>
        <v>90.56962857</v>
      </c>
      <c r="T658" s="74">
        <f t="shared" si="1979"/>
        <v>103.1580093</v>
      </c>
      <c r="U658" s="75">
        <f>J658*SIP_Calculator!$D$27</f>
        <v>0</v>
      </c>
      <c r="V658" s="75">
        <f t="shared" si="13"/>
        <v>0</v>
      </c>
      <c r="W658" s="75">
        <f t="shared" si="14"/>
        <v>0</v>
      </c>
      <c r="X658" s="75">
        <f t="shared" ref="X658:Y658" si="1980">X657+V658</f>
        <v>91.88299228</v>
      </c>
      <c r="Y658" s="75">
        <f t="shared" si="1980"/>
        <v>104.7537622</v>
      </c>
    </row>
    <row r="659" ht="15.75" customHeight="1">
      <c r="A659" s="78">
        <v>39070.0</v>
      </c>
      <c r="B659" s="73">
        <v>3707.15</v>
      </c>
      <c r="C659" s="73">
        <v>3180.0</v>
      </c>
      <c r="D659" s="74">
        <f t="shared" si="33"/>
        <v>135</v>
      </c>
      <c r="E659" s="74">
        <f t="shared" si="16"/>
        <v>0</v>
      </c>
      <c r="F659" s="75">
        <f t="shared" si="4"/>
        <v>12</v>
      </c>
      <c r="G659" s="75">
        <f t="shared" si="17"/>
        <v>0</v>
      </c>
      <c r="H659" s="76">
        <f>IF(A659&lt;SIP_Calculator!$B$7,0,IF(A659&gt;SIP_Calculator!$E$7,0,1))</f>
        <v>1</v>
      </c>
      <c r="I659" s="74">
        <f t="shared" si="5"/>
        <v>0</v>
      </c>
      <c r="J659" s="75">
        <f t="shared" si="6"/>
        <v>0</v>
      </c>
      <c r="K659" s="76">
        <f>H659*SIP_Calculator!$D$25</f>
        <v>484.4666522</v>
      </c>
      <c r="L659" s="76">
        <f t="shared" si="7"/>
        <v>0.1306843943</v>
      </c>
      <c r="M659" s="76">
        <f t="shared" si="8"/>
        <v>0.1523480038</v>
      </c>
      <c r="N659" s="76">
        <f t="shared" ref="N659:O659" si="1981">N658+L659</f>
        <v>91.49458568</v>
      </c>
      <c r="O659" s="76">
        <f t="shared" si="1981"/>
        <v>104.2432335</v>
      </c>
      <c r="P659" s="74">
        <f>I659*SIP_Calculator!$D$26</f>
        <v>0</v>
      </c>
      <c r="Q659" s="74">
        <f t="shared" si="10"/>
        <v>0</v>
      </c>
      <c r="R659" s="74">
        <f t="shared" si="11"/>
        <v>0</v>
      </c>
      <c r="S659" s="74">
        <f t="shared" ref="S659:T659" si="1982">S658+Q659</f>
        <v>90.56962857</v>
      </c>
      <c r="T659" s="74">
        <f t="shared" si="1982"/>
        <v>103.1580093</v>
      </c>
      <c r="U659" s="75">
        <f>J659*SIP_Calculator!$D$27</f>
        <v>0</v>
      </c>
      <c r="V659" s="75">
        <f t="shared" si="13"/>
        <v>0</v>
      </c>
      <c r="W659" s="75">
        <f t="shared" si="14"/>
        <v>0</v>
      </c>
      <c r="X659" s="75">
        <f t="shared" ref="X659:Y659" si="1983">X658+V659</f>
        <v>91.88299228</v>
      </c>
      <c r="Y659" s="75">
        <f t="shared" si="1983"/>
        <v>104.7537622</v>
      </c>
    </row>
    <row r="660" ht="15.75" customHeight="1">
      <c r="A660" s="78">
        <v>39071.0</v>
      </c>
      <c r="B660" s="73">
        <v>3690.1</v>
      </c>
      <c r="C660" s="73">
        <v>3164.95</v>
      </c>
      <c r="D660" s="74">
        <f t="shared" si="33"/>
        <v>135</v>
      </c>
      <c r="E660" s="74">
        <f t="shared" si="16"/>
        <v>0</v>
      </c>
      <c r="F660" s="75">
        <f t="shared" si="4"/>
        <v>12</v>
      </c>
      <c r="G660" s="75">
        <f t="shared" si="17"/>
        <v>0</v>
      </c>
      <c r="H660" s="76">
        <f>IF(A660&lt;SIP_Calculator!$B$7,0,IF(A660&gt;SIP_Calculator!$E$7,0,1))</f>
        <v>1</v>
      </c>
      <c r="I660" s="74">
        <f t="shared" si="5"/>
        <v>0</v>
      </c>
      <c r="J660" s="75">
        <f t="shared" si="6"/>
        <v>0</v>
      </c>
      <c r="K660" s="76">
        <f>H660*SIP_Calculator!$D$25</f>
        <v>484.4666522</v>
      </c>
      <c r="L660" s="76">
        <f t="shared" si="7"/>
        <v>0.1312882177</v>
      </c>
      <c r="M660" s="76">
        <f t="shared" si="8"/>
        <v>0.1530724505</v>
      </c>
      <c r="N660" s="76">
        <f t="shared" ref="N660:O660" si="1984">N659+L660</f>
        <v>91.6258739</v>
      </c>
      <c r="O660" s="76">
        <f t="shared" si="1984"/>
        <v>104.3963059</v>
      </c>
      <c r="P660" s="74">
        <f>I660*SIP_Calculator!$D$26</f>
        <v>0</v>
      </c>
      <c r="Q660" s="74">
        <f t="shared" si="10"/>
        <v>0</v>
      </c>
      <c r="R660" s="74">
        <f t="shared" si="11"/>
        <v>0</v>
      </c>
      <c r="S660" s="74">
        <f t="shared" ref="S660:T660" si="1985">S659+Q660</f>
        <v>90.56962857</v>
      </c>
      <c r="T660" s="74">
        <f t="shared" si="1985"/>
        <v>103.1580093</v>
      </c>
      <c r="U660" s="75">
        <f>J660*SIP_Calculator!$D$27</f>
        <v>0</v>
      </c>
      <c r="V660" s="75">
        <f t="shared" si="13"/>
        <v>0</v>
      </c>
      <c r="W660" s="75">
        <f t="shared" si="14"/>
        <v>0</v>
      </c>
      <c r="X660" s="75">
        <f t="shared" ref="X660:Y660" si="1986">X659+V660</f>
        <v>91.88299228</v>
      </c>
      <c r="Y660" s="75">
        <f t="shared" si="1986"/>
        <v>104.7537622</v>
      </c>
    </row>
    <row r="661" ht="15.75" customHeight="1">
      <c r="A661" s="78">
        <v>39072.0</v>
      </c>
      <c r="B661" s="73">
        <v>3704.85</v>
      </c>
      <c r="C661" s="73">
        <v>3176.75</v>
      </c>
      <c r="D661" s="74">
        <f t="shared" si="33"/>
        <v>135</v>
      </c>
      <c r="E661" s="74">
        <f t="shared" si="16"/>
        <v>0</v>
      </c>
      <c r="F661" s="75">
        <f t="shared" si="4"/>
        <v>12</v>
      </c>
      <c r="G661" s="75">
        <f t="shared" si="17"/>
        <v>0</v>
      </c>
      <c r="H661" s="76">
        <f>IF(A661&lt;SIP_Calculator!$B$7,0,IF(A661&gt;SIP_Calculator!$E$7,0,1))</f>
        <v>1</v>
      </c>
      <c r="I661" s="74">
        <f t="shared" si="5"/>
        <v>0</v>
      </c>
      <c r="J661" s="75">
        <f t="shared" si="6"/>
        <v>0</v>
      </c>
      <c r="K661" s="76">
        <f>H661*SIP_Calculator!$D$25</f>
        <v>484.4666522</v>
      </c>
      <c r="L661" s="76">
        <f t="shared" si="7"/>
        <v>0.1307655242</v>
      </c>
      <c r="M661" s="76">
        <f t="shared" si="8"/>
        <v>0.1525038647</v>
      </c>
      <c r="N661" s="76">
        <f t="shared" ref="N661:O661" si="1987">N660+L661</f>
        <v>91.75663942</v>
      </c>
      <c r="O661" s="76">
        <f t="shared" si="1987"/>
        <v>104.5488098</v>
      </c>
      <c r="P661" s="74">
        <f>I661*SIP_Calculator!$D$26</f>
        <v>0</v>
      </c>
      <c r="Q661" s="74">
        <f t="shared" si="10"/>
        <v>0</v>
      </c>
      <c r="R661" s="74">
        <f t="shared" si="11"/>
        <v>0</v>
      </c>
      <c r="S661" s="74">
        <f t="shared" ref="S661:T661" si="1988">S660+Q661</f>
        <v>90.56962857</v>
      </c>
      <c r="T661" s="74">
        <f t="shared" si="1988"/>
        <v>103.1580093</v>
      </c>
      <c r="U661" s="75">
        <f>J661*SIP_Calculator!$D$27</f>
        <v>0</v>
      </c>
      <c r="V661" s="75">
        <f t="shared" si="13"/>
        <v>0</v>
      </c>
      <c r="W661" s="75">
        <f t="shared" si="14"/>
        <v>0</v>
      </c>
      <c r="X661" s="75">
        <f t="shared" ref="X661:Y661" si="1989">X660+V661</f>
        <v>91.88299228</v>
      </c>
      <c r="Y661" s="75">
        <f t="shared" si="1989"/>
        <v>104.7537622</v>
      </c>
    </row>
    <row r="662" ht="15.75" customHeight="1">
      <c r="A662" s="78">
        <v>39073.0</v>
      </c>
      <c r="B662" s="73">
        <v>3739.3</v>
      </c>
      <c r="C662" s="73">
        <v>3208.8</v>
      </c>
      <c r="D662" s="74">
        <f t="shared" si="33"/>
        <v>135</v>
      </c>
      <c r="E662" s="74">
        <f t="shared" si="16"/>
        <v>0</v>
      </c>
      <c r="F662" s="75">
        <f t="shared" si="4"/>
        <v>12</v>
      </c>
      <c r="G662" s="75">
        <f t="shared" si="17"/>
        <v>0</v>
      </c>
      <c r="H662" s="76">
        <f>IF(A662&lt;SIP_Calculator!$B$7,0,IF(A662&gt;SIP_Calculator!$E$7,0,1))</f>
        <v>1</v>
      </c>
      <c r="I662" s="74">
        <f t="shared" si="5"/>
        <v>0</v>
      </c>
      <c r="J662" s="75">
        <f t="shared" si="6"/>
        <v>0</v>
      </c>
      <c r="K662" s="76">
        <f>H662*SIP_Calculator!$D$25</f>
        <v>484.4666522</v>
      </c>
      <c r="L662" s="76">
        <f t="shared" si="7"/>
        <v>0.1295607874</v>
      </c>
      <c r="M662" s="76">
        <f t="shared" si="8"/>
        <v>0.1509806321</v>
      </c>
      <c r="N662" s="76">
        <f t="shared" ref="N662:O662" si="1990">N661+L662</f>
        <v>91.88620021</v>
      </c>
      <c r="O662" s="76">
        <f t="shared" si="1990"/>
        <v>104.6997904</v>
      </c>
      <c r="P662" s="74">
        <f>I662*SIP_Calculator!$D$26</f>
        <v>0</v>
      </c>
      <c r="Q662" s="74">
        <f t="shared" si="10"/>
        <v>0</v>
      </c>
      <c r="R662" s="74">
        <f t="shared" si="11"/>
        <v>0</v>
      </c>
      <c r="S662" s="74">
        <f t="shared" ref="S662:T662" si="1991">S661+Q662</f>
        <v>90.56962857</v>
      </c>
      <c r="T662" s="74">
        <f t="shared" si="1991"/>
        <v>103.1580093</v>
      </c>
      <c r="U662" s="75">
        <f>J662*SIP_Calculator!$D$27</f>
        <v>0</v>
      </c>
      <c r="V662" s="75">
        <f t="shared" si="13"/>
        <v>0</v>
      </c>
      <c r="W662" s="75">
        <f t="shared" si="14"/>
        <v>0</v>
      </c>
      <c r="X662" s="75">
        <f t="shared" ref="X662:Y662" si="1992">X661+V662</f>
        <v>91.88299228</v>
      </c>
      <c r="Y662" s="75">
        <f t="shared" si="1992"/>
        <v>104.7537622</v>
      </c>
    </row>
    <row r="663" ht="15.75" customHeight="1">
      <c r="A663" s="78">
        <v>39077.0</v>
      </c>
      <c r="B663" s="73">
        <v>3808.2</v>
      </c>
      <c r="C663" s="73">
        <v>3261.4</v>
      </c>
      <c r="D663" s="74">
        <f t="shared" si="33"/>
        <v>136</v>
      </c>
      <c r="E663" s="74">
        <f t="shared" si="16"/>
        <v>1</v>
      </c>
      <c r="F663" s="75">
        <f t="shared" si="4"/>
        <v>12</v>
      </c>
      <c r="G663" s="75">
        <f t="shared" si="17"/>
        <v>0</v>
      </c>
      <c r="H663" s="76">
        <f>IF(A663&lt;SIP_Calculator!$B$7,0,IF(A663&gt;SIP_Calculator!$E$7,0,1))</f>
        <v>1</v>
      </c>
      <c r="I663" s="74">
        <f t="shared" si="5"/>
        <v>1</v>
      </c>
      <c r="J663" s="75">
        <f t="shared" si="6"/>
        <v>0</v>
      </c>
      <c r="K663" s="76">
        <f>H663*SIP_Calculator!$D$25</f>
        <v>484.4666522</v>
      </c>
      <c r="L663" s="76">
        <f t="shared" si="7"/>
        <v>0.127216704</v>
      </c>
      <c r="M663" s="76">
        <f t="shared" si="8"/>
        <v>0.1485456099</v>
      </c>
      <c r="N663" s="76">
        <f t="shared" ref="N663:O663" si="1993">N662+L663</f>
        <v>92.01341691</v>
      </c>
      <c r="O663" s="76">
        <f t="shared" si="1993"/>
        <v>104.848336</v>
      </c>
      <c r="P663" s="74">
        <f>I663*SIP_Calculator!$D$26</f>
        <v>2301.341589</v>
      </c>
      <c r="Q663" s="74">
        <f t="shared" si="10"/>
        <v>0.6043121657</v>
      </c>
      <c r="R663" s="74">
        <f t="shared" si="11"/>
        <v>0.7056299716</v>
      </c>
      <c r="S663" s="74">
        <f t="shared" ref="S663:T663" si="1994">S662+Q663</f>
        <v>91.17394073</v>
      </c>
      <c r="T663" s="74">
        <f t="shared" si="1994"/>
        <v>103.8636392</v>
      </c>
      <c r="U663" s="75">
        <f>J663*SIP_Calculator!$D$27</f>
        <v>0</v>
      </c>
      <c r="V663" s="75">
        <f t="shared" si="13"/>
        <v>0</v>
      </c>
      <c r="W663" s="75">
        <f t="shared" si="14"/>
        <v>0</v>
      </c>
      <c r="X663" s="75">
        <f t="shared" ref="X663:Y663" si="1995">X662+V663</f>
        <v>91.88299228</v>
      </c>
      <c r="Y663" s="75">
        <f t="shared" si="1995"/>
        <v>104.7537622</v>
      </c>
    </row>
    <row r="664" ht="15.75" customHeight="1">
      <c r="A664" s="78">
        <v>39078.0</v>
      </c>
      <c r="B664" s="73">
        <v>3840.65</v>
      </c>
      <c r="C664" s="73">
        <v>3289.2</v>
      </c>
      <c r="D664" s="74">
        <f t="shared" si="33"/>
        <v>136</v>
      </c>
      <c r="E664" s="74">
        <f t="shared" si="16"/>
        <v>0</v>
      </c>
      <c r="F664" s="75">
        <f t="shared" si="4"/>
        <v>12</v>
      </c>
      <c r="G664" s="75">
        <f t="shared" si="17"/>
        <v>0</v>
      </c>
      <c r="H664" s="76">
        <f>IF(A664&lt;SIP_Calculator!$B$7,0,IF(A664&gt;SIP_Calculator!$E$7,0,1))</f>
        <v>1</v>
      </c>
      <c r="I664" s="74">
        <f t="shared" si="5"/>
        <v>0</v>
      </c>
      <c r="J664" s="75">
        <f t="shared" si="6"/>
        <v>0</v>
      </c>
      <c r="K664" s="76">
        <f>H664*SIP_Calculator!$D$25</f>
        <v>484.4666522</v>
      </c>
      <c r="L664" s="76">
        <f t="shared" si="7"/>
        <v>0.1261418385</v>
      </c>
      <c r="M664" s="76">
        <f t="shared" si="8"/>
        <v>0.1472901168</v>
      </c>
      <c r="N664" s="76">
        <f t="shared" ref="N664:O664" si="1996">N663+L664</f>
        <v>92.13955875</v>
      </c>
      <c r="O664" s="76">
        <f t="shared" si="1996"/>
        <v>104.9956261</v>
      </c>
      <c r="P664" s="74">
        <f>I664*SIP_Calculator!$D$26</f>
        <v>0</v>
      </c>
      <c r="Q664" s="74">
        <f t="shared" si="10"/>
        <v>0</v>
      </c>
      <c r="R664" s="74">
        <f t="shared" si="11"/>
        <v>0</v>
      </c>
      <c r="S664" s="74">
        <f t="shared" ref="S664:T664" si="1997">S663+Q664</f>
        <v>91.17394073</v>
      </c>
      <c r="T664" s="74">
        <f t="shared" si="1997"/>
        <v>103.8636392</v>
      </c>
      <c r="U664" s="75">
        <f>J664*SIP_Calculator!$D$27</f>
        <v>0</v>
      </c>
      <c r="V664" s="75">
        <f t="shared" si="13"/>
        <v>0</v>
      </c>
      <c r="W664" s="75">
        <f t="shared" si="14"/>
        <v>0</v>
      </c>
      <c r="X664" s="75">
        <f t="shared" ref="X664:Y664" si="1998">X663+V664</f>
        <v>91.88299228</v>
      </c>
      <c r="Y664" s="75">
        <f t="shared" si="1998"/>
        <v>104.7537622</v>
      </c>
    </row>
    <row r="665" ht="15.75" customHeight="1">
      <c r="A665" s="78">
        <v>39079.0</v>
      </c>
      <c r="B665" s="73">
        <v>3838.55</v>
      </c>
      <c r="C665" s="73">
        <v>3288.55</v>
      </c>
      <c r="D665" s="74">
        <f t="shared" si="33"/>
        <v>136</v>
      </c>
      <c r="E665" s="74">
        <f t="shared" si="16"/>
        <v>0</v>
      </c>
      <c r="F665" s="75">
        <f t="shared" si="4"/>
        <v>12</v>
      </c>
      <c r="G665" s="75">
        <f t="shared" si="17"/>
        <v>0</v>
      </c>
      <c r="H665" s="76">
        <f>IF(A665&lt;SIP_Calculator!$B$7,0,IF(A665&gt;SIP_Calculator!$E$7,0,1))</f>
        <v>1</v>
      </c>
      <c r="I665" s="74">
        <f t="shared" si="5"/>
        <v>0</v>
      </c>
      <c r="J665" s="75">
        <f t="shared" si="6"/>
        <v>0</v>
      </c>
      <c r="K665" s="76">
        <f>H665*SIP_Calculator!$D$25</f>
        <v>484.4666522</v>
      </c>
      <c r="L665" s="76">
        <f t="shared" si="7"/>
        <v>0.1262108484</v>
      </c>
      <c r="M665" s="76">
        <f t="shared" si="8"/>
        <v>0.1473192295</v>
      </c>
      <c r="N665" s="76">
        <f t="shared" ref="N665:O665" si="1999">N664+L665</f>
        <v>92.2657696</v>
      </c>
      <c r="O665" s="76">
        <f t="shared" si="1999"/>
        <v>105.1429454</v>
      </c>
      <c r="P665" s="74">
        <f>I665*SIP_Calculator!$D$26</f>
        <v>0</v>
      </c>
      <c r="Q665" s="74">
        <f t="shared" si="10"/>
        <v>0</v>
      </c>
      <c r="R665" s="74">
        <f t="shared" si="11"/>
        <v>0</v>
      </c>
      <c r="S665" s="74">
        <f t="shared" ref="S665:T665" si="2000">S664+Q665</f>
        <v>91.17394073</v>
      </c>
      <c r="T665" s="74">
        <f t="shared" si="2000"/>
        <v>103.8636392</v>
      </c>
      <c r="U665" s="75">
        <f>J665*SIP_Calculator!$D$27</f>
        <v>0</v>
      </c>
      <c r="V665" s="75">
        <f t="shared" si="13"/>
        <v>0</v>
      </c>
      <c r="W665" s="75">
        <f t="shared" si="14"/>
        <v>0</v>
      </c>
      <c r="X665" s="75">
        <f t="shared" ref="X665:Y665" si="2001">X664+V665</f>
        <v>91.88299228</v>
      </c>
      <c r="Y665" s="75">
        <f t="shared" si="2001"/>
        <v>104.7537622</v>
      </c>
    </row>
    <row r="666" ht="15.75" customHeight="1">
      <c r="A666" s="78">
        <v>39080.0</v>
      </c>
      <c r="B666" s="73">
        <v>3839.3</v>
      </c>
      <c r="C666" s="73">
        <v>3295.05</v>
      </c>
      <c r="D666" s="74">
        <f t="shared" si="33"/>
        <v>136</v>
      </c>
      <c r="E666" s="74">
        <f t="shared" si="16"/>
        <v>0</v>
      </c>
      <c r="F666" s="75">
        <f t="shared" si="4"/>
        <v>12</v>
      </c>
      <c r="G666" s="75">
        <f t="shared" si="17"/>
        <v>0</v>
      </c>
      <c r="H666" s="76">
        <f>IF(A666&lt;SIP_Calculator!$B$7,0,IF(A666&gt;SIP_Calculator!$E$7,0,1))</f>
        <v>1</v>
      </c>
      <c r="I666" s="74">
        <f t="shared" si="5"/>
        <v>0</v>
      </c>
      <c r="J666" s="75">
        <f t="shared" si="6"/>
        <v>0</v>
      </c>
      <c r="K666" s="76">
        <f>H666*SIP_Calculator!$D$25</f>
        <v>484.4666522</v>
      </c>
      <c r="L666" s="76">
        <f t="shared" si="7"/>
        <v>0.1261861934</v>
      </c>
      <c r="M666" s="76">
        <f t="shared" si="8"/>
        <v>0.1470286193</v>
      </c>
      <c r="N666" s="76">
        <f t="shared" ref="N666:O666" si="2002">N665+L666</f>
        <v>92.39195579</v>
      </c>
      <c r="O666" s="76">
        <f t="shared" si="2002"/>
        <v>105.289974</v>
      </c>
      <c r="P666" s="74">
        <f>I666*SIP_Calculator!$D$26</f>
        <v>0</v>
      </c>
      <c r="Q666" s="74">
        <f t="shared" si="10"/>
        <v>0</v>
      </c>
      <c r="R666" s="74">
        <f t="shared" si="11"/>
        <v>0</v>
      </c>
      <c r="S666" s="74">
        <f t="shared" ref="S666:T666" si="2003">S665+Q666</f>
        <v>91.17394073</v>
      </c>
      <c r="T666" s="74">
        <f t="shared" si="2003"/>
        <v>103.8636392</v>
      </c>
      <c r="U666" s="75">
        <f>J666*SIP_Calculator!$D$27</f>
        <v>0</v>
      </c>
      <c r="V666" s="75">
        <f t="shared" si="13"/>
        <v>0</v>
      </c>
      <c r="W666" s="75">
        <f t="shared" si="14"/>
        <v>0</v>
      </c>
      <c r="X666" s="75">
        <f t="shared" ref="X666:Y666" si="2004">X665+V666</f>
        <v>91.88299228</v>
      </c>
      <c r="Y666" s="75">
        <f t="shared" si="2004"/>
        <v>104.7537622</v>
      </c>
    </row>
    <row r="667" ht="15.75" customHeight="1">
      <c r="A667" s="78">
        <v>39084.0</v>
      </c>
      <c r="B667" s="73">
        <v>3878.1</v>
      </c>
      <c r="C667" s="73">
        <v>3323.1</v>
      </c>
      <c r="D667" s="74">
        <f t="shared" si="33"/>
        <v>137</v>
      </c>
      <c r="E667" s="74">
        <f t="shared" si="16"/>
        <v>1</v>
      </c>
      <c r="F667" s="75">
        <f t="shared" si="4"/>
        <v>1</v>
      </c>
      <c r="G667" s="75">
        <f t="shared" si="17"/>
        <v>1</v>
      </c>
      <c r="H667" s="76">
        <f>IF(A667&lt;SIP_Calculator!$B$7,0,IF(A667&gt;SIP_Calculator!$E$7,0,1))</f>
        <v>1</v>
      </c>
      <c r="I667" s="74">
        <f t="shared" si="5"/>
        <v>1</v>
      </c>
      <c r="J667" s="75">
        <f t="shared" si="6"/>
        <v>1</v>
      </c>
      <c r="K667" s="76">
        <f>H667*SIP_Calculator!$D$25</f>
        <v>484.4666522</v>
      </c>
      <c r="L667" s="76">
        <f t="shared" si="7"/>
        <v>0.1249237132</v>
      </c>
      <c r="M667" s="76">
        <f t="shared" si="8"/>
        <v>0.1457875635</v>
      </c>
      <c r="N667" s="76">
        <f t="shared" ref="N667:O667" si="2005">N666+L667</f>
        <v>92.51687951</v>
      </c>
      <c r="O667" s="76">
        <f t="shared" si="2005"/>
        <v>105.4357615</v>
      </c>
      <c r="P667" s="74">
        <f>I667*SIP_Calculator!$D$26</f>
        <v>2301.341589</v>
      </c>
      <c r="Q667" s="74">
        <f t="shared" si="10"/>
        <v>0.5934198678</v>
      </c>
      <c r="R667" s="74">
        <f t="shared" si="11"/>
        <v>0.6925285394</v>
      </c>
      <c r="S667" s="74">
        <f t="shared" ref="S667:T667" si="2006">S666+Q667</f>
        <v>91.7673606</v>
      </c>
      <c r="T667" s="74">
        <f t="shared" si="2006"/>
        <v>104.5561678</v>
      </c>
      <c r="U667" s="75">
        <f>J667*SIP_Calculator!$D$27</f>
        <v>10000</v>
      </c>
      <c r="V667" s="75">
        <f t="shared" si="13"/>
        <v>2.578582295</v>
      </c>
      <c r="W667" s="75">
        <f t="shared" si="14"/>
        <v>3.009238362</v>
      </c>
      <c r="X667" s="75">
        <f t="shared" ref="X667:Y667" si="2007">X666+V667</f>
        <v>94.46157458</v>
      </c>
      <c r="Y667" s="75">
        <f t="shared" si="2007"/>
        <v>107.7630005</v>
      </c>
    </row>
    <row r="668" ht="15.75" customHeight="1">
      <c r="A668" s="78">
        <v>39085.0</v>
      </c>
      <c r="B668" s="73">
        <v>3895.15</v>
      </c>
      <c r="C668" s="73">
        <v>3342.7</v>
      </c>
      <c r="D668" s="74">
        <f t="shared" si="33"/>
        <v>137</v>
      </c>
      <c r="E668" s="74">
        <f t="shared" si="16"/>
        <v>0</v>
      </c>
      <c r="F668" s="75">
        <f t="shared" si="4"/>
        <v>1</v>
      </c>
      <c r="G668" s="75">
        <f t="shared" si="17"/>
        <v>0</v>
      </c>
      <c r="H668" s="76">
        <f>IF(A668&lt;SIP_Calculator!$B$7,0,IF(A668&gt;SIP_Calculator!$E$7,0,1))</f>
        <v>1</v>
      </c>
      <c r="I668" s="74">
        <f t="shared" si="5"/>
        <v>0</v>
      </c>
      <c r="J668" s="75">
        <f t="shared" si="6"/>
        <v>0</v>
      </c>
      <c r="K668" s="76">
        <f>H668*SIP_Calculator!$D$25</f>
        <v>484.4666522</v>
      </c>
      <c r="L668" s="76">
        <f t="shared" si="7"/>
        <v>0.1243768923</v>
      </c>
      <c r="M668" s="76">
        <f t="shared" si="8"/>
        <v>0.1449327347</v>
      </c>
      <c r="N668" s="76">
        <f t="shared" ref="N668:O668" si="2008">N667+L668</f>
        <v>92.6412564</v>
      </c>
      <c r="O668" s="76">
        <f t="shared" si="2008"/>
        <v>105.5806943</v>
      </c>
      <c r="P668" s="74">
        <f>I668*SIP_Calculator!$D$26</f>
        <v>0</v>
      </c>
      <c r="Q668" s="74">
        <f t="shared" si="10"/>
        <v>0</v>
      </c>
      <c r="R668" s="74">
        <f t="shared" si="11"/>
        <v>0</v>
      </c>
      <c r="S668" s="74">
        <f t="shared" ref="S668:T668" si="2009">S667+Q668</f>
        <v>91.7673606</v>
      </c>
      <c r="T668" s="74">
        <f t="shared" si="2009"/>
        <v>104.5561678</v>
      </c>
      <c r="U668" s="75">
        <f>J668*SIP_Calculator!$D$27</f>
        <v>0</v>
      </c>
      <c r="V668" s="75">
        <f t="shared" si="13"/>
        <v>0</v>
      </c>
      <c r="W668" s="75">
        <f t="shared" si="14"/>
        <v>0</v>
      </c>
      <c r="X668" s="75">
        <f t="shared" ref="X668:Y668" si="2010">X667+V668</f>
        <v>94.46157458</v>
      </c>
      <c r="Y668" s="75">
        <f t="shared" si="2010"/>
        <v>107.7630005</v>
      </c>
    </row>
    <row r="669" ht="15.75" customHeight="1">
      <c r="A669" s="78">
        <v>39086.0</v>
      </c>
      <c r="B669" s="73">
        <v>3864.1</v>
      </c>
      <c r="C669" s="73">
        <v>3327.9</v>
      </c>
      <c r="D669" s="74">
        <f t="shared" si="33"/>
        <v>137</v>
      </c>
      <c r="E669" s="74">
        <f t="shared" si="16"/>
        <v>0</v>
      </c>
      <c r="F669" s="75">
        <f t="shared" si="4"/>
        <v>1</v>
      </c>
      <c r="G669" s="75">
        <f t="shared" si="17"/>
        <v>0</v>
      </c>
      <c r="H669" s="76">
        <f>IF(A669&lt;SIP_Calculator!$B$7,0,IF(A669&gt;SIP_Calculator!$E$7,0,1))</f>
        <v>1</v>
      </c>
      <c r="I669" s="74">
        <f t="shared" si="5"/>
        <v>0</v>
      </c>
      <c r="J669" s="75">
        <f t="shared" si="6"/>
        <v>0</v>
      </c>
      <c r="K669" s="76">
        <f>H669*SIP_Calculator!$D$25</f>
        <v>484.4666522</v>
      </c>
      <c r="L669" s="76">
        <f t="shared" si="7"/>
        <v>0.1253763236</v>
      </c>
      <c r="M669" s="76">
        <f t="shared" si="8"/>
        <v>0.1455772866</v>
      </c>
      <c r="N669" s="76">
        <f t="shared" ref="N669:O669" si="2011">N668+L669</f>
        <v>92.76663272</v>
      </c>
      <c r="O669" s="76">
        <f t="shared" si="2011"/>
        <v>105.7262716</v>
      </c>
      <c r="P669" s="74">
        <f>I669*SIP_Calculator!$D$26</f>
        <v>0</v>
      </c>
      <c r="Q669" s="74">
        <f t="shared" si="10"/>
        <v>0</v>
      </c>
      <c r="R669" s="74">
        <f t="shared" si="11"/>
        <v>0</v>
      </c>
      <c r="S669" s="74">
        <f t="shared" ref="S669:T669" si="2012">S668+Q669</f>
        <v>91.7673606</v>
      </c>
      <c r="T669" s="74">
        <f t="shared" si="2012"/>
        <v>104.5561678</v>
      </c>
      <c r="U669" s="75">
        <f>J669*SIP_Calculator!$D$27</f>
        <v>0</v>
      </c>
      <c r="V669" s="75">
        <f t="shared" si="13"/>
        <v>0</v>
      </c>
      <c r="W669" s="75">
        <f t="shared" si="14"/>
        <v>0</v>
      </c>
      <c r="X669" s="75">
        <f t="shared" ref="X669:Y669" si="2013">X668+V669</f>
        <v>94.46157458</v>
      </c>
      <c r="Y669" s="75">
        <f t="shared" si="2013"/>
        <v>107.7630005</v>
      </c>
    </row>
    <row r="670" ht="15.75" customHeight="1">
      <c r="A670" s="78">
        <v>39087.0</v>
      </c>
      <c r="B670" s="73">
        <v>3857.55</v>
      </c>
      <c r="C670" s="73">
        <v>3325.3</v>
      </c>
      <c r="D670" s="74">
        <f t="shared" si="33"/>
        <v>137</v>
      </c>
      <c r="E670" s="74">
        <f t="shared" si="16"/>
        <v>0</v>
      </c>
      <c r="F670" s="75">
        <f t="shared" si="4"/>
        <v>1</v>
      </c>
      <c r="G670" s="75">
        <f t="shared" si="17"/>
        <v>0</v>
      </c>
      <c r="H670" s="76">
        <f>IF(A670&lt;SIP_Calculator!$B$7,0,IF(A670&gt;SIP_Calculator!$E$7,0,1))</f>
        <v>1</v>
      </c>
      <c r="I670" s="74">
        <f t="shared" si="5"/>
        <v>0</v>
      </c>
      <c r="J670" s="75">
        <f t="shared" si="6"/>
        <v>0</v>
      </c>
      <c r="K670" s="76">
        <f>H670*SIP_Calculator!$D$25</f>
        <v>484.4666522</v>
      </c>
      <c r="L670" s="76">
        <f t="shared" si="7"/>
        <v>0.1255892087</v>
      </c>
      <c r="M670" s="76">
        <f t="shared" si="8"/>
        <v>0.1456911112</v>
      </c>
      <c r="N670" s="76">
        <f t="shared" ref="N670:O670" si="2014">N669+L670</f>
        <v>92.89222193</v>
      </c>
      <c r="O670" s="76">
        <f t="shared" si="2014"/>
        <v>105.8719627</v>
      </c>
      <c r="P670" s="74">
        <f>I670*SIP_Calculator!$D$26</f>
        <v>0</v>
      </c>
      <c r="Q670" s="74">
        <f t="shared" si="10"/>
        <v>0</v>
      </c>
      <c r="R670" s="74">
        <f t="shared" si="11"/>
        <v>0</v>
      </c>
      <c r="S670" s="74">
        <f t="shared" ref="S670:T670" si="2015">S669+Q670</f>
        <v>91.7673606</v>
      </c>
      <c r="T670" s="74">
        <f t="shared" si="2015"/>
        <v>104.5561678</v>
      </c>
      <c r="U670" s="75">
        <f>J670*SIP_Calculator!$D$27</f>
        <v>0</v>
      </c>
      <c r="V670" s="75">
        <f t="shared" si="13"/>
        <v>0</v>
      </c>
      <c r="W670" s="75">
        <f t="shared" si="14"/>
        <v>0</v>
      </c>
      <c r="X670" s="75">
        <f t="shared" ref="X670:Y670" si="2016">X669+V670</f>
        <v>94.46157458</v>
      </c>
      <c r="Y670" s="75">
        <f t="shared" si="2016"/>
        <v>107.7630005</v>
      </c>
    </row>
    <row r="671" ht="15.75" customHeight="1">
      <c r="A671" s="78">
        <v>39090.0</v>
      </c>
      <c r="B671" s="73">
        <v>3808.85</v>
      </c>
      <c r="C671" s="73">
        <v>3286.9</v>
      </c>
      <c r="D671" s="74">
        <f t="shared" si="33"/>
        <v>138</v>
      </c>
      <c r="E671" s="74">
        <f t="shared" si="16"/>
        <v>1</v>
      </c>
      <c r="F671" s="75">
        <f t="shared" si="4"/>
        <v>1</v>
      </c>
      <c r="G671" s="75">
        <f t="shared" si="17"/>
        <v>0</v>
      </c>
      <c r="H671" s="76">
        <f>IF(A671&lt;SIP_Calculator!$B$7,0,IF(A671&gt;SIP_Calculator!$E$7,0,1))</f>
        <v>1</v>
      </c>
      <c r="I671" s="74">
        <f t="shared" si="5"/>
        <v>1</v>
      </c>
      <c r="J671" s="75">
        <f t="shared" si="6"/>
        <v>0</v>
      </c>
      <c r="K671" s="76">
        <f>H671*SIP_Calculator!$D$25</f>
        <v>484.4666522</v>
      </c>
      <c r="L671" s="76">
        <f t="shared" si="7"/>
        <v>0.1271949938</v>
      </c>
      <c r="M671" s="76">
        <f t="shared" si="8"/>
        <v>0.1473931827</v>
      </c>
      <c r="N671" s="76">
        <f t="shared" ref="N671:O671" si="2017">N670+L671</f>
        <v>93.01941692</v>
      </c>
      <c r="O671" s="76">
        <f t="shared" si="2017"/>
        <v>106.0193559</v>
      </c>
      <c r="P671" s="74">
        <f>I671*SIP_Calculator!$D$26</f>
        <v>2301.341589</v>
      </c>
      <c r="Q671" s="74">
        <f t="shared" si="10"/>
        <v>0.6042090367</v>
      </c>
      <c r="R671" s="74">
        <f t="shared" si="11"/>
        <v>0.7001556449</v>
      </c>
      <c r="S671" s="74">
        <f t="shared" ref="S671:T671" si="2018">S670+Q671</f>
        <v>92.37156964</v>
      </c>
      <c r="T671" s="74">
        <f t="shared" si="2018"/>
        <v>105.2563234</v>
      </c>
      <c r="U671" s="75">
        <f>J671*SIP_Calculator!$D$27</f>
        <v>0</v>
      </c>
      <c r="V671" s="75">
        <f t="shared" si="13"/>
        <v>0</v>
      </c>
      <c r="W671" s="75">
        <f t="shared" si="14"/>
        <v>0</v>
      </c>
      <c r="X671" s="75">
        <f t="shared" ref="X671:Y671" si="2019">X670+V671</f>
        <v>94.46157458</v>
      </c>
      <c r="Y671" s="75">
        <f t="shared" si="2019"/>
        <v>107.7630005</v>
      </c>
    </row>
    <row r="672" ht="15.75" customHeight="1">
      <c r="A672" s="78">
        <v>39091.0</v>
      </c>
      <c r="B672" s="73">
        <v>3783.2</v>
      </c>
      <c r="C672" s="73">
        <v>3264.1</v>
      </c>
      <c r="D672" s="74">
        <f t="shared" si="33"/>
        <v>138</v>
      </c>
      <c r="E672" s="74">
        <f t="shared" si="16"/>
        <v>0</v>
      </c>
      <c r="F672" s="75">
        <f t="shared" si="4"/>
        <v>1</v>
      </c>
      <c r="G672" s="75">
        <f t="shared" si="17"/>
        <v>0</v>
      </c>
      <c r="H672" s="76">
        <f>IF(A672&lt;SIP_Calculator!$B$7,0,IF(A672&gt;SIP_Calculator!$E$7,0,1))</f>
        <v>1</v>
      </c>
      <c r="I672" s="74">
        <f t="shared" si="5"/>
        <v>0</v>
      </c>
      <c r="J672" s="75">
        <f t="shared" si="6"/>
        <v>0</v>
      </c>
      <c r="K672" s="76">
        <f>H672*SIP_Calculator!$D$25</f>
        <v>484.4666522</v>
      </c>
      <c r="L672" s="76">
        <f t="shared" si="7"/>
        <v>0.1280573726</v>
      </c>
      <c r="M672" s="76">
        <f t="shared" si="8"/>
        <v>0.1484227359</v>
      </c>
      <c r="N672" s="76">
        <f t="shared" ref="N672:O672" si="2020">N671+L672</f>
        <v>93.1474743</v>
      </c>
      <c r="O672" s="76">
        <f t="shared" si="2020"/>
        <v>106.1677786</v>
      </c>
      <c r="P672" s="74">
        <f>I672*SIP_Calculator!$D$26</f>
        <v>0</v>
      </c>
      <c r="Q672" s="74">
        <f t="shared" si="10"/>
        <v>0</v>
      </c>
      <c r="R672" s="74">
        <f t="shared" si="11"/>
        <v>0</v>
      </c>
      <c r="S672" s="74">
        <f t="shared" ref="S672:T672" si="2021">S671+Q672</f>
        <v>92.37156964</v>
      </c>
      <c r="T672" s="74">
        <f t="shared" si="2021"/>
        <v>105.2563234</v>
      </c>
      <c r="U672" s="75">
        <f>J672*SIP_Calculator!$D$27</f>
        <v>0</v>
      </c>
      <c r="V672" s="75">
        <f t="shared" si="13"/>
        <v>0</v>
      </c>
      <c r="W672" s="75">
        <f t="shared" si="14"/>
        <v>0</v>
      </c>
      <c r="X672" s="75">
        <f t="shared" ref="X672:Y672" si="2022">X671+V672</f>
        <v>94.46157458</v>
      </c>
      <c r="Y672" s="75">
        <f t="shared" si="2022"/>
        <v>107.7630005</v>
      </c>
    </row>
    <row r="673" ht="15.75" customHeight="1">
      <c r="A673" s="78">
        <v>39092.0</v>
      </c>
      <c r="B673" s="73">
        <v>3729.5</v>
      </c>
      <c r="C673" s="73">
        <v>3214.6</v>
      </c>
      <c r="D673" s="74">
        <f t="shared" si="33"/>
        <v>138</v>
      </c>
      <c r="E673" s="74">
        <f t="shared" si="16"/>
        <v>0</v>
      </c>
      <c r="F673" s="75">
        <f t="shared" si="4"/>
        <v>1</v>
      </c>
      <c r="G673" s="75">
        <f t="shared" si="17"/>
        <v>0</v>
      </c>
      <c r="H673" s="76">
        <f>IF(A673&lt;SIP_Calculator!$B$7,0,IF(A673&gt;SIP_Calculator!$E$7,0,1))</f>
        <v>1</v>
      </c>
      <c r="I673" s="74">
        <f t="shared" si="5"/>
        <v>0</v>
      </c>
      <c r="J673" s="75">
        <f t="shared" si="6"/>
        <v>0</v>
      </c>
      <c r="K673" s="76">
        <f>H673*SIP_Calculator!$D$25</f>
        <v>484.4666522</v>
      </c>
      <c r="L673" s="76">
        <f t="shared" si="7"/>
        <v>0.129901234</v>
      </c>
      <c r="M673" s="76">
        <f t="shared" si="8"/>
        <v>0.1507082225</v>
      </c>
      <c r="N673" s="76">
        <f t="shared" ref="N673:O673" si="2023">N672+L673</f>
        <v>93.27737553</v>
      </c>
      <c r="O673" s="76">
        <f t="shared" si="2023"/>
        <v>106.3184868</v>
      </c>
      <c r="P673" s="74">
        <f>I673*SIP_Calculator!$D$26</f>
        <v>0</v>
      </c>
      <c r="Q673" s="74">
        <f t="shared" si="10"/>
        <v>0</v>
      </c>
      <c r="R673" s="74">
        <f t="shared" si="11"/>
        <v>0</v>
      </c>
      <c r="S673" s="74">
        <f t="shared" ref="S673:T673" si="2024">S672+Q673</f>
        <v>92.37156964</v>
      </c>
      <c r="T673" s="74">
        <f t="shared" si="2024"/>
        <v>105.2563234</v>
      </c>
      <c r="U673" s="75">
        <f>J673*SIP_Calculator!$D$27</f>
        <v>0</v>
      </c>
      <c r="V673" s="75">
        <f t="shared" si="13"/>
        <v>0</v>
      </c>
      <c r="W673" s="75">
        <f t="shared" si="14"/>
        <v>0</v>
      </c>
      <c r="X673" s="75">
        <f t="shared" ref="X673:Y673" si="2025">X672+V673</f>
        <v>94.46157458</v>
      </c>
      <c r="Y673" s="75">
        <f t="shared" si="2025"/>
        <v>107.7630005</v>
      </c>
    </row>
    <row r="674" ht="15.75" customHeight="1">
      <c r="A674" s="78">
        <v>39093.0</v>
      </c>
      <c r="B674" s="73">
        <v>3815.1</v>
      </c>
      <c r="C674" s="73">
        <v>3284.3</v>
      </c>
      <c r="D674" s="74">
        <f t="shared" si="33"/>
        <v>138</v>
      </c>
      <c r="E674" s="74">
        <f t="shared" si="16"/>
        <v>0</v>
      </c>
      <c r="F674" s="75">
        <f t="shared" si="4"/>
        <v>1</v>
      </c>
      <c r="G674" s="75">
        <f t="shared" si="17"/>
        <v>0</v>
      </c>
      <c r="H674" s="76">
        <f>IF(A674&lt;SIP_Calculator!$B$7,0,IF(A674&gt;SIP_Calculator!$E$7,0,1))</f>
        <v>1</v>
      </c>
      <c r="I674" s="74">
        <f t="shared" si="5"/>
        <v>0</v>
      </c>
      <c r="J674" s="75">
        <f t="shared" si="6"/>
        <v>0</v>
      </c>
      <c r="K674" s="76">
        <f>H674*SIP_Calculator!$D$25</f>
        <v>484.4666522</v>
      </c>
      <c r="L674" s="76">
        <f t="shared" si="7"/>
        <v>0.1269866195</v>
      </c>
      <c r="M674" s="76">
        <f t="shared" si="8"/>
        <v>0.1475098658</v>
      </c>
      <c r="N674" s="76">
        <f t="shared" ref="N674:O674" si="2026">N673+L674</f>
        <v>93.40436215</v>
      </c>
      <c r="O674" s="76">
        <f t="shared" si="2026"/>
        <v>106.4659967</v>
      </c>
      <c r="P674" s="74">
        <f>I674*SIP_Calculator!$D$26</f>
        <v>0</v>
      </c>
      <c r="Q674" s="74">
        <f t="shared" si="10"/>
        <v>0</v>
      </c>
      <c r="R674" s="74">
        <f t="shared" si="11"/>
        <v>0</v>
      </c>
      <c r="S674" s="74">
        <f t="shared" ref="S674:T674" si="2027">S673+Q674</f>
        <v>92.37156964</v>
      </c>
      <c r="T674" s="74">
        <f t="shared" si="2027"/>
        <v>105.2563234</v>
      </c>
      <c r="U674" s="75">
        <f>J674*SIP_Calculator!$D$27</f>
        <v>0</v>
      </c>
      <c r="V674" s="75">
        <f t="shared" si="13"/>
        <v>0</v>
      </c>
      <c r="W674" s="75">
        <f t="shared" si="14"/>
        <v>0</v>
      </c>
      <c r="X674" s="75">
        <f t="shared" ref="X674:Y674" si="2028">X673+V674</f>
        <v>94.46157458</v>
      </c>
      <c r="Y674" s="75">
        <f t="shared" si="2028"/>
        <v>107.7630005</v>
      </c>
    </row>
    <row r="675" ht="15.75" customHeight="1">
      <c r="A675" s="78">
        <v>39094.0</v>
      </c>
      <c r="B675" s="73">
        <v>3919.45</v>
      </c>
      <c r="C675" s="73">
        <v>3362.1</v>
      </c>
      <c r="D675" s="74">
        <f t="shared" si="33"/>
        <v>138</v>
      </c>
      <c r="E675" s="74">
        <f t="shared" si="16"/>
        <v>0</v>
      </c>
      <c r="F675" s="75">
        <f t="shared" si="4"/>
        <v>1</v>
      </c>
      <c r="G675" s="75">
        <f t="shared" si="17"/>
        <v>0</v>
      </c>
      <c r="H675" s="76">
        <f>IF(A675&lt;SIP_Calculator!$B$7,0,IF(A675&gt;SIP_Calculator!$E$7,0,1))</f>
        <v>1</v>
      </c>
      <c r="I675" s="74">
        <f t="shared" si="5"/>
        <v>0</v>
      </c>
      <c r="J675" s="75">
        <f t="shared" si="6"/>
        <v>0</v>
      </c>
      <c r="K675" s="76">
        <f>H675*SIP_Calculator!$D$25</f>
        <v>484.4666522</v>
      </c>
      <c r="L675" s="76">
        <f t="shared" si="7"/>
        <v>0.1236057743</v>
      </c>
      <c r="M675" s="76">
        <f t="shared" si="8"/>
        <v>0.1440964433</v>
      </c>
      <c r="N675" s="76">
        <f t="shared" ref="N675:O675" si="2029">N674+L675</f>
        <v>93.52796792</v>
      </c>
      <c r="O675" s="76">
        <f t="shared" si="2029"/>
        <v>106.6100931</v>
      </c>
      <c r="P675" s="74">
        <f>I675*SIP_Calculator!$D$26</f>
        <v>0</v>
      </c>
      <c r="Q675" s="74">
        <f t="shared" si="10"/>
        <v>0</v>
      </c>
      <c r="R675" s="74">
        <f t="shared" si="11"/>
        <v>0</v>
      </c>
      <c r="S675" s="74">
        <f t="shared" ref="S675:T675" si="2030">S674+Q675</f>
        <v>92.37156964</v>
      </c>
      <c r="T675" s="74">
        <f t="shared" si="2030"/>
        <v>105.2563234</v>
      </c>
      <c r="U675" s="75">
        <f>J675*SIP_Calculator!$D$27</f>
        <v>0</v>
      </c>
      <c r="V675" s="75">
        <f t="shared" si="13"/>
        <v>0</v>
      </c>
      <c r="W675" s="75">
        <f t="shared" si="14"/>
        <v>0</v>
      </c>
      <c r="X675" s="75">
        <f t="shared" ref="X675:Y675" si="2031">X674+V675</f>
        <v>94.46157458</v>
      </c>
      <c r="Y675" s="75">
        <f t="shared" si="2031"/>
        <v>107.7630005</v>
      </c>
    </row>
    <row r="676" ht="15.75" customHeight="1">
      <c r="A676" s="78">
        <v>39097.0</v>
      </c>
      <c r="B676" s="73">
        <v>3945.15</v>
      </c>
      <c r="C676" s="73">
        <v>3385.2</v>
      </c>
      <c r="D676" s="74">
        <f t="shared" si="33"/>
        <v>139</v>
      </c>
      <c r="E676" s="74">
        <f t="shared" si="16"/>
        <v>1</v>
      </c>
      <c r="F676" s="75">
        <f t="shared" si="4"/>
        <v>1</v>
      </c>
      <c r="G676" s="75">
        <f t="shared" si="17"/>
        <v>0</v>
      </c>
      <c r="H676" s="76">
        <f>IF(A676&lt;SIP_Calculator!$B$7,0,IF(A676&gt;SIP_Calculator!$E$7,0,1))</f>
        <v>1</v>
      </c>
      <c r="I676" s="74">
        <f t="shared" si="5"/>
        <v>1</v>
      </c>
      <c r="J676" s="75">
        <f t="shared" si="6"/>
        <v>0</v>
      </c>
      <c r="K676" s="76">
        <f>H676*SIP_Calculator!$D$25</f>
        <v>484.4666522</v>
      </c>
      <c r="L676" s="76">
        <f t="shared" si="7"/>
        <v>0.1228005658</v>
      </c>
      <c r="M676" s="76">
        <f t="shared" si="8"/>
        <v>0.143113155</v>
      </c>
      <c r="N676" s="76">
        <f t="shared" ref="N676:O676" si="2032">N675+L676</f>
        <v>93.65076849</v>
      </c>
      <c r="O676" s="76">
        <f t="shared" si="2032"/>
        <v>106.7532063</v>
      </c>
      <c r="P676" s="74">
        <f>I676*SIP_Calculator!$D$26</f>
        <v>2301.341589</v>
      </c>
      <c r="Q676" s="74">
        <f t="shared" si="10"/>
        <v>0.5833343699</v>
      </c>
      <c r="R676" s="74">
        <f t="shared" si="11"/>
        <v>0.679824409</v>
      </c>
      <c r="S676" s="74">
        <f t="shared" ref="S676:T676" si="2033">S675+Q676</f>
        <v>92.95490401</v>
      </c>
      <c r="T676" s="74">
        <f t="shared" si="2033"/>
        <v>105.9361478</v>
      </c>
      <c r="U676" s="75">
        <f>J676*SIP_Calculator!$D$27</f>
        <v>0</v>
      </c>
      <c r="V676" s="75">
        <f t="shared" si="13"/>
        <v>0</v>
      </c>
      <c r="W676" s="75">
        <f t="shared" si="14"/>
        <v>0</v>
      </c>
      <c r="X676" s="75">
        <f t="shared" ref="X676:Y676" si="2034">X675+V676</f>
        <v>94.46157458</v>
      </c>
      <c r="Y676" s="75">
        <f t="shared" si="2034"/>
        <v>107.7630005</v>
      </c>
    </row>
    <row r="677" ht="15.75" customHeight="1">
      <c r="A677" s="78">
        <v>39098.0</v>
      </c>
      <c r="B677" s="73">
        <v>3949.6</v>
      </c>
      <c r="C677" s="73">
        <v>3386.2</v>
      </c>
      <c r="D677" s="74">
        <f t="shared" si="33"/>
        <v>139</v>
      </c>
      <c r="E677" s="74">
        <f t="shared" si="16"/>
        <v>0</v>
      </c>
      <c r="F677" s="75">
        <f t="shared" si="4"/>
        <v>1</v>
      </c>
      <c r="G677" s="75">
        <f t="shared" si="17"/>
        <v>0</v>
      </c>
      <c r="H677" s="76">
        <f>IF(A677&lt;SIP_Calculator!$B$7,0,IF(A677&gt;SIP_Calculator!$E$7,0,1))</f>
        <v>1</v>
      </c>
      <c r="I677" s="74">
        <f t="shared" si="5"/>
        <v>0</v>
      </c>
      <c r="J677" s="75">
        <f t="shared" si="6"/>
        <v>0</v>
      </c>
      <c r="K677" s="76">
        <f>H677*SIP_Calculator!$D$25</f>
        <v>484.4666522</v>
      </c>
      <c r="L677" s="76">
        <f t="shared" si="7"/>
        <v>0.1226622069</v>
      </c>
      <c r="M677" s="76">
        <f t="shared" si="8"/>
        <v>0.1430708913</v>
      </c>
      <c r="N677" s="76">
        <f t="shared" ref="N677:O677" si="2035">N676+L677</f>
        <v>93.7734307</v>
      </c>
      <c r="O677" s="76">
        <f t="shared" si="2035"/>
        <v>106.8962772</v>
      </c>
      <c r="P677" s="74">
        <f>I677*SIP_Calculator!$D$26</f>
        <v>0</v>
      </c>
      <c r="Q677" s="74">
        <f t="shared" si="10"/>
        <v>0</v>
      </c>
      <c r="R677" s="74">
        <f t="shared" si="11"/>
        <v>0</v>
      </c>
      <c r="S677" s="74">
        <f t="shared" ref="S677:T677" si="2036">S676+Q677</f>
        <v>92.95490401</v>
      </c>
      <c r="T677" s="74">
        <f t="shared" si="2036"/>
        <v>105.9361478</v>
      </c>
      <c r="U677" s="75">
        <f>J677*SIP_Calculator!$D$27</f>
        <v>0</v>
      </c>
      <c r="V677" s="75">
        <f t="shared" si="13"/>
        <v>0</v>
      </c>
      <c r="W677" s="75">
        <f t="shared" si="14"/>
        <v>0</v>
      </c>
      <c r="X677" s="75">
        <f t="shared" ref="X677:Y677" si="2037">X676+V677</f>
        <v>94.46157458</v>
      </c>
      <c r="Y677" s="75">
        <f t="shared" si="2037"/>
        <v>107.7630005</v>
      </c>
    </row>
    <row r="678" ht="15.75" customHeight="1">
      <c r="A678" s="78">
        <v>39099.0</v>
      </c>
      <c r="B678" s="73">
        <v>3950.6</v>
      </c>
      <c r="C678" s="73">
        <v>3396.45</v>
      </c>
      <c r="D678" s="74">
        <f t="shared" si="33"/>
        <v>139</v>
      </c>
      <c r="E678" s="74">
        <f t="shared" si="16"/>
        <v>0</v>
      </c>
      <c r="F678" s="75">
        <f t="shared" si="4"/>
        <v>1</v>
      </c>
      <c r="G678" s="75">
        <f t="shared" si="17"/>
        <v>0</v>
      </c>
      <c r="H678" s="76">
        <f>IF(A678&lt;SIP_Calculator!$B$7,0,IF(A678&gt;SIP_Calculator!$E$7,0,1))</f>
        <v>1</v>
      </c>
      <c r="I678" s="74">
        <f t="shared" si="5"/>
        <v>0</v>
      </c>
      <c r="J678" s="75">
        <f t="shared" si="6"/>
        <v>0</v>
      </c>
      <c r="K678" s="76">
        <f>H678*SIP_Calculator!$D$25</f>
        <v>484.4666522</v>
      </c>
      <c r="L678" s="76">
        <f t="shared" si="7"/>
        <v>0.1226311578</v>
      </c>
      <c r="M678" s="76">
        <f t="shared" si="8"/>
        <v>0.1426391238</v>
      </c>
      <c r="N678" s="76">
        <f t="shared" ref="N678:O678" si="2038">N677+L678</f>
        <v>93.89606186</v>
      </c>
      <c r="O678" s="76">
        <f t="shared" si="2038"/>
        <v>107.0389163</v>
      </c>
      <c r="P678" s="74">
        <f>I678*SIP_Calculator!$D$26</f>
        <v>0</v>
      </c>
      <c r="Q678" s="74">
        <f t="shared" si="10"/>
        <v>0</v>
      </c>
      <c r="R678" s="74">
        <f t="shared" si="11"/>
        <v>0</v>
      </c>
      <c r="S678" s="74">
        <f t="shared" ref="S678:T678" si="2039">S677+Q678</f>
        <v>92.95490401</v>
      </c>
      <c r="T678" s="74">
        <f t="shared" si="2039"/>
        <v>105.9361478</v>
      </c>
      <c r="U678" s="75">
        <f>J678*SIP_Calculator!$D$27</f>
        <v>0</v>
      </c>
      <c r="V678" s="75">
        <f t="shared" si="13"/>
        <v>0</v>
      </c>
      <c r="W678" s="75">
        <f t="shared" si="14"/>
        <v>0</v>
      </c>
      <c r="X678" s="75">
        <f t="shared" ref="X678:Y678" si="2040">X677+V678</f>
        <v>94.46157458</v>
      </c>
      <c r="Y678" s="75">
        <f t="shared" si="2040"/>
        <v>107.7630005</v>
      </c>
    </row>
    <row r="679" ht="15.75" customHeight="1">
      <c r="A679" s="78">
        <v>39100.0</v>
      </c>
      <c r="B679" s="73">
        <v>3977.6</v>
      </c>
      <c r="C679" s="73">
        <v>3415.2</v>
      </c>
      <c r="D679" s="74">
        <f t="shared" si="33"/>
        <v>139</v>
      </c>
      <c r="E679" s="74">
        <f t="shared" si="16"/>
        <v>0</v>
      </c>
      <c r="F679" s="75">
        <f t="shared" si="4"/>
        <v>1</v>
      </c>
      <c r="G679" s="75">
        <f t="shared" si="17"/>
        <v>0</v>
      </c>
      <c r="H679" s="76">
        <f>IF(A679&lt;SIP_Calculator!$B$7,0,IF(A679&gt;SIP_Calculator!$E$7,0,1))</f>
        <v>1</v>
      </c>
      <c r="I679" s="74">
        <f t="shared" si="5"/>
        <v>0</v>
      </c>
      <c r="J679" s="75">
        <f t="shared" si="6"/>
        <v>0</v>
      </c>
      <c r="K679" s="76">
        <f>H679*SIP_Calculator!$D$25</f>
        <v>484.4666522</v>
      </c>
      <c r="L679" s="76">
        <f t="shared" si="7"/>
        <v>0.121798736</v>
      </c>
      <c r="M679" s="76">
        <f t="shared" si="8"/>
        <v>0.141856012</v>
      </c>
      <c r="N679" s="76">
        <f t="shared" ref="N679:O679" si="2041">N678+L679</f>
        <v>94.01786059</v>
      </c>
      <c r="O679" s="76">
        <f t="shared" si="2041"/>
        <v>107.1807723</v>
      </c>
      <c r="P679" s="74">
        <f>I679*SIP_Calculator!$D$26</f>
        <v>0</v>
      </c>
      <c r="Q679" s="74">
        <f t="shared" si="10"/>
        <v>0</v>
      </c>
      <c r="R679" s="74">
        <f t="shared" si="11"/>
        <v>0</v>
      </c>
      <c r="S679" s="74">
        <f t="shared" ref="S679:T679" si="2042">S678+Q679</f>
        <v>92.95490401</v>
      </c>
      <c r="T679" s="74">
        <f t="shared" si="2042"/>
        <v>105.9361478</v>
      </c>
      <c r="U679" s="75">
        <f>J679*SIP_Calculator!$D$27</f>
        <v>0</v>
      </c>
      <c r="V679" s="75">
        <f t="shared" si="13"/>
        <v>0</v>
      </c>
      <c r="W679" s="75">
        <f t="shared" si="14"/>
        <v>0</v>
      </c>
      <c r="X679" s="75">
        <f t="shared" ref="X679:Y679" si="2043">X678+V679</f>
        <v>94.46157458</v>
      </c>
      <c r="Y679" s="75">
        <f t="shared" si="2043"/>
        <v>107.7630005</v>
      </c>
    </row>
    <row r="680" ht="15.75" customHeight="1">
      <c r="A680" s="78">
        <v>39101.0</v>
      </c>
      <c r="B680" s="73">
        <v>3960.55</v>
      </c>
      <c r="C680" s="73">
        <v>3397.6</v>
      </c>
      <c r="D680" s="74">
        <f t="shared" si="33"/>
        <v>139</v>
      </c>
      <c r="E680" s="74">
        <f t="shared" si="16"/>
        <v>0</v>
      </c>
      <c r="F680" s="75">
        <f t="shared" si="4"/>
        <v>1</v>
      </c>
      <c r="G680" s="75">
        <f t="shared" si="17"/>
        <v>0</v>
      </c>
      <c r="H680" s="76">
        <f>IF(A680&lt;SIP_Calculator!$B$7,0,IF(A680&gt;SIP_Calculator!$E$7,0,1))</f>
        <v>1</v>
      </c>
      <c r="I680" s="74">
        <f t="shared" si="5"/>
        <v>0</v>
      </c>
      <c r="J680" s="75">
        <f t="shared" si="6"/>
        <v>0</v>
      </c>
      <c r="K680" s="76">
        <f>H680*SIP_Calculator!$D$25</f>
        <v>484.4666522</v>
      </c>
      <c r="L680" s="76">
        <f t="shared" si="7"/>
        <v>0.1223230744</v>
      </c>
      <c r="M680" s="76">
        <f t="shared" si="8"/>
        <v>0.1425908442</v>
      </c>
      <c r="N680" s="76">
        <f t="shared" ref="N680:O680" si="2044">N679+L680</f>
        <v>94.14018367</v>
      </c>
      <c r="O680" s="76">
        <f t="shared" si="2044"/>
        <v>107.3233632</v>
      </c>
      <c r="P680" s="74">
        <f>I680*SIP_Calculator!$D$26</f>
        <v>0</v>
      </c>
      <c r="Q680" s="74">
        <f t="shared" si="10"/>
        <v>0</v>
      </c>
      <c r="R680" s="74">
        <f t="shared" si="11"/>
        <v>0</v>
      </c>
      <c r="S680" s="74">
        <f t="shared" ref="S680:T680" si="2045">S679+Q680</f>
        <v>92.95490401</v>
      </c>
      <c r="T680" s="74">
        <f t="shared" si="2045"/>
        <v>105.9361478</v>
      </c>
      <c r="U680" s="75">
        <f>J680*SIP_Calculator!$D$27</f>
        <v>0</v>
      </c>
      <c r="V680" s="75">
        <f t="shared" si="13"/>
        <v>0</v>
      </c>
      <c r="W680" s="75">
        <f t="shared" si="14"/>
        <v>0</v>
      </c>
      <c r="X680" s="75">
        <f t="shared" ref="X680:Y680" si="2046">X679+V680</f>
        <v>94.46157458</v>
      </c>
      <c r="Y680" s="75">
        <f t="shared" si="2046"/>
        <v>107.7630005</v>
      </c>
    </row>
    <row r="681" ht="15.75" customHeight="1">
      <c r="A681" s="78">
        <v>39104.0</v>
      </c>
      <c r="B681" s="73">
        <v>3970.3</v>
      </c>
      <c r="C681" s="73">
        <v>3405.85</v>
      </c>
      <c r="D681" s="74">
        <f t="shared" si="33"/>
        <v>140</v>
      </c>
      <c r="E681" s="74">
        <f t="shared" si="16"/>
        <v>1</v>
      </c>
      <c r="F681" s="75">
        <f t="shared" si="4"/>
        <v>1</v>
      </c>
      <c r="G681" s="75">
        <f t="shared" si="17"/>
        <v>0</v>
      </c>
      <c r="H681" s="76">
        <f>IF(A681&lt;SIP_Calculator!$B$7,0,IF(A681&gt;SIP_Calculator!$E$7,0,1))</f>
        <v>1</v>
      </c>
      <c r="I681" s="74">
        <f t="shared" si="5"/>
        <v>1</v>
      </c>
      <c r="J681" s="75">
        <f t="shared" si="6"/>
        <v>0</v>
      </c>
      <c r="K681" s="76">
        <f>H681*SIP_Calculator!$D$25</f>
        <v>484.4666522</v>
      </c>
      <c r="L681" s="76">
        <f t="shared" si="7"/>
        <v>0.1220226815</v>
      </c>
      <c r="M681" s="76">
        <f t="shared" si="8"/>
        <v>0.142245446</v>
      </c>
      <c r="N681" s="76">
        <f t="shared" ref="N681:O681" si="2047">N680+L681</f>
        <v>94.26220635</v>
      </c>
      <c r="O681" s="76">
        <f t="shared" si="2047"/>
        <v>107.4656086</v>
      </c>
      <c r="P681" s="74">
        <f>I681*SIP_Calculator!$D$26</f>
        <v>2301.341589</v>
      </c>
      <c r="Q681" s="74">
        <f t="shared" si="10"/>
        <v>0.5796392185</v>
      </c>
      <c r="R681" s="74">
        <f t="shared" si="11"/>
        <v>0.6757025674</v>
      </c>
      <c r="S681" s="74">
        <f t="shared" ref="S681:T681" si="2048">S680+Q681</f>
        <v>93.53454323</v>
      </c>
      <c r="T681" s="74">
        <f t="shared" si="2048"/>
        <v>106.6118504</v>
      </c>
      <c r="U681" s="75">
        <f>J681*SIP_Calculator!$D$27</f>
        <v>0</v>
      </c>
      <c r="V681" s="75">
        <f t="shared" si="13"/>
        <v>0</v>
      </c>
      <c r="W681" s="75">
        <f t="shared" si="14"/>
        <v>0</v>
      </c>
      <c r="X681" s="75">
        <f t="shared" ref="X681:Y681" si="2049">X680+V681</f>
        <v>94.46157458</v>
      </c>
      <c r="Y681" s="75">
        <f t="shared" si="2049"/>
        <v>107.7630005</v>
      </c>
    </row>
    <row r="682" ht="15.75" customHeight="1">
      <c r="A682" s="78">
        <v>39105.0</v>
      </c>
      <c r="B682" s="73">
        <v>3929.9</v>
      </c>
      <c r="C682" s="73">
        <v>3368.5</v>
      </c>
      <c r="D682" s="74">
        <f t="shared" si="33"/>
        <v>140</v>
      </c>
      <c r="E682" s="74">
        <f t="shared" si="16"/>
        <v>0</v>
      </c>
      <c r="F682" s="75">
        <f t="shared" si="4"/>
        <v>1</v>
      </c>
      <c r="G682" s="75">
        <f t="shared" si="17"/>
        <v>0</v>
      </c>
      <c r="H682" s="76">
        <f>IF(A682&lt;SIP_Calculator!$B$7,0,IF(A682&gt;SIP_Calculator!$E$7,0,1))</f>
        <v>1</v>
      </c>
      <c r="I682" s="74">
        <f t="shared" si="5"/>
        <v>0</v>
      </c>
      <c r="J682" s="75">
        <f t="shared" si="6"/>
        <v>0</v>
      </c>
      <c r="K682" s="76">
        <f>H682*SIP_Calculator!$D$25</f>
        <v>484.4666522</v>
      </c>
      <c r="L682" s="76">
        <f t="shared" si="7"/>
        <v>0.1232770941</v>
      </c>
      <c r="M682" s="76">
        <f t="shared" si="8"/>
        <v>0.1438226665</v>
      </c>
      <c r="N682" s="76">
        <f t="shared" ref="N682:O682" si="2050">N681+L682</f>
        <v>94.38548344</v>
      </c>
      <c r="O682" s="76">
        <f t="shared" si="2050"/>
        <v>107.6094313</v>
      </c>
      <c r="P682" s="74">
        <f>I682*SIP_Calculator!$D$26</f>
        <v>0</v>
      </c>
      <c r="Q682" s="74">
        <f t="shared" si="10"/>
        <v>0</v>
      </c>
      <c r="R682" s="74">
        <f t="shared" si="11"/>
        <v>0</v>
      </c>
      <c r="S682" s="74">
        <f t="shared" ref="S682:T682" si="2051">S681+Q682</f>
        <v>93.53454323</v>
      </c>
      <c r="T682" s="74">
        <f t="shared" si="2051"/>
        <v>106.6118504</v>
      </c>
      <c r="U682" s="75">
        <f>J682*SIP_Calculator!$D$27</f>
        <v>0</v>
      </c>
      <c r="V682" s="75">
        <f t="shared" si="13"/>
        <v>0</v>
      </c>
      <c r="W682" s="75">
        <f t="shared" si="14"/>
        <v>0</v>
      </c>
      <c r="X682" s="75">
        <f t="shared" ref="X682:Y682" si="2052">X681+V682</f>
        <v>94.46157458</v>
      </c>
      <c r="Y682" s="75">
        <f t="shared" si="2052"/>
        <v>107.7630005</v>
      </c>
    </row>
    <row r="683" ht="15.75" customHeight="1">
      <c r="A683" s="78">
        <v>39106.0</v>
      </c>
      <c r="B683" s="73">
        <v>3955.3</v>
      </c>
      <c r="C683" s="73">
        <v>3388.8</v>
      </c>
      <c r="D683" s="74">
        <f t="shared" si="33"/>
        <v>140</v>
      </c>
      <c r="E683" s="74">
        <f t="shared" si="16"/>
        <v>0</v>
      </c>
      <c r="F683" s="75">
        <f t="shared" si="4"/>
        <v>1</v>
      </c>
      <c r="G683" s="75">
        <f t="shared" si="17"/>
        <v>0</v>
      </c>
      <c r="H683" s="76">
        <f>IF(A683&lt;SIP_Calculator!$B$7,0,IF(A683&gt;SIP_Calculator!$E$7,0,1))</f>
        <v>1</v>
      </c>
      <c r="I683" s="74">
        <f t="shared" si="5"/>
        <v>0</v>
      </c>
      <c r="J683" s="75">
        <f t="shared" si="6"/>
        <v>0</v>
      </c>
      <c r="K683" s="76">
        <f>H683*SIP_Calculator!$D$25</f>
        <v>484.4666522</v>
      </c>
      <c r="L683" s="76">
        <f t="shared" si="7"/>
        <v>0.1224854378</v>
      </c>
      <c r="M683" s="76">
        <f t="shared" si="8"/>
        <v>0.1429611226</v>
      </c>
      <c r="N683" s="76">
        <f t="shared" ref="N683:O683" si="2053">N682+L683</f>
        <v>94.50796888</v>
      </c>
      <c r="O683" s="76">
        <f t="shared" si="2053"/>
        <v>107.7523924</v>
      </c>
      <c r="P683" s="74">
        <f>I683*SIP_Calculator!$D$26</f>
        <v>0</v>
      </c>
      <c r="Q683" s="74">
        <f t="shared" si="10"/>
        <v>0</v>
      </c>
      <c r="R683" s="74">
        <f t="shared" si="11"/>
        <v>0</v>
      </c>
      <c r="S683" s="74">
        <f t="shared" ref="S683:T683" si="2054">S682+Q683</f>
        <v>93.53454323</v>
      </c>
      <c r="T683" s="74">
        <f t="shared" si="2054"/>
        <v>106.6118504</v>
      </c>
      <c r="U683" s="75">
        <f>J683*SIP_Calculator!$D$27</f>
        <v>0</v>
      </c>
      <c r="V683" s="75">
        <f t="shared" si="13"/>
        <v>0</v>
      </c>
      <c r="W683" s="75">
        <f t="shared" si="14"/>
        <v>0</v>
      </c>
      <c r="X683" s="75">
        <f t="shared" ref="X683:Y683" si="2055">X682+V683</f>
        <v>94.46157458</v>
      </c>
      <c r="Y683" s="75">
        <f t="shared" si="2055"/>
        <v>107.7630005</v>
      </c>
    </row>
    <row r="684" ht="15.75" customHeight="1">
      <c r="A684" s="78">
        <v>39107.0</v>
      </c>
      <c r="B684" s="73">
        <v>4009.05</v>
      </c>
      <c r="C684" s="73">
        <v>3431.6</v>
      </c>
      <c r="D684" s="74">
        <f t="shared" si="33"/>
        <v>140</v>
      </c>
      <c r="E684" s="74">
        <f t="shared" si="16"/>
        <v>0</v>
      </c>
      <c r="F684" s="75">
        <f t="shared" si="4"/>
        <v>1</v>
      </c>
      <c r="G684" s="75">
        <f t="shared" si="17"/>
        <v>0</v>
      </c>
      <c r="H684" s="76">
        <f>IF(A684&lt;SIP_Calculator!$B$7,0,IF(A684&gt;SIP_Calculator!$E$7,0,1))</f>
        <v>1</v>
      </c>
      <c r="I684" s="74">
        <f t="shared" si="5"/>
        <v>0</v>
      </c>
      <c r="J684" s="75">
        <f t="shared" si="6"/>
        <v>0</v>
      </c>
      <c r="K684" s="76">
        <f>H684*SIP_Calculator!$D$25</f>
        <v>484.4666522</v>
      </c>
      <c r="L684" s="76">
        <f t="shared" si="7"/>
        <v>0.1208432552</v>
      </c>
      <c r="M684" s="76">
        <f t="shared" si="8"/>
        <v>0.1411780663</v>
      </c>
      <c r="N684" s="76">
        <f t="shared" ref="N684:O684" si="2056">N683+L684</f>
        <v>94.62881213</v>
      </c>
      <c r="O684" s="76">
        <f t="shared" si="2056"/>
        <v>107.8935705</v>
      </c>
      <c r="P684" s="74">
        <f>I684*SIP_Calculator!$D$26</f>
        <v>0</v>
      </c>
      <c r="Q684" s="74">
        <f t="shared" si="10"/>
        <v>0</v>
      </c>
      <c r="R684" s="74">
        <f t="shared" si="11"/>
        <v>0</v>
      </c>
      <c r="S684" s="74">
        <f t="shared" ref="S684:T684" si="2057">S683+Q684</f>
        <v>93.53454323</v>
      </c>
      <c r="T684" s="74">
        <f t="shared" si="2057"/>
        <v>106.6118504</v>
      </c>
      <c r="U684" s="75">
        <f>J684*SIP_Calculator!$D$27</f>
        <v>0</v>
      </c>
      <c r="V684" s="75">
        <f t="shared" si="13"/>
        <v>0</v>
      </c>
      <c r="W684" s="75">
        <f t="shared" si="14"/>
        <v>0</v>
      </c>
      <c r="X684" s="75">
        <f t="shared" ref="X684:Y684" si="2058">X683+V684</f>
        <v>94.46157458</v>
      </c>
      <c r="Y684" s="75">
        <f t="shared" si="2058"/>
        <v>107.7630005</v>
      </c>
    </row>
    <row r="685" ht="15.75" customHeight="1">
      <c r="A685" s="78">
        <v>39111.0</v>
      </c>
      <c r="B685" s="73">
        <v>3988.45</v>
      </c>
      <c r="C685" s="73">
        <v>3424.5</v>
      </c>
      <c r="D685" s="74">
        <f t="shared" si="33"/>
        <v>141</v>
      </c>
      <c r="E685" s="74">
        <f t="shared" si="16"/>
        <v>1</v>
      </c>
      <c r="F685" s="75">
        <f t="shared" si="4"/>
        <v>1</v>
      </c>
      <c r="G685" s="75">
        <f t="shared" si="17"/>
        <v>0</v>
      </c>
      <c r="H685" s="76">
        <f>IF(A685&lt;SIP_Calculator!$B$7,0,IF(A685&gt;SIP_Calculator!$E$7,0,1))</f>
        <v>1</v>
      </c>
      <c r="I685" s="74">
        <f t="shared" si="5"/>
        <v>1</v>
      </c>
      <c r="J685" s="75">
        <f t="shared" si="6"/>
        <v>0</v>
      </c>
      <c r="K685" s="76">
        <f>H685*SIP_Calculator!$D$25</f>
        <v>484.4666522</v>
      </c>
      <c r="L685" s="76">
        <f t="shared" si="7"/>
        <v>0.1214674002</v>
      </c>
      <c r="M685" s="76">
        <f t="shared" si="8"/>
        <v>0.1414707701</v>
      </c>
      <c r="N685" s="76">
        <f t="shared" ref="N685:O685" si="2059">N684+L685</f>
        <v>94.75027953</v>
      </c>
      <c r="O685" s="76">
        <f t="shared" si="2059"/>
        <v>108.0350412</v>
      </c>
      <c r="P685" s="74">
        <f>I685*SIP_Calculator!$D$26</f>
        <v>2301.341589</v>
      </c>
      <c r="Q685" s="74">
        <f t="shared" si="10"/>
        <v>0.5770014891</v>
      </c>
      <c r="R685" s="74">
        <f t="shared" si="11"/>
        <v>0.6720226571</v>
      </c>
      <c r="S685" s="74">
        <f t="shared" ref="S685:T685" si="2060">S684+Q685</f>
        <v>94.11154472</v>
      </c>
      <c r="T685" s="74">
        <f t="shared" si="2060"/>
        <v>107.2838731</v>
      </c>
      <c r="U685" s="75">
        <f>J685*SIP_Calculator!$D$27</f>
        <v>0</v>
      </c>
      <c r="V685" s="75">
        <f t="shared" si="13"/>
        <v>0</v>
      </c>
      <c r="W685" s="75">
        <f t="shared" si="14"/>
        <v>0</v>
      </c>
      <c r="X685" s="75">
        <f t="shared" ref="X685:Y685" si="2061">X684+V685</f>
        <v>94.46157458</v>
      </c>
      <c r="Y685" s="75">
        <f t="shared" si="2061"/>
        <v>107.7630005</v>
      </c>
    </row>
    <row r="686" ht="15.75" customHeight="1">
      <c r="A686" s="78">
        <v>39113.0</v>
      </c>
      <c r="B686" s="73">
        <v>3948.25</v>
      </c>
      <c r="C686" s="73">
        <v>3393.1</v>
      </c>
      <c r="D686" s="74">
        <f t="shared" si="33"/>
        <v>141</v>
      </c>
      <c r="E686" s="74">
        <f t="shared" si="16"/>
        <v>0</v>
      </c>
      <c r="F686" s="75">
        <f t="shared" si="4"/>
        <v>1</v>
      </c>
      <c r="G686" s="75">
        <f t="shared" si="17"/>
        <v>0</v>
      </c>
      <c r="H686" s="76">
        <f>IF(A686&lt;SIP_Calculator!$B$7,0,IF(A686&gt;SIP_Calculator!$E$7,0,1))</f>
        <v>1</v>
      </c>
      <c r="I686" s="74">
        <f t="shared" si="5"/>
        <v>0</v>
      </c>
      <c r="J686" s="75">
        <f t="shared" si="6"/>
        <v>0</v>
      </c>
      <c r="K686" s="76">
        <f>H686*SIP_Calculator!$D$25</f>
        <v>484.4666522</v>
      </c>
      <c r="L686" s="76">
        <f t="shared" si="7"/>
        <v>0.122704148</v>
      </c>
      <c r="M686" s="76">
        <f t="shared" si="8"/>
        <v>0.1427799511</v>
      </c>
      <c r="N686" s="76">
        <f t="shared" ref="N686:O686" si="2062">N685+L686</f>
        <v>94.87298368</v>
      </c>
      <c r="O686" s="76">
        <f t="shared" si="2062"/>
        <v>108.1778212</v>
      </c>
      <c r="P686" s="74">
        <f>I686*SIP_Calculator!$D$26</f>
        <v>0</v>
      </c>
      <c r="Q686" s="74">
        <f t="shared" si="10"/>
        <v>0</v>
      </c>
      <c r="R686" s="74">
        <f t="shared" si="11"/>
        <v>0</v>
      </c>
      <c r="S686" s="74">
        <f t="shared" ref="S686:T686" si="2063">S685+Q686</f>
        <v>94.11154472</v>
      </c>
      <c r="T686" s="74">
        <f t="shared" si="2063"/>
        <v>107.2838731</v>
      </c>
      <c r="U686" s="75">
        <f>J686*SIP_Calculator!$D$27</f>
        <v>0</v>
      </c>
      <c r="V686" s="75">
        <f t="shared" si="13"/>
        <v>0</v>
      </c>
      <c r="W686" s="75">
        <f t="shared" si="14"/>
        <v>0</v>
      </c>
      <c r="X686" s="75">
        <f t="shared" ref="X686:Y686" si="2064">X685+V686</f>
        <v>94.46157458</v>
      </c>
      <c r="Y686" s="75">
        <f t="shared" si="2064"/>
        <v>107.7630005</v>
      </c>
    </row>
    <row r="687" ht="15.75" customHeight="1">
      <c r="A687" s="78">
        <v>39114.0</v>
      </c>
      <c r="B687" s="73">
        <v>3997.95</v>
      </c>
      <c r="C687" s="73">
        <v>3432.0</v>
      </c>
      <c r="D687" s="74">
        <f t="shared" si="33"/>
        <v>141</v>
      </c>
      <c r="E687" s="74">
        <f t="shared" si="16"/>
        <v>0</v>
      </c>
      <c r="F687" s="75">
        <f t="shared" si="4"/>
        <v>2</v>
      </c>
      <c r="G687" s="75">
        <f t="shared" si="17"/>
        <v>1</v>
      </c>
      <c r="H687" s="76">
        <f>IF(A687&lt;SIP_Calculator!$B$7,0,IF(A687&gt;SIP_Calculator!$E$7,0,1))</f>
        <v>1</v>
      </c>
      <c r="I687" s="74">
        <f t="shared" si="5"/>
        <v>0</v>
      </c>
      <c r="J687" s="75">
        <f t="shared" si="6"/>
        <v>1</v>
      </c>
      <c r="K687" s="76">
        <f>H687*SIP_Calculator!$D$25</f>
        <v>484.4666522</v>
      </c>
      <c r="L687" s="76">
        <f t="shared" si="7"/>
        <v>0.1211787672</v>
      </c>
      <c r="M687" s="76">
        <f t="shared" si="8"/>
        <v>0.1411616119</v>
      </c>
      <c r="N687" s="76">
        <f t="shared" ref="N687:O687" si="2065">N686+L687</f>
        <v>94.99416245</v>
      </c>
      <c r="O687" s="76">
        <f t="shared" si="2065"/>
        <v>108.3189828</v>
      </c>
      <c r="P687" s="74">
        <f>I687*SIP_Calculator!$D$26</f>
        <v>0</v>
      </c>
      <c r="Q687" s="74">
        <f t="shared" si="10"/>
        <v>0</v>
      </c>
      <c r="R687" s="74">
        <f t="shared" si="11"/>
        <v>0</v>
      </c>
      <c r="S687" s="74">
        <f t="shared" ref="S687:T687" si="2066">S686+Q687</f>
        <v>94.11154472</v>
      </c>
      <c r="T687" s="74">
        <f t="shared" si="2066"/>
        <v>107.2838731</v>
      </c>
      <c r="U687" s="75">
        <f>J687*SIP_Calculator!$D$27</f>
        <v>10000</v>
      </c>
      <c r="V687" s="75">
        <f t="shared" si="13"/>
        <v>2.501281907</v>
      </c>
      <c r="W687" s="75">
        <f t="shared" si="14"/>
        <v>2.913752914</v>
      </c>
      <c r="X687" s="75">
        <f t="shared" ref="X687:Y687" si="2067">X686+V687</f>
        <v>96.96285649</v>
      </c>
      <c r="Y687" s="75">
        <f t="shared" si="2067"/>
        <v>110.6767535</v>
      </c>
    </row>
    <row r="688" ht="15.75" customHeight="1">
      <c r="A688" s="78">
        <v>39115.0</v>
      </c>
      <c r="B688" s="73">
        <v>4041.75</v>
      </c>
      <c r="C688" s="73">
        <v>3462.15</v>
      </c>
      <c r="D688" s="74">
        <f t="shared" si="33"/>
        <v>141</v>
      </c>
      <c r="E688" s="74">
        <f t="shared" si="16"/>
        <v>0</v>
      </c>
      <c r="F688" s="75">
        <f t="shared" si="4"/>
        <v>2</v>
      </c>
      <c r="G688" s="75">
        <f t="shared" si="17"/>
        <v>0</v>
      </c>
      <c r="H688" s="76">
        <f>IF(A688&lt;SIP_Calculator!$B$7,0,IF(A688&gt;SIP_Calculator!$E$7,0,1))</f>
        <v>1</v>
      </c>
      <c r="I688" s="74">
        <f t="shared" si="5"/>
        <v>0</v>
      </c>
      <c r="J688" s="75">
        <f t="shared" si="6"/>
        <v>0</v>
      </c>
      <c r="K688" s="76">
        <f>H688*SIP_Calculator!$D$25</f>
        <v>484.4666522</v>
      </c>
      <c r="L688" s="76">
        <f t="shared" si="7"/>
        <v>0.1198655662</v>
      </c>
      <c r="M688" s="76">
        <f t="shared" si="8"/>
        <v>0.1399323115</v>
      </c>
      <c r="N688" s="76">
        <f t="shared" ref="N688:O688" si="2068">N687+L688</f>
        <v>95.11402802</v>
      </c>
      <c r="O688" s="76">
        <f t="shared" si="2068"/>
        <v>108.4589151</v>
      </c>
      <c r="P688" s="74">
        <f>I688*SIP_Calculator!$D$26</f>
        <v>0</v>
      </c>
      <c r="Q688" s="74">
        <f t="shared" si="10"/>
        <v>0</v>
      </c>
      <c r="R688" s="74">
        <f t="shared" si="11"/>
        <v>0</v>
      </c>
      <c r="S688" s="74">
        <f t="shared" ref="S688:T688" si="2069">S687+Q688</f>
        <v>94.11154472</v>
      </c>
      <c r="T688" s="74">
        <f t="shared" si="2069"/>
        <v>107.2838731</v>
      </c>
      <c r="U688" s="75">
        <f>J688*SIP_Calculator!$D$27</f>
        <v>0</v>
      </c>
      <c r="V688" s="75">
        <f t="shared" si="13"/>
        <v>0</v>
      </c>
      <c r="W688" s="75">
        <f t="shared" si="14"/>
        <v>0</v>
      </c>
      <c r="X688" s="75">
        <f t="shared" ref="X688:Y688" si="2070">X687+V688</f>
        <v>96.96285649</v>
      </c>
      <c r="Y688" s="75">
        <f t="shared" si="2070"/>
        <v>110.6767535</v>
      </c>
    </row>
    <row r="689" ht="15.75" customHeight="1">
      <c r="A689" s="78">
        <v>39118.0</v>
      </c>
      <c r="B689" s="73">
        <v>4072.5</v>
      </c>
      <c r="C689" s="73">
        <v>3480.6</v>
      </c>
      <c r="D689" s="74">
        <f t="shared" si="33"/>
        <v>142</v>
      </c>
      <c r="E689" s="74">
        <f t="shared" si="16"/>
        <v>1</v>
      </c>
      <c r="F689" s="75">
        <f t="shared" si="4"/>
        <v>2</v>
      </c>
      <c r="G689" s="75">
        <f t="shared" si="17"/>
        <v>0</v>
      </c>
      <c r="H689" s="76">
        <f>IF(A689&lt;SIP_Calculator!$B$7,0,IF(A689&gt;SIP_Calculator!$E$7,0,1))</f>
        <v>1</v>
      </c>
      <c r="I689" s="74">
        <f t="shared" si="5"/>
        <v>1</v>
      </c>
      <c r="J689" s="75">
        <f t="shared" si="6"/>
        <v>0</v>
      </c>
      <c r="K689" s="76">
        <f>H689*SIP_Calculator!$D$25</f>
        <v>484.4666522</v>
      </c>
      <c r="L689" s="76">
        <f t="shared" si="7"/>
        <v>0.1189605039</v>
      </c>
      <c r="M689" s="76">
        <f t="shared" si="8"/>
        <v>0.1391905569</v>
      </c>
      <c r="N689" s="76">
        <f t="shared" ref="N689:O689" si="2071">N688+L689</f>
        <v>95.23298852</v>
      </c>
      <c r="O689" s="76">
        <f t="shared" si="2071"/>
        <v>108.5981057</v>
      </c>
      <c r="P689" s="74">
        <f>I689*SIP_Calculator!$D$26</f>
        <v>2301.341589</v>
      </c>
      <c r="Q689" s="74">
        <f t="shared" si="10"/>
        <v>0.5650930851</v>
      </c>
      <c r="R689" s="74">
        <f t="shared" si="11"/>
        <v>0.6611910559</v>
      </c>
      <c r="S689" s="74">
        <f t="shared" ref="S689:T689" si="2072">S688+Q689</f>
        <v>94.6766378</v>
      </c>
      <c r="T689" s="74">
        <f t="shared" si="2072"/>
        <v>107.9450641</v>
      </c>
      <c r="U689" s="75">
        <f>J689*SIP_Calculator!$D$27</f>
        <v>0</v>
      </c>
      <c r="V689" s="75">
        <f t="shared" si="13"/>
        <v>0</v>
      </c>
      <c r="W689" s="75">
        <f t="shared" si="14"/>
        <v>0</v>
      </c>
      <c r="X689" s="75">
        <f t="shared" ref="X689:Y689" si="2073">X688+V689</f>
        <v>96.96285649</v>
      </c>
      <c r="Y689" s="75">
        <f t="shared" si="2073"/>
        <v>110.6767535</v>
      </c>
    </row>
    <row r="690" ht="15.75" customHeight="1">
      <c r="A690" s="78">
        <v>39119.0</v>
      </c>
      <c r="B690" s="73">
        <v>4058.05</v>
      </c>
      <c r="C690" s="73">
        <v>3474.1</v>
      </c>
      <c r="D690" s="74">
        <f t="shared" si="33"/>
        <v>142</v>
      </c>
      <c r="E690" s="74">
        <f t="shared" si="16"/>
        <v>0</v>
      </c>
      <c r="F690" s="75">
        <f t="shared" si="4"/>
        <v>2</v>
      </c>
      <c r="G690" s="75">
        <f t="shared" si="17"/>
        <v>0</v>
      </c>
      <c r="H690" s="76">
        <f>IF(A690&lt;SIP_Calculator!$B$7,0,IF(A690&gt;SIP_Calculator!$E$7,0,1))</f>
        <v>1</v>
      </c>
      <c r="I690" s="74">
        <f t="shared" si="5"/>
        <v>0</v>
      </c>
      <c r="J690" s="75">
        <f t="shared" si="6"/>
        <v>0</v>
      </c>
      <c r="K690" s="76">
        <f>H690*SIP_Calculator!$D$25</f>
        <v>484.4666522</v>
      </c>
      <c r="L690" s="76">
        <f t="shared" si="7"/>
        <v>0.1193841013</v>
      </c>
      <c r="M690" s="76">
        <f t="shared" si="8"/>
        <v>0.1394509807</v>
      </c>
      <c r="N690" s="76">
        <f t="shared" ref="N690:O690" si="2074">N689+L690</f>
        <v>95.35237262</v>
      </c>
      <c r="O690" s="76">
        <f t="shared" si="2074"/>
        <v>108.7375566</v>
      </c>
      <c r="P690" s="74">
        <f>I690*SIP_Calculator!$D$26</f>
        <v>0</v>
      </c>
      <c r="Q690" s="74">
        <f t="shared" si="10"/>
        <v>0</v>
      </c>
      <c r="R690" s="74">
        <f t="shared" si="11"/>
        <v>0</v>
      </c>
      <c r="S690" s="74">
        <f t="shared" ref="S690:T690" si="2075">S689+Q690</f>
        <v>94.6766378</v>
      </c>
      <c r="T690" s="74">
        <f t="shared" si="2075"/>
        <v>107.9450641</v>
      </c>
      <c r="U690" s="75">
        <f>J690*SIP_Calculator!$D$27</f>
        <v>0</v>
      </c>
      <c r="V690" s="75">
        <f t="shared" si="13"/>
        <v>0</v>
      </c>
      <c r="W690" s="75">
        <f t="shared" si="14"/>
        <v>0</v>
      </c>
      <c r="X690" s="75">
        <f t="shared" ref="X690:Y690" si="2076">X689+V690</f>
        <v>96.96285649</v>
      </c>
      <c r="Y690" s="75">
        <f t="shared" si="2076"/>
        <v>110.6767535</v>
      </c>
    </row>
    <row r="691" ht="15.75" customHeight="1">
      <c r="A691" s="78">
        <v>39120.0</v>
      </c>
      <c r="B691" s="73">
        <v>4084.3</v>
      </c>
      <c r="C691" s="73">
        <v>3494.2</v>
      </c>
      <c r="D691" s="74">
        <f t="shared" si="33"/>
        <v>142</v>
      </c>
      <c r="E691" s="74">
        <f t="shared" si="16"/>
        <v>0</v>
      </c>
      <c r="F691" s="75">
        <f t="shared" si="4"/>
        <v>2</v>
      </c>
      <c r="G691" s="75">
        <f t="shared" si="17"/>
        <v>0</v>
      </c>
      <c r="H691" s="76">
        <f>IF(A691&lt;SIP_Calculator!$B$7,0,IF(A691&gt;SIP_Calculator!$E$7,0,1))</f>
        <v>1</v>
      </c>
      <c r="I691" s="74">
        <f t="shared" si="5"/>
        <v>0</v>
      </c>
      <c r="J691" s="75">
        <f t="shared" si="6"/>
        <v>0</v>
      </c>
      <c r="K691" s="76">
        <f>H691*SIP_Calculator!$D$25</f>
        <v>484.4666522</v>
      </c>
      <c r="L691" s="76">
        <f t="shared" si="7"/>
        <v>0.1186168137</v>
      </c>
      <c r="M691" s="76">
        <f t="shared" si="8"/>
        <v>0.1386488044</v>
      </c>
      <c r="N691" s="76">
        <f t="shared" ref="N691:O691" si="2077">N690+L691</f>
        <v>95.47098943</v>
      </c>
      <c r="O691" s="76">
        <f t="shared" si="2077"/>
        <v>108.8762054</v>
      </c>
      <c r="P691" s="74">
        <f>I691*SIP_Calculator!$D$26</f>
        <v>0</v>
      </c>
      <c r="Q691" s="74">
        <f t="shared" si="10"/>
        <v>0</v>
      </c>
      <c r="R691" s="74">
        <f t="shared" si="11"/>
        <v>0</v>
      </c>
      <c r="S691" s="74">
        <f t="shared" ref="S691:T691" si="2078">S690+Q691</f>
        <v>94.6766378</v>
      </c>
      <c r="T691" s="74">
        <f t="shared" si="2078"/>
        <v>107.9450641</v>
      </c>
      <c r="U691" s="75">
        <f>J691*SIP_Calculator!$D$27</f>
        <v>0</v>
      </c>
      <c r="V691" s="75">
        <f t="shared" si="13"/>
        <v>0</v>
      </c>
      <c r="W691" s="75">
        <f t="shared" si="14"/>
        <v>0</v>
      </c>
      <c r="X691" s="75">
        <f t="shared" ref="X691:Y691" si="2079">X690+V691</f>
        <v>96.96285649</v>
      </c>
      <c r="Y691" s="75">
        <f t="shared" si="2079"/>
        <v>110.6767535</v>
      </c>
    </row>
    <row r="692" ht="15.75" customHeight="1">
      <c r="A692" s="78">
        <v>39121.0</v>
      </c>
      <c r="B692" s="73">
        <v>4083.4</v>
      </c>
      <c r="C692" s="73">
        <v>3492.7</v>
      </c>
      <c r="D692" s="74">
        <f t="shared" si="33"/>
        <v>142</v>
      </c>
      <c r="E692" s="74">
        <f t="shared" si="16"/>
        <v>0</v>
      </c>
      <c r="F692" s="75">
        <f t="shared" si="4"/>
        <v>2</v>
      </c>
      <c r="G692" s="75">
        <f t="shared" si="17"/>
        <v>0</v>
      </c>
      <c r="H692" s="76">
        <f>IF(A692&lt;SIP_Calculator!$B$7,0,IF(A692&gt;SIP_Calculator!$E$7,0,1))</f>
        <v>1</v>
      </c>
      <c r="I692" s="74">
        <f t="shared" si="5"/>
        <v>0</v>
      </c>
      <c r="J692" s="75">
        <f t="shared" si="6"/>
        <v>0</v>
      </c>
      <c r="K692" s="76">
        <f>H692*SIP_Calculator!$D$25</f>
        <v>484.4666522</v>
      </c>
      <c r="L692" s="76">
        <f t="shared" si="7"/>
        <v>0.1186429574</v>
      </c>
      <c r="M692" s="76">
        <f t="shared" si="8"/>
        <v>0.1387083495</v>
      </c>
      <c r="N692" s="76">
        <f t="shared" ref="N692:O692" si="2080">N691+L692</f>
        <v>95.58963239</v>
      </c>
      <c r="O692" s="76">
        <f t="shared" si="2080"/>
        <v>109.0149138</v>
      </c>
      <c r="P692" s="74">
        <f>I692*SIP_Calculator!$D$26</f>
        <v>0</v>
      </c>
      <c r="Q692" s="74">
        <f t="shared" si="10"/>
        <v>0</v>
      </c>
      <c r="R692" s="74">
        <f t="shared" si="11"/>
        <v>0</v>
      </c>
      <c r="S692" s="74">
        <f t="shared" ref="S692:T692" si="2081">S691+Q692</f>
        <v>94.6766378</v>
      </c>
      <c r="T692" s="74">
        <f t="shared" si="2081"/>
        <v>107.9450641</v>
      </c>
      <c r="U692" s="75">
        <f>J692*SIP_Calculator!$D$27</f>
        <v>0</v>
      </c>
      <c r="V692" s="75">
        <f t="shared" si="13"/>
        <v>0</v>
      </c>
      <c r="W692" s="75">
        <f t="shared" si="14"/>
        <v>0</v>
      </c>
      <c r="X692" s="75">
        <f t="shared" ref="X692:Y692" si="2082">X691+V692</f>
        <v>96.96285649</v>
      </c>
      <c r="Y692" s="75">
        <f t="shared" si="2082"/>
        <v>110.6767535</v>
      </c>
    </row>
    <row r="693" ht="15.75" customHeight="1">
      <c r="A693" s="78">
        <v>39122.0</v>
      </c>
      <c r="B693" s="73">
        <v>4041.05</v>
      </c>
      <c r="C693" s="73">
        <v>3453.35</v>
      </c>
      <c r="D693" s="74">
        <f t="shared" si="33"/>
        <v>142</v>
      </c>
      <c r="E693" s="74">
        <f t="shared" si="16"/>
        <v>0</v>
      </c>
      <c r="F693" s="75">
        <f t="shared" si="4"/>
        <v>2</v>
      </c>
      <c r="G693" s="75">
        <f t="shared" si="17"/>
        <v>0</v>
      </c>
      <c r="H693" s="76">
        <f>IF(A693&lt;SIP_Calculator!$B$7,0,IF(A693&gt;SIP_Calculator!$E$7,0,1))</f>
        <v>1</v>
      </c>
      <c r="I693" s="74">
        <f t="shared" si="5"/>
        <v>0</v>
      </c>
      <c r="J693" s="75">
        <f t="shared" si="6"/>
        <v>0</v>
      </c>
      <c r="K693" s="76">
        <f>H693*SIP_Calculator!$D$25</f>
        <v>484.4666522</v>
      </c>
      <c r="L693" s="76">
        <f t="shared" si="7"/>
        <v>0.1198863296</v>
      </c>
      <c r="M693" s="76">
        <f t="shared" si="8"/>
        <v>0.140288894</v>
      </c>
      <c r="N693" s="76">
        <f t="shared" ref="N693:O693" si="2083">N692+L693</f>
        <v>95.70951872</v>
      </c>
      <c r="O693" s="76">
        <f t="shared" si="2083"/>
        <v>109.1552027</v>
      </c>
      <c r="P693" s="74">
        <f>I693*SIP_Calculator!$D$26</f>
        <v>0</v>
      </c>
      <c r="Q693" s="74">
        <f t="shared" si="10"/>
        <v>0</v>
      </c>
      <c r="R693" s="74">
        <f t="shared" si="11"/>
        <v>0</v>
      </c>
      <c r="S693" s="74">
        <f t="shared" ref="S693:T693" si="2084">S692+Q693</f>
        <v>94.6766378</v>
      </c>
      <c r="T693" s="74">
        <f t="shared" si="2084"/>
        <v>107.9450641</v>
      </c>
      <c r="U693" s="75">
        <f>J693*SIP_Calculator!$D$27</f>
        <v>0</v>
      </c>
      <c r="V693" s="75">
        <f t="shared" si="13"/>
        <v>0</v>
      </c>
      <c r="W693" s="75">
        <f t="shared" si="14"/>
        <v>0</v>
      </c>
      <c r="X693" s="75">
        <f t="shared" ref="X693:Y693" si="2085">X692+V693</f>
        <v>96.96285649</v>
      </c>
      <c r="Y693" s="75">
        <f t="shared" si="2085"/>
        <v>110.6767535</v>
      </c>
    </row>
    <row r="694" ht="15.75" customHeight="1">
      <c r="A694" s="78">
        <v>39125.0</v>
      </c>
      <c r="B694" s="73">
        <v>3912.4</v>
      </c>
      <c r="C694" s="73">
        <v>3338.45</v>
      </c>
      <c r="D694" s="74">
        <f t="shared" si="33"/>
        <v>143</v>
      </c>
      <c r="E694" s="74">
        <f t="shared" si="16"/>
        <v>1</v>
      </c>
      <c r="F694" s="75">
        <f t="shared" si="4"/>
        <v>2</v>
      </c>
      <c r="G694" s="75">
        <f t="shared" si="17"/>
        <v>0</v>
      </c>
      <c r="H694" s="76">
        <f>IF(A694&lt;SIP_Calculator!$B$7,0,IF(A694&gt;SIP_Calculator!$E$7,0,1))</f>
        <v>1</v>
      </c>
      <c r="I694" s="74">
        <f t="shared" si="5"/>
        <v>1</v>
      </c>
      <c r="J694" s="75">
        <f t="shared" si="6"/>
        <v>0</v>
      </c>
      <c r="K694" s="76">
        <f>H694*SIP_Calculator!$D$25</f>
        <v>484.4666522</v>
      </c>
      <c r="L694" s="76">
        <f t="shared" si="7"/>
        <v>0.1238285074</v>
      </c>
      <c r="M694" s="76">
        <f t="shared" si="8"/>
        <v>0.1451172407</v>
      </c>
      <c r="N694" s="76">
        <f t="shared" ref="N694:O694" si="2086">N693+L694</f>
        <v>95.83334723</v>
      </c>
      <c r="O694" s="76">
        <f t="shared" si="2086"/>
        <v>109.3003199</v>
      </c>
      <c r="P694" s="74">
        <f>I694*SIP_Calculator!$D$26</f>
        <v>2301.341589</v>
      </c>
      <c r="Q694" s="74">
        <f t="shared" si="10"/>
        <v>0.5882173574</v>
      </c>
      <c r="R694" s="74">
        <f t="shared" si="11"/>
        <v>0.6893443332</v>
      </c>
      <c r="S694" s="74">
        <f t="shared" ref="S694:T694" si="2087">S693+Q694</f>
        <v>95.26485516</v>
      </c>
      <c r="T694" s="74">
        <f t="shared" si="2087"/>
        <v>108.6344084</v>
      </c>
      <c r="U694" s="75">
        <f>J694*SIP_Calculator!$D$27</f>
        <v>0</v>
      </c>
      <c r="V694" s="75">
        <f t="shared" si="13"/>
        <v>0</v>
      </c>
      <c r="W694" s="75">
        <f t="shared" si="14"/>
        <v>0</v>
      </c>
      <c r="X694" s="75">
        <f t="shared" ref="X694:Y694" si="2088">X693+V694</f>
        <v>96.96285649</v>
      </c>
      <c r="Y694" s="75">
        <f t="shared" si="2088"/>
        <v>110.6767535</v>
      </c>
    </row>
    <row r="695" ht="15.75" customHeight="1">
      <c r="A695" s="78">
        <v>39126.0</v>
      </c>
      <c r="B695" s="73">
        <v>3897.25</v>
      </c>
      <c r="C695" s="73">
        <v>3324.55</v>
      </c>
      <c r="D695" s="74">
        <f t="shared" si="33"/>
        <v>143</v>
      </c>
      <c r="E695" s="74">
        <f t="shared" si="16"/>
        <v>0</v>
      </c>
      <c r="F695" s="75">
        <f t="shared" si="4"/>
        <v>2</v>
      </c>
      <c r="G695" s="75">
        <f t="shared" si="17"/>
        <v>0</v>
      </c>
      <c r="H695" s="76">
        <f>IF(A695&lt;SIP_Calculator!$B$7,0,IF(A695&gt;SIP_Calculator!$E$7,0,1))</f>
        <v>1</v>
      </c>
      <c r="I695" s="74">
        <f t="shared" si="5"/>
        <v>0</v>
      </c>
      <c r="J695" s="75">
        <f t="shared" si="6"/>
        <v>0</v>
      </c>
      <c r="K695" s="76">
        <f>H695*SIP_Calculator!$D$25</f>
        <v>484.4666522</v>
      </c>
      <c r="L695" s="76">
        <f t="shared" si="7"/>
        <v>0.1243098729</v>
      </c>
      <c r="M695" s="76">
        <f t="shared" si="8"/>
        <v>0.1457239783</v>
      </c>
      <c r="N695" s="76">
        <f t="shared" ref="N695:O695" si="2089">N694+L695</f>
        <v>95.9576571</v>
      </c>
      <c r="O695" s="76">
        <f t="shared" si="2089"/>
        <v>109.4460439</v>
      </c>
      <c r="P695" s="74">
        <f>I695*SIP_Calculator!$D$26</f>
        <v>0</v>
      </c>
      <c r="Q695" s="74">
        <f t="shared" si="10"/>
        <v>0</v>
      </c>
      <c r="R695" s="74">
        <f t="shared" si="11"/>
        <v>0</v>
      </c>
      <c r="S695" s="74">
        <f t="shared" ref="S695:T695" si="2090">S694+Q695</f>
        <v>95.26485516</v>
      </c>
      <c r="T695" s="74">
        <f t="shared" si="2090"/>
        <v>108.6344084</v>
      </c>
      <c r="U695" s="75">
        <f>J695*SIP_Calculator!$D$27</f>
        <v>0</v>
      </c>
      <c r="V695" s="75">
        <f t="shared" si="13"/>
        <v>0</v>
      </c>
      <c r="W695" s="75">
        <f t="shared" si="14"/>
        <v>0</v>
      </c>
      <c r="X695" s="75">
        <f t="shared" ref="X695:Y695" si="2091">X694+V695</f>
        <v>96.96285649</v>
      </c>
      <c r="Y695" s="75">
        <f t="shared" si="2091"/>
        <v>110.6767535</v>
      </c>
    </row>
    <row r="696" ht="15.75" customHeight="1">
      <c r="A696" s="78">
        <v>39127.0</v>
      </c>
      <c r="B696" s="73">
        <v>3902.1</v>
      </c>
      <c r="C696" s="73">
        <v>3322.75</v>
      </c>
      <c r="D696" s="74">
        <f t="shared" si="33"/>
        <v>143</v>
      </c>
      <c r="E696" s="74">
        <f t="shared" si="16"/>
        <v>0</v>
      </c>
      <c r="F696" s="75">
        <f t="shared" si="4"/>
        <v>2</v>
      </c>
      <c r="G696" s="75">
        <f t="shared" si="17"/>
        <v>0</v>
      </c>
      <c r="H696" s="76">
        <f>IF(A696&lt;SIP_Calculator!$B$7,0,IF(A696&gt;SIP_Calculator!$E$7,0,1))</f>
        <v>1</v>
      </c>
      <c r="I696" s="74">
        <f t="shared" si="5"/>
        <v>0</v>
      </c>
      <c r="J696" s="75">
        <f t="shared" si="6"/>
        <v>0</v>
      </c>
      <c r="K696" s="76">
        <f>H696*SIP_Calculator!$D$25</f>
        <v>484.4666522</v>
      </c>
      <c r="L696" s="76">
        <f t="shared" si="7"/>
        <v>0.1241553656</v>
      </c>
      <c r="M696" s="76">
        <f t="shared" si="8"/>
        <v>0.1458029199</v>
      </c>
      <c r="N696" s="76">
        <f t="shared" ref="N696:O696" si="2092">N695+L696</f>
        <v>96.08181247</v>
      </c>
      <c r="O696" s="76">
        <f t="shared" si="2092"/>
        <v>109.5918468</v>
      </c>
      <c r="P696" s="74">
        <f>I696*SIP_Calculator!$D$26</f>
        <v>0</v>
      </c>
      <c r="Q696" s="74">
        <f t="shared" si="10"/>
        <v>0</v>
      </c>
      <c r="R696" s="74">
        <f t="shared" si="11"/>
        <v>0</v>
      </c>
      <c r="S696" s="74">
        <f t="shared" ref="S696:T696" si="2093">S695+Q696</f>
        <v>95.26485516</v>
      </c>
      <c r="T696" s="74">
        <f t="shared" si="2093"/>
        <v>108.6344084</v>
      </c>
      <c r="U696" s="75">
        <f>J696*SIP_Calculator!$D$27</f>
        <v>0</v>
      </c>
      <c r="V696" s="75">
        <f t="shared" si="13"/>
        <v>0</v>
      </c>
      <c r="W696" s="75">
        <f t="shared" si="14"/>
        <v>0</v>
      </c>
      <c r="X696" s="75">
        <f t="shared" ref="X696:Y696" si="2094">X695+V696</f>
        <v>96.96285649</v>
      </c>
      <c r="Y696" s="75">
        <f t="shared" si="2094"/>
        <v>110.6767535</v>
      </c>
    </row>
    <row r="697" ht="15.75" customHeight="1">
      <c r="A697" s="78">
        <v>39128.0</v>
      </c>
      <c r="B697" s="73">
        <v>4002.1</v>
      </c>
      <c r="C697" s="73">
        <v>3403.7</v>
      </c>
      <c r="D697" s="74">
        <f t="shared" si="33"/>
        <v>143</v>
      </c>
      <c r="E697" s="74">
        <f t="shared" si="16"/>
        <v>0</v>
      </c>
      <c r="F697" s="75">
        <f t="shared" si="4"/>
        <v>2</v>
      </c>
      <c r="G697" s="75">
        <f t="shared" si="17"/>
        <v>0</v>
      </c>
      <c r="H697" s="76">
        <f>IF(A697&lt;SIP_Calculator!$B$7,0,IF(A697&gt;SIP_Calculator!$E$7,0,1))</f>
        <v>1</v>
      </c>
      <c r="I697" s="74">
        <f t="shared" si="5"/>
        <v>0</v>
      </c>
      <c r="J697" s="75">
        <f t="shared" si="6"/>
        <v>0</v>
      </c>
      <c r="K697" s="76">
        <f>H697*SIP_Calculator!$D$25</f>
        <v>484.4666522</v>
      </c>
      <c r="L697" s="76">
        <f t="shared" si="7"/>
        <v>0.1210531102</v>
      </c>
      <c r="M697" s="76">
        <f t="shared" si="8"/>
        <v>0.1423352975</v>
      </c>
      <c r="N697" s="76">
        <f t="shared" ref="N697:O697" si="2095">N696+L697</f>
        <v>96.20286558</v>
      </c>
      <c r="O697" s="76">
        <f t="shared" si="2095"/>
        <v>109.7341821</v>
      </c>
      <c r="P697" s="74">
        <f>I697*SIP_Calculator!$D$26</f>
        <v>0</v>
      </c>
      <c r="Q697" s="74">
        <f t="shared" si="10"/>
        <v>0</v>
      </c>
      <c r="R697" s="74">
        <f t="shared" si="11"/>
        <v>0</v>
      </c>
      <c r="S697" s="74">
        <f t="shared" ref="S697:T697" si="2096">S696+Q697</f>
        <v>95.26485516</v>
      </c>
      <c r="T697" s="74">
        <f t="shared" si="2096"/>
        <v>108.6344084</v>
      </c>
      <c r="U697" s="75">
        <f>J697*SIP_Calculator!$D$27</f>
        <v>0</v>
      </c>
      <c r="V697" s="75">
        <f t="shared" si="13"/>
        <v>0</v>
      </c>
      <c r="W697" s="75">
        <f t="shared" si="14"/>
        <v>0</v>
      </c>
      <c r="X697" s="75">
        <f t="shared" ref="X697:Y697" si="2097">X696+V697</f>
        <v>96.96285649</v>
      </c>
      <c r="Y697" s="75">
        <f t="shared" si="2097"/>
        <v>110.6767535</v>
      </c>
    </row>
    <row r="698" ht="15.75" customHeight="1">
      <c r="A698" s="78">
        <v>39132.0</v>
      </c>
      <c r="B698" s="73">
        <v>4015.9</v>
      </c>
      <c r="C698" s="73">
        <v>3414.65</v>
      </c>
      <c r="D698" s="74">
        <f t="shared" si="33"/>
        <v>144</v>
      </c>
      <c r="E698" s="74">
        <f t="shared" si="16"/>
        <v>1</v>
      </c>
      <c r="F698" s="75">
        <f t="shared" si="4"/>
        <v>2</v>
      </c>
      <c r="G698" s="75">
        <f t="shared" si="17"/>
        <v>0</v>
      </c>
      <c r="H698" s="76">
        <f>IF(A698&lt;SIP_Calculator!$B$7,0,IF(A698&gt;SIP_Calculator!$E$7,0,1))</f>
        <v>1</v>
      </c>
      <c r="I698" s="74">
        <f t="shared" si="5"/>
        <v>1</v>
      </c>
      <c r="J698" s="75">
        <f t="shared" si="6"/>
        <v>0</v>
      </c>
      <c r="K698" s="76">
        <f>H698*SIP_Calculator!$D$25</f>
        <v>484.4666522</v>
      </c>
      <c r="L698" s="76">
        <f t="shared" si="7"/>
        <v>0.1206371305</v>
      </c>
      <c r="M698" s="76">
        <f t="shared" si="8"/>
        <v>0.1418788608</v>
      </c>
      <c r="N698" s="76">
        <f t="shared" ref="N698:O698" si="2098">N697+L698</f>
        <v>96.32350271</v>
      </c>
      <c r="O698" s="76">
        <f t="shared" si="2098"/>
        <v>109.876061</v>
      </c>
      <c r="P698" s="74">
        <f>I698*SIP_Calculator!$D$26</f>
        <v>2301.341589</v>
      </c>
      <c r="Q698" s="74">
        <f t="shared" si="10"/>
        <v>0.5730574938</v>
      </c>
      <c r="R698" s="74">
        <f t="shared" si="11"/>
        <v>0.6739611935</v>
      </c>
      <c r="S698" s="74">
        <f t="shared" ref="S698:T698" si="2099">S697+Q698</f>
        <v>95.83791265</v>
      </c>
      <c r="T698" s="74">
        <f t="shared" si="2099"/>
        <v>109.3083696</v>
      </c>
      <c r="U698" s="75">
        <f>J698*SIP_Calculator!$D$27</f>
        <v>0</v>
      </c>
      <c r="V698" s="75">
        <f t="shared" si="13"/>
        <v>0</v>
      </c>
      <c r="W698" s="75">
        <f t="shared" si="14"/>
        <v>0</v>
      </c>
      <c r="X698" s="75">
        <f t="shared" ref="X698:Y698" si="2100">X697+V698</f>
        <v>96.96285649</v>
      </c>
      <c r="Y698" s="75">
        <f t="shared" si="2100"/>
        <v>110.6767535</v>
      </c>
    </row>
    <row r="699" ht="15.75" customHeight="1">
      <c r="A699" s="78">
        <v>39133.0</v>
      </c>
      <c r="B699" s="73">
        <v>3962.05</v>
      </c>
      <c r="C699" s="73">
        <v>3373.35</v>
      </c>
      <c r="D699" s="74">
        <f t="shared" si="33"/>
        <v>144</v>
      </c>
      <c r="E699" s="74">
        <f t="shared" si="16"/>
        <v>0</v>
      </c>
      <c r="F699" s="75">
        <f t="shared" si="4"/>
        <v>2</v>
      </c>
      <c r="G699" s="75">
        <f t="shared" si="17"/>
        <v>0</v>
      </c>
      <c r="H699" s="76">
        <f>IF(A699&lt;SIP_Calculator!$B$7,0,IF(A699&gt;SIP_Calculator!$E$7,0,1))</f>
        <v>1</v>
      </c>
      <c r="I699" s="74">
        <f t="shared" si="5"/>
        <v>0</v>
      </c>
      <c r="J699" s="75">
        <f t="shared" si="6"/>
        <v>0</v>
      </c>
      <c r="K699" s="76">
        <f>H699*SIP_Calculator!$D$25</f>
        <v>484.4666522</v>
      </c>
      <c r="L699" s="76">
        <f t="shared" si="7"/>
        <v>0.1222767638</v>
      </c>
      <c r="M699" s="76">
        <f t="shared" si="8"/>
        <v>0.1436158869</v>
      </c>
      <c r="N699" s="76">
        <f t="shared" ref="N699:O699" si="2101">N698+L699</f>
        <v>96.44577947</v>
      </c>
      <c r="O699" s="76">
        <f t="shared" si="2101"/>
        <v>110.0196769</v>
      </c>
      <c r="P699" s="74">
        <f>I699*SIP_Calculator!$D$26</f>
        <v>0</v>
      </c>
      <c r="Q699" s="74">
        <f t="shared" si="10"/>
        <v>0</v>
      </c>
      <c r="R699" s="74">
        <f t="shared" si="11"/>
        <v>0</v>
      </c>
      <c r="S699" s="74">
        <f t="shared" ref="S699:T699" si="2102">S698+Q699</f>
        <v>95.83791265</v>
      </c>
      <c r="T699" s="74">
        <f t="shared" si="2102"/>
        <v>109.3083696</v>
      </c>
      <c r="U699" s="75">
        <f>J699*SIP_Calculator!$D$27</f>
        <v>0</v>
      </c>
      <c r="V699" s="75">
        <f t="shared" si="13"/>
        <v>0</v>
      </c>
      <c r="W699" s="75">
        <f t="shared" si="14"/>
        <v>0</v>
      </c>
      <c r="X699" s="75">
        <f t="shared" ref="X699:Y699" si="2103">X698+V699</f>
        <v>96.96285649</v>
      </c>
      <c r="Y699" s="75">
        <f t="shared" si="2103"/>
        <v>110.6767535</v>
      </c>
    </row>
    <row r="700" ht="15.75" customHeight="1">
      <c r="A700" s="78">
        <v>39134.0</v>
      </c>
      <c r="B700" s="73">
        <v>3950.3</v>
      </c>
      <c r="C700" s="73">
        <v>3365.1</v>
      </c>
      <c r="D700" s="74">
        <f t="shared" si="33"/>
        <v>144</v>
      </c>
      <c r="E700" s="74">
        <f t="shared" si="16"/>
        <v>0</v>
      </c>
      <c r="F700" s="75">
        <f t="shared" si="4"/>
        <v>2</v>
      </c>
      <c r="G700" s="75">
        <f t="shared" si="17"/>
        <v>0</v>
      </c>
      <c r="H700" s="76">
        <f>IF(A700&lt;SIP_Calculator!$B$7,0,IF(A700&gt;SIP_Calculator!$E$7,0,1))</f>
        <v>1</v>
      </c>
      <c r="I700" s="74">
        <f t="shared" si="5"/>
        <v>0</v>
      </c>
      <c r="J700" s="75">
        <f t="shared" si="6"/>
        <v>0</v>
      </c>
      <c r="K700" s="76">
        <f>H700*SIP_Calculator!$D$25</f>
        <v>484.4666522</v>
      </c>
      <c r="L700" s="76">
        <f t="shared" si="7"/>
        <v>0.1226404709</v>
      </c>
      <c r="M700" s="76">
        <f t="shared" si="8"/>
        <v>0.1439679808</v>
      </c>
      <c r="N700" s="76">
        <f t="shared" ref="N700:O700" si="2104">N699+L700</f>
        <v>96.56841994</v>
      </c>
      <c r="O700" s="76">
        <f t="shared" si="2104"/>
        <v>110.1636449</v>
      </c>
      <c r="P700" s="74">
        <f>I700*SIP_Calculator!$D$26</f>
        <v>0</v>
      </c>
      <c r="Q700" s="74">
        <f t="shared" si="10"/>
        <v>0</v>
      </c>
      <c r="R700" s="74">
        <f t="shared" si="11"/>
        <v>0</v>
      </c>
      <c r="S700" s="74">
        <f t="shared" ref="S700:T700" si="2105">S699+Q700</f>
        <v>95.83791265</v>
      </c>
      <c r="T700" s="74">
        <f t="shared" si="2105"/>
        <v>109.3083696</v>
      </c>
      <c r="U700" s="75">
        <f>J700*SIP_Calculator!$D$27</f>
        <v>0</v>
      </c>
      <c r="V700" s="75">
        <f t="shared" si="13"/>
        <v>0</v>
      </c>
      <c r="W700" s="75">
        <f t="shared" si="14"/>
        <v>0</v>
      </c>
      <c r="X700" s="75">
        <f t="shared" ref="X700:Y700" si="2106">X699+V700</f>
        <v>96.96285649</v>
      </c>
      <c r="Y700" s="75">
        <f t="shared" si="2106"/>
        <v>110.6767535</v>
      </c>
    </row>
    <row r="701" ht="15.75" customHeight="1">
      <c r="A701" s="78">
        <v>39135.0</v>
      </c>
      <c r="B701" s="73">
        <v>3895.4</v>
      </c>
      <c r="C701" s="73">
        <v>3322.45</v>
      </c>
      <c r="D701" s="74">
        <f t="shared" si="33"/>
        <v>144</v>
      </c>
      <c r="E701" s="74">
        <f t="shared" si="16"/>
        <v>0</v>
      </c>
      <c r="F701" s="75">
        <f t="shared" si="4"/>
        <v>2</v>
      </c>
      <c r="G701" s="75">
        <f t="shared" si="17"/>
        <v>0</v>
      </c>
      <c r="H701" s="76">
        <f>IF(A701&lt;SIP_Calculator!$B$7,0,IF(A701&gt;SIP_Calculator!$E$7,0,1))</f>
        <v>1</v>
      </c>
      <c r="I701" s="74">
        <f t="shared" si="5"/>
        <v>0</v>
      </c>
      <c r="J701" s="75">
        <f t="shared" si="6"/>
        <v>0</v>
      </c>
      <c r="K701" s="76">
        <f>H701*SIP_Calculator!$D$25</f>
        <v>484.4666522</v>
      </c>
      <c r="L701" s="76">
        <f t="shared" si="7"/>
        <v>0.12436891</v>
      </c>
      <c r="M701" s="76">
        <f t="shared" si="8"/>
        <v>0.1458160852</v>
      </c>
      <c r="N701" s="76">
        <f t="shared" ref="N701:O701" si="2107">N700+L701</f>
        <v>96.69278885</v>
      </c>
      <c r="O701" s="76">
        <f t="shared" si="2107"/>
        <v>110.3094609</v>
      </c>
      <c r="P701" s="74">
        <f>I701*SIP_Calculator!$D$26</f>
        <v>0</v>
      </c>
      <c r="Q701" s="74">
        <f t="shared" si="10"/>
        <v>0</v>
      </c>
      <c r="R701" s="74">
        <f t="shared" si="11"/>
        <v>0</v>
      </c>
      <c r="S701" s="74">
        <f t="shared" ref="S701:T701" si="2108">S700+Q701</f>
        <v>95.83791265</v>
      </c>
      <c r="T701" s="74">
        <f t="shared" si="2108"/>
        <v>109.3083696</v>
      </c>
      <c r="U701" s="75">
        <f>J701*SIP_Calculator!$D$27</f>
        <v>0</v>
      </c>
      <c r="V701" s="75">
        <f t="shared" si="13"/>
        <v>0</v>
      </c>
      <c r="W701" s="75">
        <f t="shared" si="14"/>
        <v>0</v>
      </c>
      <c r="X701" s="75">
        <f t="shared" ref="X701:Y701" si="2109">X700+V701</f>
        <v>96.96285649</v>
      </c>
      <c r="Y701" s="75">
        <f t="shared" si="2109"/>
        <v>110.6767535</v>
      </c>
    </row>
    <row r="702" ht="15.75" customHeight="1">
      <c r="A702" s="78">
        <v>39136.0</v>
      </c>
      <c r="B702" s="73">
        <v>3799.4</v>
      </c>
      <c r="C702" s="73">
        <v>3241.75</v>
      </c>
      <c r="D702" s="74">
        <f t="shared" si="33"/>
        <v>144</v>
      </c>
      <c r="E702" s="74">
        <f t="shared" si="16"/>
        <v>0</v>
      </c>
      <c r="F702" s="75">
        <f t="shared" si="4"/>
        <v>2</v>
      </c>
      <c r="G702" s="75">
        <f t="shared" si="17"/>
        <v>0</v>
      </c>
      <c r="H702" s="76">
        <f>IF(A702&lt;SIP_Calculator!$B$7,0,IF(A702&gt;SIP_Calculator!$E$7,0,1))</f>
        <v>1</v>
      </c>
      <c r="I702" s="74">
        <f t="shared" si="5"/>
        <v>0</v>
      </c>
      <c r="J702" s="75">
        <f t="shared" si="6"/>
        <v>0</v>
      </c>
      <c r="K702" s="76">
        <f>H702*SIP_Calculator!$D$25</f>
        <v>484.4666522</v>
      </c>
      <c r="L702" s="76">
        <f t="shared" si="7"/>
        <v>0.1275113576</v>
      </c>
      <c r="M702" s="76">
        <f t="shared" si="8"/>
        <v>0.1494460252</v>
      </c>
      <c r="N702" s="76">
        <f t="shared" ref="N702:O702" si="2110">N701+L702</f>
        <v>96.82030021</v>
      </c>
      <c r="O702" s="76">
        <f t="shared" si="2110"/>
        <v>110.458907</v>
      </c>
      <c r="P702" s="74">
        <f>I702*SIP_Calculator!$D$26</f>
        <v>0</v>
      </c>
      <c r="Q702" s="74">
        <f t="shared" si="10"/>
        <v>0</v>
      </c>
      <c r="R702" s="74">
        <f t="shared" si="11"/>
        <v>0</v>
      </c>
      <c r="S702" s="74">
        <f t="shared" ref="S702:T702" si="2111">S701+Q702</f>
        <v>95.83791265</v>
      </c>
      <c r="T702" s="74">
        <f t="shared" si="2111"/>
        <v>109.3083696</v>
      </c>
      <c r="U702" s="75">
        <f>J702*SIP_Calculator!$D$27</f>
        <v>0</v>
      </c>
      <c r="V702" s="75">
        <f t="shared" si="13"/>
        <v>0</v>
      </c>
      <c r="W702" s="75">
        <f t="shared" si="14"/>
        <v>0</v>
      </c>
      <c r="X702" s="75">
        <f t="shared" ref="X702:Y702" si="2112">X701+V702</f>
        <v>96.96285649</v>
      </c>
      <c r="Y702" s="75">
        <f t="shared" si="2112"/>
        <v>110.6767535</v>
      </c>
    </row>
    <row r="703" ht="15.75" customHeight="1">
      <c r="A703" s="78">
        <v>39139.0</v>
      </c>
      <c r="B703" s="73">
        <v>3806.6</v>
      </c>
      <c r="C703" s="73">
        <v>3244.75</v>
      </c>
      <c r="D703" s="74">
        <f t="shared" si="33"/>
        <v>145</v>
      </c>
      <c r="E703" s="74">
        <f t="shared" si="16"/>
        <v>1</v>
      </c>
      <c r="F703" s="75">
        <f t="shared" si="4"/>
        <v>2</v>
      </c>
      <c r="G703" s="75">
        <f t="shared" si="17"/>
        <v>0</v>
      </c>
      <c r="H703" s="76">
        <f>IF(A703&lt;SIP_Calculator!$B$7,0,IF(A703&gt;SIP_Calculator!$E$7,0,1))</f>
        <v>1</v>
      </c>
      <c r="I703" s="74">
        <f t="shared" si="5"/>
        <v>1</v>
      </c>
      <c r="J703" s="75">
        <f t="shared" si="6"/>
        <v>0</v>
      </c>
      <c r="K703" s="76">
        <f>H703*SIP_Calculator!$D$25</f>
        <v>484.4666522</v>
      </c>
      <c r="L703" s="76">
        <f t="shared" si="7"/>
        <v>0.1272701761</v>
      </c>
      <c r="M703" s="76">
        <f t="shared" si="8"/>
        <v>0.1493078518</v>
      </c>
      <c r="N703" s="76">
        <f t="shared" ref="N703:O703" si="2113">N702+L703</f>
        <v>96.94757039</v>
      </c>
      <c r="O703" s="76">
        <f t="shared" si="2113"/>
        <v>110.6082148</v>
      </c>
      <c r="P703" s="74">
        <f>I703*SIP_Calculator!$D$26</f>
        <v>2301.341589</v>
      </c>
      <c r="Q703" s="74">
        <f t="shared" si="10"/>
        <v>0.6045661717</v>
      </c>
      <c r="R703" s="74">
        <f t="shared" si="11"/>
        <v>0.7092508172</v>
      </c>
      <c r="S703" s="74">
        <f t="shared" ref="S703:T703" si="2114">S702+Q703</f>
        <v>96.44247882</v>
      </c>
      <c r="T703" s="74">
        <f t="shared" si="2114"/>
        <v>110.0176205</v>
      </c>
      <c r="U703" s="75">
        <f>J703*SIP_Calculator!$D$27</f>
        <v>0</v>
      </c>
      <c r="V703" s="75">
        <f t="shared" si="13"/>
        <v>0</v>
      </c>
      <c r="W703" s="75">
        <f t="shared" si="14"/>
        <v>0</v>
      </c>
      <c r="X703" s="75">
        <f t="shared" ref="X703:Y703" si="2115">X702+V703</f>
        <v>96.96285649</v>
      </c>
      <c r="Y703" s="75">
        <f t="shared" si="2115"/>
        <v>110.6767535</v>
      </c>
    </row>
    <row r="704" ht="15.75" customHeight="1">
      <c r="A704" s="78">
        <v>39140.0</v>
      </c>
      <c r="B704" s="73">
        <v>3767.7</v>
      </c>
      <c r="C704" s="73">
        <v>3223.8</v>
      </c>
      <c r="D704" s="74">
        <f t="shared" si="33"/>
        <v>145</v>
      </c>
      <c r="E704" s="74">
        <f t="shared" si="16"/>
        <v>0</v>
      </c>
      <c r="F704" s="75">
        <f t="shared" si="4"/>
        <v>2</v>
      </c>
      <c r="G704" s="75">
        <f t="shared" si="17"/>
        <v>0</v>
      </c>
      <c r="H704" s="76">
        <f>IF(A704&lt;SIP_Calculator!$B$7,0,IF(A704&gt;SIP_Calculator!$E$7,0,1))</f>
        <v>1</v>
      </c>
      <c r="I704" s="74">
        <f t="shared" si="5"/>
        <v>0</v>
      </c>
      <c r="J704" s="75">
        <f t="shared" si="6"/>
        <v>0</v>
      </c>
      <c r="K704" s="76">
        <f>H704*SIP_Calculator!$D$25</f>
        <v>484.4666522</v>
      </c>
      <c r="L704" s="76">
        <f t="shared" si="7"/>
        <v>0.1285841899</v>
      </c>
      <c r="M704" s="76">
        <f t="shared" si="8"/>
        <v>0.1502781352</v>
      </c>
      <c r="N704" s="76">
        <f t="shared" ref="N704:O704" si="2116">N703+L704</f>
        <v>97.07615458</v>
      </c>
      <c r="O704" s="76">
        <f t="shared" si="2116"/>
        <v>110.7584929</v>
      </c>
      <c r="P704" s="74">
        <f>I704*SIP_Calculator!$D$26</f>
        <v>0</v>
      </c>
      <c r="Q704" s="74">
        <f t="shared" si="10"/>
        <v>0</v>
      </c>
      <c r="R704" s="74">
        <f t="shared" si="11"/>
        <v>0</v>
      </c>
      <c r="S704" s="74">
        <f t="shared" ref="S704:T704" si="2117">S703+Q704</f>
        <v>96.44247882</v>
      </c>
      <c r="T704" s="74">
        <f t="shared" si="2117"/>
        <v>110.0176205</v>
      </c>
      <c r="U704" s="75">
        <f>J704*SIP_Calculator!$D$27</f>
        <v>0</v>
      </c>
      <c r="V704" s="75">
        <f t="shared" si="13"/>
        <v>0</v>
      </c>
      <c r="W704" s="75">
        <f t="shared" si="14"/>
        <v>0</v>
      </c>
      <c r="X704" s="75">
        <f t="shared" ref="X704:Y704" si="2118">X703+V704</f>
        <v>96.96285649</v>
      </c>
      <c r="Y704" s="75">
        <f t="shared" si="2118"/>
        <v>110.6767535</v>
      </c>
    </row>
    <row r="705" ht="15.75" customHeight="1">
      <c r="A705" s="78">
        <v>39141.0</v>
      </c>
      <c r="B705" s="73">
        <v>3626.2</v>
      </c>
      <c r="C705" s="73">
        <v>3107.75</v>
      </c>
      <c r="D705" s="74">
        <f t="shared" si="33"/>
        <v>145</v>
      </c>
      <c r="E705" s="74">
        <f t="shared" si="16"/>
        <v>0</v>
      </c>
      <c r="F705" s="75">
        <f t="shared" si="4"/>
        <v>2</v>
      </c>
      <c r="G705" s="75">
        <f t="shared" si="17"/>
        <v>0</v>
      </c>
      <c r="H705" s="76">
        <f>IF(A705&lt;SIP_Calculator!$B$7,0,IF(A705&gt;SIP_Calculator!$E$7,0,1))</f>
        <v>1</v>
      </c>
      <c r="I705" s="74">
        <f t="shared" si="5"/>
        <v>0</v>
      </c>
      <c r="J705" s="75">
        <f t="shared" si="6"/>
        <v>0</v>
      </c>
      <c r="K705" s="76">
        <f>H705*SIP_Calculator!$D$25</f>
        <v>484.4666522</v>
      </c>
      <c r="L705" s="76">
        <f t="shared" si="7"/>
        <v>0.1336017462</v>
      </c>
      <c r="M705" s="76">
        <f t="shared" si="8"/>
        <v>0.1558898406</v>
      </c>
      <c r="N705" s="76">
        <f t="shared" ref="N705:O705" si="2119">N704+L705</f>
        <v>97.20975632</v>
      </c>
      <c r="O705" s="76">
        <f t="shared" si="2119"/>
        <v>110.9143828</v>
      </c>
      <c r="P705" s="74">
        <f>I705*SIP_Calculator!$D$26</f>
        <v>0</v>
      </c>
      <c r="Q705" s="74">
        <f t="shared" si="10"/>
        <v>0</v>
      </c>
      <c r="R705" s="74">
        <f t="shared" si="11"/>
        <v>0</v>
      </c>
      <c r="S705" s="74">
        <f t="shared" ref="S705:T705" si="2120">S704+Q705</f>
        <v>96.44247882</v>
      </c>
      <c r="T705" s="74">
        <f t="shared" si="2120"/>
        <v>110.0176205</v>
      </c>
      <c r="U705" s="75">
        <f>J705*SIP_Calculator!$D$27</f>
        <v>0</v>
      </c>
      <c r="V705" s="75">
        <f t="shared" si="13"/>
        <v>0</v>
      </c>
      <c r="W705" s="75">
        <f t="shared" si="14"/>
        <v>0</v>
      </c>
      <c r="X705" s="75">
        <f t="shared" ref="X705:Y705" si="2121">X704+V705</f>
        <v>96.96285649</v>
      </c>
      <c r="Y705" s="75">
        <f t="shared" si="2121"/>
        <v>110.6767535</v>
      </c>
    </row>
    <row r="706" ht="15.75" customHeight="1">
      <c r="A706" s="78">
        <v>39142.0</v>
      </c>
      <c r="B706" s="73">
        <v>3683.8</v>
      </c>
      <c r="C706" s="73">
        <v>3147.5</v>
      </c>
      <c r="D706" s="74">
        <f t="shared" si="33"/>
        <v>145</v>
      </c>
      <c r="E706" s="74">
        <f t="shared" si="16"/>
        <v>0</v>
      </c>
      <c r="F706" s="75">
        <f t="shared" si="4"/>
        <v>3</v>
      </c>
      <c r="G706" s="75">
        <f t="shared" si="17"/>
        <v>1</v>
      </c>
      <c r="H706" s="76">
        <f>IF(A706&lt;SIP_Calculator!$B$7,0,IF(A706&gt;SIP_Calculator!$E$7,0,1))</f>
        <v>1</v>
      </c>
      <c r="I706" s="74">
        <f t="shared" si="5"/>
        <v>0</v>
      </c>
      <c r="J706" s="75">
        <f t="shared" si="6"/>
        <v>1</v>
      </c>
      <c r="K706" s="76">
        <f>H706*SIP_Calculator!$D$25</f>
        <v>484.4666522</v>
      </c>
      <c r="L706" s="76">
        <f t="shared" si="7"/>
        <v>0.1315127456</v>
      </c>
      <c r="M706" s="76">
        <f t="shared" si="8"/>
        <v>0.1539210968</v>
      </c>
      <c r="N706" s="76">
        <f t="shared" ref="N706:O706" si="2122">N705+L706</f>
        <v>97.34126907</v>
      </c>
      <c r="O706" s="76">
        <f t="shared" si="2122"/>
        <v>111.0683039</v>
      </c>
      <c r="P706" s="74">
        <f>I706*SIP_Calculator!$D$26</f>
        <v>0</v>
      </c>
      <c r="Q706" s="74">
        <f t="shared" si="10"/>
        <v>0</v>
      </c>
      <c r="R706" s="74">
        <f t="shared" si="11"/>
        <v>0</v>
      </c>
      <c r="S706" s="74">
        <f t="shared" ref="S706:T706" si="2123">S705+Q706</f>
        <v>96.44247882</v>
      </c>
      <c r="T706" s="74">
        <f t="shared" si="2123"/>
        <v>110.0176205</v>
      </c>
      <c r="U706" s="75">
        <f>J706*SIP_Calculator!$D$27</f>
        <v>10000</v>
      </c>
      <c r="V706" s="75">
        <f t="shared" si="13"/>
        <v>2.714588197</v>
      </c>
      <c r="W706" s="75">
        <f t="shared" si="14"/>
        <v>3.177124702</v>
      </c>
      <c r="X706" s="75">
        <f t="shared" ref="X706:Y706" si="2124">X705+V706</f>
        <v>99.67744468</v>
      </c>
      <c r="Y706" s="75">
        <f t="shared" si="2124"/>
        <v>113.8538782</v>
      </c>
    </row>
    <row r="707" ht="15.75" customHeight="1">
      <c r="A707" s="78">
        <v>39143.0</v>
      </c>
      <c r="B707" s="73">
        <v>3605.5</v>
      </c>
      <c r="C707" s="73">
        <v>3091.25</v>
      </c>
      <c r="D707" s="74">
        <f t="shared" si="33"/>
        <v>145</v>
      </c>
      <c r="E707" s="74">
        <f t="shared" si="16"/>
        <v>0</v>
      </c>
      <c r="F707" s="75">
        <f t="shared" si="4"/>
        <v>3</v>
      </c>
      <c r="G707" s="75">
        <f t="shared" si="17"/>
        <v>0</v>
      </c>
      <c r="H707" s="76">
        <f>IF(A707&lt;SIP_Calculator!$B$7,0,IF(A707&gt;SIP_Calculator!$E$7,0,1))</f>
        <v>1</v>
      </c>
      <c r="I707" s="74">
        <f t="shared" si="5"/>
        <v>0</v>
      </c>
      <c r="J707" s="75">
        <f t="shared" si="6"/>
        <v>0</v>
      </c>
      <c r="K707" s="76">
        <f>H707*SIP_Calculator!$D$25</f>
        <v>484.4666522</v>
      </c>
      <c r="L707" s="76">
        <f t="shared" si="7"/>
        <v>0.1343687844</v>
      </c>
      <c r="M707" s="76">
        <f t="shared" si="8"/>
        <v>0.1567219255</v>
      </c>
      <c r="N707" s="76">
        <f t="shared" ref="N707:O707" si="2125">N706+L707</f>
        <v>97.47563785</v>
      </c>
      <c r="O707" s="76">
        <f t="shared" si="2125"/>
        <v>111.2250258</v>
      </c>
      <c r="P707" s="74">
        <f>I707*SIP_Calculator!$D$26</f>
        <v>0</v>
      </c>
      <c r="Q707" s="74">
        <f t="shared" si="10"/>
        <v>0</v>
      </c>
      <c r="R707" s="74">
        <f t="shared" si="11"/>
        <v>0</v>
      </c>
      <c r="S707" s="74">
        <f t="shared" ref="S707:T707" si="2126">S706+Q707</f>
        <v>96.44247882</v>
      </c>
      <c r="T707" s="74">
        <f t="shared" si="2126"/>
        <v>110.0176205</v>
      </c>
      <c r="U707" s="75">
        <f>J707*SIP_Calculator!$D$27</f>
        <v>0</v>
      </c>
      <c r="V707" s="75">
        <f t="shared" si="13"/>
        <v>0</v>
      </c>
      <c r="W707" s="75">
        <f t="shared" si="14"/>
        <v>0</v>
      </c>
      <c r="X707" s="75">
        <f t="shared" ref="X707:Y707" si="2127">X706+V707</f>
        <v>99.67744468</v>
      </c>
      <c r="Y707" s="75">
        <f t="shared" si="2127"/>
        <v>113.8538782</v>
      </c>
    </row>
    <row r="708" ht="15.75" customHeight="1">
      <c r="A708" s="78">
        <v>39146.0</v>
      </c>
      <c r="B708" s="73">
        <v>3458.9</v>
      </c>
      <c r="C708" s="73">
        <v>2957.85</v>
      </c>
      <c r="D708" s="74">
        <f t="shared" si="33"/>
        <v>146</v>
      </c>
      <c r="E708" s="74">
        <f t="shared" si="16"/>
        <v>1</v>
      </c>
      <c r="F708" s="75">
        <f t="shared" si="4"/>
        <v>3</v>
      </c>
      <c r="G708" s="75">
        <f t="shared" si="17"/>
        <v>0</v>
      </c>
      <c r="H708" s="76">
        <f>IF(A708&lt;SIP_Calculator!$B$7,0,IF(A708&gt;SIP_Calculator!$E$7,0,1))</f>
        <v>1</v>
      </c>
      <c r="I708" s="74">
        <f t="shared" si="5"/>
        <v>1</v>
      </c>
      <c r="J708" s="75">
        <f t="shared" si="6"/>
        <v>0</v>
      </c>
      <c r="K708" s="76">
        <f>H708*SIP_Calculator!$D$25</f>
        <v>484.4666522</v>
      </c>
      <c r="L708" s="76">
        <f t="shared" si="7"/>
        <v>0.1400637926</v>
      </c>
      <c r="M708" s="76">
        <f t="shared" si="8"/>
        <v>0.1637901355</v>
      </c>
      <c r="N708" s="76">
        <f t="shared" ref="N708:O708" si="2128">N707+L708</f>
        <v>97.61570164</v>
      </c>
      <c r="O708" s="76">
        <f t="shared" si="2128"/>
        <v>111.3888159</v>
      </c>
      <c r="P708" s="74">
        <f>I708*SIP_Calculator!$D$26</f>
        <v>2301.341589</v>
      </c>
      <c r="Q708" s="74">
        <f t="shared" si="10"/>
        <v>0.665339151</v>
      </c>
      <c r="R708" s="74">
        <f t="shared" si="11"/>
        <v>0.778045401</v>
      </c>
      <c r="S708" s="74">
        <f t="shared" ref="S708:T708" si="2129">S707+Q708</f>
        <v>97.10781798</v>
      </c>
      <c r="T708" s="74">
        <f t="shared" si="2129"/>
        <v>110.7956659</v>
      </c>
      <c r="U708" s="75">
        <f>J708*SIP_Calculator!$D$27</f>
        <v>0</v>
      </c>
      <c r="V708" s="75">
        <f t="shared" si="13"/>
        <v>0</v>
      </c>
      <c r="W708" s="75">
        <f t="shared" si="14"/>
        <v>0</v>
      </c>
      <c r="X708" s="75">
        <f t="shared" ref="X708:Y708" si="2130">X707+V708</f>
        <v>99.67744468</v>
      </c>
      <c r="Y708" s="75">
        <f t="shared" si="2130"/>
        <v>113.8538782</v>
      </c>
    </row>
    <row r="709" ht="15.75" customHeight="1">
      <c r="A709" s="78">
        <v>39147.0</v>
      </c>
      <c r="B709" s="73">
        <v>3529.45</v>
      </c>
      <c r="C709" s="73">
        <v>3002.95</v>
      </c>
      <c r="D709" s="74">
        <f t="shared" si="33"/>
        <v>146</v>
      </c>
      <c r="E709" s="74">
        <f t="shared" si="16"/>
        <v>0</v>
      </c>
      <c r="F709" s="75">
        <f t="shared" si="4"/>
        <v>3</v>
      </c>
      <c r="G709" s="75">
        <f t="shared" si="17"/>
        <v>0</v>
      </c>
      <c r="H709" s="76">
        <f>IF(A709&lt;SIP_Calculator!$B$7,0,IF(A709&gt;SIP_Calculator!$E$7,0,1))</f>
        <v>1</v>
      </c>
      <c r="I709" s="74">
        <f t="shared" si="5"/>
        <v>0</v>
      </c>
      <c r="J709" s="75">
        <f t="shared" si="6"/>
        <v>0</v>
      </c>
      <c r="K709" s="76">
        <f>H709*SIP_Calculator!$D$25</f>
        <v>484.4666522</v>
      </c>
      <c r="L709" s="76">
        <f t="shared" si="7"/>
        <v>0.1372640644</v>
      </c>
      <c r="M709" s="76">
        <f t="shared" si="8"/>
        <v>0.1613302427</v>
      </c>
      <c r="N709" s="76">
        <f t="shared" ref="N709:O709" si="2131">N708+L709</f>
        <v>97.75296571</v>
      </c>
      <c r="O709" s="76">
        <f t="shared" si="2131"/>
        <v>111.5501462</v>
      </c>
      <c r="P709" s="74">
        <f>I709*SIP_Calculator!$D$26</f>
        <v>0</v>
      </c>
      <c r="Q709" s="74">
        <f t="shared" si="10"/>
        <v>0</v>
      </c>
      <c r="R709" s="74">
        <f t="shared" si="11"/>
        <v>0</v>
      </c>
      <c r="S709" s="74">
        <f t="shared" ref="S709:T709" si="2132">S708+Q709</f>
        <v>97.10781798</v>
      </c>
      <c r="T709" s="74">
        <f t="shared" si="2132"/>
        <v>110.7956659</v>
      </c>
      <c r="U709" s="75">
        <f>J709*SIP_Calculator!$D$27</f>
        <v>0</v>
      </c>
      <c r="V709" s="75">
        <f t="shared" si="13"/>
        <v>0</v>
      </c>
      <c r="W709" s="75">
        <f t="shared" si="14"/>
        <v>0</v>
      </c>
      <c r="X709" s="75">
        <f t="shared" ref="X709:Y709" si="2133">X708+V709</f>
        <v>99.67744468</v>
      </c>
      <c r="Y709" s="75">
        <f t="shared" si="2133"/>
        <v>113.8538782</v>
      </c>
    </row>
    <row r="710" ht="15.75" customHeight="1">
      <c r="A710" s="78">
        <v>39148.0</v>
      </c>
      <c r="B710" s="73">
        <v>3494.8</v>
      </c>
      <c r="C710" s="73">
        <v>2968.45</v>
      </c>
      <c r="D710" s="74">
        <f t="shared" si="33"/>
        <v>146</v>
      </c>
      <c r="E710" s="74">
        <f t="shared" si="16"/>
        <v>0</v>
      </c>
      <c r="F710" s="75">
        <f t="shared" si="4"/>
        <v>3</v>
      </c>
      <c r="G710" s="75">
        <f t="shared" si="17"/>
        <v>0</v>
      </c>
      <c r="H710" s="76">
        <f>IF(A710&lt;SIP_Calculator!$B$7,0,IF(A710&gt;SIP_Calculator!$E$7,0,1))</f>
        <v>1</v>
      </c>
      <c r="I710" s="74">
        <f t="shared" si="5"/>
        <v>0</v>
      </c>
      <c r="J710" s="75">
        <f t="shared" si="6"/>
        <v>0</v>
      </c>
      <c r="K710" s="76">
        <f>H710*SIP_Calculator!$D$25</f>
        <v>484.4666522</v>
      </c>
      <c r="L710" s="76">
        <f t="shared" si="7"/>
        <v>0.1386250006</v>
      </c>
      <c r="M710" s="76">
        <f t="shared" si="8"/>
        <v>0.1632052594</v>
      </c>
      <c r="N710" s="76">
        <f t="shared" ref="N710:O710" si="2134">N709+L710</f>
        <v>97.89159071</v>
      </c>
      <c r="O710" s="76">
        <f t="shared" si="2134"/>
        <v>111.7133514</v>
      </c>
      <c r="P710" s="74">
        <f>I710*SIP_Calculator!$D$26</f>
        <v>0</v>
      </c>
      <c r="Q710" s="74">
        <f t="shared" si="10"/>
        <v>0</v>
      </c>
      <c r="R710" s="74">
        <f t="shared" si="11"/>
        <v>0</v>
      </c>
      <c r="S710" s="74">
        <f t="shared" ref="S710:T710" si="2135">S709+Q710</f>
        <v>97.10781798</v>
      </c>
      <c r="T710" s="74">
        <f t="shared" si="2135"/>
        <v>110.7956659</v>
      </c>
      <c r="U710" s="75">
        <f>J710*SIP_Calculator!$D$27</f>
        <v>0</v>
      </c>
      <c r="V710" s="75">
        <f t="shared" si="13"/>
        <v>0</v>
      </c>
      <c r="W710" s="75">
        <f t="shared" si="14"/>
        <v>0</v>
      </c>
      <c r="X710" s="75">
        <f t="shared" ref="X710:Y710" si="2136">X709+V710</f>
        <v>99.67744468</v>
      </c>
      <c r="Y710" s="75">
        <f t="shared" si="2136"/>
        <v>113.8538782</v>
      </c>
    </row>
    <row r="711" ht="15.75" customHeight="1">
      <c r="A711" s="78">
        <v>39149.0</v>
      </c>
      <c r="B711" s="73">
        <v>3628.6</v>
      </c>
      <c r="C711" s="73">
        <v>3072.6</v>
      </c>
      <c r="D711" s="74">
        <f t="shared" si="33"/>
        <v>146</v>
      </c>
      <c r="E711" s="74">
        <f t="shared" si="16"/>
        <v>0</v>
      </c>
      <c r="F711" s="75">
        <f t="shared" si="4"/>
        <v>3</v>
      </c>
      <c r="G711" s="75">
        <f t="shared" si="17"/>
        <v>0</v>
      </c>
      <c r="H711" s="76">
        <f>IF(A711&lt;SIP_Calculator!$B$7,0,IF(A711&gt;SIP_Calculator!$E$7,0,1))</f>
        <v>1</v>
      </c>
      <c r="I711" s="74">
        <f t="shared" si="5"/>
        <v>0</v>
      </c>
      <c r="J711" s="75">
        <f t="shared" si="6"/>
        <v>0</v>
      </c>
      <c r="K711" s="76">
        <f>H711*SIP_Calculator!$D$25</f>
        <v>484.4666522</v>
      </c>
      <c r="L711" s="76">
        <f t="shared" si="7"/>
        <v>0.1335133804</v>
      </c>
      <c r="M711" s="76">
        <f t="shared" si="8"/>
        <v>0.1576731928</v>
      </c>
      <c r="N711" s="76">
        <f t="shared" ref="N711:O711" si="2137">N710+L711</f>
        <v>98.02510409</v>
      </c>
      <c r="O711" s="76">
        <f t="shared" si="2137"/>
        <v>111.8710246</v>
      </c>
      <c r="P711" s="74">
        <f>I711*SIP_Calculator!$D$26</f>
        <v>0</v>
      </c>
      <c r="Q711" s="74">
        <f t="shared" si="10"/>
        <v>0</v>
      </c>
      <c r="R711" s="74">
        <f t="shared" si="11"/>
        <v>0</v>
      </c>
      <c r="S711" s="74">
        <f t="shared" ref="S711:T711" si="2138">S710+Q711</f>
        <v>97.10781798</v>
      </c>
      <c r="T711" s="74">
        <f t="shared" si="2138"/>
        <v>110.7956659</v>
      </c>
      <c r="U711" s="75">
        <f>J711*SIP_Calculator!$D$27</f>
        <v>0</v>
      </c>
      <c r="V711" s="75">
        <f t="shared" si="13"/>
        <v>0</v>
      </c>
      <c r="W711" s="75">
        <f t="shared" si="14"/>
        <v>0</v>
      </c>
      <c r="X711" s="75">
        <f t="shared" ref="X711:Y711" si="2139">X710+V711</f>
        <v>99.67744468</v>
      </c>
      <c r="Y711" s="75">
        <f t="shared" si="2139"/>
        <v>113.8538782</v>
      </c>
    </row>
    <row r="712" ht="15.75" customHeight="1">
      <c r="A712" s="78">
        <v>39150.0</v>
      </c>
      <c r="B712" s="73">
        <v>3588.4</v>
      </c>
      <c r="C712" s="73">
        <v>3048.15</v>
      </c>
      <c r="D712" s="74">
        <f t="shared" si="33"/>
        <v>146</v>
      </c>
      <c r="E712" s="74">
        <f t="shared" si="16"/>
        <v>0</v>
      </c>
      <c r="F712" s="75">
        <f t="shared" si="4"/>
        <v>3</v>
      </c>
      <c r="G712" s="75">
        <f t="shared" si="17"/>
        <v>0</v>
      </c>
      <c r="H712" s="76">
        <f>IF(A712&lt;SIP_Calculator!$B$7,0,IF(A712&gt;SIP_Calculator!$E$7,0,1))</f>
        <v>1</v>
      </c>
      <c r="I712" s="74">
        <f t="shared" si="5"/>
        <v>0</v>
      </c>
      <c r="J712" s="75">
        <f t="shared" si="6"/>
        <v>0</v>
      </c>
      <c r="K712" s="76">
        <f>H712*SIP_Calculator!$D$25</f>
        <v>484.4666522</v>
      </c>
      <c r="L712" s="76">
        <f t="shared" si="7"/>
        <v>0.1350090994</v>
      </c>
      <c r="M712" s="76">
        <f t="shared" si="8"/>
        <v>0.1589379303</v>
      </c>
      <c r="N712" s="76">
        <f t="shared" ref="N712:O712" si="2140">N711+L712</f>
        <v>98.16011319</v>
      </c>
      <c r="O712" s="76">
        <f t="shared" si="2140"/>
        <v>112.0299626</v>
      </c>
      <c r="P712" s="74">
        <f>I712*SIP_Calculator!$D$26</f>
        <v>0</v>
      </c>
      <c r="Q712" s="74">
        <f t="shared" si="10"/>
        <v>0</v>
      </c>
      <c r="R712" s="74">
        <f t="shared" si="11"/>
        <v>0</v>
      </c>
      <c r="S712" s="74">
        <f t="shared" ref="S712:T712" si="2141">S711+Q712</f>
        <v>97.10781798</v>
      </c>
      <c r="T712" s="74">
        <f t="shared" si="2141"/>
        <v>110.7956659</v>
      </c>
      <c r="U712" s="75">
        <f>J712*SIP_Calculator!$D$27</f>
        <v>0</v>
      </c>
      <c r="V712" s="75">
        <f t="shared" si="13"/>
        <v>0</v>
      </c>
      <c r="W712" s="75">
        <f t="shared" si="14"/>
        <v>0</v>
      </c>
      <c r="X712" s="75">
        <f t="shared" ref="X712:Y712" si="2142">X711+V712</f>
        <v>99.67744468</v>
      </c>
      <c r="Y712" s="75">
        <f t="shared" si="2142"/>
        <v>113.8538782</v>
      </c>
    </row>
    <row r="713" ht="15.75" customHeight="1">
      <c r="A713" s="78">
        <v>39153.0</v>
      </c>
      <c r="B713" s="73">
        <v>3606.1</v>
      </c>
      <c r="C713" s="73">
        <v>3066.3</v>
      </c>
      <c r="D713" s="74">
        <f t="shared" si="33"/>
        <v>147</v>
      </c>
      <c r="E713" s="74">
        <f t="shared" si="16"/>
        <v>1</v>
      </c>
      <c r="F713" s="75">
        <f t="shared" si="4"/>
        <v>3</v>
      </c>
      <c r="G713" s="75">
        <f t="shared" si="17"/>
        <v>0</v>
      </c>
      <c r="H713" s="76">
        <f>IF(A713&lt;SIP_Calculator!$B$7,0,IF(A713&gt;SIP_Calculator!$E$7,0,1))</f>
        <v>1</v>
      </c>
      <c r="I713" s="74">
        <f t="shared" si="5"/>
        <v>1</v>
      </c>
      <c r="J713" s="75">
        <f t="shared" si="6"/>
        <v>0</v>
      </c>
      <c r="K713" s="76">
        <f>H713*SIP_Calculator!$D$25</f>
        <v>484.4666522</v>
      </c>
      <c r="L713" s="76">
        <f t="shared" si="7"/>
        <v>0.1343464275</v>
      </c>
      <c r="M713" s="76">
        <f t="shared" si="8"/>
        <v>0.1579971471</v>
      </c>
      <c r="N713" s="76">
        <f t="shared" ref="N713:O713" si="2143">N712+L713</f>
        <v>98.29445962</v>
      </c>
      <c r="O713" s="76">
        <f t="shared" si="2143"/>
        <v>112.1879597</v>
      </c>
      <c r="P713" s="74">
        <f>I713*SIP_Calculator!$D$26</f>
        <v>2301.341589</v>
      </c>
      <c r="Q713" s="74">
        <f t="shared" si="10"/>
        <v>0.6381801917</v>
      </c>
      <c r="R713" s="74">
        <f t="shared" si="11"/>
        <v>0.7505272117</v>
      </c>
      <c r="S713" s="74">
        <f t="shared" ref="S713:T713" si="2144">S712+Q713</f>
        <v>97.74599817</v>
      </c>
      <c r="T713" s="74">
        <f t="shared" si="2144"/>
        <v>111.5461931</v>
      </c>
      <c r="U713" s="75">
        <f>J713*SIP_Calculator!$D$27</f>
        <v>0</v>
      </c>
      <c r="V713" s="75">
        <f t="shared" si="13"/>
        <v>0</v>
      </c>
      <c r="W713" s="75">
        <f t="shared" si="14"/>
        <v>0</v>
      </c>
      <c r="X713" s="75">
        <f t="shared" ref="X713:Y713" si="2145">X712+V713</f>
        <v>99.67744468</v>
      </c>
      <c r="Y713" s="75">
        <f t="shared" si="2145"/>
        <v>113.8538782</v>
      </c>
    </row>
    <row r="714" ht="15.75" customHeight="1">
      <c r="A714" s="78">
        <v>39154.0</v>
      </c>
      <c r="B714" s="73">
        <v>3640.35</v>
      </c>
      <c r="C714" s="73">
        <v>3102.8</v>
      </c>
      <c r="D714" s="74">
        <f t="shared" si="33"/>
        <v>147</v>
      </c>
      <c r="E714" s="74">
        <f t="shared" si="16"/>
        <v>0</v>
      </c>
      <c r="F714" s="75">
        <f t="shared" si="4"/>
        <v>3</v>
      </c>
      <c r="G714" s="75">
        <f t="shared" si="17"/>
        <v>0</v>
      </c>
      <c r="H714" s="76">
        <f>IF(A714&lt;SIP_Calculator!$B$7,0,IF(A714&gt;SIP_Calculator!$E$7,0,1))</f>
        <v>1</v>
      </c>
      <c r="I714" s="74">
        <f t="shared" si="5"/>
        <v>0</v>
      </c>
      <c r="J714" s="75">
        <f t="shared" si="6"/>
        <v>0</v>
      </c>
      <c r="K714" s="76">
        <f>H714*SIP_Calculator!$D$25</f>
        <v>484.4666522</v>
      </c>
      <c r="L714" s="76">
        <f t="shared" si="7"/>
        <v>0.1330824377</v>
      </c>
      <c r="M714" s="76">
        <f t="shared" si="8"/>
        <v>0.1561385369</v>
      </c>
      <c r="N714" s="76">
        <f t="shared" ref="N714:O714" si="2146">N713+L714</f>
        <v>98.42754206</v>
      </c>
      <c r="O714" s="76">
        <f t="shared" si="2146"/>
        <v>112.3440983</v>
      </c>
      <c r="P714" s="74">
        <f>I714*SIP_Calculator!$D$26</f>
        <v>0</v>
      </c>
      <c r="Q714" s="74">
        <f t="shared" si="10"/>
        <v>0</v>
      </c>
      <c r="R714" s="74">
        <f t="shared" si="11"/>
        <v>0</v>
      </c>
      <c r="S714" s="74">
        <f t="shared" ref="S714:T714" si="2147">S713+Q714</f>
        <v>97.74599817</v>
      </c>
      <c r="T714" s="74">
        <f t="shared" si="2147"/>
        <v>111.5461931</v>
      </c>
      <c r="U714" s="75">
        <f>J714*SIP_Calculator!$D$27</f>
        <v>0</v>
      </c>
      <c r="V714" s="75">
        <f t="shared" si="13"/>
        <v>0</v>
      </c>
      <c r="W714" s="75">
        <f t="shared" si="14"/>
        <v>0</v>
      </c>
      <c r="X714" s="75">
        <f t="shared" ref="X714:Y714" si="2148">X713+V714</f>
        <v>99.67744468</v>
      </c>
      <c r="Y714" s="75">
        <f t="shared" si="2148"/>
        <v>113.8538782</v>
      </c>
    </row>
    <row r="715" ht="15.75" customHeight="1">
      <c r="A715" s="78">
        <v>39155.0</v>
      </c>
      <c r="B715" s="73">
        <v>3519.35</v>
      </c>
      <c r="C715" s="73">
        <v>3010.05</v>
      </c>
      <c r="D715" s="74">
        <f t="shared" si="33"/>
        <v>147</v>
      </c>
      <c r="E715" s="74">
        <f t="shared" si="16"/>
        <v>0</v>
      </c>
      <c r="F715" s="75">
        <f t="shared" si="4"/>
        <v>3</v>
      </c>
      <c r="G715" s="75">
        <f t="shared" si="17"/>
        <v>0</v>
      </c>
      <c r="H715" s="76">
        <f>IF(A715&lt;SIP_Calculator!$B$7,0,IF(A715&gt;SIP_Calculator!$E$7,0,1))</f>
        <v>1</v>
      </c>
      <c r="I715" s="74">
        <f t="shared" si="5"/>
        <v>0</v>
      </c>
      <c r="J715" s="75">
        <f t="shared" si="6"/>
        <v>0</v>
      </c>
      <c r="K715" s="76">
        <f>H715*SIP_Calculator!$D$25</f>
        <v>484.4666522</v>
      </c>
      <c r="L715" s="76">
        <f t="shared" si="7"/>
        <v>0.1376579914</v>
      </c>
      <c r="M715" s="76">
        <f t="shared" si="8"/>
        <v>0.1609497026</v>
      </c>
      <c r="N715" s="76">
        <f t="shared" ref="N715:O715" si="2149">N714+L715</f>
        <v>98.56520005</v>
      </c>
      <c r="O715" s="76">
        <f t="shared" si="2149"/>
        <v>112.505048</v>
      </c>
      <c r="P715" s="74">
        <f>I715*SIP_Calculator!$D$26</f>
        <v>0</v>
      </c>
      <c r="Q715" s="74">
        <f t="shared" si="10"/>
        <v>0</v>
      </c>
      <c r="R715" s="74">
        <f t="shared" si="11"/>
        <v>0</v>
      </c>
      <c r="S715" s="74">
        <f t="shared" ref="S715:T715" si="2150">S714+Q715</f>
        <v>97.74599817</v>
      </c>
      <c r="T715" s="74">
        <f t="shared" si="2150"/>
        <v>111.5461931</v>
      </c>
      <c r="U715" s="75">
        <f>J715*SIP_Calculator!$D$27</f>
        <v>0</v>
      </c>
      <c r="V715" s="75">
        <f t="shared" si="13"/>
        <v>0</v>
      </c>
      <c r="W715" s="75">
        <f t="shared" si="14"/>
        <v>0</v>
      </c>
      <c r="X715" s="75">
        <f t="shared" ref="X715:Y715" si="2151">X714+V715</f>
        <v>99.67744468</v>
      </c>
      <c r="Y715" s="75">
        <f t="shared" si="2151"/>
        <v>113.8538782</v>
      </c>
    </row>
    <row r="716" ht="15.75" customHeight="1">
      <c r="A716" s="78">
        <v>39156.0</v>
      </c>
      <c r="B716" s="73">
        <v>3522.2</v>
      </c>
      <c r="C716" s="73">
        <v>3019.3</v>
      </c>
      <c r="D716" s="74">
        <f t="shared" si="33"/>
        <v>147</v>
      </c>
      <c r="E716" s="74">
        <f t="shared" si="16"/>
        <v>0</v>
      </c>
      <c r="F716" s="75">
        <f t="shared" si="4"/>
        <v>3</v>
      </c>
      <c r="G716" s="75">
        <f t="shared" si="17"/>
        <v>0</v>
      </c>
      <c r="H716" s="76">
        <f>IF(A716&lt;SIP_Calculator!$B$7,0,IF(A716&gt;SIP_Calculator!$E$7,0,1))</f>
        <v>1</v>
      </c>
      <c r="I716" s="74">
        <f t="shared" si="5"/>
        <v>0</v>
      </c>
      <c r="J716" s="75">
        <f t="shared" si="6"/>
        <v>0</v>
      </c>
      <c r="K716" s="76">
        <f>H716*SIP_Calculator!$D$25</f>
        <v>484.4666522</v>
      </c>
      <c r="L716" s="76">
        <f t="shared" si="7"/>
        <v>0.137546605</v>
      </c>
      <c r="M716" s="76">
        <f t="shared" si="8"/>
        <v>0.1604566132</v>
      </c>
      <c r="N716" s="76">
        <f t="shared" ref="N716:O716" si="2152">N715+L716</f>
        <v>98.70274665</v>
      </c>
      <c r="O716" s="76">
        <f t="shared" si="2152"/>
        <v>112.6655046</v>
      </c>
      <c r="P716" s="74">
        <f>I716*SIP_Calculator!$D$26</f>
        <v>0</v>
      </c>
      <c r="Q716" s="74">
        <f t="shared" si="10"/>
        <v>0</v>
      </c>
      <c r="R716" s="74">
        <f t="shared" si="11"/>
        <v>0</v>
      </c>
      <c r="S716" s="74">
        <f t="shared" ref="S716:T716" si="2153">S715+Q716</f>
        <v>97.74599817</v>
      </c>
      <c r="T716" s="74">
        <f t="shared" si="2153"/>
        <v>111.5461931</v>
      </c>
      <c r="U716" s="75">
        <f>J716*SIP_Calculator!$D$27</f>
        <v>0</v>
      </c>
      <c r="V716" s="75">
        <f t="shared" si="13"/>
        <v>0</v>
      </c>
      <c r="W716" s="75">
        <f t="shared" si="14"/>
        <v>0</v>
      </c>
      <c r="X716" s="75">
        <f t="shared" ref="X716:Y716" si="2154">X715+V716</f>
        <v>99.67744468</v>
      </c>
      <c r="Y716" s="75">
        <f t="shared" si="2154"/>
        <v>113.8538782</v>
      </c>
    </row>
    <row r="717" ht="15.75" customHeight="1">
      <c r="A717" s="78">
        <v>39157.0</v>
      </c>
      <c r="B717" s="73">
        <v>3489.35</v>
      </c>
      <c r="C717" s="73">
        <v>2993.15</v>
      </c>
      <c r="D717" s="74">
        <f t="shared" si="33"/>
        <v>147</v>
      </c>
      <c r="E717" s="74">
        <f t="shared" si="16"/>
        <v>0</v>
      </c>
      <c r="F717" s="75">
        <f t="shared" si="4"/>
        <v>3</v>
      </c>
      <c r="G717" s="75">
        <f t="shared" si="17"/>
        <v>0</v>
      </c>
      <c r="H717" s="76">
        <f>IF(A717&lt;SIP_Calculator!$B$7,0,IF(A717&gt;SIP_Calculator!$E$7,0,1))</f>
        <v>1</v>
      </c>
      <c r="I717" s="74">
        <f t="shared" si="5"/>
        <v>0</v>
      </c>
      <c r="J717" s="75">
        <f t="shared" si="6"/>
        <v>0</v>
      </c>
      <c r="K717" s="76">
        <f>H717*SIP_Calculator!$D$25</f>
        <v>484.4666522</v>
      </c>
      <c r="L717" s="76">
        <f t="shared" si="7"/>
        <v>0.1388415184</v>
      </c>
      <c r="M717" s="76">
        <f t="shared" si="8"/>
        <v>0.1618584609</v>
      </c>
      <c r="N717" s="76">
        <f t="shared" ref="N717:O717" si="2155">N716+L717</f>
        <v>98.84158817</v>
      </c>
      <c r="O717" s="76">
        <f t="shared" si="2155"/>
        <v>112.827363</v>
      </c>
      <c r="P717" s="74">
        <f>I717*SIP_Calculator!$D$26</f>
        <v>0</v>
      </c>
      <c r="Q717" s="74">
        <f t="shared" si="10"/>
        <v>0</v>
      </c>
      <c r="R717" s="74">
        <f t="shared" si="11"/>
        <v>0</v>
      </c>
      <c r="S717" s="74">
        <f t="shared" ref="S717:T717" si="2156">S716+Q717</f>
        <v>97.74599817</v>
      </c>
      <c r="T717" s="74">
        <f t="shared" si="2156"/>
        <v>111.5461931</v>
      </c>
      <c r="U717" s="75">
        <f>J717*SIP_Calculator!$D$27</f>
        <v>0</v>
      </c>
      <c r="V717" s="75">
        <f t="shared" si="13"/>
        <v>0</v>
      </c>
      <c r="W717" s="75">
        <f t="shared" si="14"/>
        <v>0</v>
      </c>
      <c r="X717" s="75">
        <f t="shared" ref="X717:Y717" si="2157">X716+V717</f>
        <v>99.67744468</v>
      </c>
      <c r="Y717" s="75">
        <f t="shared" si="2157"/>
        <v>113.8538782</v>
      </c>
    </row>
    <row r="718" ht="15.75" customHeight="1">
      <c r="A718" s="78">
        <v>39160.0</v>
      </c>
      <c r="B718" s="73">
        <v>3556.8</v>
      </c>
      <c r="C718" s="73">
        <v>3042.35</v>
      </c>
      <c r="D718" s="74">
        <f t="shared" si="33"/>
        <v>148</v>
      </c>
      <c r="E718" s="74">
        <f t="shared" si="16"/>
        <v>1</v>
      </c>
      <c r="F718" s="75">
        <f t="shared" si="4"/>
        <v>3</v>
      </c>
      <c r="G718" s="75">
        <f t="shared" si="17"/>
        <v>0</v>
      </c>
      <c r="H718" s="76">
        <f>IF(A718&lt;SIP_Calculator!$B$7,0,IF(A718&gt;SIP_Calculator!$E$7,0,1))</f>
        <v>1</v>
      </c>
      <c r="I718" s="74">
        <f t="shared" si="5"/>
        <v>1</v>
      </c>
      <c r="J718" s="75">
        <f t="shared" si="6"/>
        <v>0</v>
      </c>
      <c r="K718" s="76">
        <f>H718*SIP_Calculator!$D$25</f>
        <v>484.4666522</v>
      </c>
      <c r="L718" s="76">
        <f t="shared" si="7"/>
        <v>0.1362085729</v>
      </c>
      <c r="M718" s="76">
        <f t="shared" si="8"/>
        <v>0.1592409329</v>
      </c>
      <c r="N718" s="76">
        <f t="shared" ref="N718:O718" si="2158">N717+L718</f>
        <v>98.97779674</v>
      </c>
      <c r="O718" s="76">
        <f t="shared" si="2158"/>
        <v>112.986604</v>
      </c>
      <c r="P718" s="74">
        <f>I718*SIP_Calculator!$D$26</f>
        <v>2301.341589</v>
      </c>
      <c r="Q718" s="74">
        <f t="shared" si="10"/>
        <v>0.6470258629</v>
      </c>
      <c r="R718" s="74">
        <f t="shared" si="11"/>
        <v>0.7564355151</v>
      </c>
      <c r="S718" s="74">
        <f t="shared" ref="S718:T718" si="2159">S717+Q718</f>
        <v>98.39302403</v>
      </c>
      <c r="T718" s="74">
        <f t="shared" si="2159"/>
        <v>112.3026286</v>
      </c>
      <c r="U718" s="75">
        <f>J718*SIP_Calculator!$D$27</f>
        <v>0</v>
      </c>
      <c r="V718" s="75">
        <f t="shared" si="13"/>
        <v>0</v>
      </c>
      <c r="W718" s="75">
        <f t="shared" si="14"/>
        <v>0</v>
      </c>
      <c r="X718" s="75">
        <f t="shared" ref="X718:Y718" si="2160">X717+V718</f>
        <v>99.67744468</v>
      </c>
      <c r="Y718" s="75">
        <f t="shared" si="2160"/>
        <v>113.8538782</v>
      </c>
    </row>
    <row r="719" ht="15.75" customHeight="1">
      <c r="A719" s="78">
        <v>39161.0</v>
      </c>
      <c r="B719" s="73">
        <v>3578.9</v>
      </c>
      <c r="C719" s="73">
        <v>3062.7</v>
      </c>
      <c r="D719" s="74">
        <f t="shared" si="33"/>
        <v>148</v>
      </c>
      <c r="E719" s="74">
        <f t="shared" si="16"/>
        <v>0</v>
      </c>
      <c r="F719" s="75">
        <f t="shared" si="4"/>
        <v>3</v>
      </c>
      <c r="G719" s="75">
        <f t="shared" si="17"/>
        <v>0</v>
      </c>
      <c r="H719" s="76">
        <f>IF(A719&lt;SIP_Calculator!$B$7,0,IF(A719&gt;SIP_Calculator!$E$7,0,1))</f>
        <v>1</v>
      </c>
      <c r="I719" s="74">
        <f t="shared" si="5"/>
        <v>0</v>
      </c>
      <c r="J719" s="75">
        <f t="shared" si="6"/>
        <v>0</v>
      </c>
      <c r="K719" s="76">
        <f>H719*SIP_Calculator!$D$25</f>
        <v>484.4666522</v>
      </c>
      <c r="L719" s="76">
        <f t="shared" si="7"/>
        <v>0.1353674739</v>
      </c>
      <c r="M719" s="76">
        <f t="shared" si="8"/>
        <v>0.1581828622</v>
      </c>
      <c r="N719" s="76">
        <f t="shared" ref="N719:O719" si="2161">N718+L719</f>
        <v>99.11316422</v>
      </c>
      <c r="O719" s="76">
        <f t="shared" si="2161"/>
        <v>113.1447868</v>
      </c>
      <c r="P719" s="74">
        <f>I719*SIP_Calculator!$D$26</f>
        <v>0</v>
      </c>
      <c r="Q719" s="74">
        <f t="shared" si="10"/>
        <v>0</v>
      </c>
      <c r="R719" s="74">
        <f t="shared" si="11"/>
        <v>0</v>
      </c>
      <c r="S719" s="74">
        <f t="shared" ref="S719:T719" si="2162">S718+Q719</f>
        <v>98.39302403</v>
      </c>
      <c r="T719" s="74">
        <f t="shared" si="2162"/>
        <v>112.3026286</v>
      </c>
      <c r="U719" s="75">
        <f>J719*SIP_Calculator!$D$27</f>
        <v>0</v>
      </c>
      <c r="V719" s="75">
        <f t="shared" si="13"/>
        <v>0</v>
      </c>
      <c r="W719" s="75">
        <f t="shared" si="14"/>
        <v>0</v>
      </c>
      <c r="X719" s="75">
        <f t="shared" ref="X719:Y719" si="2163">X718+V719</f>
        <v>99.67744468</v>
      </c>
      <c r="Y719" s="75">
        <f t="shared" si="2163"/>
        <v>113.8538782</v>
      </c>
    </row>
    <row r="720" ht="15.75" customHeight="1">
      <c r="A720" s="78">
        <v>39162.0</v>
      </c>
      <c r="B720" s="73">
        <v>3640.35</v>
      </c>
      <c r="C720" s="73">
        <v>3102.55</v>
      </c>
      <c r="D720" s="74">
        <f t="shared" si="33"/>
        <v>148</v>
      </c>
      <c r="E720" s="74">
        <f t="shared" si="16"/>
        <v>0</v>
      </c>
      <c r="F720" s="75">
        <f t="shared" si="4"/>
        <v>3</v>
      </c>
      <c r="G720" s="75">
        <f t="shared" si="17"/>
        <v>0</v>
      </c>
      <c r="H720" s="76">
        <f>IF(A720&lt;SIP_Calculator!$B$7,0,IF(A720&gt;SIP_Calculator!$E$7,0,1))</f>
        <v>1</v>
      </c>
      <c r="I720" s="74">
        <f t="shared" si="5"/>
        <v>0</v>
      </c>
      <c r="J720" s="75">
        <f t="shared" si="6"/>
        <v>0</v>
      </c>
      <c r="K720" s="76">
        <f>H720*SIP_Calculator!$D$25</f>
        <v>484.4666522</v>
      </c>
      <c r="L720" s="76">
        <f t="shared" si="7"/>
        <v>0.1330824377</v>
      </c>
      <c r="M720" s="76">
        <f t="shared" si="8"/>
        <v>0.1561511183</v>
      </c>
      <c r="N720" s="76">
        <f t="shared" ref="N720:O720" si="2164">N719+L720</f>
        <v>99.24624665</v>
      </c>
      <c r="O720" s="76">
        <f t="shared" si="2164"/>
        <v>113.3009379</v>
      </c>
      <c r="P720" s="74">
        <f>I720*SIP_Calculator!$D$26</f>
        <v>0</v>
      </c>
      <c r="Q720" s="74">
        <f t="shared" si="10"/>
        <v>0</v>
      </c>
      <c r="R720" s="74">
        <f t="shared" si="11"/>
        <v>0</v>
      </c>
      <c r="S720" s="74">
        <f t="shared" ref="S720:T720" si="2165">S719+Q720</f>
        <v>98.39302403</v>
      </c>
      <c r="T720" s="74">
        <f t="shared" si="2165"/>
        <v>112.3026286</v>
      </c>
      <c r="U720" s="75">
        <f>J720*SIP_Calculator!$D$27</f>
        <v>0</v>
      </c>
      <c r="V720" s="75">
        <f t="shared" si="13"/>
        <v>0</v>
      </c>
      <c r="W720" s="75">
        <f t="shared" si="14"/>
        <v>0</v>
      </c>
      <c r="X720" s="75">
        <f t="shared" ref="X720:Y720" si="2166">X719+V720</f>
        <v>99.67744468</v>
      </c>
      <c r="Y720" s="75">
        <f t="shared" si="2166"/>
        <v>113.8538782</v>
      </c>
    </row>
    <row r="721" ht="15.75" customHeight="1">
      <c r="A721" s="78">
        <v>39163.0</v>
      </c>
      <c r="B721" s="73">
        <v>3744.9</v>
      </c>
      <c r="C721" s="73">
        <v>3174.5</v>
      </c>
      <c r="D721" s="74">
        <f t="shared" si="33"/>
        <v>148</v>
      </c>
      <c r="E721" s="74">
        <f t="shared" si="16"/>
        <v>0</v>
      </c>
      <c r="F721" s="75">
        <f t="shared" si="4"/>
        <v>3</v>
      </c>
      <c r="G721" s="75">
        <f t="shared" si="17"/>
        <v>0</v>
      </c>
      <c r="H721" s="76">
        <f>IF(A721&lt;SIP_Calculator!$B$7,0,IF(A721&gt;SIP_Calculator!$E$7,0,1))</f>
        <v>1</v>
      </c>
      <c r="I721" s="74">
        <f t="shared" si="5"/>
        <v>0</v>
      </c>
      <c r="J721" s="75">
        <f t="shared" si="6"/>
        <v>0</v>
      </c>
      <c r="K721" s="76">
        <f>H721*SIP_Calculator!$D$25</f>
        <v>484.4666522</v>
      </c>
      <c r="L721" s="76">
        <f t="shared" si="7"/>
        <v>0.1293670464</v>
      </c>
      <c r="M721" s="76">
        <f t="shared" si="8"/>
        <v>0.1526119553</v>
      </c>
      <c r="N721" s="76">
        <f t="shared" ref="N721:O721" si="2167">N720+L721</f>
        <v>99.3756137</v>
      </c>
      <c r="O721" s="76">
        <f t="shared" si="2167"/>
        <v>113.4535499</v>
      </c>
      <c r="P721" s="74">
        <f>I721*SIP_Calculator!$D$26</f>
        <v>0</v>
      </c>
      <c r="Q721" s="74">
        <f t="shared" si="10"/>
        <v>0</v>
      </c>
      <c r="R721" s="74">
        <f t="shared" si="11"/>
        <v>0</v>
      </c>
      <c r="S721" s="74">
        <f t="shared" ref="S721:T721" si="2168">S720+Q721</f>
        <v>98.39302403</v>
      </c>
      <c r="T721" s="74">
        <f t="shared" si="2168"/>
        <v>112.3026286</v>
      </c>
      <c r="U721" s="75">
        <f>J721*SIP_Calculator!$D$27</f>
        <v>0</v>
      </c>
      <c r="V721" s="75">
        <f t="shared" si="13"/>
        <v>0</v>
      </c>
      <c r="W721" s="75">
        <f t="shared" si="14"/>
        <v>0</v>
      </c>
      <c r="X721" s="75">
        <f t="shared" ref="X721:Y721" si="2169">X720+V721</f>
        <v>99.67744468</v>
      </c>
      <c r="Y721" s="75">
        <f t="shared" si="2169"/>
        <v>113.8538782</v>
      </c>
    </row>
    <row r="722" ht="15.75" customHeight="1">
      <c r="A722" s="78">
        <v>39164.0</v>
      </c>
      <c r="B722" s="73">
        <v>3739.15</v>
      </c>
      <c r="C722" s="73">
        <v>3168.65</v>
      </c>
      <c r="D722" s="74">
        <f t="shared" si="33"/>
        <v>148</v>
      </c>
      <c r="E722" s="74">
        <f t="shared" si="16"/>
        <v>0</v>
      </c>
      <c r="F722" s="75">
        <f t="shared" si="4"/>
        <v>3</v>
      </c>
      <c r="G722" s="75">
        <f t="shared" si="17"/>
        <v>0</v>
      </c>
      <c r="H722" s="76">
        <f>IF(A722&lt;SIP_Calculator!$B$7,0,IF(A722&gt;SIP_Calculator!$E$7,0,1))</f>
        <v>1</v>
      </c>
      <c r="I722" s="74">
        <f t="shared" si="5"/>
        <v>0</v>
      </c>
      <c r="J722" s="75">
        <f t="shared" si="6"/>
        <v>0</v>
      </c>
      <c r="K722" s="76">
        <f>H722*SIP_Calculator!$D$25</f>
        <v>484.4666522</v>
      </c>
      <c r="L722" s="76">
        <f t="shared" si="7"/>
        <v>0.1295659848</v>
      </c>
      <c r="M722" s="76">
        <f t="shared" si="8"/>
        <v>0.1528937094</v>
      </c>
      <c r="N722" s="76">
        <f t="shared" ref="N722:O722" si="2170">N721+L722</f>
        <v>99.50517969</v>
      </c>
      <c r="O722" s="76">
        <f t="shared" si="2170"/>
        <v>113.6064436</v>
      </c>
      <c r="P722" s="74">
        <f>I722*SIP_Calculator!$D$26</f>
        <v>0</v>
      </c>
      <c r="Q722" s="74">
        <f t="shared" si="10"/>
        <v>0</v>
      </c>
      <c r="R722" s="74">
        <f t="shared" si="11"/>
        <v>0</v>
      </c>
      <c r="S722" s="74">
        <f t="shared" ref="S722:T722" si="2171">S721+Q722</f>
        <v>98.39302403</v>
      </c>
      <c r="T722" s="74">
        <f t="shared" si="2171"/>
        <v>112.3026286</v>
      </c>
      <c r="U722" s="75">
        <f>J722*SIP_Calculator!$D$27</f>
        <v>0</v>
      </c>
      <c r="V722" s="75">
        <f t="shared" si="13"/>
        <v>0</v>
      </c>
      <c r="W722" s="75">
        <f t="shared" si="14"/>
        <v>0</v>
      </c>
      <c r="X722" s="75">
        <f t="shared" ref="X722:Y722" si="2172">X721+V722</f>
        <v>99.67744468</v>
      </c>
      <c r="Y722" s="75">
        <f t="shared" si="2172"/>
        <v>113.8538782</v>
      </c>
    </row>
    <row r="723" ht="15.75" customHeight="1">
      <c r="A723" s="78">
        <v>39167.0</v>
      </c>
      <c r="B723" s="73">
        <v>3701.7</v>
      </c>
      <c r="C723" s="73">
        <v>3141.85</v>
      </c>
      <c r="D723" s="74">
        <f t="shared" si="33"/>
        <v>149</v>
      </c>
      <c r="E723" s="74">
        <f t="shared" si="16"/>
        <v>1</v>
      </c>
      <c r="F723" s="75">
        <f t="shared" si="4"/>
        <v>3</v>
      </c>
      <c r="G723" s="75">
        <f t="shared" si="17"/>
        <v>0</v>
      </c>
      <c r="H723" s="76">
        <f>IF(A723&lt;SIP_Calculator!$B$7,0,IF(A723&gt;SIP_Calculator!$E$7,0,1))</f>
        <v>1</v>
      </c>
      <c r="I723" s="74">
        <f t="shared" si="5"/>
        <v>1</v>
      </c>
      <c r="J723" s="75">
        <f t="shared" si="6"/>
        <v>0</v>
      </c>
      <c r="K723" s="76">
        <f>H723*SIP_Calculator!$D$25</f>
        <v>484.4666522</v>
      </c>
      <c r="L723" s="76">
        <f t="shared" si="7"/>
        <v>0.1308768004</v>
      </c>
      <c r="M723" s="76">
        <f t="shared" si="8"/>
        <v>0.1541978937</v>
      </c>
      <c r="N723" s="76">
        <f t="shared" ref="N723:O723" si="2173">N722+L723</f>
        <v>99.63605649</v>
      </c>
      <c r="O723" s="76">
        <f t="shared" si="2173"/>
        <v>113.7606415</v>
      </c>
      <c r="P723" s="74">
        <f>I723*SIP_Calculator!$D$26</f>
        <v>2301.341589</v>
      </c>
      <c r="Q723" s="74">
        <f t="shared" si="10"/>
        <v>0.621698568</v>
      </c>
      <c r="R723" s="74">
        <f t="shared" si="11"/>
        <v>0.7324797776</v>
      </c>
      <c r="S723" s="74">
        <f t="shared" ref="S723:T723" si="2174">S722+Q723</f>
        <v>99.0147226</v>
      </c>
      <c r="T723" s="74">
        <f t="shared" si="2174"/>
        <v>113.0351084</v>
      </c>
      <c r="U723" s="75">
        <f>J723*SIP_Calculator!$D$27</f>
        <v>0</v>
      </c>
      <c r="V723" s="75">
        <f t="shared" si="13"/>
        <v>0</v>
      </c>
      <c r="W723" s="75">
        <f t="shared" si="14"/>
        <v>0</v>
      </c>
      <c r="X723" s="75">
        <f t="shared" ref="X723:Y723" si="2175">X722+V723</f>
        <v>99.67744468</v>
      </c>
      <c r="Y723" s="75">
        <f t="shared" si="2175"/>
        <v>113.8538782</v>
      </c>
    </row>
    <row r="724" ht="15.75" customHeight="1">
      <c r="A724" s="78">
        <v>39169.0</v>
      </c>
      <c r="B724" s="73">
        <v>3645.95</v>
      </c>
      <c r="C724" s="73">
        <v>3095.6</v>
      </c>
      <c r="D724" s="74">
        <f t="shared" si="33"/>
        <v>149</v>
      </c>
      <c r="E724" s="74">
        <f t="shared" si="16"/>
        <v>0</v>
      </c>
      <c r="F724" s="75">
        <f t="shared" si="4"/>
        <v>3</v>
      </c>
      <c r="G724" s="75">
        <f t="shared" si="17"/>
        <v>0</v>
      </c>
      <c r="H724" s="76">
        <f>IF(A724&lt;SIP_Calculator!$B$7,0,IF(A724&gt;SIP_Calculator!$E$7,0,1))</f>
        <v>1</v>
      </c>
      <c r="I724" s="74">
        <f t="shared" si="5"/>
        <v>0</v>
      </c>
      <c r="J724" s="75">
        <f t="shared" si="6"/>
        <v>0</v>
      </c>
      <c r="K724" s="76">
        <f>H724*SIP_Calculator!$D$25</f>
        <v>484.4666522</v>
      </c>
      <c r="L724" s="76">
        <f t="shared" si="7"/>
        <v>0.1328780296</v>
      </c>
      <c r="M724" s="76">
        <f t="shared" si="8"/>
        <v>0.1565016967</v>
      </c>
      <c r="N724" s="76">
        <f t="shared" ref="N724:O724" si="2176">N723+L724</f>
        <v>99.76893452</v>
      </c>
      <c r="O724" s="76">
        <f t="shared" si="2176"/>
        <v>113.9171432</v>
      </c>
      <c r="P724" s="74">
        <f>I724*SIP_Calculator!$D$26</f>
        <v>0</v>
      </c>
      <c r="Q724" s="74">
        <f t="shared" si="10"/>
        <v>0</v>
      </c>
      <c r="R724" s="74">
        <f t="shared" si="11"/>
        <v>0</v>
      </c>
      <c r="S724" s="74">
        <f t="shared" ref="S724:T724" si="2177">S723+Q724</f>
        <v>99.0147226</v>
      </c>
      <c r="T724" s="74">
        <f t="shared" si="2177"/>
        <v>113.0351084</v>
      </c>
      <c r="U724" s="75">
        <f>J724*SIP_Calculator!$D$27</f>
        <v>0</v>
      </c>
      <c r="V724" s="75">
        <f t="shared" si="13"/>
        <v>0</v>
      </c>
      <c r="W724" s="75">
        <f t="shared" si="14"/>
        <v>0</v>
      </c>
      <c r="X724" s="75">
        <f t="shared" ref="X724:Y724" si="2178">X723+V724</f>
        <v>99.67744468</v>
      </c>
      <c r="Y724" s="75">
        <f t="shared" si="2178"/>
        <v>113.8538782</v>
      </c>
    </row>
    <row r="725" ht="15.75" customHeight="1">
      <c r="A725" s="78">
        <v>39170.0</v>
      </c>
      <c r="B725" s="73">
        <v>3674.35</v>
      </c>
      <c r="C725" s="73">
        <v>3116.25</v>
      </c>
      <c r="D725" s="74">
        <f t="shared" si="33"/>
        <v>149</v>
      </c>
      <c r="E725" s="74">
        <f t="shared" si="16"/>
        <v>0</v>
      </c>
      <c r="F725" s="75">
        <f t="shared" si="4"/>
        <v>3</v>
      </c>
      <c r="G725" s="75">
        <f t="shared" si="17"/>
        <v>0</v>
      </c>
      <c r="H725" s="76">
        <f>IF(A725&lt;SIP_Calculator!$B$7,0,IF(A725&gt;SIP_Calculator!$E$7,0,1))</f>
        <v>1</v>
      </c>
      <c r="I725" s="74">
        <f t="shared" si="5"/>
        <v>0</v>
      </c>
      <c r="J725" s="75">
        <f t="shared" si="6"/>
        <v>0</v>
      </c>
      <c r="K725" s="76">
        <f>H725*SIP_Calculator!$D$25</f>
        <v>484.4666522</v>
      </c>
      <c r="L725" s="76">
        <f t="shared" si="7"/>
        <v>0.131850981</v>
      </c>
      <c r="M725" s="76">
        <f t="shared" si="8"/>
        <v>0.1554646297</v>
      </c>
      <c r="N725" s="76">
        <f t="shared" ref="N725:O725" si="2179">N724+L725</f>
        <v>99.9007855</v>
      </c>
      <c r="O725" s="76">
        <f t="shared" si="2179"/>
        <v>114.0726078</v>
      </c>
      <c r="P725" s="74">
        <f>I725*SIP_Calculator!$D$26</f>
        <v>0</v>
      </c>
      <c r="Q725" s="74">
        <f t="shared" si="10"/>
        <v>0</v>
      </c>
      <c r="R725" s="74">
        <f t="shared" si="11"/>
        <v>0</v>
      </c>
      <c r="S725" s="74">
        <f t="shared" ref="S725:T725" si="2180">S724+Q725</f>
        <v>99.0147226</v>
      </c>
      <c r="T725" s="74">
        <f t="shared" si="2180"/>
        <v>113.0351084</v>
      </c>
      <c r="U725" s="75">
        <f>J725*SIP_Calculator!$D$27</f>
        <v>0</v>
      </c>
      <c r="V725" s="75">
        <f t="shared" si="13"/>
        <v>0</v>
      </c>
      <c r="W725" s="75">
        <f t="shared" si="14"/>
        <v>0</v>
      </c>
      <c r="X725" s="75">
        <f t="shared" ref="X725:Y725" si="2181">X724+V725</f>
        <v>99.67744468</v>
      </c>
      <c r="Y725" s="75">
        <f t="shared" si="2181"/>
        <v>113.8538782</v>
      </c>
    </row>
    <row r="726" ht="15.75" customHeight="1">
      <c r="A726" s="78">
        <v>39171.0</v>
      </c>
      <c r="B726" s="73">
        <v>3701.55</v>
      </c>
      <c r="C726" s="73">
        <v>3145.35</v>
      </c>
      <c r="D726" s="74">
        <f t="shared" si="33"/>
        <v>149</v>
      </c>
      <c r="E726" s="74">
        <f t="shared" si="16"/>
        <v>0</v>
      </c>
      <c r="F726" s="75">
        <f t="shared" si="4"/>
        <v>3</v>
      </c>
      <c r="G726" s="75">
        <f t="shared" si="17"/>
        <v>0</v>
      </c>
      <c r="H726" s="76">
        <f>IF(A726&lt;SIP_Calculator!$B$7,0,IF(A726&gt;SIP_Calculator!$E$7,0,1))</f>
        <v>1</v>
      </c>
      <c r="I726" s="74">
        <f t="shared" si="5"/>
        <v>0</v>
      </c>
      <c r="J726" s="75">
        <f t="shared" si="6"/>
        <v>0</v>
      </c>
      <c r="K726" s="76">
        <f>H726*SIP_Calculator!$D$25</f>
        <v>484.4666522</v>
      </c>
      <c r="L726" s="76">
        <f t="shared" si="7"/>
        <v>0.130882104</v>
      </c>
      <c r="M726" s="76">
        <f t="shared" si="8"/>
        <v>0.1540263094</v>
      </c>
      <c r="N726" s="76">
        <f t="shared" ref="N726:O726" si="2182">N725+L726</f>
        <v>100.0316676</v>
      </c>
      <c r="O726" s="76">
        <f t="shared" si="2182"/>
        <v>114.2266341</v>
      </c>
      <c r="P726" s="74">
        <f>I726*SIP_Calculator!$D$26</f>
        <v>0</v>
      </c>
      <c r="Q726" s="74">
        <f t="shared" si="10"/>
        <v>0</v>
      </c>
      <c r="R726" s="74">
        <f t="shared" si="11"/>
        <v>0</v>
      </c>
      <c r="S726" s="74">
        <f t="shared" ref="S726:T726" si="2183">S725+Q726</f>
        <v>99.0147226</v>
      </c>
      <c r="T726" s="74">
        <f t="shared" si="2183"/>
        <v>113.0351084</v>
      </c>
      <c r="U726" s="75">
        <f>J726*SIP_Calculator!$D$27</f>
        <v>0</v>
      </c>
      <c r="V726" s="75">
        <f t="shared" si="13"/>
        <v>0</v>
      </c>
      <c r="W726" s="75">
        <f t="shared" si="14"/>
        <v>0</v>
      </c>
      <c r="X726" s="75">
        <f t="shared" ref="X726:Y726" si="2184">X725+V726</f>
        <v>99.67744468</v>
      </c>
      <c r="Y726" s="75">
        <f t="shared" si="2184"/>
        <v>113.8538782</v>
      </c>
    </row>
    <row r="727" ht="15.75" customHeight="1">
      <c r="A727" s="78">
        <v>39174.0</v>
      </c>
      <c r="B727" s="73">
        <v>3522.75</v>
      </c>
      <c r="C727" s="73">
        <v>3008.75</v>
      </c>
      <c r="D727" s="74">
        <f t="shared" si="33"/>
        <v>150</v>
      </c>
      <c r="E727" s="74">
        <f t="shared" si="16"/>
        <v>1</v>
      </c>
      <c r="F727" s="75">
        <f t="shared" si="4"/>
        <v>4</v>
      </c>
      <c r="G727" s="75">
        <f t="shared" si="17"/>
        <v>1</v>
      </c>
      <c r="H727" s="76">
        <f>IF(A727&lt;SIP_Calculator!$B$7,0,IF(A727&gt;SIP_Calculator!$E$7,0,1))</f>
        <v>1</v>
      </c>
      <c r="I727" s="74">
        <f t="shared" si="5"/>
        <v>1</v>
      </c>
      <c r="J727" s="75">
        <f t="shared" si="6"/>
        <v>1</v>
      </c>
      <c r="K727" s="76">
        <f>H727*SIP_Calculator!$D$25</f>
        <v>484.4666522</v>
      </c>
      <c r="L727" s="76">
        <f t="shared" si="7"/>
        <v>0.1375251301</v>
      </c>
      <c r="M727" s="76">
        <f t="shared" si="8"/>
        <v>0.1610192446</v>
      </c>
      <c r="N727" s="76">
        <f t="shared" ref="N727:O727" si="2185">N726+L727</f>
        <v>100.1691927</v>
      </c>
      <c r="O727" s="76">
        <f t="shared" si="2185"/>
        <v>114.3876534</v>
      </c>
      <c r="P727" s="74">
        <f>I727*SIP_Calculator!$D$26</f>
        <v>2301.341589</v>
      </c>
      <c r="Q727" s="74">
        <f t="shared" si="10"/>
        <v>0.6532798493</v>
      </c>
      <c r="R727" s="74">
        <f t="shared" si="11"/>
        <v>0.7648829545</v>
      </c>
      <c r="S727" s="74">
        <f t="shared" ref="S727:T727" si="2186">S726+Q727</f>
        <v>99.66800245</v>
      </c>
      <c r="T727" s="74">
        <f t="shared" si="2186"/>
        <v>113.7999913</v>
      </c>
      <c r="U727" s="75">
        <f>J727*SIP_Calculator!$D$27</f>
        <v>10000</v>
      </c>
      <c r="V727" s="75">
        <f t="shared" si="13"/>
        <v>2.838691363</v>
      </c>
      <c r="W727" s="75">
        <f t="shared" si="14"/>
        <v>3.323639385</v>
      </c>
      <c r="X727" s="75">
        <f t="shared" ref="X727:Y727" si="2187">X726+V727</f>
        <v>102.516136</v>
      </c>
      <c r="Y727" s="75">
        <f t="shared" si="2187"/>
        <v>117.1775175</v>
      </c>
    </row>
    <row r="728" ht="15.75" customHeight="1">
      <c r="A728" s="78">
        <v>39175.0</v>
      </c>
      <c r="B728" s="73">
        <v>3571.45</v>
      </c>
      <c r="C728" s="73">
        <v>3046.65</v>
      </c>
      <c r="D728" s="74">
        <f t="shared" si="33"/>
        <v>150</v>
      </c>
      <c r="E728" s="74">
        <f t="shared" si="16"/>
        <v>0</v>
      </c>
      <c r="F728" s="75">
        <f t="shared" si="4"/>
        <v>4</v>
      </c>
      <c r="G728" s="75">
        <f t="shared" si="17"/>
        <v>0</v>
      </c>
      <c r="H728" s="76">
        <f>IF(A728&lt;SIP_Calculator!$B$7,0,IF(A728&gt;SIP_Calculator!$E$7,0,1))</f>
        <v>1</v>
      </c>
      <c r="I728" s="74">
        <f t="shared" si="5"/>
        <v>0</v>
      </c>
      <c r="J728" s="75">
        <f t="shared" si="6"/>
        <v>0</v>
      </c>
      <c r="K728" s="76">
        <f>H728*SIP_Calculator!$D$25</f>
        <v>484.4666522</v>
      </c>
      <c r="L728" s="76">
        <f t="shared" si="7"/>
        <v>0.1356498487</v>
      </c>
      <c r="M728" s="76">
        <f t="shared" si="8"/>
        <v>0.1590161824</v>
      </c>
      <c r="N728" s="76">
        <f t="shared" ref="N728:O728" si="2188">N727+L728</f>
        <v>100.3048426</v>
      </c>
      <c r="O728" s="76">
        <f t="shared" si="2188"/>
        <v>114.5466696</v>
      </c>
      <c r="P728" s="74">
        <f>I728*SIP_Calculator!$D$26</f>
        <v>0</v>
      </c>
      <c r="Q728" s="74">
        <f t="shared" si="10"/>
        <v>0</v>
      </c>
      <c r="R728" s="74">
        <f t="shared" si="11"/>
        <v>0</v>
      </c>
      <c r="S728" s="74">
        <f t="shared" ref="S728:T728" si="2189">S727+Q728</f>
        <v>99.66800245</v>
      </c>
      <c r="T728" s="74">
        <f t="shared" si="2189"/>
        <v>113.7999913</v>
      </c>
      <c r="U728" s="75">
        <f>J728*SIP_Calculator!$D$27</f>
        <v>0</v>
      </c>
      <c r="V728" s="75">
        <f t="shared" si="13"/>
        <v>0</v>
      </c>
      <c r="W728" s="75">
        <f t="shared" si="14"/>
        <v>0</v>
      </c>
      <c r="X728" s="75">
        <f t="shared" ref="X728:Y728" si="2190">X727+V728</f>
        <v>102.516136</v>
      </c>
      <c r="Y728" s="75">
        <f t="shared" si="2190"/>
        <v>117.1775175</v>
      </c>
    </row>
    <row r="729" ht="15.75" customHeight="1">
      <c r="A729" s="78">
        <v>39176.0</v>
      </c>
      <c r="B729" s="73">
        <v>3610.65</v>
      </c>
      <c r="C729" s="73">
        <v>3082.65</v>
      </c>
      <c r="D729" s="74">
        <f t="shared" si="33"/>
        <v>150</v>
      </c>
      <c r="E729" s="74">
        <f t="shared" si="16"/>
        <v>0</v>
      </c>
      <c r="F729" s="75">
        <f t="shared" si="4"/>
        <v>4</v>
      </c>
      <c r="G729" s="75">
        <f t="shared" si="17"/>
        <v>0</v>
      </c>
      <c r="H729" s="76">
        <f>IF(A729&lt;SIP_Calculator!$B$7,0,IF(A729&gt;SIP_Calculator!$E$7,0,1))</f>
        <v>1</v>
      </c>
      <c r="I729" s="74">
        <f t="shared" si="5"/>
        <v>0</v>
      </c>
      <c r="J729" s="75">
        <f t="shared" si="6"/>
        <v>0</v>
      </c>
      <c r="K729" s="76">
        <f>H729*SIP_Calculator!$D$25</f>
        <v>484.4666522</v>
      </c>
      <c r="L729" s="76">
        <f t="shared" si="7"/>
        <v>0.1341771294</v>
      </c>
      <c r="M729" s="76">
        <f t="shared" si="8"/>
        <v>0.1571591495</v>
      </c>
      <c r="N729" s="76">
        <f t="shared" ref="N729:O729" si="2191">N728+L729</f>
        <v>100.4390197</v>
      </c>
      <c r="O729" s="76">
        <f t="shared" si="2191"/>
        <v>114.7038287</v>
      </c>
      <c r="P729" s="74">
        <f>I729*SIP_Calculator!$D$26</f>
        <v>0</v>
      </c>
      <c r="Q729" s="74">
        <f t="shared" si="10"/>
        <v>0</v>
      </c>
      <c r="R729" s="74">
        <f t="shared" si="11"/>
        <v>0</v>
      </c>
      <c r="S729" s="74">
        <f t="shared" ref="S729:T729" si="2192">S728+Q729</f>
        <v>99.66800245</v>
      </c>
      <c r="T729" s="74">
        <f t="shared" si="2192"/>
        <v>113.7999913</v>
      </c>
      <c r="U729" s="75">
        <f>J729*SIP_Calculator!$D$27</f>
        <v>0</v>
      </c>
      <c r="V729" s="75">
        <f t="shared" si="13"/>
        <v>0</v>
      </c>
      <c r="W729" s="75">
        <f t="shared" si="14"/>
        <v>0</v>
      </c>
      <c r="X729" s="75">
        <f t="shared" ref="X729:Y729" si="2193">X728+V729</f>
        <v>102.516136</v>
      </c>
      <c r="Y729" s="75">
        <f t="shared" si="2193"/>
        <v>117.1775175</v>
      </c>
    </row>
    <row r="730" ht="15.75" customHeight="1">
      <c r="A730" s="78">
        <v>39177.0</v>
      </c>
      <c r="B730" s="73">
        <v>3632.5</v>
      </c>
      <c r="C730" s="73">
        <v>3100.85</v>
      </c>
      <c r="D730" s="74">
        <f t="shared" si="33"/>
        <v>150</v>
      </c>
      <c r="E730" s="74">
        <f t="shared" si="16"/>
        <v>0</v>
      </c>
      <c r="F730" s="75">
        <f t="shared" si="4"/>
        <v>4</v>
      </c>
      <c r="G730" s="75">
        <f t="shared" si="17"/>
        <v>0</v>
      </c>
      <c r="H730" s="76">
        <f>IF(A730&lt;SIP_Calculator!$B$7,0,IF(A730&gt;SIP_Calculator!$E$7,0,1))</f>
        <v>1</v>
      </c>
      <c r="I730" s="74">
        <f t="shared" si="5"/>
        <v>0</v>
      </c>
      <c r="J730" s="75">
        <f t="shared" si="6"/>
        <v>0</v>
      </c>
      <c r="K730" s="76">
        <f>H730*SIP_Calculator!$D$25</f>
        <v>484.4666522</v>
      </c>
      <c r="L730" s="76">
        <f t="shared" si="7"/>
        <v>0.133370035</v>
      </c>
      <c r="M730" s="76">
        <f t="shared" si="8"/>
        <v>0.1562367261</v>
      </c>
      <c r="N730" s="76">
        <f t="shared" ref="N730:O730" si="2194">N729+L730</f>
        <v>100.5723897</v>
      </c>
      <c r="O730" s="76">
        <f t="shared" si="2194"/>
        <v>114.8600654</v>
      </c>
      <c r="P730" s="74">
        <f>I730*SIP_Calculator!$D$26</f>
        <v>0</v>
      </c>
      <c r="Q730" s="74">
        <f t="shared" si="10"/>
        <v>0</v>
      </c>
      <c r="R730" s="74">
        <f t="shared" si="11"/>
        <v>0</v>
      </c>
      <c r="S730" s="74">
        <f t="shared" ref="S730:T730" si="2195">S729+Q730</f>
        <v>99.66800245</v>
      </c>
      <c r="T730" s="74">
        <f t="shared" si="2195"/>
        <v>113.7999913</v>
      </c>
      <c r="U730" s="75">
        <f>J730*SIP_Calculator!$D$27</f>
        <v>0</v>
      </c>
      <c r="V730" s="75">
        <f t="shared" si="13"/>
        <v>0</v>
      </c>
      <c r="W730" s="75">
        <f t="shared" si="14"/>
        <v>0</v>
      </c>
      <c r="X730" s="75">
        <f t="shared" ref="X730:Y730" si="2196">X729+V730</f>
        <v>102.516136</v>
      </c>
      <c r="Y730" s="75">
        <f t="shared" si="2196"/>
        <v>117.1775175</v>
      </c>
    </row>
    <row r="731" ht="15.75" customHeight="1">
      <c r="A731" s="78">
        <v>39181.0</v>
      </c>
      <c r="B731" s="73">
        <v>3723.6</v>
      </c>
      <c r="C731" s="73">
        <v>3172.55</v>
      </c>
      <c r="D731" s="74">
        <f t="shared" si="33"/>
        <v>151</v>
      </c>
      <c r="E731" s="74">
        <f t="shared" si="16"/>
        <v>1</v>
      </c>
      <c r="F731" s="75">
        <f t="shared" si="4"/>
        <v>4</v>
      </c>
      <c r="G731" s="75">
        <f t="shared" si="17"/>
        <v>0</v>
      </c>
      <c r="H731" s="76">
        <f>IF(A731&lt;SIP_Calculator!$B$7,0,IF(A731&gt;SIP_Calculator!$E$7,0,1))</f>
        <v>1</v>
      </c>
      <c r="I731" s="74">
        <f t="shared" si="5"/>
        <v>1</v>
      </c>
      <c r="J731" s="75">
        <f t="shared" si="6"/>
        <v>0</v>
      </c>
      <c r="K731" s="76">
        <f>H731*SIP_Calculator!$D$25</f>
        <v>484.4666522</v>
      </c>
      <c r="L731" s="76">
        <f t="shared" si="7"/>
        <v>0.130107061</v>
      </c>
      <c r="M731" s="76">
        <f t="shared" si="8"/>
        <v>0.1527057579</v>
      </c>
      <c r="N731" s="76">
        <f t="shared" ref="N731:O731" si="2197">N730+L731</f>
        <v>100.7024968</v>
      </c>
      <c r="O731" s="76">
        <f t="shared" si="2197"/>
        <v>115.0127712</v>
      </c>
      <c r="P731" s="74">
        <f>I731*SIP_Calculator!$D$26</f>
        <v>2301.341589</v>
      </c>
      <c r="Q731" s="74">
        <f t="shared" si="10"/>
        <v>0.6180421069</v>
      </c>
      <c r="R731" s="74">
        <f t="shared" si="11"/>
        <v>0.7253917477</v>
      </c>
      <c r="S731" s="74">
        <f t="shared" ref="S731:T731" si="2198">S730+Q731</f>
        <v>100.2860446</v>
      </c>
      <c r="T731" s="74">
        <f t="shared" si="2198"/>
        <v>114.5253831</v>
      </c>
      <c r="U731" s="75">
        <f>J731*SIP_Calculator!$D$27</f>
        <v>0</v>
      </c>
      <c r="V731" s="75">
        <f t="shared" si="13"/>
        <v>0</v>
      </c>
      <c r="W731" s="75">
        <f t="shared" si="14"/>
        <v>0</v>
      </c>
      <c r="X731" s="75">
        <f t="shared" ref="X731:Y731" si="2199">X730+V731</f>
        <v>102.516136</v>
      </c>
      <c r="Y731" s="75">
        <f t="shared" si="2199"/>
        <v>117.1775175</v>
      </c>
    </row>
    <row r="732" ht="15.75" customHeight="1">
      <c r="A732" s="78">
        <v>39182.0</v>
      </c>
      <c r="B732" s="73">
        <v>3729.95</v>
      </c>
      <c r="C732" s="73">
        <v>3183.7</v>
      </c>
      <c r="D732" s="74">
        <f t="shared" si="33"/>
        <v>151</v>
      </c>
      <c r="E732" s="74">
        <f t="shared" si="16"/>
        <v>0</v>
      </c>
      <c r="F732" s="75">
        <f t="shared" si="4"/>
        <v>4</v>
      </c>
      <c r="G732" s="75">
        <f t="shared" si="17"/>
        <v>0</v>
      </c>
      <c r="H732" s="76">
        <f>IF(A732&lt;SIP_Calculator!$B$7,0,IF(A732&gt;SIP_Calculator!$E$7,0,1))</f>
        <v>1</v>
      </c>
      <c r="I732" s="74">
        <f t="shared" si="5"/>
        <v>0</v>
      </c>
      <c r="J732" s="75">
        <f t="shared" si="6"/>
        <v>0</v>
      </c>
      <c r="K732" s="76">
        <f>H732*SIP_Calculator!$D$25</f>
        <v>484.4666522</v>
      </c>
      <c r="L732" s="76">
        <f t="shared" si="7"/>
        <v>0.1298855621</v>
      </c>
      <c r="M732" s="76">
        <f t="shared" si="8"/>
        <v>0.1521709496</v>
      </c>
      <c r="N732" s="76">
        <f t="shared" ref="N732:O732" si="2200">N731+L732</f>
        <v>100.8323824</v>
      </c>
      <c r="O732" s="76">
        <f t="shared" si="2200"/>
        <v>115.1649421</v>
      </c>
      <c r="P732" s="74">
        <f>I732*SIP_Calculator!$D$26</f>
        <v>0</v>
      </c>
      <c r="Q732" s="74">
        <f t="shared" si="10"/>
        <v>0</v>
      </c>
      <c r="R732" s="74">
        <f t="shared" si="11"/>
        <v>0</v>
      </c>
      <c r="S732" s="74">
        <f t="shared" ref="S732:T732" si="2201">S731+Q732</f>
        <v>100.2860446</v>
      </c>
      <c r="T732" s="74">
        <f t="shared" si="2201"/>
        <v>114.5253831</v>
      </c>
      <c r="U732" s="75">
        <f>J732*SIP_Calculator!$D$27</f>
        <v>0</v>
      </c>
      <c r="V732" s="75">
        <f t="shared" si="13"/>
        <v>0</v>
      </c>
      <c r="W732" s="75">
        <f t="shared" si="14"/>
        <v>0</v>
      </c>
      <c r="X732" s="75">
        <f t="shared" ref="X732:Y732" si="2202">X731+V732</f>
        <v>102.516136</v>
      </c>
      <c r="Y732" s="75">
        <f t="shared" si="2202"/>
        <v>117.1775175</v>
      </c>
    </row>
    <row r="733" ht="15.75" customHeight="1">
      <c r="A733" s="78">
        <v>39183.0</v>
      </c>
      <c r="B733" s="73">
        <v>3740.15</v>
      </c>
      <c r="C733" s="73">
        <v>3195.45</v>
      </c>
      <c r="D733" s="74">
        <f t="shared" si="33"/>
        <v>151</v>
      </c>
      <c r="E733" s="74">
        <f t="shared" si="16"/>
        <v>0</v>
      </c>
      <c r="F733" s="75">
        <f t="shared" si="4"/>
        <v>4</v>
      </c>
      <c r="G733" s="75">
        <f t="shared" si="17"/>
        <v>0</v>
      </c>
      <c r="H733" s="76">
        <f>IF(A733&lt;SIP_Calculator!$B$7,0,IF(A733&gt;SIP_Calculator!$E$7,0,1))</f>
        <v>1</v>
      </c>
      <c r="I733" s="74">
        <f t="shared" si="5"/>
        <v>0</v>
      </c>
      <c r="J733" s="75">
        <f t="shared" si="6"/>
        <v>0</v>
      </c>
      <c r="K733" s="76">
        <f>H733*SIP_Calculator!$D$25</f>
        <v>484.4666522</v>
      </c>
      <c r="L733" s="76">
        <f t="shared" si="7"/>
        <v>0.1295313429</v>
      </c>
      <c r="M733" s="76">
        <f t="shared" si="8"/>
        <v>0.1516114013</v>
      </c>
      <c r="N733" s="76">
        <f t="shared" ref="N733:O733" si="2203">N732+L733</f>
        <v>100.9619137</v>
      </c>
      <c r="O733" s="76">
        <f t="shared" si="2203"/>
        <v>115.3165536</v>
      </c>
      <c r="P733" s="74">
        <f>I733*SIP_Calculator!$D$26</f>
        <v>0</v>
      </c>
      <c r="Q733" s="74">
        <f t="shared" si="10"/>
        <v>0</v>
      </c>
      <c r="R733" s="74">
        <f t="shared" si="11"/>
        <v>0</v>
      </c>
      <c r="S733" s="74">
        <f t="shared" ref="S733:T733" si="2204">S732+Q733</f>
        <v>100.2860446</v>
      </c>
      <c r="T733" s="74">
        <f t="shared" si="2204"/>
        <v>114.5253831</v>
      </c>
      <c r="U733" s="75">
        <f>J733*SIP_Calculator!$D$27</f>
        <v>0</v>
      </c>
      <c r="V733" s="75">
        <f t="shared" si="13"/>
        <v>0</v>
      </c>
      <c r="W733" s="75">
        <f t="shared" si="14"/>
        <v>0</v>
      </c>
      <c r="X733" s="75">
        <f t="shared" ref="X733:Y733" si="2205">X732+V733</f>
        <v>102.516136</v>
      </c>
      <c r="Y733" s="75">
        <f t="shared" si="2205"/>
        <v>117.1775175</v>
      </c>
    </row>
    <row r="734" ht="15.75" customHeight="1">
      <c r="A734" s="78">
        <v>39184.0</v>
      </c>
      <c r="B734" s="73">
        <v>3712.6</v>
      </c>
      <c r="C734" s="73">
        <v>3173.3</v>
      </c>
      <c r="D734" s="74">
        <f t="shared" si="33"/>
        <v>151</v>
      </c>
      <c r="E734" s="74">
        <f t="shared" si="16"/>
        <v>0</v>
      </c>
      <c r="F734" s="75">
        <f t="shared" si="4"/>
        <v>4</v>
      </c>
      <c r="G734" s="75">
        <f t="shared" si="17"/>
        <v>0</v>
      </c>
      <c r="H734" s="76">
        <f>IF(A734&lt;SIP_Calculator!$B$7,0,IF(A734&gt;SIP_Calculator!$E$7,0,1))</f>
        <v>1</v>
      </c>
      <c r="I734" s="74">
        <f t="shared" si="5"/>
        <v>0</v>
      </c>
      <c r="J734" s="75">
        <f t="shared" si="6"/>
        <v>0</v>
      </c>
      <c r="K734" s="76">
        <f>H734*SIP_Calculator!$D$25</f>
        <v>484.4666522</v>
      </c>
      <c r="L734" s="76">
        <f t="shared" si="7"/>
        <v>0.130492553</v>
      </c>
      <c r="M734" s="76">
        <f t="shared" si="8"/>
        <v>0.1526696663</v>
      </c>
      <c r="N734" s="76">
        <f t="shared" ref="N734:O734" si="2206">N733+L734</f>
        <v>101.0924063</v>
      </c>
      <c r="O734" s="76">
        <f t="shared" si="2206"/>
        <v>115.4692232</v>
      </c>
      <c r="P734" s="74">
        <f>I734*SIP_Calculator!$D$26</f>
        <v>0</v>
      </c>
      <c r="Q734" s="74">
        <f t="shared" si="10"/>
        <v>0</v>
      </c>
      <c r="R734" s="74">
        <f t="shared" si="11"/>
        <v>0</v>
      </c>
      <c r="S734" s="74">
        <f t="shared" ref="S734:T734" si="2207">S733+Q734</f>
        <v>100.2860446</v>
      </c>
      <c r="T734" s="74">
        <f t="shared" si="2207"/>
        <v>114.5253831</v>
      </c>
      <c r="U734" s="75">
        <f>J734*SIP_Calculator!$D$27</f>
        <v>0</v>
      </c>
      <c r="V734" s="75">
        <f t="shared" si="13"/>
        <v>0</v>
      </c>
      <c r="W734" s="75">
        <f t="shared" si="14"/>
        <v>0</v>
      </c>
      <c r="X734" s="75">
        <f t="shared" ref="X734:Y734" si="2208">X733+V734</f>
        <v>102.516136</v>
      </c>
      <c r="Y734" s="75">
        <f t="shared" si="2208"/>
        <v>117.1775175</v>
      </c>
    </row>
    <row r="735" ht="15.75" customHeight="1">
      <c r="A735" s="78">
        <v>39185.0</v>
      </c>
      <c r="B735" s="73">
        <v>3798.95</v>
      </c>
      <c r="C735" s="73">
        <v>3233.9</v>
      </c>
      <c r="D735" s="74">
        <f t="shared" si="33"/>
        <v>151</v>
      </c>
      <c r="E735" s="74">
        <f t="shared" si="16"/>
        <v>0</v>
      </c>
      <c r="F735" s="75">
        <f t="shared" si="4"/>
        <v>4</v>
      </c>
      <c r="G735" s="75">
        <f t="shared" si="17"/>
        <v>0</v>
      </c>
      <c r="H735" s="76">
        <f>IF(A735&lt;SIP_Calculator!$B$7,0,IF(A735&gt;SIP_Calculator!$E$7,0,1))</f>
        <v>1</v>
      </c>
      <c r="I735" s="74">
        <f t="shared" si="5"/>
        <v>0</v>
      </c>
      <c r="J735" s="75">
        <f t="shared" si="6"/>
        <v>0</v>
      </c>
      <c r="K735" s="76">
        <f>H735*SIP_Calculator!$D$25</f>
        <v>484.4666522</v>
      </c>
      <c r="L735" s="76">
        <f t="shared" si="7"/>
        <v>0.1275264618</v>
      </c>
      <c r="M735" s="76">
        <f t="shared" si="8"/>
        <v>0.1498087919</v>
      </c>
      <c r="N735" s="76">
        <f t="shared" ref="N735:O735" si="2209">N734+L735</f>
        <v>101.2199327</v>
      </c>
      <c r="O735" s="76">
        <f t="shared" si="2209"/>
        <v>115.619032</v>
      </c>
      <c r="P735" s="74">
        <f>I735*SIP_Calculator!$D$26</f>
        <v>0</v>
      </c>
      <c r="Q735" s="74">
        <f t="shared" si="10"/>
        <v>0</v>
      </c>
      <c r="R735" s="74">
        <f t="shared" si="11"/>
        <v>0</v>
      </c>
      <c r="S735" s="74">
        <f t="shared" ref="S735:T735" si="2210">S734+Q735</f>
        <v>100.2860446</v>
      </c>
      <c r="T735" s="74">
        <f t="shared" si="2210"/>
        <v>114.5253831</v>
      </c>
      <c r="U735" s="75">
        <f>J735*SIP_Calculator!$D$27</f>
        <v>0</v>
      </c>
      <c r="V735" s="75">
        <f t="shared" si="13"/>
        <v>0</v>
      </c>
      <c r="W735" s="75">
        <f t="shared" si="14"/>
        <v>0</v>
      </c>
      <c r="X735" s="75">
        <f t="shared" ref="X735:Y735" si="2211">X734+V735</f>
        <v>102.516136</v>
      </c>
      <c r="Y735" s="75">
        <f t="shared" si="2211"/>
        <v>117.1775175</v>
      </c>
    </row>
    <row r="736" ht="15.75" customHeight="1">
      <c r="A736" s="78">
        <v>39188.0</v>
      </c>
      <c r="B736" s="73">
        <v>3889.35</v>
      </c>
      <c r="C736" s="73">
        <v>3302.85</v>
      </c>
      <c r="D736" s="74">
        <f t="shared" si="33"/>
        <v>152</v>
      </c>
      <c r="E736" s="74">
        <f t="shared" si="16"/>
        <v>1</v>
      </c>
      <c r="F736" s="75">
        <f t="shared" si="4"/>
        <v>4</v>
      </c>
      <c r="G736" s="75">
        <f t="shared" si="17"/>
        <v>0</v>
      </c>
      <c r="H736" s="76">
        <f>IF(A736&lt;SIP_Calculator!$B$7,0,IF(A736&gt;SIP_Calculator!$E$7,0,1))</f>
        <v>1</v>
      </c>
      <c r="I736" s="74">
        <f t="shared" si="5"/>
        <v>1</v>
      </c>
      <c r="J736" s="75">
        <f t="shared" si="6"/>
        <v>0</v>
      </c>
      <c r="K736" s="76">
        <f>H736*SIP_Calculator!$D$25</f>
        <v>484.4666522</v>
      </c>
      <c r="L736" s="76">
        <f t="shared" si="7"/>
        <v>0.1245623696</v>
      </c>
      <c r="M736" s="76">
        <f t="shared" si="8"/>
        <v>0.146681397</v>
      </c>
      <c r="N736" s="76">
        <f t="shared" ref="N736:O736" si="2212">N735+L736</f>
        <v>101.3444951</v>
      </c>
      <c r="O736" s="76">
        <f t="shared" si="2212"/>
        <v>115.7657134</v>
      </c>
      <c r="P736" s="74">
        <f>I736*SIP_Calculator!$D$26</f>
        <v>2301.341589</v>
      </c>
      <c r="Q736" s="74">
        <f t="shared" si="10"/>
        <v>0.5917033924</v>
      </c>
      <c r="R736" s="74">
        <f t="shared" si="11"/>
        <v>0.6967744794</v>
      </c>
      <c r="S736" s="74">
        <f t="shared" ref="S736:T736" si="2213">S735+Q736</f>
        <v>100.8777479</v>
      </c>
      <c r="T736" s="74">
        <f t="shared" si="2213"/>
        <v>115.2221575</v>
      </c>
      <c r="U736" s="75">
        <f>J736*SIP_Calculator!$D$27</f>
        <v>0</v>
      </c>
      <c r="V736" s="75">
        <f t="shared" si="13"/>
        <v>0</v>
      </c>
      <c r="W736" s="75">
        <f t="shared" si="14"/>
        <v>0</v>
      </c>
      <c r="X736" s="75">
        <f t="shared" ref="X736:Y736" si="2214">X735+V736</f>
        <v>102.516136</v>
      </c>
      <c r="Y736" s="75">
        <f t="shared" si="2214"/>
        <v>117.1775175</v>
      </c>
    </row>
    <row r="737" ht="15.75" customHeight="1">
      <c r="A737" s="78">
        <v>39189.0</v>
      </c>
      <c r="B737" s="73">
        <v>3863.85</v>
      </c>
      <c r="C737" s="73">
        <v>3281.8</v>
      </c>
      <c r="D737" s="74">
        <f t="shared" si="33"/>
        <v>152</v>
      </c>
      <c r="E737" s="74">
        <f t="shared" si="16"/>
        <v>0</v>
      </c>
      <c r="F737" s="75">
        <f t="shared" si="4"/>
        <v>4</v>
      </c>
      <c r="G737" s="75">
        <f t="shared" si="17"/>
        <v>0</v>
      </c>
      <c r="H737" s="76">
        <f>IF(A737&lt;SIP_Calculator!$B$7,0,IF(A737&gt;SIP_Calculator!$E$7,0,1))</f>
        <v>1</v>
      </c>
      <c r="I737" s="74">
        <f t="shared" si="5"/>
        <v>0</v>
      </c>
      <c r="J737" s="75">
        <f t="shared" si="6"/>
        <v>0</v>
      </c>
      <c r="K737" s="76">
        <f>H737*SIP_Calculator!$D$25</f>
        <v>484.4666522</v>
      </c>
      <c r="L737" s="76">
        <f t="shared" si="7"/>
        <v>0.1253844358</v>
      </c>
      <c r="M737" s="76">
        <f t="shared" si="8"/>
        <v>0.1476222354</v>
      </c>
      <c r="N737" s="76">
        <f t="shared" ref="N737:O737" si="2215">N736+L737</f>
        <v>101.4698795</v>
      </c>
      <c r="O737" s="76">
        <f t="shared" si="2215"/>
        <v>115.9133356</v>
      </c>
      <c r="P737" s="74">
        <f>I737*SIP_Calculator!$D$26</f>
        <v>0</v>
      </c>
      <c r="Q737" s="74">
        <f t="shared" si="10"/>
        <v>0</v>
      </c>
      <c r="R737" s="74">
        <f t="shared" si="11"/>
        <v>0</v>
      </c>
      <c r="S737" s="74">
        <f t="shared" ref="S737:T737" si="2216">S736+Q737</f>
        <v>100.8777479</v>
      </c>
      <c r="T737" s="74">
        <f t="shared" si="2216"/>
        <v>115.2221575</v>
      </c>
      <c r="U737" s="75">
        <f>J737*SIP_Calculator!$D$27</f>
        <v>0</v>
      </c>
      <c r="V737" s="75">
        <f t="shared" si="13"/>
        <v>0</v>
      </c>
      <c r="W737" s="75">
        <f t="shared" si="14"/>
        <v>0</v>
      </c>
      <c r="X737" s="75">
        <f t="shared" ref="X737:Y737" si="2217">X736+V737</f>
        <v>102.516136</v>
      </c>
      <c r="Y737" s="75">
        <f t="shared" si="2217"/>
        <v>117.1775175</v>
      </c>
    </row>
    <row r="738" ht="15.75" customHeight="1">
      <c r="A738" s="78">
        <v>39190.0</v>
      </c>
      <c r="B738" s="73">
        <v>3889.9</v>
      </c>
      <c r="C738" s="73">
        <v>3305.05</v>
      </c>
      <c r="D738" s="74">
        <f t="shared" si="33"/>
        <v>152</v>
      </c>
      <c r="E738" s="74">
        <f t="shared" si="16"/>
        <v>0</v>
      </c>
      <c r="F738" s="75">
        <f t="shared" si="4"/>
        <v>4</v>
      </c>
      <c r="G738" s="75">
        <f t="shared" si="17"/>
        <v>0</v>
      </c>
      <c r="H738" s="76">
        <f>IF(A738&lt;SIP_Calculator!$B$7,0,IF(A738&gt;SIP_Calculator!$E$7,0,1))</f>
        <v>1</v>
      </c>
      <c r="I738" s="74">
        <f t="shared" si="5"/>
        <v>0</v>
      </c>
      <c r="J738" s="75">
        <f t="shared" si="6"/>
        <v>0</v>
      </c>
      <c r="K738" s="76">
        <f>H738*SIP_Calculator!$D$25</f>
        <v>484.4666522</v>
      </c>
      <c r="L738" s="76">
        <f t="shared" si="7"/>
        <v>0.1245447575</v>
      </c>
      <c r="M738" s="76">
        <f t="shared" si="8"/>
        <v>0.1465837588</v>
      </c>
      <c r="N738" s="76">
        <f t="shared" ref="N738:O738" si="2218">N737+L738</f>
        <v>101.5944243</v>
      </c>
      <c r="O738" s="76">
        <f t="shared" si="2218"/>
        <v>116.0599194</v>
      </c>
      <c r="P738" s="74">
        <f>I738*SIP_Calculator!$D$26</f>
        <v>0</v>
      </c>
      <c r="Q738" s="74">
        <f t="shared" si="10"/>
        <v>0</v>
      </c>
      <c r="R738" s="74">
        <f t="shared" si="11"/>
        <v>0</v>
      </c>
      <c r="S738" s="74">
        <f t="shared" ref="S738:T738" si="2219">S737+Q738</f>
        <v>100.8777479</v>
      </c>
      <c r="T738" s="74">
        <f t="shared" si="2219"/>
        <v>115.2221575</v>
      </c>
      <c r="U738" s="75">
        <f>J738*SIP_Calculator!$D$27</f>
        <v>0</v>
      </c>
      <c r="V738" s="75">
        <f t="shared" si="13"/>
        <v>0</v>
      </c>
      <c r="W738" s="75">
        <f t="shared" si="14"/>
        <v>0</v>
      </c>
      <c r="X738" s="75">
        <f t="shared" ref="X738:Y738" si="2220">X737+V738</f>
        <v>102.516136</v>
      </c>
      <c r="Y738" s="75">
        <f t="shared" si="2220"/>
        <v>117.1775175</v>
      </c>
    </row>
    <row r="739" ht="15.75" customHeight="1">
      <c r="A739" s="78">
        <v>39191.0</v>
      </c>
      <c r="B739" s="73">
        <v>3879.7</v>
      </c>
      <c r="C739" s="73">
        <v>3295.25</v>
      </c>
      <c r="D739" s="74">
        <f t="shared" si="33"/>
        <v>152</v>
      </c>
      <c r="E739" s="74">
        <f t="shared" si="16"/>
        <v>0</v>
      </c>
      <c r="F739" s="75">
        <f t="shared" si="4"/>
        <v>4</v>
      </c>
      <c r="G739" s="75">
        <f t="shared" si="17"/>
        <v>0</v>
      </c>
      <c r="H739" s="76">
        <f>IF(A739&lt;SIP_Calculator!$B$7,0,IF(A739&gt;SIP_Calculator!$E$7,0,1))</f>
        <v>1</v>
      </c>
      <c r="I739" s="74">
        <f t="shared" si="5"/>
        <v>0</v>
      </c>
      <c r="J739" s="75">
        <f t="shared" si="6"/>
        <v>0</v>
      </c>
      <c r="K739" s="76">
        <f>H739*SIP_Calculator!$D$25</f>
        <v>484.4666522</v>
      </c>
      <c r="L739" s="76">
        <f t="shared" si="7"/>
        <v>0.1248721943</v>
      </c>
      <c r="M739" s="76">
        <f t="shared" si="8"/>
        <v>0.1470196957</v>
      </c>
      <c r="N739" s="76">
        <f t="shared" ref="N739:O739" si="2221">N738+L739</f>
        <v>101.7192965</v>
      </c>
      <c r="O739" s="76">
        <f t="shared" si="2221"/>
        <v>116.2069391</v>
      </c>
      <c r="P739" s="74">
        <f>I739*SIP_Calculator!$D$26</f>
        <v>0</v>
      </c>
      <c r="Q739" s="74">
        <f t="shared" si="10"/>
        <v>0</v>
      </c>
      <c r="R739" s="74">
        <f t="shared" si="11"/>
        <v>0</v>
      </c>
      <c r="S739" s="74">
        <f t="shared" ref="S739:T739" si="2222">S738+Q739</f>
        <v>100.8777479</v>
      </c>
      <c r="T739" s="74">
        <f t="shared" si="2222"/>
        <v>115.2221575</v>
      </c>
      <c r="U739" s="75">
        <f>J739*SIP_Calculator!$D$27</f>
        <v>0</v>
      </c>
      <c r="V739" s="75">
        <f t="shared" si="13"/>
        <v>0</v>
      </c>
      <c r="W739" s="75">
        <f t="shared" si="14"/>
        <v>0</v>
      </c>
      <c r="X739" s="75">
        <f t="shared" ref="X739:Y739" si="2223">X738+V739</f>
        <v>102.516136</v>
      </c>
      <c r="Y739" s="75">
        <f t="shared" si="2223"/>
        <v>117.1775175</v>
      </c>
    </row>
    <row r="740" ht="15.75" customHeight="1">
      <c r="A740" s="78">
        <v>39192.0</v>
      </c>
      <c r="B740" s="73">
        <v>3956.05</v>
      </c>
      <c r="C740" s="73">
        <v>3353.6</v>
      </c>
      <c r="D740" s="74">
        <f t="shared" si="33"/>
        <v>152</v>
      </c>
      <c r="E740" s="74">
        <f t="shared" si="16"/>
        <v>0</v>
      </c>
      <c r="F740" s="75">
        <f t="shared" si="4"/>
        <v>4</v>
      </c>
      <c r="G740" s="75">
        <f t="shared" si="17"/>
        <v>0</v>
      </c>
      <c r="H740" s="76">
        <f>IF(A740&lt;SIP_Calculator!$B$7,0,IF(A740&gt;SIP_Calculator!$E$7,0,1))</f>
        <v>1</v>
      </c>
      <c r="I740" s="74">
        <f t="shared" si="5"/>
        <v>0</v>
      </c>
      <c r="J740" s="75">
        <f t="shared" si="6"/>
        <v>0</v>
      </c>
      <c r="K740" s="76">
        <f>H740*SIP_Calculator!$D$25</f>
        <v>484.4666522</v>
      </c>
      <c r="L740" s="76">
        <f t="shared" si="7"/>
        <v>0.1224622167</v>
      </c>
      <c r="M740" s="76">
        <f t="shared" si="8"/>
        <v>0.1444616687</v>
      </c>
      <c r="N740" s="76">
        <f t="shared" ref="N740:O740" si="2224">N739+L740</f>
        <v>101.8417587</v>
      </c>
      <c r="O740" s="76">
        <f t="shared" si="2224"/>
        <v>116.3514008</v>
      </c>
      <c r="P740" s="74">
        <f>I740*SIP_Calculator!$D$26</f>
        <v>0</v>
      </c>
      <c r="Q740" s="74">
        <f t="shared" si="10"/>
        <v>0</v>
      </c>
      <c r="R740" s="74">
        <f t="shared" si="11"/>
        <v>0</v>
      </c>
      <c r="S740" s="74">
        <f t="shared" ref="S740:T740" si="2225">S739+Q740</f>
        <v>100.8777479</v>
      </c>
      <c r="T740" s="74">
        <f t="shared" si="2225"/>
        <v>115.2221575</v>
      </c>
      <c r="U740" s="75">
        <f>J740*SIP_Calculator!$D$27</f>
        <v>0</v>
      </c>
      <c r="V740" s="75">
        <f t="shared" si="13"/>
        <v>0</v>
      </c>
      <c r="W740" s="75">
        <f t="shared" si="14"/>
        <v>0</v>
      </c>
      <c r="X740" s="75">
        <f t="shared" ref="X740:Y740" si="2226">X739+V740</f>
        <v>102.516136</v>
      </c>
      <c r="Y740" s="75">
        <f t="shared" si="2226"/>
        <v>117.1775175</v>
      </c>
    </row>
    <row r="741" ht="15.75" customHeight="1">
      <c r="A741" s="78">
        <v>39195.0</v>
      </c>
      <c r="B741" s="73">
        <v>3953.0</v>
      </c>
      <c r="C741" s="73">
        <v>3352.65</v>
      </c>
      <c r="D741" s="74">
        <f t="shared" si="33"/>
        <v>153</v>
      </c>
      <c r="E741" s="74">
        <f t="shared" si="16"/>
        <v>1</v>
      </c>
      <c r="F741" s="75">
        <f t="shared" si="4"/>
        <v>4</v>
      </c>
      <c r="G741" s="75">
        <f t="shared" si="17"/>
        <v>0</v>
      </c>
      <c r="H741" s="76">
        <f>IF(A741&lt;SIP_Calculator!$B$7,0,IF(A741&gt;SIP_Calculator!$E$7,0,1))</f>
        <v>1</v>
      </c>
      <c r="I741" s="74">
        <f t="shared" si="5"/>
        <v>1</v>
      </c>
      <c r="J741" s="75">
        <f t="shared" si="6"/>
        <v>0</v>
      </c>
      <c r="K741" s="76">
        <f>H741*SIP_Calculator!$D$25</f>
        <v>484.4666522</v>
      </c>
      <c r="L741" s="76">
        <f t="shared" si="7"/>
        <v>0.1225567043</v>
      </c>
      <c r="M741" s="76">
        <f t="shared" si="8"/>
        <v>0.1445026031</v>
      </c>
      <c r="N741" s="76">
        <f t="shared" ref="N741:O741" si="2227">N740+L741</f>
        <v>101.9643154</v>
      </c>
      <c r="O741" s="76">
        <f t="shared" si="2227"/>
        <v>116.4959034</v>
      </c>
      <c r="P741" s="74">
        <f>I741*SIP_Calculator!$D$26</f>
        <v>2301.341589</v>
      </c>
      <c r="Q741" s="74">
        <f t="shared" si="10"/>
        <v>0.5821759649</v>
      </c>
      <c r="R741" s="74">
        <f t="shared" si="11"/>
        <v>0.686424646</v>
      </c>
      <c r="S741" s="74">
        <f t="shared" ref="S741:T741" si="2228">S740+Q741</f>
        <v>101.4599239</v>
      </c>
      <c r="T741" s="74">
        <f t="shared" si="2228"/>
        <v>115.9085822</v>
      </c>
      <c r="U741" s="75">
        <f>J741*SIP_Calculator!$D$27</f>
        <v>0</v>
      </c>
      <c r="V741" s="75">
        <f t="shared" si="13"/>
        <v>0</v>
      </c>
      <c r="W741" s="75">
        <f t="shared" si="14"/>
        <v>0</v>
      </c>
      <c r="X741" s="75">
        <f t="shared" ref="X741:Y741" si="2229">X740+V741</f>
        <v>102.516136</v>
      </c>
      <c r="Y741" s="75">
        <f t="shared" si="2229"/>
        <v>117.1775175</v>
      </c>
    </row>
    <row r="742" ht="15.75" customHeight="1">
      <c r="A742" s="78">
        <v>39196.0</v>
      </c>
      <c r="B742" s="73">
        <v>4009.25</v>
      </c>
      <c r="C742" s="73">
        <v>3394.7</v>
      </c>
      <c r="D742" s="74">
        <f t="shared" si="33"/>
        <v>153</v>
      </c>
      <c r="E742" s="74">
        <f t="shared" si="16"/>
        <v>0</v>
      </c>
      <c r="F742" s="75">
        <f t="shared" si="4"/>
        <v>4</v>
      </c>
      <c r="G742" s="75">
        <f t="shared" si="17"/>
        <v>0</v>
      </c>
      <c r="H742" s="76">
        <f>IF(A742&lt;SIP_Calculator!$B$7,0,IF(A742&gt;SIP_Calculator!$E$7,0,1))</f>
        <v>1</v>
      </c>
      <c r="I742" s="74">
        <f t="shared" si="5"/>
        <v>0</v>
      </c>
      <c r="J742" s="75">
        <f t="shared" si="6"/>
        <v>0</v>
      </c>
      <c r="K742" s="76">
        <f>H742*SIP_Calculator!$D$25</f>
        <v>484.4666522</v>
      </c>
      <c r="L742" s="76">
        <f t="shared" si="7"/>
        <v>0.120837227</v>
      </c>
      <c r="M742" s="76">
        <f t="shared" si="8"/>
        <v>0.1427126557</v>
      </c>
      <c r="N742" s="76">
        <f t="shared" ref="N742:O742" si="2230">N741+L742</f>
        <v>102.0851526</v>
      </c>
      <c r="O742" s="76">
        <f t="shared" si="2230"/>
        <v>116.638616</v>
      </c>
      <c r="P742" s="74">
        <f>I742*SIP_Calculator!$D$26</f>
        <v>0</v>
      </c>
      <c r="Q742" s="74">
        <f t="shared" si="10"/>
        <v>0</v>
      </c>
      <c r="R742" s="74">
        <f t="shared" si="11"/>
        <v>0</v>
      </c>
      <c r="S742" s="74">
        <f t="shared" ref="S742:T742" si="2231">S741+Q742</f>
        <v>101.4599239</v>
      </c>
      <c r="T742" s="74">
        <f t="shared" si="2231"/>
        <v>115.9085822</v>
      </c>
      <c r="U742" s="75">
        <f>J742*SIP_Calculator!$D$27</f>
        <v>0</v>
      </c>
      <c r="V742" s="75">
        <f t="shared" si="13"/>
        <v>0</v>
      </c>
      <c r="W742" s="75">
        <f t="shared" si="14"/>
        <v>0</v>
      </c>
      <c r="X742" s="75">
        <f t="shared" ref="X742:Y742" si="2232">X741+V742</f>
        <v>102.516136</v>
      </c>
      <c r="Y742" s="75">
        <f t="shared" si="2232"/>
        <v>117.1775175</v>
      </c>
    </row>
    <row r="743" ht="15.75" customHeight="1">
      <c r="A743" s="78">
        <v>39197.0</v>
      </c>
      <c r="B743" s="73">
        <v>4034.35</v>
      </c>
      <c r="C743" s="73">
        <v>3416.5</v>
      </c>
      <c r="D743" s="74">
        <f t="shared" si="33"/>
        <v>153</v>
      </c>
      <c r="E743" s="74">
        <f t="shared" si="16"/>
        <v>0</v>
      </c>
      <c r="F743" s="75">
        <f t="shared" si="4"/>
        <v>4</v>
      </c>
      <c r="G743" s="75">
        <f t="shared" si="17"/>
        <v>0</v>
      </c>
      <c r="H743" s="76">
        <f>IF(A743&lt;SIP_Calculator!$B$7,0,IF(A743&gt;SIP_Calculator!$E$7,0,1))</f>
        <v>1</v>
      </c>
      <c r="I743" s="74">
        <f t="shared" si="5"/>
        <v>0</v>
      </c>
      <c r="J743" s="75">
        <f t="shared" si="6"/>
        <v>0</v>
      </c>
      <c r="K743" s="76">
        <f>H743*SIP_Calculator!$D$25</f>
        <v>484.4666522</v>
      </c>
      <c r="L743" s="76">
        <f t="shared" si="7"/>
        <v>0.1200854294</v>
      </c>
      <c r="M743" s="76">
        <f t="shared" si="8"/>
        <v>0.1418020349</v>
      </c>
      <c r="N743" s="76">
        <f t="shared" ref="N743:O743" si="2233">N742+L743</f>
        <v>102.2052381</v>
      </c>
      <c r="O743" s="76">
        <f t="shared" si="2233"/>
        <v>116.7804181</v>
      </c>
      <c r="P743" s="74">
        <f>I743*SIP_Calculator!$D$26</f>
        <v>0</v>
      </c>
      <c r="Q743" s="74">
        <f t="shared" si="10"/>
        <v>0</v>
      </c>
      <c r="R743" s="74">
        <f t="shared" si="11"/>
        <v>0</v>
      </c>
      <c r="S743" s="74">
        <f t="shared" ref="S743:T743" si="2234">S742+Q743</f>
        <v>101.4599239</v>
      </c>
      <c r="T743" s="74">
        <f t="shared" si="2234"/>
        <v>115.9085822</v>
      </c>
      <c r="U743" s="75">
        <f>J743*SIP_Calculator!$D$27</f>
        <v>0</v>
      </c>
      <c r="V743" s="75">
        <f t="shared" si="13"/>
        <v>0</v>
      </c>
      <c r="W743" s="75">
        <f t="shared" si="14"/>
        <v>0</v>
      </c>
      <c r="X743" s="75">
        <f t="shared" ref="X743:Y743" si="2235">X742+V743</f>
        <v>102.516136</v>
      </c>
      <c r="Y743" s="75">
        <f t="shared" si="2235"/>
        <v>117.1775175</v>
      </c>
    </row>
    <row r="744" ht="15.75" customHeight="1">
      <c r="A744" s="78">
        <v>39198.0</v>
      </c>
      <c r="B744" s="73">
        <v>4042.75</v>
      </c>
      <c r="C744" s="73">
        <v>3422.4</v>
      </c>
      <c r="D744" s="74">
        <f t="shared" si="33"/>
        <v>153</v>
      </c>
      <c r="E744" s="74">
        <f t="shared" si="16"/>
        <v>0</v>
      </c>
      <c r="F744" s="75">
        <f t="shared" si="4"/>
        <v>4</v>
      </c>
      <c r="G744" s="75">
        <f t="shared" si="17"/>
        <v>0</v>
      </c>
      <c r="H744" s="76">
        <f>IF(A744&lt;SIP_Calculator!$B$7,0,IF(A744&gt;SIP_Calculator!$E$7,0,1))</f>
        <v>1</v>
      </c>
      <c r="I744" s="74">
        <f t="shared" si="5"/>
        <v>0</v>
      </c>
      <c r="J744" s="75">
        <f t="shared" si="6"/>
        <v>0</v>
      </c>
      <c r="K744" s="76">
        <f>H744*SIP_Calculator!$D$25</f>
        <v>484.4666522</v>
      </c>
      <c r="L744" s="76">
        <f t="shared" si="7"/>
        <v>0.1198359167</v>
      </c>
      <c r="M744" s="76">
        <f t="shared" si="8"/>
        <v>0.1415575772</v>
      </c>
      <c r="N744" s="76">
        <f t="shared" ref="N744:O744" si="2236">N743+L744</f>
        <v>102.325074</v>
      </c>
      <c r="O744" s="76">
        <f t="shared" si="2236"/>
        <v>116.9219756</v>
      </c>
      <c r="P744" s="74">
        <f>I744*SIP_Calculator!$D$26</f>
        <v>0</v>
      </c>
      <c r="Q744" s="74">
        <f t="shared" si="10"/>
        <v>0</v>
      </c>
      <c r="R744" s="74">
        <f t="shared" si="11"/>
        <v>0</v>
      </c>
      <c r="S744" s="74">
        <f t="shared" ref="S744:T744" si="2237">S743+Q744</f>
        <v>101.4599239</v>
      </c>
      <c r="T744" s="74">
        <f t="shared" si="2237"/>
        <v>115.9085822</v>
      </c>
      <c r="U744" s="75">
        <f>J744*SIP_Calculator!$D$27</f>
        <v>0</v>
      </c>
      <c r="V744" s="75">
        <f t="shared" si="13"/>
        <v>0</v>
      </c>
      <c r="W744" s="75">
        <f t="shared" si="14"/>
        <v>0</v>
      </c>
      <c r="X744" s="75">
        <f t="shared" ref="X744:Y744" si="2238">X743+V744</f>
        <v>102.516136</v>
      </c>
      <c r="Y744" s="75">
        <f t="shared" si="2238"/>
        <v>117.1775175</v>
      </c>
    </row>
    <row r="745" ht="15.75" customHeight="1">
      <c r="A745" s="78">
        <v>39199.0</v>
      </c>
      <c r="B745" s="73">
        <v>3958.95</v>
      </c>
      <c r="C745" s="73">
        <v>3363.5</v>
      </c>
      <c r="D745" s="74">
        <f t="shared" si="33"/>
        <v>153</v>
      </c>
      <c r="E745" s="74">
        <f t="shared" si="16"/>
        <v>0</v>
      </c>
      <c r="F745" s="75">
        <f t="shared" si="4"/>
        <v>4</v>
      </c>
      <c r="G745" s="75">
        <f t="shared" si="17"/>
        <v>0</v>
      </c>
      <c r="H745" s="76">
        <f>IF(A745&lt;SIP_Calculator!$B$7,0,IF(A745&gt;SIP_Calculator!$E$7,0,1))</f>
        <v>1</v>
      </c>
      <c r="I745" s="74">
        <f t="shared" si="5"/>
        <v>0</v>
      </c>
      <c r="J745" s="75">
        <f t="shared" si="6"/>
        <v>0</v>
      </c>
      <c r="K745" s="76">
        <f>H745*SIP_Calculator!$D$25</f>
        <v>484.4666522</v>
      </c>
      <c r="L745" s="76">
        <f t="shared" si="7"/>
        <v>0.1223725109</v>
      </c>
      <c r="M745" s="76">
        <f t="shared" si="8"/>
        <v>0.1440364656</v>
      </c>
      <c r="N745" s="76">
        <f t="shared" ref="N745:O745" si="2239">N744+L745</f>
        <v>102.4474465</v>
      </c>
      <c r="O745" s="76">
        <f t="shared" si="2239"/>
        <v>117.0660121</v>
      </c>
      <c r="P745" s="74">
        <f>I745*SIP_Calculator!$D$26</f>
        <v>0</v>
      </c>
      <c r="Q745" s="74">
        <f t="shared" si="10"/>
        <v>0</v>
      </c>
      <c r="R745" s="74">
        <f t="shared" si="11"/>
        <v>0</v>
      </c>
      <c r="S745" s="74">
        <f t="shared" ref="S745:T745" si="2240">S744+Q745</f>
        <v>101.4599239</v>
      </c>
      <c r="T745" s="74">
        <f t="shared" si="2240"/>
        <v>115.9085822</v>
      </c>
      <c r="U745" s="75">
        <f>J745*SIP_Calculator!$D$27</f>
        <v>0</v>
      </c>
      <c r="V745" s="75">
        <f t="shared" si="13"/>
        <v>0</v>
      </c>
      <c r="W745" s="75">
        <f t="shared" si="14"/>
        <v>0</v>
      </c>
      <c r="X745" s="75">
        <f t="shared" ref="X745:Y745" si="2241">X744+V745</f>
        <v>102.516136</v>
      </c>
      <c r="Y745" s="75">
        <f t="shared" si="2241"/>
        <v>117.1775175</v>
      </c>
    </row>
    <row r="746" ht="15.75" customHeight="1">
      <c r="A746" s="78">
        <v>39202.0</v>
      </c>
      <c r="B746" s="73">
        <v>3971.05</v>
      </c>
      <c r="C746" s="73">
        <v>3379.1</v>
      </c>
      <c r="D746" s="74">
        <f t="shared" si="33"/>
        <v>154</v>
      </c>
      <c r="E746" s="74">
        <f t="shared" si="16"/>
        <v>1</v>
      </c>
      <c r="F746" s="75">
        <f t="shared" si="4"/>
        <v>4</v>
      </c>
      <c r="G746" s="75">
        <f t="shared" si="17"/>
        <v>0</v>
      </c>
      <c r="H746" s="76">
        <f>IF(A746&lt;SIP_Calculator!$B$7,0,IF(A746&gt;SIP_Calculator!$E$7,0,1))</f>
        <v>1</v>
      </c>
      <c r="I746" s="74">
        <f t="shared" si="5"/>
        <v>1</v>
      </c>
      <c r="J746" s="75">
        <f t="shared" si="6"/>
        <v>0</v>
      </c>
      <c r="K746" s="76">
        <f>H746*SIP_Calculator!$D$25</f>
        <v>484.4666522</v>
      </c>
      <c r="L746" s="76">
        <f t="shared" si="7"/>
        <v>0.1219996354</v>
      </c>
      <c r="M746" s="76">
        <f t="shared" si="8"/>
        <v>0.1433715049</v>
      </c>
      <c r="N746" s="76">
        <f t="shared" ref="N746:O746" si="2242">N745+L746</f>
        <v>102.5694461</v>
      </c>
      <c r="O746" s="76">
        <f t="shared" si="2242"/>
        <v>117.2093836</v>
      </c>
      <c r="P746" s="74">
        <f>I746*SIP_Calculator!$D$26</f>
        <v>2301.341589</v>
      </c>
      <c r="Q746" s="74">
        <f t="shared" si="10"/>
        <v>0.5795297438</v>
      </c>
      <c r="R746" s="74">
        <f t="shared" si="11"/>
        <v>0.6810516378</v>
      </c>
      <c r="S746" s="74">
        <f t="shared" ref="S746:T746" si="2243">S745+Q746</f>
        <v>102.0394537</v>
      </c>
      <c r="T746" s="74">
        <f t="shared" si="2243"/>
        <v>116.5896338</v>
      </c>
      <c r="U746" s="75">
        <f>J746*SIP_Calculator!$D$27</f>
        <v>0</v>
      </c>
      <c r="V746" s="75">
        <f t="shared" si="13"/>
        <v>0</v>
      </c>
      <c r="W746" s="75">
        <f t="shared" si="14"/>
        <v>0</v>
      </c>
      <c r="X746" s="75">
        <f t="shared" ref="X746:Y746" si="2244">X745+V746</f>
        <v>102.516136</v>
      </c>
      <c r="Y746" s="75">
        <f t="shared" si="2244"/>
        <v>117.1775175</v>
      </c>
    </row>
    <row r="747" ht="15.75" customHeight="1">
      <c r="A747" s="78">
        <v>39205.0</v>
      </c>
      <c r="B747" s="73">
        <v>4033.55</v>
      </c>
      <c r="C747" s="73">
        <v>3429.25</v>
      </c>
      <c r="D747" s="74">
        <f t="shared" si="33"/>
        <v>154</v>
      </c>
      <c r="E747" s="74">
        <f t="shared" si="16"/>
        <v>0</v>
      </c>
      <c r="F747" s="75">
        <f t="shared" si="4"/>
        <v>5</v>
      </c>
      <c r="G747" s="75">
        <f t="shared" si="17"/>
        <v>1</v>
      </c>
      <c r="H747" s="76">
        <f>IF(A747&lt;SIP_Calculator!$B$7,0,IF(A747&gt;SIP_Calculator!$E$7,0,1))</f>
        <v>1</v>
      </c>
      <c r="I747" s="74">
        <f t="shared" si="5"/>
        <v>0</v>
      </c>
      <c r="J747" s="75">
        <f t="shared" si="6"/>
        <v>1</v>
      </c>
      <c r="K747" s="76">
        <f>H747*SIP_Calculator!$D$25</f>
        <v>484.4666522</v>
      </c>
      <c r="L747" s="76">
        <f t="shared" si="7"/>
        <v>0.1201092467</v>
      </c>
      <c r="M747" s="76">
        <f t="shared" si="8"/>
        <v>0.1412748129</v>
      </c>
      <c r="N747" s="76">
        <f t="shared" ref="N747:O747" si="2245">N746+L747</f>
        <v>102.6895554</v>
      </c>
      <c r="O747" s="76">
        <f t="shared" si="2245"/>
        <v>117.3506584</v>
      </c>
      <c r="P747" s="74">
        <f>I747*SIP_Calculator!$D$26</f>
        <v>0</v>
      </c>
      <c r="Q747" s="74">
        <f t="shared" si="10"/>
        <v>0</v>
      </c>
      <c r="R747" s="74">
        <f t="shared" si="11"/>
        <v>0</v>
      </c>
      <c r="S747" s="74">
        <f t="shared" ref="S747:T747" si="2246">S746+Q747</f>
        <v>102.0394537</v>
      </c>
      <c r="T747" s="74">
        <f t="shared" si="2246"/>
        <v>116.5896338</v>
      </c>
      <c r="U747" s="75">
        <f>J747*SIP_Calculator!$D$27</f>
        <v>10000</v>
      </c>
      <c r="V747" s="75">
        <f t="shared" si="13"/>
        <v>2.479205663</v>
      </c>
      <c r="W747" s="75">
        <f t="shared" si="14"/>
        <v>2.916089524</v>
      </c>
      <c r="X747" s="75">
        <f t="shared" ref="X747:Y747" si="2247">X746+V747</f>
        <v>104.9953417</v>
      </c>
      <c r="Y747" s="75">
        <f t="shared" si="2247"/>
        <v>120.0936071</v>
      </c>
    </row>
    <row r="748" ht="15.75" customHeight="1">
      <c r="A748" s="78">
        <v>39206.0</v>
      </c>
      <c r="B748" s="73">
        <v>4004.2</v>
      </c>
      <c r="C748" s="73">
        <v>3410.4</v>
      </c>
      <c r="D748" s="74">
        <f t="shared" si="33"/>
        <v>154</v>
      </c>
      <c r="E748" s="74">
        <f t="shared" si="16"/>
        <v>0</v>
      </c>
      <c r="F748" s="75">
        <f t="shared" si="4"/>
        <v>5</v>
      </c>
      <c r="G748" s="75">
        <f t="shared" si="17"/>
        <v>0</v>
      </c>
      <c r="H748" s="76">
        <f>IF(A748&lt;SIP_Calculator!$B$7,0,IF(A748&gt;SIP_Calculator!$E$7,0,1))</f>
        <v>1</v>
      </c>
      <c r="I748" s="74">
        <f t="shared" si="5"/>
        <v>0</v>
      </c>
      <c r="J748" s="75">
        <f t="shared" si="6"/>
        <v>0</v>
      </c>
      <c r="K748" s="76">
        <f>H748*SIP_Calculator!$D$25</f>
        <v>484.4666522</v>
      </c>
      <c r="L748" s="76">
        <f t="shared" si="7"/>
        <v>0.1209896239</v>
      </c>
      <c r="M748" s="76">
        <f t="shared" si="8"/>
        <v>0.1420556686</v>
      </c>
      <c r="N748" s="76">
        <f t="shared" ref="N748:O748" si="2248">N747+L748</f>
        <v>102.810545</v>
      </c>
      <c r="O748" s="76">
        <f t="shared" si="2248"/>
        <v>117.4927141</v>
      </c>
      <c r="P748" s="74">
        <f>I748*SIP_Calculator!$D$26</f>
        <v>0</v>
      </c>
      <c r="Q748" s="74">
        <f t="shared" si="10"/>
        <v>0</v>
      </c>
      <c r="R748" s="74">
        <f t="shared" si="11"/>
        <v>0</v>
      </c>
      <c r="S748" s="74">
        <f t="shared" ref="S748:T748" si="2249">S747+Q748</f>
        <v>102.0394537</v>
      </c>
      <c r="T748" s="74">
        <f t="shared" si="2249"/>
        <v>116.5896338</v>
      </c>
      <c r="U748" s="75">
        <f>J748*SIP_Calculator!$D$27</f>
        <v>0</v>
      </c>
      <c r="V748" s="75">
        <f t="shared" si="13"/>
        <v>0</v>
      </c>
      <c r="W748" s="75">
        <f t="shared" si="14"/>
        <v>0</v>
      </c>
      <c r="X748" s="75">
        <f t="shared" ref="X748:Y748" si="2250">X747+V748</f>
        <v>104.9953417</v>
      </c>
      <c r="Y748" s="75">
        <f t="shared" si="2250"/>
        <v>120.0936071</v>
      </c>
    </row>
    <row r="749" ht="15.75" customHeight="1">
      <c r="A749" s="78">
        <v>39209.0</v>
      </c>
      <c r="B749" s="73">
        <v>3996.15</v>
      </c>
      <c r="C749" s="73">
        <v>3401.3</v>
      </c>
      <c r="D749" s="74">
        <f t="shared" si="33"/>
        <v>155</v>
      </c>
      <c r="E749" s="74">
        <f t="shared" si="16"/>
        <v>1</v>
      </c>
      <c r="F749" s="75">
        <f t="shared" si="4"/>
        <v>5</v>
      </c>
      <c r="G749" s="75">
        <f t="shared" si="17"/>
        <v>0</v>
      </c>
      <c r="H749" s="76">
        <f>IF(A749&lt;SIP_Calculator!$B$7,0,IF(A749&gt;SIP_Calculator!$E$7,0,1))</f>
        <v>1</v>
      </c>
      <c r="I749" s="74">
        <f t="shared" si="5"/>
        <v>1</v>
      </c>
      <c r="J749" s="75">
        <f t="shared" si="6"/>
        <v>0</v>
      </c>
      <c r="K749" s="76">
        <f>H749*SIP_Calculator!$D$25</f>
        <v>484.4666522</v>
      </c>
      <c r="L749" s="76">
        <f t="shared" si="7"/>
        <v>0.1212333501</v>
      </c>
      <c r="M749" s="76">
        <f t="shared" si="8"/>
        <v>0.1424357311</v>
      </c>
      <c r="N749" s="76">
        <f t="shared" ref="N749:O749" si="2251">N748+L749</f>
        <v>102.9317783</v>
      </c>
      <c r="O749" s="76">
        <f t="shared" si="2251"/>
        <v>117.6351498</v>
      </c>
      <c r="P749" s="74">
        <f>I749*SIP_Calculator!$D$26</f>
        <v>2301.341589</v>
      </c>
      <c r="Q749" s="74">
        <f t="shared" si="10"/>
        <v>0.5758896911</v>
      </c>
      <c r="R749" s="74">
        <f t="shared" si="11"/>
        <v>0.6766064708</v>
      </c>
      <c r="S749" s="74">
        <f t="shared" ref="S749:T749" si="2252">S748+Q749</f>
        <v>102.6153433</v>
      </c>
      <c r="T749" s="74">
        <f t="shared" si="2252"/>
        <v>117.2662403</v>
      </c>
      <c r="U749" s="75">
        <f>J749*SIP_Calculator!$D$27</f>
        <v>0</v>
      </c>
      <c r="V749" s="75">
        <f t="shared" si="13"/>
        <v>0</v>
      </c>
      <c r="W749" s="75">
        <f t="shared" si="14"/>
        <v>0</v>
      </c>
      <c r="X749" s="75">
        <f t="shared" ref="X749:Y749" si="2253">X748+V749</f>
        <v>104.9953417</v>
      </c>
      <c r="Y749" s="75">
        <f t="shared" si="2253"/>
        <v>120.0936071</v>
      </c>
    </row>
    <row r="750" ht="15.75" customHeight="1">
      <c r="A750" s="78">
        <v>39210.0</v>
      </c>
      <c r="B750" s="73">
        <v>3960.5</v>
      </c>
      <c r="C750" s="73">
        <v>3370.7</v>
      </c>
      <c r="D750" s="74">
        <f t="shared" si="33"/>
        <v>155</v>
      </c>
      <c r="E750" s="74">
        <f t="shared" si="16"/>
        <v>0</v>
      </c>
      <c r="F750" s="75">
        <f t="shared" si="4"/>
        <v>5</v>
      </c>
      <c r="G750" s="75">
        <f t="shared" si="17"/>
        <v>0</v>
      </c>
      <c r="H750" s="76">
        <f>IF(A750&lt;SIP_Calculator!$B$7,0,IF(A750&gt;SIP_Calculator!$E$7,0,1))</f>
        <v>1</v>
      </c>
      <c r="I750" s="74">
        <f t="shared" si="5"/>
        <v>0</v>
      </c>
      <c r="J750" s="75">
        <f t="shared" si="6"/>
        <v>0</v>
      </c>
      <c r="K750" s="76">
        <f>H750*SIP_Calculator!$D$25</f>
        <v>484.4666522</v>
      </c>
      <c r="L750" s="76">
        <f t="shared" si="7"/>
        <v>0.1223246187</v>
      </c>
      <c r="M750" s="76">
        <f t="shared" si="8"/>
        <v>0.1437287959</v>
      </c>
      <c r="N750" s="76">
        <f t="shared" ref="N750:O750" si="2254">N749+L750</f>
        <v>103.054103</v>
      </c>
      <c r="O750" s="76">
        <f t="shared" si="2254"/>
        <v>117.7788786</v>
      </c>
      <c r="P750" s="74">
        <f>I750*SIP_Calculator!$D$26</f>
        <v>0</v>
      </c>
      <c r="Q750" s="74">
        <f t="shared" si="10"/>
        <v>0</v>
      </c>
      <c r="R750" s="74">
        <f t="shared" si="11"/>
        <v>0</v>
      </c>
      <c r="S750" s="74">
        <f t="shared" ref="S750:T750" si="2255">S749+Q750</f>
        <v>102.6153433</v>
      </c>
      <c r="T750" s="74">
        <f t="shared" si="2255"/>
        <v>117.2662403</v>
      </c>
      <c r="U750" s="75">
        <f>J750*SIP_Calculator!$D$27</f>
        <v>0</v>
      </c>
      <c r="V750" s="75">
        <f t="shared" si="13"/>
        <v>0</v>
      </c>
      <c r="W750" s="75">
        <f t="shared" si="14"/>
        <v>0</v>
      </c>
      <c r="X750" s="75">
        <f t="shared" ref="X750:Y750" si="2256">X749+V750</f>
        <v>104.9953417</v>
      </c>
      <c r="Y750" s="75">
        <f t="shared" si="2256"/>
        <v>120.0936071</v>
      </c>
    </row>
    <row r="751" ht="15.75" customHeight="1">
      <c r="A751" s="78">
        <v>39211.0</v>
      </c>
      <c r="B751" s="73">
        <v>3966.35</v>
      </c>
      <c r="C751" s="73">
        <v>3378.65</v>
      </c>
      <c r="D751" s="74">
        <f t="shared" si="33"/>
        <v>155</v>
      </c>
      <c r="E751" s="74">
        <f t="shared" si="16"/>
        <v>0</v>
      </c>
      <c r="F751" s="75">
        <f t="shared" si="4"/>
        <v>5</v>
      </c>
      <c r="G751" s="75">
        <f t="shared" si="17"/>
        <v>0</v>
      </c>
      <c r="H751" s="76">
        <f>IF(A751&lt;SIP_Calculator!$B$7,0,IF(A751&gt;SIP_Calculator!$E$7,0,1))</f>
        <v>1</v>
      </c>
      <c r="I751" s="74">
        <f t="shared" si="5"/>
        <v>0</v>
      </c>
      <c r="J751" s="75">
        <f t="shared" si="6"/>
        <v>0</v>
      </c>
      <c r="K751" s="76">
        <f>H751*SIP_Calculator!$D$25</f>
        <v>484.4666522</v>
      </c>
      <c r="L751" s="76">
        <f t="shared" si="7"/>
        <v>0.1221442011</v>
      </c>
      <c r="M751" s="76">
        <f t="shared" si="8"/>
        <v>0.1433906004</v>
      </c>
      <c r="N751" s="76">
        <f t="shared" ref="N751:O751" si="2257">N750+L751</f>
        <v>103.1762472</v>
      </c>
      <c r="O751" s="76">
        <f t="shared" si="2257"/>
        <v>117.9222692</v>
      </c>
      <c r="P751" s="74">
        <f>I751*SIP_Calculator!$D$26</f>
        <v>0</v>
      </c>
      <c r="Q751" s="74">
        <f t="shared" si="10"/>
        <v>0</v>
      </c>
      <c r="R751" s="74">
        <f t="shared" si="11"/>
        <v>0</v>
      </c>
      <c r="S751" s="74">
        <f t="shared" ref="S751:T751" si="2258">S750+Q751</f>
        <v>102.6153433</v>
      </c>
      <c r="T751" s="74">
        <f t="shared" si="2258"/>
        <v>117.2662403</v>
      </c>
      <c r="U751" s="75">
        <f>J751*SIP_Calculator!$D$27</f>
        <v>0</v>
      </c>
      <c r="V751" s="75">
        <f t="shared" si="13"/>
        <v>0</v>
      </c>
      <c r="W751" s="75">
        <f t="shared" si="14"/>
        <v>0</v>
      </c>
      <c r="X751" s="75">
        <f t="shared" ref="X751:Y751" si="2259">X750+V751</f>
        <v>104.9953417</v>
      </c>
      <c r="Y751" s="75">
        <f t="shared" si="2259"/>
        <v>120.0936071</v>
      </c>
    </row>
    <row r="752" ht="15.75" customHeight="1">
      <c r="A752" s="78">
        <v>39212.0</v>
      </c>
      <c r="B752" s="73">
        <v>3955.65</v>
      </c>
      <c r="C752" s="73">
        <v>3369.25</v>
      </c>
      <c r="D752" s="74">
        <f t="shared" si="33"/>
        <v>155</v>
      </c>
      <c r="E752" s="74">
        <f t="shared" si="16"/>
        <v>0</v>
      </c>
      <c r="F752" s="75">
        <f t="shared" si="4"/>
        <v>5</v>
      </c>
      <c r="G752" s="75">
        <f t="shared" si="17"/>
        <v>0</v>
      </c>
      <c r="H752" s="76">
        <f>IF(A752&lt;SIP_Calculator!$B$7,0,IF(A752&gt;SIP_Calculator!$E$7,0,1))</f>
        <v>1</v>
      </c>
      <c r="I752" s="74">
        <f t="shared" si="5"/>
        <v>0</v>
      </c>
      <c r="J752" s="75">
        <f t="shared" si="6"/>
        <v>0</v>
      </c>
      <c r="K752" s="76">
        <f>H752*SIP_Calculator!$D$25</f>
        <v>484.4666522</v>
      </c>
      <c r="L752" s="76">
        <f t="shared" si="7"/>
        <v>0.1224746002</v>
      </c>
      <c r="M752" s="76">
        <f t="shared" si="8"/>
        <v>0.1437906514</v>
      </c>
      <c r="N752" s="76">
        <f t="shared" ref="N752:O752" si="2260">N751+L752</f>
        <v>103.2987218</v>
      </c>
      <c r="O752" s="76">
        <f t="shared" si="2260"/>
        <v>118.0660599</v>
      </c>
      <c r="P752" s="74">
        <f>I752*SIP_Calculator!$D$26</f>
        <v>0</v>
      </c>
      <c r="Q752" s="74">
        <f t="shared" si="10"/>
        <v>0</v>
      </c>
      <c r="R752" s="74">
        <f t="shared" si="11"/>
        <v>0</v>
      </c>
      <c r="S752" s="74">
        <f t="shared" ref="S752:T752" si="2261">S751+Q752</f>
        <v>102.6153433</v>
      </c>
      <c r="T752" s="74">
        <f t="shared" si="2261"/>
        <v>117.2662403</v>
      </c>
      <c r="U752" s="75">
        <f>J752*SIP_Calculator!$D$27</f>
        <v>0</v>
      </c>
      <c r="V752" s="75">
        <f t="shared" si="13"/>
        <v>0</v>
      </c>
      <c r="W752" s="75">
        <f t="shared" si="14"/>
        <v>0</v>
      </c>
      <c r="X752" s="75">
        <f t="shared" ref="X752:Y752" si="2262">X751+V752</f>
        <v>104.9953417</v>
      </c>
      <c r="Y752" s="75">
        <f t="shared" si="2262"/>
        <v>120.0936071</v>
      </c>
    </row>
    <row r="753" ht="15.75" customHeight="1">
      <c r="A753" s="78">
        <v>39213.0</v>
      </c>
      <c r="B753" s="73">
        <v>3967.05</v>
      </c>
      <c r="C753" s="73">
        <v>3378.4</v>
      </c>
      <c r="D753" s="74">
        <f t="shared" si="33"/>
        <v>155</v>
      </c>
      <c r="E753" s="74">
        <f t="shared" si="16"/>
        <v>0</v>
      </c>
      <c r="F753" s="75">
        <f t="shared" si="4"/>
        <v>5</v>
      </c>
      <c r="G753" s="75">
        <f t="shared" si="17"/>
        <v>0</v>
      </c>
      <c r="H753" s="76">
        <f>IF(A753&lt;SIP_Calculator!$B$7,0,IF(A753&gt;SIP_Calculator!$E$7,0,1))</f>
        <v>1</v>
      </c>
      <c r="I753" s="74">
        <f t="shared" si="5"/>
        <v>0</v>
      </c>
      <c r="J753" s="75">
        <f t="shared" si="6"/>
        <v>0</v>
      </c>
      <c r="K753" s="76">
        <f>H753*SIP_Calculator!$D$25</f>
        <v>484.4666522</v>
      </c>
      <c r="L753" s="76">
        <f t="shared" si="7"/>
        <v>0.1221226484</v>
      </c>
      <c r="M753" s="76">
        <f t="shared" si="8"/>
        <v>0.1434012113</v>
      </c>
      <c r="N753" s="76">
        <f t="shared" ref="N753:O753" si="2263">N752+L753</f>
        <v>103.4208444</v>
      </c>
      <c r="O753" s="76">
        <f t="shared" si="2263"/>
        <v>118.2094611</v>
      </c>
      <c r="P753" s="74">
        <f>I753*SIP_Calculator!$D$26</f>
        <v>0</v>
      </c>
      <c r="Q753" s="74">
        <f t="shared" si="10"/>
        <v>0</v>
      </c>
      <c r="R753" s="74">
        <f t="shared" si="11"/>
        <v>0</v>
      </c>
      <c r="S753" s="74">
        <f t="shared" ref="S753:T753" si="2264">S752+Q753</f>
        <v>102.6153433</v>
      </c>
      <c r="T753" s="74">
        <f t="shared" si="2264"/>
        <v>117.2662403</v>
      </c>
      <c r="U753" s="75">
        <f>J753*SIP_Calculator!$D$27</f>
        <v>0</v>
      </c>
      <c r="V753" s="75">
        <f t="shared" si="13"/>
        <v>0</v>
      </c>
      <c r="W753" s="75">
        <f t="shared" si="14"/>
        <v>0</v>
      </c>
      <c r="X753" s="75">
        <f t="shared" ref="X753:Y753" si="2265">X752+V753</f>
        <v>104.9953417</v>
      </c>
      <c r="Y753" s="75">
        <f t="shared" si="2265"/>
        <v>120.0936071</v>
      </c>
    </row>
    <row r="754" ht="15.75" customHeight="1">
      <c r="A754" s="78">
        <v>39216.0</v>
      </c>
      <c r="B754" s="73">
        <v>4024.75</v>
      </c>
      <c r="C754" s="73">
        <v>3424.05</v>
      </c>
      <c r="D754" s="74">
        <f t="shared" si="33"/>
        <v>156</v>
      </c>
      <c r="E754" s="74">
        <f t="shared" si="16"/>
        <v>1</v>
      </c>
      <c r="F754" s="75">
        <f t="shared" si="4"/>
        <v>5</v>
      </c>
      <c r="G754" s="75">
        <f t="shared" si="17"/>
        <v>0</v>
      </c>
      <c r="H754" s="76">
        <f>IF(A754&lt;SIP_Calculator!$B$7,0,IF(A754&gt;SIP_Calculator!$E$7,0,1))</f>
        <v>1</v>
      </c>
      <c r="I754" s="74">
        <f t="shared" si="5"/>
        <v>1</v>
      </c>
      <c r="J754" s="75">
        <f t="shared" si="6"/>
        <v>0</v>
      </c>
      <c r="K754" s="76">
        <f>H754*SIP_Calculator!$D$25</f>
        <v>484.4666522</v>
      </c>
      <c r="L754" s="76">
        <f t="shared" si="7"/>
        <v>0.1203718621</v>
      </c>
      <c r="M754" s="76">
        <f t="shared" si="8"/>
        <v>0.1414893627</v>
      </c>
      <c r="N754" s="76">
        <f t="shared" ref="N754:O754" si="2266">N753+L754</f>
        <v>103.5412163</v>
      </c>
      <c r="O754" s="76">
        <f t="shared" si="2266"/>
        <v>118.3509504</v>
      </c>
      <c r="P754" s="74">
        <f>I754*SIP_Calculator!$D$26</f>
        <v>2301.341589</v>
      </c>
      <c r="Q754" s="74">
        <f t="shared" si="10"/>
        <v>0.5717974009</v>
      </c>
      <c r="R754" s="74">
        <f t="shared" si="11"/>
        <v>0.6721109766</v>
      </c>
      <c r="S754" s="74">
        <f t="shared" ref="S754:T754" si="2267">S753+Q754</f>
        <v>103.1871407</v>
      </c>
      <c r="T754" s="74">
        <f t="shared" si="2267"/>
        <v>117.9383513</v>
      </c>
      <c r="U754" s="75">
        <f>J754*SIP_Calculator!$D$27</f>
        <v>0</v>
      </c>
      <c r="V754" s="75">
        <f t="shared" si="13"/>
        <v>0</v>
      </c>
      <c r="W754" s="75">
        <f t="shared" si="14"/>
        <v>0</v>
      </c>
      <c r="X754" s="75">
        <f t="shared" ref="X754:Y754" si="2268">X753+V754</f>
        <v>104.9953417</v>
      </c>
      <c r="Y754" s="75">
        <f t="shared" si="2268"/>
        <v>120.0936071</v>
      </c>
    </row>
    <row r="755" ht="15.75" customHeight="1">
      <c r="A755" s="78">
        <v>39217.0</v>
      </c>
      <c r="B755" s="73">
        <v>4014.7</v>
      </c>
      <c r="C755" s="73">
        <v>3421.9</v>
      </c>
      <c r="D755" s="74">
        <f t="shared" si="33"/>
        <v>156</v>
      </c>
      <c r="E755" s="74">
        <f t="shared" si="16"/>
        <v>0</v>
      </c>
      <c r="F755" s="75">
        <f t="shared" si="4"/>
        <v>5</v>
      </c>
      <c r="G755" s="75">
        <f t="shared" si="17"/>
        <v>0</v>
      </c>
      <c r="H755" s="76">
        <f>IF(A755&lt;SIP_Calculator!$B$7,0,IF(A755&gt;SIP_Calculator!$E$7,0,1))</f>
        <v>1</v>
      </c>
      <c r="I755" s="74">
        <f t="shared" si="5"/>
        <v>0</v>
      </c>
      <c r="J755" s="75">
        <f t="shared" si="6"/>
        <v>0</v>
      </c>
      <c r="K755" s="76">
        <f>H755*SIP_Calculator!$D$25</f>
        <v>484.4666522</v>
      </c>
      <c r="L755" s="76">
        <f t="shared" si="7"/>
        <v>0.1206731891</v>
      </c>
      <c r="M755" s="76">
        <f t="shared" si="8"/>
        <v>0.1415782613</v>
      </c>
      <c r="N755" s="76">
        <f t="shared" ref="N755:O755" si="2269">N754+L755</f>
        <v>103.6618895</v>
      </c>
      <c r="O755" s="76">
        <f t="shared" si="2269"/>
        <v>118.4925287</v>
      </c>
      <c r="P755" s="74">
        <f>I755*SIP_Calculator!$D$26</f>
        <v>0</v>
      </c>
      <c r="Q755" s="74">
        <f t="shared" si="10"/>
        <v>0</v>
      </c>
      <c r="R755" s="74">
        <f t="shared" si="11"/>
        <v>0</v>
      </c>
      <c r="S755" s="74">
        <f t="shared" ref="S755:T755" si="2270">S754+Q755</f>
        <v>103.1871407</v>
      </c>
      <c r="T755" s="74">
        <f t="shared" si="2270"/>
        <v>117.9383513</v>
      </c>
      <c r="U755" s="75">
        <f>J755*SIP_Calculator!$D$27</f>
        <v>0</v>
      </c>
      <c r="V755" s="75">
        <f t="shared" si="13"/>
        <v>0</v>
      </c>
      <c r="W755" s="75">
        <f t="shared" si="14"/>
        <v>0</v>
      </c>
      <c r="X755" s="75">
        <f t="shared" ref="X755:Y755" si="2271">X754+V755</f>
        <v>104.9953417</v>
      </c>
      <c r="Y755" s="75">
        <f t="shared" si="2271"/>
        <v>120.0936071</v>
      </c>
    </row>
    <row r="756" ht="15.75" customHeight="1">
      <c r="A756" s="78">
        <v>39218.0</v>
      </c>
      <c r="B756" s="73">
        <v>4060.65</v>
      </c>
      <c r="C756" s="73">
        <v>3466.1</v>
      </c>
      <c r="D756" s="74">
        <f t="shared" si="33"/>
        <v>156</v>
      </c>
      <c r="E756" s="74">
        <f t="shared" si="16"/>
        <v>0</v>
      </c>
      <c r="F756" s="75">
        <f t="shared" si="4"/>
        <v>5</v>
      </c>
      <c r="G756" s="75">
        <f t="shared" si="17"/>
        <v>0</v>
      </c>
      <c r="H756" s="76">
        <f>IF(A756&lt;SIP_Calculator!$B$7,0,IF(A756&gt;SIP_Calculator!$E$7,0,1))</f>
        <v>1</v>
      </c>
      <c r="I756" s="74">
        <f t="shared" si="5"/>
        <v>0</v>
      </c>
      <c r="J756" s="75">
        <f t="shared" si="6"/>
        <v>0</v>
      </c>
      <c r="K756" s="76">
        <f>H756*SIP_Calculator!$D$25</f>
        <v>484.4666522</v>
      </c>
      <c r="L756" s="76">
        <f t="shared" si="7"/>
        <v>0.1193076606</v>
      </c>
      <c r="M756" s="76">
        <f t="shared" si="8"/>
        <v>0.1397728433</v>
      </c>
      <c r="N756" s="76">
        <f t="shared" ref="N756:O756" si="2272">N755+L756</f>
        <v>103.7811971</v>
      </c>
      <c r="O756" s="76">
        <f t="shared" si="2272"/>
        <v>118.6323015</v>
      </c>
      <c r="P756" s="74">
        <f>I756*SIP_Calculator!$D$26</f>
        <v>0</v>
      </c>
      <c r="Q756" s="74">
        <f t="shared" si="10"/>
        <v>0</v>
      </c>
      <c r="R756" s="74">
        <f t="shared" si="11"/>
        <v>0</v>
      </c>
      <c r="S756" s="74">
        <f t="shared" ref="S756:T756" si="2273">S755+Q756</f>
        <v>103.1871407</v>
      </c>
      <c r="T756" s="74">
        <f t="shared" si="2273"/>
        <v>117.9383513</v>
      </c>
      <c r="U756" s="75">
        <f>J756*SIP_Calculator!$D$27</f>
        <v>0</v>
      </c>
      <c r="V756" s="75">
        <f t="shared" si="13"/>
        <v>0</v>
      </c>
      <c r="W756" s="75">
        <f t="shared" si="14"/>
        <v>0</v>
      </c>
      <c r="X756" s="75">
        <f t="shared" ref="X756:Y756" si="2274">X755+V756</f>
        <v>104.9953417</v>
      </c>
      <c r="Y756" s="75">
        <f t="shared" si="2274"/>
        <v>120.0936071</v>
      </c>
    </row>
    <row r="757" ht="15.75" customHeight="1">
      <c r="A757" s="78">
        <v>39219.0</v>
      </c>
      <c r="B757" s="73">
        <v>4108.85</v>
      </c>
      <c r="C757" s="73">
        <v>3507.5</v>
      </c>
      <c r="D757" s="74">
        <f t="shared" si="33"/>
        <v>156</v>
      </c>
      <c r="E757" s="74">
        <f t="shared" si="16"/>
        <v>0</v>
      </c>
      <c r="F757" s="75">
        <f t="shared" si="4"/>
        <v>5</v>
      </c>
      <c r="G757" s="75">
        <f t="shared" si="17"/>
        <v>0</v>
      </c>
      <c r="H757" s="76">
        <f>IF(A757&lt;SIP_Calculator!$B$7,0,IF(A757&gt;SIP_Calculator!$E$7,0,1))</f>
        <v>1</v>
      </c>
      <c r="I757" s="74">
        <f t="shared" si="5"/>
        <v>0</v>
      </c>
      <c r="J757" s="75">
        <f t="shared" si="6"/>
        <v>0</v>
      </c>
      <c r="K757" s="76">
        <f>H757*SIP_Calculator!$D$25</f>
        <v>484.4666522</v>
      </c>
      <c r="L757" s="76">
        <f t="shared" si="7"/>
        <v>0.1179080892</v>
      </c>
      <c r="M757" s="76">
        <f t="shared" si="8"/>
        <v>0.1381230655</v>
      </c>
      <c r="N757" s="76">
        <f t="shared" ref="N757:O757" si="2275">N756+L757</f>
        <v>103.8991052</v>
      </c>
      <c r="O757" s="76">
        <f t="shared" si="2275"/>
        <v>118.7704246</v>
      </c>
      <c r="P757" s="74">
        <f>I757*SIP_Calculator!$D$26</f>
        <v>0</v>
      </c>
      <c r="Q757" s="74">
        <f t="shared" si="10"/>
        <v>0</v>
      </c>
      <c r="R757" s="74">
        <f t="shared" si="11"/>
        <v>0</v>
      </c>
      <c r="S757" s="74">
        <f t="shared" ref="S757:T757" si="2276">S756+Q757</f>
        <v>103.1871407</v>
      </c>
      <c r="T757" s="74">
        <f t="shared" si="2276"/>
        <v>117.9383513</v>
      </c>
      <c r="U757" s="75">
        <f>J757*SIP_Calculator!$D$27</f>
        <v>0</v>
      </c>
      <c r="V757" s="75">
        <f t="shared" si="13"/>
        <v>0</v>
      </c>
      <c r="W757" s="75">
        <f t="shared" si="14"/>
        <v>0</v>
      </c>
      <c r="X757" s="75">
        <f t="shared" ref="X757:Y757" si="2277">X756+V757</f>
        <v>104.9953417</v>
      </c>
      <c r="Y757" s="75">
        <f t="shared" si="2277"/>
        <v>120.0936071</v>
      </c>
    </row>
    <row r="758" ht="15.75" customHeight="1">
      <c r="A758" s="78">
        <v>39220.0</v>
      </c>
      <c r="B758" s="73">
        <v>4105.0</v>
      </c>
      <c r="C758" s="73">
        <v>3503.55</v>
      </c>
      <c r="D758" s="74">
        <f t="shared" si="33"/>
        <v>156</v>
      </c>
      <c r="E758" s="74">
        <f t="shared" si="16"/>
        <v>0</v>
      </c>
      <c r="F758" s="75">
        <f t="shared" si="4"/>
        <v>5</v>
      </c>
      <c r="G758" s="75">
        <f t="shared" si="17"/>
        <v>0</v>
      </c>
      <c r="H758" s="76">
        <f>IF(A758&lt;SIP_Calculator!$B$7,0,IF(A758&gt;SIP_Calculator!$E$7,0,1))</f>
        <v>1</v>
      </c>
      <c r="I758" s="74">
        <f t="shared" si="5"/>
        <v>0</v>
      </c>
      <c r="J758" s="75">
        <f t="shared" si="6"/>
        <v>0</v>
      </c>
      <c r="K758" s="76">
        <f>H758*SIP_Calculator!$D$25</f>
        <v>484.4666522</v>
      </c>
      <c r="L758" s="76">
        <f t="shared" si="7"/>
        <v>0.1180186729</v>
      </c>
      <c r="M758" s="76">
        <f t="shared" si="8"/>
        <v>0.1382787893</v>
      </c>
      <c r="N758" s="76">
        <f t="shared" ref="N758:O758" si="2278">N757+L758</f>
        <v>104.0171239</v>
      </c>
      <c r="O758" s="76">
        <f t="shared" si="2278"/>
        <v>118.9087034</v>
      </c>
      <c r="P758" s="74">
        <f>I758*SIP_Calculator!$D$26</f>
        <v>0</v>
      </c>
      <c r="Q758" s="74">
        <f t="shared" si="10"/>
        <v>0</v>
      </c>
      <c r="R758" s="74">
        <f t="shared" si="11"/>
        <v>0</v>
      </c>
      <c r="S758" s="74">
        <f t="shared" ref="S758:T758" si="2279">S757+Q758</f>
        <v>103.1871407</v>
      </c>
      <c r="T758" s="74">
        <f t="shared" si="2279"/>
        <v>117.9383513</v>
      </c>
      <c r="U758" s="75">
        <f>J758*SIP_Calculator!$D$27</f>
        <v>0</v>
      </c>
      <c r="V758" s="75">
        <f t="shared" si="13"/>
        <v>0</v>
      </c>
      <c r="W758" s="75">
        <f t="shared" si="14"/>
        <v>0</v>
      </c>
      <c r="X758" s="75">
        <f t="shared" ref="X758:Y758" si="2280">X757+V758</f>
        <v>104.9953417</v>
      </c>
      <c r="Y758" s="75">
        <f t="shared" si="2280"/>
        <v>120.0936071</v>
      </c>
    </row>
    <row r="759" ht="15.75" customHeight="1">
      <c r="A759" s="78">
        <v>39223.0</v>
      </c>
      <c r="B759" s="73">
        <v>4151.8</v>
      </c>
      <c r="C759" s="73">
        <v>3537.15</v>
      </c>
      <c r="D759" s="74">
        <f t="shared" si="33"/>
        <v>157</v>
      </c>
      <c r="E759" s="74">
        <f t="shared" si="16"/>
        <v>1</v>
      </c>
      <c r="F759" s="75">
        <f t="shared" si="4"/>
        <v>5</v>
      </c>
      <c r="G759" s="75">
        <f t="shared" si="17"/>
        <v>0</v>
      </c>
      <c r="H759" s="76">
        <f>IF(A759&lt;SIP_Calculator!$B$7,0,IF(A759&gt;SIP_Calculator!$E$7,0,1))</f>
        <v>1</v>
      </c>
      <c r="I759" s="74">
        <f t="shared" si="5"/>
        <v>1</v>
      </c>
      <c r="J759" s="75">
        <f t="shared" si="6"/>
        <v>0</v>
      </c>
      <c r="K759" s="76">
        <f>H759*SIP_Calculator!$D$25</f>
        <v>484.4666522</v>
      </c>
      <c r="L759" s="76">
        <f t="shared" si="7"/>
        <v>0.1166883405</v>
      </c>
      <c r="M759" s="76">
        <f t="shared" si="8"/>
        <v>0.1369652551</v>
      </c>
      <c r="N759" s="76">
        <f t="shared" ref="N759:O759" si="2281">N758+L759</f>
        <v>104.1338122</v>
      </c>
      <c r="O759" s="76">
        <f t="shared" si="2281"/>
        <v>119.0456687</v>
      </c>
      <c r="P759" s="74">
        <f>I759*SIP_Calculator!$D$26</f>
        <v>2301.341589</v>
      </c>
      <c r="Q759" s="74">
        <f t="shared" si="10"/>
        <v>0.5542997228</v>
      </c>
      <c r="R759" s="74">
        <f t="shared" si="11"/>
        <v>0.6506202986</v>
      </c>
      <c r="S759" s="74">
        <f t="shared" ref="S759:T759" si="2282">S758+Q759</f>
        <v>103.7414405</v>
      </c>
      <c r="T759" s="74">
        <f t="shared" si="2282"/>
        <v>118.5889716</v>
      </c>
      <c r="U759" s="75">
        <f>J759*SIP_Calculator!$D$27</f>
        <v>0</v>
      </c>
      <c r="V759" s="75">
        <f t="shared" si="13"/>
        <v>0</v>
      </c>
      <c r="W759" s="75">
        <f t="shared" si="14"/>
        <v>0</v>
      </c>
      <c r="X759" s="75">
        <f t="shared" ref="X759:Y759" si="2283">X758+V759</f>
        <v>104.9953417</v>
      </c>
      <c r="Y759" s="75">
        <f t="shared" si="2283"/>
        <v>120.0936071</v>
      </c>
    </row>
    <row r="760" ht="15.75" customHeight="1">
      <c r="A760" s="78">
        <v>39224.0</v>
      </c>
      <c r="B760" s="73">
        <v>4172.15</v>
      </c>
      <c r="C760" s="73">
        <v>3550.2</v>
      </c>
      <c r="D760" s="74">
        <f t="shared" si="33"/>
        <v>157</v>
      </c>
      <c r="E760" s="74">
        <f t="shared" si="16"/>
        <v>0</v>
      </c>
      <c r="F760" s="75">
        <f t="shared" si="4"/>
        <v>5</v>
      </c>
      <c r="G760" s="75">
        <f t="shared" si="17"/>
        <v>0</v>
      </c>
      <c r="H760" s="76">
        <f>IF(A760&lt;SIP_Calculator!$B$7,0,IF(A760&gt;SIP_Calculator!$E$7,0,1))</f>
        <v>1</v>
      </c>
      <c r="I760" s="74">
        <f t="shared" si="5"/>
        <v>0</v>
      </c>
      <c r="J760" s="75">
        <f t="shared" si="6"/>
        <v>0</v>
      </c>
      <c r="K760" s="76">
        <f>H760*SIP_Calculator!$D$25</f>
        <v>484.4666522</v>
      </c>
      <c r="L760" s="76">
        <f t="shared" si="7"/>
        <v>0.1161191837</v>
      </c>
      <c r="M760" s="76">
        <f t="shared" si="8"/>
        <v>0.1364617915</v>
      </c>
      <c r="N760" s="76">
        <f t="shared" ref="N760:O760" si="2284">N759+L760</f>
        <v>104.2499314</v>
      </c>
      <c r="O760" s="76">
        <f t="shared" si="2284"/>
        <v>119.1821304</v>
      </c>
      <c r="P760" s="74">
        <f>I760*SIP_Calculator!$D$26</f>
        <v>0</v>
      </c>
      <c r="Q760" s="74">
        <f t="shared" si="10"/>
        <v>0</v>
      </c>
      <c r="R760" s="74">
        <f t="shared" si="11"/>
        <v>0</v>
      </c>
      <c r="S760" s="74">
        <f t="shared" ref="S760:T760" si="2285">S759+Q760</f>
        <v>103.7414405</v>
      </c>
      <c r="T760" s="74">
        <f t="shared" si="2285"/>
        <v>118.5889716</v>
      </c>
      <c r="U760" s="75">
        <f>J760*SIP_Calculator!$D$27</f>
        <v>0</v>
      </c>
      <c r="V760" s="75">
        <f t="shared" si="13"/>
        <v>0</v>
      </c>
      <c r="W760" s="75">
        <f t="shared" si="14"/>
        <v>0</v>
      </c>
      <c r="X760" s="75">
        <f t="shared" ref="X760:Y760" si="2286">X759+V760</f>
        <v>104.9953417</v>
      </c>
      <c r="Y760" s="75">
        <f t="shared" si="2286"/>
        <v>120.0936071</v>
      </c>
    </row>
    <row r="761" ht="15.75" customHeight="1">
      <c r="A761" s="78">
        <v>39225.0</v>
      </c>
      <c r="B761" s="73">
        <v>4137.4</v>
      </c>
      <c r="C761" s="73">
        <v>3524.0</v>
      </c>
      <c r="D761" s="74">
        <f t="shared" si="33"/>
        <v>157</v>
      </c>
      <c r="E761" s="74">
        <f t="shared" si="16"/>
        <v>0</v>
      </c>
      <c r="F761" s="75">
        <f t="shared" si="4"/>
        <v>5</v>
      </c>
      <c r="G761" s="75">
        <f t="shared" si="17"/>
        <v>0</v>
      </c>
      <c r="H761" s="76">
        <f>IF(A761&lt;SIP_Calculator!$B$7,0,IF(A761&gt;SIP_Calculator!$E$7,0,1))</f>
        <v>1</v>
      </c>
      <c r="I761" s="74">
        <f t="shared" si="5"/>
        <v>0</v>
      </c>
      <c r="J761" s="75">
        <f t="shared" si="6"/>
        <v>0</v>
      </c>
      <c r="K761" s="76">
        <f>H761*SIP_Calculator!$D$25</f>
        <v>484.4666522</v>
      </c>
      <c r="L761" s="76">
        <f t="shared" si="7"/>
        <v>0.1170944681</v>
      </c>
      <c r="M761" s="76">
        <f t="shared" si="8"/>
        <v>0.1374763485</v>
      </c>
      <c r="N761" s="76">
        <f t="shared" ref="N761:O761" si="2287">N760+L761</f>
        <v>104.3670259</v>
      </c>
      <c r="O761" s="76">
        <f t="shared" si="2287"/>
        <v>119.3196068</v>
      </c>
      <c r="P761" s="74">
        <f>I761*SIP_Calculator!$D$26</f>
        <v>0</v>
      </c>
      <c r="Q761" s="74">
        <f t="shared" si="10"/>
        <v>0</v>
      </c>
      <c r="R761" s="74">
        <f t="shared" si="11"/>
        <v>0</v>
      </c>
      <c r="S761" s="74">
        <f t="shared" ref="S761:T761" si="2288">S760+Q761</f>
        <v>103.7414405</v>
      </c>
      <c r="T761" s="74">
        <f t="shared" si="2288"/>
        <v>118.5889716</v>
      </c>
      <c r="U761" s="75">
        <f>J761*SIP_Calculator!$D$27</f>
        <v>0</v>
      </c>
      <c r="V761" s="75">
        <f t="shared" si="13"/>
        <v>0</v>
      </c>
      <c r="W761" s="75">
        <f t="shared" si="14"/>
        <v>0</v>
      </c>
      <c r="X761" s="75">
        <f t="shared" ref="X761:Y761" si="2289">X760+V761</f>
        <v>104.9953417</v>
      </c>
      <c r="Y761" s="75">
        <f t="shared" si="2289"/>
        <v>120.0936071</v>
      </c>
    </row>
    <row r="762" ht="15.75" customHeight="1">
      <c r="A762" s="78">
        <v>39226.0</v>
      </c>
      <c r="B762" s="73">
        <v>4098.45</v>
      </c>
      <c r="C762" s="73">
        <v>3501.95</v>
      </c>
      <c r="D762" s="74">
        <f t="shared" si="33"/>
        <v>157</v>
      </c>
      <c r="E762" s="74">
        <f t="shared" si="16"/>
        <v>0</v>
      </c>
      <c r="F762" s="75">
        <f t="shared" si="4"/>
        <v>5</v>
      </c>
      <c r="G762" s="75">
        <f t="shared" si="17"/>
        <v>0</v>
      </c>
      <c r="H762" s="76">
        <f>IF(A762&lt;SIP_Calculator!$B$7,0,IF(A762&gt;SIP_Calculator!$E$7,0,1))</f>
        <v>1</v>
      </c>
      <c r="I762" s="74">
        <f t="shared" si="5"/>
        <v>0</v>
      </c>
      <c r="J762" s="75">
        <f t="shared" si="6"/>
        <v>0</v>
      </c>
      <c r="K762" s="76">
        <f>H762*SIP_Calculator!$D$25</f>
        <v>484.4666522</v>
      </c>
      <c r="L762" s="76">
        <f t="shared" si="7"/>
        <v>0.1182072862</v>
      </c>
      <c r="M762" s="76">
        <f t="shared" si="8"/>
        <v>0.1383419672</v>
      </c>
      <c r="N762" s="76">
        <f t="shared" ref="N762:O762" si="2290">N761+L762</f>
        <v>104.4852332</v>
      </c>
      <c r="O762" s="76">
        <f t="shared" si="2290"/>
        <v>119.4579488</v>
      </c>
      <c r="P762" s="74">
        <f>I762*SIP_Calculator!$D$26</f>
        <v>0</v>
      </c>
      <c r="Q762" s="74">
        <f t="shared" si="10"/>
        <v>0</v>
      </c>
      <c r="R762" s="74">
        <f t="shared" si="11"/>
        <v>0</v>
      </c>
      <c r="S762" s="74">
        <f t="shared" ref="S762:T762" si="2291">S761+Q762</f>
        <v>103.7414405</v>
      </c>
      <c r="T762" s="74">
        <f t="shared" si="2291"/>
        <v>118.5889716</v>
      </c>
      <c r="U762" s="75">
        <f>J762*SIP_Calculator!$D$27</f>
        <v>0</v>
      </c>
      <c r="V762" s="75">
        <f t="shared" si="13"/>
        <v>0</v>
      </c>
      <c r="W762" s="75">
        <f t="shared" si="14"/>
        <v>0</v>
      </c>
      <c r="X762" s="75">
        <f t="shared" ref="X762:Y762" si="2292">X761+V762</f>
        <v>104.9953417</v>
      </c>
      <c r="Y762" s="75">
        <f t="shared" si="2292"/>
        <v>120.0936071</v>
      </c>
    </row>
    <row r="763" ht="15.75" customHeight="1">
      <c r="A763" s="78">
        <v>39227.0</v>
      </c>
      <c r="B763" s="73">
        <v>4137.35</v>
      </c>
      <c r="C763" s="73">
        <v>3528.25</v>
      </c>
      <c r="D763" s="74">
        <f t="shared" si="33"/>
        <v>157</v>
      </c>
      <c r="E763" s="74">
        <f t="shared" si="16"/>
        <v>0</v>
      </c>
      <c r="F763" s="75">
        <f t="shared" si="4"/>
        <v>5</v>
      </c>
      <c r="G763" s="75">
        <f t="shared" si="17"/>
        <v>0</v>
      </c>
      <c r="H763" s="76">
        <f>IF(A763&lt;SIP_Calculator!$B$7,0,IF(A763&gt;SIP_Calculator!$E$7,0,1))</f>
        <v>1</v>
      </c>
      <c r="I763" s="74">
        <f t="shared" si="5"/>
        <v>0</v>
      </c>
      <c r="J763" s="75">
        <f t="shared" si="6"/>
        <v>0</v>
      </c>
      <c r="K763" s="76">
        <f>H763*SIP_Calculator!$D$25</f>
        <v>484.4666522</v>
      </c>
      <c r="L763" s="76">
        <f t="shared" si="7"/>
        <v>0.1170958832</v>
      </c>
      <c r="M763" s="76">
        <f t="shared" si="8"/>
        <v>0.1373107496</v>
      </c>
      <c r="N763" s="76">
        <f t="shared" ref="N763:O763" si="2293">N762+L763</f>
        <v>104.602329</v>
      </c>
      <c r="O763" s="76">
        <f t="shared" si="2293"/>
        <v>119.5952595</v>
      </c>
      <c r="P763" s="74">
        <f>I763*SIP_Calculator!$D$26</f>
        <v>0</v>
      </c>
      <c r="Q763" s="74">
        <f t="shared" si="10"/>
        <v>0</v>
      </c>
      <c r="R763" s="74">
        <f t="shared" si="11"/>
        <v>0</v>
      </c>
      <c r="S763" s="74">
        <f t="shared" ref="S763:T763" si="2294">S762+Q763</f>
        <v>103.7414405</v>
      </c>
      <c r="T763" s="74">
        <f t="shared" si="2294"/>
        <v>118.5889716</v>
      </c>
      <c r="U763" s="75">
        <f>J763*SIP_Calculator!$D$27</f>
        <v>0</v>
      </c>
      <c r="V763" s="75">
        <f t="shared" si="13"/>
        <v>0</v>
      </c>
      <c r="W763" s="75">
        <f t="shared" si="14"/>
        <v>0</v>
      </c>
      <c r="X763" s="75">
        <f t="shared" ref="X763:Y763" si="2295">X762+V763</f>
        <v>104.9953417</v>
      </c>
      <c r="Y763" s="75">
        <f t="shared" si="2295"/>
        <v>120.0936071</v>
      </c>
    </row>
    <row r="764" ht="15.75" customHeight="1">
      <c r="A764" s="78">
        <v>39230.0</v>
      </c>
      <c r="B764" s="73">
        <v>4148.4</v>
      </c>
      <c r="C764" s="73">
        <v>3545.85</v>
      </c>
      <c r="D764" s="74">
        <f t="shared" si="33"/>
        <v>158</v>
      </c>
      <c r="E764" s="74">
        <f t="shared" si="16"/>
        <v>1</v>
      </c>
      <c r="F764" s="75">
        <f t="shared" si="4"/>
        <v>5</v>
      </c>
      <c r="G764" s="75">
        <f t="shared" si="17"/>
        <v>0</v>
      </c>
      <c r="H764" s="76">
        <f>IF(A764&lt;SIP_Calculator!$B$7,0,IF(A764&gt;SIP_Calculator!$E$7,0,1))</f>
        <v>1</v>
      </c>
      <c r="I764" s="74">
        <f t="shared" si="5"/>
        <v>1</v>
      </c>
      <c r="J764" s="75">
        <f t="shared" si="6"/>
        <v>0</v>
      </c>
      <c r="K764" s="76">
        <f>H764*SIP_Calculator!$D$25</f>
        <v>484.4666522</v>
      </c>
      <c r="L764" s="76">
        <f t="shared" si="7"/>
        <v>0.1167839775</v>
      </c>
      <c r="M764" s="76">
        <f t="shared" si="8"/>
        <v>0.1366292009</v>
      </c>
      <c r="N764" s="76">
        <f t="shared" ref="N764:O764" si="2296">N763+L764</f>
        <v>104.719113</v>
      </c>
      <c r="O764" s="76">
        <f t="shared" si="2296"/>
        <v>119.7318887</v>
      </c>
      <c r="P764" s="74">
        <f>I764*SIP_Calculator!$D$26</f>
        <v>2301.341589</v>
      </c>
      <c r="Q764" s="74">
        <f t="shared" si="10"/>
        <v>0.5547540231</v>
      </c>
      <c r="R764" s="74">
        <f t="shared" si="11"/>
        <v>0.6490239546</v>
      </c>
      <c r="S764" s="74">
        <f t="shared" ref="S764:T764" si="2297">S763+Q764</f>
        <v>104.2961945</v>
      </c>
      <c r="T764" s="74">
        <f t="shared" si="2297"/>
        <v>119.2379955</v>
      </c>
      <c r="U764" s="75">
        <f>J764*SIP_Calculator!$D$27</f>
        <v>0</v>
      </c>
      <c r="V764" s="75">
        <f t="shared" si="13"/>
        <v>0</v>
      </c>
      <c r="W764" s="75">
        <f t="shared" si="14"/>
        <v>0</v>
      </c>
      <c r="X764" s="75">
        <f t="shared" ref="X764:Y764" si="2298">X763+V764</f>
        <v>104.9953417</v>
      </c>
      <c r="Y764" s="75">
        <f t="shared" si="2298"/>
        <v>120.0936071</v>
      </c>
    </row>
    <row r="765" ht="15.75" customHeight="1">
      <c r="A765" s="78">
        <v>39231.0</v>
      </c>
      <c r="B765" s="73">
        <v>4184.6</v>
      </c>
      <c r="C765" s="73">
        <v>3571.8</v>
      </c>
      <c r="D765" s="74">
        <f t="shared" si="33"/>
        <v>158</v>
      </c>
      <c r="E765" s="74">
        <f t="shared" si="16"/>
        <v>0</v>
      </c>
      <c r="F765" s="75">
        <f t="shared" si="4"/>
        <v>5</v>
      </c>
      <c r="G765" s="75">
        <f t="shared" si="17"/>
        <v>0</v>
      </c>
      <c r="H765" s="76">
        <f>IF(A765&lt;SIP_Calculator!$B$7,0,IF(A765&gt;SIP_Calculator!$E$7,0,1))</f>
        <v>1</v>
      </c>
      <c r="I765" s="74">
        <f t="shared" si="5"/>
        <v>0</v>
      </c>
      <c r="J765" s="75">
        <f t="shared" si="6"/>
        <v>0</v>
      </c>
      <c r="K765" s="76">
        <f>H765*SIP_Calculator!$D$25</f>
        <v>484.4666522</v>
      </c>
      <c r="L765" s="76">
        <f t="shared" si="7"/>
        <v>0.1157737065</v>
      </c>
      <c r="M765" s="76">
        <f t="shared" si="8"/>
        <v>0.1356365564</v>
      </c>
      <c r="N765" s="76">
        <f t="shared" ref="N765:O765" si="2299">N764+L765</f>
        <v>104.8348867</v>
      </c>
      <c r="O765" s="76">
        <f t="shared" si="2299"/>
        <v>119.8675253</v>
      </c>
      <c r="P765" s="74">
        <f>I765*SIP_Calculator!$D$26</f>
        <v>0</v>
      </c>
      <c r="Q765" s="74">
        <f t="shared" si="10"/>
        <v>0</v>
      </c>
      <c r="R765" s="74">
        <f t="shared" si="11"/>
        <v>0</v>
      </c>
      <c r="S765" s="74">
        <f t="shared" ref="S765:T765" si="2300">S764+Q765</f>
        <v>104.2961945</v>
      </c>
      <c r="T765" s="74">
        <f t="shared" si="2300"/>
        <v>119.2379955</v>
      </c>
      <c r="U765" s="75">
        <f>J765*SIP_Calculator!$D$27</f>
        <v>0</v>
      </c>
      <c r="V765" s="75">
        <f t="shared" si="13"/>
        <v>0</v>
      </c>
      <c r="W765" s="75">
        <f t="shared" si="14"/>
        <v>0</v>
      </c>
      <c r="X765" s="75">
        <f t="shared" ref="X765:Y765" si="2301">X764+V765</f>
        <v>104.9953417</v>
      </c>
      <c r="Y765" s="75">
        <f t="shared" si="2301"/>
        <v>120.0936071</v>
      </c>
    </row>
    <row r="766" ht="15.75" customHeight="1">
      <c r="A766" s="78">
        <v>39232.0</v>
      </c>
      <c r="B766" s="73">
        <v>4140.2</v>
      </c>
      <c r="C766" s="73">
        <v>3533.75</v>
      </c>
      <c r="D766" s="74">
        <f t="shared" si="33"/>
        <v>158</v>
      </c>
      <c r="E766" s="74">
        <f t="shared" si="16"/>
        <v>0</v>
      </c>
      <c r="F766" s="75">
        <f t="shared" si="4"/>
        <v>5</v>
      </c>
      <c r="G766" s="75">
        <f t="shared" si="17"/>
        <v>0</v>
      </c>
      <c r="H766" s="76">
        <f>IF(A766&lt;SIP_Calculator!$B$7,0,IF(A766&gt;SIP_Calculator!$E$7,0,1))</f>
        <v>1</v>
      </c>
      <c r="I766" s="74">
        <f t="shared" si="5"/>
        <v>0</v>
      </c>
      <c r="J766" s="75">
        <f t="shared" si="6"/>
        <v>0</v>
      </c>
      <c r="K766" s="76">
        <f>H766*SIP_Calculator!$D$25</f>
        <v>484.4666522</v>
      </c>
      <c r="L766" s="76">
        <f t="shared" si="7"/>
        <v>0.1170152776</v>
      </c>
      <c r="M766" s="76">
        <f t="shared" si="8"/>
        <v>0.1370970363</v>
      </c>
      <c r="N766" s="76">
        <f t="shared" ref="N766:O766" si="2302">N765+L766</f>
        <v>104.951902</v>
      </c>
      <c r="O766" s="76">
        <f t="shared" si="2302"/>
        <v>120.0046223</v>
      </c>
      <c r="P766" s="74">
        <f>I766*SIP_Calculator!$D$26</f>
        <v>0</v>
      </c>
      <c r="Q766" s="74">
        <f t="shared" si="10"/>
        <v>0</v>
      </c>
      <c r="R766" s="74">
        <f t="shared" si="11"/>
        <v>0</v>
      </c>
      <c r="S766" s="74">
        <f t="shared" ref="S766:T766" si="2303">S765+Q766</f>
        <v>104.2961945</v>
      </c>
      <c r="T766" s="74">
        <f t="shared" si="2303"/>
        <v>119.2379955</v>
      </c>
      <c r="U766" s="75">
        <f>J766*SIP_Calculator!$D$27</f>
        <v>0</v>
      </c>
      <c r="V766" s="75">
        <f t="shared" si="13"/>
        <v>0</v>
      </c>
      <c r="W766" s="75">
        <f t="shared" si="14"/>
        <v>0</v>
      </c>
      <c r="X766" s="75">
        <f t="shared" ref="X766:Y766" si="2304">X765+V766</f>
        <v>104.9953417</v>
      </c>
      <c r="Y766" s="75">
        <f t="shared" si="2304"/>
        <v>120.0936071</v>
      </c>
    </row>
    <row r="767" ht="15.75" customHeight="1">
      <c r="A767" s="78">
        <v>39233.0</v>
      </c>
      <c r="B767" s="73">
        <v>4180.95</v>
      </c>
      <c r="C767" s="73">
        <v>3563.65</v>
      </c>
      <c r="D767" s="74">
        <f t="shared" si="33"/>
        <v>158</v>
      </c>
      <c r="E767" s="74">
        <f t="shared" si="16"/>
        <v>0</v>
      </c>
      <c r="F767" s="75">
        <f t="shared" si="4"/>
        <v>5</v>
      </c>
      <c r="G767" s="75">
        <f t="shared" si="17"/>
        <v>0</v>
      </c>
      <c r="H767" s="76">
        <f>IF(A767&lt;SIP_Calculator!$B$7,0,IF(A767&gt;SIP_Calculator!$E$7,0,1))</f>
        <v>1</v>
      </c>
      <c r="I767" s="74">
        <f t="shared" si="5"/>
        <v>0</v>
      </c>
      <c r="J767" s="75">
        <f t="shared" si="6"/>
        <v>0</v>
      </c>
      <c r="K767" s="76">
        <f>H767*SIP_Calculator!$D$25</f>
        <v>484.4666522</v>
      </c>
      <c r="L767" s="76">
        <f t="shared" si="7"/>
        <v>0.1158747778</v>
      </c>
      <c r="M767" s="76">
        <f t="shared" si="8"/>
        <v>0.1359467546</v>
      </c>
      <c r="N767" s="76">
        <f t="shared" ref="N767:O767" si="2305">N766+L767</f>
        <v>105.0677768</v>
      </c>
      <c r="O767" s="76">
        <f t="shared" si="2305"/>
        <v>120.1405691</v>
      </c>
      <c r="P767" s="74">
        <f>I767*SIP_Calculator!$D$26</f>
        <v>0</v>
      </c>
      <c r="Q767" s="74">
        <f t="shared" si="10"/>
        <v>0</v>
      </c>
      <c r="R767" s="74">
        <f t="shared" si="11"/>
        <v>0</v>
      </c>
      <c r="S767" s="74">
        <f t="shared" ref="S767:T767" si="2306">S766+Q767</f>
        <v>104.2961945</v>
      </c>
      <c r="T767" s="74">
        <f t="shared" si="2306"/>
        <v>119.2379955</v>
      </c>
      <c r="U767" s="75">
        <f>J767*SIP_Calculator!$D$27</f>
        <v>0</v>
      </c>
      <c r="V767" s="75">
        <f t="shared" si="13"/>
        <v>0</v>
      </c>
      <c r="W767" s="75">
        <f t="shared" si="14"/>
        <v>0</v>
      </c>
      <c r="X767" s="75">
        <f t="shared" ref="X767:Y767" si="2307">X766+V767</f>
        <v>104.9953417</v>
      </c>
      <c r="Y767" s="75">
        <f t="shared" si="2307"/>
        <v>120.0936071</v>
      </c>
    </row>
    <row r="768" ht="15.75" customHeight="1">
      <c r="A768" s="78">
        <v>39234.0</v>
      </c>
      <c r="B768" s="73">
        <v>4189.8</v>
      </c>
      <c r="C768" s="73">
        <v>3575.15</v>
      </c>
      <c r="D768" s="74">
        <f t="shared" si="33"/>
        <v>158</v>
      </c>
      <c r="E768" s="74">
        <f t="shared" si="16"/>
        <v>0</v>
      </c>
      <c r="F768" s="75">
        <f t="shared" si="4"/>
        <v>6</v>
      </c>
      <c r="G768" s="75">
        <f t="shared" si="17"/>
        <v>1</v>
      </c>
      <c r="H768" s="76">
        <f>IF(A768&lt;SIP_Calculator!$B$7,0,IF(A768&gt;SIP_Calculator!$E$7,0,1))</f>
        <v>1</v>
      </c>
      <c r="I768" s="74">
        <f t="shared" si="5"/>
        <v>0</v>
      </c>
      <c r="J768" s="75">
        <f t="shared" si="6"/>
        <v>1</v>
      </c>
      <c r="K768" s="76">
        <f>H768*SIP_Calculator!$D$25</f>
        <v>484.4666522</v>
      </c>
      <c r="L768" s="76">
        <f t="shared" si="7"/>
        <v>0.1156300187</v>
      </c>
      <c r="M768" s="76">
        <f t="shared" si="8"/>
        <v>0.1355094618</v>
      </c>
      <c r="N768" s="76">
        <f t="shared" ref="N768:O768" si="2308">N767+L768</f>
        <v>105.1834068</v>
      </c>
      <c r="O768" s="76">
        <f t="shared" si="2308"/>
        <v>120.2760785</v>
      </c>
      <c r="P768" s="74">
        <f>I768*SIP_Calculator!$D$26</f>
        <v>0</v>
      </c>
      <c r="Q768" s="74">
        <f t="shared" si="10"/>
        <v>0</v>
      </c>
      <c r="R768" s="74">
        <f t="shared" si="11"/>
        <v>0</v>
      </c>
      <c r="S768" s="74">
        <f t="shared" ref="S768:T768" si="2309">S767+Q768</f>
        <v>104.2961945</v>
      </c>
      <c r="T768" s="74">
        <f t="shared" si="2309"/>
        <v>119.2379955</v>
      </c>
      <c r="U768" s="75">
        <f>J768*SIP_Calculator!$D$27</f>
        <v>10000</v>
      </c>
      <c r="V768" s="75">
        <f t="shared" si="13"/>
        <v>2.386748771</v>
      </c>
      <c r="W768" s="75">
        <f t="shared" si="14"/>
        <v>2.797085437</v>
      </c>
      <c r="X768" s="75">
        <f t="shared" ref="X768:Y768" si="2310">X767+V768</f>
        <v>107.3820905</v>
      </c>
      <c r="Y768" s="75">
        <f t="shared" si="2310"/>
        <v>122.8906925</v>
      </c>
    </row>
    <row r="769" ht="15.75" customHeight="1">
      <c r="A769" s="78">
        <v>39237.0</v>
      </c>
      <c r="B769" s="73">
        <v>4160.0</v>
      </c>
      <c r="C769" s="73">
        <v>3557.2</v>
      </c>
      <c r="D769" s="74">
        <f t="shared" si="33"/>
        <v>159</v>
      </c>
      <c r="E769" s="74">
        <f t="shared" si="16"/>
        <v>1</v>
      </c>
      <c r="F769" s="75">
        <f t="shared" si="4"/>
        <v>6</v>
      </c>
      <c r="G769" s="75">
        <f t="shared" si="17"/>
        <v>0</v>
      </c>
      <c r="H769" s="76">
        <f>IF(A769&lt;SIP_Calculator!$B$7,0,IF(A769&gt;SIP_Calculator!$E$7,0,1))</f>
        <v>1</v>
      </c>
      <c r="I769" s="74">
        <f t="shared" si="5"/>
        <v>1</v>
      </c>
      <c r="J769" s="75">
        <f t="shared" si="6"/>
        <v>0</v>
      </c>
      <c r="K769" s="76">
        <f>H769*SIP_Calculator!$D$25</f>
        <v>484.4666522</v>
      </c>
      <c r="L769" s="76">
        <f t="shared" si="7"/>
        <v>0.1164583299</v>
      </c>
      <c r="M769" s="76">
        <f t="shared" si="8"/>
        <v>0.1361932565</v>
      </c>
      <c r="N769" s="76">
        <f t="shared" ref="N769:O769" si="2311">N768+L769</f>
        <v>105.2998651</v>
      </c>
      <c r="O769" s="76">
        <f t="shared" si="2311"/>
        <v>120.4122718</v>
      </c>
      <c r="P769" s="74">
        <f>I769*SIP_Calculator!$D$26</f>
        <v>2301.341589</v>
      </c>
      <c r="Q769" s="74">
        <f t="shared" si="10"/>
        <v>0.5532071128</v>
      </c>
      <c r="R769" s="74">
        <f t="shared" si="11"/>
        <v>0.6469531062</v>
      </c>
      <c r="S769" s="74">
        <f t="shared" ref="S769:T769" si="2312">S768+Q769</f>
        <v>104.8494016</v>
      </c>
      <c r="T769" s="74">
        <f t="shared" si="2312"/>
        <v>119.8849486</v>
      </c>
      <c r="U769" s="75">
        <f>J769*SIP_Calculator!$D$27</f>
        <v>0</v>
      </c>
      <c r="V769" s="75">
        <f t="shared" si="13"/>
        <v>0</v>
      </c>
      <c r="W769" s="75">
        <f t="shared" si="14"/>
        <v>0</v>
      </c>
      <c r="X769" s="75">
        <f t="shared" ref="X769:Y769" si="2313">X768+V769</f>
        <v>107.3820905</v>
      </c>
      <c r="Y769" s="75">
        <f t="shared" si="2313"/>
        <v>122.8906925</v>
      </c>
    </row>
    <row r="770" ht="15.75" customHeight="1">
      <c r="A770" s="78">
        <v>39238.0</v>
      </c>
      <c r="B770" s="73">
        <v>4184.8</v>
      </c>
      <c r="C770" s="73">
        <v>3571.45</v>
      </c>
      <c r="D770" s="74">
        <f t="shared" si="33"/>
        <v>159</v>
      </c>
      <c r="E770" s="74">
        <f t="shared" si="16"/>
        <v>0</v>
      </c>
      <c r="F770" s="75">
        <f t="shared" si="4"/>
        <v>6</v>
      </c>
      <c r="G770" s="75">
        <f t="shared" si="17"/>
        <v>0</v>
      </c>
      <c r="H770" s="76">
        <f>IF(A770&lt;SIP_Calculator!$B$7,0,IF(A770&gt;SIP_Calculator!$E$7,0,1))</f>
        <v>1</v>
      </c>
      <c r="I770" s="74">
        <f t="shared" si="5"/>
        <v>0</v>
      </c>
      <c r="J770" s="75">
        <f t="shared" si="6"/>
        <v>0</v>
      </c>
      <c r="K770" s="76">
        <f>H770*SIP_Calculator!$D$25</f>
        <v>484.4666522</v>
      </c>
      <c r="L770" s="76">
        <f t="shared" si="7"/>
        <v>0.1157681734</v>
      </c>
      <c r="M770" s="76">
        <f t="shared" si="8"/>
        <v>0.1356498487</v>
      </c>
      <c r="N770" s="76">
        <f t="shared" ref="N770:O770" si="2314">N769+L770</f>
        <v>105.4156333</v>
      </c>
      <c r="O770" s="76">
        <f t="shared" si="2314"/>
        <v>120.5479216</v>
      </c>
      <c r="P770" s="74">
        <f>I770*SIP_Calculator!$D$26</f>
        <v>0</v>
      </c>
      <c r="Q770" s="74">
        <f t="shared" si="10"/>
        <v>0</v>
      </c>
      <c r="R770" s="74">
        <f t="shared" si="11"/>
        <v>0</v>
      </c>
      <c r="S770" s="74">
        <f t="shared" ref="S770:T770" si="2315">S769+Q770</f>
        <v>104.8494016</v>
      </c>
      <c r="T770" s="74">
        <f t="shared" si="2315"/>
        <v>119.8849486</v>
      </c>
      <c r="U770" s="75">
        <f>J770*SIP_Calculator!$D$27</f>
        <v>0</v>
      </c>
      <c r="V770" s="75">
        <f t="shared" si="13"/>
        <v>0</v>
      </c>
      <c r="W770" s="75">
        <f t="shared" si="14"/>
        <v>0</v>
      </c>
      <c r="X770" s="75">
        <f t="shared" ref="X770:Y770" si="2316">X769+V770</f>
        <v>107.3820905</v>
      </c>
      <c r="Y770" s="75">
        <f t="shared" si="2316"/>
        <v>122.8906925</v>
      </c>
    </row>
    <row r="771" ht="15.75" customHeight="1">
      <c r="A771" s="78">
        <v>39239.0</v>
      </c>
      <c r="B771" s="73">
        <v>4101.0</v>
      </c>
      <c r="C771" s="73">
        <v>3502.7</v>
      </c>
      <c r="D771" s="74">
        <f t="shared" si="33"/>
        <v>159</v>
      </c>
      <c r="E771" s="74">
        <f t="shared" si="16"/>
        <v>0</v>
      </c>
      <c r="F771" s="75">
        <f t="shared" si="4"/>
        <v>6</v>
      </c>
      <c r="G771" s="75">
        <f t="shared" si="17"/>
        <v>0</v>
      </c>
      <c r="H771" s="76">
        <f>IF(A771&lt;SIP_Calculator!$B$7,0,IF(A771&gt;SIP_Calculator!$E$7,0,1))</f>
        <v>1</v>
      </c>
      <c r="I771" s="74">
        <f t="shared" si="5"/>
        <v>0</v>
      </c>
      <c r="J771" s="75">
        <f t="shared" si="6"/>
        <v>0</v>
      </c>
      <c r="K771" s="76">
        <f>H771*SIP_Calculator!$D$25</f>
        <v>484.4666522</v>
      </c>
      <c r="L771" s="76">
        <f t="shared" si="7"/>
        <v>0.118133785</v>
      </c>
      <c r="M771" s="76">
        <f t="shared" si="8"/>
        <v>0.1383123454</v>
      </c>
      <c r="N771" s="76">
        <f t="shared" ref="N771:O771" si="2317">N770+L771</f>
        <v>105.5337671</v>
      </c>
      <c r="O771" s="76">
        <f t="shared" si="2317"/>
        <v>120.686234</v>
      </c>
      <c r="P771" s="74">
        <f>I771*SIP_Calculator!$D$26</f>
        <v>0</v>
      </c>
      <c r="Q771" s="74">
        <f t="shared" si="10"/>
        <v>0</v>
      </c>
      <c r="R771" s="74">
        <f t="shared" si="11"/>
        <v>0</v>
      </c>
      <c r="S771" s="74">
        <f t="shared" ref="S771:T771" si="2318">S770+Q771</f>
        <v>104.8494016</v>
      </c>
      <c r="T771" s="74">
        <f t="shared" si="2318"/>
        <v>119.8849486</v>
      </c>
      <c r="U771" s="75">
        <f>J771*SIP_Calculator!$D$27</f>
        <v>0</v>
      </c>
      <c r="V771" s="75">
        <f t="shared" si="13"/>
        <v>0</v>
      </c>
      <c r="W771" s="75">
        <f t="shared" si="14"/>
        <v>0</v>
      </c>
      <c r="X771" s="75">
        <f t="shared" ref="X771:Y771" si="2319">X770+V771</f>
        <v>107.3820905</v>
      </c>
      <c r="Y771" s="75">
        <f t="shared" si="2319"/>
        <v>122.8906925</v>
      </c>
    </row>
    <row r="772" ht="15.75" customHeight="1">
      <c r="A772" s="78">
        <v>39240.0</v>
      </c>
      <c r="B772" s="73">
        <v>4082.7</v>
      </c>
      <c r="C772" s="73">
        <v>3488.15</v>
      </c>
      <c r="D772" s="74">
        <f t="shared" si="33"/>
        <v>159</v>
      </c>
      <c r="E772" s="74">
        <f t="shared" si="16"/>
        <v>0</v>
      </c>
      <c r="F772" s="75">
        <f t="shared" si="4"/>
        <v>6</v>
      </c>
      <c r="G772" s="75">
        <f t="shared" si="17"/>
        <v>0</v>
      </c>
      <c r="H772" s="76">
        <f>IF(A772&lt;SIP_Calculator!$B$7,0,IF(A772&gt;SIP_Calculator!$E$7,0,1))</f>
        <v>1</v>
      </c>
      <c r="I772" s="74">
        <f t="shared" si="5"/>
        <v>0</v>
      </c>
      <c r="J772" s="75">
        <f t="shared" si="6"/>
        <v>0</v>
      </c>
      <c r="K772" s="76">
        <f>H772*SIP_Calculator!$D$25</f>
        <v>484.4666522</v>
      </c>
      <c r="L772" s="76">
        <f t="shared" si="7"/>
        <v>0.1186632993</v>
      </c>
      <c r="M772" s="76">
        <f t="shared" si="8"/>
        <v>0.1388892829</v>
      </c>
      <c r="N772" s="76">
        <f t="shared" ref="N772:O772" si="2320">N771+L772</f>
        <v>105.6524304</v>
      </c>
      <c r="O772" s="76">
        <f t="shared" si="2320"/>
        <v>120.8251233</v>
      </c>
      <c r="P772" s="74">
        <f>I772*SIP_Calculator!$D$26</f>
        <v>0</v>
      </c>
      <c r="Q772" s="74">
        <f t="shared" si="10"/>
        <v>0</v>
      </c>
      <c r="R772" s="74">
        <f t="shared" si="11"/>
        <v>0</v>
      </c>
      <c r="S772" s="74">
        <f t="shared" ref="S772:T772" si="2321">S771+Q772</f>
        <v>104.8494016</v>
      </c>
      <c r="T772" s="74">
        <f t="shared" si="2321"/>
        <v>119.8849486</v>
      </c>
      <c r="U772" s="75">
        <f>J772*SIP_Calculator!$D$27</f>
        <v>0</v>
      </c>
      <c r="V772" s="75">
        <f t="shared" si="13"/>
        <v>0</v>
      </c>
      <c r="W772" s="75">
        <f t="shared" si="14"/>
        <v>0</v>
      </c>
      <c r="X772" s="75">
        <f t="shared" ref="X772:Y772" si="2322">X771+V772</f>
        <v>107.3820905</v>
      </c>
      <c r="Y772" s="75">
        <f t="shared" si="2322"/>
        <v>122.8906925</v>
      </c>
    </row>
    <row r="773" ht="15.75" customHeight="1">
      <c r="A773" s="78">
        <v>39241.0</v>
      </c>
      <c r="B773" s="73">
        <v>4050.1</v>
      </c>
      <c r="C773" s="73">
        <v>3457.4</v>
      </c>
      <c r="D773" s="74">
        <f t="shared" si="33"/>
        <v>159</v>
      </c>
      <c r="E773" s="74">
        <f t="shared" si="16"/>
        <v>0</v>
      </c>
      <c r="F773" s="75">
        <f t="shared" si="4"/>
        <v>6</v>
      </c>
      <c r="G773" s="75">
        <f t="shared" si="17"/>
        <v>0</v>
      </c>
      <c r="H773" s="76">
        <f>IF(A773&lt;SIP_Calculator!$B$7,0,IF(A773&gt;SIP_Calculator!$E$7,0,1))</f>
        <v>1</v>
      </c>
      <c r="I773" s="74">
        <f t="shared" si="5"/>
        <v>0</v>
      </c>
      <c r="J773" s="75">
        <f t="shared" si="6"/>
        <v>0</v>
      </c>
      <c r="K773" s="76">
        <f>H773*SIP_Calculator!$D$25</f>
        <v>484.4666522</v>
      </c>
      <c r="L773" s="76">
        <f t="shared" si="7"/>
        <v>0.1196184421</v>
      </c>
      <c r="M773" s="76">
        <f t="shared" si="8"/>
        <v>0.1401245595</v>
      </c>
      <c r="N773" s="76">
        <f t="shared" ref="N773:O773" si="2323">N772+L773</f>
        <v>105.7720488</v>
      </c>
      <c r="O773" s="76">
        <f t="shared" si="2323"/>
        <v>120.9652478</v>
      </c>
      <c r="P773" s="74">
        <f>I773*SIP_Calculator!$D$26</f>
        <v>0</v>
      </c>
      <c r="Q773" s="74">
        <f t="shared" si="10"/>
        <v>0</v>
      </c>
      <c r="R773" s="74">
        <f t="shared" si="11"/>
        <v>0</v>
      </c>
      <c r="S773" s="74">
        <f t="shared" ref="S773:T773" si="2324">S772+Q773</f>
        <v>104.8494016</v>
      </c>
      <c r="T773" s="74">
        <f t="shared" si="2324"/>
        <v>119.8849486</v>
      </c>
      <c r="U773" s="75">
        <f>J773*SIP_Calculator!$D$27</f>
        <v>0</v>
      </c>
      <c r="V773" s="75">
        <f t="shared" si="13"/>
        <v>0</v>
      </c>
      <c r="W773" s="75">
        <f t="shared" si="14"/>
        <v>0</v>
      </c>
      <c r="X773" s="75">
        <f t="shared" ref="X773:Y773" si="2325">X772+V773</f>
        <v>107.3820905</v>
      </c>
      <c r="Y773" s="75">
        <f t="shared" si="2325"/>
        <v>122.8906925</v>
      </c>
    </row>
    <row r="774" ht="15.75" customHeight="1">
      <c r="A774" s="78">
        <v>39244.0</v>
      </c>
      <c r="B774" s="73">
        <v>4048.05</v>
      </c>
      <c r="C774" s="73">
        <v>3458.25</v>
      </c>
      <c r="D774" s="74">
        <f t="shared" si="33"/>
        <v>160</v>
      </c>
      <c r="E774" s="74">
        <f t="shared" si="16"/>
        <v>1</v>
      </c>
      <c r="F774" s="75">
        <f t="shared" si="4"/>
        <v>6</v>
      </c>
      <c r="G774" s="75">
        <f t="shared" si="17"/>
        <v>0</v>
      </c>
      <c r="H774" s="76">
        <f>IF(A774&lt;SIP_Calculator!$B$7,0,IF(A774&gt;SIP_Calculator!$E$7,0,1))</f>
        <v>1</v>
      </c>
      <c r="I774" s="74">
        <f t="shared" si="5"/>
        <v>1</v>
      </c>
      <c r="J774" s="75">
        <f t="shared" si="6"/>
        <v>0</v>
      </c>
      <c r="K774" s="76">
        <f>H774*SIP_Calculator!$D$25</f>
        <v>484.4666522</v>
      </c>
      <c r="L774" s="76">
        <f t="shared" si="7"/>
        <v>0.1196790188</v>
      </c>
      <c r="M774" s="76">
        <f t="shared" si="8"/>
        <v>0.1400901185</v>
      </c>
      <c r="N774" s="76">
        <f t="shared" ref="N774:O774" si="2326">N773+L774</f>
        <v>105.8917279</v>
      </c>
      <c r="O774" s="76">
        <f t="shared" si="2326"/>
        <v>121.1053379</v>
      </c>
      <c r="P774" s="74">
        <f>I774*SIP_Calculator!$D$26</f>
        <v>2301.341589</v>
      </c>
      <c r="Q774" s="74">
        <f t="shared" si="10"/>
        <v>0.5685062164</v>
      </c>
      <c r="R774" s="74">
        <f t="shared" si="11"/>
        <v>0.6654642057</v>
      </c>
      <c r="S774" s="74">
        <f t="shared" ref="S774:T774" si="2327">S773+Q774</f>
        <v>105.4179078</v>
      </c>
      <c r="T774" s="74">
        <f t="shared" si="2327"/>
        <v>120.5504128</v>
      </c>
      <c r="U774" s="75">
        <f>J774*SIP_Calculator!$D$27</f>
        <v>0</v>
      </c>
      <c r="V774" s="75">
        <f t="shared" si="13"/>
        <v>0</v>
      </c>
      <c r="W774" s="75">
        <f t="shared" si="14"/>
        <v>0</v>
      </c>
      <c r="X774" s="75">
        <f t="shared" ref="X774:Y774" si="2328">X773+V774</f>
        <v>107.3820905</v>
      </c>
      <c r="Y774" s="75">
        <f t="shared" si="2328"/>
        <v>122.8906925</v>
      </c>
    </row>
    <row r="775" ht="15.75" customHeight="1">
      <c r="A775" s="78">
        <v>39245.0</v>
      </c>
      <c r="B775" s="73">
        <v>4053.25</v>
      </c>
      <c r="C775" s="73">
        <v>3453.9</v>
      </c>
      <c r="D775" s="74">
        <f t="shared" si="33"/>
        <v>160</v>
      </c>
      <c r="E775" s="74">
        <f t="shared" si="16"/>
        <v>0</v>
      </c>
      <c r="F775" s="75">
        <f t="shared" si="4"/>
        <v>6</v>
      </c>
      <c r="G775" s="75">
        <f t="shared" si="17"/>
        <v>0</v>
      </c>
      <c r="H775" s="76">
        <f>IF(A775&lt;SIP_Calculator!$B$7,0,IF(A775&gt;SIP_Calculator!$E$7,0,1))</f>
        <v>1</v>
      </c>
      <c r="I775" s="74">
        <f t="shared" si="5"/>
        <v>0</v>
      </c>
      <c r="J775" s="75">
        <f t="shared" si="6"/>
        <v>0</v>
      </c>
      <c r="K775" s="76">
        <f>H775*SIP_Calculator!$D$25</f>
        <v>484.4666522</v>
      </c>
      <c r="L775" s="76">
        <f t="shared" si="7"/>
        <v>0.1195254801</v>
      </c>
      <c r="M775" s="76">
        <f t="shared" si="8"/>
        <v>0.1402665544</v>
      </c>
      <c r="N775" s="76">
        <f t="shared" ref="N775:O775" si="2329">N774+L775</f>
        <v>106.0112533</v>
      </c>
      <c r="O775" s="76">
        <f t="shared" si="2329"/>
        <v>121.2456045</v>
      </c>
      <c r="P775" s="74">
        <f>I775*SIP_Calculator!$D$26</f>
        <v>0</v>
      </c>
      <c r="Q775" s="74">
        <f t="shared" si="10"/>
        <v>0</v>
      </c>
      <c r="R775" s="74">
        <f t="shared" si="11"/>
        <v>0</v>
      </c>
      <c r="S775" s="74">
        <f t="shared" ref="S775:T775" si="2330">S774+Q775</f>
        <v>105.4179078</v>
      </c>
      <c r="T775" s="74">
        <f t="shared" si="2330"/>
        <v>120.5504128</v>
      </c>
      <c r="U775" s="75">
        <f>J775*SIP_Calculator!$D$27</f>
        <v>0</v>
      </c>
      <c r="V775" s="75">
        <f t="shared" si="13"/>
        <v>0</v>
      </c>
      <c r="W775" s="75">
        <f t="shared" si="14"/>
        <v>0</v>
      </c>
      <c r="X775" s="75">
        <f t="shared" ref="X775:Y775" si="2331">X774+V775</f>
        <v>107.3820905</v>
      </c>
      <c r="Y775" s="75">
        <f t="shared" si="2331"/>
        <v>122.8906925</v>
      </c>
    </row>
    <row r="776" ht="15.75" customHeight="1">
      <c r="A776" s="78">
        <v>39246.0</v>
      </c>
      <c r="B776" s="73">
        <v>4015.75</v>
      </c>
      <c r="C776" s="73">
        <v>3429.2</v>
      </c>
      <c r="D776" s="74">
        <f t="shared" si="33"/>
        <v>160</v>
      </c>
      <c r="E776" s="74">
        <f t="shared" si="16"/>
        <v>0</v>
      </c>
      <c r="F776" s="75">
        <f t="shared" si="4"/>
        <v>6</v>
      </c>
      <c r="G776" s="75">
        <f t="shared" si="17"/>
        <v>0</v>
      </c>
      <c r="H776" s="76">
        <f>IF(A776&lt;SIP_Calculator!$B$7,0,IF(A776&gt;SIP_Calculator!$E$7,0,1))</f>
        <v>1</v>
      </c>
      <c r="I776" s="74">
        <f t="shared" si="5"/>
        <v>0</v>
      </c>
      <c r="J776" s="75">
        <f t="shared" si="6"/>
        <v>0</v>
      </c>
      <c r="K776" s="76">
        <f>H776*SIP_Calculator!$D$25</f>
        <v>484.4666522</v>
      </c>
      <c r="L776" s="76">
        <f t="shared" si="7"/>
        <v>0.1206416366</v>
      </c>
      <c r="M776" s="76">
        <f t="shared" si="8"/>
        <v>0.1412768728</v>
      </c>
      <c r="N776" s="76">
        <f t="shared" ref="N776:O776" si="2332">N775+L776</f>
        <v>106.131895</v>
      </c>
      <c r="O776" s="76">
        <f t="shared" si="2332"/>
        <v>121.3868814</v>
      </c>
      <c r="P776" s="74">
        <f>I776*SIP_Calculator!$D$26</f>
        <v>0</v>
      </c>
      <c r="Q776" s="74">
        <f t="shared" si="10"/>
        <v>0</v>
      </c>
      <c r="R776" s="74">
        <f t="shared" si="11"/>
        <v>0</v>
      </c>
      <c r="S776" s="74">
        <f t="shared" ref="S776:T776" si="2333">S775+Q776</f>
        <v>105.4179078</v>
      </c>
      <c r="T776" s="74">
        <f t="shared" si="2333"/>
        <v>120.5504128</v>
      </c>
      <c r="U776" s="75">
        <f>J776*SIP_Calculator!$D$27</f>
        <v>0</v>
      </c>
      <c r="V776" s="75">
        <f t="shared" si="13"/>
        <v>0</v>
      </c>
      <c r="W776" s="75">
        <f t="shared" si="14"/>
        <v>0</v>
      </c>
      <c r="X776" s="75">
        <f t="shared" ref="X776:Y776" si="2334">X775+V776</f>
        <v>107.3820905</v>
      </c>
      <c r="Y776" s="75">
        <f t="shared" si="2334"/>
        <v>122.8906925</v>
      </c>
    </row>
    <row r="777" ht="15.75" customHeight="1">
      <c r="A777" s="78">
        <v>39247.0</v>
      </c>
      <c r="B777" s="73">
        <v>4075.4</v>
      </c>
      <c r="C777" s="73">
        <v>3482.65</v>
      </c>
      <c r="D777" s="74">
        <f t="shared" si="33"/>
        <v>160</v>
      </c>
      <c r="E777" s="74">
        <f t="shared" si="16"/>
        <v>0</v>
      </c>
      <c r="F777" s="75">
        <f t="shared" si="4"/>
        <v>6</v>
      </c>
      <c r="G777" s="75">
        <f t="shared" si="17"/>
        <v>0</v>
      </c>
      <c r="H777" s="76">
        <f>IF(A777&lt;SIP_Calculator!$B$7,0,IF(A777&gt;SIP_Calculator!$E$7,0,1))</f>
        <v>1</v>
      </c>
      <c r="I777" s="74">
        <f t="shared" si="5"/>
        <v>0</v>
      </c>
      <c r="J777" s="75">
        <f t="shared" si="6"/>
        <v>0</v>
      </c>
      <c r="K777" s="76">
        <f>H777*SIP_Calculator!$D$25</f>
        <v>484.4666522</v>
      </c>
      <c r="L777" s="76">
        <f t="shared" si="7"/>
        <v>0.1188758532</v>
      </c>
      <c r="M777" s="76">
        <f t="shared" si="8"/>
        <v>0.1391086248</v>
      </c>
      <c r="N777" s="76">
        <f t="shared" ref="N777:O777" si="2335">N776+L777</f>
        <v>106.2507708</v>
      </c>
      <c r="O777" s="76">
        <f t="shared" si="2335"/>
        <v>121.52599</v>
      </c>
      <c r="P777" s="74">
        <f>I777*SIP_Calculator!$D$26</f>
        <v>0</v>
      </c>
      <c r="Q777" s="74">
        <f t="shared" si="10"/>
        <v>0</v>
      </c>
      <c r="R777" s="74">
        <f t="shared" si="11"/>
        <v>0</v>
      </c>
      <c r="S777" s="74">
        <f t="shared" ref="S777:T777" si="2336">S776+Q777</f>
        <v>105.4179078</v>
      </c>
      <c r="T777" s="74">
        <f t="shared" si="2336"/>
        <v>120.5504128</v>
      </c>
      <c r="U777" s="75">
        <f>J777*SIP_Calculator!$D$27</f>
        <v>0</v>
      </c>
      <c r="V777" s="75">
        <f t="shared" si="13"/>
        <v>0</v>
      </c>
      <c r="W777" s="75">
        <f t="shared" si="14"/>
        <v>0</v>
      </c>
      <c r="X777" s="75">
        <f t="shared" ref="X777:Y777" si="2337">X776+V777</f>
        <v>107.3820905</v>
      </c>
      <c r="Y777" s="75">
        <f t="shared" si="2337"/>
        <v>122.8906925</v>
      </c>
    </row>
    <row r="778" ht="15.75" customHeight="1">
      <c r="A778" s="78">
        <v>39248.0</v>
      </c>
      <c r="B778" s="73">
        <v>4081.65</v>
      </c>
      <c r="C778" s="73">
        <v>3486.7</v>
      </c>
      <c r="D778" s="74">
        <f t="shared" si="33"/>
        <v>160</v>
      </c>
      <c r="E778" s="74">
        <f t="shared" si="16"/>
        <v>0</v>
      </c>
      <c r="F778" s="75">
        <f t="shared" si="4"/>
        <v>6</v>
      </c>
      <c r="G778" s="75">
        <f t="shared" si="17"/>
        <v>0</v>
      </c>
      <c r="H778" s="76">
        <f>IF(A778&lt;SIP_Calculator!$B$7,0,IF(A778&gt;SIP_Calculator!$E$7,0,1))</f>
        <v>1</v>
      </c>
      <c r="I778" s="74">
        <f t="shared" si="5"/>
        <v>0</v>
      </c>
      <c r="J778" s="75">
        <f t="shared" si="6"/>
        <v>0</v>
      </c>
      <c r="K778" s="76">
        <f>H778*SIP_Calculator!$D$25</f>
        <v>484.4666522</v>
      </c>
      <c r="L778" s="76">
        <f t="shared" si="7"/>
        <v>0.1186938253</v>
      </c>
      <c r="M778" s="76">
        <f t="shared" si="8"/>
        <v>0.1389470422</v>
      </c>
      <c r="N778" s="76">
        <f t="shared" ref="N778:O778" si="2338">N777+L778</f>
        <v>106.3694646</v>
      </c>
      <c r="O778" s="76">
        <f t="shared" si="2338"/>
        <v>121.664937</v>
      </c>
      <c r="P778" s="74">
        <f>I778*SIP_Calculator!$D$26</f>
        <v>0</v>
      </c>
      <c r="Q778" s="74">
        <f t="shared" si="10"/>
        <v>0</v>
      </c>
      <c r="R778" s="74">
        <f t="shared" si="11"/>
        <v>0</v>
      </c>
      <c r="S778" s="74">
        <f t="shared" ref="S778:T778" si="2339">S777+Q778</f>
        <v>105.4179078</v>
      </c>
      <c r="T778" s="74">
        <f t="shared" si="2339"/>
        <v>120.5504128</v>
      </c>
      <c r="U778" s="75">
        <f>J778*SIP_Calculator!$D$27</f>
        <v>0</v>
      </c>
      <c r="V778" s="75">
        <f t="shared" si="13"/>
        <v>0</v>
      </c>
      <c r="W778" s="75">
        <f t="shared" si="14"/>
        <v>0</v>
      </c>
      <c r="X778" s="75">
        <f t="shared" ref="X778:Y778" si="2340">X777+V778</f>
        <v>107.3820905</v>
      </c>
      <c r="Y778" s="75">
        <f t="shared" si="2340"/>
        <v>122.8906925</v>
      </c>
    </row>
    <row r="779" ht="15.75" customHeight="1">
      <c r="A779" s="78">
        <v>39251.0</v>
      </c>
      <c r="B779" s="73">
        <v>4061.1</v>
      </c>
      <c r="C779" s="73">
        <v>3468.4</v>
      </c>
      <c r="D779" s="74">
        <f t="shared" si="33"/>
        <v>161</v>
      </c>
      <c r="E779" s="74">
        <f t="shared" si="16"/>
        <v>1</v>
      </c>
      <c r="F779" s="75">
        <f t="shared" si="4"/>
        <v>6</v>
      </c>
      <c r="G779" s="75">
        <f t="shared" si="17"/>
        <v>0</v>
      </c>
      <c r="H779" s="76">
        <f>IF(A779&lt;SIP_Calculator!$B$7,0,IF(A779&gt;SIP_Calculator!$E$7,0,1))</f>
        <v>1</v>
      </c>
      <c r="I779" s="74">
        <f t="shared" si="5"/>
        <v>1</v>
      </c>
      <c r="J779" s="75">
        <f t="shared" si="6"/>
        <v>0</v>
      </c>
      <c r="K779" s="76">
        <f>H779*SIP_Calculator!$D$25</f>
        <v>484.4666522</v>
      </c>
      <c r="L779" s="76">
        <f t="shared" si="7"/>
        <v>0.1192944405</v>
      </c>
      <c r="M779" s="76">
        <f t="shared" si="8"/>
        <v>0.1396801557</v>
      </c>
      <c r="N779" s="76">
        <f t="shared" ref="N779:O779" si="2341">N778+L779</f>
        <v>106.4887591</v>
      </c>
      <c r="O779" s="76">
        <f t="shared" si="2341"/>
        <v>121.8046172</v>
      </c>
      <c r="P779" s="74">
        <f>I779*SIP_Calculator!$D$26</f>
        <v>2301.341589</v>
      </c>
      <c r="Q779" s="74">
        <f t="shared" si="10"/>
        <v>0.5666793699</v>
      </c>
      <c r="R779" s="74">
        <f t="shared" si="11"/>
        <v>0.663516777</v>
      </c>
      <c r="S779" s="74">
        <f t="shared" ref="S779:T779" si="2342">S778+Q779</f>
        <v>105.9845872</v>
      </c>
      <c r="T779" s="74">
        <f t="shared" si="2342"/>
        <v>121.2139296</v>
      </c>
      <c r="U779" s="75">
        <f>J779*SIP_Calculator!$D$27</f>
        <v>0</v>
      </c>
      <c r="V779" s="75">
        <f t="shared" si="13"/>
        <v>0</v>
      </c>
      <c r="W779" s="75">
        <f t="shared" si="14"/>
        <v>0</v>
      </c>
      <c r="X779" s="75">
        <f t="shared" ref="X779:Y779" si="2343">X778+V779</f>
        <v>107.3820905</v>
      </c>
      <c r="Y779" s="75">
        <f t="shared" si="2343"/>
        <v>122.8906925</v>
      </c>
    </row>
    <row r="780" ht="15.75" customHeight="1">
      <c r="A780" s="78">
        <v>39252.0</v>
      </c>
      <c r="B780" s="73">
        <v>4127.9</v>
      </c>
      <c r="C780" s="73">
        <v>3519.8</v>
      </c>
      <c r="D780" s="74">
        <f t="shared" si="33"/>
        <v>161</v>
      </c>
      <c r="E780" s="74">
        <f t="shared" si="16"/>
        <v>0</v>
      </c>
      <c r="F780" s="75">
        <f t="shared" si="4"/>
        <v>6</v>
      </c>
      <c r="G780" s="75">
        <f t="shared" si="17"/>
        <v>0</v>
      </c>
      <c r="H780" s="76">
        <f>IF(A780&lt;SIP_Calculator!$B$7,0,IF(A780&gt;SIP_Calculator!$E$7,0,1))</f>
        <v>1</v>
      </c>
      <c r="I780" s="74">
        <f t="shared" si="5"/>
        <v>0</v>
      </c>
      <c r="J780" s="75">
        <f t="shared" si="6"/>
        <v>0</v>
      </c>
      <c r="K780" s="76">
        <f>H780*SIP_Calculator!$D$25</f>
        <v>484.4666522</v>
      </c>
      <c r="L780" s="76">
        <f t="shared" si="7"/>
        <v>0.1173639507</v>
      </c>
      <c r="M780" s="76">
        <f t="shared" si="8"/>
        <v>0.1376403921</v>
      </c>
      <c r="N780" s="76">
        <f t="shared" ref="N780:O780" si="2344">N779+L780</f>
        <v>106.606123</v>
      </c>
      <c r="O780" s="76">
        <f t="shared" si="2344"/>
        <v>121.9422576</v>
      </c>
      <c r="P780" s="74">
        <f>I780*SIP_Calculator!$D$26</f>
        <v>0</v>
      </c>
      <c r="Q780" s="74">
        <f t="shared" si="10"/>
        <v>0</v>
      </c>
      <c r="R780" s="74">
        <f t="shared" si="11"/>
        <v>0</v>
      </c>
      <c r="S780" s="74">
        <f t="shared" ref="S780:T780" si="2345">S779+Q780</f>
        <v>105.9845872</v>
      </c>
      <c r="T780" s="74">
        <f t="shared" si="2345"/>
        <v>121.2139296</v>
      </c>
      <c r="U780" s="75">
        <f>J780*SIP_Calculator!$D$27</f>
        <v>0</v>
      </c>
      <c r="V780" s="75">
        <f t="shared" si="13"/>
        <v>0</v>
      </c>
      <c r="W780" s="75">
        <f t="shared" si="14"/>
        <v>0</v>
      </c>
      <c r="X780" s="75">
        <f t="shared" ref="X780:Y780" si="2346">X779+V780</f>
        <v>107.3820905</v>
      </c>
      <c r="Y780" s="75">
        <f t="shared" si="2346"/>
        <v>122.8906925</v>
      </c>
    </row>
    <row r="781" ht="15.75" customHeight="1">
      <c r="A781" s="78">
        <v>39253.0</v>
      </c>
      <c r="B781" s="73">
        <v>4167.15</v>
      </c>
      <c r="C781" s="73">
        <v>3555.15</v>
      </c>
      <c r="D781" s="74">
        <f t="shared" si="33"/>
        <v>161</v>
      </c>
      <c r="E781" s="74">
        <f t="shared" si="16"/>
        <v>0</v>
      </c>
      <c r="F781" s="75">
        <f t="shared" si="4"/>
        <v>6</v>
      </c>
      <c r="G781" s="75">
        <f t="shared" si="17"/>
        <v>0</v>
      </c>
      <c r="H781" s="76">
        <f>IF(A781&lt;SIP_Calculator!$B$7,0,IF(A781&gt;SIP_Calculator!$E$7,0,1))</f>
        <v>1</v>
      </c>
      <c r="I781" s="74">
        <f t="shared" si="5"/>
        <v>0</v>
      </c>
      <c r="J781" s="75">
        <f t="shared" si="6"/>
        <v>0</v>
      </c>
      <c r="K781" s="76">
        <f>H781*SIP_Calculator!$D$25</f>
        <v>484.4666522</v>
      </c>
      <c r="L781" s="76">
        <f t="shared" si="7"/>
        <v>0.1162585105</v>
      </c>
      <c r="M781" s="76">
        <f t="shared" si="8"/>
        <v>0.1362717894</v>
      </c>
      <c r="N781" s="76">
        <f t="shared" ref="N781:O781" si="2347">N780+L781</f>
        <v>106.7223816</v>
      </c>
      <c r="O781" s="76">
        <f t="shared" si="2347"/>
        <v>122.0785294</v>
      </c>
      <c r="P781" s="74">
        <f>I781*SIP_Calculator!$D$26</f>
        <v>0</v>
      </c>
      <c r="Q781" s="74">
        <f t="shared" si="10"/>
        <v>0</v>
      </c>
      <c r="R781" s="74">
        <f t="shared" si="11"/>
        <v>0</v>
      </c>
      <c r="S781" s="74">
        <f t="shared" ref="S781:T781" si="2348">S780+Q781</f>
        <v>105.9845872</v>
      </c>
      <c r="T781" s="74">
        <f t="shared" si="2348"/>
        <v>121.2139296</v>
      </c>
      <c r="U781" s="75">
        <f>J781*SIP_Calculator!$D$27</f>
        <v>0</v>
      </c>
      <c r="V781" s="75">
        <f t="shared" si="13"/>
        <v>0</v>
      </c>
      <c r="W781" s="75">
        <f t="shared" si="14"/>
        <v>0</v>
      </c>
      <c r="X781" s="75">
        <f t="shared" ref="X781:Y781" si="2349">X780+V781</f>
        <v>107.3820905</v>
      </c>
      <c r="Y781" s="75">
        <f t="shared" si="2349"/>
        <v>122.8906925</v>
      </c>
    </row>
    <row r="782" ht="15.75" customHeight="1">
      <c r="A782" s="78">
        <v>39254.0</v>
      </c>
      <c r="B782" s="73">
        <v>4185.1</v>
      </c>
      <c r="C782" s="73">
        <v>3575.75</v>
      </c>
      <c r="D782" s="74">
        <f t="shared" si="33"/>
        <v>161</v>
      </c>
      <c r="E782" s="74">
        <f t="shared" si="16"/>
        <v>0</v>
      </c>
      <c r="F782" s="75">
        <f t="shared" si="4"/>
        <v>6</v>
      </c>
      <c r="G782" s="75">
        <f t="shared" si="17"/>
        <v>0</v>
      </c>
      <c r="H782" s="76">
        <f>IF(A782&lt;SIP_Calculator!$B$7,0,IF(A782&gt;SIP_Calculator!$E$7,0,1))</f>
        <v>1</v>
      </c>
      <c r="I782" s="74">
        <f t="shared" si="5"/>
        <v>0</v>
      </c>
      <c r="J782" s="75">
        <f t="shared" si="6"/>
        <v>0</v>
      </c>
      <c r="K782" s="76">
        <f>H782*SIP_Calculator!$D$25</f>
        <v>484.4666522</v>
      </c>
      <c r="L782" s="76">
        <f t="shared" si="7"/>
        <v>0.1157598748</v>
      </c>
      <c r="M782" s="76">
        <f t="shared" si="8"/>
        <v>0.1354867237</v>
      </c>
      <c r="N782" s="76">
        <f t="shared" ref="N782:O782" si="2350">N781+L782</f>
        <v>106.8381414</v>
      </c>
      <c r="O782" s="76">
        <f t="shared" si="2350"/>
        <v>122.2140161</v>
      </c>
      <c r="P782" s="74">
        <f>I782*SIP_Calculator!$D$26</f>
        <v>0</v>
      </c>
      <c r="Q782" s="74">
        <f t="shared" si="10"/>
        <v>0</v>
      </c>
      <c r="R782" s="74">
        <f t="shared" si="11"/>
        <v>0</v>
      </c>
      <c r="S782" s="74">
        <f t="shared" ref="S782:T782" si="2351">S781+Q782</f>
        <v>105.9845872</v>
      </c>
      <c r="T782" s="74">
        <f t="shared" si="2351"/>
        <v>121.2139296</v>
      </c>
      <c r="U782" s="75">
        <f>J782*SIP_Calculator!$D$27</f>
        <v>0</v>
      </c>
      <c r="V782" s="75">
        <f t="shared" si="13"/>
        <v>0</v>
      </c>
      <c r="W782" s="75">
        <f t="shared" si="14"/>
        <v>0</v>
      </c>
      <c r="X782" s="75">
        <f t="shared" ref="X782:Y782" si="2352">X781+V782</f>
        <v>107.3820905</v>
      </c>
      <c r="Y782" s="75">
        <f t="shared" si="2352"/>
        <v>122.8906925</v>
      </c>
    </row>
    <row r="783" ht="15.75" customHeight="1">
      <c r="A783" s="78">
        <v>39255.0</v>
      </c>
      <c r="B783" s="73">
        <v>4173.6</v>
      </c>
      <c r="C783" s="73">
        <v>3571.2</v>
      </c>
      <c r="D783" s="74">
        <f t="shared" si="33"/>
        <v>161</v>
      </c>
      <c r="E783" s="74">
        <f t="shared" si="16"/>
        <v>0</v>
      </c>
      <c r="F783" s="75">
        <f t="shared" si="4"/>
        <v>6</v>
      </c>
      <c r="G783" s="75">
        <f t="shared" si="17"/>
        <v>0</v>
      </c>
      <c r="H783" s="76">
        <f>IF(A783&lt;SIP_Calculator!$B$7,0,IF(A783&gt;SIP_Calculator!$E$7,0,1))</f>
        <v>1</v>
      </c>
      <c r="I783" s="74">
        <f t="shared" si="5"/>
        <v>0</v>
      </c>
      <c r="J783" s="75">
        <f t="shared" si="6"/>
        <v>0</v>
      </c>
      <c r="K783" s="76">
        <f>H783*SIP_Calculator!$D$25</f>
        <v>484.4666522</v>
      </c>
      <c r="L783" s="76">
        <f t="shared" si="7"/>
        <v>0.1160788413</v>
      </c>
      <c r="M783" s="76">
        <f t="shared" si="8"/>
        <v>0.1356593448</v>
      </c>
      <c r="N783" s="76">
        <f t="shared" ref="N783:O783" si="2353">N782+L783</f>
        <v>106.9542203</v>
      </c>
      <c r="O783" s="76">
        <f t="shared" si="2353"/>
        <v>122.3496754</v>
      </c>
      <c r="P783" s="74">
        <f>I783*SIP_Calculator!$D$26</f>
        <v>0</v>
      </c>
      <c r="Q783" s="74">
        <f t="shared" si="10"/>
        <v>0</v>
      </c>
      <c r="R783" s="74">
        <f t="shared" si="11"/>
        <v>0</v>
      </c>
      <c r="S783" s="74">
        <f t="shared" ref="S783:T783" si="2354">S782+Q783</f>
        <v>105.9845872</v>
      </c>
      <c r="T783" s="74">
        <f t="shared" si="2354"/>
        <v>121.2139296</v>
      </c>
      <c r="U783" s="75">
        <f>J783*SIP_Calculator!$D$27</f>
        <v>0</v>
      </c>
      <c r="V783" s="75">
        <f t="shared" si="13"/>
        <v>0</v>
      </c>
      <c r="W783" s="75">
        <f t="shared" si="14"/>
        <v>0</v>
      </c>
      <c r="X783" s="75">
        <f t="shared" ref="X783:Y783" si="2355">X782+V783</f>
        <v>107.3820905</v>
      </c>
      <c r="Y783" s="75">
        <f t="shared" si="2355"/>
        <v>122.8906925</v>
      </c>
    </row>
    <row r="784" ht="15.75" customHeight="1">
      <c r="A784" s="78">
        <v>39258.0</v>
      </c>
      <c r="B784" s="73">
        <v>4183.65</v>
      </c>
      <c r="C784" s="73">
        <v>3574.15</v>
      </c>
      <c r="D784" s="74">
        <f t="shared" si="33"/>
        <v>162</v>
      </c>
      <c r="E784" s="74">
        <f t="shared" si="16"/>
        <v>1</v>
      </c>
      <c r="F784" s="75">
        <f t="shared" si="4"/>
        <v>6</v>
      </c>
      <c r="G784" s="75">
        <f t="shared" si="17"/>
        <v>0</v>
      </c>
      <c r="H784" s="76">
        <f>IF(A784&lt;SIP_Calculator!$B$7,0,IF(A784&gt;SIP_Calculator!$E$7,0,1))</f>
        <v>1</v>
      </c>
      <c r="I784" s="74">
        <f t="shared" si="5"/>
        <v>1</v>
      </c>
      <c r="J784" s="75">
        <f t="shared" si="6"/>
        <v>0</v>
      </c>
      <c r="K784" s="76">
        <f>H784*SIP_Calculator!$D$25</f>
        <v>484.4666522</v>
      </c>
      <c r="L784" s="76">
        <f t="shared" si="7"/>
        <v>0.1157999957</v>
      </c>
      <c r="M784" s="76">
        <f t="shared" si="8"/>
        <v>0.1355473755</v>
      </c>
      <c r="N784" s="76">
        <f t="shared" ref="N784:O784" si="2356">N783+L784</f>
        <v>107.0700203</v>
      </c>
      <c r="O784" s="76">
        <f t="shared" si="2356"/>
        <v>122.4852228</v>
      </c>
      <c r="P784" s="74">
        <f>I784*SIP_Calculator!$D$26</f>
        <v>2301.341589</v>
      </c>
      <c r="Q784" s="74">
        <f t="shared" si="10"/>
        <v>0.5500798559</v>
      </c>
      <c r="R784" s="74">
        <f t="shared" si="11"/>
        <v>0.6438850046</v>
      </c>
      <c r="S784" s="74">
        <f t="shared" ref="S784:T784" si="2357">S783+Q784</f>
        <v>106.534667</v>
      </c>
      <c r="T784" s="74">
        <f t="shared" si="2357"/>
        <v>121.8578146</v>
      </c>
      <c r="U784" s="75">
        <f>J784*SIP_Calculator!$D$27</f>
        <v>0</v>
      </c>
      <c r="V784" s="75">
        <f t="shared" si="13"/>
        <v>0</v>
      </c>
      <c r="W784" s="75">
        <f t="shared" si="14"/>
        <v>0</v>
      </c>
      <c r="X784" s="75">
        <f t="shared" ref="X784:Y784" si="2358">X783+V784</f>
        <v>107.3820905</v>
      </c>
      <c r="Y784" s="75">
        <f t="shared" si="2358"/>
        <v>122.8906925</v>
      </c>
    </row>
    <row r="785" ht="15.75" customHeight="1">
      <c r="A785" s="78">
        <v>39259.0</v>
      </c>
      <c r="B785" s="73">
        <v>4208.5</v>
      </c>
      <c r="C785" s="73">
        <v>3593.85</v>
      </c>
      <c r="D785" s="74">
        <f t="shared" si="33"/>
        <v>162</v>
      </c>
      <c r="E785" s="74">
        <f t="shared" si="16"/>
        <v>0</v>
      </c>
      <c r="F785" s="75">
        <f t="shared" si="4"/>
        <v>6</v>
      </c>
      <c r="G785" s="75">
        <f t="shared" si="17"/>
        <v>0</v>
      </c>
      <c r="H785" s="76">
        <f>IF(A785&lt;SIP_Calculator!$B$7,0,IF(A785&gt;SIP_Calculator!$E$7,0,1))</f>
        <v>1</v>
      </c>
      <c r="I785" s="74">
        <f t="shared" si="5"/>
        <v>0</v>
      </c>
      <c r="J785" s="75">
        <f t="shared" si="6"/>
        <v>0</v>
      </c>
      <c r="K785" s="76">
        <f>H785*SIP_Calculator!$D$25</f>
        <v>484.4666522</v>
      </c>
      <c r="L785" s="76">
        <f t="shared" si="7"/>
        <v>0.1151162296</v>
      </c>
      <c r="M785" s="76">
        <f t="shared" si="8"/>
        <v>0.1348043608</v>
      </c>
      <c r="N785" s="76">
        <f t="shared" ref="N785:O785" si="2359">N784+L785</f>
        <v>107.1851365</v>
      </c>
      <c r="O785" s="76">
        <f t="shared" si="2359"/>
        <v>122.6200272</v>
      </c>
      <c r="P785" s="74">
        <f>I785*SIP_Calculator!$D$26</f>
        <v>0</v>
      </c>
      <c r="Q785" s="74">
        <f t="shared" si="10"/>
        <v>0</v>
      </c>
      <c r="R785" s="74">
        <f t="shared" si="11"/>
        <v>0</v>
      </c>
      <c r="S785" s="74">
        <f t="shared" ref="S785:T785" si="2360">S784+Q785</f>
        <v>106.534667</v>
      </c>
      <c r="T785" s="74">
        <f t="shared" si="2360"/>
        <v>121.8578146</v>
      </c>
      <c r="U785" s="75">
        <f>J785*SIP_Calculator!$D$27</f>
        <v>0</v>
      </c>
      <c r="V785" s="75">
        <f t="shared" si="13"/>
        <v>0</v>
      </c>
      <c r="W785" s="75">
        <f t="shared" si="14"/>
        <v>0</v>
      </c>
      <c r="X785" s="75">
        <f t="shared" ref="X785:Y785" si="2361">X784+V785</f>
        <v>107.3820905</v>
      </c>
      <c r="Y785" s="75">
        <f t="shared" si="2361"/>
        <v>122.8906925</v>
      </c>
    </row>
    <row r="786" ht="15.75" customHeight="1">
      <c r="A786" s="78">
        <v>39260.0</v>
      </c>
      <c r="B786" s="73">
        <v>4188.95</v>
      </c>
      <c r="C786" s="73">
        <v>3575.65</v>
      </c>
      <c r="D786" s="74">
        <f t="shared" si="33"/>
        <v>162</v>
      </c>
      <c r="E786" s="74">
        <f t="shared" si="16"/>
        <v>0</v>
      </c>
      <c r="F786" s="75">
        <f t="shared" si="4"/>
        <v>6</v>
      </c>
      <c r="G786" s="75">
        <f t="shared" si="17"/>
        <v>0</v>
      </c>
      <c r="H786" s="76">
        <f>IF(A786&lt;SIP_Calculator!$B$7,0,IF(A786&gt;SIP_Calculator!$E$7,0,1))</f>
        <v>1</v>
      </c>
      <c r="I786" s="74">
        <f t="shared" si="5"/>
        <v>0</v>
      </c>
      <c r="J786" s="75">
        <f t="shared" si="6"/>
        <v>0</v>
      </c>
      <c r="K786" s="76">
        <f>H786*SIP_Calculator!$D$25</f>
        <v>484.4666522</v>
      </c>
      <c r="L786" s="76">
        <f t="shared" si="7"/>
        <v>0.1156534817</v>
      </c>
      <c r="M786" s="76">
        <f t="shared" si="8"/>
        <v>0.1354905128</v>
      </c>
      <c r="N786" s="76">
        <f t="shared" ref="N786:O786" si="2362">N785+L786</f>
        <v>107.30079</v>
      </c>
      <c r="O786" s="76">
        <f t="shared" si="2362"/>
        <v>122.7555177</v>
      </c>
      <c r="P786" s="74">
        <f>I786*SIP_Calculator!$D$26</f>
        <v>0</v>
      </c>
      <c r="Q786" s="74">
        <f t="shared" si="10"/>
        <v>0</v>
      </c>
      <c r="R786" s="74">
        <f t="shared" si="11"/>
        <v>0</v>
      </c>
      <c r="S786" s="74">
        <f t="shared" ref="S786:T786" si="2363">S785+Q786</f>
        <v>106.534667</v>
      </c>
      <c r="T786" s="74">
        <f t="shared" si="2363"/>
        <v>121.8578146</v>
      </c>
      <c r="U786" s="75">
        <f>J786*SIP_Calculator!$D$27</f>
        <v>0</v>
      </c>
      <c r="V786" s="75">
        <f t="shared" si="13"/>
        <v>0</v>
      </c>
      <c r="W786" s="75">
        <f t="shared" si="14"/>
        <v>0</v>
      </c>
      <c r="X786" s="75">
        <f t="shared" ref="X786:Y786" si="2364">X785+V786</f>
        <v>107.3820905</v>
      </c>
      <c r="Y786" s="75">
        <f t="shared" si="2364"/>
        <v>122.8906925</v>
      </c>
    </row>
    <row r="787" ht="15.75" customHeight="1">
      <c r="A787" s="78">
        <v>39261.0</v>
      </c>
      <c r="B787" s="73">
        <v>4204.95</v>
      </c>
      <c r="C787" s="73">
        <v>3585.95</v>
      </c>
      <c r="D787" s="74">
        <f t="shared" si="33"/>
        <v>162</v>
      </c>
      <c r="E787" s="74">
        <f t="shared" si="16"/>
        <v>0</v>
      </c>
      <c r="F787" s="75">
        <f t="shared" si="4"/>
        <v>6</v>
      </c>
      <c r="G787" s="75">
        <f t="shared" si="17"/>
        <v>0</v>
      </c>
      <c r="H787" s="76">
        <f>IF(A787&lt;SIP_Calculator!$B$7,0,IF(A787&gt;SIP_Calculator!$E$7,0,1))</f>
        <v>1</v>
      </c>
      <c r="I787" s="74">
        <f t="shared" si="5"/>
        <v>0</v>
      </c>
      <c r="J787" s="75">
        <f t="shared" si="6"/>
        <v>0</v>
      </c>
      <c r="K787" s="76">
        <f>H787*SIP_Calculator!$D$25</f>
        <v>484.4666522</v>
      </c>
      <c r="L787" s="76">
        <f t="shared" si="7"/>
        <v>0.1152134157</v>
      </c>
      <c r="M787" s="76">
        <f t="shared" si="8"/>
        <v>0.1351013406</v>
      </c>
      <c r="N787" s="76">
        <f t="shared" ref="N787:O787" si="2365">N786+L787</f>
        <v>107.4160034</v>
      </c>
      <c r="O787" s="76">
        <f t="shared" si="2365"/>
        <v>122.890619</v>
      </c>
      <c r="P787" s="74">
        <f>I787*SIP_Calculator!$D$26</f>
        <v>0</v>
      </c>
      <c r="Q787" s="74">
        <f t="shared" si="10"/>
        <v>0</v>
      </c>
      <c r="R787" s="74">
        <f t="shared" si="11"/>
        <v>0</v>
      </c>
      <c r="S787" s="74">
        <f t="shared" ref="S787:T787" si="2366">S786+Q787</f>
        <v>106.534667</v>
      </c>
      <c r="T787" s="74">
        <f t="shared" si="2366"/>
        <v>121.8578146</v>
      </c>
      <c r="U787" s="75">
        <f>J787*SIP_Calculator!$D$27</f>
        <v>0</v>
      </c>
      <c r="V787" s="75">
        <f t="shared" si="13"/>
        <v>0</v>
      </c>
      <c r="W787" s="75">
        <f t="shared" si="14"/>
        <v>0</v>
      </c>
      <c r="X787" s="75">
        <f t="shared" ref="X787:Y787" si="2367">X786+V787</f>
        <v>107.3820905</v>
      </c>
      <c r="Y787" s="75">
        <f t="shared" si="2367"/>
        <v>122.8906925</v>
      </c>
    </row>
    <row r="788" ht="15.75" customHeight="1">
      <c r="A788" s="78">
        <v>39262.0</v>
      </c>
      <c r="B788" s="73">
        <v>4248.75</v>
      </c>
      <c r="C788" s="73">
        <v>3625.75</v>
      </c>
      <c r="D788" s="74">
        <f t="shared" si="33"/>
        <v>162</v>
      </c>
      <c r="E788" s="74">
        <f t="shared" si="16"/>
        <v>0</v>
      </c>
      <c r="F788" s="75">
        <f t="shared" si="4"/>
        <v>6</v>
      </c>
      <c r="G788" s="75">
        <f t="shared" si="17"/>
        <v>0</v>
      </c>
      <c r="H788" s="76">
        <f>IF(A788&lt;SIP_Calculator!$B$7,0,IF(A788&gt;SIP_Calculator!$E$7,0,1))</f>
        <v>1</v>
      </c>
      <c r="I788" s="74">
        <f t="shared" si="5"/>
        <v>0</v>
      </c>
      <c r="J788" s="75">
        <f t="shared" si="6"/>
        <v>0</v>
      </c>
      <c r="K788" s="76">
        <f>H788*SIP_Calculator!$D$25</f>
        <v>484.4666522</v>
      </c>
      <c r="L788" s="76">
        <f t="shared" si="7"/>
        <v>0.1140256904</v>
      </c>
      <c r="M788" s="76">
        <f t="shared" si="8"/>
        <v>0.1336183278</v>
      </c>
      <c r="N788" s="76">
        <f t="shared" ref="N788:O788" si="2368">N787+L788</f>
        <v>107.5300291</v>
      </c>
      <c r="O788" s="76">
        <f t="shared" si="2368"/>
        <v>123.0242374</v>
      </c>
      <c r="P788" s="74">
        <f>I788*SIP_Calculator!$D$26</f>
        <v>0</v>
      </c>
      <c r="Q788" s="74">
        <f t="shared" si="10"/>
        <v>0</v>
      </c>
      <c r="R788" s="74">
        <f t="shared" si="11"/>
        <v>0</v>
      </c>
      <c r="S788" s="74">
        <f t="shared" ref="S788:T788" si="2369">S787+Q788</f>
        <v>106.534667</v>
      </c>
      <c r="T788" s="74">
        <f t="shared" si="2369"/>
        <v>121.8578146</v>
      </c>
      <c r="U788" s="75">
        <f>J788*SIP_Calculator!$D$27</f>
        <v>0</v>
      </c>
      <c r="V788" s="75">
        <f t="shared" si="13"/>
        <v>0</v>
      </c>
      <c r="W788" s="75">
        <f t="shared" si="14"/>
        <v>0</v>
      </c>
      <c r="X788" s="75">
        <f t="shared" ref="X788:Y788" si="2370">X787+V788</f>
        <v>107.3820905</v>
      </c>
      <c r="Y788" s="75">
        <f t="shared" si="2370"/>
        <v>122.8906925</v>
      </c>
    </row>
    <row r="789" ht="15.75" customHeight="1">
      <c r="A789" s="78">
        <v>39265.0</v>
      </c>
      <c r="B789" s="73">
        <v>4248.6</v>
      </c>
      <c r="C789" s="73">
        <v>3631.6</v>
      </c>
      <c r="D789" s="74">
        <f t="shared" si="33"/>
        <v>163</v>
      </c>
      <c r="E789" s="74">
        <f t="shared" si="16"/>
        <v>1</v>
      </c>
      <c r="F789" s="75">
        <f t="shared" si="4"/>
        <v>7</v>
      </c>
      <c r="G789" s="75">
        <f t="shared" si="17"/>
        <v>1</v>
      </c>
      <c r="H789" s="76">
        <f>IF(A789&lt;SIP_Calculator!$B$7,0,IF(A789&gt;SIP_Calculator!$E$7,0,1))</f>
        <v>1</v>
      </c>
      <c r="I789" s="74">
        <f t="shared" si="5"/>
        <v>1</v>
      </c>
      <c r="J789" s="75">
        <f t="shared" si="6"/>
        <v>1</v>
      </c>
      <c r="K789" s="76">
        <f>H789*SIP_Calculator!$D$25</f>
        <v>484.4666522</v>
      </c>
      <c r="L789" s="76">
        <f t="shared" si="7"/>
        <v>0.1140297162</v>
      </c>
      <c r="M789" s="76">
        <f t="shared" si="8"/>
        <v>0.1334030874</v>
      </c>
      <c r="N789" s="76">
        <f t="shared" ref="N789:O789" si="2371">N788+L789</f>
        <v>107.6440588</v>
      </c>
      <c r="O789" s="76">
        <f t="shared" si="2371"/>
        <v>123.1576404</v>
      </c>
      <c r="P789" s="74">
        <f>I789*SIP_Calculator!$D$26</f>
        <v>2301.341589</v>
      </c>
      <c r="Q789" s="74">
        <f t="shared" si="10"/>
        <v>0.5416705713</v>
      </c>
      <c r="R789" s="74">
        <f t="shared" si="11"/>
        <v>0.6336990828</v>
      </c>
      <c r="S789" s="74">
        <f t="shared" ref="S789:T789" si="2372">S788+Q789</f>
        <v>107.0763376</v>
      </c>
      <c r="T789" s="74">
        <f t="shared" si="2372"/>
        <v>122.4915137</v>
      </c>
      <c r="U789" s="75">
        <f>J789*SIP_Calculator!$D$27</f>
        <v>10000</v>
      </c>
      <c r="V789" s="75">
        <f t="shared" si="13"/>
        <v>2.353716518</v>
      </c>
      <c r="W789" s="75">
        <f t="shared" si="14"/>
        <v>2.753607225</v>
      </c>
      <c r="X789" s="75">
        <f t="shared" ref="X789:Y789" si="2373">X788+V789</f>
        <v>109.735807</v>
      </c>
      <c r="Y789" s="75">
        <f t="shared" si="2373"/>
        <v>125.6442997</v>
      </c>
    </row>
    <row r="790" ht="15.75" customHeight="1">
      <c r="A790" s="78">
        <v>39266.0</v>
      </c>
      <c r="B790" s="73">
        <v>4290.4</v>
      </c>
      <c r="C790" s="73">
        <v>3666.6</v>
      </c>
      <c r="D790" s="74">
        <f t="shared" si="33"/>
        <v>163</v>
      </c>
      <c r="E790" s="74">
        <f t="shared" si="16"/>
        <v>0</v>
      </c>
      <c r="F790" s="75">
        <f t="shared" si="4"/>
        <v>7</v>
      </c>
      <c r="G790" s="75">
        <f t="shared" si="17"/>
        <v>0</v>
      </c>
      <c r="H790" s="76">
        <f>IF(A790&lt;SIP_Calculator!$B$7,0,IF(A790&gt;SIP_Calculator!$E$7,0,1))</f>
        <v>1</v>
      </c>
      <c r="I790" s="74">
        <f t="shared" si="5"/>
        <v>0</v>
      </c>
      <c r="J790" s="75">
        <f t="shared" si="6"/>
        <v>0</v>
      </c>
      <c r="K790" s="76">
        <f>H790*SIP_Calculator!$D$25</f>
        <v>484.4666522</v>
      </c>
      <c r="L790" s="76">
        <f t="shared" si="7"/>
        <v>0.112918761</v>
      </c>
      <c r="M790" s="76">
        <f t="shared" si="8"/>
        <v>0.1321296711</v>
      </c>
      <c r="N790" s="76">
        <f t="shared" ref="N790:O790" si="2374">N789+L790</f>
        <v>107.7569776</v>
      </c>
      <c r="O790" s="76">
        <f t="shared" si="2374"/>
        <v>123.2897701</v>
      </c>
      <c r="P790" s="74">
        <f>I790*SIP_Calculator!$D$26</f>
        <v>0</v>
      </c>
      <c r="Q790" s="74">
        <f t="shared" si="10"/>
        <v>0</v>
      </c>
      <c r="R790" s="74">
        <f t="shared" si="11"/>
        <v>0</v>
      </c>
      <c r="S790" s="74">
        <f t="shared" ref="S790:T790" si="2375">S789+Q790</f>
        <v>107.0763376</v>
      </c>
      <c r="T790" s="74">
        <f t="shared" si="2375"/>
        <v>122.4915137</v>
      </c>
      <c r="U790" s="75">
        <f>J790*SIP_Calculator!$D$27</f>
        <v>0</v>
      </c>
      <c r="V790" s="75">
        <f t="shared" si="13"/>
        <v>0</v>
      </c>
      <c r="W790" s="75">
        <f t="shared" si="14"/>
        <v>0</v>
      </c>
      <c r="X790" s="75">
        <f t="shared" ref="X790:Y790" si="2376">X789+V790</f>
        <v>109.735807</v>
      </c>
      <c r="Y790" s="75">
        <f t="shared" si="2376"/>
        <v>125.6442997</v>
      </c>
    </row>
    <row r="791" ht="15.75" customHeight="1">
      <c r="A791" s="78">
        <v>39267.0</v>
      </c>
      <c r="B791" s="73">
        <v>4286.8</v>
      </c>
      <c r="C791" s="73">
        <v>3669.3</v>
      </c>
      <c r="D791" s="74">
        <f t="shared" si="33"/>
        <v>163</v>
      </c>
      <c r="E791" s="74">
        <f t="shared" si="16"/>
        <v>0</v>
      </c>
      <c r="F791" s="75">
        <f t="shared" si="4"/>
        <v>7</v>
      </c>
      <c r="G791" s="75">
        <f t="shared" si="17"/>
        <v>0</v>
      </c>
      <c r="H791" s="76">
        <f>IF(A791&lt;SIP_Calculator!$B$7,0,IF(A791&gt;SIP_Calculator!$E$7,0,1))</f>
        <v>1</v>
      </c>
      <c r="I791" s="74">
        <f t="shared" si="5"/>
        <v>0</v>
      </c>
      <c r="J791" s="75">
        <f t="shared" si="6"/>
        <v>0</v>
      </c>
      <c r="K791" s="76">
        <f>H791*SIP_Calculator!$D$25</f>
        <v>484.4666522</v>
      </c>
      <c r="L791" s="76">
        <f t="shared" si="7"/>
        <v>0.1130135887</v>
      </c>
      <c r="M791" s="76">
        <f t="shared" si="8"/>
        <v>0.1320324455</v>
      </c>
      <c r="N791" s="76">
        <f t="shared" ref="N791:O791" si="2377">N790+L791</f>
        <v>107.8699911</v>
      </c>
      <c r="O791" s="76">
        <f t="shared" si="2377"/>
        <v>123.4218026</v>
      </c>
      <c r="P791" s="74">
        <f>I791*SIP_Calculator!$D$26</f>
        <v>0</v>
      </c>
      <c r="Q791" s="74">
        <f t="shared" si="10"/>
        <v>0</v>
      </c>
      <c r="R791" s="74">
        <f t="shared" si="11"/>
        <v>0</v>
      </c>
      <c r="S791" s="74">
        <f t="shared" ref="S791:T791" si="2378">S790+Q791</f>
        <v>107.0763376</v>
      </c>
      <c r="T791" s="74">
        <f t="shared" si="2378"/>
        <v>122.4915137</v>
      </c>
      <c r="U791" s="75">
        <f>J791*SIP_Calculator!$D$27</f>
        <v>0</v>
      </c>
      <c r="V791" s="75">
        <f t="shared" si="13"/>
        <v>0</v>
      </c>
      <c r="W791" s="75">
        <f t="shared" si="14"/>
        <v>0</v>
      </c>
      <c r="X791" s="75">
        <f t="shared" ref="X791:Y791" si="2379">X790+V791</f>
        <v>109.735807</v>
      </c>
      <c r="Y791" s="75">
        <f t="shared" si="2379"/>
        <v>125.6442997</v>
      </c>
    </row>
    <row r="792" ht="15.75" customHeight="1">
      <c r="A792" s="78">
        <v>39268.0</v>
      </c>
      <c r="B792" s="73">
        <v>4278.65</v>
      </c>
      <c r="C792" s="73">
        <v>3652.4</v>
      </c>
      <c r="D792" s="74">
        <f t="shared" si="33"/>
        <v>163</v>
      </c>
      <c r="E792" s="74">
        <f t="shared" si="16"/>
        <v>0</v>
      </c>
      <c r="F792" s="75">
        <f t="shared" si="4"/>
        <v>7</v>
      </c>
      <c r="G792" s="75">
        <f t="shared" si="17"/>
        <v>0</v>
      </c>
      <c r="H792" s="76">
        <f>IF(A792&lt;SIP_Calculator!$B$7,0,IF(A792&gt;SIP_Calculator!$E$7,0,1))</f>
        <v>1</v>
      </c>
      <c r="I792" s="74">
        <f t="shared" si="5"/>
        <v>0</v>
      </c>
      <c r="J792" s="75">
        <f t="shared" si="6"/>
        <v>0</v>
      </c>
      <c r="K792" s="76">
        <f>H792*SIP_Calculator!$D$25</f>
        <v>484.4666522</v>
      </c>
      <c r="L792" s="76">
        <f t="shared" si="7"/>
        <v>0.1132288577</v>
      </c>
      <c r="M792" s="76">
        <f t="shared" si="8"/>
        <v>0.1326433721</v>
      </c>
      <c r="N792" s="76">
        <f t="shared" ref="N792:O792" si="2380">N791+L792</f>
        <v>107.98322</v>
      </c>
      <c r="O792" s="76">
        <f t="shared" si="2380"/>
        <v>123.5544459</v>
      </c>
      <c r="P792" s="74">
        <f>I792*SIP_Calculator!$D$26</f>
        <v>0</v>
      </c>
      <c r="Q792" s="74">
        <f t="shared" si="10"/>
        <v>0</v>
      </c>
      <c r="R792" s="74">
        <f t="shared" si="11"/>
        <v>0</v>
      </c>
      <c r="S792" s="74">
        <f t="shared" ref="S792:T792" si="2381">S791+Q792</f>
        <v>107.0763376</v>
      </c>
      <c r="T792" s="74">
        <f t="shared" si="2381"/>
        <v>122.4915137</v>
      </c>
      <c r="U792" s="75">
        <f>J792*SIP_Calculator!$D$27</f>
        <v>0</v>
      </c>
      <c r="V792" s="75">
        <f t="shared" si="13"/>
        <v>0</v>
      </c>
      <c r="W792" s="75">
        <f t="shared" si="14"/>
        <v>0</v>
      </c>
      <c r="X792" s="75">
        <f t="shared" ref="X792:Y792" si="2382">X791+V792</f>
        <v>109.735807</v>
      </c>
      <c r="Y792" s="75">
        <f t="shared" si="2382"/>
        <v>125.6442997</v>
      </c>
    </row>
    <row r="793" ht="15.75" customHeight="1">
      <c r="A793" s="78">
        <v>39269.0</v>
      </c>
      <c r="B793" s="73">
        <v>4306.65</v>
      </c>
      <c r="C793" s="73">
        <v>3672.55</v>
      </c>
      <c r="D793" s="74">
        <f t="shared" si="33"/>
        <v>163</v>
      </c>
      <c r="E793" s="74">
        <f t="shared" si="16"/>
        <v>0</v>
      </c>
      <c r="F793" s="75">
        <f t="shared" si="4"/>
        <v>7</v>
      </c>
      <c r="G793" s="75">
        <f t="shared" si="17"/>
        <v>0</v>
      </c>
      <c r="H793" s="76">
        <f>IF(A793&lt;SIP_Calculator!$B$7,0,IF(A793&gt;SIP_Calculator!$E$7,0,1))</f>
        <v>1</v>
      </c>
      <c r="I793" s="74">
        <f t="shared" si="5"/>
        <v>0</v>
      </c>
      <c r="J793" s="75">
        <f t="shared" si="6"/>
        <v>0</v>
      </c>
      <c r="K793" s="76">
        <f>H793*SIP_Calculator!$D$25</f>
        <v>484.4666522</v>
      </c>
      <c r="L793" s="76">
        <f t="shared" si="7"/>
        <v>0.112492692</v>
      </c>
      <c r="M793" s="76">
        <f t="shared" si="8"/>
        <v>0.1319156042</v>
      </c>
      <c r="N793" s="76">
        <f t="shared" ref="N793:O793" si="2383">N792+L793</f>
        <v>108.0957127</v>
      </c>
      <c r="O793" s="76">
        <f t="shared" si="2383"/>
        <v>123.6863615</v>
      </c>
      <c r="P793" s="74">
        <f>I793*SIP_Calculator!$D$26</f>
        <v>0</v>
      </c>
      <c r="Q793" s="74">
        <f t="shared" si="10"/>
        <v>0</v>
      </c>
      <c r="R793" s="74">
        <f t="shared" si="11"/>
        <v>0</v>
      </c>
      <c r="S793" s="74">
        <f t="shared" ref="S793:T793" si="2384">S792+Q793</f>
        <v>107.0763376</v>
      </c>
      <c r="T793" s="74">
        <f t="shared" si="2384"/>
        <v>122.4915137</v>
      </c>
      <c r="U793" s="75">
        <f>J793*SIP_Calculator!$D$27</f>
        <v>0</v>
      </c>
      <c r="V793" s="75">
        <f t="shared" si="13"/>
        <v>0</v>
      </c>
      <c r="W793" s="75">
        <f t="shared" si="14"/>
        <v>0</v>
      </c>
      <c r="X793" s="75">
        <f t="shared" ref="X793:Y793" si="2385">X792+V793</f>
        <v>109.735807</v>
      </c>
      <c r="Y793" s="75">
        <f t="shared" si="2385"/>
        <v>125.6442997</v>
      </c>
    </row>
    <row r="794" ht="15.75" customHeight="1">
      <c r="A794" s="78">
        <v>39272.0</v>
      </c>
      <c r="B794" s="73">
        <v>4343.85</v>
      </c>
      <c r="C794" s="73">
        <v>3703.65</v>
      </c>
      <c r="D794" s="74">
        <f t="shared" si="33"/>
        <v>164</v>
      </c>
      <c r="E794" s="74">
        <f t="shared" si="16"/>
        <v>1</v>
      </c>
      <c r="F794" s="75">
        <f t="shared" si="4"/>
        <v>7</v>
      </c>
      <c r="G794" s="75">
        <f t="shared" si="17"/>
        <v>0</v>
      </c>
      <c r="H794" s="76">
        <f>IF(A794&lt;SIP_Calculator!$B$7,0,IF(A794&gt;SIP_Calculator!$E$7,0,1))</f>
        <v>1</v>
      </c>
      <c r="I794" s="74">
        <f t="shared" si="5"/>
        <v>1</v>
      </c>
      <c r="J794" s="75">
        <f t="shared" si="6"/>
        <v>0</v>
      </c>
      <c r="K794" s="76">
        <f>H794*SIP_Calculator!$D$25</f>
        <v>484.4666522</v>
      </c>
      <c r="L794" s="76">
        <f t="shared" si="7"/>
        <v>0.1115293236</v>
      </c>
      <c r="M794" s="76">
        <f t="shared" si="8"/>
        <v>0.1308078928</v>
      </c>
      <c r="N794" s="76">
        <f t="shared" ref="N794:O794" si="2386">N793+L794</f>
        <v>108.207242</v>
      </c>
      <c r="O794" s="76">
        <f t="shared" si="2386"/>
        <v>123.8171694</v>
      </c>
      <c r="P794" s="74">
        <f>I794*SIP_Calculator!$D$26</f>
        <v>2301.341589</v>
      </c>
      <c r="Q794" s="74">
        <f t="shared" si="10"/>
        <v>0.5297930613</v>
      </c>
      <c r="R794" s="74">
        <f t="shared" si="11"/>
        <v>0.621371239</v>
      </c>
      <c r="S794" s="74">
        <f t="shared" ref="S794:T794" si="2387">S793+Q794</f>
        <v>107.6061307</v>
      </c>
      <c r="T794" s="74">
        <f t="shared" si="2387"/>
        <v>123.1128849</v>
      </c>
      <c r="U794" s="75">
        <f>J794*SIP_Calculator!$D$27</f>
        <v>0</v>
      </c>
      <c r="V794" s="75">
        <f t="shared" si="13"/>
        <v>0</v>
      </c>
      <c r="W794" s="75">
        <f t="shared" si="14"/>
        <v>0</v>
      </c>
      <c r="X794" s="75">
        <f t="shared" ref="X794:Y794" si="2388">X793+V794</f>
        <v>109.735807</v>
      </c>
      <c r="Y794" s="75">
        <f t="shared" si="2388"/>
        <v>125.6442997</v>
      </c>
    </row>
    <row r="795" ht="15.75" customHeight="1">
      <c r="A795" s="78">
        <v>39273.0</v>
      </c>
      <c r="B795" s="73">
        <v>4332.05</v>
      </c>
      <c r="C795" s="73">
        <v>3693.2</v>
      </c>
      <c r="D795" s="74">
        <f t="shared" si="33"/>
        <v>164</v>
      </c>
      <c r="E795" s="74">
        <f t="shared" si="16"/>
        <v>0</v>
      </c>
      <c r="F795" s="75">
        <f t="shared" si="4"/>
        <v>7</v>
      </c>
      <c r="G795" s="75">
        <f t="shared" si="17"/>
        <v>0</v>
      </c>
      <c r="H795" s="76">
        <f>IF(A795&lt;SIP_Calculator!$B$7,0,IF(A795&gt;SIP_Calculator!$E$7,0,1))</f>
        <v>1</v>
      </c>
      <c r="I795" s="74">
        <f t="shared" si="5"/>
        <v>0</v>
      </c>
      <c r="J795" s="75">
        <f t="shared" si="6"/>
        <v>0</v>
      </c>
      <c r="K795" s="76">
        <f>H795*SIP_Calculator!$D$25</f>
        <v>484.4666522</v>
      </c>
      <c r="L795" s="76">
        <f t="shared" si="7"/>
        <v>0.1118331165</v>
      </c>
      <c r="M795" s="76">
        <f t="shared" si="8"/>
        <v>0.1311780169</v>
      </c>
      <c r="N795" s="76">
        <f t="shared" ref="N795:O795" si="2389">N794+L795</f>
        <v>108.3190751</v>
      </c>
      <c r="O795" s="76">
        <f t="shared" si="2389"/>
        <v>123.9483474</v>
      </c>
      <c r="P795" s="74">
        <f>I795*SIP_Calculator!$D$26</f>
        <v>0</v>
      </c>
      <c r="Q795" s="74">
        <f t="shared" si="10"/>
        <v>0</v>
      </c>
      <c r="R795" s="74">
        <f t="shared" si="11"/>
        <v>0</v>
      </c>
      <c r="S795" s="74">
        <f t="shared" ref="S795:T795" si="2390">S794+Q795</f>
        <v>107.6061307</v>
      </c>
      <c r="T795" s="74">
        <f t="shared" si="2390"/>
        <v>123.1128849</v>
      </c>
      <c r="U795" s="75">
        <f>J795*SIP_Calculator!$D$27</f>
        <v>0</v>
      </c>
      <c r="V795" s="75">
        <f t="shared" si="13"/>
        <v>0</v>
      </c>
      <c r="W795" s="75">
        <f t="shared" si="14"/>
        <v>0</v>
      </c>
      <c r="X795" s="75">
        <f t="shared" ref="X795:Y795" si="2391">X794+V795</f>
        <v>109.735807</v>
      </c>
      <c r="Y795" s="75">
        <f t="shared" si="2391"/>
        <v>125.6442997</v>
      </c>
    </row>
    <row r="796" ht="15.75" customHeight="1">
      <c r="A796" s="78">
        <v>39274.0</v>
      </c>
      <c r="B796" s="73">
        <v>4321.35</v>
      </c>
      <c r="C796" s="73">
        <v>3690.95</v>
      </c>
      <c r="D796" s="74">
        <f t="shared" si="33"/>
        <v>164</v>
      </c>
      <c r="E796" s="74">
        <f t="shared" si="16"/>
        <v>0</v>
      </c>
      <c r="F796" s="75">
        <f t="shared" si="4"/>
        <v>7</v>
      </c>
      <c r="G796" s="75">
        <f t="shared" si="17"/>
        <v>0</v>
      </c>
      <c r="H796" s="76">
        <f>IF(A796&lt;SIP_Calculator!$B$7,0,IF(A796&gt;SIP_Calculator!$E$7,0,1))</f>
        <v>1</v>
      </c>
      <c r="I796" s="74">
        <f t="shared" si="5"/>
        <v>0</v>
      </c>
      <c r="J796" s="75">
        <f t="shared" si="6"/>
        <v>0</v>
      </c>
      <c r="K796" s="76">
        <f>H796*SIP_Calculator!$D$25</f>
        <v>484.4666522</v>
      </c>
      <c r="L796" s="76">
        <f t="shared" si="7"/>
        <v>0.112110024</v>
      </c>
      <c r="M796" s="76">
        <f t="shared" si="8"/>
        <v>0.131257983</v>
      </c>
      <c r="N796" s="76">
        <f t="shared" ref="N796:O796" si="2392">N795+L796</f>
        <v>108.4311852</v>
      </c>
      <c r="O796" s="76">
        <f t="shared" si="2392"/>
        <v>124.0796054</v>
      </c>
      <c r="P796" s="74">
        <f>I796*SIP_Calculator!$D$26</f>
        <v>0</v>
      </c>
      <c r="Q796" s="74">
        <f t="shared" si="10"/>
        <v>0</v>
      </c>
      <c r="R796" s="74">
        <f t="shared" si="11"/>
        <v>0</v>
      </c>
      <c r="S796" s="74">
        <f t="shared" ref="S796:T796" si="2393">S795+Q796</f>
        <v>107.6061307</v>
      </c>
      <c r="T796" s="74">
        <f t="shared" si="2393"/>
        <v>123.1128849</v>
      </c>
      <c r="U796" s="75">
        <f>J796*SIP_Calculator!$D$27</f>
        <v>0</v>
      </c>
      <c r="V796" s="75">
        <f t="shared" si="13"/>
        <v>0</v>
      </c>
      <c r="W796" s="75">
        <f t="shared" si="14"/>
        <v>0</v>
      </c>
      <c r="X796" s="75">
        <f t="shared" ref="X796:Y796" si="2394">X795+V796</f>
        <v>109.735807</v>
      </c>
      <c r="Y796" s="75">
        <f t="shared" si="2394"/>
        <v>125.6442997</v>
      </c>
    </row>
    <row r="797" ht="15.75" customHeight="1">
      <c r="A797" s="78">
        <v>39275.0</v>
      </c>
      <c r="B797" s="73">
        <v>4383.1</v>
      </c>
      <c r="C797" s="73">
        <v>3744.45</v>
      </c>
      <c r="D797" s="74">
        <f t="shared" si="33"/>
        <v>164</v>
      </c>
      <c r="E797" s="74">
        <f t="shared" si="16"/>
        <v>0</v>
      </c>
      <c r="F797" s="75">
        <f t="shared" si="4"/>
        <v>7</v>
      </c>
      <c r="G797" s="75">
        <f t="shared" si="17"/>
        <v>0</v>
      </c>
      <c r="H797" s="76">
        <f>IF(A797&lt;SIP_Calculator!$B$7,0,IF(A797&gt;SIP_Calculator!$E$7,0,1))</f>
        <v>1</v>
      </c>
      <c r="I797" s="74">
        <f t="shared" si="5"/>
        <v>0</v>
      </c>
      <c r="J797" s="75">
        <f t="shared" si="6"/>
        <v>0</v>
      </c>
      <c r="K797" s="76">
        <f>H797*SIP_Calculator!$D$25</f>
        <v>484.4666522</v>
      </c>
      <c r="L797" s="76">
        <f t="shared" si="7"/>
        <v>0.1105305953</v>
      </c>
      <c r="M797" s="76">
        <f t="shared" si="8"/>
        <v>0.1293825935</v>
      </c>
      <c r="N797" s="76">
        <f t="shared" ref="N797:O797" si="2395">N796+L797</f>
        <v>108.5417158</v>
      </c>
      <c r="O797" s="76">
        <f t="shared" si="2395"/>
        <v>124.208988</v>
      </c>
      <c r="P797" s="74">
        <f>I797*SIP_Calculator!$D$26</f>
        <v>0</v>
      </c>
      <c r="Q797" s="74">
        <f t="shared" si="10"/>
        <v>0</v>
      </c>
      <c r="R797" s="74">
        <f t="shared" si="11"/>
        <v>0</v>
      </c>
      <c r="S797" s="74">
        <f t="shared" ref="S797:T797" si="2396">S796+Q797</f>
        <v>107.6061307</v>
      </c>
      <c r="T797" s="74">
        <f t="shared" si="2396"/>
        <v>123.1128849</v>
      </c>
      <c r="U797" s="75">
        <f>J797*SIP_Calculator!$D$27</f>
        <v>0</v>
      </c>
      <c r="V797" s="75">
        <f t="shared" si="13"/>
        <v>0</v>
      </c>
      <c r="W797" s="75">
        <f t="shared" si="14"/>
        <v>0</v>
      </c>
      <c r="X797" s="75">
        <f t="shared" ref="X797:Y797" si="2397">X796+V797</f>
        <v>109.735807</v>
      </c>
      <c r="Y797" s="75">
        <f t="shared" si="2397"/>
        <v>125.6442997</v>
      </c>
    </row>
    <row r="798" ht="15.75" customHeight="1">
      <c r="A798" s="78">
        <v>39276.0</v>
      </c>
      <c r="B798" s="73">
        <v>4433.05</v>
      </c>
      <c r="C798" s="73">
        <v>3780.75</v>
      </c>
      <c r="D798" s="74">
        <f t="shared" si="33"/>
        <v>164</v>
      </c>
      <c r="E798" s="74">
        <f t="shared" si="16"/>
        <v>0</v>
      </c>
      <c r="F798" s="75">
        <f t="shared" si="4"/>
        <v>7</v>
      </c>
      <c r="G798" s="75">
        <f t="shared" si="17"/>
        <v>0</v>
      </c>
      <c r="H798" s="76">
        <f>IF(A798&lt;SIP_Calculator!$B$7,0,IF(A798&gt;SIP_Calculator!$E$7,0,1))</f>
        <v>1</v>
      </c>
      <c r="I798" s="74">
        <f t="shared" si="5"/>
        <v>0</v>
      </c>
      <c r="J798" s="75">
        <f t="shared" si="6"/>
        <v>0</v>
      </c>
      <c r="K798" s="76">
        <f>H798*SIP_Calculator!$D$25</f>
        <v>484.4666522</v>
      </c>
      <c r="L798" s="76">
        <f t="shared" si="7"/>
        <v>0.1092851766</v>
      </c>
      <c r="M798" s="76">
        <f t="shared" si="8"/>
        <v>0.1281403563</v>
      </c>
      <c r="N798" s="76">
        <f t="shared" ref="N798:O798" si="2398">N797+L798</f>
        <v>108.6510009</v>
      </c>
      <c r="O798" s="76">
        <f t="shared" si="2398"/>
        <v>124.3371284</v>
      </c>
      <c r="P798" s="74">
        <f>I798*SIP_Calculator!$D$26</f>
        <v>0</v>
      </c>
      <c r="Q798" s="74">
        <f t="shared" si="10"/>
        <v>0</v>
      </c>
      <c r="R798" s="74">
        <f t="shared" si="11"/>
        <v>0</v>
      </c>
      <c r="S798" s="74">
        <f t="shared" ref="S798:T798" si="2399">S797+Q798</f>
        <v>107.6061307</v>
      </c>
      <c r="T798" s="74">
        <f t="shared" si="2399"/>
        <v>123.1128849</v>
      </c>
      <c r="U798" s="75">
        <f>J798*SIP_Calculator!$D$27</f>
        <v>0</v>
      </c>
      <c r="V798" s="75">
        <f t="shared" si="13"/>
        <v>0</v>
      </c>
      <c r="W798" s="75">
        <f t="shared" si="14"/>
        <v>0</v>
      </c>
      <c r="X798" s="75">
        <f t="shared" ref="X798:Y798" si="2400">X797+V798</f>
        <v>109.735807</v>
      </c>
      <c r="Y798" s="75">
        <f t="shared" si="2400"/>
        <v>125.6442997</v>
      </c>
    </row>
    <row r="799" ht="15.75" customHeight="1">
      <c r="A799" s="78">
        <v>39279.0</v>
      </c>
      <c r="B799" s="73">
        <v>4443.5</v>
      </c>
      <c r="C799" s="73">
        <v>3791.65</v>
      </c>
      <c r="D799" s="74">
        <f t="shared" si="33"/>
        <v>165</v>
      </c>
      <c r="E799" s="74">
        <f t="shared" si="16"/>
        <v>1</v>
      </c>
      <c r="F799" s="75">
        <f t="shared" si="4"/>
        <v>7</v>
      </c>
      <c r="G799" s="75">
        <f t="shared" si="17"/>
        <v>0</v>
      </c>
      <c r="H799" s="76">
        <f>IF(A799&lt;SIP_Calculator!$B$7,0,IF(A799&gt;SIP_Calculator!$E$7,0,1))</f>
        <v>1</v>
      </c>
      <c r="I799" s="74">
        <f t="shared" si="5"/>
        <v>1</v>
      </c>
      <c r="J799" s="75">
        <f t="shared" si="6"/>
        <v>0</v>
      </c>
      <c r="K799" s="76">
        <f>H799*SIP_Calculator!$D$25</f>
        <v>484.4666522</v>
      </c>
      <c r="L799" s="76">
        <f t="shared" si="7"/>
        <v>0.1090281652</v>
      </c>
      <c r="M799" s="76">
        <f t="shared" si="8"/>
        <v>0.1277719864</v>
      </c>
      <c r="N799" s="76">
        <f t="shared" ref="N799:O799" si="2401">N798+L799</f>
        <v>108.7600291</v>
      </c>
      <c r="O799" s="76">
        <f t="shared" si="2401"/>
        <v>124.4649004</v>
      </c>
      <c r="P799" s="74">
        <f>I799*SIP_Calculator!$D$26</f>
        <v>2301.341589</v>
      </c>
      <c r="Q799" s="74">
        <f t="shared" si="10"/>
        <v>0.5179119139</v>
      </c>
      <c r="R799" s="74">
        <f t="shared" si="11"/>
        <v>0.6069499002</v>
      </c>
      <c r="S799" s="74">
        <f t="shared" ref="S799:T799" si="2402">S798+Q799</f>
        <v>108.1240426</v>
      </c>
      <c r="T799" s="74">
        <f t="shared" si="2402"/>
        <v>123.7198348</v>
      </c>
      <c r="U799" s="75">
        <f>J799*SIP_Calculator!$D$27</f>
        <v>0</v>
      </c>
      <c r="V799" s="75">
        <f t="shared" si="13"/>
        <v>0</v>
      </c>
      <c r="W799" s="75">
        <f t="shared" si="14"/>
        <v>0</v>
      </c>
      <c r="X799" s="75">
        <f t="shared" ref="X799:Y799" si="2403">X798+V799</f>
        <v>109.735807</v>
      </c>
      <c r="Y799" s="75">
        <f t="shared" si="2403"/>
        <v>125.6442997</v>
      </c>
    </row>
    <row r="800" ht="15.75" customHeight="1">
      <c r="A800" s="78">
        <v>39280.0</v>
      </c>
      <c r="B800" s="73">
        <v>4426.0</v>
      </c>
      <c r="C800" s="73">
        <v>3775.95</v>
      </c>
      <c r="D800" s="74">
        <f t="shared" si="33"/>
        <v>165</v>
      </c>
      <c r="E800" s="74">
        <f t="shared" si="16"/>
        <v>0</v>
      </c>
      <c r="F800" s="75">
        <f t="shared" si="4"/>
        <v>7</v>
      </c>
      <c r="G800" s="75">
        <f t="shared" si="17"/>
        <v>0</v>
      </c>
      <c r="H800" s="76">
        <f>IF(A800&lt;SIP_Calculator!$B$7,0,IF(A800&gt;SIP_Calculator!$E$7,0,1))</f>
        <v>1</v>
      </c>
      <c r="I800" s="74">
        <f t="shared" si="5"/>
        <v>0</v>
      </c>
      <c r="J800" s="75">
        <f t="shared" si="6"/>
        <v>0</v>
      </c>
      <c r="K800" s="76">
        <f>H800*SIP_Calculator!$D$25</f>
        <v>484.4666522</v>
      </c>
      <c r="L800" s="76">
        <f t="shared" si="7"/>
        <v>0.1094592526</v>
      </c>
      <c r="M800" s="76">
        <f t="shared" si="8"/>
        <v>0.1283032488</v>
      </c>
      <c r="N800" s="76">
        <f t="shared" ref="N800:O800" si="2404">N799+L800</f>
        <v>108.8694883</v>
      </c>
      <c r="O800" s="76">
        <f t="shared" si="2404"/>
        <v>124.5932036</v>
      </c>
      <c r="P800" s="74">
        <f>I800*SIP_Calculator!$D$26</f>
        <v>0</v>
      </c>
      <c r="Q800" s="74">
        <f t="shared" si="10"/>
        <v>0</v>
      </c>
      <c r="R800" s="74">
        <f t="shared" si="11"/>
        <v>0</v>
      </c>
      <c r="S800" s="74">
        <f t="shared" ref="S800:T800" si="2405">S799+Q800</f>
        <v>108.1240426</v>
      </c>
      <c r="T800" s="74">
        <f t="shared" si="2405"/>
        <v>123.7198348</v>
      </c>
      <c r="U800" s="75">
        <f>J800*SIP_Calculator!$D$27</f>
        <v>0</v>
      </c>
      <c r="V800" s="75">
        <f t="shared" si="13"/>
        <v>0</v>
      </c>
      <c r="W800" s="75">
        <f t="shared" si="14"/>
        <v>0</v>
      </c>
      <c r="X800" s="75">
        <f t="shared" ref="X800:Y800" si="2406">X799+V800</f>
        <v>109.735807</v>
      </c>
      <c r="Y800" s="75">
        <f t="shared" si="2406"/>
        <v>125.6442997</v>
      </c>
    </row>
    <row r="801" ht="15.75" customHeight="1">
      <c r="A801" s="78">
        <v>39281.0</v>
      </c>
      <c r="B801" s="73">
        <v>4425.55</v>
      </c>
      <c r="C801" s="73">
        <v>3774.65</v>
      </c>
      <c r="D801" s="74">
        <f t="shared" si="33"/>
        <v>165</v>
      </c>
      <c r="E801" s="74">
        <f t="shared" si="16"/>
        <v>0</v>
      </c>
      <c r="F801" s="75">
        <f t="shared" si="4"/>
        <v>7</v>
      </c>
      <c r="G801" s="75">
        <f t="shared" si="17"/>
        <v>0</v>
      </c>
      <c r="H801" s="76">
        <f>IF(A801&lt;SIP_Calculator!$B$7,0,IF(A801&gt;SIP_Calculator!$E$7,0,1))</f>
        <v>1</v>
      </c>
      <c r="I801" s="74">
        <f t="shared" si="5"/>
        <v>0</v>
      </c>
      <c r="J801" s="75">
        <f t="shared" si="6"/>
        <v>0</v>
      </c>
      <c r="K801" s="76">
        <f>H801*SIP_Calculator!$D$25</f>
        <v>484.4666522</v>
      </c>
      <c r="L801" s="76">
        <f t="shared" si="7"/>
        <v>0.1094703827</v>
      </c>
      <c r="M801" s="76">
        <f t="shared" si="8"/>
        <v>0.1283474368</v>
      </c>
      <c r="N801" s="76">
        <f t="shared" ref="N801:O801" si="2407">N800+L801</f>
        <v>108.9789587</v>
      </c>
      <c r="O801" s="76">
        <f t="shared" si="2407"/>
        <v>124.721551</v>
      </c>
      <c r="P801" s="74">
        <f>I801*SIP_Calculator!$D$26</f>
        <v>0</v>
      </c>
      <c r="Q801" s="74">
        <f t="shared" si="10"/>
        <v>0</v>
      </c>
      <c r="R801" s="74">
        <f t="shared" si="11"/>
        <v>0</v>
      </c>
      <c r="S801" s="74">
        <f t="shared" ref="S801:T801" si="2408">S800+Q801</f>
        <v>108.1240426</v>
      </c>
      <c r="T801" s="74">
        <f t="shared" si="2408"/>
        <v>123.7198348</v>
      </c>
      <c r="U801" s="75">
        <f>J801*SIP_Calculator!$D$27</f>
        <v>0</v>
      </c>
      <c r="V801" s="75">
        <f t="shared" si="13"/>
        <v>0</v>
      </c>
      <c r="W801" s="75">
        <f t="shared" si="14"/>
        <v>0</v>
      </c>
      <c r="X801" s="75">
        <f t="shared" ref="X801:Y801" si="2409">X800+V801</f>
        <v>109.735807</v>
      </c>
      <c r="Y801" s="75">
        <f t="shared" si="2409"/>
        <v>125.6442997</v>
      </c>
    </row>
    <row r="802" ht="15.75" customHeight="1">
      <c r="A802" s="78">
        <v>39282.0</v>
      </c>
      <c r="B802" s="73">
        <v>4479.9</v>
      </c>
      <c r="C802" s="73">
        <v>3816.25</v>
      </c>
      <c r="D802" s="74">
        <f t="shared" si="33"/>
        <v>165</v>
      </c>
      <c r="E802" s="74">
        <f t="shared" si="16"/>
        <v>0</v>
      </c>
      <c r="F802" s="75">
        <f t="shared" si="4"/>
        <v>7</v>
      </c>
      <c r="G802" s="75">
        <f t="shared" si="17"/>
        <v>0</v>
      </c>
      <c r="H802" s="76">
        <f>IF(A802&lt;SIP_Calculator!$B$7,0,IF(A802&gt;SIP_Calculator!$E$7,0,1))</f>
        <v>1</v>
      </c>
      <c r="I802" s="74">
        <f t="shared" si="5"/>
        <v>0</v>
      </c>
      <c r="J802" s="75">
        <f t="shared" si="6"/>
        <v>0</v>
      </c>
      <c r="K802" s="76">
        <f>H802*SIP_Calculator!$D$25</f>
        <v>484.4666522</v>
      </c>
      <c r="L802" s="76">
        <f t="shared" si="7"/>
        <v>0.1081422916</v>
      </c>
      <c r="M802" s="76">
        <f t="shared" si="8"/>
        <v>0.126948353</v>
      </c>
      <c r="N802" s="76">
        <f t="shared" ref="N802:O802" si="2410">N801+L802</f>
        <v>109.087101</v>
      </c>
      <c r="O802" s="76">
        <f t="shared" si="2410"/>
        <v>124.8484994</v>
      </c>
      <c r="P802" s="74">
        <f>I802*SIP_Calculator!$D$26</f>
        <v>0</v>
      </c>
      <c r="Q802" s="74">
        <f t="shared" si="10"/>
        <v>0</v>
      </c>
      <c r="R802" s="74">
        <f t="shared" si="11"/>
        <v>0</v>
      </c>
      <c r="S802" s="74">
        <f t="shared" ref="S802:T802" si="2411">S801+Q802</f>
        <v>108.1240426</v>
      </c>
      <c r="T802" s="74">
        <f t="shared" si="2411"/>
        <v>123.7198348</v>
      </c>
      <c r="U802" s="75">
        <f>J802*SIP_Calculator!$D$27</f>
        <v>0</v>
      </c>
      <c r="V802" s="75">
        <f t="shared" si="13"/>
        <v>0</v>
      </c>
      <c r="W802" s="75">
        <f t="shared" si="14"/>
        <v>0</v>
      </c>
      <c r="X802" s="75">
        <f t="shared" ref="X802:Y802" si="2412">X801+V802</f>
        <v>109.735807</v>
      </c>
      <c r="Y802" s="75">
        <f t="shared" si="2412"/>
        <v>125.6442997</v>
      </c>
    </row>
    <row r="803" ht="15.75" customHeight="1">
      <c r="A803" s="78">
        <v>39283.0</v>
      </c>
      <c r="B803" s="73">
        <v>4480.6</v>
      </c>
      <c r="C803" s="73">
        <v>3819.3</v>
      </c>
      <c r="D803" s="74">
        <f t="shared" si="33"/>
        <v>165</v>
      </c>
      <c r="E803" s="74">
        <f t="shared" si="16"/>
        <v>0</v>
      </c>
      <c r="F803" s="75">
        <f t="shared" si="4"/>
        <v>7</v>
      </c>
      <c r="G803" s="75">
        <f t="shared" si="17"/>
        <v>0</v>
      </c>
      <c r="H803" s="76">
        <f>IF(A803&lt;SIP_Calculator!$B$7,0,IF(A803&gt;SIP_Calculator!$E$7,0,1))</f>
        <v>1</v>
      </c>
      <c r="I803" s="74">
        <f t="shared" si="5"/>
        <v>0</v>
      </c>
      <c r="J803" s="75">
        <f t="shared" si="6"/>
        <v>0</v>
      </c>
      <c r="K803" s="76">
        <f>H803*SIP_Calculator!$D$25</f>
        <v>484.4666522</v>
      </c>
      <c r="L803" s="76">
        <f t="shared" si="7"/>
        <v>0.1081253966</v>
      </c>
      <c r="M803" s="76">
        <f t="shared" si="8"/>
        <v>0.1268469751</v>
      </c>
      <c r="N803" s="76">
        <f t="shared" ref="N803:O803" si="2413">N802+L803</f>
        <v>109.1952264</v>
      </c>
      <c r="O803" s="76">
        <f t="shared" si="2413"/>
        <v>124.9753464</v>
      </c>
      <c r="P803" s="74">
        <f>I803*SIP_Calculator!$D$26</f>
        <v>0</v>
      </c>
      <c r="Q803" s="74">
        <f t="shared" si="10"/>
        <v>0</v>
      </c>
      <c r="R803" s="74">
        <f t="shared" si="11"/>
        <v>0</v>
      </c>
      <c r="S803" s="74">
        <f t="shared" ref="S803:T803" si="2414">S802+Q803</f>
        <v>108.1240426</v>
      </c>
      <c r="T803" s="74">
        <f t="shared" si="2414"/>
        <v>123.7198348</v>
      </c>
      <c r="U803" s="75">
        <f>J803*SIP_Calculator!$D$27</f>
        <v>0</v>
      </c>
      <c r="V803" s="75">
        <f t="shared" si="13"/>
        <v>0</v>
      </c>
      <c r="W803" s="75">
        <f t="shared" si="14"/>
        <v>0</v>
      </c>
      <c r="X803" s="75">
        <f t="shared" ref="X803:Y803" si="2415">X802+V803</f>
        <v>109.735807</v>
      </c>
      <c r="Y803" s="75">
        <f t="shared" si="2415"/>
        <v>125.6442997</v>
      </c>
    </row>
    <row r="804" ht="15.75" customHeight="1">
      <c r="A804" s="78">
        <v>39286.0</v>
      </c>
      <c r="B804" s="73">
        <v>4533.35</v>
      </c>
      <c r="C804" s="73">
        <v>3859.9</v>
      </c>
      <c r="D804" s="74">
        <f t="shared" si="33"/>
        <v>166</v>
      </c>
      <c r="E804" s="74">
        <f t="shared" si="16"/>
        <v>1</v>
      </c>
      <c r="F804" s="75">
        <f t="shared" si="4"/>
        <v>7</v>
      </c>
      <c r="G804" s="75">
        <f t="shared" si="17"/>
        <v>0</v>
      </c>
      <c r="H804" s="76">
        <f>IF(A804&lt;SIP_Calculator!$B$7,0,IF(A804&gt;SIP_Calculator!$E$7,0,1))</f>
        <v>1</v>
      </c>
      <c r="I804" s="74">
        <f t="shared" si="5"/>
        <v>1</v>
      </c>
      <c r="J804" s="75">
        <f t="shared" si="6"/>
        <v>0</v>
      </c>
      <c r="K804" s="76">
        <f>H804*SIP_Calculator!$D$25</f>
        <v>484.4666522</v>
      </c>
      <c r="L804" s="76">
        <f t="shared" si="7"/>
        <v>0.106867251</v>
      </c>
      <c r="M804" s="76">
        <f t="shared" si="8"/>
        <v>0.125512747</v>
      </c>
      <c r="N804" s="76">
        <f t="shared" ref="N804:O804" si="2416">N803+L804</f>
        <v>109.3020937</v>
      </c>
      <c r="O804" s="76">
        <f t="shared" si="2416"/>
        <v>125.1008591</v>
      </c>
      <c r="P804" s="74">
        <f>I804*SIP_Calculator!$D$26</f>
        <v>2301.341589</v>
      </c>
      <c r="Q804" s="74">
        <f t="shared" si="10"/>
        <v>0.5076470136</v>
      </c>
      <c r="R804" s="74">
        <f t="shared" si="11"/>
        <v>0.5962179303</v>
      </c>
      <c r="S804" s="74">
        <f t="shared" ref="S804:T804" si="2417">S803+Q804</f>
        <v>108.6316896</v>
      </c>
      <c r="T804" s="74">
        <f t="shared" si="2417"/>
        <v>124.3160528</v>
      </c>
      <c r="U804" s="75">
        <f>J804*SIP_Calculator!$D$27</f>
        <v>0</v>
      </c>
      <c r="V804" s="75">
        <f t="shared" si="13"/>
        <v>0</v>
      </c>
      <c r="W804" s="75">
        <f t="shared" si="14"/>
        <v>0</v>
      </c>
      <c r="X804" s="75">
        <f t="shared" ref="X804:Y804" si="2418">X803+V804</f>
        <v>109.735807</v>
      </c>
      <c r="Y804" s="75">
        <f t="shared" si="2418"/>
        <v>125.6442997</v>
      </c>
    </row>
    <row r="805" ht="15.75" customHeight="1">
      <c r="A805" s="78">
        <v>39287.0</v>
      </c>
      <c r="B805" s="73">
        <v>4530.2</v>
      </c>
      <c r="C805" s="73">
        <v>3856.15</v>
      </c>
      <c r="D805" s="74">
        <f t="shared" si="33"/>
        <v>166</v>
      </c>
      <c r="E805" s="74">
        <f t="shared" si="16"/>
        <v>0</v>
      </c>
      <c r="F805" s="75">
        <f t="shared" si="4"/>
        <v>7</v>
      </c>
      <c r="G805" s="75">
        <f t="shared" si="17"/>
        <v>0</v>
      </c>
      <c r="H805" s="76">
        <f>IF(A805&lt;SIP_Calculator!$B$7,0,IF(A805&gt;SIP_Calculator!$E$7,0,1))</f>
        <v>1</v>
      </c>
      <c r="I805" s="74">
        <f t="shared" si="5"/>
        <v>0</v>
      </c>
      <c r="J805" s="75">
        <f t="shared" si="6"/>
        <v>0</v>
      </c>
      <c r="K805" s="76">
        <f>H805*SIP_Calculator!$D$25</f>
        <v>484.4666522</v>
      </c>
      <c r="L805" s="76">
        <f t="shared" si="7"/>
        <v>0.1069415594</v>
      </c>
      <c r="M805" s="76">
        <f t="shared" si="8"/>
        <v>0.1256348047</v>
      </c>
      <c r="N805" s="76">
        <f t="shared" ref="N805:O805" si="2419">N804+L805</f>
        <v>109.4090352</v>
      </c>
      <c r="O805" s="76">
        <f t="shared" si="2419"/>
        <v>125.2264939</v>
      </c>
      <c r="P805" s="74">
        <f>I805*SIP_Calculator!$D$26</f>
        <v>0</v>
      </c>
      <c r="Q805" s="74">
        <f t="shared" si="10"/>
        <v>0</v>
      </c>
      <c r="R805" s="74">
        <f t="shared" si="11"/>
        <v>0</v>
      </c>
      <c r="S805" s="74">
        <f t="shared" ref="S805:T805" si="2420">S804+Q805</f>
        <v>108.6316896</v>
      </c>
      <c r="T805" s="74">
        <f t="shared" si="2420"/>
        <v>124.3160528</v>
      </c>
      <c r="U805" s="75">
        <f>J805*SIP_Calculator!$D$27</f>
        <v>0</v>
      </c>
      <c r="V805" s="75">
        <f t="shared" si="13"/>
        <v>0</v>
      </c>
      <c r="W805" s="75">
        <f t="shared" si="14"/>
        <v>0</v>
      </c>
      <c r="X805" s="75">
        <f t="shared" ref="X805:Y805" si="2421">X804+V805</f>
        <v>109.735807</v>
      </c>
      <c r="Y805" s="75">
        <f t="shared" si="2421"/>
        <v>125.6442997</v>
      </c>
    </row>
    <row r="806" ht="15.75" customHeight="1">
      <c r="A806" s="78">
        <v>39288.0</v>
      </c>
      <c r="B806" s="73">
        <v>4496.85</v>
      </c>
      <c r="C806" s="73">
        <v>3828.65</v>
      </c>
      <c r="D806" s="74">
        <f t="shared" si="33"/>
        <v>166</v>
      </c>
      <c r="E806" s="74">
        <f t="shared" si="16"/>
        <v>0</v>
      </c>
      <c r="F806" s="75">
        <f t="shared" si="4"/>
        <v>7</v>
      </c>
      <c r="G806" s="75">
        <f t="shared" si="17"/>
        <v>0</v>
      </c>
      <c r="H806" s="76">
        <f>IF(A806&lt;SIP_Calculator!$B$7,0,IF(A806&gt;SIP_Calculator!$E$7,0,1))</f>
        <v>1</v>
      </c>
      <c r="I806" s="74">
        <f t="shared" si="5"/>
        <v>0</v>
      </c>
      <c r="J806" s="75">
        <f t="shared" si="6"/>
        <v>0</v>
      </c>
      <c r="K806" s="76">
        <f>H806*SIP_Calculator!$D$25</f>
        <v>484.4666522</v>
      </c>
      <c r="L806" s="76">
        <f t="shared" si="7"/>
        <v>0.1077346703</v>
      </c>
      <c r="M806" s="76">
        <f t="shared" si="8"/>
        <v>0.1265372004</v>
      </c>
      <c r="N806" s="76">
        <f t="shared" ref="N806:O806" si="2422">N805+L806</f>
        <v>109.5167699</v>
      </c>
      <c r="O806" s="76">
        <f t="shared" si="2422"/>
        <v>125.3530311</v>
      </c>
      <c r="P806" s="74">
        <f>I806*SIP_Calculator!$D$26</f>
        <v>0</v>
      </c>
      <c r="Q806" s="74">
        <f t="shared" si="10"/>
        <v>0</v>
      </c>
      <c r="R806" s="74">
        <f t="shared" si="11"/>
        <v>0</v>
      </c>
      <c r="S806" s="74">
        <f t="shared" ref="S806:T806" si="2423">S805+Q806</f>
        <v>108.6316896</v>
      </c>
      <c r="T806" s="74">
        <f t="shared" si="2423"/>
        <v>124.3160528</v>
      </c>
      <c r="U806" s="75">
        <f>J806*SIP_Calculator!$D$27</f>
        <v>0</v>
      </c>
      <c r="V806" s="75">
        <f t="shared" si="13"/>
        <v>0</v>
      </c>
      <c r="W806" s="75">
        <f t="shared" si="14"/>
        <v>0</v>
      </c>
      <c r="X806" s="75">
        <f t="shared" ref="X806:Y806" si="2424">X805+V806</f>
        <v>109.735807</v>
      </c>
      <c r="Y806" s="75">
        <f t="shared" si="2424"/>
        <v>125.6442997</v>
      </c>
    </row>
    <row r="807" ht="15.75" customHeight="1">
      <c r="A807" s="78">
        <v>39289.0</v>
      </c>
      <c r="B807" s="73">
        <v>4525.6</v>
      </c>
      <c r="C807" s="73">
        <v>3848.95</v>
      </c>
      <c r="D807" s="74">
        <f t="shared" si="33"/>
        <v>166</v>
      </c>
      <c r="E807" s="74">
        <f t="shared" si="16"/>
        <v>0</v>
      </c>
      <c r="F807" s="75">
        <f t="shared" si="4"/>
        <v>7</v>
      </c>
      <c r="G807" s="75">
        <f t="shared" si="17"/>
        <v>0</v>
      </c>
      <c r="H807" s="76">
        <f>IF(A807&lt;SIP_Calculator!$B$7,0,IF(A807&gt;SIP_Calculator!$E$7,0,1))</f>
        <v>1</v>
      </c>
      <c r="I807" s="74">
        <f t="shared" si="5"/>
        <v>0</v>
      </c>
      <c r="J807" s="75">
        <f t="shared" si="6"/>
        <v>0</v>
      </c>
      <c r="K807" s="76">
        <f>H807*SIP_Calculator!$D$25</f>
        <v>484.4666522</v>
      </c>
      <c r="L807" s="76">
        <f t="shared" si="7"/>
        <v>0.107050259</v>
      </c>
      <c r="M807" s="76">
        <f t="shared" si="8"/>
        <v>0.1258698222</v>
      </c>
      <c r="N807" s="76">
        <f t="shared" ref="N807:O807" si="2425">N806+L807</f>
        <v>109.6238202</v>
      </c>
      <c r="O807" s="76">
        <f t="shared" si="2425"/>
        <v>125.4789009</v>
      </c>
      <c r="P807" s="74">
        <f>I807*SIP_Calculator!$D$26</f>
        <v>0</v>
      </c>
      <c r="Q807" s="74">
        <f t="shared" si="10"/>
        <v>0</v>
      </c>
      <c r="R807" s="74">
        <f t="shared" si="11"/>
        <v>0</v>
      </c>
      <c r="S807" s="74">
        <f t="shared" ref="S807:T807" si="2426">S806+Q807</f>
        <v>108.6316896</v>
      </c>
      <c r="T807" s="74">
        <f t="shared" si="2426"/>
        <v>124.3160528</v>
      </c>
      <c r="U807" s="75">
        <f>J807*SIP_Calculator!$D$27</f>
        <v>0</v>
      </c>
      <c r="V807" s="75">
        <f t="shared" si="13"/>
        <v>0</v>
      </c>
      <c r="W807" s="75">
        <f t="shared" si="14"/>
        <v>0</v>
      </c>
      <c r="X807" s="75">
        <f t="shared" ref="X807:Y807" si="2427">X806+V807</f>
        <v>109.735807</v>
      </c>
      <c r="Y807" s="75">
        <f t="shared" si="2427"/>
        <v>125.6442997</v>
      </c>
    </row>
    <row r="808" ht="15.75" customHeight="1">
      <c r="A808" s="78">
        <v>39290.0</v>
      </c>
      <c r="B808" s="73">
        <v>4356.8</v>
      </c>
      <c r="C808" s="73">
        <v>3711.55</v>
      </c>
      <c r="D808" s="74">
        <f t="shared" si="33"/>
        <v>166</v>
      </c>
      <c r="E808" s="74">
        <f t="shared" si="16"/>
        <v>0</v>
      </c>
      <c r="F808" s="75">
        <f t="shared" si="4"/>
        <v>7</v>
      </c>
      <c r="G808" s="75">
        <f t="shared" si="17"/>
        <v>0</v>
      </c>
      <c r="H808" s="76">
        <f>IF(A808&lt;SIP_Calculator!$B$7,0,IF(A808&gt;SIP_Calculator!$E$7,0,1))</f>
        <v>1</v>
      </c>
      <c r="I808" s="74">
        <f t="shared" si="5"/>
        <v>0</v>
      </c>
      <c r="J808" s="75">
        <f t="shared" si="6"/>
        <v>0</v>
      </c>
      <c r="K808" s="76">
        <f>H808*SIP_Calculator!$D$25</f>
        <v>484.4666522</v>
      </c>
      <c r="L808" s="76">
        <f t="shared" si="7"/>
        <v>0.1111978177</v>
      </c>
      <c r="M808" s="76">
        <f t="shared" si="8"/>
        <v>0.1305294694</v>
      </c>
      <c r="N808" s="76">
        <f t="shared" ref="N808:O808" si="2428">N807+L808</f>
        <v>109.735018</v>
      </c>
      <c r="O808" s="76">
        <f t="shared" si="2428"/>
        <v>125.6094304</v>
      </c>
      <c r="P808" s="74">
        <f>I808*SIP_Calculator!$D$26</f>
        <v>0</v>
      </c>
      <c r="Q808" s="74">
        <f t="shared" si="10"/>
        <v>0</v>
      </c>
      <c r="R808" s="74">
        <f t="shared" si="11"/>
        <v>0</v>
      </c>
      <c r="S808" s="74">
        <f t="shared" ref="S808:T808" si="2429">S807+Q808</f>
        <v>108.6316896</v>
      </c>
      <c r="T808" s="74">
        <f t="shared" si="2429"/>
        <v>124.3160528</v>
      </c>
      <c r="U808" s="75">
        <f>J808*SIP_Calculator!$D$27</f>
        <v>0</v>
      </c>
      <c r="V808" s="75">
        <f t="shared" si="13"/>
        <v>0</v>
      </c>
      <c r="W808" s="75">
        <f t="shared" si="14"/>
        <v>0</v>
      </c>
      <c r="X808" s="75">
        <f t="shared" ref="X808:Y808" si="2430">X807+V808</f>
        <v>109.735807</v>
      </c>
      <c r="Y808" s="75">
        <f t="shared" si="2430"/>
        <v>125.6442997</v>
      </c>
    </row>
    <row r="809" ht="15.75" customHeight="1">
      <c r="A809" s="78">
        <v>39293.0</v>
      </c>
      <c r="B809" s="73">
        <v>4351.55</v>
      </c>
      <c r="C809" s="73">
        <v>3710.35</v>
      </c>
      <c r="D809" s="74">
        <f t="shared" si="33"/>
        <v>167</v>
      </c>
      <c r="E809" s="74">
        <f t="shared" si="16"/>
        <v>1</v>
      </c>
      <c r="F809" s="75">
        <f t="shared" si="4"/>
        <v>7</v>
      </c>
      <c r="G809" s="75">
        <f t="shared" si="17"/>
        <v>0</v>
      </c>
      <c r="H809" s="76">
        <f>IF(A809&lt;SIP_Calculator!$B$7,0,IF(A809&gt;SIP_Calculator!$E$7,0,1))</f>
        <v>1</v>
      </c>
      <c r="I809" s="74">
        <f t="shared" si="5"/>
        <v>1</v>
      </c>
      <c r="J809" s="75">
        <f t="shared" si="6"/>
        <v>0</v>
      </c>
      <c r="K809" s="76">
        <f>H809*SIP_Calculator!$D$25</f>
        <v>484.4666522</v>
      </c>
      <c r="L809" s="76">
        <f t="shared" si="7"/>
        <v>0.1113319742</v>
      </c>
      <c r="M809" s="76">
        <f t="shared" si="8"/>
        <v>0.1305716852</v>
      </c>
      <c r="N809" s="76">
        <f t="shared" ref="N809:O809" si="2431">N808+L809</f>
        <v>109.84635</v>
      </c>
      <c r="O809" s="76">
        <f t="shared" si="2431"/>
        <v>125.7400021</v>
      </c>
      <c r="P809" s="74">
        <f>I809*SIP_Calculator!$D$26</f>
        <v>2301.341589</v>
      </c>
      <c r="Q809" s="74">
        <f t="shared" si="10"/>
        <v>0.5288556007</v>
      </c>
      <c r="R809" s="74">
        <f t="shared" si="11"/>
        <v>0.6202491919</v>
      </c>
      <c r="S809" s="74">
        <f t="shared" ref="S809:T809" si="2432">S808+Q809</f>
        <v>109.1605452</v>
      </c>
      <c r="T809" s="74">
        <f t="shared" si="2432"/>
        <v>124.936302</v>
      </c>
      <c r="U809" s="75">
        <f>J809*SIP_Calculator!$D$27</f>
        <v>0</v>
      </c>
      <c r="V809" s="75">
        <f t="shared" si="13"/>
        <v>0</v>
      </c>
      <c r="W809" s="75">
        <f t="shared" si="14"/>
        <v>0</v>
      </c>
      <c r="X809" s="75">
        <f t="shared" ref="X809:Y809" si="2433">X808+V809</f>
        <v>109.735807</v>
      </c>
      <c r="Y809" s="75">
        <f t="shared" si="2433"/>
        <v>125.6442997</v>
      </c>
    </row>
    <row r="810" ht="15.75" customHeight="1">
      <c r="A810" s="78">
        <v>39294.0</v>
      </c>
      <c r="B810" s="73">
        <v>4436.15</v>
      </c>
      <c r="C810" s="73">
        <v>3783.85</v>
      </c>
      <c r="D810" s="74">
        <f t="shared" si="33"/>
        <v>167</v>
      </c>
      <c r="E810" s="74">
        <f t="shared" si="16"/>
        <v>0</v>
      </c>
      <c r="F810" s="75">
        <f t="shared" si="4"/>
        <v>7</v>
      </c>
      <c r="G810" s="75">
        <f t="shared" si="17"/>
        <v>0</v>
      </c>
      <c r="H810" s="76">
        <f>IF(A810&lt;SIP_Calculator!$B$7,0,IF(A810&gt;SIP_Calculator!$E$7,0,1))</f>
        <v>1</v>
      </c>
      <c r="I810" s="74">
        <f t="shared" si="5"/>
        <v>0</v>
      </c>
      <c r="J810" s="75">
        <f t="shared" si="6"/>
        <v>0</v>
      </c>
      <c r="K810" s="76">
        <f>H810*SIP_Calculator!$D$25</f>
        <v>484.4666522</v>
      </c>
      <c r="L810" s="76">
        <f t="shared" si="7"/>
        <v>0.1092088077</v>
      </c>
      <c r="M810" s="76">
        <f t="shared" si="8"/>
        <v>0.1280353746</v>
      </c>
      <c r="N810" s="76">
        <f t="shared" ref="N810:O810" si="2434">N809+L810</f>
        <v>109.9555588</v>
      </c>
      <c r="O810" s="76">
        <f t="shared" si="2434"/>
        <v>125.8680375</v>
      </c>
      <c r="P810" s="74">
        <f>I810*SIP_Calculator!$D$26</f>
        <v>0</v>
      </c>
      <c r="Q810" s="74">
        <f t="shared" si="10"/>
        <v>0</v>
      </c>
      <c r="R810" s="74">
        <f t="shared" si="11"/>
        <v>0</v>
      </c>
      <c r="S810" s="74">
        <f t="shared" ref="S810:T810" si="2435">S809+Q810</f>
        <v>109.1605452</v>
      </c>
      <c r="T810" s="74">
        <f t="shared" si="2435"/>
        <v>124.936302</v>
      </c>
      <c r="U810" s="75">
        <f>J810*SIP_Calculator!$D$27</f>
        <v>0</v>
      </c>
      <c r="V810" s="75">
        <f t="shared" si="13"/>
        <v>0</v>
      </c>
      <c r="W810" s="75">
        <f t="shared" si="14"/>
        <v>0</v>
      </c>
      <c r="X810" s="75">
        <f t="shared" ref="X810:Y810" si="2436">X809+V810</f>
        <v>109.735807</v>
      </c>
      <c r="Y810" s="75">
        <f t="shared" si="2436"/>
        <v>125.6442997</v>
      </c>
    </row>
    <row r="811" ht="15.75" customHeight="1">
      <c r="A811" s="78">
        <v>39295.0</v>
      </c>
      <c r="B811" s="73">
        <v>4252.2</v>
      </c>
      <c r="C811" s="73">
        <v>3628.85</v>
      </c>
      <c r="D811" s="74">
        <f t="shared" si="33"/>
        <v>167</v>
      </c>
      <c r="E811" s="74">
        <f t="shared" si="16"/>
        <v>0</v>
      </c>
      <c r="F811" s="75">
        <f t="shared" si="4"/>
        <v>8</v>
      </c>
      <c r="G811" s="75">
        <f t="shared" si="17"/>
        <v>1</v>
      </c>
      <c r="H811" s="76">
        <f>IF(A811&lt;SIP_Calculator!$B$7,0,IF(A811&gt;SIP_Calculator!$E$7,0,1))</f>
        <v>1</v>
      </c>
      <c r="I811" s="74">
        <f t="shared" si="5"/>
        <v>0</v>
      </c>
      <c r="J811" s="75">
        <f t="shared" si="6"/>
        <v>1</v>
      </c>
      <c r="K811" s="76">
        <f>H811*SIP_Calculator!$D$25</f>
        <v>484.4666522</v>
      </c>
      <c r="L811" s="76">
        <f t="shared" si="7"/>
        <v>0.1139331763</v>
      </c>
      <c r="M811" s="76">
        <f t="shared" si="8"/>
        <v>0.1335041824</v>
      </c>
      <c r="N811" s="76">
        <f t="shared" ref="N811:O811" si="2437">N810+L811</f>
        <v>110.0694919</v>
      </c>
      <c r="O811" s="76">
        <f t="shared" si="2437"/>
        <v>126.0015417</v>
      </c>
      <c r="P811" s="74">
        <f>I811*SIP_Calculator!$D$26</f>
        <v>0</v>
      </c>
      <c r="Q811" s="74">
        <f t="shared" si="10"/>
        <v>0</v>
      </c>
      <c r="R811" s="74">
        <f t="shared" si="11"/>
        <v>0</v>
      </c>
      <c r="S811" s="74">
        <f t="shared" ref="S811:T811" si="2438">S810+Q811</f>
        <v>109.1605452</v>
      </c>
      <c r="T811" s="74">
        <f t="shared" si="2438"/>
        <v>124.936302</v>
      </c>
      <c r="U811" s="75">
        <f>J811*SIP_Calculator!$D$27</f>
        <v>10000</v>
      </c>
      <c r="V811" s="75">
        <f t="shared" si="13"/>
        <v>2.351723814</v>
      </c>
      <c r="W811" s="75">
        <f t="shared" si="14"/>
        <v>2.755693953</v>
      </c>
      <c r="X811" s="75">
        <f t="shared" ref="X811:Y811" si="2439">X810+V811</f>
        <v>112.0875308</v>
      </c>
      <c r="Y811" s="75">
        <f t="shared" si="2439"/>
        <v>128.3999937</v>
      </c>
    </row>
    <row r="812" ht="15.75" customHeight="1">
      <c r="A812" s="78">
        <v>39296.0</v>
      </c>
      <c r="B812" s="73">
        <v>4265.05</v>
      </c>
      <c r="C812" s="73">
        <v>3642.85</v>
      </c>
      <c r="D812" s="74">
        <f t="shared" si="33"/>
        <v>167</v>
      </c>
      <c r="E812" s="74">
        <f t="shared" si="16"/>
        <v>0</v>
      </c>
      <c r="F812" s="75">
        <f t="shared" si="4"/>
        <v>8</v>
      </c>
      <c r="G812" s="75">
        <f t="shared" si="17"/>
        <v>0</v>
      </c>
      <c r="H812" s="76">
        <f>IF(A812&lt;SIP_Calculator!$B$7,0,IF(A812&gt;SIP_Calculator!$E$7,0,1))</f>
        <v>1</v>
      </c>
      <c r="I812" s="74">
        <f t="shared" si="5"/>
        <v>0</v>
      </c>
      <c r="J812" s="75">
        <f t="shared" si="6"/>
        <v>0</v>
      </c>
      <c r="K812" s="76">
        <f>H812*SIP_Calculator!$D$25</f>
        <v>484.4666522</v>
      </c>
      <c r="L812" s="76">
        <f t="shared" si="7"/>
        <v>0.1135899115</v>
      </c>
      <c r="M812" s="76">
        <f t="shared" si="8"/>
        <v>0.1329911065</v>
      </c>
      <c r="N812" s="76">
        <f t="shared" ref="N812:O812" si="2440">N811+L812</f>
        <v>110.1830818</v>
      </c>
      <c r="O812" s="76">
        <f t="shared" si="2440"/>
        <v>126.1345328</v>
      </c>
      <c r="P812" s="74">
        <f>I812*SIP_Calculator!$D$26</f>
        <v>0</v>
      </c>
      <c r="Q812" s="74">
        <f t="shared" si="10"/>
        <v>0</v>
      </c>
      <c r="R812" s="74">
        <f t="shared" si="11"/>
        <v>0</v>
      </c>
      <c r="S812" s="74">
        <f t="shared" ref="S812:T812" si="2441">S811+Q812</f>
        <v>109.1605452</v>
      </c>
      <c r="T812" s="74">
        <f t="shared" si="2441"/>
        <v>124.936302</v>
      </c>
      <c r="U812" s="75">
        <f>J812*SIP_Calculator!$D$27</f>
        <v>0</v>
      </c>
      <c r="V812" s="75">
        <f t="shared" si="13"/>
        <v>0</v>
      </c>
      <c r="W812" s="75">
        <f t="shared" si="14"/>
        <v>0</v>
      </c>
      <c r="X812" s="75">
        <f t="shared" ref="X812:Y812" si="2442">X811+V812</f>
        <v>112.0875308</v>
      </c>
      <c r="Y812" s="75">
        <f t="shared" si="2442"/>
        <v>128.3999937</v>
      </c>
    </row>
    <row r="813" ht="15.75" customHeight="1">
      <c r="A813" s="78">
        <v>39297.0</v>
      </c>
      <c r="B813" s="73">
        <v>4316.3</v>
      </c>
      <c r="C813" s="73">
        <v>3688.4</v>
      </c>
      <c r="D813" s="74">
        <f t="shared" si="33"/>
        <v>167</v>
      </c>
      <c r="E813" s="74">
        <f t="shared" si="16"/>
        <v>0</v>
      </c>
      <c r="F813" s="75">
        <f t="shared" si="4"/>
        <v>8</v>
      </c>
      <c r="G813" s="75">
        <f t="shared" si="17"/>
        <v>0</v>
      </c>
      <c r="H813" s="76">
        <f>IF(A813&lt;SIP_Calculator!$B$7,0,IF(A813&gt;SIP_Calculator!$E$7,0,1))</f>
        <v>1</v>
      </c>
      <c r="I813" s="74">
        <f t="shared" si="5"/>
        <v>0</v>
      </c>
      <c r="J813" s="75">
        <f t="shared" si="6"/>
        <v>0</v>
      </c>
      <c r="K813" s="76">
        <f>H813*SIP_Calculator!$D$25</f>
        <v>484.4666522</v>
      </c>
      <c r="L813" s="76">
        <f t="shared" si="7"/>
        <v>0.1122411909</v>
      </c>
      <c r="M813" s="76">
        <f t="shared" si="8"/>
        <v>0.131348729</v>
      </c>
      <c r="N813" s="76">
        <f t="shared" ref="N813:O813" si="2443">N812+L813</f>
        <v>110.295323</v>
      </c>
      <c r="O813" s="76">
        <f t="shared" si="2443"/>
        <v>126.2658815</v>
      </c>
      <c r="P813" s="74">
        <f>I813*SIP_Calculator!$D$26</f>
        <v>0</v>
      </c>
      <c r="Q813" s="74">
        <f t="shared" si="10"/>
        <v>0</v>
      </c>
      <c r="R813" s="74">
        <f t="shared" si="11"/>
        <v>0</v>
      </c>
      <c r="S813" s="74">
        <f t="shared" ref="S813:T813" si="2444">S812+Q813</f>
        <v>109.1605452</v>
      </c>
      <c r="T813" s="74">
        <f t="shared" si="2444"/>
        <v>124.936302</v>
      </c>
      <c r="U813" s="75">
        <f>J813*SIP_Calculator!$D$27</f>
        <v>0</v>
      </c>
      <c r="V813" s="75">
        <f t="shared" si="13"/>
        <v>0</v>
      </c>
      <c r="W813" s="75">
        <f t="shared" si="14"/>
        <v>0</v>
      </c>
      <c r="X813" s="75">
        <f t="shared" ref="X813:Y813" si="2445">X812+V813</f>
        <v>112.0875308</v>
      </c>
      <c r="Y813" s="75">
        <f t="shared" si="2445"/>
        <v>128.3999937</v>
      </c>
    </row>
    <row r="814" ht="15.75" customHeight="1">
      <c r="A814" s="78">
        <v>39300.0</v>
      </c>
      <c r="B814" s="73">
        <v>4256.95</v>
      </c>
      <c r="C814" s="73">
        <v>3639.95</v>
      </c>
      <c r="D814" s="74">
        <f t="shared" si="33"/>
        <v>168</v>
      </c>
      <c r="E814" s="74">
        <f t="shared" si="16"/>
        <v>1</v>
      </c>
      <c r="F814" s="75">
        <f t="shared" si="4"/>
        <v>8</v>
      </c>
      <c r="G814" s="75">
        <f t="shared" si="17"/>
        <v>0</v>
      </c>
      <c r="H814" s="76">
        <f>IF(A814&lt;SIP_Calculator!$B$7,0,IF(A814&gt;SIP_Calculator!$E$7,0,1))</f>
        <v>1</v>
      </c>
      <c r="I814" s="74">
        <f t="shared" si="5"/>
        <v>1</v>
      </c>
      <c r="J814" s="75">
        <f t="shared" si="6"/>
        <v>0</v>
      </c>
      <c r="K814" s="76">
        <f>H814*SIP_Calculator!$D$25</f>
        <v>484.4666522</v>
      </c>
      <c r="L814" s="76">
        <f t="shared" si="7"/>
        <v>0.1138060471</v>
      </c>
      <c r="M814" s="76">
        <f t="shared" si="8"/>
        <v>0.1330970624</v>
      </c>
      <c r="N814" s="76">
        <f t="shared" ref="N814:O814" si="2446">N813+L814</f>
        <v>110.4091291</v>
      </c>
      <c r="O814" s="76">
        <f t="shared" si="2446"/>
        <v>126.3989786</v>
      </c>
      <c r="P814" s="74">
        <f>I814*SIP_Calculator!$D$26</f>
        <v>2301.341589</v>
      </c>
      <c r="Q814" s="74">
        <f t="shared" si="10"/>
        <v>0.5406080854</v>
      </c>
      <c r="R814" s="74">
        <f t="shared" si="11"/>
        <v>0.632245385</v>
      </c>
      <c r="S814" s="74">
        <f t="shared" ref="S814:T814" si="2447">S813+Q814</f>
        <v>109.7011533</v>
      </c>
      <c r="T814" s="74">
        <f t="shared" si="2447"/>
        <v>125.5685473</v>
      </c>
      <c r="U814" s="75">
        <f>J814*SIP_Calculator!$D$27</f>
        <v>0</v>
      </c>
      <c r="V814" s="75">
        <f t="shared" si="13"/>
        <v>0</v>
      </c>
      <c r="W814" s="75">
        <f t="shared" si="14"/>
        <v>0</v>
      </c>
      <c r="X814" s="75">
        <f t="shared" ref="X814:Y814" si="2448">X813+V814</f>
        <v>112.0875308</v>
      </c>
      <c r="Y814" s="75">
        <f t="shared" si="2448"/>
        <v>128.3999937</v>
      </c>
    </row>
    <row r="815" ht="15.75" customHeight="1">
      <c r="A815" s="78">
        <v>39301.0</v>
      </c>
      <c r="B815" s="73">
        <v>4277.9</v>
      </c>
      <c r="C815" s="73">
        <v>3660.55</v>
      </c>
      <c r="D815" s="74">
        <f t="shared" si="33"/>
        <v>168</v>
      </c>
      <c r="E815" s="74">
        <f t="shared" si="16"/>
        <v>0</v>
      </c>
      <c r="F815" s="75">
        <f t="shared" si="4"/>
        <v>8</v>
      </c>
      <c r="G815" s="75">
        <f t="shared" si="17"/>
        <v>0</v>
      </c>
      <c r="H815" s="76">
        <f>IF(A815&lt;SIP_Calculator!$B$7,0,IF(A815&gt;SIP_Calculator!$E$7,0,1))</f>
        <v>1</v>
      </c>
      <c r="I815" s="74">
        <f t="shared" si="5"/>
        <v>0</v>
      </c>
      <c r="J815" s="75">
        <f t="shared" si="6"/>
        <v>0</v>
      </c>
      <c r="K815" s="76">
        <f>H815*SIP_Calculator!$D$25</f>
        <v>484.4666522</v>
      </c>
      <c r="L815" s="76">
        <f t="shared" si="7"/>
        <v>0.113248709</v>
      </c>
      <c r="M815" s="76">
        <f t="shared" si="8"/>
        <v>0.1323480494</v>
      </c>
      <c r="N815" s="76">
        <f t="shared" ref="N815:O815" si="2449">N814+L815</f>
        <v>110.5223778</v>
      </c>
      <c r="O815" s="76">
        <f t="shared" si="2449"/>
        <v>126.5313266</v>
      </c>
      <c r="P815" s="74">
        <f>I815*SIP_Calculator!$D$26</f>
        <v>0</v>
      </c>
      <c r="Q815" s="74">
        <f t="shared" si="10"/>
        <v>0</v>
      </c>
      <c r="R815" s="74">
        <f t="shared" si="11"/>
        <v>0</v>
      </c>
      <c r="S815" s="74">
        <f t="shared" ref="S815:T815" si="2450">S814+Q815</f>
        <v>109.7011533</v>
      </c>
      <c r="T815" s="74">
        <f t="shared" si="2450"/>
        <v>125.5685473</v>
      </c>
      <c r="U815" s="75">
        <f>J815*SIP_Calculator!$D$27</f>
        <v>0</v>
      </c>
      <c r="V815" s="75">
        <f t="shared" si="13"/>
        <v>0</v>
      </c>
      <c r="W815" s="75">
        <f t="shared" si="14"/>
        <v>0</v>
      </c>
      <c r="X815" s="75">
        <f t="shared" ref="X815:Y815" si="2451">X814+V815</f>
        <v>112.0875308</v>
      </c>
      <c r="Y815" s="75">
        <f t="shared" si="2451"/>
        <v>128.3999937</v>
      </c>
    </row>
    <row r="816" ht="15.75" customHeight="1">
      <c r="A816" s="78">
        <v>39302.0</v>
      </c>
      <c r="B816" s="73">
        <v>4379.75</v>
      </c>
      <c r="C816" s="73">
        <v>3739.4</v>
      </c>
      <c r="D816" s="74">
        <f t="shared" si="33"/>
        <v>168</v>
      </c>
      <c r="E816" s="74">
        <f t="shared" si="16"/>
        <v>0</v>
      </c>
      <c r="F816" s="75">
        <f t="shared" si="4"/>
        <v>8</v>
      </c>
      <c r="G816" s="75">
        <f t="shared" si="17"/>
        <v>0</v>
      </c>
      <c r="H816" s="76">
        <f>IF(A816&lt;SIP_Calculator!$B$7,0,IF(A816&gt;SIP_Calculator!$E$7,0,1))</f>
        <v>1</v>
      </c>
      <c r="I816" s="74">
        <f t="shared" si="5"/>
        <v>0</v>
      </c>
      <c r="J816" s="75">
        <f t="shared" si="6"/>
        <v>0</v>
      </c>
      <c r="K816" s="76">
        <f>H816*SIP_Calculator!$D$25</f>
        <v>484.4666522</v>
      </c>
      <c r="L816" s="76">
        <f t="shared" si="7"/>
        <v>0.1106151383</v>
      </c>
      <c r="M816" s="76">
        <f t="shared" si="8"/>
        <v>0.1295573226</v>
      </c>
      <c r="N816" s="76">
        <f t="shared" ref="N816:O816" si="2452">N815+L816</f>
        <v>110.6329929</v>
      </c>
      <c r="O816" s="76">
        <f t="shared" si="2452"/>
        <v>126.6608839</v>
      </c>
      <c r="P816" s="74">
        <f>I816*SIP_Calculator!$D$26</f>
        <v>0</v>
      </c>
      <c r="Q816" s="74">
        <f t="shared" si="10"/>
        <v>0</v>
      </c>
      <c r="R816" s="74">
        <f t="shared" si="11"/>
        <v>0</v>
      </c>
      <c r="S816" s="74">
        <f t="shared" ref="S816:T816" si="2453">S815+Q816</f>
        <v>109.7011533</v>
      </c>
      <c r="T816" s="74">
        <f t="shared" si="2453"/>
        <v>125.5685473</v>
      </c>
      <c r="U816" s="75">
        <f>J816*SIP_Calculator!$D$27</f>
        <v>0</v>
      </c>
      <c r="V816" s="75">
        <f t="shared" si="13"/>
        <v>0</v>
      </c>
      <c r="W816" s="75">
        <f t="shared" si="14"/>
        <v>0</v>
      </c>
      <c r="X816" s="75">
        <f t="shared" ref="X816:Y816" si="2454">X815+V816</f>
        <v>112.0875308</v>
      </c>
      <c r="Y816" s="75">
        <f t="shared" si="2454"/>
        <v>128.3999937</v>
      </c>
    </row>
    <row r="817" ht="15.75" customHeight="1">
      <c r="A817" s="78">
        <v>39303.0</v>
      </c>
      <c r="B817" s="73">
        <v>4314.15</v>
      </c>
      <c r="C817" s="73">
        <v>3684.1</v>
      </c>
      <c r="D817" s="74">
        <f t="shared" si="33"/>
        <v>168</v>
      </c>
      <c r="E817" s="74">
        <f t="shared" si="16"/>
        <v>0</v>
      </c>
      <c r="F817" s="75">
        <f t="shared" si="4"/>
        <v>8</v>
      </c>
      <c r="G817" s="75">
        <f t="shared" si="17"/>
        <v>0</v>
      </c>
      <c r="H817" s="76">
        <f>IF(A817&lt;SIP_Calculator!$B$7,0,IF(A817&gt;SIP_Calculator!$E$7,0,1))</f>
        <v>1</v>
      </c>
      <c r="I817" s="74">
        <f t="shared" si="5"/>
        <v>0</v>
      </c>
      <c r="J817" s="75">
        <f t="shared" si="6"/>
        <v>0</v>
      </c>
      <c r="K817" s="76">
        <f>H817*SIP_Calculator!$D$25</f>
        <v>484.4666522</v>
      </c>
      <c r="L817" s="76">
        <f t="shared" si="7"/>
        <v>0.1122971274</v>
      </c>
      <c r="M817" s="76">
        <f t="shared" si="8"/>
        <v>0.1315020364</v>
      </c>
      <c r="N817" s="76">
        <f t="shared" ref="N817:O817" si="2455">N816+L817</f>
        <v>110.7452901</v>
      </c>
      <c r="O817" s="76">
        <f t="shared" si="2455"/>
        <v>126.792386</v>
      </c>
      <c r="P817" s="74">
        <f>I817*SIP_Calculator!$D$26</f>
        <v>0</v>
      </c>
      <c r="Q817" s="74">
        <f t="shared" si="10"/>
        <v>0</v>
      </c>
      <c r="R817" s="74">
        <f t="shared" si="11"/>
        <v>0</v>
      </c>
      <c r="S817" s="74">
        <f t="shared" ref="S817:T817" si="2456">S816+Q817</f>
        <v>109.7011533</v>
      </c>
      <c r="T817" s="74">
        <f t="shared" si="2456"/>
        <v>125.5685473</v>
      </c>
      <c r="U817" s="75">
        <f>J817*SIP_Calculator!$D$27</f>
        <v>0</v>
      </c>
      <c r="V817" s="75">
        <f t="shared" si="13"/>
        <v>0</v>
      </c>
      <c r="W817" s="75">
        <f t="shared" si="14"/>
        <v>0</v>
      </c>
      <c r="X817" s="75">
        <f t="shared" ref="X817:Y817" si="2457">X816+V817</f>
        <v>112.0875308</v>
      </c>
      <c r="Y817" s="75">
        <f t="shared" si="2457"/>
        <v>128.3999937</v>
      </c>
    </row>
    <row r="818" ht="15.75" customHeight="1">
      <c r="A818" s="78">
        <v>39304.0</v>
      </c>
      <c r="B818" s="73">
        <v>4249.1</v>
      </c>
      <c r="C818" s="73">
        <v>3628.7</v>
      </c>
      <c r="D818" s="74">
        <f t="shared" si="33"/>
        <v>168</v>
      </c>
      <c r="E818" s="74">
        <f t="shared" si="16"/>
        <v>0</v>
      </c>
      <c r="F818" s="75">
        <f t="shared" si="4"/>
        <v>8</v>
      </c>
      <c r="G818" s="75">
        <f t="shared" si="17"/>
        <v>0</v>
      </c>
      <c r="H818" s="76">
        <f>IF(A818&lt;SIP_Calculator!$B$7,0,IF(A818&gt;SIP_Calculator!$E$7,0,1))</f>
        <v>1</v>
      </c>
      <c r="I818" s="74">
        <f t="shared" si="5"/>
        <v>0</v>
      </c>
      <c r="J818" s="75">
        <f t="shared" si="6"/>
        <v>0</v>
      </c>
      <c r="K818" s="76">
        <f>H818*SIP_Calculator!$D$25</f>
        <v>484.4666522</v>
      </c>
      <c r="L818" s="76">
        <f t="shared" si="7"/>
        <v>0.1140162981</v>
      </c>
      <c r="M818" s="76">
        <f t="shared" si="8"/>
        <v>0.133509701</v>
      </c>
      <c r="N818" s="76">
        <f t="shared" ref="N818:O818" si="2458">N817+L818</f>
        <v>110.8593064</v>
      </c>
      <c r="O818" s="76">
        <f t="shared" si="2458"/>
        <v>126.9258957</v>
      </c>
      <c r="P818" s="74">
        <f>I818*SIP_Calculator!$D$26</f>
        <v>0</v>
      </c>
      <c r="Q818" s="74">
        <f t="shared" si="10"/>
        <v>0</v>
      </c>
      <c r="R818" s="74">
        <f t="shared" si="11"/>
        <v>0</v>
      </c>
      <c r="S818" s="74">
        <f t="shared" ref="S818:T818" si="2459">S817+Q818</f>
        <v>109.7011533</v>
      </c>
      <c r="T818" s="74">
        <f t="shared" si="2459"/>
        <v>125.5685473</v>
      </c>
      <c r="U818" s="75">
        <f>J818*SIP_Calculator!$D$27</f>
        <v>0</v>
      </c>
      <c r="V818" s="75">
        <f t="shared" si="13"/>
        <v>0</v>
      </c>
      <c r="W818" s="75">
        <f t="shared" si="14"/>
        <v>0</v>
      </c>
      <c r="X818" s="75">
        <f t="shared" ref="X818:Y818" si="2460">X817+V818</f>
        <v>112.0875308</v>
      </c>
      <c r="Y818" s="75">
        <f t="shared" si="2460"/>
        <v>128.3999937</v>
      </c>
    </row>
    <row r="819" ht="15.75" customHeight="1">
      <c r="A819" s="78">
        <v>39307.0</v>
      </c>
      <c r="B819" s="73">
        <v>4287.8</v>
      </c>
      <c r="C819" s="73">
        <v>3659.9</v>
      </c>
      <c r="D819" s="74">
        <f t="shared" si="33"/>
        <v>169</v>
      </c>
      <c r="E819" s="74">
        <f t="shared" si="16"/>
        <v>1</v>
      </c>
      <c r="F819" s="75">
        <f t="shared" si="4"/>
        <v>8</v>
      </c>
      <c r="G819" s="75">
        <f t="shared" si="17"/>
        <v>0</v>
      </c>
      <c r="H819" s="76">
        <f>IF(A819&lt;SIP_Calculator!$B$7,0,IF(A819&gt;SIP_Calculator!$E$7,0,1))</f>
        <v>1</v>
      </c>
      <c r="I819" s="74">
        <f t="shared" si="5"/>
        <v>1</v>
      </c>
      <c r="J819" s="75">
        <f t="shared" si="6"/>
        <v>0</v>
      </c>
      <c r="K819" s="76">
        <f>H819*SIP_Calculator!$D$25</f>
        <v>484.4666522</v>
      </c>
      <c r="L819" s="76">
        <f t="shared" si="7"/>
        <v>0.1129872317</v>
      </c>
      <c r="M819" s="76">
        <f t="shared" si="8"/>
        <v>0.1323715545</v>
      </c>
      <c r="N819" s="76">
        <f t="shared" ref="N819:O819" si="2461">N818+L819</f>
        <v>110.9722936</v>
      </c>
      <c r="O819" s="76">
        <f t="shared" si="2461"/>
        <v>127.0582672</v>
      </c>
      <c r="P819" s="74">
        <f>I819*SIP_Calculator!$D$26</f>
        <v>2301.341589</v>
      </c>
      <c r="Q819" s="74">
        <f t="shared" si="10"/>
        <v>0.5367185012</v>
      </c>
      <c r="R819" s="74">
        <f t="shared" si="11"/>
        <v>0.6287990353</v>
      </c>
      <c r="S819" s="74">
        <f t="shared" ref="S819:T819" si="2462">S818+Q819</f>
        <v>110.2378718</v>
      </c>
      <c r="T819" s="74">
        <f t="shared" si="2462"/>
        <v>126.1973464</v>
      </c>
      <c r="U819" s="75">
        <f>J819*SIP_Calculator!$D$27</f>
        <v>0</v>
      </c>
      <c r="V819" s="75">
        <f t="shared" si="13"/>
        <v>0</v>
      </c>
      <c r="W819" s="75">
        <f t="shared" si="14"/>
        <v>0</v>
      </c>
      <c r="X819" s="75">
        <f t="shared" ref="X819:Y819" si="2463">X818+V819</f>
        <v>112.0875308</v>
      </c>
      <c r="Y819" s="75">
        <f t="shared" si="2463"/>
        <v>128.3999937</v>
      </c>
    </row>
    <row r="820" ht="15.75" customHeight="1">
      <c r="A820" s="78">
        <v>39308.0</v>
      </c>
      <c r="B820" s="73">
        <v>4281.95</v>
      </c>
      <c r="C820" s="73">
        <v>3660.9</v>
      </c>
      <c r="D820" s="74">
        <f t="shared" si="33"/>
        <v>169</v>
      </c>
      <c r="E820" s="74">
        <f t="shared" si="16"/>
        <v>0</v>
      </c>
      <c r="F820" s="75">
        <f t="shared" si="4"/>
        <v>8</v>
      </c>
      <c r="G820" s="75">
        <f t="shared" si="17"/>
        <v>0</v>
      </c>
      <c r="H820" s="76">
        <f>IF(A820&lt;SIP_Calculator!$B$7,0,IF(A820&gt;SIP_Calculator!$E$7,0,1))</f>
        <v>1</v>
      </c>
      <c r="I820" s="74">
        <f t="shared" si="5"/>
        <v>0</v>
      </c>
      <c r="J820" s="75">
        <f t="shared" si="6"/>
        <v>0</v>
      </c>
      <c r="K820" s="76">
        <f>H820*SIP_Calculator!$D$25</f>
        <v>484.4666522</v>
      </c>
      <c r="L820" s="76">
        <f t="shared" si="7"/>
        <v>0.1131415949</v>
      </c>
      <c r="M820" s="76">
        <f t="shared" si="8"/>
        <v>0.1323353963</v>
      </c>
      <c r="N820" s="76">
        <f t="shared" ref="N820:O820" si="2464">N819+L820</f>
        <v>111.0854352</v>
      </c>
      <c r="O820" s="76">
        <f t="shared" si="2464"/>
        <v>127.1906026</v>
      </c>
      <c r="P820" s="74">
        <f>I820*SIP_Calculator!$D$26</f>
        <v>0</v>
      </c>
      <c r="Q820" s="74">
        <f t="shared" si="10"/>
        <v>0</v>
      </c>
      <c r="R820" s="74">
        <f t="shared" si="11"/>
        <v>0</v>
      </c>
      <c r="S820" s="74">
        <f t="shared" ref="S820:T820" si="2465">S819+Q820</f>
        <v>110.2378718</v>
      </c>
      <c r="T820" s="74">
        <f t="shared" si="2465"/>
        <v>126.1973464</v>
      </c>
      <c r="U820" s="75">
        <f>J820*SIP_Calculator!$D$27</f>
        <v>0</v>
      </c>
      <c r="V820" s="75">
        <f t="shared" si="13"/>
        <v>0</v>
      </c>
      <c r="W820" s="75">
        <f t="shared" si="14"/>
        <v>0</v>
      </c>
      <c r="X820" s="75">
        <f t="shared" ref="X820:Y820" si="2466">X819+V820</f>
        <v>112.0875308</v>
      </c>
      <c r="Y820" s="75">
        <f t="shared" si="2466"/>
        <v>128.3999937</v>
      </c>
    </row>
    <row r="821" ht="15.75" customHeight="1">
      <c r="A821" s="78">
        <v>39310.0</v>
      </c>
      <c r="B821" s="73">
        <v>4090.2</v>
      </c>
      <c r="C821" s="73">
        <v>3506.1</v>
      </c>
      <c r="D821" s="74">
        <f t="shared" si="33"/>
        <v>169</v>
      </c>
      <c r="E821" s="74">
        <f t="shared" si="16"/>
        <v>0</v>
      </c>
      <c r="F821" s="75">
        <f t="shared" si="4"/>
        <v>8</v>
      </c>
      <c r="G821" s="75">
        <f t="shared" si="17"/>
        <v>0</v>
      </c>
      <c r="H821" s="76">
        <f>IF(A821&lt;SIP_Calculator!$B$7,0,IF(A821&gt;SIP_Calculator!$E$7,0,1))</f>
        <v>1</v>
      </c>
      <c r="I821" s="74">
        <f t="shared" si="5"/>
        <v>0</v>
      </c>
      <c r="J821" s="75">
        <f t="shared" si="6"/>
        <v>0</v>
      </c>
      <c r="K821" s="76">
        <f>H821*SIP_Calculator!$D$25</f>
        <v>484.4666522</v>
      </c>
      <c r="L821" s="76">
        <f t="shared" si="7"/>
        <v>0.1184457122</v>
      </c>
      <c r="M821" s="76">
        <f t="shared" si="8"/>
        <v>0.1381782186</v>
      </c>
      <c r="N821" s="76">
        <f t="shared" ref="N821:O821" si="2467">N820+L821</f>
        <v>111.2038809</v>
      </c>
      <c r="O821" s="76">
        <f t="shared" si="2467"/>
        <v>127.3287808</v>
      </c>
      <c r="P821" s="74">
        <f>I821*SIP_Calculator!$D$26</f>
        <v>0</v>
      </c>
      <c r="Q821" s="74">
        <f t="shared" si="10"/>
        <v>0</v>
      </c>
      <c r="R821" s="74">
        <f t="shared" si="11"/>
        <v>0</v>
      </c>
      <c r="S821" s="74">
        <f t="shared" ref="S821:T821" si="2468">S820+Q821</f>
        <v>110.2378718</v>
      </c>
      <c r="T821" s="74">
        <f t="shared" si="2468"/>
        <v>126.1973464</v>
      </c>
      <c r="U821" s="75">
        <f>J821*SIP_Calculator!$D$27</f>
        <v>0</v>
      </c>
      <c r="V821" s="75">
        <f t="shared" si="13"/>
        <v>0</v>
      </c>
      <c r="W821" s="75">
        <f t="shared" si="14"/>
        <v>0</v>
      </c>
      <c r="X821" s="75">
        <f t="shared" ref="X821:Y821" si="2469">X820+V821</f>
        <v>112.0875308</v>
      </c>
      <c r="Y821" s="75">
        <f t="shared" si="2469"/>
        <v>128.3999937</v>
      </c>
    </row>
    <row r="822" ht="15.75" customHeight="1">
      <c r="A822" s="78">
        <v>39311.0</v>
      </c>
      <c r="B822" s="73">
        <v>4023.6</v>
      </c>
      <c r="C822" s="73">
        <v>3447.4</v>
      </c>
      <c r="D822" s="74">
        <f t="shared" si="33"/>
        <v>169</v>
      </c>
      <c r="E822" s="74">
        <f t="shared" si="16"/>
        <v>0</v>
      </c>
      <c r="F822" s="75">
        <f t="shared" si="4"/>
        <v>8</v>
      </c>
      <c r="G822" s="75">
        <f t="shared" si="17"/>
        <v>0</v>
      </c>
      <c r="H822" s="76">
        <f>IF(A822&lt;SIP_Calculator!$B$7,0,IF(A822&gt;SIP_Calculator!$E$7,0,1))</f>
        <v>1</v>
      </c>
      <c r="I822" s="74">
        <f t="shared" si="5"/>
        <v>0</v>
      </c>
      <c r="J822" s="75">
        <f t="shared" si="6"/>
        <v>0</v>
      </c>
      <c r="K822" s="76">
        <f>H822*SIP_Calculator!$D$25</f>
        <v>484.4666522</v>
      </c>
      <c r="L822" s="76">
        <f t="shared" si="7"/>
        <v>0.1204062661</v>
      </c>
      <c r="M822" s="76">
        <f t="shared" si="8"/>
        <v>0.140531024</v>
      </c>
      <c r="N822" s="76">
        <f t="shared" ref="N822:O822" si="2470">N821+L822</f>
        <v>111.3242872</v>
      </c>
      <c r="O822" s="76">
        <f t="shared" si="2470"/>
        <v>127.4693119</v>
      </c>
      <c r="P822" s="74">
        <f>I822*SIP_Calculator!$D$26</f>
        <v>0</v>
      </c>
      <c r="Q822" s="74">
        <f t="shared" si="10"/>
        <v>0</v>
      </c>
      <c r="R822" s="74">
        <f t="shared" si="11"/>
        <v>0</v>
      </c>
      <c r="S822" s="74">
        <f t="shared" ref="S822:T822" si="2471">S821+Q822</f>
        <v>110.2378718</v>
      </c>
      <c r="T822" s="74">
        <f t="shared" si="2471"/>
        <v>126.1973464</v>
      </c>
      <c r="U822" s="75">
        <f>J822*SIP_Calculator!$D$27</f>
        <v>0</v>
      </c>
      <c r="V822" s="75">
        <f t="shared" si="13"/>
        <v>0</v>
      </c>
      <c r="W822" s="75">
        <f t="shared" si="14"/>
        <v>0</v>
      </c>
      <c r="X822" s="75">
        <f t="shared" ref="X822:Y822" si="2472">X821+V822</f>
        <v>112.0875308</v>
      </c>
      <c r="Y822" s="75">
        <f t="shared" si="2472"/>
        <v>128.3999937</v>
      </c>
    </row>
    <row r="823" ht="15.75" customHeight="1">
      <c r="A823" s="78">
        <v>39314.0</v>
      </c>
      <c r="B823" s="73">
        <v>4120.45</v>
      </c>
      <c r="C823" s="73">
        <v>3519.95</v>
      </c>
      <c r="D823" s="74">
        <f t="shared" si="33"/>
        <v>170</v>
      </c>
      <c r="E823" s="74">
        <f t="shared" si="16"/>
        <v>1</v>
      </c>
      <c r="F823" s="75">
        <f t="shared" si="4"/>
        <v>8</v>
      </c>
      <c r="G823" s="75">
        <f t="shared" si="17"/>
        <v>0</v>
      </c>
      <c r="H823" s="76">
        <f>IF(A823&lt;SIP_Calculator!$B$7,0,IF(A823&gt;SIP_Calculator!$E$7,0,1))</f>
        <v>1</v>
      </c>
      <c r="I823" s="74">
        <f t="shared" si="5"/>
        <v>1</v>
      </c>
      <c r="J823" s="75">
        <f t="shared" si="6"/>
        <v>0</v>
      </c>
      <c r="K823" s="76">
        <f>H823*SIP_Calculator!$D$25</f>
        <v>484.4666522</v>
      </c>
      <c r="L823" s="76">
        <f t="shared" si="7"/>
        <v>0.1175761512</v>
      </c>
      <c r="M823" s="76">
        <f t="shared" si="8"/>
        <v>0.1376345267</v>
      </c>
      <c r="N823" s="76">
        <f t="shared" ref="N823:O823" si="2473">N822+L823</f>
        <v>111.4418633</v>
      </c>
      <c r="O823" s="76">
        <f t="shared" si="2473"/>
        <v>127.6069464</v>
      </c>
      <c r="P823" s="74">
        <f>I823*SIP_Calculator!$D$26</f>
        <v>2301.341589</v>
      </c>
      <c r="Q823" s="74">
        <f t="shared" si="10"/>
        <v>0.5585170526</v>
      </c>
      <c r="R823" s="74">
        <f t="shared" si="11"/>
        <v>0.6537995111</v>
      </c>
      <c r="S823" s="74">
        <f t="shared" ref="S823:T823" si="2474">S822+Q823</f>
        <v>110.7963888</v>
      </c>
      <c r="T823" s="74">
        <f t="shared" si="2474"/>
        <v>126.8511459</v>
      </c>
      <c r="U823" s="75">
        <f>J823*SIP_Calculator!$D$27</f>
        <v>0</v>
      </c>
      <c r="V823" s="75">
        <f t="shared" si="13"/>
        <v>0</v>
      </c>
      <c r="W823" s="75">
        <f t="shared" si="14"/>
        <v>0</v>
      </c>
      <c r="X823" s="75">
        <f t="shared" ref="X823:Y823" si="2475">X822+V823</f>
        <v>112.0875308</v>
      </c>
      <c r="Y823" s="75">
        <f t="shared" si="2475"/>
        <v>128.3999937</v>
      </c>
    </row>
    <row r="824" ht="15.75" customHeight="1">
      <c r="A824" s="78">
        <v>39315.0</v>
      </c>
      <c r="B824" s="73">
        <v>3986.45</v>
      </c>
      <c r="C824" s="73">
        <v>3405.15</v>
      </c>
      <c r="D824" s="74">
        <f t="shared" si="33"/>
        <v>170</v>
      </c>
      <c r="E824" s="74">
        <f t="shared" si="16"/>
        <v>0</v>
      </c>
      <c r="F824" s="75">
        <f t="shared" si="4"/>
        <v>8</v>
      </c>
      <c r="G824" s="75">
        <f t="shared" si="17"/>
        <v>0</v>
      </c>
      <c r="H824" s="76">
        <f>IF(A824&lt;SIP_Calculator!$B$7,0,IF(A824&gt;SIP_Calculator!$E$7,0,1))</f>
        <v>1</v>
      </c>
      <c r="I824" s="74">
        <f t="shared" si="5"/>
        <v>0</v>
      </c>
      <c r="J824" s="75">
        <f t="shared" si="6"/>
        <v>0</v>
      </c>
      <c r="K824" s="76">
        <f>H824*SIP_Calculator!$D$25</f>
        <v>484.4666522</v>
      </c>
      <c r="L824" s="76">
        <f t="shared" si="7"/>
        <v>0.1215283403</v>
      </c>
      <c r="M824" s="76">
        <f t="shared" si="8"/>
        <v>0.1422746875</v>
      </c>
      <c r="N824" s="76">
        <f t="shared" ref="N824:O824" si="2476">N823+L824</f>
        <v>111.5633917</v>
      </c>
      <c r="O824" s="76">
        <f t="shared" si="2476"/>
        <v>127.7492211</v>
      </c>
      <c r="P824" s="74">
        <f>I824*SIP_Calculator!$D$26</f>
        <v>0</v>
      </c>
      <c r="Q824" s="74">
        <f t="shared" si="10"/>
        <v>0</v>
      </c>
      <c r="R824" s="74">
        <f t="shared" si="11"/>
        <v>0</v>
      </c>
      <c r="S824" s="74">
        <f t="shared" ref="S824:T824" si="2477">S823+Q824</f>
        <v>110.7963888</v>
      </c>
      <c r="T824" s="74">
        <f t="shared" si="2477"/>
        <v>126.8511459</v>
      </c>
      <c r="U824" s="75">
        <f>J824*SIP_Calculator!$D$27</f>
        <v>0</v>
      </c>
      <c r="V824" s="75">
        <f t="shared" si="13"/>
        <v>0</v>
      </c>
      <c r="W824" s="75">
        <f t="shared" si="14"/>
        <v>0</v>
      </c>
      <c r="X824" s="75">
        <f t="shared" ref="X824:Y824" si="2478">X823+V824</f>
        <v>112.0875308</v>
      </c>
      <c r="Y824" s="75">
        <f t="shared" si="2478"/>
        <v>128.3999937</v>
      </c>
    </row>
    <row r="825" ht="15.75" customHeight="1">
      <c r="A825" s="78">
        <v>39316.0</v>
      </c>
      <c r="B825" s="73">
        <v>4054.75</v>
      </c>
      <c r="C825" s="73">
        <v>3450.8</v>
      </c>
      <c r="D825" s="74">
        <f t="shared" si="33"/>
        <v>170</v>
      </c>
      <c r="E825" s="74">
        <f t="shared" si="16"/>
        <v>0</v>
      </c>
      <c r="F825" s="75">
        <f t="shared" si="4"/>
        <v>8</v>
      </c>
      <c r="G825" s="75">
        <f t="shared" si="17"/>
        <v>0</v>
      </c>
      <c r="H825" s="76">
        <f>IF(A825&lt;SIP_Calculator!$B$7,0,IF(A825&gt;SIP_Calculator!$E$7,0,1))</f>
        <v>1</v>
      </c>
      <c r="I825" s="74">
        <f t="shared" si="5"/>
        <v>0</v>
      </c>
      <c r="J825" s="75">
        <f t="shared" si="6"/>
        <v>0</v>
      </c>
      <c r="K825" s="76">
        <f>H825*SIP_Calculator!$D$25</f>
        <v>484.4666522</v>
      </c>
      <c r="L825" s="76">
        <f t="shared" si="7"/>
        <v>0.1194812633</v>
      </c>
      <c r="M825" s="76">
        <f t="shared" si="8"/>
        <v>0.1403925618</v>
      </c>
      <c r="N825" s="76">
        <f t="shared" ref="N825:O825" si="2479">N824+L825</f>
        <v>111.6828729</v>
      </c>
      <c r="O825" s="76">
        <f t="shared" si="2479"/>
        <v>127.8896136</v>
      </c>
      <c r="P825" s="74">
        <f>I825*SIP_Calculator!$D$26</f>
        <v>0</v>
      </c>
      <c r="Q825" s="74">
        <f t="shared" si="10"/>
        <v>0</v>
      </c>
      <c r="R825" s="74">
        <f t="shared" si="11"/>
        <v>0</v>
      </c>
      <c r="S825" s="74">
        <f t="shared" ref="S825:T825" si="2480">S824+Q825</f>
        <v>110.7963888</v>
      </c>
      <c r="T825" s="74">
        <f t="shared" si="2480"/>
        <v>126.8511459</v>
      </c>
      <c r="U825" s="75">
        <f>J825*SIP_Calculator!$D$27</f>
        <v>0</v>
      </c>
      <c r="V825" s="75">
        <f t="shared" si="13"/>
        <v>0</v>
      </c>
      <c r="W825" s="75">
        <f t="shared" si="14"/>
        <v>0</v>
      </c>
      <c r="X825" s="75">
        <f t="shared" ref="X825:Y825" si="2481">X824+V825</f>
        <v>112.0875308</v>
      </c>
      <c r="Y825" s="75">
        <f t="shared" si="2481"/>
        <v>128.3999937</v>
      </c>
    </row>
    <row r="826" ht="15.75" customHeight="1">
      <c r="A826" s="78">
        <v>39317.0</v>
      </c>
      <c r="B826" s="73">
        <v>4018.45</v>
      </c>
      <c r="C826" s="73">
        <v>3421.5</v>
      </c>
      <c r="D826" s="74">
        <f t="shared" si="33"/>
        <v>170</v>
      </c>
      <c r="E826" s="74">
        <f t="shared" si="16"/>
        <v>0</v>
      </c>
      <c r="F826" s="75">
        <f t="shared" si="4"/>
        <v>8</v>
      </c>
      <c r="G826" s="75">
        <f t="shared" si="17"/>
        <v>0</v>
      </c>
      <c r="H826" s="76">
        <f>IF(A826&lt;SIP_Calculator!$B$7,0,IF(A826&gt;SIP_Calculator!$E$7,0,1))</f>
        <v>1</v>
      </c>
      <c r="I826" s="74">
        <f t="shared" si="5"/>
        <v>0</v>
      </c>
      <c r="J826" s="75">
        <f t="shared" si="6"/>
        <v>0</v>
      </c>
      <c r="K826" s="76">
        <f>H826*SIP_Calculator!$D$25</f>
        <v>484.4666522</v>
      </c>
      <c r="L826" s="76">
        <f t="shared" si="7"/>
        <v>0.1205605774</v>
      </c>
      <c r="M826" s="76">
        <f t="shared" si="8"/>
        <v>0.1415948129</v>
      </c>
      <c r="N826" s="76">
        <f t="shared" ref="N826:O826" si="2482">N825+L826</f>
        <v>111.8034335</v>
      </c>
      <c r="O826" s="76">
        <f t="shared" si="2482"/>
        <v>128.0312084</v>
      </c>
      <c r="P826" s="74">
        <f>I826*SIP_Calculator!$D$26</f>
        <v>0</v>
      </c>
      <c r="Q826" s="74">
        <f t="shared" si="10"/>
        <v>0</v>
      </c>
      <c r="R826" s="74">
        <f t="shared" si="11"/>
        <v>0</v>
      </c>
      <c r="S826" s="74">
        <f t="shared" ref="S826:T826" si="2483">S825+Q826</f>
        <v>110.7963888</v>
      </c>
      <c r="T826" s="74">
        <f t="shared" si="2483"/>
        <v>126.8511459</v>
      </c>
      <c r="U826" s="75">
        <f>J826*SIP_Calculator!$D$27</f>
        <v>0</v>
      </c>
      <c r="V826" s="75">
        <f t="shared" si="13"/>
        <v>0</v>
      </c>
      <c r="W826" s="75">
        <f t="shared" si="14"/>
        <v>0</v>
      </c>
      <c r="X826" s="75">
        <f t="shared" ref="X826:Y826" si="2484">X825+V826</f>
        <v>112.0875308</v>
      </c>
      <c r="Y826" s="75">
        <f t="shared" si="2484"/>
        <v>128.3999937</v>
      </c>
    </row>
    <row r="827" ht="15.75" customHeight="1">
      <c r="A827" s="78">
        <v>39318.0</v>
      </c>
      <c r="B827" s="73">
        <v>4089.4</v>
      </c>
      <c r="C827" s="73">
        <v>3478.95</v>
      </c>
      <c r="D827" s="74">
        <f t="shared" si="33"/>
        <v>170</v>
      </c>
      <c r="E827" s="74">
        <f t="shared" si="16"/>
        <v>0</v>
      </c>
      <c r="F827" s="75">
        <f t="shared" si="4"/>
        <v>8</v>
      </c>
      <c r="G827" s="75">
        <f t="shared" si="17"/>
        <v>0</v>
      </c>
      <c r="H827" s="76">
        <f>IF(A827&lt;SIP_Calculator!$B$7,0,IF(A827&gt;SIP_Calculator!$E$7,0,1))</f>
        <v>1</v>
      </c>
      <c r="I827" s="74">
        <f t="shared" si="5"/>
        <v>0</v>
      </c>
      <c r="J827" s="75">
        <f t="shared" si="6"/>
        <v>0</v>
      </c>
      <c r="K827" s="76">
        <f>H827*SIP_Calculator!$D$25</f>
        <v>484.4666522</v>
      </c>
      <c r="L827" s="76">
        <f t="shared" si="7"/>
        <v>0.1184688835</v>
      </c>
      <c r="M827" s="76">
        <f t="shared" si="8"/>
        <v>0.1392565723</v>
      </c>
      <c r="N827" s="76">
        <f t="shared" ref="N827:O827" si="2485">N826+L827</f>
        <v>111.9219024</v>
      </c>
      <c r="O827" s="76">
        <f t="shared" si="2485"/>
        <v>128.170465</v>
      </c>
      <c r="P827" s="74">
        <f>I827*SIP_Calculator!$D$26</f>
        <v>0</v>
      </c>
      <c r="Q827" s="74">
        <f t="shared" si="10"/>
        <v>0</v>
      </c>
      <c r="R827" s="74">
        <f t="shared" si="11"/>
        <v>0</v>
      </c>
      <c r="S827" s="74">
        <f t="shared" ref="S827:T827" si="2486">S826+Q827</f>
        <v>110.7963888</v>
      </c>
      <c r="T827" s="74">
        <f t="shared" si="2486"/>
        <v>126.8511459</v>
      </c>
      <c r="U827" s="75">
        <f>J827*SIP_Calculator!$D$27</f>
        <v>0</v>
      </c>
      <c r="V827" s="75">
        <f t="shared" si="13"/>
        <v>0</v>
      </c>
      <c r="W827" s="75">
        <f t="shared" si="14"/>
        <v>0</v>
      </c>
      <c r="X827" s="75">
        <f t="shared" ref="X827:Y827" si="2487">X826+V827</f>
        <v>112.0875308</v>
      </c>
      <c r="Y827" s="75">
        <f t="shared" si="2487"/>
        <v>128.3999937</v>
      </c>
    </row>
    <row r="828" ht="15.75" customHeight="1">
      <c r="A828" s="78">
        <v>39321.0</v>
      </c>
      <c r="B828" s="73">
        <v>4203.5</v>
      </c>
      <c r="C828" s="73">
        <v>3575.85</v>
      </c>
      <c r="D828" s="74">
        <f t="shared" si="33"/>
        <v>171</v>
      </c>
      <c r="E828" s="74">
        <f t="shared" si="16"/>
        <v>1</v>
      </c>
      <c r="F828" s="75">
        <f t="shared" si="4"/>
        <v>8</v>
      </c>
      <c r="G828" s="75">
        <f t="shared" si="17"/>
        <v>0</v>
      </c>
      <c r="H828" s="76">
        <f>IF(A828&lt;SIP_Calculator!$B$7,0,IF(A828&gt;SIP_Calculator!$E$7,0,1))</f>
        <v>1</v>
      </c>
      <c r="I828" s="74">
        <f t="shared" si="5"/>
        <v>1</v>
      </c>
      <c r="J828" s="75">
        <f t="shared" si="6"/>
        <v>0</v>
      </c>
      <c r="K828" s="76">
        <f>H828*SIP_Calculator!$D$25</f>
        <v>484.4666522</v>
      </c>
      <c r="L828" s="76">
        <f t="shared" si="7"/>
        <v>0.1152531586</v>
      </c>
      <c r="M828" s="76">
        <f t="shared" si="8"/>
        <v>0.1354829347</v>
      </c>
      <c r="N828" s="76">
        <f t="shared" ref="N828:O828" si="2488">N827+L828</f>
        <v>112.0371555</v>
      </c>
      <c r="O828" s="76">
        <f t="shared" si="2488"/>
        <v>128.305948</v>
      </c>
      <c r="P828" s="74">
        <f>I828*SIP_Calculator!$D$26</f>
        <v>2301.341589</v>
      </c>
      <c r="Q828" s="74">
        <f t="shared" si="10"/>
        <v>0.5474822384</v>
      </c>
      <c r="R828" s="74">
        <f t="shared" si="11"/>
        <v>0.6435788943</v>
      </c>
      <c r="S828" s="74">
        <f t="shared" ref="S828:T828" si="2489">S827+Q828</f>
        <v>111.3438711</v>
      </c>
      <c r="T828" s="74">
        <f t="shared" si="2489"/>
        <v>127.4947248</v>
      </c>
      <c r="U828" s="75">
        <f>J828*SIP_Calculator!$D$27</f>
        <v>0</v>
      </c>
      <c r="V828" s="75">
        <f t="shared" si="13"/>
        <v>0</v>
      </c>
      <c r="W828" s="75">
        <f t="shared" si="14"/>
        <v>0</v>
      </c>
      <c r="X828" s="75">
        <f t="shared" ref="X828:Y828" si="2490">X827+V828</f>
        <v>112.0875308</v>
      </c>
      <c r="Y828" s="75">
        <f t="shared" si="2490"/>
        <v>128.3999937</v>
      </c>
    </row>
    <row r="829" ht="15.75" customHeight="1">
      <c r="A829" s="78">
        <v>39322.0</v>
      </c>
      <c r="B829" s="73">
        <v>4229.1</v>
      </c>
      <c r="C829" s="73">
        <v>3599.7</v>
      </c>
      <c r="D829" s="74">
        <f t="shared" si="33"/>
        <v>171</v>
      </c>
      <c r="E829" s="74">
        <f t="shared" si="16"/>
        <v>0</v>
      </c>
      <c r="F829" s="75">
        <f t="shared" si="4"/>
        <v>8</v>
      </c>
      <c r="G829" s="75">
        <f t="shared" si="17"/>
        <v>0</v>
      </c>
      <c r="H829" s="76">
        <f>IF(A829&lt;SIP_Calculator!$B$7,0,IF(A829&gt;SIP_Calculator!$E$7,0,1))</f>
        <v>1</v>
      </c>
      <c r="I829" s="74">
        <f t="shared" si="5"/>
        <v>0</v>
      </c>
      <c r="J829" s="75">
        <f t="shared" si="6"/>
        <v>0</v>
      </c>
      <c r="K829" s="76">
        <f>H829*SIP_Calculator!$D$25</f>
        <v>484.4666522</v>
      </c>
      <c r="L829" s="76">
        <f t="shared" si="7"/>
        <v>0.114555497</v>
      </c>
      <c r="M829" s="76">
        <f t="shared" si="8"/>
        <v>0.1345852855</v>
      </c>
      <c r="N829" s="76">
        <f t="shared" ref="N829:O829" si="2491">N828+L829</f>
        <v>112.151711</v>
      </c>
      <c r="O829" s="76">
        <f t="shared" si="2491"/>
        <v>128.4405332</v>
      </c>
      <c r="P829" s="74">
        <f>I829*SIP_Calculator!$D$26</f>
        <v>0</v>
      </c>
      <c r="Q829" s="74">
        <f t="shared" si="10"/>
        <v>0</v>
      </c>
      <c r="R829" s="74">
        <f t="shared" si="11"/>
        <v>0</v>
      </c>
      <c r="S829" s="74">
        <f t="shared" ref="S829:T829" si="2492">S828+Q829</f>
        <v>111.3438711</v>
      </c>
      <c r="T829" s="74">
        <f t="shared" si="2492"/>
        <v>127.4947248</v>
      </c>
      <c r="U829" s="75">
        <f>J829*SIP_Calculator!$D$27</f>
        <v>0</v>
      </c>
      <c r="V829" s="75">
        <f t="shared" si="13"/>
        <v>0</v>
      </c>
      <c r="W829" s="75">
        <f t="shared" si="14"/>
        <v>0</v>
      </c>
      <c r="X829" s="75">
        <f t="shared" ref="X829:Y829" si="2493">X828+V829</f>
        <v>112.0875308</v>
      </c>
      <c r="Y829" s="75">
        <f t="shared" si="2493"/>
        <v>128.3999937</v>
      </c>
    </row>
    <row r="830" ht="15.75" customHeight="1">
      <c r="A830" s="78">
        <v>39323.0</v>
      </c>
      <c r="B830" s="73">
        <v>4265.45</v>
      </c>
      <c r="C830" s="73">
        <v>3625.65</v>
      </c>
      <c r="D830" s="74">
        <f t="shared" si="33"/>
        <v>171</v>
      </c>
      <c r="E830" s="74">
        <f t="shared" si="16"/>
        <v>0</v>
      </c>
      <c r="F830" s="75">
        <f t="shared" si="4"/>
        <v>8</v>
      </c>
      <c r="G830" s="75">
        <f t="shared" si="17"/>
        <v>0</v>
      </c>
      <c r="H830" s="76">
        <f>IF(A830&lt;SIP_Calculator!$B$7,0,IF(A830&gt;SIP_Calculator!$E$7,0,1))</f>
        <v>1</v>
      </c>
      <c r="I830" s="74">
        <f t="shared" si="5"/>
        <v>0</v>
      </c>
      <c r="J830" s="75">
        <f t="shared" si="6"/>
        <v>0</v>
      </c>
      <c r="K830" s="76">
        <f>H830*SIP_Calculator!$D$25</f>
        <v>484.4666522</v>
      </c>
      <c r="L830" s="76">
        <f t="shared" si="7"/>
        <v>0.1135792594</v>
      </c>
      <c r="M830" s="76">
        <f t="shared" si="8"/>
        <v>0.1336220132</v>
      </c>
      <c r="N830" s="76">
        <f t="shared" ref="N830:O830" si="2494">N829+L830</f>
        <v>112.2652903</v>
      </c>
      <c r="O830" s="76">
        <f t="shared" si="2494"/>
        <v>128.5741553</v>
      </c>
      <c r="P830" s="74">
        <f>I830*SIP_Calculator!$D$26</f>
        <v>0</v>
      </c>
      <c r="Q830" s="74">
        <f t="shared" si="10"/>
        <v>0</v>
      </c>
      <c r="R830" s="74">
        <f t="shared" si="11"/>
        <v>0</v>
      </c>
      <c r="S830" s="74">
        <f t="shared" ref="S830:T830" si="2495">S829+Q830</f>
        <v>111.3438711</v>
      </c>
      <c r="T830" s="74">
        <f t="shared" si="2495"/>
        <v>127.4947248</v>
      </c>
      <c r="U830" s="75">
        <f>J830*SIP_Calculator!$D$27</f>
        <v>0</v>
      </c>
      <c r="V830" s="75">
        <f t="shared" si="13"/>
        <v>0</v>
      </c>
      <c r="W830" s="75">
        <f t="shared" si="14"/>
        <v>0</v>
      </c>
      <c r="X830" s="75">
        <f t="shared" ref="X830:Y830" si="2496">X829+V830</f>
        <v>112.0875308</v>
      </c>
      <c r="Y830" s="75">
        <f t="shared" si="2496"/>
        <v>128.3999937</v>
      </c>
    </row>
    <row r="831" ht="15.75" customHeight="1">
      <c r="A831" s="78">
        <v>39324.0</v>
      </c>
      <c r="B831" s="73">
        <v>4308.7</v>
      </c>
      <c r="C831" s="73">
        <v>3656.75</v>
      </c>
      <c r="D831" s="74">
        <f t="shared" si="33"/>
        <v>171</v>
      </c>
      <c r="E831" s="74">
        <f t="shared" si="16"/>
        <v>0</v>
      </c>
      <c r="F831" s="75">
        <f t="shared" si="4"/>
        <v>8</v>
      </c>
      <c r="G831" s="75">
        <f t="shared" si="17"/>
        <v>0</v>
      </c>
      <c r="H831" s="76">
        <f>IF(A831&lt;SIP_Calculator!$B$7,0,IF(A831&gt;SIP_Calculator!$E$7,0,1))</f>
        <v>1</v>
      </c>
      <c r="I831" s="74">
        <f t="shared" si="5"/>
        <v>0</v>
      </c>
      <c r="J831" s="75">
        <f t="shared" si="6"/>
        <v>0</v>
      </c>
      <c r="K831" s="76">
        <f>H831*SIP_Calculator!$D$25</f>
        <v>484.4666522</v>
      </c>
      <c r="L831" s="76">
        <f t="shared" si="7"/>
        <v>0.1124391701</v>
      </c>
      <c r="M831" s="76">
        <f t="shared" si="8"/>
        <v>0.1324855821</v>
      </c>
      <c r="N831" s="76">
        <f t="shared" ref="N831:O831" si="2497">N830+L831</f>
        <v>112.3777295</v>
      </c>
      <c r="O831" s="76">
        <f t="shared" si="2497"/>
        <v>128.7066408</v>
      </c>
      <c r="P831" s="74">
        <f>I831*SIP_Calculator!$D$26</f>
        <v>0</v>
      </c>
      <c r="Q831" s="74">
        <f t="shared" si="10"/>
        <v>0</v>
      </c>
      <c r="R831" s="74">
        <f t="shared" si="11"/>
        <v>0</v>
      </c>
      <c r="S831" s="74">
        <f t="shared" ref="S831:T831" si="2498">S830+Q831</f>
        <v>111.3438711</v>
      </c>
      <c r="T831" s="74">
        <f t="shared" si="2498"/>
        <v>127.4947248</v>
      </c>
      <c r="U831" s="75">
        <f>J831*SIP_Calculator!$D$27</f>
        <v>0</v>
      </c>
      <c r="V831" s="75">
        <f t="shared" si="13"/>
        <v>0</v>
      </c>
      <c r="W831" s="75">
        <f t="shared" si="14"/>
        <v>0</v>
      </c>
      <c r="X831" s="75">
        <f t="shared" ref="X831:Y831" si="2499">X830+V831</f>
        <v>112.0875308</v>
      </c>
      <c r="Y831" s="75">
        <f t="shared" si="2499"/>
        <v>128.3999937</v>
      </c>
    </row>
    <row r="832" ht="15.75" customHeight="1">
      <c r="A832" s="78">
        <v>39325.0</v>
      </c>
      <c r="B832" s="73">
        <v>4366.05</v>
      </c>
      <c r="C832" s="73">
        <v>3711.55</v>
      </c>
      <c r="D832" s="74">
        <f t="shared" si="33"/>
        <v>171</v>
      </c>
      <c r="E832" s="74">
        <f t="shared" si="16"/>
        <v>0</v>
      </c>
      <c r="F832" s="75">
        <f t="shared" si="4"/>
        <v>8</v>
      </c>
      <c r="G832" s="75">
        <f t="shared" si="17"/>
        <v>0</v>
      </c>
      <c r="H832" s="76">
        <f>IF(A832&lt;SIP_Calculator!$B$7,0,IF(A832&gt;SIP_Calculator!$E$7,0,1))</f>
        <v>1</v>
      </c>
      <c r="I832" s="74">
        <f t="shared" si="5"/>
        <v>0</v>
      </c>
      <c r="J832" s="75">
        <f t="shared" si="6"/>
        <v>0</v>
      </c>
      <c r="K832" s="76">
        <f>H832*SIP_Calculator!$D$25</f>
        <v>484.4666522</v>
      </c>
      <c r="L832" s="76">
        <f t="shared" si="7"/>
        <v>0.1109622318</v>
      </c>
      <c r="M832" s="76">
        <f t="shared" si="8"/>
        <v>0.1305294694</v>
      </c>
      <c r="N832" s="76">
        <f t="shared" ref="N832:O832" si="2500">N831+L832</f>
        <v>112.4886917</v>
      </c>
      <c r="O832" s="76">
        <f t="shared" si="2500"/>
        <v>128.8371703</v>
      </c>
      <c r="P832" s="74">
        <f>I832*SIP_Calculator!$D$26</f>
        <v>0</v>
      </c>
      <c r="Q832" s="74">
        <f t="shared" si="10"/>
        <v>0</v>
      </c>
      <c r="R832" s="74">
        <f t="shared" si="11"/>
        <v>0</v>
      </c>
      <c r="S832" s="74">
        <f t="shared" ref="S832:T832" si="2501">S831+Q832</f>
        <v>111.3438711</v>
      </c>
      <c r="T832" s="74">
        <f t="shared" si="2501"/>
        <v>127.4947248</v>
      </c>
      <c r="U832" s="75">
        <f>J832*SIP_Calculator!$D$27</f>
        <v>0</v>
      </c>
      <c r="V832" s="75">
        <f t="shared" si="13"/>
        <v>0</v>
      </c>
      <c r="W832" s="75">
        <f t="shared" si="14"/>
        <v>0</v>
      </c>
      <c r="X832" s="75">
        <f t="shared" ref="X832:Y832" si="2502">X831+V832</f>
        <v>112.0875308</v>
      </c>
      <c r="Y832" s="75">
        <f t="shared" si="2502"/>
        <v>128.3999937</v>
      </c>
    </row>
    <row r="833" ht="15.75" customHeight="1">
      <c r="A833" s="78">
        <v>39328.0</v>
      </c>
      <c r="B833" s="73">
        <v>4386.4</v>
      </c>
      <c r="C833" s="73">
        <v>3746.25</v>
      </c>
      <c r="D833" s="74">
        <f t="shared" si="33"/>
        <v>172</v>
      </c>
      <c r="E833" s="74">
        <f t="shared" si="16"/>
        <v>1</v>
      </c>
      <c r="F833" s="75">
        <f t="shared" si="4"/>
        <v>9</v>
      </c>
      <c r="G833" s="75">
        <f t="shared" si="17"/>
        <v>1</v>
      </c>
      <c r="H833" s="76">
        <f>IF(A833&lt;SIP_Calculator!$B$7,0,IF(A833&gt;SIP_Calculator!$E$7,0,1))</f>
        <v>1</v>
      </c>
      <c r="I833" s="74">
        <f t="shared" si="5"/>
        <v>1</v>
      </c>
      <c r="J833" s="75">
        <f t="shared" si="6"/>
        <v>1</v>
      </c>
      <c r="K833" s="76">
        <f>H833*SIP_Calculator!$D$25</f>
        <v>484.4666522</v>
      </c>
      <c r="L833" s="76">
        <f t="shared" si="7"/>
        <v>0.1104474403</v>
      </c>
      <c r="M833" s="76">
        <f t="shared" si="8"/>
        <v>0.1293204277</v>
      </c>
      <c r="N833" s="76">
        <f t="shared" ref="N833:O833" si="2503">N832+L833</f>
        <v>112.5991391</v>
      </c>
      <c r="O833" s="76">
        <f t="shared" si="2503"/>
        <v>128.9664907</v>
      </c>
      <c r="P833" s="74">
        <f>I833*SIP_Calculator!$D$26</f>
        <v>2301.341589</v>
      </c>
      <c r="Q833" s="74">
        <f t="shared" si="10"/>
        <v>0.5246538367</v>
      </c>
      <c r="R833" s="74">
        <f t="shared" si="11"/>
        <v>0.6143053959</v>
      </c>
      <c r="S833" s="74">
        <f t="shared" ref="S833:T833" si="2504">S832+Q833</f>
        <v>111.8685249</v>
      </c>
      <c r="T833" s="74">
        <f t="shared" si="2504"/>
        <v>128.1090302</v>
      </c>
      <c r="U833" s="75">
        <f>J833*SIP_Calculator!$D$27</f>
        <v>10000</v>
      </c>
      <c r="V833" s="75">
        <f t="shared" si="13"/>
        <v>2.279773846</v>
      </c>
      <c r="W833" s="75">
        <f t="shared" si="14"/>
        <v>2.669336003</v>
      </c>
      <c r="X833" s="75">
        <f t="shared" ref="X833:Y833" si="2505">X832+V833</f>
        <v>114.3673047</v>
      </c>
      <c r="Y833" s="75">
        <f t="shared" si="2505"/>
        <v>131.0693297</v>
      </c>
    </row>
    <row r="834" ht="15.75" customHeight="1">
      <c r="A834" s="78">
        <v>39329.0</v>
      </c>
      <c r="B834" s="73">
        <v>4394.05</v>
      </c>
      <c r="C834" s="73">
        <v>3755.0</v>
      </c>
      <c r="D834" s="74">
        <f t="shared" si="33"/>
        <v>172</v>
      </c>
      <c r="E834" s="74">
        <f t="shared" si="16"/>
        <v>0</v>
      </c>
      <c r="F834" s="75">
        <f t="shared" si="4"/>
        <v>9</v>
      </c>
      <c r="G834" s="75">
        <f t="shared" si="17"/>
        <v>0</v>
      </c>
      <c r="H834" s="76">
        <f>IF(A834&lt;SIP_Calculator!$B$7,0,IF(A834&gt;SIP_Calculator!$E$7,0,1))</f>
        <v>1</v>
      </c>
      <c r="I834" s="74">
        <f t="shared" si="5"/>
        <v>0</v>
      </c>
      <c r="J834" s="75">
        <f t="shared" si="6"/>
        <v>0</v>
      </c>
      <c r="K834" s="76">
        <f>H834*SIP_Calculator!$D$25</f>
        <v>484.4666522</v>
      </c>
      <c r="L834" s="76">
        <f t="shared" si="7"/>
        <v>0.1102551523</v>
      </c>
      <c r="M834" s="76">
        <f t="shared" si="8"/>
        <v>0.1290190818</v>
      </c>
      <c r="N834" s="76">
        <f t="shared" ref="N834:O834" si="2506">N833+L834</f>
        <v>112.7093943</v>
      </c>
      <c r="O834" s="76">
        <f t="shared" si="2506"/>
        <v>129.0955098</v>
      </c>
      <c r="P834" s="74">
        <f>I834*SIP_Calculator!$D$26</f>
        <v>0</v>
      </c>
      <c r="Q834" s="74">
        <f t="shared" si="10"/>
        <v>0</v>
      </c>
      <c r="R834" s="74">
        <f t="shared" si="11"/>
        <v>0</v>
      </c>
      <c r="S834" s="74">
        <f t="shared" ref="S834:T834" si="2507">S833+Q834</f>
        <v>111.8685249</v>
      </c>
      <c r="T834" s="74">
        <f t="shared" si="2507"/>
        <v>128.1090302</v>
      </c>
      <c r="U834" s="75">
        <f>J834*SIP_Calculator!$D$27</f>
        <v>0</v>
      </c>
      <c r="V834" s="75">
        <f t="shared" si="13"/>
        <v>0</v>
      </c>
      <c r="W834" s="75">
        <f t="shared" si="14"/>
        <v>0</v>
      </c>
      <c r="X834" s="75">
        <f t="shared" ref="X834:Y834" si="2508">X833+V834</f>
        <v>114.3673047</v>
      </c>
      <c r="Y834" s="75">
        <f t="shared" si="2508"/>
        <v>131.0693297</v>
      </c>
    </row>
    <row r="835" ht="15.75" customHeight="1">
      <c r="A835" s="78">
        <v>39330.0</v>
      </c>
      <c r="B835" s="73">
        <v>4389.2</v>
      </c>
      <c r="C835" s="73">
        <v>3755.1</v>
      </c>
      <c r="D835" s="74">
        <f t="shared" si="33"/>
        <v>172</v>
      </c>
      <c r="E835" s="74">
        <f t="shared" si="16"/>
        <v>0</v>
      </c>
      <c r="F835" s="75">
        <f t="shared" si="4"/>
        <v>9</v>
      </c>
      <c r="G835" s="75">
        <f t="shared" si="17"/>
        <v>0</v>
      </c>
      <c r="H835" s="76">
        <f>IF(A835&lt;SIP_Calculator!$B$7,0,IF(A835&gt;SIP_Calculator!$E$7,0,1))</f>
        <v>1</v>
      </c>
      <c r="I835" s="74">
        <f t="shared" si="5"/>
        <v>0</v>
      </c>
      <c r="J835" s="75">
        <f t="shared" si="6"/>
        <v>0</v>
      </c>
      <c r="K835" s="76">
        <f>H835*SIP_Calculator!$D$25</f>
        <v>484.4666522</v>
      </c>
      <c r="L835" s="76">
        <f t="shared" si="7"/>
        <v>0.1103769826</v>
      </c>
      <c r="M835" s="76">
        <f t="shared" si="8"/>
        <v>0.129015646</v>
      </c>
      <c r="N835" s="76">
        <f t="shared" ref="N835:O835" si="2509">N834+L835</f>
        <v>112.8197713</v>
      </c>
      <c r="O835" s="76">
        <f t="shared" si="2509"/>
        <v>129.2245255</v>
      </c>
      <c r="P835" s="74">
        <f>I835*SIP_Calculator!$D$26</f>
        <v>0</v>
      </c>
      <c r="Q835" s="74">
        <f t="shared" si="10"/>
        <v>0</v>
      </c>
      <c r="R835" s="74">
        <f t="shared" si="11"/>
        <v>0</v>
      </c>
      <c r="S835" s="74">
        <f t="shared" ref="S835:T835" si="2510">S834+Q835</f>
        <v>111.8685249</v>
      </c>
      <c r="T835" s="74">
        <f t="shared" si="2510"/>
        <v>128.1090302</v>
      </c>
      <c r="U835" s="75">
        <f>J835*SIP_Calculator!$D$27</f>
        <v>0</v>
      </c>
      <c r="V835" s="75">
        <f t="shared" si="13"/>
        <v>0</v>
      </c>
      <c r="W835" s="75">
        <f t="shared" si="14"/>
        <v>0</v>
      </c>
      <c r="X835" s="75">
        <f t="shared" ref="X835:Y835" si="2511">X834+V835</f>
        <v>114.3673047</v>
      </c>
      <c r="Y835" s="75">
        <f t="shared" si="2511"/>
        <v>131.0693297</v>
      </c>
    </row>
    <row r="836" ht="15.75" customHeight="1">
      <c r="A836" s="78">
        <v>39331.0</v>
      </c>
      <c r="B836" s="73">
        <v>4432.75</v>
      </c>
      <c r="C836" s="73">
        <v>3789.9</v>
      </c>
      <c r="D836" s="74">
        <f t="shared" si="33"/>
        <v>172</v>
      </c>
      <c r="E836" s="74">
        <f t="shared" si="16"/>
        <v>0</v>
      </c>
      <c r="F836" s="75">
        <f t="shared" si="4"/>
        <v>9</v>
      </c>
      <c r="G836" s="75">
        <f t="shared" si="17"/>
        <v>0</v>
      </c>
      <c r="H836" s="76">
        <f>IF(A836&lt;SIP_Calculator!$B$7,0,IF(A836&gt;SIP_Calculator!$E$7,0,1))</f>
        <v>1</v>
      </c>
      <c r="I836" s="74">
        <f t="shared" si="5"/>
        <v>0</v>
      </c>
      <c r="J836" s="75">
        <f t="shared" si="6"/>
        <v>0</v>
      </c>
      <c r="K836" s="76">
        <f>H836*SIP_Calculator!$D$25</f>
        <v>484.4666522</v>
      </c>
      <c r="L836" s="76">
        <f t="shared" si="7"/>
        <v>0.1092925728</v>
      </c>
      <c r="M836" s="76">
        <f t="shared" si="8"/>
        <v>0.1278309856</v>
      </c>
      <c r="N836" s="76">
        <f t="shared" ref="N836:O836" si="2512">N835+L836</f>
        <v>112.9290638</v>
      </c>
      <c r="O836" s="76">
        <f t="shared" si="2512"/>
        <v>129.3523564</v>
      </c>
      <c r="P836" s="74">
        <f>I836*SIP_Calculator!$D$26</f>
        <v>0</v>
      </c>
      <c r="Q836" s="74">
        <f t="shared" si="10"/>
        <v>0</v>
      </c>
      <c r="R836" s="74">
        <f t="shared" si="11"/>
        <v>0</v>
      </c>
      <c r="S836" s="74">
        <f t="shared" ref="S836:T836" si="2513">S835+Q836</f>
        <v>111.8685249</v>
      </c>
      <c r="T836" s="74">
        <f t="shared" si="2513"/>
        <v>128.1090302</v>
      </c>
      <c r="U836" s="75">
        <f>J836*SIP_Calculator!$D$27</f>
        <v>0</v>
      </c>
      <c r="V836" s="75">
        <f t="shared" si="13"/>
        <v>0</v>
      </c>
      <c r="W836" s="75">
        <f t="shared" si="14"/>
        <v>0</v>
      </c>
      <c r="X836" s="75">
        <f t="shared" ref="X836:Y836" si="2514">X835+V836</f>
        <v>114.3673047</v>
      </c>
      <c r="Y836" s="75">
        <f t="shared" si="2514"/>
        <v>131.0693297</v>
      </c>
    </row>
    <row r="837" ht="15.75" customHeight="1">
      <c r="A837" s="78">
        <v>39332.0</v>
      </c>
      <c r="B837" s="73">
        <v>4417.4</v>
      </c>
      <c r="C837" s="73">
        <v>3782.75</v>
      </c>
      <c r="D837" s="74">
        <f t="shared" si="33"/>
        <v>172</v>
      </c>
      <c r="E837" s="74">
        <f t="shared" si="16"/>
        <v>0</v>
      </c>
      <c r="F837" s="75">
        <f t="shared" si="4"/>
        <v>9</v>
      </c>
      <c r="G837" s="75">
        <f t="shared" si="17"/>
        <v>0</v>
      </c>
      <c r="H837" s="76">
        <f>IF(A837&lt;SIP_Calculator!$B$7,0,IF(A837&gt;SIP_Calculator!$E$7,0,1))</f>
        <v>1</v>
      </c>
      <c r="I837" s="74">
        <f t="shared" si="5"/>
        <v>0</v>
      </c>
      <c r="J837" s="75">
        <f t="shared" si="6"/>
        <v>0</v>
      </c>
      <c r="K837" s="76">
        <f>H837*SIP_Calculator!$D$25</f>
        <v>484.4666522</v>
      </c>
      <c r="L837" s="76">
        <f t="shared" si="7"/>
        <v>0.109672353</v>
      </c>
      <c r="M837" s="76">
        <f t="shared" si="8"/>
        <v>0.1280726065</v>
      </c>
      <c r="N837" s="76">
        <f t="shared" ref="N837:O837" si="2515">N836+L837</f>
        <v>113.0387362</v>
      </c>
      <c r="O837" s="76">
        <f t="shared" si="2515"/>
        <v>129.4804291</v>
      </c>
      <c r="P837" s="74">
        <f>I837*SIP_Calculator!$D$26</f>
        <v>0</v>
      </c>
      <c r="Q837" s="74">
        <f t="shared" si="10"/>
        <v>0</v>
      </c>
      <c r="R837" s="74">
        <f t="shared" si="11"/>
        <v>0</v>
      </c>
      <c r="S837" s="74">
        <f t="shared" ref="S837:T837" si="2516">S836+Q837</f>
        <v>111.8685249</v>
      </c>
      <c r="T837" s="74">
        <f t="shared" si="2516"/>
        <v>128.1090302</v>
      </c>
      <c r="U837" s="75">
        <f>J837*SIP_Calculator!$D$27</f>
        <v>0</v>
      </c>
      <c r="V837" s="75">
        <f t="shared" si="13"/>
        <v>0</v>
      </c>
      <c r="W837" s="75">
        <f t="shared" si="14"/>
        <v>0</v>
      </c>
      <c r="X837" s="75">
        <f t="shared" ref="X837:Y837" si="2517">X836+V837</f>
        <v>114.3673047</v>
      </c>
      <c r="Y837" s="75">
        <f t="shared" si="2517"/>
        <v>131.0693297</v>
      </c>
    </row>
    <row r="838" ht="15.75" customHeight="1">
      <c r="A838" s="78">
        <v>39335.0</v>
      </c>
      <c r="B838" s="73">
        <v>4420.55</v>
      </c>
      <c r="C838" s="73">
        <v>3788.0</v>
      </c>
      <c r="D838" s="74">
        <f t="shared" si="33"/>
        <v>173</v>
      </c>
      <c r="E838" s="74">
        <f t="shared" si="16"/>
        <v>1</v>
      </c>
      <c r="F838" s="75">
        <f t="shared" si="4"/>
        <v>9</v>
      </c>
      <c r="G838" s="75">
        <f t="shared" si="17"/>
        <v>0</v>
      </c>
      <c r="H838" s="76">
        <f>IF(A838&lt;SIP_Calculator!$B$7,0,IF(A838&gt;SIP_Calculator!$E$7,0,1))</f>
        <v>1</v>
      </c>
      <c r="I838" s="74">
        <f t="shared" si="5"/>
        <v>1</v>
      </c>
      <c r="J838" s="75">
        <f t="shared" si="6"/>
        <v>0</v>
      </c>
      <c r="K838" s="76">
        <f>H838*SIP_Calculator!$D$25</f>
        <v>484.4666522</v>
      </c>
      <c r="L838" s="76">
        <f t="shared" si="7"/>
        <v>0.1095942026</v>
      </c>
      <c r="M838" s="76">
        <f t="shared" si="8"/>
        <v>0.1278951035</v>
      </c>
      <c r="N838" s="76">
        <f t="shared" ref="N838:O838" si="2518">N837+L838</f>
        <v>113.1483304</v>
      </c>
      <c r="O838" s="76">
        <f t="shared" si="2518"/>
        <v>129.6083242</v>
      </c>
      <c r="P838" s="74">
        <f>I838*SIP_Calculator!$D$26</f>
        <v>2301.341589</v>
      </c>
      <c r="Q838" s="74">
        <f t="shared" si="10"/>
        <v>0.5206007373</v>
      </c>
      <c r="R838" s="74">
        <f t="shared" si="11"/>
        <v>0.6075347385</v>
      </c>
      <c r="S838" s="74">
        <f t="shared" ref="S838:T838" si="2519">S837+Q838</f>
        <v>112.3891257</v>
      </c>
      <c r="T838" s="74">
        <f t="shared" si="2519"/>
        <v>128.7165649</v>
      </c>
      <c r="U838" s="75">
        <f>J838*SIP_Calculator!$D$27</f>
        <v>0</v>
      </c>
      <c r="V838" s="75">
        <f t="shared" si="13"/>
        <v>0</v>
      </c>
      <c r="W838" s="75">
        <f t="shared" si="14"/>
        <v>0</v>
      </c>
      <c r="X838" s="75">
        <f t="shared" ref="X838:Y838" si="2520">X837+V838</f>
        <v>114.3673047</v>
      </c>
      <c r="Y838" s="75">
        <f t="shared" si="2520"/>
        <v>131.0693297</v>
      </c>
    </row>
    <row r="839" ht="15.75" customHeight="1">
      <c r="A839" s="78">
        <v>39336.0</v>
      </c>
      <c r="B839" s="73">
        <v>4409.45</v>
      </c>
      <c r="C839" s="73">
        <v>3788.0</v>
      </c>
      <c r="D839" s="74">
        <f t="shared" si="33"/>
        <v>173</v>
      </c>
      <c r="E839" s="74">
        <f t="shared" si="16"/>
        <v>0</v>
      </c>
      <c r="F839" s="75">
        <f t="shared" si="4"/>
        <v>9</v>
      </c>
      <c r="G839" s="75">
        <f t="shared" si="17"/>
        <v>0</v>
      </c>
      <c r="H839" s="76">
        <f>IF(A839&lt;SIP_Calculator!$B$7,0,IF(A839&gt;SIP_Calculator!$E$7,0,1))</f>
        <v>1</v>
      </c>
      <c r="I839" s="74">
        <f t="shared" si="5"/>
        <v>0</v>
      </c>
      <c r="J839" s="75">
        <f t="shared" si="6"/>
        <v>0</v>
      </c>
      <c r="K839" s="76">
        <f>H839*SIP_Calculator!$D$25</f>
        <v>484.4666522</v>
      </c>
      <c r="L839" s="76">
        <f t="shared" si="7"/>
        <v>0.1098700863</v>
      </c>
      <c r="M839" s="76">
        <f t="shared" si="8"/>
        <v>0.1278951035</v>
      </c>
      <c r="N839" s="76">
        <f t="shared" ref="N839:O839" si="2521">N838+L839</f>
        <v>113.2582005</v>
      </c>
      <c r="O839" s="76">
        <f t="shared" si="2521"/>
        <v>129.7362193</v>
      </c>
      <c r="P839" s="74">
        <f>I839*SIP_Calculator!$D$26</f>
        <v>0</v>
      </c>
      <c r="Q839" s="74">
        <f t="shared" si="10"/>
        <v>0</v>
      </c>
      <c r="R839" s="74">
        <f t="shared" si="11"/>
        <v>0</v>
      </c>
      <c r="S839" s="74">
        <f t="shared" ref="S839:T839" si="2522">S838+Q839</f>
        <v>112.3891257</v>
      </c>
      <c r="T839" s="74">
        <f t="shared" si="2522"/>
        <v>128.7165649</v>
      </c>
      <c r="U839" s="75">
        <f>J839*SIP_Calculator!$D$27</f>
        <v>0</v>
      </c>
      <c r="V839" s="75">
        <f t="shared" si="13"/>
        <v>0</v>
      </c>
      <c r="W839" s="75">
        <f t="shared" si="14"/>
        <v>0</v>
      </c>
      <c r="X839" s="75">
        <f t="shared" ref="X839:Y839" si="2523">X838+V839</f>
        <v>114.3673047</v>
      </c>
      <c r="Y839" s="75">
        <f t="shared" si="2523"/>
        <v>131.0693297</v>
      </c>
    </row>
    <row r="840" ht="15.75" customHeight="1">
      <c r="A840" s="78">
        <v>39337.0</v>
      </c>
      <c r="B840" s="73">
        <v>4414.85</v>
      </c>
      <c r="C840" s="73">
        <v>3789.6</v>
      </c>
      <c r="D840" s="74">
        <f t="shared" si="33"/>
        <v>173</v>
      </c>
      <c r="E840" s="74">
        <f t="shared" si="16"/>
        <v>0</v>
      </c>
      <c r="F840" s="75">
        <f t="shared" si="4"/>
        <v>9</v>
      </c>
      <c r="G840" s="75">
        <f t="shared" si="17"/>
        <v>0</v>
      </c>
      <c r="H840" s="76">
        <f>IF(A840&lt;SIP_Calculator!$B$7,0,IF(A840&gt;SIP_Calculator!$E$7,0,1))</f>
        <v>1</v>
      </c>
      <c r="I840" s="74">
        <f t="shared" si="5"/>
        <v>0</v>
      </c>
      <c r="J840" s="75">
        <f t="shared" si="6"/>
        <v>0</v>
      </c>
      <c r="K840" s="76">
        <f>H840*SIP_Calculator!$D$25</f>
        <v>484.4666522</v>
      </c>
      <c r="L840" s="76">
        <f t="shared" si="7"/>
        <v>0.1097356993</v>
      </c>
      <c r="M840" s="76">
        <f t="shared" si="8"/>
        <v>0.1278411052</v>
      </c>
      <c r="N840" s="76">
        <f t="shared" ref="N840:O840" si="2524">N839+L840</f>
        <v>113.3679362</v>
      </c>
      <c r="O840" s="76">
        <f t="shared" si="2524"/>
        <v>129.8640604</v>
      </c>
      <c r="P840" s="74">
        <f>I840*SIP_Calculator!$D$26</f>
        <v>0</v>
      </c>
      <c r="Q840" s="74">
        <f t="shared" si="10"/>
        <v>0</v>
      </c>
      <c r="R840" s="74">
        <f t="shared" si="11"/>
        <v>0</v>
      </c>
      <c r="S840" s="74">
        <f t="shared" ref="S840:T840" si="2525">S839+Q840</f>
        <v>112.3891257</v>
      </c>
      <c r="T840" s="74">
        <f t="shared" si="2525"/>
        <v>128.7165649</v>
      </c>
      <c r="U840" s="75">
        <f>J840*SIP_Calculator!$D$27</f>
        <v>0</v>
      </c>
      <c r="V840" s="75">
        <f t="shared" si="13"/>
        <v>0</v>
      </c>
      <c r="W840" s="75">
        <f t="shared" si="14"/>
        <v>0</v>
      </c>
      <c r="X840" s="75">
        <f t="shared" ref="X840:Y840" si="2526">X839+V840</f>
        <v>114.3673047</v>
      </c>
      <c r="Y840" s="75">
        <f t="shared" si="2526"/>
        <v>131.0693297</v>
      </c>
    </row>
    <row r="841" ht="15.75" customHeight="1">
      <c r="A841" s="78">
        <v>39338.0</v>
      </c>
      <c r="B841" s="73">
        <v>4451.6</v>
      </c>
      <c r="C841" s="73">
        <v>3822.75</v>
      </c>
      <c r="D841" s="74">
        <f t="shared" si="33"/>
        <v>173</v>
      </c>
      <c r="E841" s="74">
        <f t="shared" si="16"/>
        <v>0</v>
      </c>
      <c r="F841" s="75">
        <f t="shared" si="4"/>
        <v>9</v>
      </c>
      <c r="G841" s="75">
        <f t="shared" si="17"/>
        <v>0</v>
      </c>
      <c r="H841" s="76">
        <f>IF(A841&lt;SIP_Calculator!$B$7,0,IF(A841&gt;SIP_Calculator!$E$7,0,1))</f>
        <v>1</v>
      </c>
      <c r="I841" s="74">
        <f t="shared" si="5"/>
        <v>0</v>
      </c>
      <c r="J841" s="75">
        <f t="shared" si="6"/>
        <v>0</v>
      </c>
      <c r="K841" s="76">
        <f>H841*SIP_Calculator!$D$25</f>
        <v>484.4666522</v>
      </c>
      <c r="L841" s="76">
        <f t="shared" si="7"/>
        <v>0.1088297808</v>
      </c>
      <c r="M841" s="76">
        <f t="shared" si="8"/>
        <v>0.1267324968</v>
      </c>
      <c r="N841" s="76">
        <f t="shared" ref="N841:O841" si="2527">N840+L841</f>
        <v>113.476766</v>
      </c>
      <c r="O841" s="76">
        <f t="shared" si="2527"/>
        <v>129.9907929</v>
      </c>
      <c r="P841" s="74">
        <f>I841*SIP_Calculator!$D$26</f>
        <v>0</v>
      </c>
      <c r="Q841" s="74">
        <f t="shared" si="10"/>
        <v>0</v>
      </c>
      <c r="R841" s="74">
        <f t="shared" si="11"/>
        <v>0</v>
      </c>
      <c r="S841" s="74">
        <f t="shared" ref="S841:T841" si="2528">S840+Q841</f>
        <v>112.3891257</v>
      </c>
      <c r="T841" s="74">
        <f t="shared" si="2528"/>
        <v>128.7165649</v>
      </c>
      <c r="U841" s="75">
        <f>J841*SIP_Calculator!$D$27</f>
        <v>0</v>
      </c>
      <c r="V841" s="75">
        <f t="shared" si="13"/>
        <v>0</v>
      </c>
      <c r="W841" s="75">
        <f t="shared" si="14"/>
        <v>0</v>
      </c>
      <c r="X841" s="75">
        <f t="shared" ref="X841:Y841" si="2529">X840+V841</f>
        <v>114.3673047</v>
      </c>
      <c r="Y841" s="75">
        <f t="shared" si="2529"/>
        <v>131.0693297</v>
      </c>
    </row>
    <row r="842" ht="15.75" customHeight="1">
      <c r="A842" s="78">
        <v>39339.0</v>
      </c>
      <c r="B842" s="73">
        <v>4432.85</v>
      </c>
      <c r="C842" s="73">
        <v>3800.85</v>
      </c>
      <c r="D842" s="74">
        <f t="shared" si="33"/>
        <v>173</v>
      </c>
      <c r="E842" s="74">
        <f t="shared" si="16"/>
        <v>0</v>
      </c>
      <c r="F842" s="75">
        <f t="shared" si="4"/>
        <v>9</v>
      </c>
      <c r="G842" s="75">
        <f t="shared" si="17"/>
        <v>0</v>
      </c>
      <c r="H842" s="76">
        <f>IF(A842&lt;SIP_Calculator!$B$7,0,IF(A842&gt;SIP_Calculator!$E$7,0,1))</f>
        <v>1</v>
      </c>
      <c r="I842" s="74">
        <f t="shared" si="5"/>
        <v>0</v>
      </c>
      <c r="J842" s="75">
        <f t="shared" si="6"/>
        <v>0</v>
      </c>
      <c r="K842" s="76">
        <f>H842*SIP_Calculator!$D$25</f>
        <v>484.4666522</v>
      </c>
      <c r="L842" s="76">
        <f t="shared" si="7"/>
        <v>0.1092901073</v>
      </c>
      <c r="M842" s="76">
        <f t="shared" si="8"/>
        <v>0.1274627129</v>
      </c>
      <c r="N842" s="76">
        <f t="shared" ref="N842:O842" si="2530">N841+L842</f>
        <v>113.5860561</v>
      </c>
      <c r="O842" s="76">
        <f t="shared" si="2530"/>
        <v>130.1182556</v>
      </c>
      <c r="P842" s="74">
        <f>I842*SIP_Calculator!$D$26</f>
        <v>0</v>
      </c>
      <c r="Q842" s="74">
        <f t="shared" si="10"/>
        <v>0</v>
      </c>
      <c r="R842" s="74">
        <f t="shared" si="11"/>
        <v>0</v>
      </c>
      <c r="S842" s="74">
        <f t="shared" ref="S842:T842" si="2531">S841+Q842</f>
        <v>112.3891257</v>
      </c>
      <c r="T842" s="74">
        <f t="shared" si="2531"/>
        <v>128.7165649</v>
      </c>
      <c r="U842" s="75">
        <f>J842*SIP_Calculator!$D$27</f>
        <v>0</v>
      </c>
      <c r="V842" s="75">
        <f t="shared" si="13"/>
        <v>0</v>
      </c>
      <c r="W842" s="75">
        <f t="shared" si="14"/>
        <v>0</v>
      </c>
      <c r="X842" s="75">
        <f t="shared" ref="X842:Y842" si="2532">X841+V842</f>
        <v>114.3673047</v>
      </c>
      <c r="Y842" s="75">
        <f t="shared" si="2532"/>
        <v>131.0693297</v>
      </c>
    </row>
    <row r="843" ht="15.75" customHeight="1">
      <c r="A843" s="78">
        <v>39342.0</v>
      </c>
      <c r="B843" s="73">
        <v>4415.3</v>
      </c>
      <c r="C843" s="73">
        <v>3793.25</v>
      </c>
      <c r="D843" s="74">
        <f t="shared" si="33"/>
        <v>174</v>
      </c>
      <c r="E843" s="74">
        <f t="shared" si="16"/>
        <v>1</v>
      </c>
      <c r="F843" s="75">
        <f t="shared" si="4"/>
        <v>9</v>
      </c>
      <c r="G843" s="75">
        <f t="shared" si="17"/>
        <v>0</v>
      </c>
      <c r="H843" s="76">
        <f>IF(A843&lt;SIP_Calculator!$B$7,0,IF(A843&gt;SIP_Calculator!$E$7,0,1))</f>
        <v>1</v>
      </c>
      <c r="I843" s="74">
        <f t="shared" si="5"/>
        <v>1</v>
      </c>
      <c r="J843" s="75">
        <f t="shared" si="6"/>
        <v>0</v>
      </c>
      <c r="K843" s="76">
        <f>H843*SIP_Calculator!$D$25</f>
        <v>484.4666522</v>
      </c>
      <c r="L843" s="76">
        <f t="shared" si="7"/>
        <v>0.1097245153</v>
      </c>
      <c r="M843" s="76">
        <f t="shared" si="8"/>
        <v>0.1277180919</v>
      </c>
      <c r="N843" s="76">
        <f t="shared" ref="N843:O843" si="2533">N842+L843</f>
        <v>113.6957806</v>
      </c>
      <c r="O843" s="76">
        <f t="shared" si="2533"/>
        <v>130.2459737</v>
      </c>
      <c r="P843" s="74">
        <f>I843*SIP_Calculator!$D$26</f>
        <v>2301.341589</v>
      </c>
      <c r="Q843" s="74">
        <f t="shared" si="10"/>
        <v>0.5212197561</v>
      </c>
      <c r="R843" s="74">
        <f t="shared" si="11"/>
        <v>0.6066938876</v>
      </c>
      <c r="S843" s="74">
        <f t="shared" ref="S843:T843" si="2534">S842+Q843</f>
        <v>112.9103454</v>
      </c>
      <c r="T843" s="74">
        <f t="shared" si="2534"/>
        <v>129.3232588</v>
      </c>
      <c r="U843" s="75">
        <f>J843*SIP_Calculator!$D$27</f>
        <v>0</v>
      </c>
      <c r="V843" s="75">
        <f t="shared" si="13"/>
        <v>0</v>
      </c>
      <c r="W843" s="75">
        <f t="shared" si="14"/>
        <v>0</v>
      </c>
      <c r="X843" s="75">
        <f t="shared" ref="X843:Y843" si="2535">X842+V843</f>
        <v>114.3673047</v>
      </c>
      <c r="Y843" s="75">
        <f t="shared" si="2535"/>
        <v>131.0693297</v>
      </c>
    </row>
    <row r="844" ht="15.75" customHeight="1">
      <c r="A844" s="78">
        <v>39343.0</v>
      </c>
      <c r="B844" s="73">
        <v>4466.8</v>
      </c>
      <c r="C844" s="73">
        <v>3834.75</v>
      </c>
      <c r="D844" s="74">
        <f t="shared" si="33"/>
        <v>174</v>
      </c>
      <c r="E844" s="74">
        <f t="shared" si="16"/>
        <v>0</v>
      </c>
      <c r="F844" s="75">
        <f t="shared" si="4"/>
        <v>9</v>
      </c>
      <c r="G844" s="75">
        <f t="shared" si="17"/>
        <v>0</v>
      </c>
      <c r="H844" s="76">
        <f>IF(A844&lt;SIP_Calculator!$B$7,0,IF(A844&gt;SIP_Calculator!$E$7,0,1))</f>
        <v>1</v>
      </c>
      <c r="I844" s="74">
        <f t="shared" si="5"/>
        <v>0</v>
      </c>
      <c r="J844" s="75">
        <f t="shared" si="6"/>
        <v>0</v>
      </c>
      <c r="K844" s="76">
        <f>H844*SIP_Calculator!$D$25</f>
        <v>484.4666522</v>
      </c>
      <c r="L844" s="76">
        <f t="shared" si="7"/>
        <v>0.1084594457</v>
      </c>
      <c r="M844" s="76">
        <f t="shared" si="8"/>
        <v>0.1263359156</v>
      </c>
      <c r="N844" s="76">
        <f t="shared" ref="N844:O844" si="2536">N843+L844</f>
        <v>113.80424</v>
      </c>
      <c r="O844" s="76">
        <f t="shared" si="2536"/>
        <v>130.3723096</v>
      </c>
      <c r="P844" s="74">
        <f>I844*SIP_Calculator!$D$26</f>
        <v>0</v>
      </c>
      <c r="Q844" s="74">
        <f t="shared" si="10"/>
        <v>0</v>
      </c>
      <c r="R844" s="74">
        <f t="shared" si="11"/>
        <v>0</v>
      </c>
      <c r="S844" s="74">
        <f t="shared" ref="S844:T844" si="2537">S843+Q844</f>
        <v>112.9103454</v>
      </c>
      <c r="T844" s="74">
        <f t="shared" si="2537"/>
        <v>129.3232588</v>
      </c>
      <c r="U844" s="75">
        <f>J844*SIP_Calculator!$D$27</f>
        <v>0</v>
      </c>
      <c r="V844" s="75">
        <f t="shared" si="13"/>
        <v>0</v>
      </c>
      <c r="W844" s="75">
        <f t="shared" si="14"/>
        <v>0</v>
      </c>
      <c r="X844" s="75">
        <f t="shared" ref="X844:Y844" si="2538">X843+V844</f>
        <v>114.3673047</v>
      </c>
      <c r="Y844" s="75">
        <f t="shared" si="2538"/>
        <v>131.0693297</v>
      </c>
    </row>
    <row r="845" ht="15.75" customHeight="1">
      <c r="A845" s="78">
        <v>39344.0</v>
      </c>
      <c r="B845" s="73">
        <v>4637.7</v>
      </c>
      <c r="C845" s="73">
        <v>3963.65</v>
      </c>
      <c r="D845" s="74">
        <f t="shared" si="33"/>
        <v>174</v>
      </c>
      <c r="E845" s="74">
        <f t="shared" si="16"/>
        <v>0</v>
      </c>
      <c r="F845" s="75">
        <f t="shared" si="4"/>
        <v>9</v>
      </c>
      <c r="G845" s="75">
        <f t="shared" si="17"/>
        <v>0</v>
      </c>
      <c r="H845" s="76">
        <f>IF(A845&lt;SIP_Calculator!$B$7,0,IF(A845&gt;SIP_Calculator!$E$7,0,1))</f>
        <v>1</v>
      </c>
      <c r="I845" s="74">
        <f t="shared" si="5"/>
        <v>0</v>
      </c>
      <c r="J845" s="75">
        <f t="shared" si="6"/>
        <v>0</v>
      </c>
      <c r="K845" s="76">
        <f>H845*SIP_Calculator!$D$25</f>
        <v>484.4666522</v>
      </c>
      <c r="L845" s="76">
        <f t="shared" si="7"/>
        <v>0.1044626975</v>
      </c>
      <c r="M845" s="76">
        <f t="shared" si="8"/>
        <v>0.1222274046</v>
      </c>
      <c r="N845" s="76">
        <f t="shared" ref="N845:O845" si="2539">N844+L845</f>
        <v>113.9087027</v>
      </c>
      <c r="O845" s="76">
        <f t="shared" si="2539"/>
        <v>130.494537</v>
      </c>
      <c r="P845" s="74">
        <f>I845*SIP_Calculator!$D$26</f>
        <v>0</v>
      </c>
      <c r="Q845" s="74">
        <f t="shared" si="10"/>
        <v>0</v>
      </c>
      <c r="R845" s="74">
        <f t="shared" si="11"/>
        <v>0</v>
      </c>
      <c r="S845" s="74">
        <f t="shared" ref="S845:T845" si="2540">S844+Q845</f>
        <v>112.9103454</v>
      </c>
      <c r="T845" s="74">
        <f t="shared" si="2540"/>
        <v>129.3232588</v>
      </c>
      <c r="U845" s="75">
        <f>J845*SIP_Calculator!$D$27</f>
        <v>0</v>
      </c>
      <c r="V845" s="75">
        <f t="shared" si="13"/>
        <v>0</v>
      </c>
      <c r="W845" s="75">
        <f t="shared" si="14"/>
        <v>0</v>
      </c>
      <c r="X845" s="75">
        <f t="shared" ref="X845:Y845" si="2541">X844+V845</f>
        <v>114.3673047</v>
      </c>
      <c r="Y845" s="75">
        <f t="shared" si="2541"/>
        <v>131.0693297</v>
      </c>
    </row>
    <row r="846" ht="15.75" customHeight="1">
      <c r="A846" s="78">
        <v>39345.0</v>
      </c>
      <c r="B846" s="73">
        <v>4652.55</v>
      </c>
      <c r="C846" s="73">
        <v>3987.95</v>
      </c>
      <c r="D846" s="74">
        <f t="shared" si="33"/>
        <v>174</v>
      </c>
      <c r="E846" s="74">
        <f t="shared" si="16"/>
        <v>0</v>
      </c>
      <c r="F846" s="75">
        <f t="shared" si="4"/>
        <v>9</v>
      </c>
      <c r="G846" s="75">
        <f t="shared" si="17"/>
        <v>0</v>
      </c>
      <c r="H846" s="76">
        <f>IF(A846&lt;SIP_Calculator!$B$7,0,IF(A846&gt;SIP_Calculator!$E$7,0,1))</f>
        <v>1</v>
      </c>
      <c r="I846" s="74">
        <f t="shared" si="5"/>
        <v>0</v>
      </c>
      <c r="J846" s="75">
        <f t="shared" si="6"/>
        <v>0</v>
      </c>
      <c r="K846" s="76">
        <f>H846*SIP_Calculator!$D$25</f>
        <v>484.4666522</v>
      </c>
      <c r="L846" s="76">
        <f t="shared" si="7"/>
        <v>0.1041292737</v>
      </c>
      <c r="M846" s="76">
        <f t="shared" si="8"/>
        <v>0.1214826295</v>
      </c>
      <c r="N846" s="76">
        <f t="shared" ref="N846:O846" si="2542">N845+L846</f>
        <v>114.012832</v>
      </c>
      <c r="O846" s="76">
        <f t="shared" si="2542"/>
        <v>130.6160196</v>
      </c>
      <c r="P846" s="74">
        <f>I846*SIP_Calculator!$D$26</f>
        <v>0</v>
      </c>
      <c r="Q846" s="74">
        <f t="shared" si="10"/>
        <v>0</v>
      </c>
      <c r="R846" s="74">
        <f t="shared" si="11"/>
        <v>0</v>
      </c>
      <c r="S846" s="74">
        <f t="shared" ref="S846:T846" si="2543">S845+Q846</f>
        <v>112.9103454</v>
      </c>
      <c r="T846" s="74">
        <f t="shared" si="2543"/>
        <v>129.3232588</v>
      </c>
      <c r="U846" s="75">
        <f>J846*SIP_Calculator!$D$27</f>
        <v>0</v>
      </c>
      <c r="V846" s="75">
        <f t="shared" si="13"/>
        <v>0</v>
      </c>
      <c r="W846" s="75">
        <f t="shared" si="14"/>
        <v>0</v>
      </c>
      <c r="X846" s="75">
        <f t="shared" ref="X846:Y846" si="2544">X845+V846</f>
        <v>114.3673047</v>
      </c>
      <c r="Y846" s="75">
        <f t="shared" si="2544"/>
        <v>131.0693297</v>
      </c>
    </row>
    <row r="847" ht="15.75" customHeight="1">
      <c r="A847" s="78">
        <v>39346.0</v>
      </c>
      <c r="B847" s="73">
        <v>4732.6</v>
      </c>
      <c r="C847" s="73">
        <v>4036.5</v>
      </c>
      <c r="D847" s="74">
        <f t="shared" si="33"/>
        <v>174</v>
      </c>
      <c r="E847" s="74">
        <f t="shared" si="16"/>
        <v>0</v>
      </c>
      <c r="F847" s="75">
        <f t="shared" si="4"/>
        <v>9</v>
      </c>
      <c r="G847" s="75">
        <f t="shared" si="17"/>
        <v>0</v>
      </c>
      <c r="H847" s="76">
        <f>IF(A847&lt;SIP_Calculator!$B$7,0,IF(A847&gt;SIP_Calculator!$E$7,0,1))</f>
        <v>1</v>
      </c>
      <c r="I847" s="74">
        <f t="shared" si="5"/>
        <v>0</v>
      </c>
      <c r="J847" s="75">
        <f t="shared" si="6"/>
        <v>0</v>
      </c>
      <c r="K847" s="76">
        <f>H847*SIP_Calculator!$D$25</f>
        <v>484.4666522</v>
      </c>
      <c r="L847" s="76">
        <f t="shared" si="7"/>
        <v>0.1023679694</v>
      </c>
      <c r="M847" s="76">
        <f t="shared" si="8"/>
        <v>0.1200214672</v>
      </c>
      <c r="N847" s="76">
        <f t="shared" ref="N847:O847" si="2545">N846+L847</f>
        <v>114.1152</v>
      </c>
      <c r="O847" s="76">
        <f t="shared" si="2545"/>
        <v>130.7360411</v>
      </c>
      <c r="P847" s="74">
        <f>I847*SIP_Calculator!$D$26</f>
        <v>0</v>
      </c>
      <c r="Q847" s="74">
        <f t="shared" si="10"/>
        <v>0</v>
      </c>
      <c r="R847" s="74">
        <f t="shared" si="11"/>
        <v>0</v>
      </c>
      <c r="S847" s="74">
        <f t="shared" ref="S847:T847" si="2546">S846+Q847</f>
        <v>112.9103454</v>
      </c>
      <c r="T847" s="74">
        <f t="shared" si="2546"/>
        <v>129.3232588</v>
      </c>
      <c r="U847" s="75">
        <f>J847*SIP_Calculator!$D$27</f>
        <v>0</v>
      </c>
      <c r="V847" s="75">
        <f t="shared" si="13"/>
        <v>0</v>
      </c>
      <c r="W847" s="75">
        <f t="shared" si="14"/>
        <v>0</v>
      </c>
      <c r="X847" s="75">
        <f t="shared" ref="X847:Y847" si="2547">X846+V847</f>
        <v>114.3673047</v>
      </c>
      <c r="Y847" s="75">
        <f t="shared" si="2547"/>
        <v>131.0693297</v>
      </c>
    </row>
    <row r="848" ht="15.75" customHeight="1">
      <c r="A848" s="78">
        <v>39349.0</v>
      </c>
      <c r="B848" s="73">
        <v>4828.85</v>
      </c>
      <c r="C848" s="73">
        <v>4104.5</v>
      </c>
      <c r="D848" s="74">
        <f t="shared" si="33"/>
        <v>175</v>
      </c>
      <c r="E848" s="74">
        <f t="shared" si="16"/>
        <v>1</v>
      </c>
      <c r="F848" s="75">
        <f t="shared" si="4"/>
        <v>9</v>
      </c>
      <c r="G848" s="75">
        <f t="shared" si="17"/>
        <v>0</v>
      </c>
      <c r="H848" s="76">
        <f>IF(A848&lt;SIP_Calculator!$B$7,0,IF(A848&gt;SIP_Calculator!$E$7,0,1))</f>
        <v>1</v>
      </c>
      <c r="I848" s="74">
        <f t="shared" si="5"/>
        <v>1</v>
      </c>
      <c r="J848" s="75">
        <f t="shared" si="6"/>
        <v>0</v>
      </c>
      <c r="K848" s="76">
        <f>H848*SIP_Calculator!$D$25</f>
        <v>484.4666522</v>
      </c>
      <c r="L848" s="76">
        <f t="shared" si="7"/>
        <v>0.1003275422</v>
      </c>
      <c r="M848" s="76">
        <f t="shared" si="8"/>
        <v>0.1180330496</v>
      </c>
      <c r="N848" s="76">
        <f t="shared" ref="N848:O848" si="2548">N847+L848</f>
        <v>114.2155275</v>
      </c>
      <c r="O848" s="76">
        <f t="shared" si="2548"/>
        <v>130.8540741</v>
      </c>
      <c r="P848" s="74">
        <f>I848*SIP_Calculator!$D$26</f>
        <v>2301.341589</v>
      </c>
      <c r="Q848" s="74">
        <f t="shared" si="10"/>
        <v>0.4765817098</v>
      </c>
      <c r="R848" s="74">
        <f t="shared" si="11"/>
        <v>0.560687438</v>
      </c>
      <c r="S848" s="74">
        <f t="shared" ref="S848:T848" si="2549">S847+Q848</f>
        <v>113.3869271</v>
      </c>
      <c r="T848" s="74">
        <f t="shared" si="2549"/>
        <v>129.8839462</v>
      </c>
      <c r="U848" s="75">
        <f>J848*SIP_Calculator!$D$27</f>
        <v>0</v>
      </c>
      <c r="V848" s="75">
        <f t="shared" si="13"/>
        <v>0</v>
      </c>
      <c r="W848" s="75">
        <f t="shared" si="14"/>
        <v>0</v>
      </c>
      <c r="X848" s="75">
        <f t="shared" ref="X848:Y848" si="2550">X847+V848</f>
        <v>114.3673047</v>
      </c>
      <c r="Y848" s="75">
        <f t="shared" si="2550"/>
        <v>131.0693297</v>
      </c>
    </row>
    <row r="849" ht="15.75" customHeight="1">
      <c r="A849" s="78">
        <v>39350.0</v>
      </c>
      <c r="B849" s="73">
        <v>4833.05</v>
      </c>
      <c r="C849" s="73">
        <v>4111.05</v>
      </c>
      <c r="D849" s="74">
        <f t="shared" si="33"/>
        <v>175</v>
      </c>
      <c r="E849" s="74">
        <f t="shared" si="16"/>
        <v>0</v>
      </c>
      <c r="F849" s="75">
        <f t="shared" si="4"/>
        <v>9</v>
      </c>
      <c r="G849" s="75">
        <f t="shared" si="17"/>
        <v>0</v>
      </c>
      <c r="H849" s="76">
        <f>IF(A849&lt;SIP_Calculator!$B$7,0,IF(A849&gt;SIP_Calculator!$E$7,0,1))</f>
        <v>1</v>
      </c>
      <c r="I849" s="74">
        <f t="shared" si="5"/>
        <v>0</v>
      </c>
      <c r="J849" s="75">
        <f t="shared" si="6"/>
        <v>0</v>
      </c>
      <c r="K849" s="76">
        <f>H849*SIP_Calculator!$D$25</f>
        <v>484.4666522</v>
      </c>
      <c r="L849" s="76">
        <f t="shared" si="7"/>
        <v>0.1002403559</v>
      </c>
      <c r="M849" s="76">
        <f t="shared" si="8"/>
        <v>0.1178449915</v>
      </c>
      <c r="N849" s="76">
        <f t="shared" ref="N849:O849" si="2551">N848+L849</f>
        <v>114.3157679</v>
      </c>
      <c r="O849" s="76">
        <f t="shared" si="2551"/>
        <v>130.9719191</v>
      </c>
      <c r="P849" s="74">
        <f>I849*SIP_Calculator!$D$26</f>
        <v>0</v>
      </c>
      <c r="Q849" s="74">
        <f t="shared" si="10"/>
        <v>0</v>
      </c>
      <c r="R849" s="74">
        <f t="shared" si="11"/>
        <v>0</v>
      </c>
      <c r="S849" s="74">
        <f t="shared" ref="S849:T849" si="2552">S848+Q849</f>
        <v>113.3869271</v>
      </c>
      <c r="T849" s="74">
        <f t="shared" si="2552"/>
        <v>129.8839462</v>
      </c>
      <c r="U849" s="75">
        <f>J849*SIP_Calculator!$D$27</f>
        <v>0</v>
      </c>
      <c r="V849" s="75">
        <f t="shared" si="13"/>
        <v>0</v>
      </c>
      <c r="W849" s="75">
        <f t="shared" si="14"/>
        <v>0</v>
      </c>
      <c r="X849" s="75">
        <f t="shared" ref="X849:Y849" si="2553">X848+V849</f>
        <v>114.3673047</v>
      </c>
      <c r="Y849" s="75">
        <f t="shared" si="2553"/>
        <v>131.0693297</v>
      </c>
    </row>
    <row r="850" ht="15.75" customHeight="1">
      <c r="A850" s="78">
        <v>39351.0</v>
      </c>
      <c r="B850" s="73">
        <v>4838.5</v>
      </c>
      <c r="C850" s="73">
        <v>4122.45</v>
      </c>
      <c r="D850" s="74">
        <f t="shared" si="33"/>
        <v>175</v>
      </c>
      <c r="E850" s="74">
        <f t="shared" si="16"/>
        <v>0</v>
      </c>
      <c r="F850" s="75">
        <f t="shared" si="4"/>
        <v>9</v>
      </c>
      <c r="G850" s="75">
        <f t="shared" si="17"/>
        <v>0</v>
      </c>
      <c r="H850" s="76">
        <f>IF(A850&lt;SIP_Calculator!$B$7,0,IF(A850&gt;SIP_Calculator!$E$7,0,1))</f>
        <v>1</v>
      </c>
      <c r="I850" s="74">
        <f t="shared" si="5"/>
        <v>0</v>
      </c>
      <c r="J850" s="75">
        <f t="shared" si="6"/>
        <v>0</v>
      </c>
      <c r="K850" s="76">
        <f>H850*SIP_Calculator!$D$25</f>
        <v>484.4666522</v>
      </c>
      <c r="L850" s="76">
        <f t="shared" si="7"/>
        <v>0.100127447</v>
      </c>
      <c r="M850" s="76">
        <f t="shared" si="8"/>
        <v>0.1175191093</v>
      </c>
      <c r="N850" s="76">
        <f t="shared" ref="N850:O850" si="2554">N849+L850</f>
        <v>114.4158953</v>
      </c>
      <c r="O850" s="76">
        <f t="shared" si="2554"/>
        <v>131.0894382</v>
      </c>
      <c r="P850" s="74">
        <f>I850*SIP_Calculator!$D$26</f>
        <v>0</v>
      </c>
      <c r="Q850" s="74">
        <f t="shared" si="10"/>
        <v>0</v>
      </c>
      <c r="R850" s="74">
        <f t="shared" si="11"/>
        <v>0</v>
      </c>
      <c r="S850" s="74">
        <f t="shared" ref="S850:T850" si="2555">S849+Q850</f>
        <v>113.3869271</v>
      </c>
      <c r="T850" s="74">
        <f t="shared" si="2555"/>
        <v>129.8839462</v>
      </c>
      <c r="U850" s="75">
        <f>J850*SIP_Calculator!$D$27</f>
        <v>0</v>
      </c>
      <c r="V850" s="75">
        <f t="shared" si="13"/>
        <v>0</v>
      </c>
      <c r="W850" s="75">
        <f t="shared" si="14"/>
        <v>0</v>
      </c>
      <c r="X850" s="75">
        <f t="shared" ref="X850:Y850" si="2556">X849+V850</f>
        <v>114.3673047</v>
      </c>
      <c r="Y850" s="75">
        <f t="shared" si="2556"/>
        <v>131.0693297</v>
      </c>
    </row>
    <row r="851" ht="15.75" customHeight="1">
      <c r="A851" s="78">
        <v>39352.0</v>
      </c>
      <c r="B851" s="73">
        <v>4886.25</v>
      </c>
      <c r="C851" s="73">
        <v>4150.15</v>
      </c>
      <c r="D851" s="74">
        <f t="shared" si="33"/>
        <v>175</v>
      </c>
      <c r="E851" s="74">
        <f t="shared" si="16"/>
        <v>0</v>
      </c>
      <c r="F851" s="75">
        <f t="shared" si="4"/>
        <v>9</v>
      </c>
      <c r="G851" s="75">
        <f t="shared" si="17"/>
        <v>0</v>
      </c>
      <c r="H851" s="76">
        <f>IF(A851&lt;SIP_Calculator!$B$7,0,IF(A851&gt;SIP_Calculator!$E$7,0,1))</f>
        <v>1</v>
      </c>
      <c r="I851" s="74">
        <f t="shared" si="5"/>
        <v>0</v>
      </c>
      <c r="J851" s="75">
        <f t="shared" si="6"/>
        <v>0</v>
      </c>
      <c r="K851" s="76">
        <f>H851*SIP_Calculator!$D$25</f>
        <v>484.4666522</v>
      </c>
      <c r="L851" s="76">
        <f t="shared" si="7"/>
        <v>0.09914896949</v>
      </c>
      <c r="M851" s="76">
        <f t="shared" si="8"/>
        <v>0.116734733</v>
      </c>
      <c r="N851" s="76">
        <f t="shared" ref="N851:O851" si="2557">N850+L851</f>
        <v>114.5150443</v>
      </c>
      <c r="O851" s="76">
        <f t="shared" si="2557"/>
        <v>131.206173</v>
      </c>
      <c r="P851" s="74">
        <f>I851*SIP_Calculator!$D$26</f>
        <v>0</v>
      </c>
      <c r="Q851" s="74">
        <f t="shared" si="10"/>
        <v>0</v>
      </c>
      <c r="R851" s="74">
        <f t="shared" si="11"/>
        <v>0</v>
      </c>
      <c r="S851" s="74">
        <f t="shared" ref="S851:T851" si="2558">S850+Q851</f>
        <v>113.3869271</v>
      </c>
      <c r="T851" s="74">
        <f t="shared" si="2558"/>
        <v>129.8839462</v>
      </c>
      <c r="U851" s="75">
        <f>J851*SIP_Calculator!$D$27</f>
        <v>0</v>
      </c>
      <c r="V851" s="75">
        <f t="shared" si="13"/>
        <v>0</v>
      </c>
      <c r="W851" s="75">
        <f t="shared" si="14"/>
        <v>0</v>
      </c>
      <c r="X851" s="75">
        <f t="shared" ref="X851:Y851" si="2559">X850+V851</f>
        <v>114.3673047</v>
      </c>
      <c r="Y851" s="75">
        <f t="shared" si="2559"/>
        <v>131.0693297</v>
      </c>
    </row>
    <row r="852" ht="15.75" customHeight="1">
      <c r="A852" s="78">
        <v>39353.0</v>
      </c>
      <c r="B852" s="73">
        <v>4918.95</v>
      </c>
      <c r="C852" s="73">
        <v>4188.55</v>
      </c>
      <c r="D852" s="74">
        <f t="shared" si="33"/>
        <v>175</v>
      </c>
      <c r="E852" s="74">
        <f t="shared" si="16"/>
        <v>0</v>
      </c>
      <c r="F852" s="75">
        <f t="shared" si="4"/>
        <v>9</v>
      </c>
      <c r="G852" s="75">
        <f t="shared" si="17"/>
        <v>0</v>
      </c>
      <c r="H852" s="76">
        <f>IF(A852&lt;SIP_Calculator!$B$7,0,IF(A852&gt;SIP_Calculator!$E$7,0,1))</f>
        <v>1</v>
      </c>
      <c r="I852" s="74">
        <f t="shared" si="5"/>
        <v>0</v>
      </c>
      <c r="J852" s="75">
        <f t="shared" si="6"/>
        <v>0</v>
      </c>
      <c r="K852" s="76">
        <f>H852*SIP_Calculator!$D$25</f>
        <v>484.4666522</v>
      </c>
      <c r="L852" s="76">
        <f t="shared" si="7"/>
        <v>0.09848985092</v>
      </c>
      <c r="M852" s="76">
        <f t="shared" si="8"/>
        <v>0.1156645264</v>
      </c>
      <c r="N852" s="76">
        <f t="shared" ref="N852:O852" si="2560">N851+L852</f>
        <v>114.6135341</v>
      </c>
      <c r="O852" s="76">
        <f t="shared" si="2560"/>
        <v>131.3218375</v>
      </c>
      <c r="P852" s="74">
        <f>I852*SIP_Calculator!$D$26</f>
        <v>0</v>
      </c>
      <c r="Q852" s="74">
        <f t="shared" si="10"/>
        <v>0</v>
      </c>
      <c r="R852" s="74">
        <f t="shared" si="11"/>
        <v>0</v>
      </c>
      <c r="S852" s="74">
        <f t="shared" ref="S852:T852" si="2561">S851+Q852</f>
        <v>113.3869271</v>
      </c>
      <c r="T852" s="74">
        <f t="shared" si="2561"/>
        <v>129.8839462</v>
      </c>
      <c r="U852" s="75">
        <f>J852*SIP_Calculator!$D$27</f>
        <v>0</v>
      </c>
      <c r="V852" s="75">
        <f t="shared" si="13"/>
        <v>0</v>
      </c>
      <c r="W852" s="75">
        <f t="shared" si="14"/>
        <v>0</v>
      </c>
      <c r="X852" s="75">
        <f t="shared" ref="X852:Y852" si="2562">X851+V852</f>
        <v>114.3673047</v>
      </c>
      <c r="Y852" s="75">
        <f t="shared" si="2562"/>
        <v>131.0693297</v>
      </c>
    </row>
    <row r="853" ht="15.75" customHeight="1">
      <c r="A853" s="78">
        <v>39356.0</v>
      </c>
      <c r="B853" s="73">
        <v>4972.8</v>
      </c>
      <c r="C853" s="73">
        <v>4237.8</v>
      </c>
      <c r="D853" s="74">
        <f t="shared" si="33"/>
        <v>176</v>
      </c>
      <c r="E853" s="74">
        <f t="shared" si="16"/>
        <v>1</v>
      </c>
      <c r="F853" s="75">
        <f t="shared" si="4"/>
        <v>10</v>
      </c>
      <c r="G853" s="75">
        <f t="shared" si="17"/>
        <v>1</v>
      </c>
      <c r="H853" s="76">
        <f>IF(A853&lt;SIP_Calculator!$B$7,0,IF(A853&gt;SIP_Calculator!$E$7,0,1))</f>
        <v>1</v>
      </c>
      <c r="I853" s="74">
        <f t="shared" si="5"/>
        <v>1</v>
      </c>
      <c r="J853" s="75">
        <f t="shared" si="6"/>
        <v>1</v>
      </c>
      <c r="K853" s="76">
        <f>H853*SIP_Calculator!$D$25</f>
        <v>484.4666522</v>
      </c>
      <c r="L853" s="76">
        <f t="shared" si="7"/>
        <v>0.09742331326</v>
      </c>
      <c r="M853" s="76">
        <f t="shared" si="8"/>
        <v>0.11432032</v>
      </c>
      <c r="N853" s="76">
        <f t="shared" ref="N853:O853" si="2563">N852+L853</f>
        <v>114.7109575</v>
      </c>
      <c r="O853" s="76">
        <f t="shared" si="2563"/>
        <v>131.4361578</v>
      </c>
      <c r="P853" s="74">
        <f>I853*SIP_Calculator!$D$26</f>
        <v>2301.341589</v>
      </c>
      <c r="Q853" s="74">
        <f t="shared" si="10"/>
        <v>0.462785873</v>
      </c>
      <c r="R853" s="74">
        <f t="shared" si="11"/>
        <v>0.5430510145</v>
      </c>
      <c r="S853" s="74">
        <f t="shared" ref="S853:T853" si="2564">S852+Q853</f>
        <v>113.849713</v>
      </c>
      <c r="T853" s="74">
        <f t="shared" si="2564"/>
        <v>130.4269973</v>
      </c>
      <c r="U853" s="75">
        <f>J853*SIP_Calculator!$D$27</f>
        <v>10000</v>
      </c>
      <c r="V853" s="75">
        <f t="shared" si="13"/>
        <v>2.010939511</v>
      </c>
      <c r="W853" s="75">
        <f t="shared" si="14"/>
        <v>2.359714946</v>
      </c>
      <c r="X853" s="75">
        <f t="shared" ref="X853:Y853" si="2565">X852+V853</f>
        <v>116.3782442</v>
      </c>
      <c r="Y853" s="75">
        <f t="shared" si="2565"/>
        <v>133.4290446</v>
      </c>
    </row>
    <row r="854" ht="15.75" customHeight="1">
      <c r="A854" s="78">
        <v>39358.0</v>
      </c>
      <c r="B854" s="73">
        <v>5098.3</v>
      </c>
      <c r="C854" s="73">
        <v>4327.5</v>
      </c>
      <c r="D854" s="74">
        <f t="shared" si="33"/>
        <v>176</v>
      </c>
      <c r="E854" s="74">
        <f t="shared" si="16"/>
        <v>0</v>
      </c>
      <c r="F854" s="75">
        <f t="shared" si="4"/>
        <v>10</v>
      </c>
      <c r="G854" s="75">
        <f t="shared" si="17"/>
        <v>0</v>
      </c>
      <c r="H854" s="76">
        <f>IF(A854&lt;SIP_Calculator!$B$7,0,IF(A854&gt;SIP_Calculator!$E$7,0,1))</f>
        <v>1</v>
      </c>
      <c r="I854" s="74">
        <f t="shared" si="5"/>
        <v>0</v>
      </c>
      <c r="J854" s="75">
        <f t="shared" si="6"/>
        <v>0</v>
      </c>
      <c r="K854" s="76">
        <f>H854*SIP_Calculator!$D$25</f>
        <v>484.4666522</v>
      </c>
      <c r="L854" s="76">
        <f t="shared" si="7"/>
        <v>0.09502513626</v>
      </c>
      <c r="M854" s="76">
        <f t="shared" si="8"/>
        <v>0.1119506995</v>
      </c>
      <c r="N854" s="76">
        <f t="shared" ref="N854:O854" si="2566">N853+L854</f>
        <v>114.8059826</v>
      </c>
      <c r="O854" s="76">
        <f t="shared" si="2566"/>
        <v>131.5481085</v>
      </c>
      <c r="P854" s="74">
        <f>I854*SIP_Calculator!$D$26</f>
        <v>0</v>
      </c>
      <c r="Q854" s="74">
        <f t="shared" si="10"/>
        <v>0</v>
      </c>
      <c r="R854" s="74">
        <f t="shared" si="11"/>
        <v>0</v>
      </c>
      <c r="S854" s="74">
        <f t="shared" ref="S854:T854" si="2567">S853+Q854</f>
        <v>113.849713</v>
      </c>
      <c r="T854" s="74">
        <f t="shared" si="2567"/>
        <v>130.4269973</v>
      </c>
      <c r="U854" s="75">
        <f>J854*SIP_Calculator!$D$27</f>
        <v>0</v>
      </c>
      <c r="V854" s="75">
        <f t="shared" si="13"/>
        <v>0</v>
      </c>
      <c r="W854" s="75">
        <f t="shared" si="14"/>
        <v>0</v>
      </c>
      <c r="X854" s="75">
        <f t="shared" ref="X854:Y854" si="2568">X853+V854</f>
        <v>116.3782442</v>
      </c>
      <c r="Y854" s="75">
        <f t="shared" si="2568"/>
        <v>133.4290446</v>
      </c>
    </row>
    <row r="855" ht="15.75" customHeight="1">
      <c r="A855" s="78">
        <v>39359.0</v>
      </c>
      <c r="B855" s="73">
        <v>5090.9</v>
      </c>
      <c r="C855" s="73">
        <v>4335.25</v>
      </c>
      <c r="D855" s="74">
        <f t="shared" si="33"/>
        <v>176</v>
      </c>
      <c r="E855" s="74">
        <f t="shared" si="16"/>
        <v>0</v>
      </c>
      <c r="F855" s="75">
        <f t="shared" si="4"/>
        <v>10</v>
      </c>
      <c r="G855" s="75">
        <f t="shared" si="17"/>
        <v>0</v>
      </c>
      <c r="H855" s="76">
        <f>IF(A855&lt;SIP_Calculator!$B$7,0,IF(A855&gt;SIP_Calculator!$E$7,0,1))</f>
        <v>1</v>
      </c>
      <c r="I855" s="74">
        <f t="shared" si="5"/>
        <v>0</v>
      </c>
      <c r="J855" s="75">
        <f t="shared" si="6"/>
        <v>0</v>
      </c>
      <c r="K855" s="76">
        <f>H855*SIP_Calculator!$D$25</f>
        <v>484.4666522</v>
      </c>
      <c r="L855" s="76">
        <f t="shared" si="7"/>
        <v>0.09516326233</v>
      </c>
      <c r="M855" s="76">
        <f t="shared" si="8"/>
        <v>0.1117505685</v>
      </c>
      <c r="N855" s="76">
        <f t="shared" ref="N855:O855" si="2569">N854+L855</f>
        <v>114.9011459</v>
      </c>
      <c r="O855" s="76">
        <f t="shared" si="2569"/>
        <v>131.6598591</v>
      </c>
      <c r="P855" s="74">
        <f>I855*SIP_Calculator!$D$26</f>
        <v>0</v>
      </c>
      <c r="Q855" s="74">
        <f t="shared" si="10"/>
        <v>0</v>
      </c>
      <c r="R855" s="74">
        <f t="shared" si="11"/>
        <v>0</v>
      </c>
      <c r="S855" s="74">
        <f t="shared" ref="S855:T855" si="2570">S854+Q855</f>
        <v>113.849713</v>
      </c>
      <c r="T855" s="74">
        <f t="shared" si="2570"/>
        <v>130.4269973</v>
      </c>
      <c r="U855" s="75">
        <f>J855*SIP_Calculator!$D$27</f>
        <v>0</v>
      </c>
      <c r="V855" s="75">
        <f t="shared" si="13"/>
        <v>0</v>
      </c>
      <c r="W855" s="75">
        <f t="shared" si="14"/>
        <v>0</v>
      </c>
      <c r="X855" s="75">
        <f t="shared" ref="X855:Y855" si="2571">X854+V855</f>
        <v>116.3782442</v>
      </c>
      <c r="Y855" s="75">
        <f t="shared" si="2571"/>
        <v>133.4290446</v>
      </c>
    </row>
    <row r="856" ht="15.75" customHeight="1">
      <c r="A856" s="78">
        <v>39360.0</v>
      </c>
      <c r="B856" s="73">
        <v>5054.1</v>
      </c>
      <c r="C856" s="73">
        <v>4301.75</v>
      </c>
      <c r="D856" s="74">
        <f t="shared" si="33"/>
        <v>176</v>
      </c>
      <c r="E856" s="74">
        <f t="shared" si="16"/>
        <v>0</v>
      </c>
      <c r="F856" s="75">
        <f t="shared" si="4"/>
        <v>10</v>
      </c>
      <c r="G856" s="75">
        <f t="shared" si="17"/>
        <v>0</v>
      </c>
      <c r="H856" s="76">
        <f>IF(A856&lt;SIP_Calculator!$B$7,0,IF(A856&gt;SIP_Calculator!$E$7,0,1))</f>
        <v>1</v>
      </c>
      <c r="I856" s="74">
        <f t="shared" si="5"/>
        <v>0</v>
      </c>
      <c r="J856" s="75">
        <f t="shared" si="6"/>
        <v>0</v>
      </c>
      <c r="K856" s="76">
        <f>H856*SIP_Calculator!$D$25</f>
        <v>484.4666522</v>
      </c>
      <c r="L856" s="76">
        <f t="shared" si="7"/>
        <v>0.09585616671</v>
      </c>
      <c r="M856" s="76">
        <f t="shared" si="8"/>
        <v>0.1126208292</v>
      </c>
      <c r="N856" s="76">
        <f t="shared" ref="N856:O856" si="2572">N855+L856</f>
        <v>114.997002</v>
      </c>
      <c r="O856" s="76">
        <f t="shared" si="2572"/>
        <v>131.7724799</v>
      </c>
      <c r="P856" s="74">
        <f>I856*SIP_Calculator!$D$26</f>
        <v>0</v>
      </c>
      <c r="Q856" s="74">
        <f t="shared" si="10"/>
        <v>0</v>
      </c>
      <c r="R856" s="74">
        <f t="shared" si="11"/>
        <v>0</v>
      </c>
      <c r="S856" s="74">
        <f t="shared" ref="S856:T856" si="2573">S855+Q856</f>
        <v>113.849713</v>
      </c>
      <c r="T856" s="74">
        <f t="shared" si="2573"/>
        <v>130.4269973</v>
      </c>
      <c r="U856" s="75">
        <f>J856*SIP_Calculator!$D$27</f>
        <v>0</v>
      </c>
      <c r="V856" s="75">
        <f t="shared" si="13"/>
        <v>0</v>
      </c>
      <c r="W856" s="75">
        <f t="shared" si="14"/>
        <v>0</v>
      </c>
      <c r="X856" s="75">
        <f t="shared" ref="X856:Y856" si="2574">X855+V856</f>
        <v>116.3782442</v>
      </c>
      <c r="Y856" s="75">
        <f t="shared" si="2574"/>
        <v>133.4290446</v>
      </c>
    </row>
    <row r="857" ht="15.75" customHeight="1">
      <c r="A857" s="78">
        <v>39363.0</v>
      </c>
      <c r="B857" s="73">
        <v>4944.1</v>
      </c>
      <c r="C857" s="73">
        <v>4195.25</v>
      </c>
      <c r="D857" s="74">
        <f t="shared" si="33"/>
        <v>177</v>
      </c>
      <c r="E857" s="74">
        <f t="shared" si="16"/>
        <v>1</v>
      </c>
      <c r="F857" s="75">
        <f t="shared" si="4"/>
        <v>10</v>
      </c>
      <c r="G857" s="75">
        <f t="shared" si="17"/>
        <v>0</v>
      </c>
      <c r="H857" s="76">
        <f>IF(A857&lt;SIP_Calculator!$B$7,0,IF(A857&gt;SIP_Calculator!$E$7,0,1))</f>
        <v>1</v>
      </c>
      <c r="I857" s="74">
        <f t="shared" si="5"/>
        <v>1</v>
      </c>
      <c r="J857" s="75">
        <f t="shared" si="6"/>
        <v>0</v>
      </c>
      <c r="K857" s="76">
        <f>H857*SIP_Calculator!$D$25</f>
        <v>484.4666522</v>
      </c>
      <c r="L857" s="76">
        <f t="shared" si="7"/>
        <v>0.09798884573</v>
      </c>
      <c r="M857" s="76">
        <f t="shared" si="8"/>
        <v>0.1154798051</v>
      </c>
      <c r="N857" s="76">
        <f t="shared" ref="N857:O857" si="2575">N856+L857</f>
        <v>115.0949909</v>
      </c>
      <c r="O857" s="76">
        <f t="shared" si="2575"/>
        <v>131.8879597</v>
      </c>
      <c r="P857" s="74">
        <f>I857*SIP_Calculator!$D$26</f>
        <v>2301.341589</v>
      </c>
      <c r="Q857" s="74">
        <f t="shared" si="10"/>
        <v>0.4654722981</v>
      </c>
      <c r="R857" s="74">
        <f t="shared" si="11"/>
        <v>0.5485588676</v>
      </c>
      <c r="S857" s="74">
        <f t="shared" ref="S857:T857" si="2576">S856+Q857</f>
        <v>114.3151853</v>
      </c>
      <c r="T857" s="74">
        <f t="shared" si="2576"/>
        <v>130.9755561</v>
      </c>
      <c r="U857" s="75">
        <f>J857*SIP_Calculator!$D$27</f>
        <v>0</v>
      </c>
      <c r="V857" s="75">
        <f t="shared" si="13"/>
        <v>0</v>
      </c>
      <c r="W857" s="75">
        <f t="shared" si="14"/>
        <v>0</v>
      </c>
      <c r="X857" s="75">
        <f t="shared" ref="X857:Y857" si="2577">X856+V857</f>
        <v>116.3782442</v>
      </c>
      <c r="Y857" s="75">
        <f t="shared" si="2577"/>
        <v>133.4290446</v>
      </c>
    </row>
    <row r="858" ht="15.75" customHeight="1">
      <c r="A858" s="78">
        <v>39364.0</v>
      </c>
      <c r="B858" s="73">
        <v>5175.95</v>
      </c>
      <c r="C858" s="73">
        <v>4369.7</v>
      </c>
      <c r="D858" s="74">
        <f t="shared" si="33"/>
        <v>177</v>
      </c>
      <c r="E858" s="74">
        <f t="shared" si="16"/>
        <v>0</v>
      </c>
      <c r="F858" s="75">
        <f t="shared" si="4"/>
        <v>10</v>
      </c>
      <c r="G858" s="75">
        <f t="shared" si="17"/>
        <v>0</v>
      </c>
      <c r="H858" s="76">
        <f>IF(A858&lt;SIP_Calculator!$B$7,0,IF(A858&gt;SIP_Calculator!$E$7,0,1))</f>
        <v>1</v>
      </c>
      <c r="I858" s="74">
        <f t="shared" si="5"/>
        <v>0</v>
      </c>
      <c r="J858" s="75">
        <f t="shared" si="6"/>
        <v>0</v>
      </c>
      <c r="K858" s="76">
        <f>H858*SIP_Calculator!$D$25</f>
        <v>484.4666522</v>
      </c>
      <c r="L858" s="76">
        <f t="shared" si="7"/>
        <v>0.09359956185</v>
      </c>
      <c r="M858" s="76">
        <f t="shared" si="8"/>
        <v>0.1108695453</v>
      </c>
      <c r="N858" s="76">
        <f t="shared" ref="N858:O858" si="2578">N857+L858</f>
        <v>115.1885904</v>
      </c>
      <c r="O858" s="76">
        <f t="shared" si="2578"/>
        <v>131.9988293</v>
      </c>
      <c r="P858" s="74">
        <f>I858*SIP_Calculator!$D$26</f>
        <v>0</v>
      </c>
      <c r="Q858" s="74">
        <f t="shared" si="10"/>
        <v>0</v>
      </c>
      <c r="R858" s="74">
        <f t="shared" si="11"/>
        <v>0</v>
      </c>
      <c r="S858" s="74">
        <f t="shared" ref="S858:T858" si="2579">S857+Q858</f>
        <v>114.3151853</v>
      </c>
      <c r="T858" s="74">
        <f t="shared" si="2579"/>
        <v>130.9755561</v>
      </c>
      <c r="U858" s="75">
        <f>J858*SIP_Calculator!$D$27</f>
        <v>0</v>
      </c>
      <c r="V858" s="75">
        <f t="shared" si="13"/>
        <v>0</v>
      </c>
      <c r="W858" s="75">
        <f t="shared" si="14"/>
        <v>0</v>
      </c>
      <c r="X858" s="75">
        <f t="shared" ref="X858:Y858" si="2580">X857+V858</f>
        <v>116.3782442</v>
      </c>
      <c r="Y858" s="75">
        <f t="shared" si="2580"/>
        <v>133.4290446</v>
      </c>
    </row>
    <row r="859" ht="15.75" customHeight="1">
      <c r="A859" s="78">
        <v>39365.0</v>
      </c>
      <c r="B859" s="73">
        <v>5288.65</v>
      </c>
      <c r="C859" s="73">
        <v>4454.55</v>
      </c>
      <c r="D859" s="74">
        <f t="shared" si="33"/>
        <v>177</v>
      </c>
      <c r="E859" s="74">
        <f t="shared" si="16"/>
        <v>0</v>
      </c>
      <c r="F859" s="75">
        <f t="shared" si="4"/>
        <v>10</v>
      </c>
      <c r="G859" s="75">
        <f t="shared" si="17"/>
        <v>0</v>
      </c>
      <c r="H859" s="76">
        <f>IF(A859&lt;SIP_Calculator!$B$7,0,IF(A859&gt;SIP_Calculator!$E$7,0,1))</f>
        <v>1</v>
      </c>
      <c r="I859" s="74">
        <f t="shared" si="5"/>
        <v>0</v>
      </c>
      <c r="J859" s="75">
        <f t="shared" si="6"/>
        <v>0</v>
      </c>
      <c r="K859" s="76">
        <f>H859*SIP_Calculator!$D$25</f>
        <v>484.4666522</v>
      </c>
      <c r="L859" s="76">
        <f t="shared" si="7"/>
        <v>0.09160497522</v>
      </c>
      <c r="M859" s="76">
        <f t="shared" si="8"/>
        <v>0.1087577089</v>
      </c>
      <c r="N859" s="76">
        <f t="shared" ref="N859:O859" si="2581">N858+L859</f>
        <v>115.2801954</v>
      </c>
      <c r="O859" s="76">
        <f t="shared" si="2581"/>
        <v>132.107587</v>
      </c>
      <c r="P859" s="74">
        <f>I859*SIP_Calculator!$D$26</f>
        <v>0</v>
      </c>
      <c r="Q859" s="74">
        <f t="shared" si="10"/>
        <v>0</v>
      </c>
      <c r="R859" s="74">
        <f t="shared" si="11"/>
        <v>0</v>
      </c>
      <c r="S859" s="74">
        <f t="shared" ref="S859:T859" si="2582">S858+Q859</f>
        <v>114.3151853</v>
      </c>
      <c r="T859" s="74">
        <f t="shared" si="2582"/>
        <v>130.9755561</v>
      </c>
      <c r="U859" s="75">
        <f>J859*SIP_Calculator!$D$27</f>
        <v>0</v>
      </c>
      <c r="V859" s="75">
        <f t="shared" si="13"/>
        <v>0</v>
      </c>
      <c r="W859" s="75">
        <f t="shared" si="14"/>
        <v>0</v>
      </c>
      <c r="X859" s="75">
        <f t="shared" ref="X859:Y859" si="2583">X858+V859</f>
        <v>116.3782442</v>
      </c>
      <c r="Y859" s="75">
        <f t="shared" si="2583"/>
        <v>133.4290446</v>
      </c>
    </row>
    <row r="860" ht="15.75" customHeight="1">
      <c r="A860" s="78">
        <v>39366.0</v>
      </c>
      <c r="B860" s="73">
        <v>5371.15</v>
      </c>
      <c r="C860" s="73">
        <v>4523.8</v>
      </c>
      <c r="D860" s="74">
        <f t="shared" si="33"/>
        <v>177</v>
      </c>
      <c r="E860" s="74">
        <f t="shared" si="16"/>
        <v>0</v>
      </c>
      <c r="F860" s="75">
        <f t="shared" si="4"/>
        <v>10</v>
      </c>
      <c r="G860" s="75">
        <f t="shared" si="17"/>
        <v>0</v>
      </c>
      <c r="H860" s="76">
        <f>IF(A860&lt;SIP_Calculator!$B$7,0,IF(A860&gt;SIP_Calculator!$E$7,0,1))</f>
        <v>1</v>
      </c>
      <c r="I860" s="74">
        <f t="shared" si="5"/>
        <v>0</v>
      </c>
      <c r="J860" s="75">
        <f t="shared" si="6"/>
        <v>0</v>
      </c>
      <c r="K860" s="76">
        <f>H860*SIP_Calculator!$D$25</f>
        <v>484.4666522</v>
      </c>
      <c r="L860" s="76">
        <f t="shared" si="7"/>
        <v>0.09019793753</v>
      </c>
      <c r="M860" s="76">
        <f t="shared" si="8"/>
        <v>0.1070928538</v>
      </c>
      <c r="N860" s="76">
        <f t="shared" ref="N860:O860" si="2584">N859+L860</f>
        <v>115.3703933</v>
      </c>
      <c r="O860" s="76">
        <f t="shared" si="2584"/>
        <v>132.2146798</v>
      </c>
      <c r="P860" s="74">
        <f>I860*SIP_Calculator!$D$26</f>
        <v>0</v>
      </c>
      <c r="Q860" s="74">
        <f t="shared" si="10"/>
        <v>0</v>
      </c>
      <c r="R860" s="74">
        <f t="shared" si="11"/>
        <v>0</v>
      </c>
      <c r="S860" s="74">
        <f t="shared" ref="S860:T860" si="2585">S859+Q860</f>
        <v>114.3151853</v>
      </c>
      <c r="T860" s="74">
        <f t="shared" si="2585"/>
        <v>130.9755561</v>
      </c>
      <c r="U860" s="75">
        <f>J860*SIP_Calculator!$D$27</f>
        <v>0</v>
      </c>
      <c r="V860" s="75">
        <f t="shared" si="13"/>
        <v>0</v>
      </c>
      <c r="W860" s="75">
        <f t="shared" si="14"/>
        <v>0</v>
      </c>
      <c r="X860" s="75">
        <f t="shared" ref="X860:Y860" si="2586">X859+V860</f>
        <v>116.3782442</v>
      </c>
      <c r="Y860" s="75">
        <f t="shared" si="2586"/>
        <v>133.4290446</v>
      </c>
    </row>
    <row r="861" ht="15.75" customHeight="1">
      <c r="A861" s="78">
        <v>39367.0</v>
      </c>
      <c r="B861" s="73">
        <v>5276.3</v>
      </c>
      <c r="C861" s="73">
        <v>4451.4</v>
      </c>
      <c r="D861" s="74">
        <f t="shared" si="33"/>
        <v>177</v>
      </c>
      <c r="E861" s="74">
        <f t="shared" si="16"/>
        <v>0</v>
      </c>
      <c r="F861" s="75">
        <f t="shared" si="4"/>
        <v>10</v>
      </c>
      <c r="G861" s="75">
        <f t="shared" si="17"/>
        <v>0</v>
      </c>
      <c r="H861" s="76">
        <f>IF(A861&lt;SIP_Calculator!$B$7,0,IF(A861&gt;SIP_Calculator!$E$7,0,1))</f>
        <v>1</v>
      </c>
      <c r="I861" s="74">
        <f t="shared" si="5"/>
        <v>0</v>
      </c>
      <c r="J861" s="75">
        <f t="shared" si="6"/>
        <v>0</v>
      </c>
      <c r="K861" s="76">
        <f>H861*SIP_Calculator!$D$25</f>
        <v>484.4666522</v>
      </c>
      <c r="L861" s="76">
        <f t="shared" si="7"/>
        <v>0.0918193909</v>
      </c>
      <c r="M861" s="76">
        <f t="shared" si="8"/>
        <v>0.1088346705</v>
      </c>
      <c r="N861" s="76">
        <f t="shared" ref="N861:O861" si="2587">N860+L861</f>
        <v>115.4622127</v>
      </c>
      <c r="O861" s="76">
        <f t="shared" si="2587"/>
        <v>132.3235145</v>
      </c>
      <c r="P861" s="74">
        <f>I861*SIP_Calculator!$D$26</f>
        <v>0</v>
      </c>
      <c r="Q861" s="74">
        <f t="shared" si="10"/>
        <v>0</v>
      </c>
      <c r="R861" s="74">
        <f t="shared" si="11"/>
        <v>0</v>
      </c>
      <c r="S861" s="74">
        <f t="shared" ref="S861:T861" si="2588">S860+Q861</f>
        <v>114.3151853</v>
      </c>
      <c r="T861" s="74">
        <f t="shared" si="2588"/>
        <v>130.9755561</v>
      </c>
      <c r="U861" s="75">
        <f>J861*SIP_Calculator!$D$27</f>
        <v>0</v>
      </c>
      <c r="V861" s="75">
        <f t="shared" si="13"/>
        <v>0</v>
      </c>
      <c r="W861" s="75">
        <f t="shared" si="14"/>
        <v>0</v>
      </c>
      <c r="X861" s="75">
        <f t="shared" ref="X861:Y861" si="2589">X860+V861</f>
        <v>116.3782442</v>
      </c>
      <c r="Y861" s="75">
        <f t="shared" si="2589"/>
        <v>133.4290446</v>
      </c>
    </row>
    <row r="862" ht="15.75" customHeight="1">
      <c r="A862" s="78">
        <v>39370.0</v>
      </c>
      <c r="B862" s="73">
        <v>5496.8</v>
      </c>
      <c r="C862" s="73">
        <v>4621.05</v>
      </c>
      <c r="D862" s="74">
        <f t="shared" si="33"/>
        <v>178</v>
      </c>
      <c r="E862" s="74">
        <f t="shared" si="16"/>
        <v>1</v>
      </c>
      <c r="F862" s="75">
        <f t="shared" si="4"/>
        <v>10</v>
      </c>
      <c r="G862" s="75">
        <f t="shared" si="17"/>
        <v>0</v>
      </c>
      <c r="H862" s="76">
        <f>IF(A862&lt;SIP_Calculator!$B$7,0,IF(A862&gt;SIP_Calculator!$E$7,0,1))</f>
        <v>1</v>
      </c>
      <c r="I862" s="74">
        <f t="shared" si="5"/>
        <v>1</v>
      </c>
      <c r="J862" s="75">
        <f t="shared" si="6"/>
        <v>0</v>
      </c>
      <c r="K862" s="76">
        <f>H862*SIP_Calculator!$D$25</f>
        <v>484.4666522</v>
      </c>
      <c r="L862" s="76">
        <f t="shared" si="7"/>
        <v>0.08813612505</v>
      </c>
      <c r="M862" s="76">
        <f t="shared" si="8"/>
        <v>0.1048390847</v>
      </c>
      <c r="N862" s="76">
        <f t="shared" ref="N862:O862" si="2590">N861+L862</f>
        <v>115.5503489</v>
      </c>
      <c r="O862" s="76">
        <f t="shared" si="2590"/>
        <v>132.4283536</v>
      </c>
      <c r="P862" s="74">
        <f>I862*SIP_Calculator!$D$26</f>
        <v>2301.341589</v>
      </c>
      <c r="Q862" s="74">
        <f t="shared" si="10"/>
        <v>0.4186693329</v>
      </c>
      <c r="R862" s="74">
        <f t="shared" si="11"/>
        <v>0.4980127004</v>
      </c>
      <c r="S862" s="74">
        <f t="shared" ref="S862:T862" si="2591">S861+Q862</f>
        <v>114.7338546</v>
      </c>
      <c r="T862" s="74">
        <f t="shared" si="2591"/>
        <v>131.4735688</v>
      </c>
      <c r="U862" s="75">
        <f>J862*SIP_Calculator!$D$27</f>
        <v>0</v>
      </c>
      <c r="V862" s="75">
        <f t="shared" si="13"/>
        <v>0</v>
      </c>
      <c r="W862" s="75">
        <f t="shared" si="14"/>
        <v>0</v>
      </c>
      <c r="X862" s="75">
        <f t="shared" ref="X862:Y862" si="2592">X861+V862</f>
        <v>116.3782442</v>
      </c>
      <c r="Y862" s="75">
        <f t="shared" si="2592"/>
        <v>133.4290446</v>
      </c>
    </row>
    <row r="863" ht="15.75" customHeight="1">
      <c r="A863" s="78">
        <v>39371.0</v>
      </c>
      <c r="B863" s="73">
        <v>5497.7</v>
      </c>
      <c r="C863" s="73">
        <v>4634.05</v>
      </c>
      <c r="D863" s="74">
        <f t="shared" si="33"/>
        <v>178</v>
      </c>
      <c r="E863" s="74">
        <f t="shared" si="16"/>
        <v>0</v>
      </c>
      <c r="F863" s="75">
        <f t="shared" si="4"/>
        <v>10</v>
      </c>
      <c r="G863" s="75">
        <f t="shared" si="17"/>
        <v>0</v>
      </c>
      <c r="H863" s="76">
        <f>IF(A863&lt;SIP_Calculator!$B$7,0,IF(A863&gt;SIP_Calculator!$E$7,0,1))</f>
        <v>1</v>
      </c>
      <c r="I863" s="74">
        <f t="shared" si="5"/>
        <v>0</v>
      </c>
      <c r="J863" s="75">
        <f t="shared" si="6"/>
        <v>0</v>
      </c>
      <c r="K863" s="76">
        <f>H863*SIP_Calculator!$D$25</f>
        <v>484.4666522</v>
      </c>
      <c r="L863" s="76">
        <f t="shared" si="7"/>
        <v>0.08812169674</v>
      </c>
      <c r="M863" s="76">
        <f t="shared" si="8"/>
        <v>0.1045449773</v>
      </c>
      <c r="N863" s="76">
        <f t="shared" ref="N863:O863" si="2593">N862+L863</f>
        <v>115.6384706</v>
      </c>
      <c r="O863" s="76">
        <f t="shared" si="2593"/>
        <v>132.5328986</v>
      </c>
      <c r="P863" s="74">
        <f>I863*SIP_Calculator!$D$26</f>
        <v>0</v>
      </c>
      <c r="Q863" s="74">
        <f t="shared" si="10"/>
        <v>0</v>
      </c>
      <c r="R863" s="74">
        <f t="shared" si="11"/>
        <v>0</v>
      </c>
      <c r="S863" s="74">
        <f t="shared" ref="S863:T863" si="2594">S862+Q863</f>
        <v>114.7338546</v>
      </c>
      <c r="T863" s="74">
        <f t="shared" si="2594"/>
        <v>131.4735688</v>
      </c>
      <c r="U863" s="75">
        <f>J863*SIP_Calculator!$D$27</f>
        <v>0</v>
      </c>
      <c r="V863" s="75">
        <f t="shared" si="13"/>
        <v>0</v>
      </c>
      <c r="W863" s="75">
        <f t="shared" si="14"/>
        <v>0</v>
      </c>
      <c r="X863" s="75">
        <f t="shared" ref="X863:Y863" si="2595">X862+V863</f>
        <v>116.3782442</v>
      </c>
      <c r="Y863" s="75">
        <f t="shared" si="2595"/>
        <v>133.4290446</v>
      </c>
    </row>
    <row r="864" ht="15.75" customHeight="1">
      <c r="A864" s="78">
        <v>39372.0</v>
      </c>
      <c r="B864" s="73">
        <v>5380.35</v>
      </c>
      <c r="C864" s="73">
        <v>4531.7</v>
      </c>
      <c r="D864" s="74">
        <f t="shared" si="33"/>
        <v>178</v>
      </c>
      <c r="E864" s="74">
        <f t="shared" si="16"/>
        <v>0</v>
      </c>
      <c r="F864" s="75">
        <f t="shared" si="4"/>
        <v>10</v>
      </c>
      <c r="G864" s="75">
        <f t="shared" si="17"/>
        <v>0</v>
      </c>
      <c r="H864" s="76">
        <f>IF(A864&lt;SIP_Calculator!$B$7,0,IF(A864&gt;SIP_Calculator!$E$7,0,1))</f>
        <v>1</v>
      </c>
      <c r="I864" s="74">
        <f t="shared" si="5"/>
        <v>0</v>
      </c>
      <c r="J864" s="75">
        <f t="shared" si="6"/>
        <v>0</v>
      </c>
      <c r="K864" s="76">
        <f>H864*SIP_Calculator!$D$25</f>
        <v>484.4666522</v>
      </c>
      <c r="L864" s="76">
        <f t="shared" si="7"/>
        <v>0.09004370574</v>
      </c>
      <c r="M864" s="76">
        <f t="shared" si="8"/>
        <v>0.1069061615</v>
      </c>
      <c r="N864" s="76">
        <f t="shared" ref="N864:O864" si="2596">N863+L864</f>
        <v>115.7285143</v>
      </c>
      <c r="O864" s="76">
        <f t="shared" si="2596"/>
        <v>132.6398047</v>
      </c>
      <c r="P864" s="74">
        <f>I864*SIP_Calculator!$D$26</f>
        <v>0</v>
      </c>
      <c r="Q864" s="74">
        <f t="shared" si="10"/>
        <v>0</v>
      </c>
      <c r="R864" s="74">
        <f t="shared" si="11"/>
        <v>0</v>
      </c>
      <c r="S864" s="74">
        <f t="shared" ref="S864:T864" si="2597">S863+Q864</f>
        <v>114.7338546</v>
      </c>
      <c r="T864" s="74">
        <f t="shared" si="2597"/>
        <v>131.4735688</v>
      </c>
      <c r="U864" s="75">
        <f>J864*SIP_Calculator!$D$27</f>
        <v>0</v>
      </c>
      <c r="V864" s="75">
        <f t="shared" si="13"/>
        <v>0</v>
      </c>
      <c r="W864" s="75">
        <f t="shared" si="14"/>
        <v>0</v>
      </c>
      <c r="X864" s="75">
        <f t="shared" ref="X864:Y864" si="2598">X863+V864</f>
        <v>116.3782442</v>
      </c>
      <c r="Y864" s="75">
        <f t="shared" si="2598"/>
        <v>133.4290446</v>
      </c>
    </row>
    <row r="865" ht="15.75" customHeight="1">
      <c r="A865" s="78">
        <v>39373.0</v>
      </c>
      <c r="B865" s="73">
        <v>5177.45</v>
      </c>
      <c r="C865" s="73">
        <v>4372.85</v>
      </c>
      <c r="D865" s="74">
        <f t="shared" si="33"/>
        <v>178</v>
      </c>
      <c r="E865" s="74">
        <f t="shared" si="16"/>
        <v>0</v>
      </c>
      <c r="F865" s="75">
        <f t="shared" si="4"/>
        <v>10</v>
      </c>
      <c r="G865" s="75">
        <f t="shared" si="17"/>
        <v>0</v>
      </c>
      <c r="H865" s="76">
        <f>IF(A865&lt;SIP_Calculator!$B$7,0,IF(A865&gt;SIP_Calculator!$E$7,0,1))</f>
        <v>1</v>
      </c>
      <c r="I865" s="74">
        <f t="shared" si="5"/>
        <v>0</v>
      </c>
      <c r="J865" s="75">
        <f t="shared" si="6"/>
        <v>0</v>
      </c>
      <c r="K865" s="76">
        <f>H865*SIP_Calculator!$D$25</f>
        <v>484.4666522</v>
      </c>
      <c r="L865" s="76">
        <f t="shared" si="7"/>
        <v>0.09357244439</v>
      </c>
      <c r="M865" s="76">
        <f t="shared" si="8"/>
        <v>0.11078968</v>
      </c>
      <c r="N865" s="76">
        <f t="shared" ref="N865:O865" si="2599">N864+L865</f>
        <v>115.8220867</v>
      </c>
      <c r="O865" s="76">
        <f t="shared" si="2599"/>
        <v>132.7505944</v>
      </c>
      <c r="P865" s="74">
        <f>I865*SIP_Calculator!$D$26</f>
        <v>0</v>
      </c>
      <c r="Q865" s="74">
        <f t="shared" si="10"/>
        <v>0</v>
      </c>
      <c r="R865" s="74">
        <f t="shared" si="11"/>
        <v>0</v>
      </c>
      <c r="S865" s="74">
        <f t="shared" ref="S865:T865" si="2600">S864+Q865</f>
        <v>114.7338546</v>
      </c>
      <c r="T865" s="74">
        <f t="shared" si="2600"/>
        <v>131.4735688</v>
      </c>
      <c r="U865" s="75">
        <f>J865*SIP_Calculator!$D$27</f>
        <v>0</v>
      </c>
      <c r="V865" s="75">
        <f t="shared" si="13"/>
        <v>0</v>
      </c>
      <c r="W865" s="75">
        <f t="shared" si="14"/>
        <v>0</v>
      </c>
      <c r="X865" s="75">
        <f t="shared" ref="X865:Y865" si="2601">X864+V865</f>
        <v>116.3782442</v>
      </c>
      <c r="Y865" s="75">
        <f t="shared" si="2601"/>
        <v>133.4290446</v>
      </c>
    </row>
    <row r="866" ht="15.75" customHeight="1">
      <c r="A866" s="78">
        <v>39374.0</v>
      </c>
      <c r="B866" s="73">
        <v>5034.1</v>
      </c>
      <c r="C866" s="73">
        <v>4250.45</v>
      </c>
      <c r="D866" s="74">
        <f t="shared" si="33"/>
        <v>178</v>
      </c>
      <c r="E866" s="74">
        <f t="shared" si="16"/>
        <v>0</v>
      </c>
      <c r="F866" s="75">
        <f t="shared" si="4"/>
        <v>10</v>
      </c>
      <c r="G866" s="75">
        <f t="shared" si="17"/>
        <v>0</v>
      </c>
      <c r="H866" s="76">
        <f>IF(A866&lt;SIP_Calculator!$B$7,0,IF(A866&gt;SIP_Calculator!$E$7,0,1))</f>
        <v>1</v>
      </c>
      <c r="I866" s="74">
        <f t="shared" si="5"/>
        <v>0</v>
      </c>
      <c r="J866" s="75">
        <f t="shared" si="6"/>
        <v>0</v>
      </c>
      <c r="K866" s="76">
        <f>H866*SIP_Calculator!$D$25</f>
        <v>484.4666522</v>
      </c>
      <c r="L866" s="76">
        <f t="shared" si="7"/>
        <v>0.09623699414</v>
      </c>
      <c r="M866" s="76">
        <f t="shared" si="8"/>
        <v>0.113980085</v>
      </c>
      <c r="N866" s="76">
        <f t="shared" ref="N866:O866" si="2602">N865+L866</f>
        <v>115.9183237</v>
      </c>
      <c r="O866" s="76">
        <f t="shared" si="2602"/>
        <v>132.8645745</v>
      </c>
      <c r="P866" s="74">
        <f>I866*SIP_Calculator!$D$26</f>
        <v>0</v>
      </c>
      <c r="Q866" s="74">
        <f t="shared" si="10"/>
        <v>0</v>
      </c>
      <c r="R866" s="74">
        <f t="shared" si="11"/>
        <v>0</v>
      </c>
      <c r="S866" s="74">
        <f t="shared" ref="S866:T866" si="2603">S865+Q866</f>
        <v>114.7338546</v>
      </c>
      <c r="T866" s="74">
        <f t="shared" si="2603"/>
        <v>131.4735688</v>
      </c>
      <c r="U866" s="75">
        <f>J866*SIP_Calculator!$D$27</f>
        <v>0</v>
      </c>
      <c r="V866" s="75">
        <f t="shared" si="13"/>
        <v>0</v>
      </c>
      <c r="W866" s="75">
        <f t="shared" si="14"/>
        <v>0</v>
      </c>
      <c r="X866" s="75">
        <f t="shared" ref="X866:Y866" si="2604">X865+V866</f>
        <v>116.3782442</v>
      </c>
      <c r="Y866" s="75">
        <f t="shared" si="2604"/>
        <v>133.4290446</v>
      </c>
    </row>
    <row r="867" ht="15.75" customHeight="1">
      <c r="A867" s="78">
        <v>39377.0</v>
      </c>
      <c r="B867" s="73">
        <v>5011.1</v>
      </c>
      <c r="C867" s="73">
        <v>4238.35</v>
      </c>
      <c r="D867" s="74">
        <f t="shared" si="33"/>
        <v>179</v>
      </c>
      <c r="E867" s="74">
        <f t="shared" si="16"/>
        <v>1</v>
      </c>
      <c r="F867" s="75">
        <f t="shared" si="4"/>
        <v>10</v>
      </c>
      <c r="G867" s="75">
        <f t="shared" si="17"/>
        <v>0</v>
      </c>
      <c r="H867" s="76">
        <f>IF(A867&lt;SIP_Calculator!$B$7,0,IF(A867&gt;SIP_Calculator!$E$7,0,1))</f>
        <v>1</v>
      </c>
      <c r="I867" s="74">
        <f t="shared" si="5"/>
        <v>1</v>
      </c>
      <c r="J867" s="75">
        <f t="shared" si="6"/>
        <v>0</v>
      </c>
      <c r="K867" s="76">
        <f>H867*SIP_Calculator!$D$25</f>
        <v>484.4666522</v>
      </c>
      <c r="L867" s="76">
        <f t="shared" si="7"/>
        <v>0.09667870371</v>
      </c>
      <c r="M867" s="76">
        <f t="shared" si="8"/>
        <v>0.114305485</v>
      </c>
      <c r="N867" s="76">
        <f t="shared" ref="N867:O867" si="2605">N866+L867</f>
        <v>116.0150024</v>
      </c>
      <c r="O867" s="76">
        <f t="shared" si="2605"/>
        <v>132.97888</v>
      </c>
      <c r="P867" s="74">
        <f>I867*SIP_Calculator!$D$26</f>
        <v>2301.341589</v>
      </c>
      <c r="Q867" s="74">
        <f t="shared" si="10"/>
        <v>0.4592487855</v>
      </c>
      <c r="R867" s="74">
        <f t="shared" si="11"/>
        <v>0.5429805441</v>
      </c>
      <c r="S867" s="74">
        <f t="shared" ref="S867:T867" si="2606">S866+Q867</f>
        <v>115.1931034</v>
      </c>
      <c r="T867" s="74">
        <f t="shared" si="2606"/>
        <v>132.0165494</v>
      </c>
      <c r="U867" s="75">
        <f>J867*SIP_Calculator!$D$27</f>
        <v>0</v>
      </c>
      <c r="V867" s="75">
        <f t="shared" si="13"/>
        <v>0</v>
      </c>
      <c r="W867" s="75">
        <f t="shared" si="14"/>
        <v>0</v>
      </c>
      <c r="X867" s="75">
        <f t="shared" ref="X867:Y867" si="2607">X866+V867</f>
        <v>116.3782442</v>
      </c>
      <c r="Y867" s="75">
        <f t="shared" si="2607"/>
        <v>133.4290446</v>
      </c>
    </row>
    <row r="868" ht="15.75" customHeight="1">
      <c r="A868" s="78">
        <v>39378.0</v>
      </c>
      <c r="B868" s="73">
        <v>5299.3</v>
      </c>
      <c r="C868" s="73">
        <v>4465.75</v>
      </c>
      <c r="D868" s="74">
        <f t="shared" si="33"/>
        <v>179</v>
      </c>
      <c r="E868" s="74">
        <f t="shared" si="16"/>
        <v>0</v>
      </c>
      <c r="F868" s="75">
        <f t="shared" si="4"/>
        <v>10</v>
      </c>
      <c r="G868" s="75">
        <f t="shared" si="17"/>
        <v>0</v>
      </c>
      <c r="H868" s="76">
        <f>IF(A868&lt;SIP_Calculator!$B$7,0,IF(A868&gt;SIP_Calculator!$E$7,0,1))</f>
        <v>1</v>
      </c>
      <c r="I868" s="74">
        <f t="shared" si="5"/>
        <v>0</v>
      </c>
      <c r="J868" s="75">
        <f t="shared" si="6"/>
        <v>0</v>
      </c>
      <c r="K868" s="76">
        <f>H868*SIP_Calculator!$D$25</f>
        <v>484.4666522</v>
      </c>
      <c r="L868" s="76">
        <f t="shared" si="7"/>
        <v>0.09142087675</v>
      </c>
      <c r="M868" s="76">
        <f t="shared" si="8"/>
        <v>0.108484947</v>
      </c>
      <c r="N868" s="76">
        <f t="shared" ref="N868:O868" si="2608">N867+L868</f>
        <v>116.1064233</v>
      </c>
      <c r="O868" s="76">
        <f t="shared" si="2608"/>
        <v>133.0873649</v>
      </c>
      <c r="P868" s="74">
        <f>I868*SIP_Calculator!$D$26</f>
        <v>0</v>
      </c>
      <c r="Q868" s="74">
        <f t="shared" si="10"/>
        <v>0</v>
      </c>
      <c r="R868" s="74">
        <f t="shared" si="11"/>
        <v>0</v>
      </c>
      <c r="S868" s="74">
        <f t="shared" ref="S868:T868" si="2609">S867+Q868</f>
        <v>115.1931034</v>
      </c>
      <c r="T868" s="74">
        <f t="shared" si="2609"/>
        <v>132.0165494</v>
      </c>
      <c r="U868" s="75">
        <f>J868*SIP_Calculator!$D$27</f>
        <v>0</v>
      </c>
      <c r="V868" s="75">
        <f t="shared" si="13"/>
        <v>0</v>
      </c>
      <c r="W868" s="75">
        <f t="shared" si="14"/>
        <v>0</v>
      </c>
      <c r="X868" s="75">
        <f t="shared" ref="X868:Y868" si="2610">X867+V868</f>
        <v>116.3782442</v>
      </c>
      <c r="Y868" s="75">
        <f t="shared" si="2610"/>
        <v>133.4290446</v>
      </c>
    </row>
    <row r="869" ht="15.75" customHeight="1">
      <c r="A869" s="78">
        <v>39379.0</v>
      </c>
      <c r="B869" s="73">
        <v>5324.55</v>
      </c>
      <c r="C869" s="73">
        <v>4494.0</v>
      </c>
      <c r="D869" s="74">
        <f t="shared" si="33"/>
        <v>179</v>
      </c>
      <c r="E869" s="74">
        <f t="shared" si="16"/>
        <v>0</v>
      </c>
      <c r="F869" s="75">
        <f t="shared" si="4"/>
        <v>10</v>
      </c>
      <c r="G869" s="75">
        <f t="shared" si="17"/>
        <v>0</v>
      </c>
      <c r="H869" s="76">
        <f>IF(A869&lt;SIP_Calculator!$B$7,0,IF(A869&gt;SIP_Calculator!$E$7,0,1))</f>
        <v>1</v>
      </c>
      <c r="I869" s="74">
        <f t="shared" si="5"/>
        <v>0</v>
      </c>
      <c r="J869" s="75">
        <f t="shared" si="6"/>
        <v>0</v>
      </c>
      <c r="K869" s="76">
        <f>H869*SIP_Calculator!$D$25</f>
        <v>484.4666522</v>
      </c>
      <c r="L869" s="76">
        <f t="shared" si="7"/>
        <v>0.09098734206</v>
      </c>
      <c r="M869" s="76">
        <f t="shared" si="8"/>
        <v>0.1078029934</v>
      </c>
      <c r="N869" s="76">
        <f t="shared" ref="N869:O869" si="2611">N868+L869</f>
        <v>116.1974106</v>
      </c>
      <c r="O869" s="76">
        <f t="shared" si="2611"/>
        <v>133.1951679</v>
      </c>
      <c r="P869" s="74">
        <f>I869*SIP_Calculator!$D$26</f>
        <v>0</v>
      </c>
      <c r="Q869" s="74">
        <f t="shared" si="10"/>
        <v>0</v>
      </c>
      <c r="R869" s="74">
        <f t="shared" si="11"/>
        <v>0</v>
      </c>
      <c r="S869" s="74">
        <f t="shared" ref="S869:T869" si="2612">S868+Q869</f>
        <v>115.1931034</v>
      </c>
      <c r="T869" s="74">
        <f t="shared" si="2612"/>
        <v>132.0165494</v>
      </c>
      <c r="U869" s="75">
        <f>J869*SIP_Calculator!$D$27</f>
        <v>0</v>
      </c>
      <c r="V869" s="75">
        <f t="shared" si="13"/>
        <v>0</v>
      </c>
      <c r="W869" s="75">
        <f t="shared" si="14"/>
        <v>0</v>
      </c>
      <c r="X869" s="75">
        <f t="shared" ref="X869:Y869" si="2613">X868+V869</f>
        <v>116.3782442</v>
      </c>
      <c r="Y869" s="75">
        <f t="shared" si="2613"/>
        <v>133.4290446</v>
      </c>
    </row>
    <row r="870" ht="15.75" customHeight="1">
      <c r="A870" s="78">
        <v>39380.0</v>
      </c>
      <c r="B870" s="73">
        <v>5389.7</v>
      </c>
      <c r="C870" s="73">
        <v>4545.65</v>
      </c>
      <c r="D870" s="74">
        <f t="shared" si="33"/>
        <v>179</v>
      </c>
      <c r="E870" s="74">
        <f t="shared" si="16"/>
        <v>0</v>
      </c>
      <c r="F870" s="75">
        <f t="shared" si="4"/>
        <v>10</v>
      </c>
      <c r="G870" s="75">
        <f t="shared" si="17"/>
        <v>0</v>
      </c>
      <c r="H870" s="76">
        <f>IF(A870&lt;SIP_Calculator!$B$7,0,IF(A870&gt;SIP_Calculator!$E$7,0,1))</f>
        <v>1</v>
      </c>
      <c r="I870" s="74">
        <f t="shared" si="5"/>
        <v>0</v>
      </c>
      <c r="J870" s="75">
        <f t="shared" si="6"/>
        <v>0</v>
      </c>
      <c r="K870" s="76">
        <f>H870*SIP_Calculator!$D$25</f>
        <v>484.4666522</v>
      </c>
      <c r="L870" s="76">
        <f t="shared" si="7"/>
        <v>0.08988749878</v>
      </c>
      <c r="M870" s="76">
        <f t="shared" si="8"/>
        <v>0.1065780806</v>
      </c>
      <c r="N870" s="76">
        <f t="shared" ref="N870:O870" si="2614">N869+L870</f>
        <v>116.2872981</v>
      </c>
      <c r="O870" s="76">
        <f t="shared" si="2614"/>
        <v>133.301746</v>
      </c>
      <c r="P870" s="74">
        <f>I870*SIP_Calculator!$D$26</f>
        <v>0</v>
      </c>
      <c r="Q870" s="74">
        <f t="shared" si="10"/>
        <v>0</v>
      </c>
      <c r="R870" s="74">
        <f t="shared" si="11"/>
        <v>0</v>
      </c>
      <c r="S870" s="74">
        <f t="shared" ref="S870:T870" si="2615">S869+Q870</f>
        <v>115.1931034</v>
      </c>
      <c r="T870" s="74">
        <f t="shared" si="2615"/>
        <v>132.0165494</v>
      </c>
      <c r="U870" s="75">
        <f>J870*SIP_Calculator!$D$27</f>
        <v>0</v>
      </c>
      <c r="V870" s="75">
        <f t="shared" si="13"/>
        <v>0</v>
      </c>
      <c r="W870" s="75">
        <f t="shared" si="14"/>
        <v>0</v>
      </c>
      <c r="X870" s="75">
        <f t="shared" ref="X870:Y870" si="2616">X869+V870</f>
        <v>116.3782442</v>
      </c>
      <c r="Y870" s="75">
        <f t="shared" si="2616"/>
        <v>133.4290446</v>
      </c>
    </row>
    <row r="871" ht="15.75" customHeight="1">
      <c r="A871" s="78">
        <v>39381.0</v>
      </c>
      <c r="B871" s="73">
        <v>5524.95</v>
      </c>
      <c r="C871" s="73">
        <v>4650.2</v>
      </c>
      <c r="D871" s="74">
        <f t="shared" si="33"/>
        <v>179</v>
      </c>
      <c r="E871" s="74">
        <f t="shared" si="16"/>
        <v>0</v>
      </c>
      <c r="F871" s="75">
        <f t="shared" si="4"/>
        <v>10</v>
      </c>
      <c r="G871" s="75">
        <f t="shared" si="17"/>
        <v>0</v>
      </c>
      <c r="H871" s="76">
        <f>IF(A871&lt;SIP_Calculator!$B$7,0,IF(A871&gt;SIP_Calculator!$E$7,0,1))</f>
        <v>1</v>
      </c>
      <c r="I871" s="74">
        <f t="shared" si="5"/>
        <v>0</v>
      </c>
      <c r="J871" s="75">
        <f t="shared" si="6"/>
        <v>0</v>
      </c>
      <c r="K871" s="76">
        <f>H871*SIP_Calculator!$D$25</f>
        <v>484.4666522</v>
      </c>
      <c r="L871" s="76">
        <f t="shared" si="7"/>
        <v>0.08768706544</v>
      </c>
      <c r="M871" s="76">
        <f t="shared" si="8"/>
        <v>0.1041818959</v>
      </c>
      <c r="N871" s="76">
        <f t="shared" ref="N871:O871" si="2617">N870+L871</f>
        <v>116.3749852</v>
      </c>
      <c r="O871" s="76">
        <f t="shared" si="2617"/>
        <v>133.4059279</v>
      </c>
      <c r="P871" s="74">
        <f>I871*SIP_Calculator!$D$26</f>
        <v>0</v>
      </c>
      <c r="Q871" s="74">
        <f t="shared" si="10"/>
        <v>0</v>
      </c>
      <c r="R871" s="74">
        <f t="shared" si="11"/>
        <v>0</v>
      </c>
      <c r="S871" s="74">
        <f t="shared" ref="S871:T871" si="2618">S870+Q871</f>
        <v>115.1931034</v>
      </c>
      <c r="T871" s="74">
        <f t="shared" si="2618"/>
        <v>132.0165494</v>
      </c>
      <c r="U871" s="75">
        <f>J871*SIP_Calculator!$D$27</f>
        <v>0</v>
      </c>
      <c r="V871" s="75">
        <f t="shared" si="13"/>
        <v>0</v>
      </c>
      <c r="W871" s="75">
        <f t="shared" si="14"/>
        <v>0</v>
      </c>
      <c r="X871" s="75">
        <f t="shared" ref="X871:Y871" si="2619">X870+V871</f>
        <v>116.3782442</v>
      </c>
      <c r="Y871" s="75">
        <f t="shared" si="2619"/>
        <v>133.4290446</v>
      </c>
    </row>
    <row r="872" ht="15.75" customHeight="1">
      <c r="A872" s="78">
        <v>39384.0</v>
      </c>
      <c r="B872" s="73">
        <v>5705.55</v>
      </c>
      <c r="C872" s="73">
        <v>4782.95</v>
      </c>
      <c r="D872" s="74">
        <f t="shared" si="33"/>
        <v>180</v>
      </c>
      <c r="E872" s="74">
        <f t="shared" si="16"/>
        <v>1</v>
      </c>
      <c r="F872" s="75">
        <f t="shared" si="4"/>
        <v>10</v>
      </c>
      <c r="G872" s="75">
        <f t="shared" si="17"/>
        <v>0</v>
      </c>
      <c r="H872" s="76">
        <f>IF(A872&lt;SIP_Calculator!$B$7,0,IF(A872&gt;SIP_Calculator!$E$7,0,1))</f>
        <v>1</v>
      </c>
      <c r="I872" s="74">
        <f t="shared" si="5"/>
        <v>1</v>
      </c>
      <c r="J872" s="75">
        <f t="shared" si="6"/>
        <v>0</v>
      </c>
      <c r="K872" s="76">
        <f>H872*SIP_Calculator!$D$25</f>
        <v>484.4666522</v>
      </c>
      <c r="L872" s="76">
        <f t="shared" si="7"/>
        <v>0.08491147255</v>
      </c>
      <c r="M872" s="76">
        <f t="shared" si="8"/>
        <v>0.1012903443</v>
      </c>
      <c r="N872" s="76">
        <f t="shared" ref="N872:O872" si="2620">N871+L872</f>
        <v>116.4598967</v>
      </c>
      <c r="O872" s="76">
        <f t="shared" si="2620"/>
        <v>133.5072182</v>
      </c>
      <c r="P872" s="74">
        <f>I872*SIP_Calculator!$D$26</f>
        <v>2301.341589</v>
      </c>
      <c r="Q872" s="74">
        <f t="shared" si="10"/>
        <v>0.4033514016</v>
      </c>
      <c r="R872" s="74">
        <f t="shared" si="11"/>
        <v>0.481155268</v>
      </c>
      <c r="S872" s="74">
        <f t="shared" ref="S872:T872" si="2621">S871+Q872</f>
        <v>115.5964548</v>
      </c>
      <c r="T872" s="74">
        <f t="shared" si="2621"/>
        <v>132.4977046</v>
      </c>
      <c r="U872" s="75">
        <f>J872*SIP_Calculator!$D$27</f>
        <v>0</v>
      </c>
      <c r="V872" s="75">
        <f t="shared" si="13"/>
        <v>0</v>
      </c>
      <c r="W872" s="75">
        <f t="shared" si="14"/>
        <v>0</v>
      </c>
      <c r="X872" s="75">
        <f t="shared" ref="X872:Y872" si="2622">X871+V872</f>
        <v>116.3782442</v>
      </c>
      <c r="Y872" s="75">
        <f t="shared" si="2622"/>
        <v>133.4290446</v>
      </c>
    </row>
    <row r="873" ht="15.75" customHeight="1">
      <c r="A873" s="78">
        <v>39385.0</v>
      </c>
      <c r="B873" s="73">
        <v>5687.35</v>
      </c>
      <c r="C873" s="73">
        <v>4770.9</v>
      </c>
      <c r="D873" s="74">
        <f t="shared" si="33"/>
        <v>180</v>
      </c>
      <c r="E873" s="74">
        <f t="shared" si="16"/>
        <v>0</v>
      </c>
      <c r="F873" s="75">
        <f t="shared" si="4"/>
        <v>10</v>
      </c>
      <c r="G873" s="75">
        <f t="shared" si="17"/>
        <v>0</v>
      </c>
      <c r="H873" s="76">
        <f>IF(A873&lt;SIP_Calculator!$B$7,0,IF(A873&gt;SIP_Calculator!$E$7,0,1))</f>
        <v>1</v>
      </c>
      <c r="I873" s="74">
        <f t="shared" si="5"/>
        <v>0</v>
      </c>
      <c r="J873" s="75">
        <f t="shared" si="6"/>
        <v>0</v>
      </c>
      <c r="K873" s="76">
        <f>H873*SIP_Calculator!$D$25</f>
        <v>484.4666522</v>
      </c>
      <c r="L873" s="76">
        <f t="shared" si="7"/>
        <v>0.08518319642</v>
      </c>
      <c r="M873" s="76">
        <f t="shared" si="8"/>
        <v>0.1015461762</v>
      </c>
      <c r="N873" s="76">
        <f t="shared" ref="N873:O873" si="2623">N872+L873</f>
        <v>116.5450799</v>
      </c>
      <c r="O873" s="76">
        <f t="shared" si="2623"/>
        <v>133.6087644</v>
      </c>
      <c r="P873" s="74">
        <f>I873*SIP_Calculator!$D$26</f>
        <v>0</v>
      </c>
      <c r="Q873" s="74">
        <f t="shared" si="10"/>
        <v>0</v>
      </c>
      <c r="R873" s="74">
        <f t="shared" si="11"/>
        <v>0</v>
      </c>
      <c r="S873" s="74">
        <f t="shared" ref="S873:T873" si="2624">S872+Q873</f>
        <v>115.5964548</v>
      </c>
      <c r="T873" s="74">
        <f t="shared" si="2624"/>
        <v>132.4977046</v>
      </c>
      <c r="U873" s="75">
        <f>J873*SIP_Calculator!$D$27</f>
        <v>0</v>
      </c>
      <c r="V873" s="75">
        <f t="shared" si="13"/>
        <v>0</v>
      </c>
      <c r="W873" s="75">
        <f t="shared" si="14"/>
        <v>0</v>
      </c>
      <c r="X873" s="75">
        <f t="shared" ref="X873:Y873" si="2625">X872+V873</f>
        <v>116.3782442</v>
      </c>
      <c r="Y873" s="75">
        <f t="shared" si="2625"/>
        <v>133.4290446</v>
      </c>
    </row>
    <row r="874" ht="15.75" customHeight="1">
      <c r="A874" s="78">
        <v>39386.0</v>
      </c>
      <c r="B874" s="73">
        <v>5718.3</v>
      </c>
      <c r="C874" s="73">
        <v>4806.85</v>
      </c>
      <c r="D874" s="74">
        <f t="shared" si="33"/>
        <v>180</v>
      </c>
      <c r="E874" s="74">
        <f t="shared" si="16"/>
        <v>0</v>
      </c>
      <c r="F874" s="75">
        <f t="shared" si="4"/>
        <v>10</v>
      </c>
      <c r="G874" s="75">
        <f t="shared" si="17"/>
        <v>0</v>
      </c>
      <c r="H874" s="76">
        <f>IF(A874&lt;SIP_Calculator!$B$7,0,IF(A874&gt;SIP_Calculator!$E$7,0,1))</f>
        <v>1</v>
      </c>
      <c r="I874" s="74">
        <f t="shared" si="5"/>
        <v>0</v>
      </c>
      <c r="J874" s="75">
        <f t="shared" si="6"/>
        <v>0</v>
      </c>
      <c r="K874" s="76">
        <f>H874*SIP_Calculator!$D$25</f>
        <v>484.4666522</v>
      </c>
      <c r="L874" s="76">
        <f t="shared" si="7"/>
        <v>0.08472214682</v>
      </c>
      <c r="M874" s="76">
        <f t="shared" si="8"/>
        <v>0.1007867215</v>
      </c>
      <c r="N874" s="76">
        <f t="shared" ref="N874:O874" si="2626">N873+L874</f>
        <v>116.629802</v>
      </c>
      <c r="O874" s="76">
        <f t="shared" si="2626"/>
        <v>133.7095511</v>
      </c>
      <c r="P874" s="74">
        <f>I874*SIP_Calculator!$D$26</f>
        <v>0</v>
      </c>
      <c r="Q874" s="74">
        <f t="shared" si="10"/>
        <v>0</v>
      </c>
      <c r="R874" s="74">
        <f t="shared" si="11"/>
        <v>0</v>
      </c>
      <c r="S874" s="74">
        <f t="shared" ref="S874:T874" si="2627">S873+Q874</f>
        <v>115.5964548</v>
      </c>
      <c r="T874" s="74">
        <f t="shared" si="2627"/>
        <v>132.4977046</v>
      </c>
      <c r="U874" s="75">
        <f>J874*SIP_Calculator!$D$27</f>
        <v>0</v>
      </c>
      <c r="V874" s="75">
        <f t="shared" si="13"/>
        <v>0</v>
      </c>
      <c r="W874" s="75">
        <f t="shared" si="14"/>
        <v>0</v>
      </c>
      <c r="X874" s="75">
        <f t="shared" ref="X874:Y874" si="2628">X873+V874</f>
        <v>116.3782442</v>
      </c>
      <c r="Y874" s="75">
        <f t="shared" si="2628"/>
        <v>133.4290446</v>
      </c>
    </row>
    <row r="875" ht="15.75" customHeight="1">
      <c r="A875" s="78">
        <v>39387.0</v>
      </c>
      <c r="B875" s="73">
        <v>5677.3</v>
      </c>
      <c r="C875" s="73">
        <v>4757.85</v>
      </c>
      <c r="D875" s="74">
        <f t="shared" si="33"/>
        <v>180</v>
      </c>
      <c r="E875" s="74">
        <f t="shared" si="16"/>
        <v>0</v>
      </c>
      <c r="F875" s="75">
        <f t="shared" si="4"/>
        <v>11</v>
      </c>
      <c r="G875" s="75">
        <f t="shared" si="17"/>
        <v>1</v>
      </c>
      <c r="H875" s="76">
        <f>IF(A875&lt;SIP_Calculator!$B$7,0,IF(A875&gt;SIP_Calculator!$E$7,0,1))</f>
        <v>1</v>
      </c>
      <c r="I875" s="74">
        <f t="shared" si="5"/>
        <v>0</v>
      </c>
      <c r="J875" s="75">
        <f t="shared" si="6"/>
        <v>1</v>
      </c>
      <c r="K875" s="76">
        <f>H875*SIP_Calculator!$D$25</f>
        <v>484.4666522</v>
      </c>
      <c r="L875" s="76">
        <f t="shared" si="7"/>
        <v>0.08533398837</v>
      </c>
      <c r="M875" s="76">
        <f t="shared" si="8"/>
        <v>0.1018247007</v>
      </c>
      <c r="N875" s="76">
        <f t="shared" ref="N875:O875" si="2629">N874+L875</f>
        <v>116.715136</v>
      </c>
      <c r="O875" s="76">
        <f t="shared" si="2629"/>
        <v>133.8113758</v>
      </c>
      <c r="P875" s="74">
        <f>I875*SIP_Calculator!$D$26</f>
        <v>0</v>
      </c>
      <c r="Q875" s="74">
        <f t="shared" si="10"/>
        <v>0</v>
      </c>
      <c r="R875" s="74">
        <f t="shared" si="11"/>
        <v>0</v>
      </c>
      <c r="S875" s="74">
        <f t="shared" ref="S875:T875" si="2630">S874+Q875</f>
        <v>115.5964548</v>
      </c>
      <c r="T875" s="74">
        <f t="shared" si="2630"/>
        <v>132.4977046</v>
      </c>
      <c r="U875" s="75">
        <f>J875*SIP_Calculator!$D$27</f>
        <v>10000</v>
      </c>
      <c r="V875" s="75">
        <f t="shared" si="13"/>
        <v>1.761400666</v>
      </c>
      <c r="W875" s="75">
        <f t="shared" si="14"/>
        <v>2.101789674</v>
      </c>
      <c r="X875" s="75">
        <f t="shared" ref="X875:Y875" si="2631">X874+V875</f>
        <v>118.1396448</v>
      </c>
      <c r="Y875" s="75">
        <f t="shared" si="2631"/>
        <v>135.5308343</v>
      </c>
    </row>
    <row r="876" ht="15.75" customHeight="1">
      <c r="A876" s="78">
        <v>39388.0</v>
      </c>
      <c r="B876" s="73">
        <v>5742.0</v>
      </c>
      <c r="C876" s="73">
        <v>4810.5</v>
      </c>
      <c r="D876" s="74">
        <f t="shared" si="33"/>
        <v>180</v>
      </c>
      <c r="E876" s="74">
        <f t="shared" si="16"/>
        <v>0</v>
      </c>
      <c r="F876" s="75">
        <f t="shared" si="4"/>
        <v>11</v>
      </c>
      <c r="G876" s="75">
        <f t="shared" si="17"/>
        <v>0</v>
      </c>
      <c r="H876" s="76">
        <f>IF(A876&lt;SIP_Calculator!$B$7,0,IF(A876&gt;SIP_Calculator!$E$7,0,1))</f>
        <v>1</v>
      </c>
      <c r="I876" s="74">
        <f t="shared" si="5"/>
        <v>0</v>
      </c>
      <c r="J876" s="75">
        <f t="shared" si="6"/>
        <v>0</v>
      </c>
      <c r="K876" s="76">
        <f>H876*SIP_Calculator!$D$25</f>
        <v>484.4666522</v>
      </c>
      <c r="L876" s="76">
        <f t="shared" si="7"/>
        <v>0.08437245771</v>
      </c>
      <c r="M876" s="76">
        <f t="shared" si="8"/>
        <v>0.1007102489</v>
      </c>
      <c r="N876" s="76">
        <f t="shared" ref="N876:O876" si="2632">N875+L876</f>
        <v>116.7995084</v>
      </c>
      <c r="O876" s="76">
        <f t="shared" si="2632"/>
        <v>133.9120861</v>
      </c>
      <c r="P876" s="74">
        <f>I876*SIP_Calculator!$D$26</f>
        <v>0</v>
      </c>
      <c r="Q876" s="74">
        <f t="shared" si="10"/>
        <v>0</v>
      </c>
      <c r="R876" s="74">
        <f t="shared" si="11"/>
        <v>0</v>
      </c>
      <c r="S876" s="74">
        <f t="shared" ref="S876:T876" si="2633">S875+Q876</f>
        <v>115.5964548</v>
      </c>
      <c r="T876" s="74">
        <f t="shared" si="2633"/>
        <v>132.4977046</v>
      </c>
      <c r="U876" s="75">
        <f>J876*SIP_Calculator!$D$27</f>
        <v>0</v>
      </c>
      <c r="V876" s="75">
        <f t="shared" si="13"/>
        <v>0</v>
      </c>
      <c r="W876" s="75">
        <f t="shared" si="14"/>
        <v>0</v>
      </c>
      <c r="X876" s="75">
        <f t="shared" ref="X876:Y876" si="2634">X875+V876</f>
        <v>118.1396448</v>
      </c>
      <c r="Y876" s="75">
        <f t="shared" si="2634"/>
        <v>135.5308343</v>
      </c>
    </row>
    <row r="877" ht="15.75" customHeight="1">
      <c r="A877" s="78">
        <v>39391.0</v>
      </c>
      <c r="B877" s="73">
        <v>5670.3</v>
      </c>
      <c r="C877" s="73">
        <v>4775.4</v>
      </c>
      <c r="D877" s="74">
        <f t="shared" si="33"/>
        <v>181</v>
      </c>
      <c r="E877" s="74">
        <f t="shared" si="16"/>
        <v>1</v>
      </c>
      <c r="F877" s="75">
        <f t="shared" si="4"/>
        <v>11</v>
      </c>
      <c r="G877" s="75">
        <f t="shared" si="17"/>
        <v>0</v>
      </c>
      <c r="H877" s="76">
        <f>IF(A877&lt;SIP_Calculator!$B$7,0,IF(A877&gt;SIP_Calculator!$E$7,0,1))</f>
        <v>1</v>
      </c>
      <c r="I877" s="74">
        <f t="shared" si="5"/>
        <v>1</v>
      </c>
      <c r="J877" s="75">
        <f t="shared" si="6"/>
        <v>0</v>
      </c>
      <c r="K877" s="76">
        <f>H877*SIP_Calculator!$D$25</f>
        <v>484.4666522</v>
      </c>
      <c r="L877" s="76">
        <f t="shared" si="7"/>
        <v>0.0854393334</v>
      </c>
      <c r="M877" s="76">
        <f t="shared" si="8"/>
        <v>0.1014504863</v>
      </c>
      <c r="N877" s="76">
        <f t="shared" ref="N877:O877" si="2635">N876+L877</f>
        <v>116.8849478</v>
      </c>
      <c r="O877" s="76">
        <f t="shared" si="2635"/>
        <v>134.0135366</v>
      </c>
      <c r="P877" s="74">
        <f>I877*SIP_Calculator!$D$26</f>
        <v>2301.341589</v>
      </c>
      <c r="Q877" s="74">
        <f t="shared" si="10"/>
        <v>0.4058588768</v>
      </c>
      <c r="R877" s="74">
        <f t="shared" si="11"/>
        <v>0.4819159838</v>
      </c>
      <c r="S877" s="74">
        <f t="shared" ref="S877:T877" si="2636">S876+Q877</f>
        <v>116.0023137</v>
      </c>
      <c r="T877" s="74">
        <f t="shared" si="2636"/>
        <v>132.9796206</v>
      </c>
      <c r="U877" s="75">
        <f>J877*SIP_Calculator!$D$27</f>
        <v>0</v>
      </c>
      <c r="V877" s="75">
        <f t="shared" si="13"/>
        <v>0</v>
      </c>
      <c r="W877" s="75">
        <f t="shared" si="14"/>
        <v>0</v>
      </c>
      <c r="X877" s="75">
        <f t="shared" ref="X877:Y877" si="2637">X876+V877</f>
        <v>118.1396448</v>
      </c>
      <c r="Y877" s="75">
        <f t="shared" si="2637"/>
        <v>135.5308343</v>
      </c>
    </row>
    <row r="878" ht="15.75" customHeight="1">
      <c r="A878" s="78">
        <v>39392.0</v>
      </c>
      <c r="B878" s="73">
        <v>5609.7</v>
      </c>
      <c r="C878" s="73">
        <v>4754.8</v>
      </c>
      <c r="D878" s="74">
        <f t="shared" si="33"/>
        <v>181</v>
      </c>
      <c r="E878" s="74">
        <f t="shared" si="16"/>
        <v>0</v>
      </c>
      <c r="F878" s="75">
        <f t="shared" si="4"/>
        <v>11</v>
      </c>
      <c r="G878" s="75">
        <f t="shared" si="17"/>
        <v>0</v>
      </c>
      <c r="H878" s="76">
        <f>IF(A878&lt;SIP_Calculator!$B$7,0,IF(A878&gt;SIP_Calculator!$E$7,0,1))</f>
        <v>1</v>
      </c>
      <c r="I878" s="74">
        <f t="shared" si="5"/>
        <v>0</v>
      </c>
      <c r="J878" s="75">
        <f t="shared" si="6"/>
        <v>0</v>
      </c>
      <c r="K878" s="76">
        <f>H878*SIP_Calculator!$D$25</f>
        <v>484.4666522</v>
      </c>
      <c r="L878" s="76">
        <f t="shared" si="7"/>
        <v>0.08636231032</v>
      </c>
      <c r="M878" s="76">
        <f t="shared" si="8"/>
        <v>0.1018900169</v>
      </c>
      <c r="N878" s="76">
        <f t="shared" ref="N878:O878" si="2638">N877+L878</f>
        <v>116.9713101</v>
      </c>
      <c r="O878" s="76">
        <f t="shared" si="2638"/>
        <v>134.1154266</v>
      </c>
      <c r="P878" s="74">
        <f>I878*SIP_Calculator!$D$26</f>
        <v>0</v>
      </c>
      <c r="Q878" s="74">
        <f t="shared" si="10"/>
        <v>0</v>
      </c>
      <c r="R878" s="74">
        <f t="shared" si="11"/>
        <v>0</v>
      </c>
      <c r="S878" s="74">
        <f t="shared" ref="S878:T878" si="2639">S877+Q878</f>
        <v>116.0023137</v>
      </c>
      <c r="T878" s="74">
        <f t="shared" si="2639"/>
        <v>132.9796206</v>
      </c>
      <c r="U878" s="75">
        <f>J878*SIP_Calculator!$D$27</f>
        <v>0</v>
      </c>
      <c r="V878" s="75">
        <f t="shared" si="13"/>
        <v>0</v>
      </c>
      <c r="W878" s="75">
        <f t="shared" si="14"/>
        <v>0</v>
      </c>
      <c r="X878" s="75">
        <f t="shared" ref="X878:Y878" si="2640">X877+V878</f>
        <v>118.1396448</v>
      </c>
      <c r="Y878" s="75">
        <f t="shared" si="2640"/>
        <v>135.5308343</v>
      </c>
    </row>
    <row r="879" ht="15.75" customHeight="1">
      <c r="A879" s="78">
        <v>39393.0</v>
      </c>
      <c r="B879" s="73">
        <v>5603.75</v>
      </c>
      <c r="C879" s="73">
        <v>4747.45</v>
      </c>
      <c r="D879" s="74">
        <f t="shared" si="33"/>
        <v>181</v>
      </c>
      <c r="E879" s="74">
        <f t="shared" si="16"/>
        <v>0</v>
      </c>
      <c r="F879" s="75">
        <f t="shared" si="4"/>
        <v>11</v>
      </c>
      <c r="G879" s="75">
        <f t="shared" si="17"/>
        <v>0</v>
      </c>
      <c r="H879" s="76">
        <f>IF(A879&lt;SIP_Calculator!$B$7,0,IF(A879&gt;SIP_Calculator!$E$7,0,1))</f>
        <v>1</v>
      </c>
      <c r="I879" s="74">
        <f t="shared" si="5"/>
        <v>0</v>
      </c>
      <c r="J879" s="75">
        <f t="shared" si="6"/>
        <v>0</v>
      </c>
      <c r="K879" s="76">
        <f>H879*SIP_Calculator!$D$25</f>
        <v>484.4666522</v>
      </c>
      <c r="L879" s="76">
        <f t="shared" si="7"/>
        <v>0.08645400887</v>
      </c>
      <c r="M879" s="76">
        <f t="shared" si="8"/>
        <v>0.1020477629</v>
      </c>
      <c r="N879" s="76">
        <f t="shared" ref="N879:O879" si="2641">N878+L879</f>
        <v>117.0577641</v>
      </c>
      <c r="O879" s="76">
        <f t="shared" si="2641"/>
        <v>134.2174743</v>
      </c>
      <c r="P879" s="74">
        <f>I879*SIP_Calculator!$D$26</f>
        <v>0</v>
      </c>
      <c r="Q879" s="74">
        <f t="shared" si="10"/>
        <v>0</v>
      </c>
      <c r="R879" s="74">
        <f t="shared" si="11"/>
        <v>0</v>
      </c>
      <c r="S879" s="74">
        <f t="shared" ref="S879:T879" si="2642">S878+Q879</f>
        <v>116.0023137</v>
      </c>
      <c r="T879" s="74">
        <f t="shared" si="2642"/>
        <v>132.9796206</v>
      </c>
      <c r="U879" s="75">
        <f>J879*SIP_Calculator!$D$27</f>
        <v>0</v>
      </c>
      <c r="V879" s="75">
        <f t="shared" si="13"/>
        <v>0</v>
      </c>
      <c r="W879" s="75">
        <f t="shared" si="14"/>
        <v>0</v>
      </c>
      <c r="X879" s="75">
        <f t="shared" ref="X879:Y879" si="2643">X878+V879</f>
        <v>118.1396448</v>
      </c>
      <c r="Y879" s="75">
        <f t="shared" si="2643"/>
        <v>135.5308343</v>
      </c>
    </row>
    <row r="880" ht="15.75" customHeight="1">
      <c r="A880" s="78">
        <v>39394.0</v>
      </c>
      <c r="B880" s="73">
        <v>5535.15</v>
      </c>
      <c r="C880" s="73">
        <v>4689.45</v>
      </c>
      <c r="D880" s="74">
        <f t="shared" si="33"/>
        <v>181</v>
      </c>
      <c r="E880" s="74">
        <f t="shared" si="16"/>
        <v>0</v>
      </c>
      <c r="F880" s="75">
        <f t="shared" si="4"/>
        <v>11</v>
      </c>
      <c r="G880" s="75">
        <f t="shared" si="17"/>
        <v>0</v>
      </c>
      <c r="H880" s="76">
        <f>IF(A880&lt;SIP_Calculator!$B$7,0,IF(A880&gt;SIP_Calculator!$E$7,0,1))</f>
        <v>1</v>
      </c>
      <c r="I880" s="74">
        <f t="shared" si="5"/>
        <v>0</v>
      </c>
      <c r="J880" s="75">
        <f t="shared" si="6"/>
        <v>0</v>
      </c>
      <c r="K880" s="76">
        <f>H880*SIP_Calculator!$D$25</f>
        <v>484.4666522</v>
      </c>
      <c r="L880" s="76">
        <f t="shared" si="7"/>
        <v>0.08752547848</v>
      </c>
      <c r="M880" s="76">
        <f t="shared" si="8"/>
        <v>0.1033099089</v>
      </c>
      <c r="N880" s="76">
        <f t="shared" ref="N880:O880" si="2644">N879+L880</f>
        <v>117.1452896</v>
      </c>
      <c r="O880" s="76">
        <f t="shared" si="2644"/>
        <v>134.3207843</v>
      </c>
      <c r="P880" s="74">
        <f>I880*SIP_Calculator!$D$26</f>
        <v>0</v>
      </c>
      <c r="Q880" s="74">
        <f t="shared" si="10"/>
        <v>0</v>
      </c>
      <c r="R880" s="74">
        <f t="shared" si="11"/>
        <v>0</v>
      </c>
      <c r="S880" s="74">
        <f t="shared" ref="S880:T880" si="2645">S879+Q880</f>
        <v>116.0023137</v>
      </c>
      <c r="T880" s="74">
        <f t="shared" si="2645"/>
        <v>132.9796206</v>
      </c>
      <c r="U880" s="75">
        <f>J880*SIP_Calculator!$D$27</f>
        <v>0</v>
      </c>
      <c r="V880" s="75">
        <f t="shared" si="13"/>
        <v>0</v>
      </c>
      <c r="W880" s="75">
        <f t="shared" si="14"/>
        <v>0</v>
      </c>
      <c r="X880" s="75">
        <f t="shared" ref="X880:Y880" si="2646">X879+V880</f>
        <v>118.1396448</v>
      </c>
      <c r="Y880" s="75">
        <f t="shared" si="2646"/>
        <v>135.5308343</v>
      </c>
    </row>
    <row r="881" ht="15.75" customHeight="1">
      <c r="A881" s="78">
        <v>39395.0</v>
      </c>
      <c r="B881" s="73">
        <v>5502.2</v>
      </c>
      <c r="C881" s="73">
        <v>4673.75</v>
      </c>
      <c r="D881" s="74">
        <f t="shared" si="33"/>
        <v>181</v>
      </c>
      <c r="E881" s="74">
        <f t="shared" si="16"/>
        <v>0</v>
      </c>
      <c r="F881" s="75">
        <f t="shared" si="4"/>
        <v>11</v>
      </c>
      <c r="G881" s="75">
        <f t="shared" si="17"/>
        <v>0</v>
      </c>
      <c r="H881" s="76">
        <f>IF(A881&lt;SIP_Calculator!$B$7,0,IF(A881&gt;SIP_Calculator!$E$7,0,1))</f>
        <v>1</v>
      </c>
      <c r="I881" s="74">
        <f t="shared" si="5"/>
        <v>0</v>
      </c>
      <c r="J881" s="75">
        <f t="shared" si="6"/>
        <v>0</v>
      </c>
      <c r="K881" s="76">
        <f>H881*SIP_Calculator!$D$25</f>
        <v>484.4666522</v>
      </c>
      <c r="L881" s="76">
        <f t="shared" si="7"/>
        <v>0.088049626</v>
      </c>
      <c r="M881" s="76">
        <f t="shared" si="8"/>
        <v>0.1036569462</v>
      </c>
      <c r="N881" s="76">
        <f t="shared" ref="N881:O881" si="2647">N880+L881</f>
        <v>117.2333392</v>
      </c>
      <c r="O881" s="76">
        <f t="shared" si="2647"/>
        <v>134.4244412</v>
      </c>
      <c r="P881" s="74">
        <f>I881*SIP_Calculator!$D$26</f>
        <v>0</v>
      </c>
      <c r="Q881" s="74">
        <f t="shared" si="10"/>
        <v>0</v>
      </c>
      <c r="R881" s="74">
        <f t="shared" si="11"/>
        <v>0</v>
      </c>
      <c r="S881" s="74">
        <f t="shared" ref="S881:T881" si="2648">S880+Q881</f>
        <v>116.0023137</v>
      </c>
      <c r="T881" s="74">
        <f t="shared" si="2648"/>
        <v>132.9796206</v>
      </c>
      <c r="U881" s="75">
        <f>J881*SIP_Calculator!$D$27</f>
        <v>0</v>
      </c>
      <c r="V881" s="75">
        <f t="shared" si="13"/>
        <v>0</v>
      </c>
      <c r="W881" s="75">
        <f t="shared" si="14"/>
        <v>0</v>
      </c>
      <c r="X881" s="75">
        <f t="shared" ref="X881:Y881" si="2649">X880+V881</f>
        <v>118.1396448</v>
      </c>
      <c r="Y881" s="75">
        <f t="shared" si="2649"/>
        <v>135.5308343</v>
      </c>
    </row>
    <row r="882" ht="15.75" customHeight="1">
      <c r="A882" s="78">
        <v>39398.0</v>
      </c>
      <c r="B882" s="73">
        <v>5455.4</v>
      </c>
      <c r="C882" s="73">
        <v>4639.4</v>
      </c>
      <c r="D882" s="74">
        <f t="shared" si="33"/>
        <v>182</v>
      </c>
      <c r="E882" s="74">
        <f t="shared" si="16"/>
        <v>1</v>
      </c>
      <c r="F882" s="75">
        <f t="shared" si="4"/>
        <v>11</v>
      </c>
      <c r="G882" s="75">
        <f t="shared" si="17"/>
        <v>0</v>
      </c>
      <c r="H882" s="76">
        <f>IF(A882&lt;SIP_Calculator!$B$7,0,IF(A882&gt;SIP_Calculator!$E$7,0,1))</f>
        <v>1</v>
      </c>
      <c r="I882" s="74">
        <f t="shared" si="5"/>
        <v>1</v>
      </c>
      <c r="J882" s="75">
        <f t="shared" si="6"/>
        <v>0</v>
      </c>
      <c r="K882" s="76">
        <f>H882*SIP_Calculator!$D$25</f>
        <v>484.4666522</v>
      </c>
      <c r="L882" s="76">
        <f t="shared" si="7"/>
        <v>0.08880497345</v>
      </c>
      <c r="M882" s="76">
        <f t="shared" si="8"/>
        <v>0.1044244196</v>
      </c>
      <c r="N882" s="76">
        <f t="shared" ref="N882:O882" si="2650">N881+L882</f>
        <v>117.3221442</v>
      </c>
      <c r="O882" s="76">
        <f t="shared" si="2650"/>
        <v>134.5288656</v>
      </c>
      <c r="P882" s="74">
        <f>I882*SIP_Calculator!$D$26</f>
        <v>2301.341589</v>
      </c>
      <c r="Q882" s="74">
        <f t="shared" si="10"/>
        <v>0.4218465354</v>
      </c>
      <c r="R882" s="74">
        <f t="shared" si="11"/>
        <v>0.4960429343</v>
      </c>
      <c r="S882" s="74">
        <f t="shared" ref="S882:T882" si="2651">S881+Q882</f>
        <v>116.4241602</v>
      </c>
      <c r="T882" s="74">
        <f t="shared" si="2651"/>
        <v>133.4756636</v>
      </c>
      <c r="U882" s="75">
        <f>J882*SIP_Calculator!$D$27</f>
        <v>0</v>
      </c>
      <c r="V882" s="75">
        <f t="shared" si="13"/>
        <v>0</v>
      </c>
      <c r="W882" s="75">
        <f t="shared" si="14"/>
        <v>0</v>
      </c>
      <c r="X882" s="75">
        <f t="shared" ref="X882:Y882" si="2652">X881+V882</f>
        <v>118.1396448</v>
      </c>
      <c r="Y882" s="75">
        <f t="shared" si="2652"/>
        <v>135.5308343</v>
      </c>
    </row>
    <row r="883" ht="15.75" customHeight="1">
      <c r="A883" s="78">
        <v>39399.0</v>
      </c>
      <c r="B883" s="73">
        <v>5538.9</v>
      </c>
      <c r="C883" s="73">
        <v>4717.15</v>
      </c>
      <c r="D883" s="74">
        <f t="shared" si="33"/>
        <v>182</v>
      </c>
      <c r="E883" s="74">
        <f t="shared" si="16"/>
        <v>0</v>
      </c>
      <c r="F883" s="75">
        <f t="shared" si="4"/>
        <v>11</v>
      </c>
      <c r="G883" s="75">
        <f t="shared" si="17"/>
        <v>0</v>
      </c>
      <c r="H883" s="76">
        <f>IF(A883&lt;SIP_Calculator!$B$7,0,IF(A883&gt;SIP_Calculator!$E$7,0,1))</f>
        <v>1</v>
      </c>
      <c r="I883" s="74">
        <f t="shared" si="5"/>
        <v>0</v>
      </c>
      <c r="J883" s="75">
        <f t="shared" si="6"/>
        <v>0</v>
      </c>
      <c r="K883" s="76">
        <f>H883*SIP_Calculator!$D$25</f>
        <v>484.4666522</v>
      </c>
      <c r="L883" s="76">
        <f t="shared" si="7"/>
        <v>0.08746622112</v>
      </c>
      <c r="M883" s="76">
        <f t="shared" si="8"/>
        <v>0.1027032535</v>
      </c>
      <c r="N883" s="76">
        <f t="shared" ref="N883:O883" si="2653">N882+L883</f>
        <v>117.4096104</v>
      </c>
      <c r="O883" s="76">
        <f t="shared" si="2653"/>
        <v>134.6315689</v>
      </c>
      <c r="P883" s="74">
        <f>I883*SIP_Calculator!$D$26</f>
        <v>0</v>
      </c>
      <c r="Q883" s="74">
        <f t="shared" si="10"/>
        <v>0</v>
      </c>
      <c r="R883" s="74">
        <f t="shared" si="11"/>
        <v>0</v>
      </c>
      <c r="S883" s="74">
        <f t="shared" ref="S883:T883" si="2654">S882+Q883</f>
        <v>116.4241602</v>
      </c>
      <c r="T883" s="74">
        <f t="shared" si="2654"/>
        <v>133.4756636</v>
      </c>
      <c r="U883" s="75">
        <f>J883*SIP_Calculator!$D$27</f>
        <v>0</v>
      </c>
      <c r="V883" s="75">
        <f t="shared" si="13"/>
        <v>0</v>
      </c>
      <c r="W883" s="75">
        <f t="shared" si="14"/>
        <v>0</v>
      </c>
      <c r="X883" s="75">
        <f t="shared" ref="X883:Y883" si="2655">X882+V883</f>
        <v>118.1396448</v>
      </c>
      <c r="Y883" s="75">
        <f t="shared" si="2655"/>
        <v>135.5308343</v>
      </c>
    </row>
    <row r="884" ht="15.75" customHeight="1">
      <c r="A884" s="78">
        <v>39400.0</v>
      </c>
      <c r="B884" s="73">
        <v>5764.0</v>
      </c>
      <c r="C884" s="73">
        <v>4902.45</v>
      </c>
      <c r="D884" s="74">
        <f t="shared" si="33"/>
        <v>182</v>
      </c>
      <c r="E884" s="74">
        <f t="shared" si="16"/>
        <v>0</v>
      </c>
      <c r="F884" s="75">
        <f t="shared" si="4"/>
        <v>11</v>
      </c>
      <c r="G884" s="75">
        <f t="shared" si="17"/>
        <v>0</v>
      </c>
      <c r="H884" s="76">
        <f>IF(A884&lt;SIP_Calculator!$B$7,0,IF(A884&gt;SIP_Calculator!$E$7,0,1))</f>
        <v>1</v>
      </c>
      <c r="I884" s="74">
        <f t="shared" si="5"/>
        <v>0</v>
      </c>
      <c r="J884" s="75">
        <f t="shared" si="6"/>
        <v>0</v>
      </c>
      <c r="K884" s="76">
        <f>H884*SIP_Calculator!$D$25</f>
        <v>484.4666522</v>
      </c>
      <c r="L884" s="76">
        <f t="shared" si="7"/>
        <v>0.08405042543</v>
      </c>
      <c r="M884" s="76">
        <f t="shared" si="8"/>
        <v>0.09882133468</v>
      </c>
      <c r="N884" s="76">
        <f t="shared" ref="N884:O884" si="2656">N883+L884</f>
        <v>117.4936608</v>
      </c>
      <c r="O884" s="76">
        <f t="shared" si="2656"/>
        <v>134.7303902</v>
      </c>
      <c r="P884" s="74">
        <f>I884*SIP_Calculator!$D$26</f>
        <v>0</v>
      </c>
      <c r="Q884" s="74">
        <f t="shared" si="10"/>
        <v>0</v>
      </c>
      <c r="R884" s="74">
        <f t="shared" si="11"/>
        <v>0</v>
      </c>
      <c r="S884" s="74">
        <f t="shared" ref="S884:T884" si="2657">S883+Q884</f>
        <v>116.4241602</v>
      </c>
      <c r="T884" s="74">
        <f t="shared" si="2657"/>
        <v>133.4756636</v>
      </c>
      <c r="U884" s="75">
        <f>J884*SIP_Calculator!$D$27</f>
        <v>0</v>
      </c>
      <c r="V884" s="75">
        <f t="shared" si="13"/>
        <v>0</v>
      </c>
      <c r="W884" s="75">
        <f t="shared" si="14"/>
        <v>0</v>
      </c>
      <c r="X884" s="75">
        <f t="shared" ref="X884:Y884" si="2658">X883+V884</f>
        <v>118.1396448</v>
      </c>
      <c r="Y884" s="75">
        <f t="shared" si="2658"/>
        <v>135.5308343</v>
      </c>
    </row>
    <row r="885" ht="15.75" customHeight="1">
      <c r="A885" s="78">
        <v>39401.0</v>
      </c>
      <c r="B885" s="73">
        <v>5753.55</v>
      </c>
      <c r="C885" s="73">
        <v>4923.85</v>
      </c>
      <c r="D885" s="74">
        <f t="shared" si="33"/>
        <v>182</v>
      </c>
      <c r="E885" s="74">
        <f t="shared" si="16"/>
        <v>0</v>
      </c>
      <c r="F885" s="75">
        <f t="shared" si="4"/>
        <v>11</v>
      </c>
      <c r="G885" s="75">
        <f t="shared" si="17"/>
        <v>0</v>
      </c>
      <c r="H885" s="76">
        <f>IF(A885&lt;SIP_Calculator!$B$7,0,IF(A885&gt;SIP_Calculator!$E$7,0,1))</f>
        <v>1</v>
      </c>
      <c r="I885" s="74">
        <f t="shared" si="5"/>
        <v>0</v>
      </c>
      <c r="J885" s="75">
        <f t="shared" si="6"/>
        <v>0</v>
      </c>
      <c r="K885" s="76">
        <f>H885*SIP_Calculator!$D$25</f>
        <v>484.4666522</v>
      </c>
      <c r="L885" s="76">
        <f t="shared" si="7"/>
        <v>0.08420308369</v>
      </c>
      <c r="M885" s="76">
        <f t="shared" si="8"/>
        <v>0.09839183813</v>
      </c>
      <c r="N885" s="76">
        <f t="shared" ref="N885:O885" si="2659">N884+L885</f>
        <v>117.5778639</v>
      </c>
      <c r="O885" s="76">
        <f t="shared" si="2659"/>
        <v>134.828782</v>
      </c>
      <c r="P885" s="74">
        <f>I885*SIP_Calculator!$D$26</f>
        <v>0</v>
      </c>
      <c r="Q885" s="74">
        <f t="shared" si="10"/>
        <v>0</v>
      </c>
      <c r="R885" s="74">
        <f t="shared" si="11"/>
        <v>0</v>
      </c>
      <c r="S885" s="74">
        <f t="shared" ref="S885:T885" si="2660">S884+Q885</f>
        <v>116.4241602</v>
      </c>
      <c r="T885" s="74">
        <f t="shared" si="2660"/>
        <v>133.4756636</v>
      </c>
      <c r="U885" s="75">
        <f>J885*SIP_Calculator!$D$27</f>
        <v>0</v>
      </c>
      <c r="V885" s="75">
        <f t="shared" si="13"/>
        <v>0</v>
      </c>
      <c r="W885" s="75">
        <f t="shared" si="14"/>
        <v>0</v>
      </c>
      <c r="X885" s="75">
        <f t="shared" ref="X885:Y885" si="2661">X884+V885</f>
        <v>118.1396448</v>
      </c>
      <c r="Y885" s="75">
        <f t="shared" si="2661"/>
        <v>135.5308343</v>
      </c>
    </row>
    <row r="886" ht="15.75" customHeight="1">
      <c r="A886" s="78">
        <v>39402.0</v>
      </c>
      <c r="B886" s="73">
        <v>5757.05</v>
      </c>
      <c r="C886" s="73">
        <v>4939.1</v>
      </c>
      <c r="D886" s="74">
        <f t="shared" si="33"/>
        <v>182</v>
      </c>
      <c r="E886" s="74">
        <f t="shared" si="16"/>
        <v>0</v>
      </c>
      <c r="F886" s="75">
        <f t="shared" si="4"/>
        <v>11</v>
      </c>
      <c r="G886" s="75">
        <f t="shared" si="17"/>
        <v>0</v>
      </c>
      <c r="H886" s="76">
        <f>IF(A886&lt;SIP_Calculator!$B$7,0,IF(A886&gt;SIP_Calculator!$E$7,0,1))</f>
        <v>1</v>
      </c>
      <c r="I886" s="74">
        <f t="shared" si="5"/>
        <v>0</v>
      </c>
      <c r="J886" s="75">
        <f t="shared" si="6"/>
        <v>0</v>
      </c>
      <c r="K886" s="76">
        <f>H886*SIP_Calculator!$D$25</f>
        <v>484.4666522</v>
      </c>
      <c r="L886" s="76">
        <f t="shared" si="7"/>
        <v>0.08415189241</v>
      </c>
      <c r="M886" s="76">
        <f t="shared" si="8"/>
        <v>0.0980880428</v>
      </c>
      <c r="N886" s="76">
        <f t="shared" ref="N886:O886" si="2662">N885+L886</f>
        <v>117.6620158</v>
      </c>
      <c r="O886" s="76">
        <f t="shared" si="2662"/>
        <v>134.9268701</v>
      </c>
      <c r="P886" s="74">
        <f>I886*SIP_Calculator!$D$26</f>
        <v>0</v>
      </c>
      <c r="Q886" s="74">
        <f t="shared" si="10"/>
        <v>0</v>
      </c>
      <c r="R886" s="74">
        <f t="shared" si="11"/>
        <v>0</v>
      </c>
      <c r="S886" s="74">
        <f t="shared" ref="S886:T886" si="2663">S885+Q886</f>
        <v>116.4241602</v>
      </c>
      <c r="T886" s="74">
        <f t="shared" si="2663"/>
        <v>133.4756636</v>
      </c>
      <c r="U886" s="75">
        <f>J886*SIP_Calculator!$D$27</f>
        <v>0</v>
      </c>
      <c r="V886" s="75">
        <f t="shared" si="13"/>
        <v>0</v>
      </c>
      <c r="W886" s="75">
        <f t="shared" si="14"/>
        <v>0</v>
      </c>
      <c r="X886" s="75">
        <f t="shared" ref="X886:Y886" si="2664">X885+V886</f>
        <v>118.1396448</v>
      </c>
      <c r="Y886" s="75">
        <f t="shared" si="2664"/>
        <v>135.5308343</v>
      </c>
    </row>
    <row r="887" ht="15.75" customHeight="1">
      <c r="A887" s="78">
        <v>39405.0</v>
      </c>
      <c r="B887" s="73">
        <v>5790.0</v>
      </c>
      <c r="C887" s="73">
        <v>4983.35</v>
      </c>
      <c r="D887" s="74">
        <f t="shared" si="33"/>
        <v>183</v>
      </c>
      <c r="E887" s="74">
        <f t="shared" si="16"/>
        <v>1</v>
      </c>
      <c r="F887" s="75">
        <f t="shared" si="4"/>
        <v>11</v>
      </c>
      <c r="G887" s="75">
        <f t="shared" si="17"/>
        <v>0</v>
      </c>
      <c r="H887" s="76">
        <f>IF(A887&lt;SIP_Calculator!$B$7,0,IF(A887&gt;SIP_Calculator!$E$7,0,1))</f>
        <v>1</v>
      </c>
      <c r="I887" s="74">
        <f t="shared" si="5"/>
        <v>1</v>
      </c>
      <c r="J887" s="75">
        <f t="shared" si="6"/>
        <v>0</v>
      </c>
      <c r="K887" s="76">
        <f>H887*SIP_Calculator!$D$25</f>
        <v>484.4666522</v>
      </c>
      <c r="L887" s="76">
        <f t="shared" si="7"/>
        <v>0.08367299692</v>
      </c>
      <c r="M887" s="76">
        <f t="shared" si="8"/>
        <v>0.09721706326</v>
      </c>
      <c r="N887" s="76">
        <f t="shared" ref="N887:O887" si="2665">N886+L887</f>
        <v>117.7456888</v>
      </c>
      <c r="O887" s="76">
        <f t="shared" si="2665"/>
        <v>135.0240872</v>
      </c>
      <c r="P887" s="74">
        <f>I887*SIP_Calculator!$D$26</f>
        <v>2301.341589</v>
      </c>
      <c r="Q887" s="74">
        <f t="shared" si="10"/>
        <v>0.3974683228</v>
      </c>
      <c r="R887" s="74">
        <f t="shared" si="11"/>
        <v>0.4618061323</v>
      </c>
      <c r="S887" s="74">
        <f t="shared" ref="S887:T887" si="2666">S886+Q887</f>
        <v>116.8216286</v>
      </c>
      <c r="T887" s="74">
        <f t="shared" si="2666"/>
        <v>133.9374697</v>
      </c>
      <c r="U887" s="75">
        <f>J887*SIP_Calculator!$D$27</f>
        <v>0</v>
      </c>
      <c r="V887" s="75">
        <f t="shared" si="13"/>
        <v>0</v>
      </c>
      <c r="W887" s="75">
        <f t="shared" si="14"/>
        <v>0</v>
      </c>
      <c r="X887" s="75">
        <f t="shared" ref="X887:Y887" si="2667">X886+V887</f>
        <v>118.1396448</v>
      </c>
      <c r="Y887" s="75">
        <f t="shared" si="2667"/>
        <v>135.5308343</v>
      </c>
    </row>
    <row r="888" ht="15.75" customHeight="1">
      <c r="A888" s="78">
        <v>39406.0</v>
      </c>
      <c r="B888" s="73">
        <v>5669.5</v>
      </c>
      <c r="C888" s="73">
        <v>4883.15</v>
      </c>
      <c r="D888" s="74">
        <f t="shared" si="33"/>
        <v>183</v>
      </c>
      <c r="E888" s="74">
        <f t="shared" si="16"/>
        <v>0</v>
      </c>
      <c r="F888" s="75">
        <f t="shared" si="4"/>
        <v>11</v>
      </c>
      <c r="G888" s="75">
        <f t="shared" si="17"/>
        <v>0</v>
      </c>
      <c r="H888" s="76">
        <f>IF(A888&lt;SIP_Calculator!$B$7,0,IF(A888&gt;SIP_Calculator!$E$7,0,1))</f>
        <v>1</v>
      </c>
      <c r="I888" s="74">
        <f t="shared" si="5"/>
        <v>0</v>
      </c>
      <c r="J888" s="75">
        <f t="shared" si="6"/>
        <v>0</v>
      </c>
      <c r="K888" s="76">
        <f>H888*SIP_Calculator!$D$25</f>
        <v>484.4666522</v>
      </c>
      <c r="L888" s="76">
        <f t="shared" si="7"/>
        <v>0.0854513894</v>
      </c>
      <c r="M888" s="76">
        <f t="shared" si="8"/>
        <v>0.09921191284</v>
      </c>
      <c r="N888" s="76">
        <f t="shared" ref="N888:O888" si="2668">N887+L888</f>
        <v>117.8311402</v>
      </c>
      <c r="O888" s="76">
        <f t="shared" si="2668"/>
        <v>135.1232991</v>
      </c>
      <c r="P888" s="74">
        <f>I888*SIP_Calculator!$D$26</f>
        <v>0</v>
      </c>
      <c r="Q888" s="74">
        <f t="shared" si="10"/>
        <v>0</v>
      </c>
      <c r="R888" s="74">
        <f t="shared" si="11"/>
        <v>0</v>
      </c>
      <c r="S888" s="74">
        <f t="shared" ref="S888:T888" si="2669">S887+Q888</f>
        <v>116.8216286</v>
      </c>
      <c r="T888" s="74">
        <f t="shared" si="2669"/>
        <v>133.9374697</v>
      </c>
      <c r="U888" s="75">
        <f>J888*SIP_Calculator!$D$27</f>
        <v>0</v>
      </c>
      <c r="V888" s="75">
        <f t="shared" si="13"/>
        <v>0</v>
      </c>
      <c r="W888" s="75">
        <f t="shared" si="14"/>
        <v>0</v>
      </c>
      <c r="X888" s="75">
        <f t="shared" ref="X888:Y888" si="2670">X887+V888</f>
        <v>118.1396448</v>
      </c>
      <c r="Y888" s="75">
        <f t="shared" si="2670"/>
        <v>135.5308343</v>
      </c>
    </row>
    <row r="889" ht="15.75" customHeight="1">
      <c r="A889" s="78">
        <v>39407.0</v>
      </c>
      <c r="B889" s="73">
        <v>5442.2</v>
      </c>
      <c r="C889" s="73">
        <v>4666.8</v>
      </c>
      <c r="D889" s="74">
        <f t="shared" si="33"/>
        <v>183</v>
      </c>
      <c r="E889" s="74">
        <f t="shared" si="16"/>
        <v>0</v>
      </c>
      <c r="F889" s="75">
        <f t="shared" si="4"/>
        <v>11</v>
      </c>
      <c r="G889" s="75">
        <f t="shared" si="17"/>
        <v>0</v>
      </c>
      <c r="H889" s="76">
        <f>IF(A889&lt;SIP_Calculator!$B$7,0,IF(A889&gt;SIP_Calculator!$E$7,0,1))</f>
        <v>1</v>
      </c>
      <c r="I889" s="74">
        <f t="shared" si="5"/>
        <v>0</v>
      </c>
      <c r="J889" s="75">
        <f t="shared" si="6"/>
        <v>0</v>
      </c>
      <c r="K889" s="76">
        <f>H889*SIP_Calculator!$D$25</f>
        <v>484.4666522</v>
      </c>
      <c r="L889" s="76">
        <f t="shared" si="7"/>
        <v>0.089020369</v>
      </c>
      <c r="M889" s="76">
        <f t="shared" si="8"/>
        <v>0.1038113166</v>
      </c>
      <c r="N889" s="76">
        <f t="shared" ref="N889:O889" si="2671">N888+L889</f>
        <v>117.9201606</v>
      </c>
      <c r="O889" s="76">
        <f t="shared" si="2671"/>
        <v>135.2271104</v>
      </c>
      <c r="P889" s="74">
        <f>I889*SIP_Calculator!$D$26</f>
        <v>0</v>
      </c>
      <c r="Q889" s="74">
        <f t="shared" si="10"/>
        <v>0</v>
      </c>
      <c r="R889" s="74">
        <f t="shared" si="11"/>
        <v>0</v>
      </c>
      <c r="S889" s="74">
        <f t="shared" ref="S889:T889" si="2672">S888+Q889</f>
        <v>116.8216286</v>
      </c>
      <c r="T889" s="74">
        <f t="shared" si="2672"/>
        <v>133.9374697</v>
      </c>
      <c r="U889" s="75">
        <f>J889*SIP_Calculator!$D$27</f>
        <v>0</v>
      </c>
      <c r="V889" s="75">
        <f t="shared" si="13"/>
        <v>0</v>
      </c>
      <c r="W889" s="75">
        <f t="shared" si="14"/>
        <v>0</v>
      </c>
      <c r="X889" s="75">
        <f t="shared" ref="X889:Y889" si="2673">X888+V889</f>
        <v>118.1396448</v>
      </c>
      <c r="Y889" s="75">
        <f t="shared" si="2673"/>
        <v>135.5308343</v>
      </c>
    </row>
    <row r="890" ht="15.75" customHeight="1">
      <c r="A890" s="78">
        <v>39408.0</v>
      </c>
      <c r="B890" s="73">
        <v>5408.9</v>
      </c>
      <c r="C890" s="73">
        <v>4620.75</v>
      </c>
      <c r="D890" s="74">
        <f t="shared" si="33"/>
        <v>183</v>
      </c>
      <c r="E890" s="74">
        <f t="shared" si="16"/>
        <v>0</v>
      </c>
      <c r="F890" s="75">
        <f t="shared" si="4"/>
        <v>11</v>
      </c>
      <c r="G890" s="75">
        <f t="shared" si="17"/>
        <v>0</v>
      </c>
      <c r="H890" s="76">
        <f>IF(A890&lt;SIP_Calculator!$B$7,0,IF(A890&gt;SIP_Calculator!$E$7,0,1))</f>
        <v>1</v>
      </c>
      <c r="I890" s="74">
        <f t="shared" si="5"/>
        <v>0</v>
      </c>
      <c r="J890" s="75">
        <f t="shared" si="6"/>
        <v>0</v>
      </c>
      <c r="K890" s="76">
        <f>H890*SIP_Calculator!$D$25</f>
        <v>484.4666522</v>
      </c>
      <c r="L890" s="76">
        <f t="shared" si="7"/>
        <v>0.08956842467</v>
      </c>
      <c r="M890" s="76">
        <f t="shared" si="8"/>
        <v>0.1048458913</v>
      </c>
      <c r="N890" s="76">
        <f t="shared" ref="N890:O890" si="2674">N889+L890</f>
        <v>118.009729</v>
      </c>
      <c r="O890" s="76">
        <f t="shared" si="2674"/>
        <v>135.3319563</v>
      </c>
      <c r="P890" s="74">
        <f>I890*SIP_Calculator!$D$26</f>
        <v>0</v>
      </c>
      <c r="Q890" s="74">
        <f t="shared" si="10"/>
        <v>0</v>
      </c>
      <c r="R890" s="74">
        <f t="shared" si="11"/>
        <v>0</v>
      </c>
      <c r="S890" s="74">
        <f t="shared" ref="S890:T890" si="2675">S889+Q890</f>
        <v>116.8216286</v>
      </c>
      <c r="T890" s="74">
        <f t="shared" si="2675"/>
        <v>133.9374697</v>
      </c>
      <c r="U890" s="75">
        <f>J890*SIP_Calculator!$D$27</f>
        <v>0</v>
      </c>
      <c r="V890" s="75">
        <f t="shared" si="13"/>
        <v>0</v>
      </c>
      <c r="W890" s="75">
        <f t="shared" si="14"/>
        <v>0</v>
      </c>
      <c r="X890" s="75">
        <f t="shared" ref="X890:Y890" si="2676">X889+V890</f>
        <v>118.1396448</v>
      </c>
      <c r="Y890" s="75">
        <f t="shared" si="2676"/>
        <v>135.5308343</v>
      </c>
    </row>
    <row r="891" ht="15.75" customHeight="1">
      <c r="A891" s="78">
        <v>39409.0</v>
      </c>
      <c r="B891" s="73">
        <v>5492.5</v>
      </c>
      <c r="C891" s="73">
        <v>4705.05</v>
      </c>
      <c r="D891" s="74">
        <f t="shared" si="33"/>
        <v>183</v>
      </c>
      <c r="E891" s="74">
        <f t="shared" si="16"/>
        <v>0</v>
      </c>
      <c r="F891" s="75">
        <f t="shared" si="4"/>
        <v>11</v>
      </c>
      <c r="G891" s="75">
        <f t="shared" si="17"/>
        <v>0</v>
      </c>
      <c r="H891" s="76">
        <f>IF(A891&lt;SIP_Calculator!$B$7,0,IF(A891&gt;SIP_Calculator!$E$7,0,1))</f>
        <v>1</v>
      </c>
      <c r="I891" s="74">
        <f t="shared" si="5"/>
        <v>0</v>
      </c>
      <c r="J891" s="75">
        <f t="shared" si="6"/>
        <v>0</v>
      </c>
      <c r="K891" s="76">
        <f>H891*SIP_Calculator!$D$25</f>
        <v>484.4666522</v>
      </c>
      <c r="L891" s="76">
        <f t="shared" si="7"/>
        <v>0.08820512557</v>
      </c>
      <c r="M891" s="76">
        <f t="shared" si="8"/>
        <v>0.1029673759</v>
      </c>
      <c r="N891" s="76">
        <f t="shared" ref="N891:O891" si="2677">N890+L891</f>
        <v>118.0979341</v>
      </c>
      <c r="O891" s="76">
        <f t="shared" si="2677"/>
        <v>135.4349236</v>
      </c>
      <c r="P891" s="74">
        <f>I891*SIP_Calculator!$D$26</f>
        <v>0</v>
      </c>
      <c r="Q891" s="74">
        <f t="shared" si="10"/>
        <v>0</v>
      </c>
      <c r="R891" s="74">
        <f t="shared" si="11"/>
        <v>0</v>
      </c>
      <c r="S891" s="74">
        <f t="shared" ref="S891:T891" si="2678">S890+Q891</f>
        <v>116.8216286</v>
      </c>
      <c r="T891" s="74">
        <f t="shared" si="2678"/>
        <v>133.9374697</v>
      </c>
      <c r="U891" s="75">
        <f>J891*SIP_Calculator!$D$27</f>
        <v>0</v>
      </c>
      <c r="V891" s="75">
        <f t="shared" si="13"/>
        <v>0</v>
      </c>
      <c r="W891" s="75">
        <f t="shared" si="14"/>
        <v>0</v>
      </c>
      <c r="X891" s="75">
        <f t="shared" ref="X891:Y891" si="2679">X890+V891</f>
        <v>118.1396448</v>
      </c>
      <c r="Y891" s="75">
        <f t="shared" si="2679"/>
        <v>135.5308343</v>
      </c>
    </row>
    <row r="892" ht="15.75" customHeight="1">
      <c r="A892" s="78">
        <v>39412.0</v>
      </c>
      <c r="B892" s="73">
        <v>5607.3</v>
      </c>
      <c r="C892" s="73">
        <v>4814.3</v>
      </c>
      <c r="D892" s="74">
        <f t="shared" si="33"/>
        <v>184</v>
      </c>
      <c r="E892" s="74">
        <f t="shared" si="16"/>
        <v>1</v>
      </c>
      <c r="F892" s="75">
        <f t="shared" si="4"/>
        <v>11</v>
      </c>
      <c r="G892" s="75">
        <f t="shared" si="17"/>
        <v>0</v>
      </c>
      <c r="H892" s="76">
        <f>IF(A892&lt;SIP_Calculator!$B$7,0,IF(A892&gt;SIP_Calculator!$E$7,0,1))</f>
        <v>1</v>
      </c>
      <c r="I892" s="74">
        <f t="shared" si="5"/>
        <v>1</v>
      </c>
      <c r="J892" s="75">
        <f t="shared" si="6"/>
        <v>0</v>
      </c>
      <c r="K892" s="76">
        <f>H892*SIP_Calculator!$D$25</f>
        <v>484.4666522</v>
      </c>
      <c r="L892" s="76">
        <f t="shared" si="7"/>
        <v>0.08639927455</v>
      </c>
      <c r="M892" s="76">
        <f t="shared" si="8"/>
        <v>0.1006307567</v>
      </c>
      <c r="N892" s="76">
        <f t="shared" ref="N892:O892" si="2680">N891+L892</f>
        <v>118.1843334</v>
      </c>
      <c r="O892" s="76">
        <f t="shared" si="2680"/>
        <v>135.5355544</v>
      </c>
      <c r="P892" s="74">
        <f>I892*SIP_Calculator!$D$26</f>
        <v>2301.341589</v>
      </c>
      <c r="Q892" s="74">
        <f t="shared" si="10"/>
        <v>0.4104188449</v>
      </c>
      <c r="R892" s="74">
        <f t="shared" si="11"/>
        <v>0.4780220571</v>
      </c>
      <c r="S892" s="74">
        <f t="shared" ref="S892:T892" si="2681">S891+Q892</f>
        <v>117.2320474</v>
      </c>
      <c r="T892" s="74">
        <f t="shared" si="2681"/>
        <v>134.4154918</v>
      </c>
      <c r="U892" s="75">
        <f>J892*SIP_Calculator!$D$27</f>
        <v>0</v>
      </c>
      <c r="V892" s="75">
        <f t="shared" si="13"/>
        <v>0</v>
      </c>
      <c r="W892" s="75">
        <f t="shared" si="14"/>
        <v>0</v>
      </c>
      <c r="X892" s="75">
        <f t="shared" ref="X892:Y892" si="2682">X891+V892</f>
        <v>118.1396448</v>
      </c>
      <c r="Y892" s="75">
        <f t="shared" si="2682"/>
        <v>135.5308343</v>
      </c>
    </row>
    <row r="893" ht="15.75" customHeight="1">
      <c r="A893" s="78">
        <v>39413.0</v>
      </c>
      <c r="B893" s="73">
        <v>5585.65</v>
      </c>
      <c r="C893" s="73">
        <v>4805.3</v>
      </c>
      <c r="D893" s="74">
        <f t="shared" si="33"/>
        <v>184</v>
      </c>
      <c r="E893" s="74">
        <f t="shared" si="16"/>
        <v>0</v>
      </c>
      <c r="F893" s="75">
        <f t="shared" si="4"/>
        <v>11</v>
      </c>
      <c r="G893" s="75">
        <f t="shared" si="17"/>
        <v>0</v>
      </c>
      <c r="H893" s="76">
        <f>IF(A893&lt;SIP_Calculator!$B$7,0,IF(A893&gt;SIP_Calculator!$E$7,0,1))</f>
        <v>1</v>
      </c>
      <c r="I893" s="74">
        <f t="shared" si="5"/>
        <v>0</v>
      </c>
      <c r="J893" s="75">
        <f t="shared" si="6"/>
        <v>0</v>
      </c>
      <c r="K893" s="76">
        <f>H893*SIP_Calculator!$D$25</f>
        <v>484.4666522</v>
      </c>
      <c r="L893" s="76">
        <f t="shared" si="7"/>
        <v>0.08673415846</v>
      </c>
      <c r="M893" s="76">
        <f t="shared" si="8"/>
        <v>0.1008192313</v>
      </c>
      <c r="N893" s="76">
        <f t="shared" ref="N893:O893" si="2683">N892+L893</f>
        <v>118.2710675</v>
      </c>
      <c r="O893" s="76">
        <f t="shared" si="2683"/>
        <v>135.6363736</v>
      </c>
      <c r="P893" s="74">
        <f>I893*SIP_Calculator!$D$26</f>
        <v>0</v>
      </c>
      <c r="Q893" s="74">
        <f t="shared" si="10"/>
        <v>0</v>
      </c>
      <c r="R893" s="74">
        <f t="shared" si="11"/>
        <v>0</v>
      </c>
      <c r="S893" s="74">
        <f t="shared" ref="S893:T893" si="2684">S892+Q893</f>
        <v>117.2320474</v>
      </c>
      <c r="T893" s="74">
        <f t="shared" si="2684"/>
        <v>134.4154918</v>
      </c>
      <c r="U893" s="75">
        <f>J893*SIP_Calculator!$D$27</f>
        <v>0</v>
      </c>
      <c r="V893" s="75">
        <f t="shared" si="13"/>
        <v>0</v>
      </c>
      <c r="W893" s="75">
        <f t="shared" si="14"/>
        <v>0</v>
      </c>
      <c r="X893" s="75">
        <f t="shared" ref="X893:Y893" si="2685">X892+V893</f>
        <v>118.1396448</v>
      </c>
      <c r="Y893" s="75">
        <f t="shared" si="2685"/>
        <v>135.5308343</v>
      </c>
    </row>
    <row r="894" ht="15.75" customHeight="1">
      <c r="A894" s="78">
        <v>39414.0</v>
      </c>
      <c r="B894" s="73">
        <v>5513.05</v>
      </c>
      <c r="C894" s="73">
        <v>4754.75</v>
      </c>
      <c r="D894" s="74">
        <f t="shared" si="33"/>
        <v>184</v>
      </c>
      <c r="E894" s="74">
        <f t="shared" si="16"/>
        <v>0</v>
      </c>
      <c r="F894" s="75">
        <f t="shared" si="4"/>
        <v>11</v>
      </c>
      <c r="G894" s="75">
        <f t="shared" si="17"/>
        <v>0</v>
      </c>
      <c r="H894" s="76">
        <f>IF(A894&lt;SIP_Calculator!$B$7,0,IF(A894&gt;SIP_Calculator!$E$7,0,1))</f>
        <v>1</v>
      </c>
      <c r="I894" s="74">
        <f t="shared" si="5"/>
        <v>0</v>
      </c>
      <c r="J894" s="75">
        <f t="shared" si="6"/>
        <v>0</v>
      </c>
      <c r="K894" s="76">
        <f>H894*SIP_Calculator!$D$25</f>
        <v>484.4666522</v>
      </c>
      <c r="L894" s="76">
        <f t="shared" si="7"/>
        <v>0.08787633926</v>
      </c>
      <c r="M894" s="76">
        <f t="shared" si="8"/>
        <v>0.1018910883</v>
      </c>
      <c r="N894" s="76">
        <f t="shared" ref="N894:O894" si="2686">N893+L894</f>
        <v>118.3589439</v>
      </c>
      <c r="O894" s="76">
        <f t="shared" si="2686"/>
        <v>135.7382647</v>
      </c>
      <c r="P894" s="74">
        <f>I894*SIP_Calculator!$D$26</f>
        <v>0</v>
      </c>
      <c r="Q894" s="74">
        <f t="shared" si="10"/>
        <v>0</v>
      </c>
      <c r="R894" s="74">
        <f t="shared" si="11"/>
        <v>0</v>
      </c>
      <c r="S894" s="74">
        <f t="shared" ref="S894:T894" si="2687">S893+Q894</f>
        <v>117.2320474</v>
      </c>
      <c r="T894" s="74">
        <f t="shared" si="2687"/>
        <v>134.4154918</v>
      </c>
      <c r="U894" s="75">
        <f>J894*SIP_Calculator!$D$27</f>
        <v>0</v>
      </c>
      <c r="V894" s="75">
        <f t="shared" si="13"/>
        <v>0</v>
      </c>
      <c r="W894" s="75">
        <f t="shared" si="14"/>
        <v>0</v>
      </c>
      <c r="X894" s="75">
        <f t="shared" ref="X894:Y894" si="2688">X893+V894</f>
        <v>118.1396448</v>
      </c>
      <c r="Y894" s="75">
        <f t="shared" si="2688"/>
        <v>135.5308343</v>
      </c>
    </row>
    <row r="895" ht="15.75" customHeight="1">
      <c r="A895" s="78">
        <v>39415.0</v>
      </c>
      <c r="B895" s="73">
        <v>5520.9</v>
      </c>
      <c r="C895" s="73">
        <v>4741.05</v>
      </c>
      <c r="D895" s="74">
        <f t="shared" si="33"/>
        <v>184</v>
      </c>
      <c r="E895" s="74">
        <f t="shared" si="16"/>
        <v>0</v>
      </c>
      <c r="F895" s="75">
        <f t="shared" si="4"/>
        <v>11</v>
      </c>
      <c r="G895" s="75">
        <f t="shared" si="17"/>
        <v>0</v>
      </c>
      <c r="H895" s="76">
        <f>IF(A895&lt;SIP_Calculator!$B$7,0,IF(A895&gt;SIP_Calculator!$E$7,0,1))</f>
        <v>1</v>
      </c>
      <c r="I895" s="74">
        <f t="shared" si="5"/>
        <v>0</v>
      </c>
      <c r="J895" s="75">
        <f t="shared" si="6"/>
        <v>0</v>
      </c>
      <c r="K895" s="76">
        <f>H895*SIP_Calculator!$D$25</f>
        <v>484.4666522</v>
      </c>
      <c r="L895" s="76">
        <f t="shared" si="7"/>
        <v>0.08775139057</v>
      </c>
      <c r="M895" s="76">
        <f t="shared" si="8"/>
        <v>0.1021855184</v>
      </c>
      <c r="N895" s="76">
        <f t="shared" ref="N895:O895" si="2689">N894+L895</f>
        <v>118.4466953</v>
      </c>
      <c r="O895" s="76">
        <f t="shared" si="2689"/>
        <v>135.8404502</v>
      </c>
      <c r="P895" s="74">
        <f>I895*SIP_Calculator!$D$26</f>
        <v>0</v>
      </c>
      <c r="Q895" s="74">
        <f t="shared" si="10"/>
        <v>0</v>
      </c>
      <c r="R895" s="74">
        <f t="shared" si="11"/>
        <v>0</v>
      </c>
      <c r="S895" s="74">
        <f t="shared" ref="S895:T895" si="2690">S894+Q895</f>
        <v>117.2320474</v>
      </c>
      <c r="T895" s="74">
        <f t="shared" si="2690"/>
        <v>134.4154918</v>
      </c>
      <c r="U895" s="75">
        <f>J895*SIP_Calculator!$D$27</f>
        <v>0</v>
      </c>
      <c r="V895" s="75">
        <f t="shared" si="13"/>
        <v>0</v>
      </c>
      <c r="W895" s="75">
        <f t="shared" si="14"/>
        <v>0</v>
      </c>
      <c r="X895" s="75">
        <f t="shared" ref="X895:Y895" si="2691">X894+V895</f>
        <v>118.1396448</v>
      </c>
      <c r="Y895" s="75">
        <f t="shared" si="2691"/>
        <v>135.5308343</v>
      </c>
    </row>
    <row r="896" ht="15.75" customHeight="1">
      <c r="A896" s="78">
        <v>39416.0</v>
      </c>
      <c r="B896" s="73">
        <v>5655.95</v>
      </c>
      <c r="C896" s="73">
        <v>4869.55</v>
      </c>
      <c r="D896" s="74">
        <f t="shared" si="33"/>
        <v>184</v>
      </c>
      <c r="E896" s="74">
        <f t="shared" si="16"/>
        <v>0</v>
      </c>
      <c r="F896" s="75">
        <f t="shared" si="4"/>
        <v>11</v>
      </c>
      <c r="G896" s="75">
        <f t="shared" si="17"/>
        <v>0</v>
      </c>
      <c r="H896" s="76">
        <f>IF(A896&lt;SIP_Calculator!$B$7,0,IF(A896&gt;SIP_Calculator!$E$7,0,1))</f>
        <v>1</v>
      </c>
      <c r="I896" s="74">
        <f t="shared" si="5"/>
        <v>0</v>
      </c>
      <c r="J896" s="75">
        <f t="shared" si="6"/>
        <v>0</v>
      </c>
      <c r="K896" s="76">
        <f>H896*SIP_Calculator!$D$25</f>
        <v>484.4666522</v>
      </c>
      <c r="L896" s="76">
        <f t="shared" si="7"/>
        <v>0.0856561059</v>
      </c>
      <c r="M896" s="76">
        <f t="shared" si="8"/>
        <v>0.09948899841</v>
      </c>
      <c r="N896" s="76">
        <f t="shared" ref="N896:O896" si="2692">N895+L896</f>
        <v>118.5323514</v>
      </c>
      <c r="O896" s="76">
        <f t="shared" si="2692"/>
        <v>135.9399392</v>
      </c>
      <c r="P896" s="74">
        <f>I896*SIP_Calculator!$D$26</f>
        <v>0</v>
      </c>
      <c r="Q896" s="74">
        <f t="shared" si="10"/>
        <v>0</v>
      </c>
      <c r="R896" s="74">
        <f t="shared" si="11"/>
        <v>0</v>
      </c>
      <c r="S896" s="74">
        <f t="shared" ref="S896:T896" si="2693">S895+Q896</f>
        <v>117.2320474</v>
      </c>
      <c r="T896" s="74">
        <f t="shared" si="2693"/>
        <v>134.4154918</v>
      </c>
      <c r="U896" s="75">
        <f>J896*SIP_Calculator!$D$27</f>
        <v>0</v>
      </c>
      <c r="V896" s="75">
        <f t="shared" si="13"/>
        <v>0</v>
      </c>
      <c r="W896" s="75">
        <f t="shared" si="14"/>
        <v>0</v>
      </c>
      <c r="X896" s="75">
        <f t="shared" ref="X896:Y896" si="2694">X895+V896</f>
        <v>118.1396448</v>
      </c>
      <c r="Y896" s="75">
        <f t="shared" si="2694"/>
        <v>135.5308343</v>
      </c>
    </row>
    <row r="897" ht="15.75" customHeight="1">
      <c r="A897" s="78">
        <v>39419.0</v>
      </c>
      <c r="B897" s="73">
        <v>5763.1</v>
      </c>
      <c r="C897" s="73">
        <v>4969.95</v>
      </c>
      <c r="D897" s="74">
        <f t="shared" si="33"/>
        <v>185</v>
      </c>
      <c r="E897" s="74">
        <f t="shared" si="16"/>
        <v>1</v>
      </c>
      <c r="F897" s="75">
        <f t="shared" si="4"/>
        <v>12</v>
      </c>
      <c r="G897" s="75">
        <f t="shared" si="17"/>
        <v>1</v>
      </c>
      <c r="H897" s="76">
        <f>IF(A897&lt;SIP_Calculator!$B$7,0,IF(A897&gt;SIP_Calculator!$E$7,0,1))</f>
        <v>1</v>
      </c>
      <c r="I897" s="74">
        <f t="shared" si="5"/>
        <v>1</v>
      </c>
      <c r="J897" s="75">
        <f t="shared" si="6"/>
        <v>1</v>
      </c>
      <c r="K897" s="76">
        <f>H897*SIP_Calculator!$D$25</f>
        <v>484.4666522</v>
      </c>
      <c r="L897" s="76">
        <f t="shared" si="7"/>
        <v>0.08406355125</v>
      </c>
      <c r="M897" s="76">
        <f t="shared" si="8"/>
        <v>0.09747918031</v>
      </c>
      <c r="N897" s="76">
        <f t="shared" ref="N897:O897" si="2695">N896+L897</f>
        <v>118.6164149</v>
      </c>
      <c r="O897" s="76">
        <f t="shared" si="2695"/>
        <v>136.0374184</v>
      </c>
      <c r="P897" s="74">
        <f>I897*SIP_Calculator!$D$26</f>
        <v>2301.341589</v>
      </c>
      <c r="Q897" s="74">
        <f t="shared" si="10"/>
        <v>0.3993235566</v>
      </c>
      <c r="R897" s="74">
        <f t="shared" si="11"/>
        <v>0.4630512559</v>
      </c>
      <c r="S897" s="74">
        <f t="shared" ref="S897:T897" si="2696">S896+Q897</f>
        <v>117.631371</v>
      </c>
      <c r="T897" s="74">
        <f t="shared" si="2696"/>
        <v>134.878543</v>
      </c>
      <c r="U897" s="75">
        <f>J897*SIP_Calculator!$D$27</f>
        <v>10000</v>
      </c>
      <c r="V897" s="75">
        <f t="shared" si="13"/>
        <v>1.735177248</v>
      </c>
      <c r="W897" s="75">
        <f t="shared" si="14"/>
        <v>2.012092677</v>
      </c>
      <c r="X897" s="75">
        <f t="shared" ref="X897:Y897" si="2697">X896+V897</f>
        <v>119.8748221</v>
      </c>
      <c r="Y897" s="75">
        <f t="shared" si="2697"/>
        <v>137.542927</v>
      </c>
    </row>
    <row r="898" ht="15.75" customHeight="1">
      <c r="A898" s="78">
        <v>39420.0</v>
      </c>
      <c r="B898" s="73">
        <v>5764.85</v>
      </c>
      <c r="C898" s="73">
        <v>5003.3</v>
      </c>
      <c r="D898" s="74">
        <f t="shared" si="33"/>
        <v>185</v>
      </c>
      <c r="E898" s="74">
        <f t="shared" si="16"/>
        <v>0</v>
      </c>
      <c r="F898" s="75">
        <f t="shared" si="4"/>
        <v>12</v>
      </c>
      <c r="G898" s="75">
        <f t="shared" si="17"/>
        <v>0</v>
      </c>
      <c r="H898" s="76">
        <f>IF(A898&lt;SIP_Calculator!$B$7,0,IF(A898&gt;SIP_Calculator!$E$7,0,1))</f>
        <v>1</v>
      </c>
      <c r="I898" s="74">
        <f t="shared" si="5"/>
        <v>0</v>
      </c>
      <c r="J898" s="75">
        <f t="shared" si="6"/>
        <v>0</v>
      </c>
      <c r="K898" s="76">
        <f>H898*SIP_Calculator!$D$25</f>
        <v>484.4666522</v>
      </c>
      <c r="L898" s="76">
        <f t="shared" si="7"/>
        <v>0.08403803259</v>
      </c>
      <c r="M898" s="76">
        <f t="shared" si="8"/>
        <v>0.09682942302</v>
      </c>
      <c r="N898" s="76">
        <f t="shared" ref="N898:O898" si="2698">N897+L898</f>
        <v>118.700453</v>
      </c>
      <c r="O898" s="76">
        <f t="shared" si="2698"/>
        <v>136.1342478</v>
      </c>
      <c r="P898" s="74">
        <f>I898*SIP_Calculator!$D$26</f>
        <v>0</v>
      </c>
      <c r="Q898" s="74">
        <f t="shared" si="10"/>
        <v>0</v>
      </c>
      <c r="R898" s="74">
        <f t="shared" si="11"/>
        <v>0</v>
      </c>
      <c r="S898" s="74">
        <f t="shared" ref="S898:T898" si="2699">S897+Q898</f>
        <v>117.631371</v>
      </c>
      <c r="T898" s="74">
        <f t="shared" si="2699"/>
        <v>134.878543</v>
      </c>
      <c r="U898" s="75">
        <f>J898*SIP_Calculator!$D$27</f>
        <v>0</v>
      </c>
      <c r="V898" s="75">
        <f t="shared" si="13"/>
        <v>0</v>
      </c>
      <c r="W898" s="75">
        <f t="shared" si="14"/>
        <v>0</v>
      </c>
      <c r="X898" s="75">
        <f t="shared" ref="X898:Y898" si="2700">X897+V898</f>
        <v>119.8748221</v>
      </c>
      <c r="Y898" s="75">
        <f t="shared" si="2700"/>
        <v>137.542927</v>
      </c>
    </row>
    <row r="899" ht="15.75" customHeight="1">
      <c r="A899" s="78">
        <v>39421.0</v>
      </c>
      <c r="B899" s="73">
        <v>5845.9</v>
      </c>
      <c r="C899" s="73">
        <v>5081.2</v>
      </c>
      <c r="D899" s="74">
        <f t="shared" si="33"/>
        <v>185</v>
      </c>
      <c r="E899" s="74">
        <f t="shared" si="16"/>
        <v>0</v>
      </c>
      <c r="F899" s="75">
        <f t="shared" si="4"/>
        <v>12</v>
      </c>
      <c r="G899" s="75">
        <f t="shared" si="17"/>
        <v>0</v>
      </c>
      <c r="H899" s="76">
        <f>IF(A899&lt;SIP_Calculator!$B$7,0,IF(A899&gt;SIP_Calculator!$E$7,0,1))</f>
        <v>1</v>
      </c>
      <c r="I899" s="74">
        <f t="shared" si="5"/>
        <v>0</v>
      </c>
      <c r="J899" s="75">
        <f t="shared" si="6"/>
        <v>0</v>
      </c>
      <c r="K899" s="76">
        <f>H899*SIP_Calculator!$D$25</f>
        <v>484.4666522</v>
      </c>
      <c r="L899" s="76">
        <f t="shared" si="7"/>
        <v>0.0828728942</v>
      </c>
      <c r="M899" s="76">
        <f t="shared" si="8"/>
        <v>0.09534492879</v>
      </c>
      <c r="N899" s="76">
        <f t="shared" ref="N899:O899" si="2701">N898+L899</f>
        <v>118.7833258</v>
      </c>
      <c r="O899" s="76">
        <f t="shared" si="2701"/>
        <v>136.2295928</v>
      </c>
      <c r="P899" s="74">
        <f>I899*SIP_Calculator!$D$26</f>
        <v>0</v>
      </c>
      <c r="Q899" s="74">
        <f t="shared" si="10"/>
        <v>0</v>
      </c>
      <c r="R899" s="74">
        <f t="shared" si="11"/>
        <v>0</v>
      </c>
      <c r="S899" s="74">
        <f t="shared" ref="S899:T899" si="2702">S898+Q899</f>
        <v>117.631371</v>
      </c>
      <c r="T899" s="74">
        <f t="shared" si="2702"/>
        <v>134.878543</v>
      </c>
      <c r="U899" s="75">
        <f>J899*SIP_Calculator!$D$27</f>
        <v>0</v>
      </c>
      <c r="V899" s="75">
        <f t="shared" si="13"/>
        <v>0</v>
      </c>
      <c r="W899" s="75">
        <f t="shared" si="14"/>
        <v>0</v>
      </c>
      <c r="X899" s="75">
        <f t="shared" ref="X899:Y899" si="2703">X898+V899</f>
        <v>119.8748221</v>
      </c>
      <c r="Y899" s="75">
        <f t="shared" si="2703"/>
        <v>137.542927</v>
      </c>
    </row>
    <row r="900" ht="15.75" customHeight="1">
      <c r="A900" s="78">
        <v>39422.0</v>
      </c>
      <c r="B900" s="73">
        <v>5851.7</v>
      </c>
      <c r="C900" s="73">
        <v>5081.55</v>
      </c>
      <c r="D900" s="74">
        <f t="shared" si="33"/>
        <v>185</v>
      </c>
      <c r="E900" s="74">
        <f t="shared" si="16"/>
        <v>0</v>
      </c>
      <c r="F900" s="75">
        <f t="shared" si="4"/>
        <v>12</v>
      </c>
      <c r="G900" s="75">
        <f t="shared" si="17"/>
        <v>0</v>
      </c>
      <c r="H900" s="76">
        <f>IF(A900&lt;SIP_Calculator!$B$7,0,IF(A900&gt;SIP_Calculator!$E$7,0,1))</f>
        <v>1</v>
      </c>
      <c r="I900" s="74">
        <f t="shared" si="5"/>
        <v>0</v>
      </c>
      <c r="J900" s="75">
        <f t="shared" si="6"/>
        <v>0</v>
      </c>
      <c r="K900" s="76">
        <f>H900*SIP_Calculator!$D$25</f>
        <v>484.4666522</v>
      </c>
      <c r="L900" s="76">
        <f t="shared" si="7"/>
        <v>0.08279075349</v>
      </c>
      <c r="M900" s="76">
        <f t="shared" si="8"/>
        <v>0.09533836176</v>
      </c>
      <c r="N900" s="76">
        <f t="shared" ref="N900:O900" si="2704">N899+L900</f>
        <v>118.8661166</v>
      </c>
      <c r="O900" s="76">
        <f t="shared" si="2704"/>
        <v>136.3249311</v>
      </c>
      <c r="P900" s="74">
        <f>I900*SIP_Calculator!$D$26</f>
        <v>0</v>
      </c>
      <c r="Q900" s="74">
        <f t="shared" si="10"/>
        <v>0</v>
      </c>
      <c r="R900" s="74">
        <f t="shared" si="11"/>
        <v>0</v>
      </c>
      <c r="S900" s="74">
        <f t="shared" ref="S900:T900" si="2705">S899+Q900</f>
        <v>117.631371</v>
      </c>
      <c r="T900" s="74">
        <f t="shared" si="2705"/>
        <v>134.878543</v>
      </c>
      <c r="U900" s="75">
        <f>J900*SIP_Calculator!$D$27</f>
        <v>0</v>
      </c>
      <c r="V900" s="75">
        <f t="shared" si="13"/>
        <v>0</v>
      </c>
      <c r="W900" s="75">
        <f t="shared" si="14"/>
        <v>0</v>
      </c>
      <c r="X900" s="75">
        <f t="shared" ref="X900:Y900" si="2706">X899+V900</f>
        <v>119.8748221</v>
      </c>
      <c r="Y900" s="75">
        <f t="shared" si="2706"/>
        <v>137.542927</v>
      </c>
    </row>
    <row r="901" ht="15.75" customHeight="1">
      <c r="A901" s="78">
        <v>39423.0</v>
      </c>
      <c r="B901" s="73">
        <v>5870.0</v>
      </c>
      <c r="C901" s="73">
        <v>5095.65</v>
      </c>
      <c r="D901" s="74">
        <f t="shared" si="33"/>
        <v>185</v>
      </c>
      <c r="E901" s="74">
        <f t="shared" si="16"/>
        <v>0</v>
      </c>
      <c r="F901" s="75">
        <f t="shared" si="4"/>
        <v>12</v>
      </c>
      <c r="G901" s="75">
        <f t="shared" si="17"/>
        <v>0</v>
      </c>
      <c r="H901" s="76">
        <f>IF(A901&lt;SIP_Calculator!$B$7,0,IF(A901&gt;SIP_Calculator!$E$7,0,1))</f>
        <v>1</v>
      </c>
      <c r="I901" s="74">
        <f t="shared" si="5"/>
        <v>0</v>
      </c>
      <c r="J901" s="75">
        <f t="shared" si="6"/>
        <v>0</v>
      </c>
      <c r="K901" s="76">
        <f>H901*SIP_Calculator!$D$25</f>
        <v>484.4666522</v>
      </c>
      <c r="L901" s="76">
        <f t="shared" si="7"/>
        <v>0.08253264943</v>
      </c>
      <c r="M901" s="76">
        <f t="shared" si="8"/>
        <v>0.09507455421</v>
      </c>
      <c r="N901" s="76">
        <f t="shared" ref="N901:O901" si="2707">N900+L901</f>
        <v>118.9486493</v>
      </c>
      <c r="O901" s="76">
        <f t="shared" si="2707"/>
        <v>136.4200057</v>
      </c>
      <c r="P901" s="74">
        <f>I901*SIP_Calculator!$D$26</f>
        <v>0</v>
      </c>
      <c r="Q901" s="74">
        <f t="shared" si="10"/>
        <v>0</v>
      </c>
      <c r="R901" s="74">
        <f t="shared" si="11"/>
        <v>0</v>
      </c>
      <c r="S901" s="74">
        <f t="shared" ref="S901:T901" si="2708">S900+Q901</f>
        <v>117.631371</v>
      </c>
      <c r="T901" s="74">
        <f t="shared" si="2708"/>
        <v>134.878543</v>
      </c>
      <c r="U901" s="75">
        <f>J901*SIP_Calculator!$D$27</f>
        <v>0</v>
      </c>
      <c r="V901" s="75">
        <f t="shared" si="13"/>
        <v>0</v>
      </c>
      <c r="W901" s="75">
        <f t="shared" si="14"/>
        <v>0</v>
      </c>
      <c r="X901" s="75">
        <f t="shared" ref="X901:Y901" si="2709">X900+V901</f>
        <v>119.8748221</v>
      </c>
      <c r="Y901" s="75">
        <f t="shared" si="2709"/>
        <v>137.542927</v>
      </c>
    </row>
    <row r="902" ht="15.75" customHeight="1">
      <c r="A902" s="78">
        <v>39426.0</v>
      </c>
      <c r="B902" s="73">
        <v>5862.45</v>
      </c>
      <c r="C902" s="73">
        <v>5107.4</v>
      </c>
      <c r="D902" s="74">
        <f t="shared" si="33"/>
        <v>186</v>
      </c>
      <c r="E902" s="74">
        <f t="shared" si="16"/>
        <v>1</v>
      </c>
      <c r="F902" s="75">
        <f t="shared" si="4"/>
        <v>12</v>
      </c>
      <c r="G902" s="75">
        <f t="shared" si="17"/>
        <v>0</v>
      </c>
      <c r="H902" s="76">
        <f>IF(A902&lt;SIP_Calculator!$B$7,0,IF(A902&gt;SIP_Calculator!$E$7,0,1))</f>
        <v>1</v>
      </c>
      <c r="I902" s="74">
        <f t="shared" si="5"/>
        <v>1</v>
      </c>
      <c r="J902" s="75">
        <f t="shared" si="6"/>
        <v>0</v>
      </c>
      <c r="K902" s="76">
        <f>H902*SIP_Calculator!$D$25</f>
        <v>484.4666522</v>
      </c>
      <c r="L902" s="76">
        <f t="shared" si="7"/>
        <v>0.08263893972</v>
      </c>
      <c r="M902" s="76">
        <f t="shared" si="8"/>
        <v>0.09485582727</v>
      </c>
      <c r="N902" s="76">
        <f t="shared" ref="N902:O902" si="2710">N901+L902</f>
        <v>119.0312882</v>
      </c>
      <c r="O902" s="76">
        <f t="shared" si="2710"/>
        <v>136.5148615</v>
      </c>
      <c r="P902" s="74">
        <f>I902*SIP_Calculator!$D$26</f>
        <v>2301.341589</v>
      </c>
      <c r="Q902" s="74">
        <f t="shared" si="10"/>
        <v>0.3925562844</v>
      </c>
      <c r="R902" s="74">
        <f t="shared" si="11"/>
        <v>0.4505896521</v>
      </c>
      <c r="S902" s="74">
        <f t="shared" ref="S902:T902" si="2711">S901+Q902</f>
        <v>118.0239272</v>
      </c>
      <c r="T902" s="74">
        <f t="shared" si="2711"/>
        <v>135.3291327</v>
      </c>
      <c r="U902" s="75">
        <f>J902*SIP_Calculator!$D$27</f>
        <v>0</v>
      </c>
      <c r="V902" s="75">
        <f t="shared" si="13"/>
        <v>0</v>
      </c>
      <c r="W902" s="75">
        <f t="shared" si="14"/>
        <v>0</v>
      </c>
      <c r="X902" s="75">
        <f t="shared" ref="X902:Y902" si="2712">X901+V902</f>
        <v>119.8748221</v>
      </c>
      <c r="Y902" s="75">
        <f t="shared" si="2712"/>
        <v>137.542927</v>
      </c>
    </row>
    <row r="903" ht="15.75" customHeight="1">
      <c r="A903" s="78">
        <v>39427.0</v>
      </c>
      <c r="B903" s="73">
        <v>5981.8</v>
      </c>
      <c r="C903" s="73">
        <v>5192.55</v>
      </c>
      <c r="D903" s="74">
        <f t="shared" si="33"/>
        <v>186</v>
      </c>
      <c r="E903" s="74">
        <f t="shared" si="16"/>
        <v>0</v>
      </c>
      <c r="F903" s="75">
        <f t="shared" si="4"/>
        <v>12</v>
      </c>
      <c r="G903" s="75">
        <f t="shared" si="17"/>
        <v>0</v>
      </c>
      <c r="H903" s="76">
        <f>IF(A903&lt;SIP_Calculator!$B$7,0,IF(A903&gt;SIP_Calculator!$E$7,0,1))</f>
        <v>1</v>
      </c>
      <c r="I903" s="74">
        <f t="shared" si="5"/>
        <v>0</v>
      </c>
      <c r="J903" s="75">
        <f t="shared" si="6"/>
        <v>0</v>
      </c>
      <c r="K903" s="76">
        <f>H903*SIP_Calculator!$D$25</f>
        <v>484.4666522</v>
      </c>
      <c r="L903" s="76">
        <f t="shared" si="7"/>
        <v>0.08099011204</v>
      </c>
      <c r="M903" s="76">
        <f t="shared" si="8"/>
        <v>0.09330033455</v>
      </c>
      <c r="N903" s="76">
        <f t="shared" ref="N903:O903" si="2713">N902+L903</f>
        <v>119.1122783</v>
      </c>
      <c r="O903" s="76">
        <f t="shared" si="2713"/>
        <v>136.6081618</v>
      </c>
      <c r="P903" s="74">
        <f>I903*SIP_Calculator!$D$26</f>
        <v>0</v>
      </c>
      <c r="Q903" s="74">
        <f t="shared" si="10"/>
        <v>0</v>
      </c>
      <c r="R903" s="74">
        <f t="shared" si="11"/>
        <v>0</v>
      </c>
      <c r="S903" s="74">
        <f t="shared" ref="S903:T903" si="2714">S902+Q903</f>
        <v>118.0239272</v>
      </c>
      <c r="T903" s="74">
        <f t="shared" si="2714"/>
        <v>135.3291327</v>
      </c>
      <c r="U903" s="75">
        <f>J903*SIP_Calculator!$D$27</f>
        <v>0</v>
      </c>
      <c r="V903" s="75">
        <f t="shared" si="13"/>
        <v>0</v>
      </c>
      <c r="W903" s="75">
        <f t="shared" si="14"/>
        <v>0</v>
      </c>
      <c r="X903" s="75">
        <f t="shared" ref="X903:Y903" si="2715">X902+V903</f>
        <v>119.8748221</v>
      </c>
      <c r="Y903" s="75">
        <f t="shared" si="2715"/>
        <v>137.542927</v>
      </c>
    </row>
    <row r="904" ht="15.75" customHeight="1">
      <c r="A904" s="78">
        <v>39428.0</v>
      </c>
      <c r="B904" s="73">
        <v>6043.2</v>
      </c>
      <c r="C904" s="73">
        <v>5263.8</v>
      </c>
      <c r="D904" s="74">
        <f t="shared" si="33"/>
        <v>186</v>
      </c>
      <c r="E904" s="74">
        <f t="shared" si="16"/>
        <v>0</v>
      </c>
      <c r="F904" s="75">
        <f t="shared" si="4"/>
        <v>12</v>
      </c>
      <c r="G904" s="75">
        <f t="shared" si="17"/>
        <v>0</v>
      </c>
      <c r="H904" s="76">
        <f>IF(A904&lt;SIP_Calculator!$B$7,0,IF(A904&gt;SIP_Calculator!$E$7,0,1))</f>
        <v>1</v>
      </c>
      <c r="I904" s="74">
        <f t="shared" si="5"/>
        <v>0</v>
      </c>
      <c r="J904" s="75">
        <f t="shared" si="6"/>
        <v>0</v>
      </c>
      <c r="K904" s="76">
        <f>H904*SIP_Calculator!$D$25</f>
        <v>484.4666522</v>
      </c>
      <c r="L904" s="76">
        <f t="shared" si="7"/>
        <v>0.08016723792</v>
      </c>
      <c r="M904" s="76">
        <f t="shared" si="8"/>
        <v>0.09203743535</v>
      </c>
      <c r="N904" s="76">
        <f t="shared" ref="N904:O904" si="2716">N903+L904</f>
        <v>119.1924455</v>
      </c>
      <c r="O904" s="76">
        <f t="shared" si="2716"/>
        <v>136.7001993</v>
      </c>
      <c r="P904" s="74">
        <f>I904*SIP_Calculator!$D$26</f>
        <v>0</v>
      </c>
      <c r="Q904" s="74">
        <f t="shared" si="10"/>
        <v>0</v>
      </c>
      <c r="R904" s="74">
        <f t="shared" si="11"/>
        <v>0</v>
      </c>
      <c r="S904" s="74">
        <f t="shared" ref="S904:T904" si="2717">S903+Q904</f>
        <v>118.0239272</v>
      </c>
      <c r="T904" s="74">
        <f t="shared" si="2717"/>
        <v>135.3291327</v>
      </c>
      <c r="U904" s="75">
        <f>J904*SIP_Calculator!$D$27</f>
        <v>0</v>
      </c>
      <c r="V904" s="75">
        <f t="shared" si="13"/>
        <v>0</v>
      </c>
      <c r="W904" s="75">
        <f t="shared" si="14"/>
        <v>0</v>
      </c>
      <c r="X904" s="75">
        <f t="shared" ref="X904:Y904" si="2718">X903+V904</f>
        <v>119.8748221</v>
      </c>
      <c r="Y904" s="75">
        <f t="shared" si="2718"/>
        <v>137.542927</v>
      </c>
    </row>
    <row r="905" ht="15.75" customHeight="1">
      <c r="A905" s="78">
        <v>39429.0</v>
      </c>
      <c r="B905" s="73">
        <v>5962.4</v>
      </c>
      <c r="C905" s="73">
        <v>5217.15</v>
      </c>
      <c r="D905" s="74">
        <f t="shared" si="33"/>
        <v>186</v>
      </c>
      <c r="E905" s="74">
        <f t="shared" si="16"/>
        <v>0</v>
      </c>
      <c r="F905" s="75">
        <f t="shared" si="4"/>
        <v>12</v>
      </c>
      <c r="G905" s="75">
        <f t="shared" si="17"/>
        <v>0</v>
      </c>
      <c r="H905" s="76">
        <f>IF(A905&lt;SIP_Calculator!$B$7,0,IF(A905&gt;SIP_Calculator!$E$7,0,1))</f>
        <v>1</v>
      </c>
      <c r="I905" s="74">
        <f t="shared" si="5"/>
        <v>0</v>
      </c>
      <c r="J905" s="75">
        <f t="shared" si="6"/>
        <v>0</v>
      </c>
      <c r="K905" s="76">
        <f>H905*SIP_Calculator!$D$25</f>
        <v>484.4666522</v>
      </c>
      <c r="L905" s="76">
        <f t="shared" si="7"/>
        <v>0.08125363145</v>
      </c>
      <c r="M905" s="76">
        <f t="shared" si="8"/>
        <v>0.09286040313</v>
      </c>
      <c r="N905" s="76">
        <f t="shared" ref="N905:O905" si="2719">N904+L905</f>
        <v>119.2736992</v>
      </c>
      <c r="O905" s="76">
        <f t="shared" si="2719"/>
        <v>136.7930597</v>
      </c>
      <c r="P905" s="74">
        <f>I905*SIP_Calculator!$D$26</f>
        <v>0</v>
      </c>
      <c r="Q905" s="74">
        <f t="shared" si="10"/>
        <v>0</v>
      </c>
      <c r="R905" s="74">
        <f t="shared" si="11"/>
        <v>0</v>
      </c>
      <c r="S905" s="74">
        <f t="shared" ref="S905:T905" si="2720">S904+Q905</f>
        <v>118.0239272</v>
      </c>
      <c r="T905" s="74">
        <f t="shared" si="2720"/>
        <v>135.3291327</v>
      </c>
      <c r="U905" s="75">
        <f>J905*SIP_Calculator!$D$27</f>
        <v>0</v>
      </c>
      <c r="V905" s="75">
        <f t="shared" si="13"/>
        <v>0</v>
      </c>
      <c r="W905" s="75">
        <f t="shared" si="14"/>
        <v>0</v>
      </c>
      <c r="X905" s="75">
        <f t="shared" ref="X905:Y905" si="2721">X904+V905</f>
        <v>119.8748221</v>
      </c>
      <c r="Y905" s="75">
        <f t="shared" si="2721"/>
        <v>137.542927</v>
      </c>
    </row>
    <row r="906" ht="15.75" customHeight="1">
      <c r="A906" s="78">
        <v>39430.0</v>
      </c>
      <c r="B906" s="73">
        <v>5957.65</v>
      </c>
      <c r="C906" s="73">
        <v>5224.0</v>
      </c>
      <c r="D906" s="74">
        <f t="shared" si="33"/>
        <v>186</v>
      </c>
      <c r="E906" s="74">
        <f t="shared" si="16"/>
        <v>0</v>
      </c>
      <c r="F906" s="75">
        <f t="shared" si="4"/>
        <v>12</v>
      </c>
      <c r="G906" s="75">
        <f t="shared" si="17"/>
        <v>0</v>
      </c>
      <c r="H906" s="76">
        <f>IF(A906&lt;SIP_Calculator!$B$7,0,IF(A906&gt;SIP_Calculator!$E$7,0,1))</f>
        <v>1</v>
      </c>
      <c r="I906" s="74">
        <f t="shared" si="5"/>
        <v>0</v>
      </c>
      <c r="J906" s="75">
        <f t="shared" si="6"/>
        <v>0</v>
      </c>
      <c r="K906" s="76">
        <f>H906*SIP_Calculator!$D$25</f>
        <v>484.4666522</v>
      </c>
      <c r="L906" s="76">
        <f t="shared" si="7"/>
        <v>0.08131841451</v>
      </c>
      <c r="M906" s="76">
        <f t="shared" si="8"/>
        <v>0.09273863939</v>
      </c>
      <c r="N906" s="76">
        <f t="shared" ref="N906:O906" si="2722">N905+L906</f>
        <v>119.3550176</v>
      </c>
      <c r="O906" s="76">
        <f t="shared" si="2722"/>
        <v>136.8857983</v>
      </c>
      <c r="P906" s="74">
        <f>I906*SIP_Calculator!$D$26</f>
        <v>0</v>
      </c>
      <c r="Q906" s="74">
        <f t="shared" si="10"/>
        <v>0</v>
      </c>
      <c r="R906" s="74">
        <f t="shared" si="11"/>
        <v>0</v>
      </c>
      <c r="S906" s="74">
        <f t="shared" ref="S906:T906" si="2723">S905+Q906</f>
        <v>118.0239272</v>
      </c>
      <c r="T906" s="74">
        <f t="shared" si="2723"/>
        <v>135.3291327</v>
      </c>
      <c r="U906" s="75">
        <f>J906*SIP_Calculator!$D$27</f>
        <v>0</v>
      </c>
      <c r="V906" s="75">
        <f t="shared" si="13"/>
        <v>0</v>
      </c>
      <c r="W906" s="75">
        <f t="shared" si="14"/>
        <v>0</v>
      </c>
      <c r="X906" s="75">
        <f t="shared" ref="X906:Y906" si="2724">X905+V906</f>
        <v>119.8748221</v>
      </c>
      <c r="Y906" s="75">
        <f t="shared" si="2724"/>
        <v>137.542927</v>
      </c>
    </row>
    <row r="907" ht="15.75" customHeight="1">
      <c r="A907" s="78">
        <v>39433.0</v>
      </c>
      <c r="B907" s="73">
        <v>5688.05</v>
      </c>
      <c r="C907" s="73">
        <v>4980.85</v>
      </c>
      <c r="D907" s="74">
        <f t="shared" si="33"/>
        <v>187</v>
      </c>
      <c r="E907" s="74">
        <f t="shared" si="16"/>
        <v>1</v>
      </c>
      <c r="F907" s="75">
        <f t="shared" si="4"/>
        <v>12</v>
      </c>
      <c r="G907" s="75">
        <f t="shared" si="17"/>
        <v>0</v>
      </c>
      <c r="H907" s="76">
        <f>IF(A907&lt;SIP_Calculator!$B$7,0,IF(A907&gt;SIP_Calculator!$E$7,0,1))</f>
        <v>1</v>
      </c>
      <c r="I907" s="74">
        <f t="shared" si="5"/>
        <v>1</v>
      </c>
      <c r="J907" s="75">
        <f t="shared" si="6"/>
        <v>0</v>
      </c>
      <c r="K907" s="76">
        <f>H907*SIP_Calculator!$D$25</f>
        <v>484.4666522</v>
      </c>
      <c r="L907" s="76">
        <f t="shared" si="7"/>
        <v>0.08517271335</v>
      </c>
      <c r="M907" s="76">
        <f t="shared" si="8"/>
        <v>0.09726585868</v>
      </c>
      <c r="N907" s="76">
        <f t="shared" ref="N907:O907" si="2725">N906+L907</f>
        <v>119.4401903</v>
      </c>
      <c r="O907" s="76">
        <f t="shared" si="2725"/>
        <v>136.9830642</v>
      </c>
      <c r="P907" s="74">
        <f>I907*SIP_Calculator!$D$26</f>
        <v>2301.341589</v>
      </c>
      <c r="Q907" s="74">
        <f t="shared" si="10"/>
        <v>0.4045923628</v>
      </c>
      <c r="R907" s="74">
        <f t="shared" si="11"/>
        <v>0.4620379231</v>
      </c>
      <c r="S907" s="74">
        <f t="shared" ref="S907:T907" si="2726">S906+Q907</f>
        <v>118.4285196</v>
      </c>
      <c r="T907" s="74">
        <f t="shared" si="2726"/>
        <v>135.7911706</v>
      </c>
      <c r="U907" s="75">
        <f>J907*SIP_Calculator!$D$27</f>
        <v>0</v>
      </c>
      <c r="V907" s="75">
        <f t="shared" si="13"/>
        <v>0</v>
      </c>
      <c r="W907" s="75">
        <f t="shared" si="14"/>
        <v>0</v>
      </c>
      <c r="X907" s="75">
        <f t="shared" ref="X907:Y907" si="2727">X906+V907</f>
        <v>119.8748221</v>
      </c>
      <c r="Y907" s="75">
        <f t="shared" si="2727"/>
        <v>137.542927</v>
      </c>
    </row>
    <row r="908" ht="15.75" customHeight="1">
      <c r="A908" s="78">
        <v>39434.0</v>
      </c>
      <c r="B908" s="73">
        <v>5657.65</v>
      </c>
      <c r="C908" s="73">
        <v>4965.7</v>
      </c>
      <c r="D908" s="74">
        <f t="shared" si="33"/>
        <v>187</v>
      </c>
      <c r="E908" s="74">
        <f t="shared" si="16"/>
        <v>0</v>
      </c>
      <c r="F908" s="75">
        <f t="shared" si="4"/>
        <v>12</v>
      </c>
      <c r="G908" s="75">
        <f t="shared" si="17"/>
        <v>0</v>
      </c>
      <c r="H908" s="76">
        <f>IF(A908&lt;SIP_Calculator!$B$7,0,IF(A908&gt;SIP_Calculator!$E$7,0,1))</f>
        <v>1</v>
      </c>
      <c r="I908" s="74">
        <f t="shared" si="5"/>
        <v>0</v>
      </c>
      <c r="J908" s="75">
        <f t="shared" si="6"/>
        <v>0</v>
      </c>
      <c r="K908" s="76">
        <f>H908*SIP_Calculator!$D$25</f>
        <v>484.4666522</v>
      </c>
      <c r="L908" s="76">
        <f t="shared" si="7"/>
        <v>0.08563036812</v>
      </c>
      <c r="M908" s="76">
        <f t="shared" si="8"/>
        <v>0.09756260994</v>
      </c>
      <c r="N908" s="76">
        <f t="shared" ref="N908:O908" si="2728">N907+L908</f>
        <v>119.5258207</v>
      </c>
      <c r="O908" s="76">
        <f t="shared" si="2728"/>
        <v>137.0806268</v>
      </c>
      <c r="P908" s="74">
        <f>I908*SIP_Calculator!$D$26</f>
        <v>0</v>
      </c>
      <c r="Q908" s="74">
        <f t="shared" si="10"/>
        <v>0</v>
      </c>
      <c r="R908" s="74">
        <f t="shared" si="11"/>
        <v>0</v>
      </c>
      <c r="S908" s="74">
        <f t="shared" ref="S908:T908" si="2729">S907+Q908</f>
        <v>118.4285196</v>
      </c>
      <c r="T908" s="74">
        <f t="shared" si="2729"/>
        <v>135.7911706</v>
      </c>
      <c r="U908" s="75">
        <f>J908*SIP_Calculator!$D$27</f>
        <v>0</v>
      </c>
      <c r="V908" s="75">
        <f t="shared" si="13"/>
        <v>0</v>
      </c>
      <c r="W908" s="75">
        <f t="shared" si="14"/>
        <v>0</v>
      </c>
      <c r="X908" s="75">
        <f t="shared" ref="X908:Y908" si="2730">X907+V908</f>
        <v>119.8748221</v>
      </c>
      <c r="Y908" s="75">
        <f t="shared" si="2730"/>
        <v>137.542927</v>
      </c>
    </row>
    <row r="909" ht="15.75" customHeight="1">
      <c r="A909" s="78">
        <v>39435.0</v>
      </c>
      <c r="B909" s="73">
        <v>5664.25</v>
      </c>
      <c r="C909" s="73">
        <v>4969.15</v>
      </c>
      <c r="D909" s="74">
        <f t="shared" si="33"/>
        <v>187</v>
      </c>
      <c r="E909" s="74">
        <f t="shared" si="16"/>
        <v>0</v>
      </c>
      <c r="F909" s="75">
        <f t="shared" si="4"/>
        <v>12</v>
      </c>
      <c r="G909" s="75">
        <f t="shared" si="17"/>
        <v>0</v>
      </c>
      <c r="H909" s="76">
        <f>IF(A909&lt;SIP_Calculator!$B$7,0,IF(A909&gt;SIP_Calculator!$E$7,0,1))</f>
        <v>1</v>
      </c>
      <c r="I909" s="74">
        <f t="shared" si="5"/>
        <v>0</v>
      </c>
      <c r="J909" s="75">
        <f t="shared" si="6"/>
        <v>0</v>
      </c>
      <c r="K909" s="76">
        <f>H909*SIP_Calculator!$D$25</f>
        <v>484.4666522</v>
      </c>
      <c r="L909" s="76">
        <f t="shared" si="7"/>
        <v>0.08553059137</v>
      </c>
      <c r="M909" s="76">
        <f t="shared" si="8"/>
        <v>0.09749487381</v>
      </c>
      <c r="N909" s="76">
        <f t="shared" ref="N909:O909" si="2731">N908+L909</f>
        <v>119.6113513</v>
      </c>
      <c r="O909" s="76">
        <f t="shared" si="2731"/>
        <v>137.1781217</v>
      </c>
      <c r="P909" s="74">
        <f>I909*SIP_Calculator!$D$26</f>
        <v>0</v>
      </c>
      <c r="Q909" s="74">
        <f t="shared" si="10"/>
        <v>0</v>
      </c>
      <c r="R909" s="74">
        <f t="shared" si="11"/>
        <v>0</v>
      </c>
      <c r="S909" s="74">
        <f t="shared" ref="S909:T909" si="2732">S908+Q909</f>
        <v>118.4285196</v>
      </c>
      <c r="T909" s="74">
        <f t="shared" si="2732"/>
        <v>135.7911706</v>
      </c>
      <c r="U909" s="75">
        <f>J909*SIP_Calculator!$D$27</f>
        <v>0</v>
      </c>
      <c r="V909" s="75">
        <f t="shared" si="13"/>
        <v>0</v>
      </c>
      <c r="W909" s="75">
        <f t="shared" si="14"/>
        <v>0</v>
      </c>
      <c r="X909" s="75">
        <f t="shared" ref="X909:Y909" si="2733">X908+V909</f>
        <v>119.8748221</v>
      </c>
      <c r="Y909" s="75">
        <f t="shared" si="2733"/>
        <v>137.542927</v>
      </c>
    </row>
    <row r="910" ht="15.75" customHeight="1">
      <c r="A910" s="78">
        <v>39436.0</v>
      </c>
      <c r="B910" s="73">
        <v>5675.4</v>
      </c>
      <c r="C910" s="73">
        <v>4971.05</v>
      </c>
      <c r="D910" s="74">
        <f t="shared" si="33"/>
        <v>187</v>
      </c>
      <c r="E910" s="74">
        <f t="shared" si="16"/>
        <v>0</v>
      </c>
      <c r="F910" s="75">
        <f t="shared" si="4"/>
        <v>12</v>
      </c>
      <c r="G910" s="75">
        <f t="shared" si="17"/>
        <v>0</v>
      </c>
      <c r="H910" s="76">
        <f>IF(A910&lt;SIP_Calculator!$B$7,0,IF(A910&gt;SIP_Calculator!$E$7,0,1))</f>
        <v>1</v>
      </c>
      <c r="I910" s="74">
        <f t="shared" si="5"/>
        <v>0</v>
      </c>
      <c r="J910" s="75">
        <f t="shared" si="6"/>
        <v>0</v>
      </c>
      <c r="K910" s="76">
        <f>H910*SIP_Calculator!$D$25</f>
        <v>484.4666522</v>
      </c>
      <c r="L910" s="76">
        <f t="shared" si="7"/>
        <v>0.08536255633</v>
      </c>
      <c r="M910" s="76">
        <f t="shared" si="8"/>
        <v>0.09745761</v>
      </c>
      <c r="N910" s="76">
        <f t="shared" ref="N910:O910" si="2734">N909+L910</f>
        <v>119.6967138</v>
      </c>
      <c r="O910" s="76">
        <f t="shared" si="2734"/>
        <v>137.2755793</v>
      </c>
      <c r="P910" s="74">
        <f>I910*SIP_Calculator!$D$26</f>
        <v>0</v>
      </c>
      <c r="Q910" s="74">
        <f t="shared" si="10"/>
        <v>0</v>
      </c>
      <c r="R910" s="74">
        <f t="shared" si="11"/>
        <v>0</v>
      </c>
      <c r="S910" s="74">
        <f t="shared" ref="S910:T910" si="2735">S909+Q910</f>
        <v>118.4285196</v>
      </c>
      <c r="T910" s="74">
        <f t="shared" si="2735"/>
        <v>135.7911706</v>
      </c>
      <c r="U910" s="75">
        <f>J910*SIP_Calculator!$D$27</f>
        <v>0</v>
      </c>
      <c r="V910" s="75">
        <f t="shared" si="13"/>
        <v>0</v>
      </c>
      <c r="W910" s="75">
        <f t="shared" si="14"/>
        <v>0</v>
      </c>
      <c r="X910" s="75">
        <f t="shared" ref="X910:Y910" si="2736">X909+V910</f>
        <v>119.8748221</v>
      </c>
      <c r="Y910" s="75">
        <f t="shared" si="2736"/>
        <v>137.542927</v>
      </c>
    </row>
    <row r="911" ht="15.75" customHeight="1">
      <c r="A911" s="78">
        <v>39440.0</v>
      </c>
      <c r="B911" s="73">
        <v>5877.75</v>
      </c>
      <c r="C911" s="73">
        <v>5126.4</v>
      </c>
      <c r="D911" s="74">
        <f t="shared" si="33"/>
        <v>188</v>
      </c>
      <c r="E911" s="74">
        <f t="shared" si="16"/>
        <v>1</v>
      </c>
      <c r="F911" s="75">
        <f t="shared" si="4"/>
        <v>12</v>
      </c>
      <c r="G911" s="75">
        <f t="shared" si="17"/>
        <v>0</v>
      </c>
      <c r="H911" s="76">
        <f>IF(A911&lt;SIP_Calculator!$B$7,0,IF(A911&gt;SIP_Calculator!$E$7,0,1))</f>
        <v>1</v>
      </c>
      <c r="I911" s="74">
        <f t="shared" si="5"/>
        <v>1</v>
      </c>
      <c r="J911" s="75">
        <f t="shared" si="6"/>
        <v>0</v>
      </c>
      <c r="K911" s="76">
        <f>H911*SIP_Calculator!$D$25</f>
        <v>484.4666522</v>
      </c>
      <c r="L911" s="76">
        <f t="shared" si="7"/>
        <v>0.08242382752</v>
      </c>
      <c r="M911" s="76">
        <f t="shared" si="8"/>
        <v>0.09450426268</v>
      </c>
      <c r="N911" s="76">
        <f t="shared" ref="N911:O911" si="2737">N910+L911</f>
        <v>119.7791376</v>
      </c>
      <c r="O911" s="76">
        <f t="shared" si="2737"/>
        <v>137.3700835</v>
      </c>
      <c r="P911" s="74">
        <f>I911*SIP_Calculator!$D$26</f>
        <v>2301.341589</v>
      </c>
      <c r="Q911" s="74">
        <f t="shared" si="10"/>
        <v>0.3915344459</v>
      </c>
      <c r="R911" s="74">
        <f t="shared" si="11"/>
        <v>0.4489196296</v>
      </c>
      <c r="S911" s="74">
        <f t="shared" ref="S911:T911" si="2738">S910+Q911</f>
        <v>118.820054</v>
      </c>
      <c r="T911" s="74">
        <f t="shared" si="2738"/>
        <v>136.2400902</v>
      </c>
      <c r="U911" s="75">
        <f>J911*SIP_Calculator!$D$27</f>
        <v>0</v>
      </c>
      <c r="V911" s="75">
        <f t="shared" si="13"/>
        <v>0</v>
      </c>
      <c r="W911" s="75">
        <f t="shared" si="14"/>
        <v>0</v>
      </c>
      <c r="X911" s="75">
        <f t="shared" ref="X911:Y911" si="2739">X910+V911</f>
        <v>119.8748221</v>
      </c>
      <c r="Y911" s="75">
        <f t="shared" si="2739"/>
        <v>137.542927</v>
      </c>
    </row>
    <row r="912" ht="15.75" customHeight="1">
      <c r="A912" s="78">
        <v>39442.0</v>
      </c>
      <c r="B912" s="73">
        <v>5973.1</v>
      </c>
      <c r="C912" s="73">
        <v>5228.55</v>
      </c>
      <c r="D912" s="74">
        <f t="shared" si="33"/>
        <v>188</v>
      </c>
      <c r="E912" s="74">
        <f t="shared" si="16"/>
        <v>0</v>
      </c>
      <c r="F912" s="75">
        <f t="shared" si="4"/>
        <v>12</v>
      </c>
      <c r="G912" s="75">
        <f t="shared" si="17"/>
        <v>0</v>
      </c>
      <c r="H912" s="76">
        <f>IF(A912&lt;SIP_Calculator!$B$7,0,IF(A912&gt;SIP_Calculator!$E$7,0,1))</f>
        <v>1</v>
      </c>
      <c r="I912" s="74">
        <f t="shared" si="5"/>
        <v>0</v>
      </c>
      <c r="J912" s="75">
        <f t="shared" si="6"/>
        <v>0</v>
      </c>
      <c r="K912" s="76">
        <f>H912*SIP_Calculator!$D$25</f>
        <v>484.4666522</v>
      </c>
      <c r="L912" s="76">
        <f t="shared" si="7"/>
        <v>0.08110807657</v>
      </c>
      <c r="M912" s="76">
        <f t="shared" si="8"/>
        <v>0.09265793617</v>
      </c>
      <c r="N912" s="76">
        <f t="shared" ref="N912:O912" si="2740">N911+L912</f>
        <v>119.8602457</v>
      </c>
      <c r="O912" s="76">
        <f t="shared" si="2740"/>
        <v>137.4627415</v>
      </c>
      <c r="P912" s="74">
        <f>I912*SIP_Calculator!$D$26</f>
        <v>0</v>
      </c>
      <c r="Q912" s="74">
        <f t="shared" si="10"/>
        <v>0</v>
      </c>
      <c r="R912" s="74">
        <f t="shared" si="11"/>
        <v>0</v>
      </c>
      <c r="S912" s="74">
        <f t="shared" ref="S912:T912" si="2741">S911+Q912</f>
        <v>118.820054</v>
      </c>
      <c r="T912" s="74">
        <f t="shared" si="2741"/>
        <v>136.2400902</v>
      </c>
      <c r="U912" s="75">
        <f>J912*SIP_Calculator!$D$27</f>
        <v>0</v>
      </c>
      <c r="V912" s="75">
        <f t="shared" si="13"/>
        <v>0</v>
      </c>
      <c r="W912" s="75">
        <f t="shared" si="14"/>
        <v>0</v>
      </c>
      <c r="X912" s="75">
        <f t="shared" ref="X912:Y912" si="2742">X911+V912</f>
        <v>119.8748221</v>
      </c>
      <c r="Y912" s="75">
        <f t="shared" si="2742"/>
        <v>137.542927</v>
      </c>
    </row>
    <row r="913" ht="15.75" customHeight="1">
      <c r="A913" s="78">
        <v>39443.0</v>
      </c>
      <c r="B913" s="73">
        <v>5970.25</v>
      </c>
      <c r="C913" s="73">
        <v>5234.3</v>
      </c>
      <c r="D913" s="74">
        <f t="shared" si="33"/>
        <v>188</v>
      </c>
      <c r="E913" s="74">
        <f t="shared" si="16"/>
        <v>0</v>
      </c>
      <c r="F913" s="75">
        <f t="shared" si="4"/>
        <v>12</v>
      </c>
      <c r="G913" s="75">
        <f t="shared" si="17"/>
        <v>0</v>
      </c>
      <c r="H913" s="76">
        <f>IF(A913&lt;SIP_Calculator!$B$7,0,IF(A913&gt;SIP_Calculator!$E$7,0,1))</f>
        <v>1</v>
      </c>
      <c r="I913" s="74">
        <f t="shared" si="5"/>
        <v>0</v>
      </c>
      <c r="J913" s="75">
        <f t="shared" si="6"/>
        <v>0</v>
      </c>
      <c r="K913" s="76">
        <f>H913*SIP_Calculator!$D$25</f>
        <v>484.4666522</v>
      </c>
      <c r="L913" s="76">
        <f t="shared" si="7"/>
        <v>0.08114679489</v>
      </c>
      <c r="M913" s="76">
        <f t="shared" si="8"/>
        <v>0.09255614928</v>
      </c>
      <c r="N913" s="76">
        <f t="shared" ref="N913:O913" si="2743">N912+L913</f>
        <v>119.9413925</v>
      </c>
      <c r="O913" s="76">
        <f t="shared" si="2743"/>
        <v>137.5552976</v>
      </c>
      <c r="P913" s="74">
        <f>I913*SIP_Calculator!$D$26</f>
        <v>0</v>
      </c>
      <c r="Q913" s="74">
        <f t="shared" si="10"/>
        <v>0</v>
      </c>
      <c r="R913" s="74">
        <f t="shared" si="11"/>
        <v>0</v>
      </c>
      <c r="S913" s="74">
        <f t="shared" ref="S913:T913" si="2744">S912+Q913</f>
        <v>118.820054</v>
      </c>
      <c r="T913" s="74">
        <f t="shared" si="2744"/>
        <v>136.2400902</v>
      </c>
      <c r="U913" s="75">
        <f>J913*SIP_Calculator!$D$27</f>
        <v>0</v>
      </c>
      <c r="V913" s="75">
        <f t="shared" si="13"/>
        <v>0</v>
      </c>
      <c r="W913" s="75">
        <f t="shared" si="14"/>
        <v>0</v>
      </c>
      <c r="X913" s="75">
        <f t="shared" ref="X913:Y913" si="2745">X912+V913</f>
        <v>119.8748221</v>
      </c>
      <c r="Y913" s="75">
        <f t="shared" si="2745"/>
        <v>137.542927</v>
      </c>
    </row>
    <row r="914" ht="15.75" customHeight="1">
      <c r="A914" s="78">
        <v>39444.0</v>
      </c>
      <c r="B914" s="73">
        <v>5989.95</v>
      </c>
      <c r="C914" s="73">
        <v>5284.2</v>
      </c>
      <c r="D914" s="74">
        <f t="shared" si="33"/>
        <v>188</v>
      </c>
      <c r="E914" s="74">
        <f t="shared" si="16"/>
        <v>0</v>
      </c>
      <c r="F914" s="75">
        <f t="shared" si="4"/>
        <v>12</v>
      </c>
      <c r="G914" s="75">
        <f t="shared" si="17"/>
        <v>0</v>
      </c>
      <c r="H914" s="76">
        <f>IF(A914&lt;SIP_Calculator!$B$7,0,IF(A914&gt;SIP_Calculator!$E$7,0,1))</f>
        <v>1</v>
      </c>
      <c r="I914" s="74">
        <f t="shared" si="5"/>
        <v>0</v>
      </c>
      <c r="J914" s="75">
        <f t="shared" si="6"/>
        <v>0</v>
      </c>
      <c r="K914" s="76">
        <f>H914*SIP_Calculator!$D$25</f>
        <v>484.4666522</v>
      </c>
      <c r="L914" s="76">
        <f t="shared" si="7"/>
        <v>0.08087991589</v>
      </c>
      <c r="M914" s="76">
        <f t="shared" si="8"/>
        <v>0.0916821188</v>
      </c>
      <c r="N914" s="76">
        <f t="shared" ref="N914:O914" si="2746">N913+L914</f>
        <v>120.0222724</v>
      </c>
      <c r="O914" s="76">
        <f t="shared" si="2746"/>
        <v>137.6469797</v>
      </c>
      <c r="P914" s="74">
        <f>I914*SIP_Calculator!$D$26</f>
        <v>0</v>
      </c>
      <c r="Q914" s="74">
        <f t="shared" si="10"/>
        <v>0</v>
      </c>
      <c r="R914" s="74">
        <f t="shared" si="11"/>
        <v>0</v>
      </c>
      <c r="S914" s="74">
        <f t="shared" ref="S914:T914" si="2747">S913+Q914</f>
        <v>118.820054</v>
      </c>
      <c r="T914" s="74">
        <f t="shared" si="2747"/>
        <v>136.2400902</v>
      </c>
      <c r="U914" s="75">
        <f>J914*SIP_Calculator!$D$27</f>
        <v>0</v>
      </c>
      <c r="V914" s="75">
        <f t="shared" si="13"/>
        <v>0</v>
      </c>
      <c r="W914" s="75">
        <f t="shared" si="14"/>
        <v>0</v>
      </c>
      <c r="X914" s="75">
        <f t="shared" ref="X914:Y914" si="2748">X913+V914</f>
        <v>119.8748221</v>
      </c>
      <c r="Y914" s="75">
        <f t="shared" si="2748"/>
        <v>137.542927</v>
      </c>
    </row>
    <row r="915" ht="15.75" customHeight="1">
      <c r="A915" s="78">
        <v>39447.0</v>
      </c>
      <c r="B915" s="73">
        <v>6048.2</v>
      </c>
      <c r="C915" s="73">
        <v>5354.7</v>
      </c>
      <c r="D915" s="74">
        <f t="shared" si="33"/>
        <v>189</v>
      </c>
      <c r="E915" s="74">
        <f t="shared" si="16"/>
        <v>1</v>
      </c>
      <c r="F915" s="75">
        <f t="shared" si="4"/>
        <v>12</v>
      </c>
      <c r="G915" s="75">
        <f t="shared" si="17"/>
        <v>0</v>
      </c>
      <c r="H915" s="76">
        <f>IF(A915&lt;SIP_Calculator!$B$7,0,IF(A915&gt;SIP_Calculator!$E$7,0,1))</f>
        <v>1</v>
      </c>
      <c r="I915" s="74">
        <f t="shared" si="5"/>
        <v>1</v>
      </c>
      <c r="J915" s="75">
        <f t="shared" si="6"/>
        <v>0</v>
      </c>
      <c r="K915" s="76">
        <f>H915*SIP_Calculator!$D$25</f>
        <v>484.4666522</v>
      </c>
      <c r="L915" s="76">
        <f t="shared" si="7"/>
        <v>0.08010096428</v>
      </c>
      <c r="M915" s="76">
        <f t="shared" si="8"/>
        <v>0.09047503169</v>
      </c>
      <c r="N915" s="76">
        <f t="shared" ref="N915:O915" si="2749">N914+L915</f>
        <v>120.1023734</v>
      </c>
      <c r="O915" s="76">
        <f t="shared" si="2749"/>
        <v>137.7374548</v>
      </c>
      <c r="P915" s="74">
        <f>I915*SIP_Calculator!$D$26</f>
        <v>2301.341589</v>
      </c>
      <c r="Q915" s="74">
        <f t="shared" si="10"/>
        <v>0.3805002462</v>
      </c>
      <c r="R915" s="74">
        <f t="shared" si="11"/>
        <v>0.4297797429</v>
      </c>
      <c r="S915" s="74">
        <f t="shared" ref="S915:T915" si="2750">S914+Q915</f>
        <v>119.2005543</v>
      </c>
      <c r="T915" s="74">
        <f t="shared" si="2750"/>
        <v>136.66987</v>
      </c>
      <c r="U915" s="75">
        <f>J915*SIP_Calculator!$D$27</f>
        <v>0</v>
      </c>
      <c r="V915" s="75">
        <f t="shared" si="13"/>
        <v>0</v>
      </c>
      <c r="W915" s="75">
        <f t="shared" si="14"/>
        <v>0</v>
      </c>
      <c r="X915" s="75">
        <f t="shared" ref="X915:Y915" si="2751">X914+V915</f>
        <v>119.8748221</v>
      </c>
      <c r="Y915" s="75">
        <f t="shared" si="2751"/>
        <v>137.542927</v>
      </c>
    </row>
    <row r="916" ht="15.75" customHeight="1">
      <c r="A916" s="78">
        <v>39448.0</v>
      </c>
      <c r="B916" s="73">
        <v>6064.3</v>
      </c>
      <c r="C916" s="73">
        <v>5384.55</v>
      </c>
      <c r="D916" s="74">
        <f t="shared" si="33"/>
        <v>189</v>
      </c>
      <c r="E916" s="74">
        <f t="shared" si="16"/>
        <v>0</v>
      </c>
      <c r="F916" s="75">
        <f t="shared" si="4"/>
        <v>1</v>
      </c>
      <c r="G916" s="75">
        <f t="shared" si="17"/>
        <v>1</v>
      </c>
      <c r="H916" s="76">
        <f>IF(A916&lt;SIP_Calculator!$B$7,0,IF(A916&gt;SIP_Calculator!$E$7,0,1))</f>
        <v>1</v>
      </c>
      <c r="I916" s="74">
        <f t="shared" si="5"/>
        <v>0</v>
      </c>
      <c r="J916" s="75">
        <f t="shared" si="6"/>
        <v>1</v>
      </c>
      <c r="K916" s="76">
        <f>H916*SIP_Calculator!$D$25</f>
        <v>484.4666522</v>
      </c>
      <c r="L916" s="76">
        <f t="shared" si="7"/>
        <v>0.07988830569</v>
      </c>
      <c r="M916" s="76">
        <f t="shared" si="8"/>
        <v>0.0899734708</v>
      </c>
      <c r="N916" s="76">
        <f t="shared" ref="N916:O916" si="2752">N915+L916</f>
        <v>120.1822617</v>
      </c>
      <c r="O916" s="76">
        <f t="shared" si="2752"/>
        <v>137.8274282</v>
      </c>
      <c r="P916" s="74">
        <f>I916*SIP_Calculator!$D$26</f>
        <v>0</v>
      </c>
      <c r="Q916" s="74">
        <f t="shared" si="10"/>
        <v>0</v>
      </c>
      <c r="R916" s="74">
        <f t="shared" si="11"/>
        <v>0</v>
      </c>
      <c r="S916" s="74">
        <f t="shared" ref="S916:T916" si="2753">S915+Q916</f>
        <v>119.2005543</v>
      </c>
      <c r="T916" s="74">
        <f t="shared" si="2753"/>
        <v>136.66987</v>
      </c>
      <c r="U916" s="75">
        <f>J916*SIP_Calculator!$D$27</f>
        <v>10000</v>
      </c>
      <c r="V916" s="75">
        <f t="shared" si="13"/>
        <v>1.648994938</v>
      </c>
      <c r="W916" s="75">
        <f t="shared" si="14"/>
        <v>1.857165408</v>
      </c>
      <c r="X916" s="75">
        <f t="shared" ref="X916:Y916" si="2754">X915+V916</f>
        <v>121.523817</v>
      </c>
      <c r="Y916" s="75">
        <f t="shared" si="2754"/>
        <v>139.4000924</v>
      </c>
    </row>
    <row r="917" ht="15.75" customHeight="1">
      <c r="A917" s="78">
        <v>39449.0</v>
      </c>
      <c r="B917" s="73">
        <v>6113.9</v>
      </c>
      <c r="C917" s="73">
        <v>5437.8</v>
      </c>
      <c r="D917" s="74">
        <f t="shared" si="33"/>
        <v>189</v>
      </c>
      <c r="E917" s="74">
        <f t="shared" si="16"/>
        <v>0</v>
      </c>
      <c r="F917" s="75">
        <f t="shared" si="4"/>
        <v>1</v>
      </c>
      <c r="G917" s="75">
        <f t="shared" si="17"/>
        <v>0</v>
      </c>
      <c r="H917" s="76">
        <f>IF(A917&lt;SIP_Calculator!$B$7,0,IF(A917&gt;SIP_Calculator!$E$7,0,1))</f>
        <v>1</v>
      </c>
      <c r="I917" s="74">
        <f t="shared" si="5"/>
        <v>0</v>
      </c>
      <c r="J917" s="75">
        <f t="shared" si="6"/>
        <v>0</v>
      </c>
      <c r="K917" s="76">
        <f>H917*SIP_Calculator!$D$25</f>
        <v>484.4666522</v>
      </c>
      <c r="L917" s="76">
        <f t="shared" si="7"/>
        <v>0.07924019892</v>
      </c>
      <c r="M917" s="76">
        <f t="shared" si="8"/>
        <v>0.0890923999</v>
      </c>
      <c r="N917" s="76">
        <f t="shared" ref="N917:O917" si="2755">N916+L917</f>
        <v>120.2615019</v>
      </c>
      <c r="O917" s="76">
        <f t="shared" si="2755"/>
        <v>137.9165206</v>
      </c>
      <c r="P917" s="74">
        <f>I917*SIP_Calculator!$D$26</f>
        <v>0</v>
      </c>
      <c r="Q917" s="74">
        <f t="shared" si="10"/>
        <v>0</v>
      </c>
      <c r="R917" s="74">
        <f t="shared" si="11"/>
        <v>0</v>
      </c>
      <c r="S917" s="74">
        <f t="shared" ref="S917:T917" si="2756">S916+Q917</f>
        <v>119.2005543</v>
      </c>
      <c r="T917" s="74">
        <f t="shared" si="2756"/>
        <v>136.66987</v>
      </c>
      <c r="U917" s="75">
        <f>J917*SIP_Calculator!$D$27</f>
        <v>0</v>
      </c>
      <c r="V917" s="75">
        <f t="shared" si="13"/>
        <v>0</v>
      </c>
      <c r="W917" s="75">
        <f t="shared" si="14"/>
        <v>0</v>
      </c>
      <c r="X917" s="75">
        <f t="shared" ref="X917:Y917" si="2757">X916+V917</f>
        <v>121.523817</v>
      </c>
      <c r="Y917" s="75">
        <f t="shared" si="2757"/>
        <v>139.4000924</v>
      </c>
    </row>
    <row r="918" ht="15.75" customHeight="1">
      <c r="A918" s="78">
        <v>39450.0</v>
      </c>
      <c r="B918" s="73">
        <v>6118.35</v>
      </c>
      <c r="C918" s="73">
        <v>5442.2</v>
      </c>
      <c r="D918" s="74">
        <f t="shared" si="33"/>
        <v>189</v>
      </c>
      <c r="E918" s="74">
        <f t="shared" si="16"/>
        <v>0</v>
      </c>
      <c r="F918" s="75">
        <f t="shared" si="4"/>
        <v>1</v>
      </c>
      <c r="G918" s="75">
        <f t="shared" si="17"/>
        <v>0</v>
      </c>
      <c r="H918" s="76">
        <f>IF(A918&lt;SIP_Calculator!$B$7,0,IF(A918&gt;SIP_Calculator!$E$7,0,1))</f>
        <v>1</v>
      </c>
      <c r="I918" s="74">
        <f t="shared" si="5"/>
        <v>0</v>
      </c>
      <c r="J918" s="75">
        <f t="shared" si="6"/>
        <v>0</v>
      </c>
      <c r="K918" s="76">
        <f>H918*SIP_Calculator!$D$25</f>
        <v>484.4666522</v>
      </c>
      <c r="L918" s="76">
        <f t="shared" si="7"/>
        <v>0.07918256592</v>
      </c>
      <c r="M918" s="76">
        <f t="shared" si="8"/>
        <v>0.089020369</v>
      </c>
      <c r="N918" s="76">
        <f t="shared" ref="N918:O918" si="2758">N917+L918</f>
        <v>120.3406845</v>
      </c>
      <c r="O918" s="76">
        <f t="shared" si="2758"/>
        <v>138.005541</v>
      </c>
      <c r="P918" s="74">
        <f>I918*SIP_Calculator!$D$26</f>
        <v>0</v>
      </c>
      <c r="Q918" s="74">
        <f t="shared" si="10"/>
        <v>0</v>
      </c>
      <c r="R918" s="74">
        <f t="shared" si="11"/>
        <v>0</v>
      </c>
      <c r="S918" s="74">
        <f t="shared" ref="S918:T918" si="2759">S917+Q918</f>
        <v>119.2005543</v>
      </c>
      <c r="T918" s="74">
        <f t="shared" si="2759"/>
        <v>136.66987</v>
      </c>
      <c r="U918" s="75">
        <f>J918*SIP_Calculator!$D$27</f>
        <v>0</v>
      </c>
      <c r="V918" s="75">
        <f t="shared" si="13"/>
        <v>0</v>
      </c>
      <c r="W918" s="75">
        <f t="shared" si="14"/>
        <v>0</v>
      </c>
      <c r="X918" s="75">
        <f t="shared" ref="X918:Y918" si="2760">X917+V918</f>
        <v>121.523817</v>
      </c>
      <c r="Y918" s="75">
        <f t="shared" si="2760"/>
        <v>139.4000924</v>
      </c>
    </row>
    <row r="919" ht="15.75" customHeight="1">
      <c r="A919" s="78">
        <v>39451.0</v>
      </c>
      <c r="B919" s="73">
        <v>6204.75</v>
      </c>
      <c r="C919" s="73">
        <v>5502.6</v>
      </c>
      <c r="D919" s="74">
        <f t="shared" si="33"/>
        <v>189</v>
      </c>
      <c r="E919" s="74">
        <f t="shared" si="16"/>
        <v>0</v>
      </c>
      <c r="F919" s="75">
        <f t="shared" si="4"/>
        <v>1</v>
      </c>
      <c r="G919" s="75">
        <f t="shared" si="17"/>
        <v>0</v>
      </c>
      <c r="H919" s="76">
        <f>IF(A919&lt;SIP_Calculator!$B$7,0,IF(A919&gt;SIP_Calculator!$E$7,0,1))</f>
        <v>1</v>
      </c>
      <c r="I919" s="74">
        <f t="shared" si="5"/>
        <v>0</v>
      </c>
      <c r="J919" s="75">
        <f t="shared" si="6"/>
        <v>0</v>
      </c>
      <c r="K919" s="76">
        <f>H919*SIP_Calculator!$D$25</f>
        <v>484.4666522</v>
      </c>
      <c r="L919" s="76">
        <f t="shared" si="7"/>
        <v>0.07807996328</v>
      </c>
      <c r="M919" s="76">
        <f t="shared" si="8"/>
        <v>0.08804322542</v>
      </c>
      <c r="N919" s="76">
        <f t="shared" ref="N919:O919" si="2761">N918+L919</f>
        <v>120.4187644</v>
      </c>
      <c r="O919" s="76">
        <f t="shared" si="2761"/>
        <v>138.0935842</v>
      </c>
      <c r="P919" s="74">
        <f>I919*SIP_Calculator!$D$26</f>
        <v>0</v>
      </c>
      <c r="Q919" s="74">
        <f t="shared" si="10"/>
        <v>0</v>
      </c>
      <c r="R919" s="74">
        <f t="shared" si="11"/>
        <v>0</v>
      </c>
      <c r="S919" s="74">
        <f t="shared" ref="S919:T919" si="2762">S918+Q919</f>
        <v>119.2005543</v>
      </c>
      <c r="T919" s="74">
        <f t="shared" si="2762"/>
        <v>136.66987</v>
      </c>
      <c r="U919" s="75">
        <f>J919*SIP_Calculator!$D$27</f>
        <v>0</v>
      </c>
      <c r="V919" s="75">
        <f t="shared" si="13"/>
        <v>0</v>
      </c>
      <c r="W919" s="75">
        <f t="shared" si="14"/>
        <v>0</v>
      </c>
      <c r="X919" s="75">
        <f t="shared" ref="X919:Y919" si="2763">X918+V919</f>
        <v>121.523817</v>
      </c>
      <c r="Y919" s="75">
        <f t="shared" si="2763"/>
        <v>139.4000924</v>
      </c>
    </row>
    <row r="920" ht="15.75" customHeight="1">
      <c r="A920" s="78">
        <v>39454.0</v>
      </c>
      <c r="B920" s="73">
        <v>6205.1</v>
      </c>
      <c r="C920" s="73">
        <v>5500.15</v>
      </c>
      <c r="D920" s="74">
        <f t="shared" si="33"/>
        <v>190</v>
      </c>
      <c r="E920" s="74">
        <f t="shared" si="16"/>
        <v>1</v>
      </c>
      <c r="F920" s="75">
        <f t="shared" si="4"/>
        <v>1</v>
      </c>
      <c r="G920" s="75">
        <f t="shared" si="17"/>
        <v>0</v>
      </c>
      <c r="H920" s="76">
        <f>IF(A920&lt;SIP_Calculator!$B$7,0,IF(A920&gt;SIP_Calculator!$E$7,0,1))</f>
        <v>1</v>
      </c>
      <c r="I920" s="74">
        <f t="shared" si="5"/>
        <v>1</v>
      </c>
      <c r="J920" s="75">
        <f t="shared" si="6"/>
        <v>0</v>
      </c>
      <c r="K920" s="76">
        <f>H920*SIP_Calculator!$D$25</f>
        <v>484.4666522</v>
      </c>
      <c r="L920" s="76">
        <f t="shared" si="7"/>
        <v>0.07807555917</v>
      </c>
      <c r="M920" s="76">
        <f t="shared" si="8"/>
        <v>0.0880824436</v>
      </c>
      <c r="N920" s="76">
        <f t="shared" ref="N920:O920" si="2764">N919+L920</f>
        <v>120.49684</v>
      </c>
      <c r="O920" s="76">
        <f t="shared" si="2764"/>
        <v>138.1816667</v>
      </c>
      <c r="P920" s="74">
        <f>I920*SIP_Calculator!$D$26</f>
        <v>2301.341589</v>
      </c>
      <c r="Q920" s="74">
        <f t="shared" si="10"/>
        <v>0.3708790494</v>
      </c>
      <c r="R920" s="74">
        <f t="shared" si="11"/>
        <v>0.4184143322</v>
      </c>
      <c r="S920" s="74">
        <f t="shared" ref="S920:T920" si="2765">S919+Q920</f>
        <v>119.5714333</v>
      </c>
      <c r="T920" s="74">
        <f t="shared" si="2765"/>
        <v>137.0882843</v>
      </c>
      <c r="U920" s="75">
        <f>J920*SIP_Calculator!$D$27</f>
        <v>0</v>
      </c>
      <c r="V920" s="75">
        <f t="shared" si="13"/>
        <v>0</v>
      </c>
      <c r="W920" s="75">
        <f t="shared" si="14"/>
        <v>0</v>
      </c>
      <c r="X920" s="75">
        <f t="shared" ref="X920:Y920" si="2766">X919+V920</f>
        <v>121.523817</v>
      </c>
      <c r="Y920" s="75">
        <f t="shared" si="2766"/>
        <v>139.4000924</v>
      </c>
    </row>
    <row r="921" ht="15.75" customHeight="1">
      <c r="A921" s="78">
        <v>39455.0</v>
      </c>
      <c r="B921" s="73">
        <v>6192.0</v>
      </c>
      <c r="C921" s="73">
        <v>5460.3</v>
      </c>
      <c r="D921" s="74">
        <f t="shared" si="33"/>
        <v>190</v>
      </c>
      <c r="E921" s="74">
        <f t="shared" si="16"/>
        <v>0</v>
      </c>
      <c r="F921" s="75">
        <f t="shared" si="4"/>
        <v>1</v>
      </c>
      <c r="G921" s="75">
        <f t="shared" si="17"/>
        <v>0</v>
      </c>
      <c r="H921" s="76">
        <f>IF(A921&lt;SIP_Calculator!$B$7,0,IF(A921&gt;SIP_Calculator!$E$7,0,1))</f>
        <v>1</v>
      </c>
      <c r="I921" s="74">
        <f t="shared" si="5"/>
        <v>0</v>
      </c>
      <c r="J921" s="75">
        <f t="shared" si="6"/>
        <v>0</v>
      </c>
      <c r="K921" s="76">
        <f>H921*SIP_Calculator!$D$25</f>
        <v>484.4666522</v>
      </c>
      <c r="L921" s="76">
        <f t="shared" si="7"/>
        <v>0.0782407384</v>
      </c>
      <c r="M921" s="76">
        <f t="shared" si="8"/>
        <v>0.08872528106</v>
      </c>
      <c r="N921" s="76">
        <f t="shared" ref="N921:O921" si="2767">N920+L921</f>
        <v>120.5750807</v>
      </c>
      <c r="O921" s="76">
        <f t="shared" si="2767"/>
        <v>138.270392</v>
      </c>
      <c r="P921" s="74">
        <f>I921*SIP_Calculator!$D$26</f>
        <v>0</v>
      </c>
      <c r="Q921" s="74">
        <f t="shared" si="10"/>
        <v>0</v>
      </c>
      <c r="R921" s="74">
        <f t="shared" si="11"/>
        <v>0</v>
      </c>
      <c r="S921" s="74">
        <f t="shared" ref="S921:T921" si="2768">S920+Q921</f>
        <v>119.5714333</v>
      </c>
      <c r="T921" s="74">
        <f t="shared" si="2768"/>
        <v>137.0882843</v>
      </c>
      <c r="U921" s="75">
        <f>J921*SIP_Calculator!$D$27</f>
        <v>0</v>
      </c>
      <c r="V921" s="75">
        <f t="shared" si="13"/>
        <v>0</v>
      </c>
      <c r="W921" s="75">
        <f t="shared" si="14"/>
        <v>0</v>
      </c>
      <c r="X921" s="75">
        <f t="shared" ref="X921:Y921" si="2769">X920+V921</f>
        <v>121.523817</v>
      </c>
      <c r="Y921" s="75">
        <f t="shared" si="2769"/>
        <v>139.4000924</v>
      </c>
    </row>
    <row r="922" ht="15.75" customHeight="1">
      <c r="A922" s="78">
        <v>39456.0</v>
      </c>
      <c r="B922" s="73">
        <v>6187.25</v>
      </c>
      <c r="C922" s="73">
        <v>5451.9</v>
      </c>
      <c r="D922" s="74">
        <f t="shared" si="33"/>
        <v>190</v>
      </c>
      <c r="E922" s="74">
        <f t="shared" si="16"/>
        <v>0</v>
      </c>
      <c r="F922" s="75">
        <f t="shared" si="4"/>
        <v>1</v>
      </c>
      <c r="G922" s="75">
        <f t="shared" si="17"/>
        <v>0</v>
      </c>
      <c r="H922" s="76">
        <f>IF(A922&lt;SIP_Calculator!$B$7,0,IF(A922&gt;SIP_Calculator!$E$7,0,1))</f>
        <v>1</v>
      </c>
      <c r="I922" s="74">
        <f t="shared" si="5"/>
        <v>0</v>
      </c>
      <c r="J922" s="75">
        <f t="shared" si="6"/>
        <v>0</v>
      </c>
      <c r="K922" s="76">
        <f>H922*SIP_Calculator!$D$25</f>
        <v>484.4666522</v>
      </c>
      <c r="L922" s="76">
        <f t="shared" si="7"/>
        <v>0.07830080443</v>
      </c>
      <c r="M922" s="76">
        <f t="shared" si="8"/>
        <v>0.0888619843</v>
      </c>
      <c r="N922" s="76">
        <f t="shared" ref="N922:O922" si="2770">N921+L922</f>
        <v>120.6533815</v>
      </c>
      <c r="O922" s="76">
        <f t="shared" si="2770"/>
        <v>138.359254</v>
      </c>
      <c r="P922" s="74">
        <f>I922*SIP_Calculator!$D$26</f>
        <v>0</v>
      </c>
      <c r="Q922" s="74">
        <f t="shared" si="10"/>
        <v>0</v>
      </c>
      <c r="R922" s="74">
        <f t="shared" si="11"/>
        <v>0</v>
      </c>
      <c r="S922" s="74">
        <f t="shared" ref="S922:T922" si="2771">S921+Q922</f>
        <v>119.5714333</v>
      </c>
      <c r="T922" s="74">
        <f t="shared" si="2771"/>
        <v>137.0882843</v>
      </c>
      <c r="U922" s="75">
        <f>J922*SIP_Calculator!$D$27</f>
        <v>0</v>
      </c>
      <c r="V922" s="75">
        <f t="shared" si="13"/>
        <v>0</v>
      </c>
      <c r="W922" s="75">
        <f t="shared" si="14"/>
        <v>0</v>
      </c>
      <c r="X922" s="75">
        <f t="shared" ref="X922:Y922" si="2772">X921+V922</f>
        <v>121.523817</v>
      </c>
      <c r="Y922" s="75">
        <f t="shared" si="2772"/>
        <v>139.4000924</v>
      </c>
    </row>
    <row r="923" ht="15.75" customHeight="1">
      <c r="A923" s="78">
        <v>39457.0</v>
      </c>
      <c r="B923" s="73">
        <v>6056.3</v>
      </c>
      <c r="C923" s="73">
        <v>5319.9</v>
      </c>
      <c r="D923" s="74">
        <f t="shared" si="33"/>
        <v>190</v>
      </c>
      <c r="E923" s="74">
        <f t="shared" si="16"/>
        <v>0</v>
      </c>
      <c r="F923" s="75">
        <f t="shared" si="4"/>
        <v>1</v>
      </c>
      <c r="G923" s="75">
        <f t="shared" si="17"/>
        <v>0</v>
      </c>
      <c r="H923" s="76">
        <f>IF(A923&lt;SIP_Calculator!$B$7,0,IF(A923&gt;SIP_Calculator!$E$7,0,1))</f>
        <v>1</v>
      </c>
      <c r="I923" s="74">
        <f t="shared" si="5"/>
        <v>0</v>
      </c>
      <c r="J923" s="75">
        <f t="shared" si="6"/>
        <v>0</v>
      </c>
      <c r="K923" s="76">
        <f>H923*SIP_Calculator!$D$25</f>
        <v>484.4666522</v>
      </c>
      <c r="L923" s="76">
        <f t="shared" si="7"/>
        <v>0.07999383323</v>
      </c>
      <c r="M923" s="76">
        <f t="shared" si="8"/>
        <v>0.09106687197</v>
      </c>
      <c r="N923" s="76">
        <f t="shared" ref="N923:O923" si="2773">N922+L923</f>
        <v>120.7333754</v>
      </c>
      <c r="O923" s="76">
        <f t="shared" si="2773"/>
        <v>138.4503208</v>
      </c>
      <c r="P923" s="74">
        <f>I923*SIP_Calculator!$D$26</f>
        <v>0</v>
      </c>
      <c r="Q923" s="74">
        <f t="shared" si="10"/>
        <v>0</v>
      </c>
      <c r="R923" s="74">
        <f t="shared" si="11"/>
        <v>0</v>
      </c>
      <c r="S923" s="74">
        <f t="shared" ref="S923:T923" si="2774">S922+Q923</f>
        <v>119.5714333</v>
      </c>
      <c r="T923" s="74">
        <f t="shared" si="2774"/>
        <v>137.0882843</v>
      </c>
      <c r="U923" s="75">
        <f>J923*SIP_Calculator!$D$27</f>
        <v>0</v>
      </c>
      <c r="V923" s="75">
        <f t="shared" si="13"/>
        <v>0</v>
      </c>
      <c r="W923" s="75">
        <f t="shared" si="14"/>
        <v>0</v>
      </c>
      <c r="X923" s="75">
        <f t="shared" ref="X923:Y923" si="2775">X922+V923</f>
        <v>121.523817</v>
      </c>
      <c r="Y923" s="75">
        <f t="shared" si="2775"/>
        <v>139.4000924</v>
      </c>
    </row>
    <row r="924" ht="15.75" customHeight="1">
      <c r="A924" s="78">
        <v>39458.0</v>
      </c>
      <c r="B924" s="73">
        <v>6097.8</v>
      </c>
      <c r="C924" s="73">
        <v>5348.2</v>
      </c>
      <c r="D924" s="74">
        <f t="shared" si="33"/>
        <v>190</v>
      </c>
      <c r="E924" s="74">
        <f t="shared" si="16"/>
        <v>0</v>
      </c>
      <c r="F924" s="75">
        <f t="shared" si="4"/>
        <v>1</v>
      </c>
      <c r="G924" s="75">
        <f t="shared" si="17"/>
        <v>0</v>
      </c>
      <c r="H924" s="76">
        <f>IF(A924&lt;SIP_Calculator!$B$7,0,IF(A924&gt;SIP_Calculator!$E$7,0,1))</f>
        <v>1</v>
      </c>
      <c r="I924" s="74">
        <f t="shared" si="5"/>
        <v>0</v>
      </c>
      <c r="J924" s="75">
        <f t="shared" si="6"/>
        <v>0</v>
      </c>
      <c r="K924" s="76">
        <f>H924*SIP_Calculator!$D$25</f>
        <v>484.4666522</v>
      </c>
      <c r="L924" s="76">
        <f t="shared" si="7"/>
        <v>0.07944941654</v>
      </c>
      <c r="M924" s="76">
        <f t="shared" si="8"/>
        <v>0.09058499162</v>
      </c>
      <c r="N924" s="76">
        <f t="shared" ref="N924:O924" si="2776">N923+L924</f>
        <v>120.8128248</v>
      </c>
      <c r="O924" s="76">
        <f t="shared" si="2776"/>
        <v>138.5409058</v>
      </c>
      <c r="P924" s="74">
        <f>I924*SIP_Calculator!$D$26</f>
        <v>0</v>
      </c>
      <c r="Q924" s="74">
        <f t="shared" si="10"/>
        <v>0</v>
      </c>
      <c r="R924" s="74">
        <f t="shared" si="11"/>
        <v>0</v>
      </c>
      <c r="S924" s="74">
        <f t="shared" ref="S924:T924" si="2777">S923+Q924</f>
        <v>119.5714333</v>
      </c>
      <c r="T924" s="74">
        <f t="shared" si="2777"/>
        <v>137.0882843</v>
      </c>
      <c r="U924" s="75">
        <f>J924*SIP_Calculator!$D$27</f>
        <v>0</v>
      </c>
      <c r="V924" s="75">
        <f t="shared" si="13"/>
        <v>0</v>
      </c>
      <c r="W924" s="75">
        <f t="shared" si="14"/>
        <v>0</v>
      </c>
      <c r="X924" s="75">
        <f t="shared" ref="X924:Y924" si="2778">X923+V924</f>
        <v>121.523817</v>
      </c>
      <c r="Y924" s="75">
        <f t="shared" si="2778"/>
        <v>139.4000924</v>
      </c>
    </row>
    <row r="925" ht="15.75" customHeight="1">
      <c r="A925" s="78">
        <v>39461.0</v>
      </c>
      <c r="B925" s="73">
        <v>6127.6</v>
      </c>
      <c r="C925" s="73">
        <v>5385.25</v>
      </c>
      <c r="D925" s="74">
        <f t="shared" si="33"/>
        <v>191</v>
      </c>
      <c r="E925" s="74">
        <f t="shared" si="16"/>
        <v>1</v>
      </c>
      <c r="F925" s="75">
        <f t="shared" si="4"/>
        <v>1</v>
      </c>
      <c r="G925" s="75">
        <f t="shared" si="17"/>
        <v>0</v>
      </c>
      <c r="H925" s="76">
        <f>IF(A925&lt;SIP_Calculator!$B$7,0,IF(A925&gt;SIP_Calculator!$E$7,0,1))</f>
        <v>1</v>
      </c>
      <c r="I925" s="74">
        <f t="shared" si="5"/>
        <v>1</v>
      </c>
      <c r="J925" s="75">
        <f t="shared" si="6"/>
        <v>0</v>
      </c>
      <c r="K925" s="76">
        <f>H925*SIP_Calculator!$D$25</f>
        <v>484.4666522</v>
      </c>
      <c r="L925" s="76">
        <f t="shared" si="7"/>
        <v>0.07906303482</v>
      </c>
      <c r="M925" s="76">
        <f t="shared" si="8"/>
        <v>0.08996177562</v>
      </c>
      <c r="N925" s="76">
        <f t="shared" ref="N925:O925" si="2779">N924+L925</f>
        <v>120.8918878</v>
      </c>
      <c r="O925" s="76">
        <f t="shared" si="2779"/>
        <v>138.6308676</v>
      </c>
      <c r="P925" s="74">
        <f>I925*SIP_Calculator!$D$26</f>
        <v>2301.341589</v>
      </c>
      <c r="Q925" s="74">
        <f t="shared" si="10"/>
        <v>0.3755698135</v>
      </c>
      <c r="R925" s="74">
        <f t="shared" si="11"/>
        <v>0.4273416442</v>
      </c>
      <c r="S925" s="74">
        <f t="shared" ref="S925:T925" si="2780">S924+Q925</f>
        <v>119.9470032</v>
      </c>
      <c r="T925" s="74">
        <f t="shared" si="2780"/>
        <v>137.5156259</v>
      </c>
      <c r="U925" s="75">
        <f>J925*SIP_Calculator!$D$27</f>
        <v>0</v>
      </c>
      <c r="V925" s="75">
        <f t="shared" si="13"/>
        <v>0</v>
      </c>
      <c r="W925" s="75">
        <f t="shared" si="14"/>
        <v>0</v>
      </c>
      <c r="X925" s="75">
        <f t="shared" ref="X925:Y925" si="2781">X924+V925</f>
        <v>121.523817</v>
      </c>
      <c r="Y925" s="75">
        <f t="shared" si="2781"/>
        <v>139.4000924</v>
      </c>
    </row>
    <row r="926" ht="15.75" customHeight="1">
      <c r="A926" s="78">
        <v>39462.0</v>
      </c>
      <c r="B926" s="73">
        <v>5998.45</v>
      </c>
      <c r="C926" s="73">
        <v>5282.1</v>
      </c>
      <c r="D926" s="74">
        <f t="shared" si="33"/>
        <v>191</v>
      </c>
      <c r="E926" s="74">
        <f t="shared" si="16"/>
        <v>0</v>
      </c>
      <c r="F926" s="75">
        <f t="shared" si="4"/>
        <v>1</v>
      </c>
      <c r="G926" s="75">
        <f t="shared" si="17"/>
        <v>0</v>
      </c>
      <c r="H926" s="76">
        <f>IF(A926&lt;SIP_Calculator!$B$7,0,IF(A926&gt;SIP_Calculator!$E$7,0,1))</f>
        <v>1</v>
      </c>
      <c r="I926" s="74">
        <f t="shared" si="5"/>
        <v>0</v>
      </c>
      <c r="J926" s="75">
        <f t="shared" si="6"/>
        <v>0</v>
      </c>
      <c r="K926" s="76">
        <f>H926*SIP_Calculator!$D$25</f>
        <v>484.4666522</v>
      </c>
      <c r="L926" s="76">
        <f t="shared" si="7"/>
        <v>0.0807653064</v>
      </c>
      <c r="M926" s="76">
        <f t="shared" si="8"/>
        <v>0.09171856879</v>
      </c>
      <c r="N926" s="76">
        <f t="shared" ref="N926:O926" si="2782">N925+L926</f>
        <v>120.9726531</v>
      </c>
      <c r="O926" s="76">
        <f t="shared" si="2782"/>
        <v>138.7225862</v>
      </c>
      <c r="P926" s="74">
        <f>I926*SIP_Calculator!$D$26</f>
        <v>0</v>
      </c>
      <c r="Q926" s="74">
        <f t="shared" si="10"/>
        <v>0</v>
      </c>
      <c r="R926" s="74">
        <f t="shared" si="11"/>
        <v>0</v>
      </c>
      <c r="S926" s="74">
        <f t="shared" ref="S926:T926" si="2783">S925+Q926</f>
        <v>119.9470032</v>
      </c>
      <c r="T926" s="74">
        <f t="shared" si="2783"/>
        <v>137.5156259</v>
      </c>
      <c r="U926" s="75">
        <f>J926*SIP_Calculator!$D$27</f>
        <v>0</v>
      </c>
      <c r="V926" s="75">
        <f t="shared" si="13"/>
        <v>0</v>
      </c>
      <c r="W926" s="75">
        <f t="shared" si="14"/>
        <v>0</v>
      </c>
      <c r="X926" s="75">
        <f t="shared" ref="X926:Y926" si="2784">X925+V926</f>
        <v>121.523817</v>
      </c>
      <c r="Y926" s="75">
        <f t="shared" si="2784"/>
        <v>139.4000924</v>
      </c>
    </row>
    <row r="927" ht="15.75" customHeight="1">
      <c r="A927" s="78">
        <v>39463.0</v>
      </c>
      <c r="B927" s="73">
        <v>5865.8</v>
      </c>
      <c r="C927" s="73">
        <v>5164.95</v>
      </c>
      <c r="D927" s="74">
        <f t="shared" si="33"/>
        <v>191</v>
      </c>
      <c r="E927" s="74">
        <f t="shared" si="16"/>
        <v>0</v>
      </c>
      <c r="F927" s="75">
        <f t="shared" si="4"/>
        <v>1</v>
      </c>
      <c r="G927" s="75">
        <f t="shared" si="17"/>
        <v>0</v>
      </c>
      <c r="H927" s="76">
        <f>IF(A927&lt;SIP_Calculator!$B$7,0,IF(A927&gt;SIP_Calculator!$E$7,0,1))</f>
        <v>1</v>
      </c>
      <c r="I927" s="74">
        <f t="shared" si="5"/>
        <v>0</v>
      </c>
      <c r="J927" s="75">
        <f t="shared" si="6"/>
        <v>0</v>
      </c>
      <c r="K927" s="76">
        <f>H927*SIP_Calculator!$D$25</f>
        <v>484.4666522</v>
      </c>
      <c r="L927" s="76">
        <f t="shared" si="7"/>
        <v>0.08259174404</v>
      </c>
      <c r="M927" s="76">
        <f t="shared" si="8"/>
        <v>0.09379890457</v>
      </c>
      <c r="N927" s="76">
        <f t="shared" ref="N927:O927" si="2785">N926+L927</f>
        <v>121.0552449</v>
      </c>
      <c r="O927" s="76">
        <f t="shared" si="2785"/>
        <v>138.8163851</v>
      </c>
      <c r="P927" s="74">
        <f>I927*SIP_Calculator!$D$26</f>
        <v>0</v>
      </c>
      <c r="Q927" s="74">
        <f t="shared" si="10"/>
        <v>0</v>
      </c>
      <c r="R927" s="74">
        <f t="shared" si="11"/>
        <v>0</v>
      </c>
      <c r="S927" s="74">
        <f t="shared" ref="S927:T927" si="2786">S926+Q927</f>
        <v>119.9470032</v>
      </c>
      <c r="T927" s="74">
        <f t="shared" si="2786"/>
        <v>137.5156259</v>
      </c>
      <c r="U927" s="75">
        <f>J927*SIP_Calculator!$D$27</f>
        <v>0</v>
      </c>
      <c r="V927" s="75">
        <f t="shared" si="13"/>
        <v>0</v>
      </c>
      <c r="W927" s="75">
        <f t="shared" si="14"/>
        <v>0</v>
      </c>
      <c r="X927" s="75">
        <f t="shared" ref="X927:Y927" si="2787">X926+V927</f>
        <v>121.523817</v>
      </c>
      <c r="Y927" s="75">
        <f t="shared" si="2787"/>
        <v>139.4000924</v>
      </c>
    </row>
    <row r="928" ht="15.75" customHeight="1">
      <c r="A928" s="78">
        <v>39464.0</v>
      </c>
      <c r="B928" s="73">
        <v>5842.7</v>
      </c>
      <c r="C928" s="73">
        <v>5151.15</v>
      </c>
      <c r="D928" s="74">
        <f t="shared" si="33"/>
        <v>191</v>
      </c>
      <c r="E928" s="74">
        <f t="shared" si="16"/>
        <v>0</v>
      </c>
      <c r="F928" s="75">
        <f t="shared" si="4"/>
        <v>1</v>
      </c>
      <c r="G928" s="75">
        <f t="shared" si="17"/>
        <v>0</v>
      </c>
      <c r="H928" s="76">
        <f>IF(A928&lt;SIP_Calculator!$B$7,0,IF(A928&gt;SIP_Calculator!$E$7,0,1))</f>
        <v>1</v>
      </c>
      <c r="I928" s="74">
        <f t="shared" si="5"/>
        <v>0</v>
      </c>
      <c r="J928" s="75">
        <f t="shared" si="6"/>
        <v>0</v>
      </c>
      <c r="K928" s="76">
        <f>H928*SIP_Calculator!$D$25</f>
        <v>484.4666522</v>
      </c>
      <c r="L928" s="76">
        <f t="shared" si="7"/>
        <v>0.08291828302</v>
      </c>
      <c r="M928" s="76">
        <f t="shared" si="8"/>
        <v>0.0940501931</v>
      </c>
      <c r="N928" s="76">
        <f t="shared" ref="N928:O928" si="2788">N927+L928</f>
        <v>121.1381632</v>
      </c>
      <c r="O928" s="76">
        <f t="shared" si="2788"/>
        <v>138.9104353</v>
      </c>
      <c r="P928" s="74">
        <f>I928*SIP_Calculator!$D$26</f>
        <v>0</v>
      </c>
      <c r="Q928" s="74">
        <f t="shared" si="10"/>
        <v>0</v>
      </c>
      <c r="R928" s="74">
        <f t="shared" si="11"/>
        <v>0</v>
      </c>
      <c r="S928" s="74">
        <f t="shared" ref="S928:T928" si="2789">S927+Q928</f>
        <v>119.9470032</v>
      </c>
      <c r="T928" s="74">
        <f t="shared" si="2789"/>
        <v>137.5156259</v>
      </c>
      <c r="U928" s="75">
        <f>J928*SIP_Calculator!$D$27</f>
        <v>0</v>
      </c>
      <c r="V928" s="75">
        <f t="shared" si="13"/>
        <v>0</v>
      </c>
      <c r="W928" s="75">
        <f t="shared" si="14"/>
        <v>0</v>
      </c>
      <c r="X928" s="75">
        <f t="shared" ref="X928:Y928" si="2790">X927+V928</f>
        <v>121.523817</v>
      </c>
      <c r="Y928" s="75">
        <f t="shared" si="2790"/>
        <v>139.4000924</v>
      </c>
    </row>
    <row r="929" ht="15.75" customHeight="1">
      <c r="A929" s="78">
        <v>39465.0</v>
      </c>
      <c r="B929" s="73">
        <v>5613.1</v>
      </c>
      <c r="C929" s="73">
        <v>4925.85</v>
      </c>
      <c r="D929" s="74">
        <f t="shared" si="33"/>
        <v>191</v>
      </c>
      <c r="E929" s="74">
        <f t="shared" si="16"/>
        <v>0</v>
      </c>
      <c r="F929" s="75">
        <f t="shared" si="4"/>
        <v>1</v>
      </c>
      <c r="G929" s="75">
        <f t="shared" si="17"/>
        <v>0</v>
      </c>
      <c r="H929" s="76">
        <f>IF(A929&lt;SIP_Calculator!$B$7,0,IF(A929&gt;SIP_Calculator!$E$7,0,1))</f>
        <v>1</v>
      </c>
      <c r="I929" s="74">
        <f t="shared" si="5"/>
        <v>0</v>
      </c>
      <c r="J929" s="75">
        <f t="shared" si="6"/>
        <v>0</v>
      </c>
      <c r="K929" s="76">
        <f>H929*SIP_Calculator!$D$25</f>
        <v>484.4666522</v>
      </c>
      <c r="L929" s="76">
        <f t="shared" si="7"/>
        <v>0.08630999843</v>
      </c>
      <c r="M929" s="76">
        <f t="shared" si="8"/>
        <v>0.09835188895</v>
      </c>
      <c r="N929" s="76">
        <f t="shared" ref="N929:O929" si="2791">N928+L929</f>
        <v>121.2244731</v>
      </c>
      <c r="O929" s="76">
        <f t="shared" si="2791"/>
        <v>139.0087871</v>
      </c>
      <c r="P929" s="74">
        <f>I929*SIP_Calculator!$D$26</f>
        <v>0</v>
      </c>
      <c r="Q929" s="74">
        <f t="shared" si="10"/>
        <v>0</v>
      </c>
      <c r="R929" s="74">
        <f t="shared" si="11"/>
        <v>0</v>
      </c>
      <c r="S929" s="74">
        <f t="shared" ref="S929:T929" si="2792">S928+Q929</f>
        <v>119.9470032</v>
      </c>
      <c r="T929" s="74">
        <f t="shared" si="2792"/>
        <v>137.5156259</v>
      </c>
      <c r="U929" s="75">
        <f>J929*SIP_Calculator!$D$27</f>
        <v>0</v>
      </c>
      <c r="V929" s="75">
        <f t="shared" si="13"/>
        <v>0</v>
      </c>
      <c r="W929" s="75">
        <f t="shared" si="14"/>
        <v>0</v>
      </c>
      <c r="X929" s="75">
        <f t="shared" ref="X929:Y929" si="2793">X928+V929</f>
        <v>121.523817</v>
      </c>
      <c r="Y929" s="75">
        <f t="shared" si="2793"/>
        <v>139.4000924</v>
      </c>
    </row>
    <row r="930" ht="15.75" customHeight="1">
      <c r="A930" s="78">
        <v>39468.0</v>
      </c>
      <c r="B930" s="73">
        <v>5093.6</v>
      </c>
      <c r="C930" s="73">
        <v>4425.55</v>
      </c>
      <c r="D930" s="74">
        <f t="shared" si="33"/>
        <v>192</v>
      </c>
      <c r="E930" s="74">
        <f t="shared" si="16"/>
        <v>1</v>
      </c>
      <c r="F930" s="75">
        <f t="shared" si="4"/>
        <v>1</v>
      </c>
      <c r="G930" s="75">
        <f t="shared" si="17"/>
        <v>0</v>
      </c>
      <c r="H930" s="76">
        <f>IF(A930&lt;SIP_Calculator!$B$7,0,IF(A930&gt;SIP_Calculator!$E$7,0,1))</f>
        <v>1</v>
      </c>
      <c r="I930" s="74">
        <f t="shared" si="5"/>
        <v>1</v>
      </c>
      <c r="J930" s="75">
        <f t="shared" si="6"/>
        <v>0</v>
      </c>
      <c r="K930" s="76">
        <f>H930*SIP_Calculator!$D$25</f>
        <v>484.4666522</v>
      </c>
      <c r="L930" s="76">
        <f t="shared" si="7"/>
        <v>0.09511281847</v>
      </c>
      <c r="M930" s="76">
        <f t="shared" si="8"/>
        <v>0.1094703827</v>
      </c>
      <c r="N930" s="76">
        <f t="shared" ref="N930:O930" si="2794">N929+L930</f>
        <v>121.319586</v>
      </c>
      <c r="O930" s="76">
        <f t="shared" si="2794"/>
        <v>139.1182575</v>
      </c>
      <c r="P930" s="74">
        <f>I930*SIP_Calculator!$D$26</f>
        <v>2301.341589</v>
      </c>
      <c r="Q930" s="74">
        <f t="shared" si="10"/>
        <v>0.4518104267</v>
      </c>
      <c r="R930" s="74">
        <f t="shared" si="11"/>
        <v>0.520012561</v>
      </c>
      <c r="S930" s="74">
        <f t="shared" ref="S930:T930" si="2795">S929+Q930</f>
        <v>120.3988136</v>
      </c>
      <c r="T930" s="74">
        <f t="shared" si="2795"/>
        <v>138.0356385</v>
      </c>
      <c r="U930" s="75">
        <f>J930*SIP_Calculator!$D$27</f>
        <v>0</v>
      </c>
      <c r="V930" s="75">
        <f t="shared" si="13"/>
        <v>0</v>
      </c>
      <c r="W930" s="75">
        <f t="shared" si="14"/>
        <v>0</v>
      </c>
      <c r="X930" s="75">
        <f t="shared" ref="X930:Y930" si="2796">X929+V930</f>
        <v>121.523817</v>
      </c>
      <c r="Y930" s="75">
        <f t="shared" si="2796"/>
        <v>139.4000924</v>
      </c>
    </row>
    <row r="931" ht="15.75" customHeight="1">
      <c r="A931" s="78">
        <v>39469.0</v>
      </c>
      <c r="B931" s="73">
        <v>4785.25</v>
      </c>
      <c r="C931" s="73">
        <v>4134.3</v>
      </c>
      <c r="D931" s="74">
        <f t="shared" si="33"/>
        <v>192</v>
      </c>
      <c r="E931" s="74">
        <f t="shared" si="16"/>
        <v>0</v>
      </c>
      <c r="F931" s="75">
        <f t="shared" si="4"/>
        <v>1</v>
      </c>
      <c r="G931" s="75">
        <f t="shared" si="17"/>
        <v>0</v>
      </c>
      <c r="H931" s="76">
        <f>IF(A931&lt;SIP_Calculator!$B$7,0,IF(A931&gt;SIP_Calculator!$E$7,0,1))</f>
        <v>1</v>
      </c>
      <c r="I931" s="74">
        <f t="shared" si="5"/>
        <v>0</v>
      </c>
      <c r="J931" s="75">
        <f t="shared" si="6"/>
        <v>0</v>
      </c>
      <c r="K931" s="76">
        <f>H931*SIP_Calculator!$D$25</f>
        <v>484.4666522</v>
      </c>
      <c r="L931" s="76">
        <f t="shared" si="7"/>
        <v>0.1012416597</v>
      </c>
      <c r="M931" s="76">
        <f t="shared" si="8"/>
        <v>0.1171822684</v>
      </c>
      <c r="N931" s="76">
        <f t="shared" ref="N931:O931" si="2797">N930+L931</f>
        <v>121.4208276</v>
      </c>
      <c r="O931" s="76">
        <f t="shared" si="2797"/>
        <v>139.2354398</v>
      </c>
      <c r="P931" s="74">
        <f>I931*SIP_Calculator!$D$26</f>
        <v>0</v>
      </c>
      <c r="Q931" s="74">
        <f t="shared" si="10"/>
        <v>0</v>
      </c>
      <c r="R931" s="74">
        <f t="shared" si="11"/>
        <v>0</v>
      </c>
      <c r="S931" s="74">
        <f t="shared" ref="S931:T931" si="2798">S930+Q931</f>
        <v>120.3988136</v>
      </c>
      <c r="T931" s="74">
        <f t="shared" si="2798"/>
        <v>138.0356385</v>
      </c>
      <c r="U931" s="75">
        <f>J931*SIP_Calculator!$D$27</f>
        <v>0</v>
      </c>
      <c r="V931" s="75">
        <f t="shared" si="13"/>
        <v>0</v>
      </c>
      <c r="W931" s="75">
        <f t="shared" si="14"/>
        <v>0</v>
      </c>
      <c r="X931" s="75">
        <f t="shared" ref="X931:Y931" si="2799">X930+V931</f>
        <v>121.523817</v>
      </c>
      <c r="Y931" s="75">
        <f t="shared" si="2799"/>
        <v>139.4000924</v>
      </c>
    </row>
    <row r="932" ht="15.75" customHeight="1">
      <c r="A932" s="78">
        <v>39470.0</v>
      </c>
      <c r="B932" s="73">
        <v>5099.4</v>
      </c>
      <c r="C932" s="73">
        <v>4417.0</v>
      </c>
      <c r="D932" s="74">
        <f t="shared" si="33"/>
        <v>192</v>
      </c>
      <c r="E932" s="74">
        <f t="shared" si="16"/>
        <v>0</v>
      </c>
      <c r="F932" s="75">
        <f t="shared" si="4"/>
        <v>1</v>
      </c>
      <c r="G932" s="75">
        <f t="shared" si="17"/>
        <v>0</v>
      </c>
      <c r="H932" s="76">
        <f>IF(A932&lt;SIP_Calculator!$B$7,0,IF(A932&gt;SIP_Calculator!$E$7,0,1))</f>
        <v>1</v>
      </c>
      <c r="I932" s="74">
        <f t="shared" si="5"/>
        <v>0</v>
      </c>
      <c r="J932" s="75">
        <f t="shared" si="6"/>
        <v>0</v>
      </c>
      <c r="K932" s="76">
        <f>H932*SIP_Calculator!$D$25</f>
        <v>484.4666522</v>
      </c>
      <c r="L932" s="76">
        <f t="shared" si="7"/>
        <v>0.09500463823</v>
      </c>
      <c r="M932" s="76">
        <f t="shared" si="8"/>
        <v>0.1096822849</v>
      </c>
      <c r="N932" s="76">
        <f t="shared" ref="N932:O932" si="2800">N931+L932</f>
        <v>121.5158323</v>
      </c>
      <c r="O932" s="76">
        <f t="shared" si="2800"/>
        <v>139.3451221</v>
      </c>
      <c r="P932" s="74">
        <f>I932*SIP_Calculator!$D$26</f>
        <v>0</v>
      </c>
      <c r="Q932" s="74">
        <f t="shared" si="10"/>
        <v>0</v>
      </c>
      <c r="R932" s="74">
        <f t="shared" si="11"/>
        <v>0</v>
      </c>
      <c r="S932" s="74">
        <f t="shared" ref="S932:T932" si="2801">S931+Q932</f>
        <v>120.3988136</v>
      </c>
      <c r="T932" s="74">
        <f t="shared" si="2801"/>
        <v>138.0356385</v>
      </c>
      <c r="U932" s="75">
        <f>J932*SIP_Calculator!$D$27</f>
        <v>0</v>
      </c>
      <c r="V932" s="75">
        <f t="shared" si="13"/>
        <v>0</v>
      </c>
      <c r="W932" s="75">
        <f t="shared" si="14"/>
        <v>0</v>
      </c>
      <c r="X932" s="75">
        <f t="shared" ref="X932:Y932" si="2802">X931+V932</f>
        <v>121.523817</v>
      </c>
      <c r="Y932" s="75">
        <f t="shared" si="2802"/>
        <v>139.4000924</v>
      </c>
    </row>
    <row r="933" ht="15.75" customHeight="1">
      <c r="A933" s="78">
        <v>39471.0</v>
      </c>
      <c r="B933" s="73">
        <v>4932.4</v>
      </c>
      <c r="C933" s="73">
        <v>4267.1</v>
      </c>
      <c r="D933" s="74">
        <f t="shared" si="33"/>
        <v>192</v>
      </c>
      <c r="E933" s="74">
        <f t="shared" si="16"/>
        <v>0</v>
      </c>
      <c r="F933" s="75">
        <f t="shared" si="4"/>
        <v>1</v>
      </c>
      <c r="G933" s="75">
        <f t="shared" si="17"/>
        <v>0</v>
      </c>
      <c r="H933" s="76">
        <f>IF(A933&lt;SIP_Calculator!$B$7,0,IF(A933&gt;SIP_Calculator!$E$7,0,1))</f>
        <v>1</v>
      </c>
      <c r="I933" s="74">
        <f t="shared" si="5"/>
        <v>0</v>
      </c>
      <c r="J933" s="75">
        <f t="shared" si="6"/>
        <v>0</v>
      </c>
      <c r="K933" s="76">
        <f>H933*SIP_Calculator!$D$25</f>
        <v>484.4666522</v>
      </c>
      <c r="L933" s="76">
        <f t="shared" si="7"/>
        <v>0.09822128217</v>
      </c>
      <c r="M933" s="76">
        <f t="shared" si="8"/>
        <v>0.1135353407</v>
      </c>
      <c r="N933" s="76">
        <f t="shared" ref="N933:O933" si="2803">N932+L933</f>
        <v>121.6140535</v>
      </c>
      <c r="O933" s="76">
        <f t="shared" si="2803"/>
        <v>139.4586574</v>
      </c>
      <c r="P933" s="74">
        <f>I933*SIP_Calculator!$D$26</f>
        <v>0</v>
      </c>
      <c r="Q933" s="74">
        <f t="shared" si="10"/>
        <v>0</v>
      </c>
      <c r="R933" s="74">
        <f t="shared" si="11"/>
        <v>0</v>
      </c>
      <c r="S933" s="74">
        <f t="shared" ref="S933:T933" si="2804">S932+Q933</f>
        <v>120.3988136</v>
      </c>
      <c r="T933" s="74">
        <f t="shared" si="2804"/>
        <v>138.0356385</v>
      </c>
      <c r="U933" s="75">
        <f>J933*SIP_Calculator!$D$27</f>
        <v>0</v>
      </c>
      <c r="V933" s="75">
        <f t="shared" si="13"/>
        <v>0</v>
      </c>
      <c r="W933" s="75">
        <f t="shared" si="14"/>
        <v>0</v>
      </c>
      <c r="X933" s="75">
        <f t="shared" ref="X933:Y933" si="2805">X932+V933</f>
        <v>121.523817</v>
      </c>
      <c r="Y933" s="75">
        <f t="shared" si="2805"/>
        <v>139.4000924</v>
      </c>
    </row>
    <row r="934" ht="15.75" customHeight="1">
      <c r="A934" s="78">
        <v>39472.0</v>
      </c>
      <c r="B934" s="73">
        <v>5285.0</v>
      </c>
      <c r="C934" s="73">
        <v>4567.2</v>
      </c>
      <c r="D934" s="74">
        <f t="shared" si="33"/>
        <v>192</v>
      </c>
      <c r="E934" s="74">
        <f t="shared" si="16"/>
        <v>0</v>
      </c>
      <c r="F934" s="75">
        <f t="shared" si="4"/>
        <v>1</v>
      </c>
      <c r="G934" s="75">
        <f t="shared" si="17"/>
        <v>0</v>
      </c>
      <c r="H934" s="76">
        <f>IF(A934&lt;SIP_Calculator!$B$7,0,IF(A934&gt;SIP_Calculator!$E$7,0,1))</f>
        <v>1</v>
      </c>
      <c r="I934" s="74">
        <f t="shared" si="5"/>
        <v>0</v>
      </c>
      <c r="J934" s="75">
        <f t="shared" si="6"/>
        <v>0</v>
      </c>
      <c r="K934" s="76">
        <f>H934*SIP_Calculator!$D$25</f>
        <v>484.4666522</v>
      </c>
      <c r="L934" s="76">
        <f t="shared" si="7"/>
        <v>0.09166824072</v>
      </c>
      <c r="M934" s="76">
        <f t="shared" si="8"/>
        <v>0.1060751997</v>
      </c>
      <c r="N934" s="76">
        <f t="shared" ref="N934:O934" si="2806">N933+L934</f>
        <v>121.7057218</v>
      </c>
      <c r="O934" s="76">
        <f t="shared" si="2806"/>
        <v>139.5647326</v>
      </c>
      <c r="P934" s="74">
        <f>I934*SIP_Calculator!$D$26</f>
        <v>0</v>
      </c>
      <c r="Q934" s="74">
        <f t="shared" si="10"/>
        <v>0</v>
      </c>
      <c r="R934" s="74">
        <f t="shared" si="11"/>
        <v>0</v>
      </c>
      <c r="S934" s="74">
        <f t="shared" ref="S934:T934" si="2807">S933+Q934</f>
        <v>120.3988136</v>
      </c>
      <c r="T934" s="74">
        <f t="shared" si="2807"/>
        <v>138.0356385</v>
      </c>
      <c r="U934" s="75">
        <f>J934*SIP_Calculator!$D$27</f>
        <v>0</v>
      </c>
      <c r="V934" s="75">
        <f t="shared" si="13"/>
        <v>0</v>
      </c>
      <c r="W934" s="75">
        <f t="shared" si="14"/>
        <v>0</v>
      </c>
      <c r="X934" s="75">
        <f t="shared" ref="X934:Y934" si="2808">X933+V934</f>
        <v>121.523817</v>
      </c>
      <c r="Y934" s="75">
        <f t="shared" si="2808"/>
        <v>139.4000924</v>
      </c>
    </row>
    <row r="935" ht="15.75" customHeight="1">
      <c r="A935" s="78">
        <v>39475.0</v>
      </c>
      <c r="B935" s="73">
        <v>5193.4</v>
      </c>
      <c r="C935" s="73">
        <v>4497.5</v>
      </c>
      <c r="D935" s="74">
        <f t="shared" si="33"/>
        <v>193</v>
      </c>
      <c r="E935" s="74">
        <f t="shared" si="16"/>
        <v>1</v>
      </c>
      <c r="F935" s="75">
        <f t="shared" si="4"/>
        <v>1</v>
      </c>
      <c r="G935" s="75">
        <f t="shared" si="17"/>
        <v>0</v>
      </c>
      <c r="H935" s="76">
        <f>IF(A935&lt;SIP_Calculator!$B$7,0,IF(A935&gt;SIP_Calculator!$E$7,0,1))</f>
        <v>1</v>
      </c>
      <c r="I935" s="74">
        <f t="shared" si="5"/>
        <v>1</v>
      </c>
      <c r="J935" s="75">
        <f t="shared" si="6"/>
        <v>0</v>
      </c>
      <c r="K935" s="76">
        <f>H935*SIP_Calculator!$D$25</f>
        <v>484.4666522</v>
      </c>
      <c r="L935" s="76">
        <f t="shared" si="7"/>
        <v>0.09328506416</v>
      </c>
      <c r="M935" s="76">
        <f t="shared" si="8"/>
        <v>0.1077191</v>
      </c>
      <c r="N935" s="76">
        <f t="shared" ref="N935:O935" si="2809">N934+L935</f>
        <v>121.7990069</v>
      </c>
      <c r="O935" s="76">
        <f t="shared" si="2809"/>
        <v>139.6724517</v>
      </c>
      <c r="P935" s="74">
        <f>I935*SIP_Calculator!$D$26</f>
        <v>2301.341589</v>
      </c>
      <c r="Q935" s="74">
        <f t="shared" si="10"/>
        <v>0.4431281221</v>
      </c>
      <c r="R935" s="74">
        <f t="shared" si="11"/>
        <v>0.5116935162</v>
      </c>
      <c r="S935" s="74">
        <f t="shared" ref="S935:T935" si="2810">S934+Q935</f>
        <v>120.8419417</v>
      </c>
      <c r="T935" s="74">
        <f t="shared" si="2810"/>
        <v>138.547332</v>
      </c>
      <c r="U935" s="75">
        <f>J935*SIP_Calculator!$D$27</f>
        <v>0</v>
      </c>
      <c r="V935" s="75">
        <f t="shared" si="13"/>
        <v>0</v>
      </c>
      <c r="W935" s="75">
        <f t="shared" si="14"/>
        <v>0</v>
      </c>
      <c r="X935" s="75">
        <f t="shared" ref="X935:Y935" si="2811">X934+V935</f>
        <v>121.523817</v>
      </c>
      <c r="Y935" s="75">
        <f t="shared" si="2811"/>
        <v>139.4000924</v>
      </c>
    </row>
    <row r="936" ht="15.75" customHeight="1">
      <c r="A936" s="78">
        <v>39476.0</v>
      </c>
      <c r="B936" s="73">
        <v>5189.55</v>
      </c>
      <c r="C936" s="73">
        <v>4491.25</v>
      </c>
      <c r="D936" s="74">
        <f t="shared" si="33"/>
        <v>193</v>
      </c>
      <c r="E936" s="74">
        <f t="shared" si="16"/>
        <v>0</v>
      </c>
      <c r="F936" s="75">
        <f t="shared" si="4"/>
        <v>1</v>
      </c>
      <c r="G936" s="75">
        <f t="shared" si="17"/>
        <v>0</v>
      </c>
      <c r="H936" s="76">
        <f>IF(A936&lt;SIP_Calculator!$B$7,0,IF(A936&gt;SIP_Calculator!$E$7,0,1))</f>
        <v>1</v>
      </c>
      <c r="I936" s="74">
        <f t="shared" si="5"/>
        <v>0</v>
      </c>
      <c r="J936" s="75">
        <f t="shared" si="6"/>
        <v>0</v>
      </c>
      <c r="K936" s="76">
        <f>H936*SIP_Calculator!$D$25</f>
        <v>484.4666522</v>
      </c>
      <c r="L936" s="76">
        <f t="shared" si="7"/>
        <v>0.09335427006</v>
      </c>
      <c r="M936" s="76">
        <f t="shared" si="8"/>
        <v>0.1078690013</v>
      </c>
      <c r="N936" s="76">
        <f t="shared" ref="N936:O936" si="2812">N935+L936</f>
        <v>121.8923611</v>
      </c>
      <c r="O936" s="76">
        <f t="shared" si="2812"/>
        <v>139.7803207</v>
      </c>
      <c r="P936" s="74">
        <f>I936*SIP_Calculator!$D$26</f>
        <v>0</v>
      </c>
      <c r="Q936" s="74">
        <f t="shared" si="10"/>
        <v>0</v>
      </c>
      <c r="R936" s="74">
        <f t="shared" si="11"/>
        <v>0</v>
      </c>
      <c r="S936" s="74">
        <f t="shared" ref="S936:T936" si="2813">S935+Q936</f>
        <v>120.8419417</v>
      </c>
      <c r="T936" s="74">
        <f t="shared" si="2813"/>
        <v>138.547332</v>
      </c>
      <c r="U936" s="75">
        <f>J936*SIP_Calculator!$D$27</f>
        <v>0</v>
      </c>
      <c r="V936" s="75">
        <f t="shared" si="13"/>
        <v>0</v>
      </c>
      <c r="W936" s="75">
        <f t="shared" si="14"/>
        <v>0</v>
      </c>
      <c r="X936" s="75">
        <f t="shared" ref="X936:Y936" si="2814">X935+V936</f>
        <v>121.523817</v>
      </c>
      <c r="Y936" s="75">
        <f t="shared" si="2814"/>
        <v>139.4000924</v>
      </c>
    </row>
    <row r="937" ht="15.75" customHeight="1">
      <c r="A937" s="78">
        <v>39477.0</v>
      </c>
      <c r="B937" s="73">
        <v>5070.75</v>
      </c>
      <c r="C937" s="73">
        <v>4385.6</v>
      </c>
      <c r="D937" s="74">
        <f t="shared" si="33"/>
        <v>193</v>
      </c>
      <c r="E937" s="74">
        <f t="shared" si="16"/>
        <v>0</v>
      </c>
      <c r="F937" s="75">
        <f t="shared" si="4"/>
        <v>1</v>
      </c>
      <c r="G937" s="75">
        <f t="shared" si="17"/>
        <v>0</v>
      </c>
      <c r="H937" s="76">
        <f>IF(A937&lt;SIP_Calculator!$B$7,0,IF(A937&gt;SIP_Calculator!$E$7,0,1))</f>
        <v>1</v>
      </c>
      <c r="I937" s="74">
        <f t="shared" si="5"/>
        <v>0</v>
      </c>
      <c r="J937" s="75">
        <f t="shared" si="6"/>
        <v>0</v>
      </c>
      <c r="K937" s="76">
        <f>H937*SIP_Calculator!$D$25</f>
        <v>484.4666522</v>
      </c>
      <c r="L937" s="76">
        <f t="shared" si="7"/>
        <v>0.09554141935</v>
      </c>
      <c r="M937" s="76">
        <f t="shared" si="8"/>
        <v>0.1104675876</v>
      </c>
      <c r="N937" s="76">
        <f t="shared" ref="N937:O937" si="2815">N936+L937</f>
        <v>121.9879025</v>
      </c>
      <c r="O937" s="76">
        <f t="shared" si="2815"/>
        <v>139.8907883</v>
      </c>
      <c r="P937" s="74">
        <f>I937*SIP_Calculator!$D$26</f>
        <v>0</v>
      </c>
      <c r="Q937" s="74">
        <f t="shared" si="10"/>
        <v>0</v>
      </c>
      <c r="R937" s="74">
        <f t="shared" si="11"/>
        <v>0</v>
      </c>
      <c r="S937" s="74">
        <f t="shared" ref="S937:T937" si="2816">S936+Q937</f>
        <v>120.8419417</v>
      </c>
      <c r="T937" s="74">
        <f t="shared" si="2816"/>
        <v>138.547332</v>
      </c>
      <c r="U937" s="75">
        <f>J937*SIP_Calculator!$D$27</f>
        <v>0</v>
      </c>
      <c r="V937" s="75">
        <f t="shared" si="13"/>
        <v>0</v>
      </c>
      <c r="W937" s="75">
        <f t="shared" si="14"/>
        <v>0</v>
      </c>
      <c r="X937" s="75">
        <f t="shared" ref="X937:Y937" si="2817">X936+V937</f>
        <v>121.523817</v>
      </c>
      <c r="Y937" s="75">
        <f t="shared" si="2817"/>
        <v>139.4000924</v>
      </c>
    </row>
    <row r="938" ht="15.75" customHeight="1">
      <c r="A938" s="78">
        <v>39478.0</v>
      </c>
      <c r="B938" s="73">
        <v>5037.75</v>
      </c>
      <c r="C938" s="73">
        <v>4349.0</v>
      </c>
      <c r="D938" s="74">
        <f t="shared" si="33"/>
        <v>193</v>
      </c>
      <c r="E938" s="74">
        <f t="shared" si="16"/>
        <v>0</v>
      </c>
      <c r="F938" s="75">
        <f t="shared" si="4"/>
        <v>1</v>
      </c>
      <c r="G938" s="75">
        <f t="shared" si="17"/>
        <v>0</v>
      </c>
      <c r="H938" s="76">
        <f>IF(A938&lt;SIP_Calculator!$B$7,0,IF(A938&gt;SIP_Calculator!$E$7,0,1))</f>
        <v>1</v>
      </c>
      <c r="I938" s="74">
        <f t="shared" si="5"/>
        <v>0</v>
      </c>
      <c r="J938" s="75">
        <f t="shared" si="6"/>
        <v>0</v>
      </c>
      <c r="K938" s="76">
        <f>H938*SIP_Calculator!$D$25</f>
        <v>484.4666522</v>
      </c>
      <c r="L938" s="76">
        <f t="shared" si="7"/>
        <v>0.09616726757</v>
      </c>
      <c r="M938" s="76">
        <f t="shared" si="8"/>
        <v>0.1113972527</v>
      </c>
      <c r="N938" s="76">
        <f t="shared" ref="N938:O938" si="2818">N937+L938</f>
        <v>122.0840698</v>
      </c>
      <c r="O938" s="76">
        <f t="shared" si="2818"/>
        <v>140.0021856</v>
      </c>
      <c r="P938" s="74">
        <f>I938*SIP_Calculator!$D$26</f>
        <v>0</v>
      </c>
      <c r="Q938" s="74">
        <f t="shared" si="10"/>
        <v>0</v>
      </c>
      <c r="R938" s="74">
        <f t="shared" si="11"/>
        <v>0</v>
      </c>
      <c r="S938" s="74">
        <f t="shared" ref="S938:T938" si="2819">S937+Q938</f>
        <v>120.8419417</v>
      </c>
      <c r="T938" s="74">
        <f t="shared" si="2819"/>
        <v>138.547332</v>
      </c>
      <c r="U938" s="75">
        <f>J938*SIP_Calculator!$D$27</f>
        <v>0</v>
      </c>
      <c r="V938" s="75">
        <f t="shared" si="13"/>
        <v>0</v>
      </c>
      <c r="W938" s="75">
        <f t="shared" si="14"/>
        <v>0</v>
      </c>
      <c r="X938" s="75">
        <f t="shared" ref="X938:Y938" si="2820">X937+V938</f>
        <v>121.523817</v>
      </c>
      <c r="Y938" s="75">
        <f t="shared" si="2820"/>
        <v>139.4000924</v>
      </c>
    </row>
    <row r="939" ht="15.75" customHeight="1">
      <c r="A939" s="78">
        <v>39479.0</v>
      </c>
      <c r="B939" s="73">
        <v>5194.35</v>
      </c>
      <c r="C939" s="73">
        <v>4450.05</v>
      </c>
      <c r="D939" s="74">
        <f t="shared" si="33"/>
        <v>193</v>
      </c>
      <c r="E939" s="74">
        <f t="shared" si="16"/>
        <v>0</v>
      </c>
      <c r="F939" s="75">
        <f t="shared" si="4"/>
        <v>2</v>
      </c>
      <c r="G939" s="75">
        <f t="shared" si="17"/>
        <v>1</v>
      </c>
      <c r="H939" s="76">
        <f>IF(A939&lt;SIP_Calculator!$B$7,0,IF(A939&gt;SIP_Calculator!$E$7,0,1))</f>
        <v>1</v>
      </c>
      <c r="I939" s="74">
        <f t="shared" si="5"/>
        <v>0</v>
      </c>
      <c r="J939" s="75">
        <f t="shared" si="6"/>
        <v>1</v>
      </c>
      <c r="K939" s="76">
        <f>H939*SIP_Calculator!$D$25</f>
        <v>484.4666522</v>
      </c>
      <c r="L939" s="76">
        <f t="shared" si="7"/>
        <v>0.09326800315</v>
      </c>
      <c r="M939" s="76">
        <f t="shared" si="8"/>
        <v>0.1088676874</v>
      </c>
      <c r="N939" s="76">
        <f t="shared" ref="N939:O939" si="2821">N938+L939</f>
        <v>122.1773378</v>
      </c>
      <c r="O939" s="76">
        <f t="shared" si="2821"/>
        <v>140.1110533</v>
      </c>
      <c r="P939" s="74">
        <f>I939*SIP_Calculator!$D$26</f>
        <v>0</v>
      </c>
      <c r="Q939" s="74">
        <f t="shared" si="10"/>
        <v>0</v>
      </c>
      <c r="R939" s="74">
        <f t="shared" si="11"/>
        <v>0</v>
      </c>
      <c r="S939" s="74">
        <f t="shared" ref="S939:T939" si="2822">S938+Q939</f>
        <v>120.8419417</v>
      </c>
      <c r="T939" s="74">
        <f t="shared" si="2822"/>
        <v>138.547332</v>
      </c>
      <c r="U939" s="75">
        <f>J939*SIP_Calculator!$D$27</f>
        <v>10000</v>
      </c>
      <c r="V939" s="75">
        <f t="shared" si="13"/>
        <v>1.925168693</v>
      </c>
      <c r="W939" s="75">
        <f t="shared" si="14"/>
        <v>2.247165762</v>
      </c>
      <c r="X939" s="75">
        <f t="shared" ref="X939:Y939" si="2823">X938+V939</f>
        <v>123.4489857</v>
      </c>
      <c r="Y939" s="75">
        <f t="shared" si="2823"/>
        <v>141.6472582</v>
      </c>
    </row>
    <row r="940" ht="15.75" customHeight="1">
      <c r="A940" s="78">
        <v>39482.0</v>
      </c>
      <c r="B940" s="73">
        <v>5339.8</v>
      </c>
      <c r="C940" s="73">
        <v>4588.4</v>
      </c>
      <c r="D940" s="74">
        <f t="shared" si="33"/>
        <v>194</v>
      </c>
      <c r="E940" s="74">
        <f t="shared" si="16"/>
        <v>1</v>
      </c>
      <c r="F940" s="75">
        <f t="shared" si="4"/>
        <v>2</v>
      </c>
      <c r="G940" s="75">
        <f t="shared" si="17"/>
        <v>0</v>
      </c>
      <c r="H940" s="76">
        <f>IF(A940&lt;SIP_Calculator!$B$7,0,IF(A940&gt;SIP_Calculator!$E$7,0,1))</f>
        <v>1</v>
      </c>
      <c r="I940" s="74">
        <f t="shared" si="5"/>
        <v>1</v>
      </c>
      <c r="J940" s="75">
        <f t="shared" si="6"/>
        <v>0</v>
      </c>
      <c r="K940" s="76">
        <f>H940*SIP_Calculator!$D$25</f>
        <v>484.4666522</v>
      </c>
      <c r="L940" s="76">
        <f t="shared" si="7"/>
        <v>0.0907274902</v>
      </c>
      <c r="M940" s="76">
        <f t="shared" si="8"/>
        <v>0.1055850955</v>
      </c>
      <c r="N940" s="76">
        <f t="shared" ref="N940:O940" si="2824">N939+L940</f>
        <v>122.2680653</v>
      </c>
      <c r="O940" s="76">
        <f t="shared" si="2824"/>
        <v>140.2166383</v>
      </c>
      <c r="P940" s="74">
        <f>I940*SIP_Calculator!$D$26</f>
        <v>2301.341589</v>
      </c>
      <c r="Q940" s="74">
        <f t="shared" si="10"/>
        <v>0.430978986</v>
      </c>
      <c r="R940" s="74">
        <f t="shared" si="11"/>
        <v>0.5015564444</v>
      </c>
      <c r="S940" s="74">
        <f t="shared" ref="S940:T940" si="2825">S939+Q940</f>
        <v>121.2729207</v>
      </c>
      <c r="T940" s="74">
        <f t="shared" si="2825"/>
        <v>139.0488885</v>
      </c>
      <c r="U940" s="75">
        <f>J940*SIP_Calculator!$D$27</f>
        <v>0</v>
      </c>
      <c r="V940" s="75">
        <f t="shared" si="13"/>
        <v>0</v>
      </c>
      <c r="W940" s="75">
        <f t="shared" si="14"/>
        <v>0</v>
      </c>
      <c r="X940" s="75">
        <f t="shared" ref="X940:Y940" si="2826">X939+V940</f>
        <v>123.4489857</v>
      </c>
      <c r="Y940" s="75">
        <f t="shared" si="2826"/>
        <v>141.6472582</v>
      </c>
    </row>
    <row r="941" ht="15.75" customHeight="1">
      <c r="A941" s="78">
        <v>39483.0</v>
      </c>
      <c r="B941" s="73">
        <v>5360.7</v>
      </c>
      <c r="C941" s="73">
        <v>4617.3</v>
      </c>
      <c r="D941" s="74">
        <f t="shared" si="33"/>
        <v>194</v>
      </c>
      <c r="E941" s="74">
        <f t="shared" si="16"/>
        <v>0</v>
      </c>
      <c r="F941" s="75">
        <f t="shared" si="4"/>
        <v>2</v>
      </c>
      <c r="G941" s="75">
        <f t="shared" si="17"/>
        <v>0</v>
      </c>
      <c r="H941" s="76">
        <f>IF(A941&lt;SIP_Calculator!$B$7,0,IF(A941&gt;SIP_Calculator!$E$7,0,1))</f>
        <v>1</v>
      </c>
      <c r="I941" s="74">
        <f t="shared" si="5"/>
        <v>0</v>
      </c>
      <c r="J941" s="75">
        <f t="shared" si="6"/>
        <v>0</v>
      </c>
      <c r="K941" s="76">
        <f>H941*SIP_Calculator!$D$25</f>
        <v>484.4666522</v>
      </c>
      <c r="L941" s="76">
        <f t="shared" si="7"/>
        <v>0.09037376689</v>
      </c>
      <c r="M941" s="76">
        <f t="shared" si="8"/>
        <v>0.1049242311</v>
      </c>
      <c r="N941" s="76">
        <f t="shared" ref="N941:O941" si="2827">N940+L941</f>
        <v>122.3584391</v>
      </c>
      <c r="O941" s="76">
        <f t="shared" si="2827"/>
        <v>140.3215626</v>
      </c>
      <c r="P941" s="74">
        <f>I941*SIP_Calculator!$D$26</f>
        <v>0</v>
      </c>
      <c r="Q941" s="74">
        <f t="shared" si="10"/>
        <v>0</v>
      </c>
      <c r="R941" s="74">
        <f t="shared" si="11"/>
        <v>0</v>
      </c>
      <c r="S941" s="74">
        <f t="shared" ref="S941:T941" si="2828">S940+Q941</f>
        <v>121.2729207</v>
      </c>
      <c r="T941" s="74">
        <f t="shared" si="2828"/>
        <v>139.0488885</v>
      </c>
      <c r="U941" s="75">
        <f>J941*SIP_Calculator!$D$27</f>
        <v>0</v>
      </c>
      <c r="V941" s="75">
        <f t="shared" si="13"/>
        <v>0</v>
      </c>
      <c r="W941" s="75">
        <f t="shared" si="14"/>
        <v>0</v>
      </c>
      <c r="X941" s="75">
        <f t="shared" ref="X941:Y941" si="2829">X940+V941</f>
        <v>123.4489857</v>
      </c>
      <c r="Y941" s="75">
        <f t="shared" si="2829"/>
        <v>141.6472582</v>
      </c>
    </row>
    <row r="942" ht="15.75" customHeight="1">
      <c r="A942" s="78">
        <v>39484.0</v>
      </c>
      <c r="B942" s="73">
        <v>5207.95</v>
      </c>
      <c r="C942" s="73">
        <v>4503.4</v>
      </c>
      <c r="D942" s="74">
        <f t="shared" si="33"/>
        <v>194</v>
      </c>
      <c r="E942" s="74">
        <f t="shared" si="16"/>
        <v>0</v>
      </c>
      <c r="F942" s="75">
        <f t="shared" si="4"/>
        <v>2</v>
      </c>
      <c r="G942" s="75">
        <f t="shared" si="17"/>
        <v>0</v>
      </c>
      <c r="H942" s="76">
        <f>IF(A942&lt;SIP_Calculator!$B$7,0,IF(A942&gt;SIP_Calculator!$E$7,0,1))</f>
        <v>1</v>
      </c>
      <c r="I942" s="74">
        <f t="shared" si="5"/>
        <v>0</v>
      </c>
      <c r="J942" s="75">
        <f t="shared" si="6"/>
        <v>0</v>
      </c>
      <c r="K942" s="76">
        <f>H942*SIP_Calculator!$D$25</f>
        <v>484.4666522</v>
      </c>
      <c r="L942" s="76">
        <f t="shared" si="7"/>
        <v>0.09302444382</v>
      </c>
      <c r="M942" s="76">
        <f t="shared" si="8"/>
        <v>0.1075779749</v>
      </c>
      <c r="N942" s="76">
        <f t="shared" ref="N942:O942" si="2830">N941+L942</f>
        <v>122.4514635</v>
      </c>
      <c r="O942" s="76">
        <f t="shared" si="2830"/>
        <v>140.4291406</v>
      </c>
      <c r="P942" s="74">
        <f>I942*SIP_Calculator!$D$26</f>
        <v>0</v>
      </c>
      <c r="Q942" s="74">
        <f t="shared" si="10"/>
        <v>0</v>
      </c>
      <c r="R942" s="74">
        <f t="shared" si="11"/>
        <v>0</v>
      </c>
      <c r="S942" s="74">
        <f t="shared" ref="S942:T942" si="2831">S941+Q942</f>
        <v>121.2729207</v>
      </c>
      <c r="T942" s="74">
        <f t="shared" si="2831"/>
        <v>139.0488885</v>
      </c>
      <c r="U942" s="75">
        <f>J942*SIP_Calculator!$D$27</f>
        <v>0</v>
      </c>
      <c r="V942" s="75">
        <f t="shared" si="13"/>
        <v>0</v>
      </c>
      <c r="W942" s="75">
        <f t="shared" si="14"/>
        <v>0</v>
      </c>
      <c r="X942" s="75">
        <f t="shared" ref="X942:Y942" si="2832">X941+V942</f>
        <v>123.4489857</v>
      </c>
      <c r="Y942" s="75">
        <f t="shared" si="2832"/>
        <v>141.6472582</v>
      </c>
    </row>
    <row r="943" ht="15.75" customHeight="1">
      <c r="A943" s="78">
        <v>39485.0</v>
      </c>
      <c r="B943" s="73">
        <v>5022.25</v>
      </c>
      <c r="C943" s="73">
        <v>4354.2</v>
      </c>
      <c r="D943" s="74">
        <f t="shared" si="33"/>
        <v>194</v>
      </c>
      <c r="E943" s="74">
        <f t="shared" si="16"/>
        <v>0</v>
      </c>
      <c r="F943" s="75">
        <f t="shared" si="4"/>
        <v>2</v>
      </c>
      <c r="G943" s="75">
        <f t="shared" si="17"/>
        <v>0</v>
      </c>
      <c r="H943" s="76">
        <f>IF(A943&lt;SIP_Calculator!$B$7,0,IF(A943&gt;SIP_Calculator!$E$7,0,1))</f>
        <v>1</v>
      </c>
      <c r="I943" s="74">
        <f t="shared" si="5"/>
        <v>0</v>
      </c>
      <c r="J943" s="75">
        <f t="shared" si="6"/>
        <v>0</v>
      </c>
      <c r="K943" s="76">
        <f>H943*SIP_Calculator!$D$25</f>
        <v>484.4666522</v>
      </c>
      <c r="L943" s="76">
        <f t="shared" si="7"/>
        <v>0.09646406535</v>
      </c>
      <c r="M943" s="76">
        <f t="shared" si="8"/>
        <v>0.1112642167</v>
      </c>
      <c r="N943" s="76">
        <f t="shared" ref="N943:O943" si="2833">N942+L943</f>
        <v>122.5479276</v>
      </c>
      <c r="O943" s="76">
        <f t="shared" si="2833"/>
        <v>140.5404048</v>
      </c>
      <c r="P943" s="74">
        <f>I943*SIP_Calculator!$D$26</f>
        <v>0</v>
      </c>
      <c r="Q943" s="74">
        <f t="shared" si="10"/>
        <v>0</v>
      </c>
      <c r="R943" s="74">
        <f t="shared" si="11"/>
        <v>0</v>
      </c>
      <c r="S943" s="74">
        <f t="shared" ref="S943:T943" si="2834">S942+Q943</f>
        <v>121.2729207</v>
      </c>
      <c r="T943" s="74">
        <f t="shared" si="2834"/>
        <v>139.0488885</v>
      </c>
      <c r="U943" s="75">
        <f>J943*SIP_Calculator!$D$27</f>
        <v>0</v>
      </c>
      <c r="V943" s="75">
        <f t="shared" si="13"/>
        <v>0</v>
      </c>
      <c r="W943" s="75">
        <f t="shared" si="14"/>
        <v>0</v>
      </c>
      <c r="X943" s="75">
        <f t="shared" ref="X943:Y943" si="2835">X942+V943</f>
        <v>123.4489857</v>
      </c>
      <c r="Y943" s="75">
        <f t="shared" si="2835"/>
        <v>141.6472582</v>
      </c>
    </row>
    <row r="944" ht="15.75" customHeight="1">
      <c r="A944" s="78">
        <v>39486.0</v>
      </c>
      <c r="B944" s="73">
        <v>4994.5</v>
      </c>
      <c r="C944" s="73">
        <v>4313.95</v>
      </c>
      <c r="D944" s="74">
        <f t="shared" si="33"/>
        <v>194</v>
      </c>
      <c r="E944" s="74">
        <f t="shared" si="16"/>
        <v>0</v>
      </c>
      <c r="F944" s="75">
        <f t="shared" si="4"/>
        <v>2</v>
      </c>
      <c r="G944" s="75">
        <f t="shared" si="17"/>
        <v>0</v>
      </c>
      <c r="H944" s="76">
        <f>IF(A944&lt;SIP_Calculator!$B$7,0,IF(A944&gt;SIP_Calculator!$E$7,0,1))</f>
        <v>1</v>
      </c>
      <c r="I944" s="74">
        <f t="shared" si="5"/>
        <v>0</v>
      </c>
      <c r="J944" s="75">
        <f t="shared" si="6"/>
        <v>0</v>
      </c>
      <c r="K944" s="76">
        <f>H944*SIP_Calculator!$D$25</f>
        <v>484.4666522</v>
      </c>
      <c r="L944" s="76">
        <f t="shared" si="7"/>
        <v>0.09700003047</v>
      </c>
      <c r="M944" s="76">
        <f t="shared" si="8"/>
        <v>0.1123023336</v>
      </c>
      <c r="N944" s="76">
        <f t="shared" ref="N944:O944" si="2836">N943+L944</f>
        <v>122.6449276</v>
      </c>
      <c r="O944" s="76">
        <f t="shared" si="2836"/>
        <v>140.6527071</v>
      </c>
      <c r="P944" s="74">
        <f>I944*SIP_Calculator!$D$26</f>
        <v>0</v>
      </c>
      <c r="Q944" s="74">
        <f t="shared" si="10"/>
        <v>0</v>
      </c>
      <c r="R944" s="74">
        <f t="shared" si="11"/>
        <v>0</v>
      </c>
      <c r="S944" s="74">
        <f t="shared" ref="S944:T944" si="2837">S943+Q944</f>
        <v>121.2729207</v>
      </c>
      <c r="T944" s="74">
        <f t="shared" si="2837"/>
        <v>139.0488885</v>
      </c>
      <c r="U944" s="75">
        <f>J944*SIP_Calculator!$D$27</f>
        <v>0</v>
      </c>
      <c r="V944" s="75">
        <f t="shared" si="13"/>
        <v>0</v>
      </c>
      <c r="W944" s="75">
        <f t="shared" si="14"/>
        <v>0</v>
      </c>
      <c r="X944" s="75">
        <f t="shared" ref="X944:Y944" si="2838">X943+V944</f>
        <v>123.4489857</v>
      </c>
      <c r="Y944" s="75">
        <f t="shared" si="2838"/>
        <v>141.6472582</v>
      </c>
    </row>
    <row r="945" ht="15.75" customHeight="1">
      <c r="A945" s="78">
        <v>39489.0</v>
      </c>
      <c r="B945" s="73">
        <v>4735.6</v>
      </c>
      <c r="C945" s="73">
        <v>4086.8</v>
      </c>
      <c r="D945" s="74">
        <f t="shared" si="33"/>
        <v>195</v>
      </c>
      <c r="E945" s="74">
        <f t="shared" si="16"/>
        <v>1</v>
      </c>
      <c r="F945" s="75">
        <f t="shared" si="4"/>
        <v>2</v>
      </c>
      <c r="G945" s="75">
        <f t="shared" si="17"/>
        <v>0</v>
      </c>
      <c r="H945" s="76">
        <f>IF(A945&lt;SIP_Calculator!$B$7,0,IF(A945&gt;SIP_Calculator!$E$7,0,1))</f>
        <v>1</v>
      </c>
      <c r="I945" s="74">
        <f t="shared" si="5"/>
        <v>1</v>
      </c>
      <c r="J945" s="75">
        <f t="shared" si="6"/>
        <v>0</v>
      </c>
      <c r="K945" s="76">
        <f>H945*SIP_Calculator!$D$25</f>
        <v>484.4666522</v>
      </c>
      <c r="L945" s="76">
        <f t="shared" si="7"/>
        <v>0.1023031194</v>
      </c>
      <c r="M945" s="76">
        <f t="shared" si="8"/>
        <v>0.1185442528</v>
      </c>
      <c r="N945" s="76">
        <f t="shared" ref="N945:O945" si="2839">N944+L945</f>
        <v>122.7472307</v>
      </c>
      <c r="O945" s="76">
        <f t="shared" si="2839"/>
        <v>140.7712514</v>
      </c>
      <c r="P945" s="74">
        <f>I945*SIP_Calculator!$D$26</f>
        <v>2301.341589</v>
      </c>
      <c r="Q945" s="74">
        <f t="shared" si="10"/>
        <v>0.4859662111</v>
      </c>
      <c r="R945" s="74">
        <f t="shared" si="11"/>
        <v>0.5631157848</v>
      </c>
      <c r="S945" s="74">
        <f t="shared" ref="S945:T945" si="2840">S944+Q945</f>
        <v>121.7588869</v>
      </c>
      <c r="T945" s="74">
        <f t="shared" si="2840"/>
        <v>139.6120042</v>
      </c>
      <c r="U945" s="75">
        <f>J945*SIP_Calculator!$D$27</f>
        <v>0</v>
      </c>
      <c r="V945" s="75">
        <f t="shared" si="13"/>
        <v>0</v>
      </c>
      <c r="W945" s="75">
        <f t="shared" si="14"/>
        <v>0</v>
      </c>
      <c r="X945" s="75">
        <f t="shared" ref="X945:Y945" si="2841">X944+V945</f>
        <v>123.4489857</v>
      </c>
      <c r="Y945" s="75">
        <f t="shared" si="2841"/>
        <v>141.6472582</v>
      </c>
    </row>
    <row r="946" ht="15.75" customHeight="1">
      <c r="A946" s="78">
        <v>39490.0</v>
      </c>
      <c r="B946" s="73">
        <v>4717.05</v>
      </c>
      <c r="C946" s="73">
        <v>4054.4</v>
      </c>
      <c r="D946" s="74">
        <f t="shared" si="33"/>
        <v>195</v>
      </c>
      <c r="E946" s="74">
        <f t="shared" si="16"/>
        <v>0</v>
      </c>
      <c r="F946" s="75">
        <f t="shared" si="4"/>
        <v>2</v>
      </c>
      <c r="G946" s="75">
        <f t="shared" si="17"/>
        <v>0</v>
      </c>
      <c r="H946" s="76">
        <f>IF(A946&lt;SIP_Calculator!$B$7,0,IF(A946&gt;SIP_Calculator!$E$7,0,1))</f>
        <v>1</v>
      </c>
      <c r="I946" s="74">
        <f t="shared" si="5"/>
        <v>0</v>
      </c>
      <c r="J946" s="75">
        <f t="shared" si="6"/>
        <v>0</v>
      </c>
      <c r="K946" s="76">
        <f>H946*SIP_Calculator!$D$25</f>
        <v>484.4666522</v>
      </c>
      <c r="L946" s="76">
        <f t="shared" si="7"/>
        <v>0.1027054308</v>
      </c>
      <c r="M946" s="76">
        <f t="shared" si="8"/>
        <v>0.1194915776</v>
      </c>
      <c r="N946" s="76">
        <f t="shared" ref="N946:O946" si="2842">N945+L946</f>
        <v>122.8499362</v>
      </c>
      <c r="O946" s="76">
        <f t="shared" si="2842"/>
        <v>140.8907429</v>
      </c>
      <c r="P946" s="74">
        <f>I946*SIP_Calculator!$D$26</f>
        <v>0</v>
      </c>
      <c r="Q946" s="74">
        <f t="shared" si="10"/>
        <v>0</v>
      </c>
      <c r="R946" s="74">
        <f t="shared" si="11"/>
        <v>0</v>
      </c>
      <c r="S946" s="74">
        <f t="shared" ref="S946:T946" si="2843">S945+Q946</f>
        <v>121.7588869</v>
      </c>
      <c r="T946" s="74">
        <f t="shared" si="2843"/>
        <v>139.6120042</v>
      </c>
      <c r="U946" s="75">
        <f>J946*SIP_Calculator!$D$27</f>
        <v>0</v>
      </c>
      <c r="V946" s="75">
        <f t="shared" si="13"/>
        <v>0</v>
      </c>
      <c r="W946" s="75">
        <f t="shared" si="14"/>
        <v>0</v>
      </c>
      <c r="X946" s="75">
        <f t="shared" ref="X946:Y946" si="2844">X945+V946</f>
        <v>123.4489857</v>
      </c>
      <c r="Y946" s="75">
        <f t="shared" si="2844"/>
        <v>141.6472582</v>
      </c>
    </row>
    <row r="947" ht="15.75" customHeight="1">
      <c r="A947" s="78">
        <v>39491.0</v>
      </c>
      <c r="B947" s="73">
        <v>4795.75</v>
      </c>
      <c r="C947" s="73">
        <v>4111.65</v>
      </c>
      <c r="D947" s="74">
        <f t="shared" si="33"/>
        <v>195</v>
      </c>
      <c r="E947" s="74">
        <f t="shared" si="16"/>
        <v>0</v>
      </c>
      <c r="F947" s="75">
        <f t="shared" si="4"/>
        <v>2</v>
      </c>
      <c r="G947" s="75">
        <f t="shared" si="17"/>
        <v>0</v>
      </c>
      <c r="H947" s="76">
        <f>IF(A947&lt;SIP_Calculator!$B$7,0,IF(A947&gt;SIP_Calculator!$E$7,0,1))</f>
        <v>1</v>
      </c>
      <c r="I947" s="74">
        <f t="shared" si="5"/>
        <v>0</v>
      </c>
      <c r="J947" s="75">
        <f t="shared" si="6"/>
        <v>0</v>
      </c>
      <c r="K947" s="76">
        <f>H947*SIP_Calculator!$D$25</f>
        <v>484.4666522</v>
      </c>
      <c r="L947" s="76">
        <f t="shared" si="7"/>
        <v>0.1010199973</v>
      </c>
      <c r="M947" s="76">
        <f t="shared" si="8"/>
        <v>0.1178277947</v>
      </c>
      <c r="N947" s="76">
        <f t="shared" ref="N947:O947" si="2845">N946+L947</f>
        <v>122.9509562</v>
      </c>
      <c r="O947" s="76">
        <f t="shared" si="2845"/>
        <v>141.0085707</v>
      </c>
      <c r="P947" s="74">
        <f>I947*SIP_Calculator!$D$26</f>
        <v>0</v>
      </c>
      <c r="Q947" s="74">
        <f t="shared" si="10"/>
        <v>0</v>
      </c>
      <c r="R947" s="74">
        <f t="shared" si="11"/>
        <v>0</v>
      </c>
      <c r="S947" s="74">
        <f t="shared" ref="S947:T947" si="2846">S946+Q947</f>
        <v>121.7588869</v>
      </c>
      <c r="T947" s="74">
        <f t="shared" si="2846"/>
        <v>139.6120042</v>
      </c>
      <c r="U947" s="75">
        <f>J947*SIP_Calculator!$D$27</f>
        <v>0</v>
      </c>
      <c r="V947" s="75">
        <f t="shared" si="13"/>
        <v>0</v>
      </c>
      <c r="W947" s="75">
        <f t="shared" si="14"/>
        <v>0</v>
      </c>
      <c r="X947" s="75">
        <f t="shared" ref="X947:Y947" si="2847">X946+V947</f>
        <v>123.4489857</v>
      </c>
      <c r="Y947" s="75">
        <f t="shared" si="2847"/>
        <v>141.6472582</v>
      </c>
    </row>
    <row r="948" ht="15.75" customHeight="1">
      <c r="A948" s="78">
        <v>39492.0</v>
      </c>
      <c r="B948" s="73">
        <v>5062.75</v>
      </c>
      <c r="C948" s="73">
        <v>4343.55</v>
      </c>
      <c r="D948" s="74">
        <f t="shared" si="33"/>
        <v>195</v>
      </c>
      <c r="E948" s="74">
        <f t="shared" si="16"/>
        <v>0</v>
      </c>
      <c r="F948" s="75">
        <f t="shared" si="4"/>
        <v>2</v>
      </c>
      <c r="G948" s="75">
        <f t="shared" si="17"/>
        <v>0</v>
      </c>
      <c r="H948" s="76">
        <f>IF(A948&lt;SIP_Calculator!$B$7,0,IF(A948&gt;SIP_Calculator!$E$7,0,1))</f>
        <v>1</v>
      </c>
      <c r="I948" s="74">
        <f t="shared" si="5"/>
        <v>0</v>
      </c>
      <c r="J948" s="75">
        <f t="shared" si="6"/>
        <v>0</v>
      </c>
      <c r="K948" s="76">
        <f>H948*SIP_Calculator!$D$25</f>
        <v>484.4666522</v>
      </c>
      <c r="L948" s="76">
        <f t="shared" si="7"/>
        <v>0.09569239093</v>
      </c>
      <c r="M948" s="76">
        <f t="shared" si="8"/>
        <v>0.1115370267</v>
      </c>
      <c r="N948" s="76">
        <f t="shared" ref="N948:O948" si="2848">N947+L948</f>
        <v>123.0466485</v>
      </c>
      <c r="O948" s="76">
        <f t="shared" si="2848"/>
        <v>141.1201078</v>
      </c>
      <c r="P948" s="74">
        <f>I948*SIP_Calculator!$D$26</f>
        <v>0</v>
      </c>
      <c r="Q948" s="74">
        <f t="shared" si="10"/>
        <v>0</v>
      </c>
      <c r="R948" s="74">
        <f t="shared" si="11"/>
        <v>0</v>
      </c>
      <c r="S948" s="74">
        <f t="shared" ref="S948:T948" si="2849">S947+Q948</f>
        <v>121.7588869</v>
      </c>
      <c r="T948" s="74">
        <f t="shared" si="2849"/>
        <v>139.6120042</v>
      </c>
      <c r="U948" s="75">
        <f>J948*SIP_Calculator!$D$27</f>
        <v>0</v>
      </c>
      <c r="V948" s="75">
        <f t="shared" si="13"/>
        <v>0</v>
      </c>
      <c r="W948" s="75">
        <f t="shared" si="14"/>
        <v>0</v>
      </c>
      <c r="X948" s="75">
        <f t="shared" ref="X948:Y948" si="2850">X947+V948</f>
        <v>123.4489857</v>
      </c>
      <c r="Y948" s="75">
        <f t="shared" si="2850"/>
        <v>141.6472582</v>
      </c>
    </row>
    <row r="949" ht="15.75" customHeight="1">
      <c r="A949" s="78">
        <v>39493.0</v>
      </c>
      <c r="B949" s="73">
        <v>5160.6</v>
      </c>
      <c r="C949" s="73">
        <v>4432.6</v>
      </c>
      <c r="D949" s="74">
        <f t="shared" si="33"/>
        <v>195</v>
      </c>
      <c r="E949" s="74">
        <f t="shared" si="16"/>
        <v>0</v>
      </c>
      <c r="F949" s="75">
        <f t="shared" si="4"/>
        <v>2</v>
      </c>
      <c r="G949" s="75">
        <f t="shared" si="17"/>
        <v>0</v>
      </c>
      <c r="H949" s="76">
        <f>IF(A949&lt;SIP_Calculator!$B$7,0,IF(A949&gt;SIP_Calculator!$E$7,0,1))</f>
        <v>1</v>
      </c>
      <c r="I949" s="74">
        <f t="shared" si="5"/>
        <v>0</v>
      </c>
      <c r="J949" s="75">
        <f t="shared" si="6"/>
        <v>0</v>
      </c>
      <c r="K949" s="76">
        <f>H949*SIP_Calculator!$D$25</f>
        <v>484.4666522</v>
      </c>
      <c r="L949" s="76">
        <f t="shared" si="7"/>
        <v>0.09387797004</v>
      </c>
      <c r="M949" s="76">
        <f t="shared" si="8"/>
        <v>0.1092962713</v>
      </c>
      <c r="N949" s="76">
        <f t="shared" ref="N949:O949" si="2851">N948+L949</f>
        <v>123.1405265</v>
      </c>
      <c r="O949" s="76">
        <f t="shared" si="2851"/>
        <v>141.229404</v>
      </c>
      <c r="P949" s="74">
        <f>I949*SIP_Calculator!$D$26</f>
        <v>0</v>
      </c>
      <c r="Q949" s="74">
        <f t="shared" si="10"/>
        <v>0</v>
      </c>
      <c r="R949" s="74">
        <f t="shared" si="11"/>
        <v>0</v>
      </c>
      <c r="S949" s="74">
        <f t="shared" ref="S949:T949" si="2852">S948+Q949</f>
        <v>121.7588869</v>
      </c>
      <c r="T949" s="74">
        <f t="shared" si="2852"/>
        <v>139.6120042</v>
      </c>
      <c r="U949" s="75">
        <f>J949*SIP_Calculator!$D$27</f>
        <v>0</v>
      </c>
      <c r="V949" s="75">
        <f t="shared" si="13"/>
        <v>0</v>
      </c>
      <c r="W949" s="75">
        <f t="shared" si="14"/>
        <v>0</v>
      </c>
      <c r="X949" s="75">
        <f t="shared" ref="X949:Y949" si="2853">X948+V949</f>
        <v>123.4489857</v>
      </c>
      <c r="Y949" s="75">
        <f t="shared" si="2853"/>
        <v>141.6472582</v>
      </c>
    </row>
    <row r="950" ht="15.75" customHeight="1">
      <c r="A950" s="78">
        <v>39496.0</v>
      </c>
      <c r="B950" s="73">
        <v>5141.25</v>
      </c>
      <c r="C950" s="73">
        <v>4421.3</v>
      </c>
      <c r="D950" s="74">
        <f t="shared" si="33"/>
        <v>196</v>
      </c>
      <c r="E950" s="74">
        <f t="shared" si="16"/>
        <v>1</v>
      </c>
      <c r="F950" s="75">
        <f t="shared" si="4"/>
        <v>2</v>
      </c>
      <c r="G950" s="75">
        <f t="shared" si="17"/>
        <v>0</v>
      </c>
      <c r="H950" s="76">
        <f>IF(A950&lt;SIP_Calculator!$B$7,0,IF(A950&gt;SIP_Calculator!$E$7,0,1))</f>
        <v>1</v>
      </c>
      <c r="I950" s="74">
        <f t="shared" si="5"/>
        <v>1</v>
      </c>
      <c r="J950" s="75">
        <f t="shared" si="6"/>
        <v>0</v>
      </c>
      <c r="K950" s="76">
        <f>H950*SIP_Calculator!$D$25</f>
        <v>484.4666522</v>
      </c>
      <c r="L950" s="76">
        <f t="shared" si="7"/>
        <v>0.09423129632</v>
      </c>
      <c r="M950" s="76">
        <f t="shared" si="8"/>
        <v>0.1095756117</v>
      </c>
      <c r="N950" s="76">
        <f t="shared" ref="N950:O950" si="2854">N949+L950</f>
        <v>123.2347578</v>
      </c>
      <c r="O950" s="76">
        <f t="shared" si="2854"/>
        <v>141.3389796</v>
      </c>
      <c r="P950" s="74">
        <f>I950*SIP_Calculator!$D$26</f>
        <v>2301.341589</v>
      </c>
      <c r="Q950" s="74">
        <f t="shared" si="10"/>
        <v>0.447622969</v>
      </c>
      <c r="R950" s="74">
        <f t="shared" si="11"/>
        <v>0.520512426</v>
      </c>
      <c r="S950" s="74">
        <f t="shared" ref="S950:T950" si="2855">S949+Q950</f>
        <v>122.2065099</v>
      </c>
      <c r="T950" s="74">
        <f t="shared" si="2855"/>
        <v>140.1325167</v>
      </c>
      <c r="U950" s="75">
        <f>J950*SIP_Calculator!$D$27</f>
        <v>0</v>
      </c>
      <c r="V950" s="75">
        <f t="shared" si="13"/>
        <v>0</v>
      </c>
      <c r="W950" s="75">
        <f t="shared" si="14"/>
        <v>0</v>
      </c>
      <c r="X950" s="75">
        <f t="shared" ref="X950:Y950" si="2856">X949+V950</f>
        <v>123.4489857</v>
      </c>
      <c r="Y950" s="75">
        <f t="shared" si="2856"/>
        <v>141.6472582</v>
      </c>
    </row>
    <row r="951" ht="15.75" customHeight="1">
      <c r="A951" s="78">
        <v>39497.0</v>
      </c>
      <c r="B951" s="73">
        <v>5146.15</v>
      </c>
      <c r="C951" s="73">
        <v>4428.7</v>
      </c>
      <c r="D951" s="74">
        <f t="shared" si="33"/>
        <v>196</v>
      </c>
      <c r="E951" s="74">
        <f t="shared" si="16"/>
        <v>0</v>
      </c>
      <c r="F951" s="75">
        <f t="shared" si="4"/>
        <v>2</v>
      </c>
      <c r="G951" s="75">
        <f t="shared" si="17"/>
        <v>0</v>
      </c>
      <c r="H951" s="76">
        <f>IF(A951&lt;SIP_Calculator!$B$7,0,IF(A951&gt;SIP_Calculator!$E$7,0,1))</f>
        <v>1</v>
      </c>
      <c r="I951" s="74">
        <f t="shared" si="5"/>
        <v>0</v>
      </c>
      <c r="J951" s="75">
        <f t="shared" si="6"/>
        <v>0</v>
      </c>
      <c r="K951" s="76">
        <f>H951*SIP_Calculator!$D$25</f>
        <v>484.4666522</v>
      </c>
      <c r="L951" s="76">
        <f t="shared" si="7"/>
        <v>0.09414157228</v>
      </c>
      <c r="M951" s="76">
        <f t="shared" si="8"/>
        <v>0.1093925197</v>
      </c>
      <c r="N951" s="76">
        <f t="shared" ref="N951:O951" si="2857">N950+L951</f>
        <v>123.3288994</v>
      </c>
      <c r="O951" s="76">
        <f t="shared" si="2857"/>
        <v>141.4483722</v>
      </c>
      <c r="P951" s="74">
        <f>I951*SIP_Calculator!$D$26</f>
        <v>0</v>
      </c>
      <c r="Q951" s="74">
        <f t="shared" si="10"/>
        <v>0</v>
      </c>
      <c r="R951" s="74">
        <f t="shared" si="11"/>
        <v>0</v>
      </c>
      <c r="S951" s="74">
        <f t="shared" ref="S951:T951" si="2858">S950+Q951</f>
        <v>122.2065099</v>
      </c>
      <c r="T951" s="74">
        <f t="shared" si="2858"/>
        <v>140.1325167</v>
      </c>
      <c r="U951" s="75">
        <f>J951*SIP_Calculator!$D$27</f>
        <v>0</v>
      </c>
      <c r="V951" s="75">
        <f t="shared" si="13"/>
        <v>0</v>
      </c>
      <c r="W951" s="75">
        <f t="shared" si="14"/>
        <v>0</v>
      </c>
      <c r="X951" s="75">
        <f t="shared" ref="X951:Y951" si="2859">X950+V951</f>
        <v>123.4489857</v>
      </c>
      <c r="Y951" s="75">
        <f t="shared" si="2859"/>
        <v>141.6472582</v>
      </c>
    </row>
    <row r="952" ht="15.75" customHeight="1">
      <c r="A952" s="78">
        <v>39498.0</v>
      </c>
      <c r="B952" s="73">
        <v>5019.2</v>
      </c>
      <c r="C952" s="73">
        <v>4326.35</v>
      </c>
      <c r="D952" s="74">
        <f t="shared" si="33"/>
        <v>196</v>
      </c>
      <c r="E952" s="74">
        <f t="shared" si="16"/>
        <v>0</v>
      </c>
      <c r="F952" s="75">
        <f t="shared" si="4"/>
        <v>2</v>
      </c>
      <c r="G952" s="75">
        <f t="shared" si="17"/>
        <v>0</v>
      </c>
      <c r="H952" s="76">
        <f>IF(A952&lt;SIP_Calculator!$B$7,0,IF(A952&gt;SIP_Calculator!$E$7,0,1))</f>
        <v>1</v>
      </c>
      <c r="I952" s="74">
        <f t="shared" si="5"/>
        <v>0</v>
      </c>
      <c r="J952" s="75">
        <f t="shared" si="6"/>
        <v>0</v>
      </c>
      <c r="K952" s="76">
        <f>H952*SIP_Calculator!$D$25</f>
        <v>484.4666522</v>
      </c>
      <c r="L952" s="76">
        <f t="shared" si="7"/>
        <v>0.09652268333</v>
      </c>
      <c r="M952" s="76">
        <f t="shared" si="8"/>
        <v>0.1119804575</v>
      </c>
      <c r="N952" s="76">
        <f t="shared" ref="N952:O952" si="2860">N951+L952</f>
        <v>123.4254221</v>
      </c>
      <c r="O952" s="76">
        <f t="shared" si="2860"/>
        <v>141.5603526</v>
      </c>
      <c r="P952" s="74">
        <f>I952*SIP_Calculator!$D$26</f>
        <v>0</v>
      </c>
      <c r="Q952" s="74">
        <f t="shared" si="10"/>
        <v>0</v>
      </c>
      <c r="R952" s="74">
        <f t="shared" si="11"/>
        <v>0</v>
      </c>
      <c r="S952" s="74">
        <f t="shared" ref="S952:T952" si="2861">S951+Q952</f>
        <v>122.2065099</v>
      </c>
      <c r="T952" s="74">
        <f t="shared" si="2861"/>
        <v>140.1325167</v>
      </c>
      <c r="U952" s="75">
        <f>J952*SIP_Calculator!$D$27</f>
        <v>0</v>
      </c>
      <c r="V952" s="75">
        <f t="shared" si="13"/>
        <v>0</v>
      </c>
      <c r="W952" s="75">
        <f t="shared" si="14"/>
        <v>0</v>
      </c>
      <c r="X952" s="75">
        <f t="shared" ref="X952:Y952" si="2862">X951+V952</f>
        <v>123.4489857</v>
      </c>
      <c r="Y952" s="75">
        <f t="shared" si="2862"/>
        <v>141.6472582</v>
      </c>
    </row>
    <row r="953" ht="15.75" customHeight="1">
      <c r="A953" s="78">
        <v>39499.0</v>
      </c>
      <c r="B953" s="73">
        <v>5053.0</v>
      </c>
      <c r="C953" s="73">
        <v>4357.35</v>
      </c>
      <c r="D953" s="74">
        <f t="shared" si="33"/>
        <v>196</v>
      </c>
      <c r="E953" s="74">
        <f t="shared" si="16"/>
        <v>0</v>
      </c>
      <c r="F953" s="75">
        <f t="shared" si="4"/>
        <v>2</v>
      </c>
      <c r="G953" s="75">
        <f t="shared" si="17"/>
        <v>0</v>
      </c>
      <c r="H953" s="76">
        <f>IF(A953&lt;SIP_Calculator!$B$7,0,IF(A953&gt;SIP_Calculator!$E$7,0,1))</f>
        <v>1</v>
      </c>
      <c r="I953" s="74">
        <f t="shared" si="5"/>
        <v>0</v>
      </c>
      <c r="J953" s="75">
        <f t="shared" si="6"/>
        <v>0</v>
      </c>
      <c r="K953" s="76">
        <f>H953*SIP_Calculator!$D$25</f>
        <v>484.4666522</v>
      </c>
      <c r="L953" s="76">
        <f t="shared" si="7"/>
        <v>0.09587703388</v>
      </c>
      <c r="M953" s="76">
        <f t="shared" si="8"/>
        <v>0.1111837819</v>
      </c>
      <c r="N953" s="76">
        <f t="shared" ref="N953:O953" si="2863">N952+L953</f>
        <v>123.5212991</v>
      </c>
      <c r="O953" s="76">
        <f t="shared" si="2863"/>
        <v>141.6715364</v>
      </c>
      <c r="P953" s="74">
        <f>I953*SIP_Calculator!$D$26</f>
        <v>0</v>
      </c>
      <c r="Q953" s="74">
        <f t="shared" si="10"/>
        <v>0</v>
      </c>
      <c r="R953" s="74">
        <f t="shared" si="11"/>
        <v>0</v>
      </c>
      <c r="S953" s="74">
        <f t="shared" ref="S953:T953" si="2864">S952+Q953</f>
        <v>122.2065099</v>
      </c>
      <c r="T953" s="74">
        <f t="shared" si="2864"/>
        <v>140.1325167</v>
      </c>
      <c r="U953" s="75">
        <f>J953*SIP_Calculator!$D$27</f>
        <v>0</v>
      </c>
      <c r="V953" s="75">
        <f t="shared" si="13"/>
        <v>0</v>
      </c>
      <c r="W953" s="75">
        <f t="shared" si="14"/>
        <v>0</v>
      </c>
      <c r="X953" s="75">
        <f t="shared" ref="X953:Y953" si="2865">X952+V953</f>
        <v>123.4489857</v>
      </c>
      <c r="Y953" s="75">
        <f t="shared" si="2865"/>
        <v>141.6472582</v>
      </c>
    </row>
    <row r="954" ht="15.75" customHeight="1">
      <c r="A954" s="78">
        <v>39500.0</v>
      </c>
      <c r="B954" s="73">
        <v>4972.9</v>
      </c>
      <c r="C954" s="73">
        <v>4295.35</v>
      </c>
      <c r="D954" s="74">
        <f t="shared" si="33"/>
        <v>196</v>
      </c>
      <c r="E954" s="74">
        <f t="shared" si="16"/>
        <v>0</v>
      </c>
      <c r="F954" s="75">
        <f t="shared" si="4"/>
        <v>2</v>
      </c>
      <c r="G954" s="75">
        <f t="shared" si="17"/>
        <v>0</v>
      </c>
      <c r="H954" s="76">
        <f>IF(A954&lt;SIP_Calculator!$B$7,0,IF(A954&gt;SIP_Calculator!$E$7,0,1))</f>
        <v>1</v>
      </c>
      <c r="I954" s="74">
        <f t="shared" si="5"/>
        <v>0</v>
      </c>
      <c r="J954" s="75">
        <f t="shared" si="6"/>
        <v>0</v>
      </c>
      <c r="K954" s="76">
        <f>H954*SIP_Calculator!$D$25</f>
        <v>484.4666522</v>
      </c>
      <c r="L954" s="76">
        <f t="shared" si="7"/>
        <v>0.09742135418</v>
      </c>
      <c r="M954" s="76">
        <f t="shared" si="8"/>
        <v>0.1127886324</v>
      </c>
      <c r="N954" s="76">
        <f t="shared" ref="N954:O954" si="2866">N953+L954</f>
        <v>123.6187205</v>
      </c>
      <c r="O954" s="76">
        <f t="shared" si="2866"/>
        <v>141.784325</v>
      </c>
      <c r="P954" s="74">
        <f>I954*SIP_Calculator!$D$26</f>
        <v>0</v>
      </c>
      <c r="Q954" s="74">
        <f t="shared" si="10"/>
        <v>0</v>
      </c>
      <c r="R954" s="74">
        <f t="shared" si="11"/>
        <v>0</v>
      </c>
      <c r="S954" s="74">
        <f t="shared" ref="S954:T954" si="2867">S953+Q954</f>
        <v>122.2065099</v>
      </c>
      <c r="T954" s="74">
        <f t="shared" si="2867"/>
        <v>140.1325167</v>
      </c>
      <c r="U954" s="75">
        <f>J954*SIP_Calculator!$D$27</f>
        <v>0</v>
      </c>
      <c r="V954" s="75">
        <f t="shared" si="13"/>
        <v>0</v>
      </c>
      <c r="W954" s="75">
        <f t="shared" si="14"/>
        <v>0</v>
      </c>
      <c r="X954" s="75">
        <f t="shared" ref="X954:Y954" si="2868">X953+V954</f>
        <v>123.4489857</v>
      </c>
      <c r="Y954" s="75">
        <f t="shared" si="2868"/>
        <v>141.6472582</v>
      </c>
    </row>
    <row r="955" ht="15.75" customHeight="1">
      <c r="A955" s="78">
        <v>39503.0</v>
      </c>
      <c r="B955" s="73">
        <v>5051.7</v>
      </c>
      <c r="C955" s="73">
        <v>4346.85</v>
      </c>
      <c r="D955" s="74">
        <f t="shared" si="33"/>
        <v>197</v>
      </c>
      <c r="E955" s="74">
        <f t="shared" si="16"/>
        <v>1</v>
      </c>
      <c r="F955" s="75">
        <f t="shared" si="4"/>
        <v>2</v>
      </c>
      <c r="G955" s="75">
        <f t="shared" si="17"/>
        <v>0</v>
      </c>
      <c r="H955" s="76">
        <f>IF(A955&lt;SIP_Calculator!$B$7,0,IF(A955&gt;SIP_Calculator!$E$7,0,1))</f>
        <v>1</v>
      </c>
      <c r="I955" s="74">
        <f t="shared" si="5"/>
        <v>1</v>
      </c>
      <c r="J955" s="75">
        <f t="shared" si="6"/>
        <v>0</v>
      </c>
      <c r="K955" s="76">
        <f>H955*SIP_Calculator!$D$25</f>
        <v>484.4666522</v>
      </c>
      <c r="L955" s="76">
        <f t="shared" si="7"/>
        <v>0.09590170679</v>
      </c>
      <c r="M955" s="76">
        <f t="shared" si="8"/>
        <v>0.1114523511</v>
      </c>
      <c r="N955" s="76">
        <f t="shared" ref="N955:O955" si="2869">N954+L955</f>
        <v>123.7146222</v>
      </c>
      <c r="O955" s="76">
        <f t="shared" si="2869"/>
        <v>141.8957774</v>
      </c>
      <c r="P955" s="74">
        <f>I955*SIP_Calculator!$D$26</f>
        <v>2301.341589</v>
      </c>
      <c r="Q955" s="74">
        <f t="shared" si="10"/>
        <v>0.4555578497</v>
      </c>
      <c r="R955" s="74">
        <f t="shared" si="11"/>
        <v>0.529427422</v>
      </c>
      <c r="S955" s="74">
        <f t="shared" ref="S955:T955" si="2870">S954+Q955</f>
        <v>122.6620677</v>
      </c>
      <c r="T955" s="74">
        <f t="shared" si="2870"/>
        <v>140.6619441</v>
      </c>
      <c r="U955" s="75">
        <f>J955*SIP_Calculator!$D$27</f>
        <v>0</v>
      </c>
      <c r="V955" s="75">
        <f t="shared" si="13"/>
        <v>0</v>
      </c>
      <c r="W955" s="75">
        <f t="shared" si="14"/>
        <v>0</v>
      </c>
      <c r="X955" s="75">
        <f t="shared" ref="X955:Y955" si="2871">X954+V955</f>
        <v>123.4489857</v>
      </c>
      <c r="Y955" s="75">
        <f t="shared" si="2871"/>
        <v>141.6472582</v>
      </c>
    </row>
    <row r="956" ht="15.75" customHeight="1">
      <c r="A956" s="78">
        <v>39504.0</v>
      </c>
      <c r="B956" s="73">
        <v>5121.55</v>
      </c>
      <c r="C956" s="73">
        <v>4406.05</v>
      </c>
      <c r="D956" s="74">
        <f t="shared" si="33"/>
        <v>197</v>
      </c>
      <c r="E956" s="74">
        <f t="shared" si="16"/>
        <v>0</v>
      </c>
      <c r="F956" s="75">
        <f t="shared" si="4"/>
        <v>2</v>
      </c>
      <c r="G956" s="75">
        <f t="shared" si="17"/>
        <v>0</v>
      </c>
      <c r="H956" s="76">
        <f>IF(A956&lt;SIP_Calculator!$B$7,0,IF(A956&gt;SIP_Calculator!$E$7,0,1))</f>
        <v>1</v>
      </c>
      <c r="I956" s="74">
        <f t="shared" si="5"/>
        <v>0</v>
      </c>
      <c r="J956" s="75">
        <f t="shared" si="6"/>
        <v>0</v>
      </c>
      <c r="K956" s="76">
        <f>H956*SIP_Calculator!$D$25</f>
        <v>484.4666522</v>
      </c>
      <c r="L956" s="76">
        <f t="shared" si="7"/>
        <v>0.09459375622</v>
      </c>
      <c r="M956" s="76">
        <f t="shared" si="8"/>
        <v>0.1099548694</v>
      </c>
      <c r="N956" s="76">
        <f t="shared" ref="N956:O956" si="2872">N955+L956</f>
        <v>123.8092159</v>
      </c>
      <c r="O956" s="76">
        <f t="shared" si="2872"/>
        <v>142.0057323</v>
      </c>
      <c r="P956" s="74">
        <f>I956*SIP_Calculator!$D$26</f>
        <v>0</v>
      </c>
      <c r="Q956" s="74">
        <f t="shared" si="10"/>
        <v>0</v>
      </c>
      <c r="R956" s="74">
        <f t="shared" si="11"/>
        <v>0</v>
      </c>
      <c r="S956" s="74">
        <f t="shared" ref="S956:T956" si="2873">S955+Q956</f>
        <v>122.6620677</v>
      </c>
      <c r="T956" s="74">
        <f t="shared" si="2873"/>
        <v>140.6619441</v>
      </c>
      <c r="U956" s="75">
        <f>J956*SIP_Calculator!$D$27</f>
        <v>0</v>
      </c>
      <c r="V956" s="75">
        <f t="shared" si="13"/>
        <v>0</v>
      </c>
      <c r="W956" s="75">
        <f t="shared" si="14"/>
        <v>0</v>
      </c>
      <c r="X956" s="75">
        <f t="shared" ref="X956:Y956" si="2874">X955+V956</f>
        <v>123.4489857</v>
      </c>
      <c r="Y956" s="75">
        <f t="shared" si="2874"/>
        <v>141.6472582</v>
      </c>
    </row>
    <row r="957" ht="15.75" customHeight="1">
      <c r="A957" s="78">
        <v>39505.0</v>
      </c>
      <c r="B957" s="73">
        <v>5121.7</v>
      </c>
      <c r="C957" s="73">
        <v>4407.95</v>
      </c>
      <c r="D957" s="74">
        <f t="shared" si="33"/>
        <v>197</v>
      </c>
      <c r="E957" s="74">
        <f t="shared" si="16"/>
        <v>0</v>
      </c>
      <c r="F957" s="75">
        <f t="shared" si="4"/>
        <v>2</v>
      </c>
      <c r="G957" s="75">
        <f t="shared" si="17"/>
        <v>0</v>
      </c>
      <c r="H957" s="76">
        <f>IF(A957&lt;SIP_Calculator!$B$7,0,IF(A957&gt;SIP_Calculator!$E$7,0,1))</f>
        <v>1</v>
      </c>
      <c r="I957" s="74">
        <f t="shared" si="5"/>
        <v>0</v>
      </c>
      <c r="J957" s="75">
        <f t="shared" si="6"/>
        <v>0</v>
      </c>
      <c r="K957" s="76">
        <f>H957*SIP_Calculator!$D$25</f>
        <v>484.4666522</v>
      </c>
      <c r="L957" s="76">
        <f t="shared" si="7"/>
        <v>0.09459098584</v>
      </c>
      <c r="M957" s="76">
        <f t="shared" si="8"/>
        <v>0.1099074745</v>
      </c>
      <c r="N957" s="76">
        <f t="shared" ref="N957:O957" si="2875">N956+L957</f>
        <v>123.9038069</v>
      </c>
      <c r="O957" s="76">
        <f t="shared" si="2875"/>
        <v>142.1156397</v>
      </c>
      <c r="P957" s="74">
        <f>I957*SIP_Calculator!$D$26</f>
        <v>0</v>
      </c>
      <c r="Q957" s="74">
        <f t="shared" si="10"/>
        <v>0</v>
      </c>
      <c r="R957" s="74">
        <f t="shared" si="11"/>
        <v>0</v>
      </c>
      <c r="S957" s="74">
        <f t="shared" ref="S957:T957" si="2876">S956+Q957</f>
        <v>122.6620677</v>
      </c>
      <c r="T957" s="74">
        <f t="shared" si="2876"/>
        <v>140.6619441</v>
      </c>
      <c r="U957" s="75">
        <f>J957*SIP_Calculator!$D$27</f>
        <v>0</v>
      </c>
      <c r="V957" s="75">
        <f t="shared" si="13"/>
        <v>0</v>
      </c>
      <c r="W957" s="75">
        <f t="shared" si="14"/>
        <v>0</v>
      </c>
      <c r="X957" s="75">
        <f t="shared" ref="X957:Y957" si="2877">X956+V957</f>
        <v>123.4489857</v>
      </c>
      <c r="Y957" s="75">
        <f t="shared" si="2877"/>
        <v>141.6472582</v>
      </c>
    </row>
    <row r="958" ht="15.75" customHeight="1">
      <c r="A958" s="78">
        <v>39506.0</v>
      </c>
      <c r="B958" s="73">
        <v>5124.75</v>
      </c>
      <c r="C958" s="73">
        <v>4404.35</v>
      </c>
      <c r="D958" s="74">
        <f t="shared" si="33"/>
        <v>197</v>
      </c>
      <c r="E958" s="74">
        <f t="shared" si="16"/>
        <v>0</v>
      </c>
      <c r="F958" s="75">
        <f t="shared" si="4"/>
        <v>2</v>
      </c>
      <c r="G958" s="75">
        <f t="shared" si="17"/>
        <v>0</v>
      </c>
      <c r="H958" s="76">
        <f>IF(A958&lt;SIP_Calculator!$B$7,0,IF(A958&gt;SIP_Calculator!$E$7,0,1))</f>
        <v>1</v>
      </c>
      <c r="I958" s="74">
        <f t="shared" si="5"/>
        <v>0</v>
      </c>
      <c r="J958" s="75">
        <f t="shared" si="6"/>
        <v>0</v>
      </c>
      <c r="K958" s="76">
        <f>H958*SIP_Calculator!$D$25</f>
        <v>484.4666522</v>
      </c>
      <c r="L958" s="76">
        <f t="shared" si="7"/>
        <v>0.09453468992</v>
      </c>
      <c r="M958" s="76">
        <f t="shared" si="8"/>
        <v>0.10999731</v>
      </c>
      <c r="N958" s="76">
        <f t="shared" ref="N958:O958" si="2878">N957+L958</f>
        <v>123.9983416</v>
      </c>
      <c r="O958" s="76">
        <f t="shared" si="2878"/>
        <v>142.225637</v>
      </c>
      <c r="P958" s="74">
        <f>I958*SIP_Calculator!$D$26</f>
        <v>0</v>
      </c>
      <c r="Q958" s="74">
        <f t="shared" si="10"/>
        <v>0</v>
      </c>
      <c r="R958" s="74">
        <f t="shared" si="11"/>
        <v>0</v>
      </c>
      <c r="S958" s="74">
        <f t="shared" ref="S958:T958" si="2879">S957+Q958</f>
        <v>122.6620677</v>
      </c>
      <c r="T958" s="74">
        <f t="shared" si="2879"/>
        <v>140.6619441</v>
      </c>
      <c r="U958" s="75">
        <f>J958*SIP_Calculator!$D$27</f>
        <v>0</v>
      </c>
      <c r="V958" s="75">
        <f t="shared" si="13"/>
        <v>0</v>
      </c>
      <c r="W958" s="75">
        <f t="shared" si="14"/>
        <v>0</v>
      </c>
      <c r="X958" s="75">
        <f t="shared" ref="X958:Y958" si="2880">X957+V958</f>
        <v>123.4489857</v>
      </c>
      <c r="Y958" s="75">
        <f t="shared" si="2880"/>
        <v>141.6472582</v>
      </c>
    </row>
    <row r="959" ht="15.75" customHeight="1">
      <c r="A959" s="78">
        <v>39507.0</v>
      </c>
      <c r="B959" s="73">
        <v>5072.15</v>
      </c>
      <c r="C959" s="73">
        <v>4360.7</v>
      </c>
      <c r="D959" s="74">
        <f t="shared" si="33"/>
        <v>197</v>
      </c>
      <c r="E959" s="74">
        <f t="shared" si="16"/>
        <v>0</v>
      </c>
      <c r="F959" s="75">
        <f t="shared" si="4"/>
        <v>2</v>
      </c>
      <c r="G959" s="75">
        <f t="shared" si="17"/>
        <v>0</v>
      </c>
      <c r="H959" s="76">
        <f>IF(A959&lt;SIP_Calculator!$B$7,0,IF(A959&gt;SIP_Calculator!$E$7,0,1))</f>
        <v>1</v>
      </c>
      <c r="I959" s="74">
        <f t="shared" si="5"/>
        <v>0</v>
      </c>
      <c r="J959" s="75">
        <f t="shared" si="6"/>
        <v>0</v>
      </c>
      <c r="K959" s="76">
        <f>H959*SIP_Calculator!$D$25</f>
        <v>484.4666522</v>
      </c>
      <c r="L959" s="76">
        <f t="shared" si="7"/>
        <v>0.09551504829</v>
      </c>
      <c r="M959" s="76">
        <f t="shared" si="8"/>
        <v>0.1110983677</v>
      </c>
      <c r="N959" s="76">
        <f t="shared" ref="N959:O959" si="2881">N958+L959</f>
        <v>124.0938566</v>
      </c>
      <c r="O959" s="76">
        <f t="shared" si="2881"/>
        <v>142.3367354</v>
      </c>
      <c r="P959" s="74">
        <f>I959*SIP_Calculator!$D$26</f>
        <v>0</v>
      </c>
      <c r="Q959" s="74">
        <f t="shared" si="10"/>
        <v>0</v>
      </c>
      <c r="R959" s="74">
        <f t="shared" si="11"/>
        <v>0</v>
      </c>
      <c r="S959" s="74">
        <f t="shared" ref="S959:T959" si="2882">S958+Q959</f>
        <v>122.6620677</v>
      </c>
      <c r="T959" s="74">
        <f t="shared" si="2882"/>
        <v>140.6619441</v>
      </c>
      <c r="U959" s="75">
        <f>J959*SIP_Calculator!$D$27</f>
        <v>0</v>
      </c>
      <c r="V959" s="75">
        <f t="shared" si="13"/>
        <v>0</v>
      </c>
      <c r="W959" s="75">
        <f t="shared" si="14"/>
        <v>0</v>
      </c>
      <c r="X959" s="75">
        <f t="shared" ref="X959:Y959" si="2883">X958+V959</f>
        <v>123.4489857</v>
      </c>
      <c r="Y959" s="75">
        <f t="shared" si="2883"/>
        <v>141.6472582</v>
      </c>
    </row>
    <row r="960" ht="15.75" customHeight="1">
      <c r="A960" s="78">
        <v>39510.0</v>
      </c>
      <c r="B960" s="73">
        <v>4803.75</v>
      </c>
      <c r="C960" s="73">
        <v>4138.95</v>
      </c>
      <c r="D960" s="74">
        <f t="shared" si="33"/>
        <v>198</v>
      </c>
      <c r="E960" s="74">
        <f t="shared" si="16"/>
        <v>1</v>
      </c>
      <c r="F960" s="75">
        <f t="shared" si="4"/>
        <v>3</v>
      </c>
      <c r="G960" s="75">
        <f t="shared" si="17"/>
        <v>1</v>
      </c>
      <c r="H960" s="76">
        <f>IF(A960&lt;SIP_Calculator!$B$7,0,IF(A960&gt;SIP_Calculator!$E$7,0,1))</f>
        <v>1</v>
      </c>
      <c r="I960" s="74">
        <f t="shared" si="5"/>
        <v>1</v>
      </c>
      <c r="J960" s="75">
        <f t="shared" si="6"/>
        <v>1</v>
      </c>
      <c r="K960" s="76">
        <f>H960*SIP_Calculator!$D$25</f>
        <v>484.4666522</v>
      </c>
      <c r="L960" s="76">
        <f t="shared" si="7"/>
        <v>0.1008517621</v>
      </c>
      <c r="M960" s="76">
        <f t="shared" si="8"/>
        <v>0.1170506172</v>
      </c>
      <c r="N960" s="76">
        <f t="shared" ref="N960:O960" si="2884">N959+L960</f>
        <v>124.1947084</v>
      </c>
      <c r="O960" s="76">
        <f t="shared" si="2884"/>
        <v>142.453786</v>
      </c>
      <c r="P960" s="74">
        <f>I960*SIP_Calculator!$D$26</f>
        <v>2301.341589</v>
      </c>
      <c r="Q960" s="74">
        <f t="shared" si="10"/>
        <v>0.4790718895</v>
      </c>
      <c r="R960" s="74">
        <f t="shared" si="11"/>
        <v>0.5560206307</v>
      </c>
      <c r="S960" s="74">
        <f t="shared" ref="S960:T960" si="2885">S959+Q960</f>
        <v>123.1411396</v>
      </c>
      <c r="T960" s="74">
        <f t="shared" si="2885"/>
        <v>141.2179647</v>
      </c>
      <c r="U960" s="75">
        <f>J960*SIP_Calculator!$D$27</f>
        <v>10000</v>
      </c>
      <c r="V960" s="75">
        <f t="shared" si="13"/>
        <v>2.081707</v>
      </c>
      <c r="W960" s="75">
        <f t="shared" si="14"/>
        <v>2.416071709</v>
      </c>
      <c r="X960" s="75">
        <f t="shared" ref="X960:Y960" si="2886">X959+V960</f>
        <v>125.5306927</v>
      </c>
      <c r="Y960" s="75">
        <f t="shared" si="2886"/>
        <v>144.0633299</v>
      </c>
    </row>
    <row r="961" ht="15.75" customHeight="1">
      <c r="A961" s="78">
        <v>39511.0</v>
      </c>
      <c r="B961" s="73">
        <v>4706.7</v>
      </c>
      <c r="C961" s="73">
        <v>4045.3</v>
      </c>
      <c r="D961" s="74">
        <f t="shared" si="33"/>
        <v>198</v>
      </c>
      <c r="E961" s="74">
        <f t="shared" si="16"/>
        <v>0</v>
      </c>
      <c r="F961" s="75">
        <f t="shared" si="4"/>
        <v>3</v>
      </c>
      <c r="G961" s="75">
        <f t="shared" si="17"/>
        <v>0</v>
      </c>
      <c r="H961" s="76">
        <f>IF(A961&lt;SIP_Calculator!$B$7,0,IF(A961&gt;SIP_Calculator!$E$7,0,1))</f>
        <v>1</v>
      </c>
      <c r="I961" s="74">
        <f t="shared" si="5"/>
        <v>0</v>
      </c>
      <c r="J961" s="75">
        <f t="shared" si="6"/>
        <v>0</v>
      </c>
      <c r="K961" s="76">
        <f>H961*SIP_Calculator!$D$25</f>
        <v>484.4666522</v>
      </c>
      <c r="L961" s="76">
        <f t="shared" si="7"/>
        <v>0.1029312793</v>
      </c>
      <c r="M961" s="76">
        <f t="shared" si="8"/>
        <v>0.1197603768</v>
      </c>
      <c r="N961" s="76">
        <f t="shared" ref="N961:O961" si="2887">N960+L961</f>
        <v>124.2976397</v>
      </c>
      <c r="O961" s="76">
        <f t="shared" si="2887"/>
        <v>142.5735464</v>
      </c>
      <c r="P961" s="74">
        <f>I961*SIP_Calculator!$D$26</f>
        <v>0</v>
      </c>
      <c r="Q961" s="74">
        <f t="shared" si="10"/>
        <v>0</v>
      </c>
      <c r="R961" s="74">
        <f t="shared" si="11"/>
        <v>0</v>
      </c>
      <c r="S961" s="74">
        <f t="shared" ref="S961:T961" si="2888">S960+Q961</f>
        <v>123.1411396</v>
      </c>
      <c r="T961" s="74">
        <f t="shared" si="2888"/>
        <v>141.2179647</v>
      </c>
      <c r="U961" s="75">
        <f>J961*SIP_Calculator!$D$27</f>
        <v>0</v>
      </c>
      <c r="V961" s="75">
        <f t="shared" si="13"/>
        <v>0</v>
      </c>
      <c r="W961" s="75">
        <f t="shared" si="14"/>
        <v>0</v>
      </c>
      <c r="X961" s="75">
        <f t="shared" ref="X961:Y961" si="2889">X960+V961</f>
        <v>125.5306927</v>
      </c>
      <c r="Y961" s="75">
        <f t="shared" si="2889"/>
        <v>144.0633299</v>
      </c>
    </row>
    <row r="962" ht="15.75" customHeight="1">
      <c r="A962" s="78">
        <v>39512.0</v>
      </c>
      <c r="B962" s="73">
        <v>4746.25</v>
      </c>
      <c r="C962" s="73">
        <v>4065.65</v>
      </c>
      <c r="D962" s="74">
        <f t="shared" si="33"/>
        <v>198</v>
      </c>
      <c r="E962" s="74">
        <f t="shared" si="16"/>
        <v>0</v>
      </c>
      <c r="F962" s="75">
        <f t="shared" si="4"/>
        <v>3</v>
      </c>
      <c r="G962" s="75">
        <f t="shared" si="17"/>
        <v>0</v>
      </c>
      <c r="H962" s="76">
        <f>IF(A962&lt;SIP_Calculator!$B$7,0,IF(A962&gt;SIP_Calculator!$E$7,0,1))</f>
        <v>1</v>
      </c>
      <c r="I962" s="74">
        <f t="shared" si="5"/>
        <v>0</v>
      </c>
      <c r="J962" s="75">
        <f t="shared" si="6"/>
        <v>0</v>
      </c>
      <c r="K962" s="76">
        <f>H962*SIP_Calculator!$D$25</f>
        <v>484.4666522</v>
      </c>
      <c r="L962" s="76">
        <f t="shared" si="7"/>
        <v>0.1020735638</v>
      </c>
      <c r="M962" s="76">
        <f t="shared" si="8"/>
        <v>0.1191609342</v>
      </c>
      <c r="N962" s="76">
        <f t="shared" ref="N962:O962" si="2890">N961+L962</f>
        <v>124.3997133</v>
      </c>
      <c r="O962" s="76">
        <f t="shared" si="2890"/>
        <v>142.6927073</v>
      </c>
      <c r="P962" s="74">
        <f>I962*SIP_Calculator!$D$26</f>
        <v>0</v>
      </c>
      <c r="Q962" s="74">
        <f t="shared" si="10"/>
        <v>0</v>
      </c>
      <c r="R962" s="74">
        <f t="shared" si="11"/>
        <v>0</v>
      </c>
      <c r="S962" s="74">
        <f t="shared" ref="S962:T962" si="2891">S961+Q962</f>
        <v>123.1411396</v>
      </c>
      <c r="T962" s="74">
        <f t="shared" si="2891"/>
        <v>141.2179647</v>
      </c>
      <c r="U962" s="75">
        <f>J962*SIP_Calculator!$D$27</f>
        <v>0</v>
      </c>
      <c r="V962" s="75">
        <f t="shared" si="13"/>
        <v>0</v>
      </c>
      <c r="W962" s="75">
        <f t="shared" si="14"/>
        <v>0</v>
      </c>
      <c r="X962" s="75">
        <f t="shared" ref="X962:Y962" si="2892">X961+V962</f>
        <v>125.5306927</v>
      </c>
      <c r="Y962" s="75">
        <f t="shared" si="2892"/>
        <v>144.0633299</v>
      </c>
    </row>
    <row r="963" ht="15.75" customHeight="1">
      <c r="A963" s="78">
        <v>39514.0</v>
      </c>
      <c r="B963" s="73">
        <v>4589.45</v>
      </c>
      <c r="C963" s="73">
        <v>3922.5</v>
      </c>
      <c r="D963" s="74">
        <f t="shared" si="33"/>
        <v>198</v>
      </c>
      <c r="E963" s="74">
        <f t="shared" si="16"/>
        <v>0</v>
      </c>
      <c r="F963" s="75">
        <f t="shared" si="4"/>
        <v>3</v>
      </c>
      <c r="G963" s="75">
        <f t="shared" si="17"/>
        <v>0</v>
      </c>
      <c r="H963" s="76">
        <f>IF(A963&lt;SIP_Calculator!$B$7,0,IF(A963&gt;SIP_Calculator!$E$7,0,1))</f>
        <v>1</v>
      </c>
      <c r="I963" s="74">
        <f t="shared" si="5"/>
        <v>0</v>
      </c>
      <c r="J963" s="75">
        <f t="shared" si="6"/>
        <v>0</v>
      </c>
      <c r="K963" s="76">
        <f>H963*SIP_Calculator!$D$25</f>
        <v>484.4666522</v>
      </c>
      <c r="L963" s="76">
        <f t="shared" si="7"/>
        <v>0.1055609392</v>
      </c>
      <c r="M963" s="76">
        <f t="shared" si="8"/>
        <v>0.1235096628</v>
      </c>
      <c r="N963" s="76">
        <f t="shared" ref="N963:O963" si="2893">N962+L963</f>
        <v>124.5052742</v>
      </c>
      <c r="O963" s="76">
        <f t="shared" si="2893"/>
        <v>142.816217</v>
      </c>
      <c r="P963" s="74">
        <f>I963*SIP_Calculator!$D$26</f>
        <v>0</v>
      </c>
      <c r="Q963" s="74">
        <f t="shared" si="10"/>
        <v>0</v>
      </c>
      <c r="R963" s="74">
        <f t="shared" si="11"/>
        <v>0</v>
      </c>
      <c r="S963" s="74">
        <f t="shared" ref="S963:T963" si="2894">S962+Q963</f>
        <v>123.1411396</v>
      </c>
      <c r="T963" s="74">
        <f t="shared" si="2894"/>
        <v>141.2179647</v>
      </c>
      <c r="U963" s="75">
        <f>J963*SIP_Calculator!$D$27</f>
        <v>0</v>
      </c>
      <c r="V963" s="75">
        <f t="shared" si="13"/>
        <v>0</v>
      </c>
      <c r="W963" s="75">
        <f t="shared" si="14"/>
        <v>0</v>
      </c>
      <c r="X963" s="75">
        <f t="shared" ref="X963:Y963" si="2895">X962+V963</f>
        <v>125.5306927</v>
      </c>
      <c r="Y963" s="75">
        <f t="shared" si="2895"/>
        <v>144.0633299</v>
      </c>
    </row>
    <row r="964" ht="15.75" customHeight="1">
      <c r="A964" s="78">
        <v>39517.0</v>
      </c>
      <c r="B964" s="73">
        <v>4613.15</v>
      </c>
      <c r="C964" s="73">
        <v>3927.9</v>
      </c>
      <c r="D964" s="74">
        <f t="shared" si="33"/>
        <v>199</v>
      </c>
      <c r="E964" s="74">
        <f t="shared" si="16"/>
        <v>1</v>
      </c>
      <c r="F964" s="75">
        <f t="shared" si="4"/>
        <v>3</v>
      </c>
      <c r="G964" s="75">
        <f t="shared" si="17"/>
        <v>0</v>
      </c>
      <c r="H964" s="76">
        <f>IF(A964&lt;SIP_Calculator!$B$7,0,IF(A964&gt;SIP_Calculator!$E$7,0,1))</f>
        <v>1</v>
      </c>
      <c r="I964" s="74">
        <f t="shared" si="5"/>
        <v>1</v>
      </c>
      <c r="J964" s="75">
        <f t="shared" si="6"/>
        <v>0</v>
      </c>
      <c r="K964" s="76">
        <f>H964*SIP_Calculator!$D$25</f>
        <v>484.4666522</v>
      </c>
      <c r="L964" s="76">
        <f t="shared" si="7"/>
        <v>0.1050186212</v>
      </c>
      <c r="M964" s="76">
        <f t="shared" si="8"/>
        <v>0.1233398641</v>
      </c>
      <c r="N964" s="76">
        <f t="shared" ref="N964:O964" si="2896">N963+L964</f>
        <v>124.6102928</v>
      </c>
      <c r="O964" s="76">
        <f t="shared" si="2896"/>
        <v>142.9395569</v>
      </c>
      <c r="P964" s="74">
        <f>I964*SIP_Calculator!$D$26</f>
        <v>2301.341589</v>
      </c>
      <c r="Q964" s="74">
        <f t="shared" si="10"/>
        <v>0.4988655451</v>
      </c>
      <c r="R964" s="74">
        <f t="shared" si="11"/>
        <v>0.5858961759</v>
      </c>
      <c r="S964" s="74">
        <f t="shared" ref="S964:T964" si="2897">S963+Q964</f>
        <v>123.6400052</v>
      </c>
      <c r="T964" s="74">
        <f t="shared" si="2897"/>
        <v>141.8038609</v>
      </c>
      <c r="U964" s="75">
        <f>J964*SIP_Calculator!$D$27</f>
        <v>0</v>
      </c>
      <c r="V964" s="75">
        <f t="shared" si="13"/>
        <v>0</v>
      </c>
      <c r="W964" s="75">
        <f t="shared" si="14"/>
        <v>0</v>
      </c>
      <c r="X964" s="75">
        <f t="shared" ref="X964:Y964" si="2898">X963+V964</f>
        <v>125.5306927</v>
      </c>
      <c r="Y964" s="75">
        <f t="shared" si="2898"/>
        <v>144.0633299</v>
      </c>
    </row>
    <row r="965" ht="15.75" customHeight="1">
      <c r="A965" s="78">
        <v>39518.0</v>
      </c>
      <c r="B965" s="73">
        <v>4696.55</v>
      </c>
      <c r="C965" s="73">
        <v>4024.4</v>
      </c>
      <c r="D965" s="74">
        <f t="shared" si="33"/>
        <v>199</v>
      </c>
      <c r="E965" s="74">
        <f t="shared" si="16"/>
        <v>0</v>
      </c>
      <c r="F965" s="75">
        <f t="shared" si="4"/>
        <v>3</v>
      </c>
      <c r="G965" s="75">
        <f t="shared" si="17"/>
        <v>0</v>
      </c>
      <c r="H965" s="76">
        <f>IF(A965&lt;SIP_Calculator!$B$7,0,IF(A965&gt;SIP_Calculator!$E$7,0,1))</f>
        <v>1</v>
      </c>
      <c r="I965" s="74">
        <f t="shared" si="5"/>
        <v>0</v>
      </c>
      <c r="J965" s="75">
        <f t="shared" si="6"/>
        <v>0</v>
      </c>
      <c r="K965" s="76">
        <f>H965*SIP_Calculator!$D$25</f>
        <v>484.4666522</v>
      </c>
      <c r="L965" s="76">
        <f t="shared" si="7"/>
        <v>0.1031537303</v>
      </c>
      <c r="M965" s="76">
        <f t="shared" si="8"/>
        <v>0.1203823308</v>
      </c>
      <c r="N965" s="76">
        <f t="shared" ref="N965:O965" si="2899">N964+L965</f>
        <v>124.7134465</v>
      </c>
      <c r="O965" s="76">
        <f t="shared" si="2899"/>
        <v>143.0599392</v>
      </c>
      <c r="P965" s="74">
        <f>I965*SIP_Calculator!$D$26</f>
        <v>0</v>
      </c>
      <c r="Q965" s="74">
        <f t="shared" si="10"/>
        <v>0</v>
      </c>
      <c r="R965" s="74">
        <f t="shared" si="11"/>
        <v>0</v>
      </c>
      <c r="S965" s="74">
        <f t="shared" ref="S965:T965" si="2900">S964+Q965</f>
        <v>123.6400052</v>
      </c>
      <c r="T965" s="74">
        <f t="shared" si="2900"/>
        <v>141.8038609</v>
      </c>
      <c r="U965" s="75">
        <f>J965*SIP_Calculator!$D$27</f>
        <v>0</v>
      </c>
      <c r="V965" s="75">
        <f t="shared" si="13"/>
        <v>0</v>
      </c>
      <c r="W965" s="75">
        <f t="shared" si="14"/>
        <v>0</v>
      </c>
      <c r="X965" s="75">
        <f t="shared" ref="X965:Y965" si="2901">X964+V965</f>
        <v>125.5306927</v>
      </c>
      <c r="Y965" s="75">
        <f t="shared" si="2901"/>
        <v>144.0633299</v>
      </c>
    </row>
    <row r="966" ht="15.75" customHeight="1">
      <c r="A966" s="78">
        <v>39519.0</v>
      </c>
      <c r="B966" s="73">
        <v>4699.4</v>
      </c>
      <c r="C966" s="73">
        <v>4010.15</v>
      </c>
      <c r="D966" s="74">
        <f t="shared" si="33"/>
        <v>199</v>
      </c>
      <c r="E966" s="74">
        <f t="shared" si="16"/>
        <v>0</v>
      </c>
      <c r="F966" s="75">
        <f t="shared" si="4"/>
        <v>3</v>
      </c>
      <c r="G966" s="75">
        <f t="shared" si="17"/>
        <v>0</v>
      </c>
      <c r="H966" s="76">
        <f>IF(A966&lt;SIP_Calculator!$B$7,0,IF(A966&gt;SIP_Calculator!$E$7,0,1))</f>
        <v>1</v>
      </c>
      <c r="I966" s="74">
        <f t="shared" si="5"/>
        <v>0</v>
      </c>
      <c r="J966" s="75">
        <f t="shared" si="6"/>
        <v>0</v>
      </c>
      <c r="K966" s="76">
        <f>H966*SIP_Calculator!$D$25</f>
        <v>484.4666522</v>
      </c>
      <c r="L966" s="76">
        <f t="shared" si="7"/>
        <v>0.1030911717</v>
      </c>
      <c r="M966" s="76">
        <f t="shared" si="8"/>
        <v>0.1208101074</v>
      </c>
      <c r="N966" s="76">
        <f t="shared" ref="N966:O966" si="2902">N965+L966</f>
        <v>124.8165377</v>
      </c>
      <c r="O966" s="76">
        <f t="shared" si="2902"/>
        <v>143.1807493</v>
      </c>
      <c r="P966" s="74">
        <f>I966*SIP_Calculator!$D$26</f>
        <v>0</v>
      </c>
      <c r="Q966" s="74">
        <f t="shared" si="10"/>
        <v>0</v>
      </c>
      <c r="R966" s="74">
        <f t="shared" si="11"/>
        <v>0</v>
      </c>
      <c r="S966" s="74">
        <f t="shared" ref="S966:T966" si="2903">S965+Q966</f>
        <v>123.6400052</v>
      </c>
      <c r="T966" s="74">
        <f t="shared" si="2903"/>
        <v>141.8038609</v>
      </c>
      <c r="U966" s="75">
        <f>J966*SIP_Calculator!$D$27</f>
        <v>0</v>
      </c>
      <c r="V966" s="75">
        <f t="shared" si="13"/>
        <v>0</v>
      </c>
      <c r="W966" s="75">
        <f t="shared" si="14"/>
        <v>0</v>
      </c>
      <c r="X966" s="75">
        <f t="shared" ref="X966:Y966" si="2904">X965+V966</f>
        <v>125.5306927</v>
      </c>
      <c r="Y966" s="75">
        <f t="shared" si="2904"/>
        <v>144.0633299</v>
      </c>
    </row>
    <row r="967" ht="15.75" customHeight="1">
      <c r="A967" s="78">
        <v>39520.0</v>
      </c>
      <c r="B967" s="73">
        <v>4448.15</v>
      </c>
      <c r="C967" s="73">
        <v>3785.1</v>
      </c>
      <c r="D967" s="74">
        <f t="shared" si="33"/>
        <v>199</v>
      </c>
      <c r="E967" s="74">
        <f t="shared" si="16"/>
        <v>0</v>
      </c>
      <c r="F967" s="75">
        <f t="shared" si="4"/>
        <v>3</v>
      </c>
      <c r="G967" s="75">
        <f t="shared" si="17"/>
        <v>0</v>
      </c>
      <c r="H967" s="76">
        <f>IF(A967&lt;SIP_Calculator!$B$7,0,IF(A967&gt;SIP_Calculator!$E$7,0,1))</f>
        <v>1</v>
      </c>
      <c r="I967" s="74">
        <f t="shared" si="5"/>
        <v>0</v>
      </c>
      <c r="J967" s="75">
        <f t="shared" si="6"/>
        <v>0</v>
      </c>
      <c r="K967" s="76">
        <f>H967*SIP_Calculator!$D$25</f>
        <v>484.4666522</v>
      </c>
      <c r="L967" s="76">
        <f t="shared" si="7"/>
        <v>0.1089141895</v>
      </c>
      <c r="M967" s="76">
        <f t="shared" si="8"/>
        <v>0.1279930919</v>
      </c>
      <c r="N967" s="76">
        <f t="shared" ref="N967:O967" si="2905">N966+L967</f>
        <v>124.9254519</v>
      </c>
      <c r="O967" s="76">
        <f t="shared" si="2905"/>
        <v>143.3087424</v>
      </c>
      <c r="P967" s="74">
        <f>I967*SIP_Calculator!$D$26</f>
        <v>0</v>
      </c>
      <c r="Q967" s="74">
        <f t="shared" si="10"/>
        <v>0</v>
      </c>
      <c r="R967" s="74">
        <f t="shared" si="11"/>
        <v>0</v>
      </c>
      <c r="S967" s="74">
        <f t="shared" ref="S967:T967" si="2906">S966+Q967</f>
        <v>123.6400052</v>
      </c>
      <c r="T967" s="74">
        <f t="shared" si="2906"/>
        <v>141.8038609</v>
      </c>
      <c r="U967" s="75">
        <f>J967*SIP_Calculator!$D$27</f>
        <v>0</v>
      </c>
      <c r="V967" s="75">
        <f t="shared" si="13"/>
        <v>0</v>
      </c>
      <c r="W967" s="75">
        <f t="shared" si="14"/>
        <v>0</v>
      </c>
      <c r="X967" s="75">
        <f t="shared" ref="X967:Y967" si="2907">X966+V967</f>
        <v>125.5306927</v>
      </c>
      <c r="Y967" s="75">
        <f t="shared" si="2907"/>
        <v>144.0633299</v>
      </c>
    </row>
    <row r="968" ht="15.75" customHeight="1">
      <c r="A968" s="78">
        <v>39521.0</v>
      </c>
      <c r="B968" s="73">
        <v>4565.5</v>
      </c>
      <c r="C968" s="73">
        <v>3868.65</v>
      </c>
      <c r="D968" s="74">
        <f t="shared" si="33"/>
        <v>199</v>
      </c>
      <c r="E968" s="74">
        <f t="shared" si="16"/>
        <v>0</v>
      </c>
      <c r="F968" s="75">
        <f t="shared" si="4"/>
        <v>3</v>
      </c>
      <c r="G968" s="75">
        <f t="shared" si="17"/>
        <v>0</v>
      </c>
      <c r="H968" s="76">
        <f>IF(A968&lt;SIP_Calculator!$B$7,0,IF(A968&gt;SIP_Calculator!$E$7,0,1))</f>
        <v>1</v>
      </c>
      <c r="I968" s="74">
        <f t="shared" si="5"/>
        <v>0</v>
      </c>
      <c r="J968" s="75">
        <f t="shared" si="6"/>
        <v>0</v>
      </c>
      <c r="K968" s="76">
        <f>H968*SIP_Calculator!$D$25</f>
        <v>484.4666522</v>
      </c>
      <c r="L968" s="76">
        <f t="shared" si="7"/>
        <v>0.1061146977</v>
      </c>
      <c r="M968" s="76">
        <f t="shared" si="8"/>
        <v>0.1252288659</v>
      </c>
      <c r="N968" s="76">
        <f t="shared" ref="N968:O968" si="2908">N967+L968</f>
        <v>125.0315666</v>
      </c>
      <c r="O968" s="76">
        <f t="shared" si="2908"/>
        <v>143.4339713</v>
      </c>
      <c r="P968" s="74">
        <f>I968*SIP_Calculator!$D$26</f>
        <v>0</v>
      </c>
      <c r="Q968" s="74">
        <f t="shared" si="10"/>
        <v>0</v>
      </c>
      <c r="R968" s="74">
        <f t="shared" si="11"/>
        <v>0</v>
      </c>
      <c r="S968" s="74">
        <f t="shared" ref="S968:T968" si="2909">S967+Q968</f>
        <v>123.6400052</v>
      </c>
      <c r="T968" s="74">
        <f t="shared" si="2909"/>
        <v>141.8038609</v>
      </c>
      <c r="U968" s="75">
        <f>J968*SIP_Calculator!$D$27</f>
        <v>0</v>
      </c>
      <c r="V968" s="75">
        <f t="shared" si="13"/>
        <v>0</v>
      </c>
      <c r="W968" s="75">
        <f t="shared" si="14"/>
        <v>0</v>
      </c>
      <c r="X968" s="75">
        <f t="shared" ref="X968:Y968" si="2910">X967+V968</f>
        <v>125.5306927</v>
      </c>
      <c r="Y968" s="75">
        <f t="shared" si="2910"/>
        <v>144.0633299</v>
      </c>
    </row>
    <row r="969" ht="15.75" customHeight="1">
      <c r="A969" s="78">
        <v>39524.0</v>
      </c>
      <c r="B969" s="73">
        <v>4315.4</v>
      </c>
      <c r="C969" s="73">
        <v>3642.35</v>
      </c>
      <c r="D969" s="74">
        <f t="shared" si="33"/>
        <v>200</v>
      </c>
      <c r="E969" s="74">
        <f t="shared" si="16"/>
        <v>1</v>
      </c>
      <c r="F969" s="75">
        <f t="shared" si="4"/>
        <v>3</v>
      </c>
      <c r="G969" s="75">
        <f t="shared" si="17"/>
        <v>0</v>
      </c>
      <c r="H969" s="76">
        <f>IF(A969&lt;SIP_Calculator!$B$7,0,IF(A969&gt;SIP_Calculator!$E$7,0,1))</f>
        <v>1</v>
      </c>
      <c r="I969" s="74">
        <f t="shared" si="5"/>
        <v>1</v>
      </c>
      <c r="J969" s="75">
        <f t="shared" si="6"/>
        <v>0</v>
      </c>
      <c r="K969" s="76">
        <f>H969*SIP_Calculator!$D$25</f>
        <v>484.4666522</v>
      </c>
      <c r="L969" s="76">
        <f t="shared" si="7"/>
        <v>0.1122645994</v>
      </c>
      <c r="M969" s="76">
        <f t="shared" si="8"/>
        <v>0.1330093627</v>
      </c>
      <c r="N969" s="76">
        <f t="shared" ref="N969:O969" si="2911">N968+L969</f>
        <v>125.1438312</v>
      </c>
      <c r="O969" s="76">
        <f t="shared" si="2911"/>
        <v>143.5669806</v>
      </c>
      <c r="P969" s="74">
        <f>I969*SIP_Calculator!$D$26</f>
        <v>2301.341589</v>
      </c>
      <c r="Q969" s="74">
        <f t="shared" si="10"/>
        <v>0.5332858111</v>
      </c>
      <c r="R969" s="74">
        <f t="shared" si="11"/>
        <v>0.6318287889</v>
      </c>
      <c r="S969" s="74">
        <f t="shared" ref="S969:T969" si="2912">S968+Q969</f>
        <v>124.173291</v>
      </c>
      <c r="T969" s="74">
        <f t="shared" si="2912"/>
        <v>142.4356897</v>
      </c>
      <c r="U969" s="75">
        <f>J969*SIP_Calculator!$D$27</f>
        <v>0</v>
      </c>
      <c r="V969" s="75">
        <f t="shared" si="13"/>
        <v>0</v>
      </c>
      <c r="W969" s="75">
        <f t="shared" si="14"/>
        <v>0</v>
      </c>
      <c r="X969" s="75">
        <f t="shared" ref="X969:Y969" si="2913">X968+V969</f>
        <v>125.5306927</v>
      </c>
      <c r="Y969" s="75">
        <f t="shared" si="2913"/>
        <v>144.0633299</v>
      </c>
    </row>
    <row r="970" ht="15.75" customHeight="1">
      <c r="A970" s="78">
        <v>39525.0</v>
      </c>
      <c r="B970" s="73">
        <v>4331.95</v>
      </c>
      <c r="C970" s="73">
        <v>3642.8</v>
      </c>
      <c r="D970" s="74">
        <f t="shared" si="33"/>
        <v>200</v>
      </c>
      <c r="E970" s="74">
        <f t="shared" si="16"/>
        <v>0</v>
      </c>
      <c r="F970" s="75">
        <f t="shared" si="4"/>
        <v>3</v>
      </c>
      <c r="G970" s="75">
        <f t="shared" si="17"/>
        <v>0</v>
      </c>
      <c r="H970" s="76">
        <f>IF(A970&lt;SIP_Calculator!$B$7,0,IF(A970&gt;SIP_Calculator!$E$7,0,1))</f>
        <v>1</v>
      </c>
      <c r="I970" s="74">
        <f t="shared" si="5"/>
        <v>0</v>
      </c>
      <c r="J970" s="75">
        <f t="shared" si="6"/>
        <v>0</v>
      </c>
      <c r="K970" s="76">
        <f>H970*SIP_Calculator!$D$25</f>
        <v>484.4666522</v>
      </c>
      <c r="L970" s="76">
        <f t="shared" si="7"/>
        <v>0.1118356981</v>
      </c>
      <c r="M970" s="76">
        <f t="shared" si="8"/>
        <v>0.1329929319</v>
      </c>
      <c r="N970" s="76">
        <f t="shared" ref="N970:O970" si="2914">N969+L970</f>
        <v>125.2556669</v>
      </c>
      <c r="O970" s="76">
        <f t="shared" si="2914"/>
        <v>143.6999735</v>
      </c>
      <c r="P970" s="74">
        <f>I970*SIP_Calculator!$D$26</f>
        <v>0</v>
      </c>
      <c r="Q970" s="74">
        <f t="shared" si="10"/>
        <v>0</v>
      </c>
      <c r="R970" s="74">
        <f t="shared" si="11"/>
        <v>0</v>
      </c>
      <c r="S970" s="74">
        <f t="shared" ref="S970:T970" si="2915">S969+Q970</f>
        <v>124.173291</v>
      </c>
      <c r="T970" s="74">
        <f t="shared" si="2915"/>
        <v>142.4356897</v>
      </c>
      <c r="U970" s="75">
        <f>J970*SIP_Calculator!$D$27</f>
        <v>0</v>
      </c>
      <c r="V970" s="75">
        <f t="shared" si="13"/>
        <v>0</v>
      </c>
      <c r="W970" s="75">
        <f t="shared" si="14"/>
        <v>0</v>
      </c>
      <c r="X970" s="75">
        <f t="shared" ref="X970:Y970" si="2916">X969+V970</f>
        <v>125.5306927</v>
      </c>
      <c r="Y970" s="75">
        <f t="shared" si="2916"/>
        <v>144.0633299</v>
      </c>
    </row>
    <row r="971" ht="15.75" customHeight="1">
      <c r="A971" s="78">
        <v>39526.0</v>
      </c>
      <c r="B971" s="73">
        <v>4362.55</v>
      </c>
      <c r="C971" s="73">
        <v>3657.8</v>
      </c>
      <c r="D971" s="74">
        <f t="shared" si="33"/>
        <v>200</v>
      </c>
      <c r="E971" s="74">
        <f t="shared" si="16"/>
        <v>0</v>
      </c>
      <c r="F971" s="75">
        <f t="shared" si="4"/>
        <v>3</v>
      </c>
      <c r="G971" s="75">
        <f t="shared" si="17"/>
        <v>0</v>
      </c>
      <c r="H971" s="76">
        <f>IF(A971&lt;SIP_Calculator!$B$7,0,IF(A971&gt;SIP_Calculator!$E$7,0,1))</f>
        <v>1</v>
      </c>
      <c r="I971" s="74">
        <f t="shared" si="5"/>
        <v>0</v>
      </c>
      <c r="J971" s="75">
        <f t="shared" si="6"/>
        <v>0</v>
      </c>
      <c r="K971" s="76">
        <f>H971*SIP_Calculator!$D$25</f>
        <v>484.4666522</v>
      </c>
      <c r="L971" s="76">
        <f t="shared" si="7"/>
        <v>0.1110512549</v>
      </c>
      <c r="M971" s="76">
        <f t="shared" si="8"/>
        <v>0.132447551</v>
      </c>
      <c r="N971" s="76">
        <f t="shared" ref="N971:O971" si="2917">N970+L971</f>
        <v>125.3667182</v>
      </c>
      <c r="O971" s="76">
        <f t="shared" si="2917"/>
        <v>143.8324211</v>
      </c>
      <c r="P971" s="74">
        <f>I971*SIP_Calculator!$D$26</f>
        <v>0</v>
      </c>
      <c r="Q971" s="74">
        <f t="shared" si="10"/>
        <v>0</v>
      </c>
      <c r="R971" s="74">
        <f t="shared" si="11"/>
        <v>0</v>
      </c>
      <c r="S971" s="74">
        <f t="shared" ref="S971:T971" si="2918">S970+Q971</f>
        <v>124.173291</v>
      </c>
      <c r="T971" s="74">
        <f t="shared" si="2918"/>
        <v>142.4356897</v>
      </c>
      <c r="U971" s="75">
        <f>J971*SIP_Calculator!$D$27</f>
        <v>0</v>
      </c>
      <c r="V971" s="75">
        <f t="shared" si="13"/>
        <v>0</v>
      </c>
      <c r="W971" s="75">
        <f t="shared" si="14"/>
        <v>0</v>
      </c>
      <c r="X971" s="75">
        <f t="shared" ref="X971:Y971" si="2919">X970+V971</f>
        <v>125.5306927</v>
      </c>
      <c r="Y971" s="75">
        <f t="shared" si="2919"/>
        <v>144.0633299</v>
      </c>
    </row>
    <row r="972" ht="15.75" customHeight="1">
      <c r="A972" s="78">
        <v>39531.0</v>
      </c>
      <c r="B972" s="73">
        <v>4385.05</v>
      </c>
      <c r="C972" s="73">
        <v>3656.45</v>
      </c>
      <c r="D972" s="74">
        <f t="shared" si="33"/>
        <v>201</v>
      </c>
      <c r="E972" s="74">
        <f t="shared" si="16"/>
        <v>1</v>
      </c>
      <c r="F972" s="75">
        <f t="shared" si="4"/>
        <v>3</v>
      </c>
      <c r="G972" s="75">
        <f t="shared" si="17"/>
        <v>0</v>
      </c>
      <c r="H972" s="76">
        <f>IF(A972&lt;SIP_Calculator!$B$7,0,IF(A972&gt;SIP_Calculator!$E$7,0,1))</f>
        <v>1</v>
      </c>
      <c r="I972" s="74">
        <f t="shared" si="5"/>
        <v>1</v>
      </c>
      <c r="J972" s="75">
        <f t="shared" si="6"/>
        <v>0</v>
      </c>
      <c r="K972" s="76">
        <f>H972*SIP_Calculator!$D$25</f>
        <v>484.4666522</v>
      </c>
      <c r="L972" s="76">
        <f t="shared" si="7"/>
        <v>0.1104814431</v>
      </c>
      <c r="M972" s="76">
        <f t="shared" si="8"/>
        <v>0.1324964521</v>
      </c>
      <c r="N972" s="76">
        <f t="shared" ref="N972:O972" si="2920">N971+L972</f>
        <v>125.4771996</v>
      </c>
      <c r="O972" s="76">
        <f t="shared" si="2920"/>
        <v>143.9649176</v>
      </c>
      <c r="P972" s="74">
        <f>I972*SIP_Calculator!$D$26</f>
        <v>2301.341589</v>
      </c>
      <c r="Q972" s="74">
        <f t="shared" si="10"/>
        <v>0.5248153588</v>
      </c>
      <c r="R972" s="74">
        <f t="shared" si="11"/>
        <v>0.6293923312</v>
      </c>
      <c r="S972" s="74">
        <f t="shared" ref="S972:T972" si="2921">S971+Q972</f>
        <v>124.6981063</v>
      </c>
      <c r="T972" s="74">
        <f t="shared" si="2921"/>
        <v>143.065082</v>
      </c>
      <c r="U972" s="75">
        <f>J972*SIP_Calculator!$D$27</f>
        <v>0</v>
      </c>
      <c r="V972" s="75">
        <f t="shared" si="13"/>
        <v>0</v>
      </c>
      <c r="W972" s="75">
        <f t="shared" si="14"/>
        <v>0</v>
      </c>
      <c r="X972" s="75">
        <f t="shared" ref="X972:Y972" si="2922">X971+V972</f>
        <v>125.5306927</v>
      </c>
      <c r="Y972" s="75">
        <f t="shared" si="2922"/>
        <v>144.0633299</v>
      </c>
    </row>
    <row r="973" ht="15.75" customHeight="1">
      <c r="A973" s="78">
        <v>39532.0</v>
      </c>
      <c r="B973" s="73">
        <v>4654.45</v>
      </c>
      <c r="C973" s="73">
        <v>3879.75</v>
      </c>
      <c r="D973" s="74">
        <f t="shared" si="33"/>
        <v>201</v>
      </c>
      <c r="E973" s="74">
        <f t="shared" si="16"/>
        <v>0</v>
      </c>
      <c r="F973" s="75">
        <f t="shared" si="4"/>
        <v>3</v>
      </c>
      <c r="G973" s="75">
        <f t="shared" si="17"/>
        <v>0</v>
      </c>
      <c r="H973" s="76">
        <f>IF(A973&lt;SIP_Calculator!$B$7,0,IF(A973&gt;SIP_Calculator!$E$7,0,1))</f>
        <v>1</v>
      </c>
      <c r="I973" s="74">
        <f t="shared" si="5"/>
        <v>0</v>
      </c>
      <c r="J973" s="75">
        <f t="shared" si="6"/>
        <v>0</v>
      </c>
      <c r="K973" s="76">
        <f>H973*SIP_Calculator!$D$25</f>
        <v>484.4666522</v>
      </c>
      <c r="L973" s="76">
        <f t="shared" si="7"/>
        <v>0.1040867669</v>
      </c>
      <c r="M973" s="76">
        <f t="shared" si="8"/>
        <v>0.124870585</v>
      </c>
      <c r="N973" s="76">
        <f t="shared" ref="N973:O973" si="2923">N972+L973</f>
        <v>125.5812864</v>
      </c>
      <c r="O973" s="76">
        <f t="shared" si="2923"/>
        <v>144.0897881</v>
      </c>
      <c r="P973" s="74">
        <f>I973*SIP_Calculator!$D$26</f>
        <v>0</v>
      </c>
      <c r="Q973" s="74">
        <f t="shared" si="10"/>
        <v>0</v>
      </c>
      <c r="R973" s="74">
        <f t="shared" si="11"/>
        <v>0</v>
      </c>
      <c r="S973" s="74">
        <f t="shared" ref="S973:T973" si="2924">S972+Q973</f>
        <v>124.6981063</v>
      </c>
      <c r="T973" s="74">
        <f t="shared" si="2924"/>
        <v>143.065082</v>
      </c>
      <c r="U973" s="75">
        <f>J973*SIP_Calculator!$D$27</f>
        <v>0</v>
      </c>
      <c r="V973" s="75">
        <f t="shared" si="13"/>
        <v>0</v>
      </c>
      <c r="W973" s="75">
        <f t="shared" si="14"/>
        <v>0</v>
      </c>
      <c r="X973" s="75">
        <f t="shared" ref="X973:Y973" si="2925">X972+V973</f>
        <v>125.5306927</v>
      </c>
      <c r="Y973" s="75">
        <f t="shared" si="2925"/>
        <v>144.0633299</v>
      </c>
    </row>
    <row r="974" ht="15.75" customHeight="1">
      <c r="A974" s="78">
        <v>39533.0</v>
      </c>
      <c r="B974" s="73">
        <v>4620.5</v>
      </c>
      <c r="C974" s="73">
        <v>3867.25</v>
      </c>
      <c r="D974" s="74">
        <f t="shared" si="33"/>
        <v>201</v>
      </c>
      <c r="E974" s="74">
        <f t="shared" si="16"/>
        <v>0</v>
      </c>
      <c r="F974" s="75">
        <f t="shared" si="4"/>
        <v>3</v>
      </c>
      <c r="G974" s="75">
        <f t="shared" si="17"/>
        <v>0</v>
      </c>
      <c r="H974" s="76">
        <f>IF(A974&lt;SIP_Calculator!$B$7,0,IF(A974&gt;SIP_Calculator!$E$7,0,1))</f>
        <v>1</v>
      </c>
      <c r="I974" s="74">
        <f t="shared" si="5"/>
        <v>0</v>
      </c>
      <c r="J974" s="75">
        <f t="shared" si="6"/>
        <v>0</v>
      </c>
      <c r="K974" s="76">
        <f>H974*SIP_Calculator!$D$25</f>
        <v>484.4666522</v>
      </c>
      <c r="L974" s="76">
        <f t="shared" si="7"/>
        <v>0.1048515642</v>
      </c>
      <c r="M974" s="76">
        <f t="shared" si="8"/>
        <v>0.1252742006</v>
      </c>
      <c r="N974" s="76">
        <f t="shared" ref="N974:O974" si="2926">N973+L974</f>
        <v>125.6861379</v>
      </c>
      <c r="O974" s="76">
        <f t="shared" si="2926"/>
        <v>144.2150623</v>
      </c>
      <c r="P974" s="74">
        <f>I974*SIP_Calculator!$D$26</f>
        <v>0</v>
      </c>
      <c r="Q974" s="74">
        <f t="shared" si="10"/>
        <v>0</v>
      </c>
      <c r="R974" s="74">
        <f t="shared" si="11"/>
        <v>0</v>
      </c>
      <c r="S974" s="74">
        <f t="shared" ref="S974:T974" si="2927">S973+Q974</f>
        <v>124.6981063</v>
      </c>
      <c r="T974" s="74">
        <f t="shared" si="2927"/>
        <v>143.065082</v>
      </c>
      <c r="U974" s="75">
        <f>J974*SIP_Calculator!$D$27</f>
        <v>0</v>
      </c>
      <c r="V974" s="75">
        <f t="shared" si="13"/>
        <v>0</v>
      </c>
      <c r="W974" s="75">
        <f t="shared" si="14"/>
        <v>0</v>
      </c>
      <c r="X974" s="75">
        <f t="shared" ref="X974:Y974" si="2928">X973+V974</f>
        <v>125.5306927</v>
      </c>
      <c r="Y974" s="75">
        <f t="shared" si="2928"/>
        <v>144.0633299</v>
      </c>
    </row>
    <row r="975" ht="15.75" customHeight="1">
      <c r="A975" s="78">
        <v>39534.0</v>
      </c>
      <c r="B975" s="73">
        <v>4617.35</v>
      </c>
      <c r="C975" s="73">
        <v>3862.25</v>
      </c>
      <c r="D975" s="74">
        <f t="shared" si="33"/>
        <v>201</v>
      </c>
      <c r="E975" s="74">
        <f t="shared" si="16"/>
        <v>0</v>
      </c>
      <c r="F975" s="75">
        <f t="shared" si="4"/>
        <v>3</v>
      </c>
      <c r="G975" s="75">
        <f t="shared" si="17"/>
        <v>0</v>
      </c>
      <c r="H975" s="76">
        <f>IF(A975&lt;SIP_Calculator!$B$7,0,IF(A975&gt;SIP_Calculator!$E$7,0,1))</f>
        <v>1</v>
      </c>
      <c r="I975" s="74">
        <f t="shared" si="5"/>
        <v>0</v>
      </c>
      <c r="J975" s="75">
        <f t="shared" si="6"/>
        <v>0</v>
      </c>
      <c r="K975" s="76">
        <f>H975*SIP_Calculator!$D$25</f>
        <v>484.4666522</v>
      </c>
      <c r="L975" s="76">
        <f t="shared" si="7"/>
        <v>0.1049230949</v>
      </c>
      <c r="M975" s="76">
        <f t="shared" si="8"/>
        <v>0.1254363783</v>
      </c>
      <c r="N975" s="76">
        <f t="shared" ref="N975:O975" si="2929">N974+L975</f>
        <v>125.791061</v>
      </c>
      <c r="O975" s="76">
        <f t="shared" si="2929"/>
        <v>144.3404987</v>
      </c>
      <c r="P975" s="74">
        <f>I975*SIP_Calculator!$D$26</f>
        <v>0</v>
      </c>
      <c r="Q975" s="74">
        <f t="shared" si="10"/>
        <v>0</v>
      </c>
      <c r="R975" s="74">
        <f t="shared" si="11"/>
        <v>0</v>
      </c>
      <c r="S975" s="74">
        <f t="shared" ref="S975:T975" si="2930">S974+Q975</f>
        <v>124.6981063</v>
      </c>
      <c r="T975" s="74">
        <f t="shared" si="2930"/>
        <v>143.065082</v>
      </c>
      <c r="U975" s="75">
        <f>J975*SIP_Calculator!$D$27</f>
        <v>0</v>
      </c>
      <c r="V975" s="75">
        <f t="shared" si="13"/>
        <v>0</v>
      </c>
      <c r="W975" s="75">
        <f t="shared" si="14"/>
        <v>0</v>
      </c>
      <c r="X975" s="75">
        <f t="shared" ref="X975:Y975" si="2931">X974+V975</f>
        <v>125.5306927</v>
      </c>
      <c r="Y975" s="75">
        <f t="shared" si="2931"/>
        <v>144.0633299</v>
      </c>
    </row>
    <row r="976" ht="15.75" customHeight="1">
      <c r="A976" s="78">
        <v>39535.0</v>
      </c>
      <c r="B976" s="73">
        <v>4734.55</v>
      </c>
      <c r="C976" s="73">
        <v>3971.15</v>
      </c>
      <c r="D976" s="74">
        <f t="shared" si="33"/>
        <v>201</v>
      </c>
      <c r="E976" s="74">
        <f t="shared" si="16"/>
        <v>0</v>
      </c>
      <c r="F976" s="75">
        <f t="shared" si="4"/>
        <v>3</v>
      </c>
      <c r="G976" s="75">
        <f t="shared" si="17"/>
        <v>0</v>
      </c>
      <c r="H976" s="76">
        <f>IF(A976&lt;SIP_Calculator!$B$7,0,IF(A976&gt;SIP_Calculator!$E$7,0,1))</f>
        <v>1</v>
      </c>
      <c r="I976" s="74">
        <f t="shared" si="5"/>
        <v>0</v>
      </c>
      <c r="J976" s="75">
        <f t="shared" si="6"/>
        <v>0</v>
      </c>
      <c r="K976" s="76">
        <f>H976*SIP_Calculator!$D$25</f>
        <v>484.4666522</v>
      </c>
      <c r="L976" s="76">
        <f t="shared" si="7"/>
        <v>0.1023258076</v>
      </c>
      <c r="M976" s="76">
        <f t="shared" si="8"/>
        <v>0.1219965633</v>
      </c>
      <c r="N976" s="76">
        <f t="shared" ref="N976:O976" si="2932">N975+L976</f>
        <v>125.8933868</v>
      </c>
      <c r="O976" s="76">
        <f t="shared" si="2932"/>
        <v>144.4624953</v>
      </c>
      <c r="P976" s="74">
        <f>I976*SIP_Calculator!$D$26</f>
        <v>0</v>
      </c>
      <c r="Q976" s="74">
        <f t="shared" si="10"/>
        <v>0</v>
      </c>
      <c r="R976" s="74">
        <f t="shared" si="11"/>
        <v>0</v>
      </c>
      <c r="S976" s="74">
        <f t="shared" ref="S976:T976" si="2933">S975+Q976</f>
        <v>124.6981063</v>
      </c>
      <c r="T976" s="74">
        <f t="shared" si="2933"/>
        <v>143.065082</v>
      </c>
      <c r="U976" s="75">
        <f>J976*SIP_Calculator!$D$27</f>
        <v>0</v>
      </c>
      <c r="V976" s="75">
        <f t="shared" si="13"/>
        <v>0</v>
      </c>
      <c r="W976" s="75">
        <f t="shared" si="14"/>
        <v>0</v>
      </c>
      <c r="X976" s="75">
        <f t="shared" ref="X976:Y976" si="2934">X975+V976</f>
        <v>125.5306927</v>
      </c>
      <c r="Y976" s="75">
        <f t="shared" si="2934"/>
        <v>144.0633299</v>
      </c>
    </row>
    <row r="977" ht="15.75" customHeight="1">
      <c r="A977" s="78">
        <v>39538.0</v>
      </c>
      <c r="B977" s="73">
        <v>4537.85</v>
      </c>
      <c r="C977" s="73">
        <v>3825.85</v>
      </c>
      <c r="D977" s="74">
        <f t="shared" si="33"/>
        <v>202</v>
      </c>
      <c r="E977" s="74">
        <f t="shared" si="16"/>
        <v>1</v>
      </c>
      <c r="F977" s="75">
        <f t="shared" si="4"/>
        <v>3</v>
      </c>
      <c r="G977" s="75">
        <f t="shared" si="17"/>
        <v>0</v>
      </c>
      <c r="H977" s="76">
        <f>IF(A977&lt;SIP_Calculator!$B$7,0,IF(A977&gt;SIP_Calculator!$E$7,0,1))</f>
        <v>1</v>
      </c>
      <c r="I977" s="74">
        <f t="shared" si="5"/>
        <v>1</v>
      </c>
      <c r="J977" s="75">
        <f t="shared" si="6"/>
        <v>0</v>
      </c>
      <c r="K977" s="76">
        <f>H977*SIP_Calculator!$D$25</f>
        <v>484.4666522</v>
      </c>
      <c r="L977" s="76">
        <f t="shared" si="7"/>
        <v>0.1067612751</v>
      </c>
      <c r="M977" s="76">
        <f t="shared" si="8"/>
        <v>0.1266298083</v>
      </c>
      <c r="N977" s="76">
        <f t="shared" ref="N977:O977" si="2935">N976+L977</f>
        <v>126.0001481</v>
      </c>
      <c r="O977" s="76">
        <f t="shared" si="2935"/>
        <v>144.5891251</v>
      </c>
      <c r="P977" s="74">
        <f>I977*SIP_Calculator!$D$26</f>
        <v>2301.341589</v>
      </c>
      <c r="Q977" s="74">
        <f t="shared" si="10"/>
        <v>0.5071436009</v>
      </c>
      <c r="R977" s="74">
        <f t="shared" si="11"/>
        <v>0.6015242598</v>
      </c>
      <c r="S977" s="74">
        <f t="shared" ref="S977:T977" si="2936">S976+Q977</f>
        <v>125.2052499</v>
      </c>
      <c r="T977" s="74">
        <f t="shared" si="2936"/>
        <v>143.6666063</v>
      </c>
      <c r="U977" s="75">
        <f>J977*SIP_Calculator!$D$27</f>
        <v>0</v>
      </c>
      <c r="V977" s="75">
        <f t="shared" si="13"/>
        <v>0</v>
      </c>
      <c r="W977" s="75">
        <f t="shared" si="14"/>
        <v>0</v>
      </c>
      <c r="X977" s="75">
        <f t="shared" ref="X977:Y977" si="2937">X976+V977</f>
        <v>125.5306927</v>
      </c>
      <c r="Y977" s="75">
        <f t="shared" si="2937"/>
        <v>144.0633299</v>
      </c>
    </row>
    <row r="978" ht="15.75" customHeight="1">
      <c r="A978" s="78">
        <v>39539.0</v>
      </c>
      <c r="B978" s="73">
        <v>4535.7</v>
      </c>
      <c r="C978" s="73">
        <v>3817.45</v>
      </c>
      <c r="D978" s="74">
        <f t="shared" si="33"/>
        <v>202</v>
      </c>
      <c r="E978" s="74">
        <f t="shared" si="16"/>
        <v>0</v>
      </c>
      <c r="F978" s="75">
        <f t="shared" si="4"/>
        <v>4</v>
      </c>
      <c r="G978" s="75">
        <f t="shared" si="17"/>
        <v>1</v>
      </c>
      <c r="H978" s="76">
        <f>IF(A978&lt;SIP_Calculator!$B$7,0,IF(A978&gt;SIP_Calculator!$E$7,0,1))</f>
        <v>1</v>
      </c>
      <c r="I978" s="74">
        <f t="shared" si="5"/>
        <v>0</v>
      </c>
      <c r="J978" s="75">
        <f t="shared" si="6"/>
        <v>1</v>
      </c>
      <c r="K978" s="76">
        <f>H978*SIP_Calculator!$D$25</f>
        <v>484.4666522</v>
      </c>
      <c r="L978" s="76">
        <f t="shared" si="7"/>
        <v>0.1068118818</v>
      </c>
      <c r="M978" s="76">
        <f t="shared" si="8"/>
        <v>0.1269084473</v>
      </c>
      <c r="N978" s="76">
        <f t="shared" ref="N978:O978" si="2938">N977+L978</f>
        <v>126.10696</v>
      </c>
      <c r="O978" s="76">
        <f t="shared" si="2938"/>
        <v>144.7160335</v>
      </c>
      <c r="P978" s="74">
        <f>I978*SIP_Calculator!$D$26</f>
        <v>0</v>
      </c>
      <c r="Q978" s="74">
        <f t="shared" si="10"/>
        <v>0</v>
      </c>
      <c r="R978" s="74">
        <f t="shared" si="11"/>
        <v>0</v>
      </c>
      <c r="S978" s="74">
        <f t="shared" ref="S978:T978" si="2939">S977+Q978</f>
        <v>125.2052499</v>
      </c>
      <c r="T978" s="74">
        <f t="shared" si="2939"/>
        <v>143.6666063</v>
      </c>
      <c r="U978" s="75">
        <f>J978*SIP_Calculator!$D$27</f>
        <v>10000</v>
      </c>
      <c r="V978" s="75">
        <f t="shared" si="13"/>
        <v>2.204731353</v>
      </c>
      <c r="W978" s="75">
        <f t="shared" si="14"/>
        <v>2.619549699</v>
      </c>
      <c r="X978" s="75">
        <f t="shared" ref="X978:Y978" si="2940">X977+V978</f>
        <v>127.7354241</v>
      </c>
      <c r="Y978" s="75">
        <f t="shared" si="2940"/>
        <v>146.6828796</v>
      </c>
    </row>
    <row r="979" ht="15.75" customHeight="1">
      <c r="A979" s="78">
        <v>39540.0</v>
      </c>
      <c r="B979" s="73">
        <v>4553.7</v>
      </c>
      <c r="C979" s="73">
        <v>3835.5</v>
      </c>
      <c r="D979" s="74">
        <f t="shared" si="33"/>
        <v>202</v>
      </c>
      <c r="E979" s="74">
        <f t="shared" si="16"/>
        <v>0</v>
      </c>
      <c r="F979" s="75">
        <f t="shared" si="4"/>
        <v>4</v>
      </c>
      <c r="G979" s="75">
        <f t="shared" si="17"/>
        <v>0</v>
      </c>
      <c r="H979" s="76">
        <f>IF(A979&lt;SIP_Calculator!$B$7,0,IF(A979&gt;SIP_Calculator!$E$7,0,1))</f>
        <v>1</v>
      </c>
      <c r="I979" s="74">
        <f t="shared" si="5"/>
        <v>0</v>
      </c>
      <c r="J979" s="75">
        <f t="shared" si="6"/>
        <v>0</v>
      </c>
      <c r="K979" s="76">
        <f>H979*SIP_Calculator!$D$25</f>
        <v>484.4666522</v>
      </c>
      <c r="L979" s="76">
        <f t="shared" si="7"/>
        <v>0.1063896726</v>
      </c>
      <c r="M979" s="76">
        <f t="shared" si="8"/>
        <v>0.1263112116</v>
      </c>
      <c r="N979" s="76">
        <f t="shared" ref="N979:O979" si="2941">N978+L979</f>
        <v>126.2133497</v>
      </c>
      <c r="O979" s="76">
        <f t="shared" si="2941"/>
        <v>144.8423447</v>
      </c>
      <c r="P979" s="74">
        <f>I979*SIP_Calculator!$D$26</f>
        <v>0</v>
      </c>
      <c r="Q979" s="74">
        <f t="shared" si="10"/>
        <v>0</v>
      </c>
      <c r="R979" s="74">
        <f t="shared" si="11"/>
        <v>0</v>
      </c>
      <c r="S979" s="74">
        <f t="shared" ref="S979:T979" si="2942">S978+Q979</f>
        <v>125.2052499</v>
      </c>
      <c r="T979" s="74">
        <f t="shared" si="2942"/>
        <v>143.6666063</v>
      </c>
      <c r="U979" s="75">
        <f>J979*SIP_Calculator!$D$27</f>
        <v>0</v>
      </c>
      <c r="V979" s="75">
        <f t="shared" si="13"/>
        <v>0</v>
      </c>
      <c r="W979" s="75">
        <f t="shared" si="14"/>
        <v>0</v>
      </c>
      <c r="X979" s="75">
        <f t="shared" ref="X979:Y979" si="2943">X978+V979</f>
        <v>127.7354241</v>
      </c>
      <c r="Y979" s="75">
        <f t="shared" si="2943"/>
        <v>146.6828796</v>
      </c>
    </row>
    <row r="980" ht="15.75" customHeight="1">
      <c r="A980" s="78">
        <v>39541.0</v>
      </c>
      <c r="B980" s="73">
        <v>4567.6</v>
      </c>
      <c r="C980" s="73">
        <v>3840.3</v>
      </c>
      <c r="D980" s="74">
        <f t="shared" si="33"/>
        <v>202</v>
      </c>
      <c r="E980" s="74">
        <f t="shared" si="16"/>
        <v>0</v>
      </c>
      <c r="F980" s="75">
        <f t="shared" si="4"/>
        <v>4</v>
      </c>
      <c r="G980" s="75">
        <f t="shared" si="17"/>
        <v>0</v>
      </c>
      <c r="H980" s="76">
        <f>IF(A980&lt;SIP_Calculator!$B$7,0,IF(A980&gt;SIP_Calculator!$E$7,0,1))</f>
        <v>1</v>
      </c>
      <c r="I980" s="74">
        <f t="shared" si="5"/>
        <v>0</v>
      </c>
      <c r="J980" s="75">
        <f t="shared" si="6"/>
        <v>0</v>
      </c>
      <c r="K980" s="76">
        <f>H980*SIP_Calculator!$D$25</f>
        <v>484.4666522</v>
      </c>
      <c r="L980" s="76">
        <f t="shared" si="7"/>
        <v>0.1060659104</v>
      </c>
      <c r="M980" s="76">
        <f t="shared" si="8"/>
        <v>0.1261533349</v>
      </c>
      <c r="N980" s="76">
        <f t="shared" ref="N980:O980" si="2944">N979+L980</f>
        <v>126.3194156</v>
      </c>
      <c r="O980" s="76">
        <f t="shared" si="2944"/>
        <v>144.9684981</v>
      </c>
      <c r="P980" s="74">
        <f>I980*SIP_Calculator!$D$26</f>
        <v>0</v>
      </c>
      <c r="Q980" s="74">
        <f t="shared" si="10"/>
        <v>0</v>
      </c>
      <c r="R980" s="74">
        <f t="shared" si="11"/>
        <v>0</v>
      </c>
      <c r="S980" s="74">
        <f t="shared" ref="S980:T980" si="2945">S979+Q980</f>
        <v>125.2052499</v>
      </c>
      <c r="T980" s="74">
        <f t="shared" si="2945"/>
        <v>143.6666063</v>
      </c>
      <c r="U980" s="75">
        <f>J980*SIP_Calculator!$D$27</f>
        <v>0</v>
      </c>
      <c r="V980" s="75">
        <f t="shared" si="13"/>
        <v>0</v>
      </c>
      <c r="W980" s="75">
        <f t="shared" si="14"/>
        <v>0</v>
      </c>
      <c r="X980" s="75">
        <f t="shared" ref="X980:Y980" si="2946">X979+V980</f>
        <v>127.7354241</v>
      </c>
      <c r="Y980" s="75">
        <f t="shared" si="2946"/>
        <v>146.6828796</v>
      </c>
    </row>
    <row r="981" ht="15.75" customHeight="1">
      <c r="A981" s="78">
        <v>39542.0</v>
      </c>
      <c r="B981" s="73">
        <v>4449.8</v>
      </c>
      <c r="C981" s="73">
        <v>3747.95</v>
      </c>
      <c r="D981" s="74">
        <f t="shared" si="33"/>
        <v>202</v>
      </c>
      <c r="E981" s="74">
        <f t="shared" si="16"/>
        <v>0</v>
      </c>
      <c r="F981" s="75">
        <f t="shared" si="4"/>
        <v>4</v>
      </c>
      <c r="G981" s="75">
        <f t="shared" si="17"/>
        <v>0</v>
      </c>
      <c r="H981" s="76">
        <f>IF(A981&lt;SIP_Calculator!$B$7,0,IF(A981&gt;SIP_Calculator!$E$7,0,1))</f>
        <v>1</v>
      </c>
      <c r="I981" s="74">
        <f t="shared" si="5"/>
        <v>0</v>
      </c>
      <c r="J981" s="75">
        <f t="shared" si="6"/>
        <v>0</v>
      </c>
      <c r="K981" s="76">
        <f>H981*SIP_Calculator!$D$25</f>
        <v>484.4666522</v>
      </c>
      <c r="L981" s="76">
        <f t="shared" si="7"/>
        <v>0.1088738038</v>
      </c>
      <c r="M981" s="76">
        <f t="shared" si="8"/>
        <v>0.1292617704</v>
      </c>
      <c r="N981" s="76">
        <f t="shared" ref="N981:O981" si="2947">N980+L981</f>
        <v>126.4282894</v>
      </c>
      <c r="O981" s="76">
        <f t="shared" si="2947"/>
        <v>145.0977599</v>
      </c>
      <c r="P981" s="74">
        <f>I981*SIP_Calculator!$D$26</f>
        <v>0</v>
      </c>
      <c r="Q981" s="74">
        <f t="shared" si="10"/>
        <v>0</v>
      </c>
      <c r="R981" s="74">
        <f t="shared" si="11"/>
        <v>0</v>
      </c>
      <c r="S981" s="74">
        <f t="shared" ref="S981:T981" si="2948">S980+Q981</f>
        <v>125.2052499</v>
      </c>
      <c r="T981" s="74">
        <f t="shared" si="2948"/>
        <v>143.6666063</v>
      </c>
      <c r="U981" s="75">
        <f>J981*SIP_Calculator!$D$27</f>
        <v>0</v>
      </c>
      <c r="V981" s="75">
        <f t="shared" si="13"/>
        <v>0</v>
      </c>
      <c r="W981" s="75">
        <f t="shared" si="14"/>
        <v>0</v>
      </c>
      <c r="X981" s="75">
        <f t="shared" ref="X981:Y981" si="2949">X980+V981</f>
        <v>127.7354241</v>
      </c>
      <c r="Y981" s="75">
        <f t="shared" si="2949"/>
        <v>146.6828796</v>
      </c>
    </row>
    <row r="982" ht="15.75" customHeight="1">
      <c r="A982" s="78">
        <v>39545.0</v>
      </c>
      <c r="B982" s="73">
        <v>4560.5</v>
      </c>
      <c r="C982" s="73">
        <v>3830.5</v>
      </c>
      <c r="D982" s="74">
        <f t="shared" si="33"/>
        <v>203</v>
      </c>
      <c r="E982" s="74">
        <f t="shared" si="16"/>
        <v>1</v>
      </c>
      <c r="F982" s="75">
        <f t="shared" si="4"/>
        <v>4</v>
      </c>
      <c r="G982" s="75">
        <f t="shared" si="17"/>
        <v>0</v>
      </c>
      <c r="H982" s="76">
        <f>IF(A982&lt;SIP_Calculator!$B$7,0,IF(A982&gt;SIP_Calculator!$E$7,0,1))</f>
        <v>1</v>
      </c>
      <c r="I982" s="74">
        <f t="shared" si="5"/>
        <v>1</v>
      </c>
      <c r="J982" s="75">
        <f t="shared" si="6"/>
        <v>0</v>
      </c>
      <c r="K982" s="76">
        <f>H982*SIP_Calculator!$D$25</f>
        <v>484.4666522</v>
      </c>
      <c r="L982" s="76">
        <f t="shared" si="7"/>
        <v>0.1062310387</v>
      </c>
      <c r="M982" s="76">
        <f t="shared" si="8"/>
        <v>0.1264760872</v>
      </c>
      <c r="N982" s="76">
        <f t="shared" ref="N982:O982" si="2950">N981+L982</f>
        <v>126.5345204</v>
      </c>
      <c r="O982" s="76">
        <f t="shared" si="2950"/>
        <v>145.2242359</v>
      </c>
      <c r="P982" s="74">
        <f>I982*SIP_Calculator!$D$26</f>
        <v>2301.341589</v>
      </c>
      <c r="Q982" s="74">
        <f t="shared" si="10"/>
        <v>0.5046248414</v>
      </c>
      <c r="R982" s="74">
        <f t="shared" si="11"/>
        <v>0.600794045</v>
      </c>
      <c r="S982" s="74">
        <f t="shared" ref="S982:T982" si="2951">S981+Q982</f>
        <v>125.7098748</v>
      </c>
      <c r="T982" s="74">
        <f t="shared" si="2951"/>
        <v>144.2674003</v>
      </c>
      <c r="U982" s="75">
        <f>J982*SIP_Calculator!$D$27</f>
        <v>0</v>
      </c>
      <c r="V982" s="75">
        <f t="shared" si="13"/>
        <v>0</v>
      </c>
      <c r="W982" s="75">
        <f t="shared" si="14"/>
        <v>0</v>
      </c>
      <c r="X982" s="75">
        <f t="shared" ref="X982:Y982" si="2952">X981+V982</f>
        <v>127.7354241</v>
      </c>
      <c r="Y982" s="75">
        <f t="shared" si="2952"/>
        <v>146.6828796</v>
      </c>
    </row>
    <row r="983" ht="15.75" customHeight="1">
      <c r="A983" s="78">
        <v>39546.0</v>
      </c>
      <c r="B983" s="73">
        <v>4517.45</v>
      </c>
      <c r="C983" s="73">
        <v>3807.1</v>
      </c>
      <c r="D983" s="74">
        <f t="shared" si="33"/>
        <v>203</v>
      </c>
      <c r="E983" s="74">
        <f t="shared" si="16"/>
        <v>0</v>
      </c>
      <c r="F983" s="75">
        <f t="shared" si="4"/>
        <v>4</v>
      </c>
      <c r="G983" s="75">
        <f t="shared" si="17"/>
        <v>0</v>
      </c>
      <c r="H983" s="76">
        <f>IF(A983&lt;SIP_Calculator!$B$7,0,IF(A983&gt;SIP_Calculator!$E$7,0,1))</f>
        <v>1</v>
      </c>
      <c r="I983" s="74">
        <f t="shared" si="5"/>
        <v>0</v>
      </c>
      <c r="J983" s="75">
        <f t="shared" si="6"/>
        <v>0</v>
      </c>
      <c r="K983" s="76">
        <f>H983*SIP_Calculator!$D$25</f>
        <v>484.4666522</v>
      </c>
      <c r="L983" s="76">
        <f t="shared" si="7"/>
        <v>0.10724339</v>
      </c>
      <c r="M983" s="76">
        <f t="shared" si="8"/>
        <v>0.1272534612</v>
      </c>
      <c r="N983" s="76">
        <f t="shared" ref="N983:O983" si="2953">N982+L983</f>
        <v>126.6417638</v>
      </c>
      <c r="O983" s="76">
        <f t="shared" si="2953"/>
        <v>145.3514894</v>
      </c>
      <c r="P983" s="74">
        <f>I983*SIP_Calculator!$D$26</f>
        <v>0</v>
      </c>
      <c r="Q983" s="74">
        <f t="shared" si="10"/>
        <v>0</v>
      </c>
      <c r="R983" s="74">
        <f t="shared" si="11"/>
        <v>0</v>
      </c>
      <c r="S983" s="74">
        <f t="shared" ref="S983:T983" si="2954">S982+Q983</f>
        <v>125.7098748</v>
      </c>
      <c r="T983" s="74">
        <f t="shared" si="2954"/>
        <v>144.2674003</v>
      </c>
      <c r="U983" s="75">
        <f>J983*SIP_Calculator!$D$27</f>
        <v>0</v>
      </c>
      <c r="V983" s="75">
        <f t="shared" si="13"/>
        <v>0</v>
      </c>
      <c r="W983" s="75">
        <f t="shared" si="14"/>
        <v>0</v>
      </c>
      <c r="X983" s="75">
        <f t="shared" ref="X983:Y983" si="2955">X982+V983</f>
        <v>127.7354241</v>
      </c>
      <c r="Y983" s="75">
        <f t="shared" si="2955"/>
        <v>146.6828796</v>
      </c>
    </row>
    <row r="984" ht="15.75" customHeight="1">
      <c r="A984" s="78">
        <v>39547.0</v>
      </c>
      <c r="B984" s="73">
        <v>4559.05</v>
      </c>
      <c r="C984" s="73">
        <v>3844.4</v>
      </c>
      <c r="D984" s="74">
        <f t="shared" si="33"/>
        <v>203</v>
      </c>
      <c r="E984" s="74">
        <f t="shared" si="16"/>
        <v>0</v>
      </c>
      <c r="F984" s="75">
        <f t="shared" si="4"/>
        <v>4</v>
      </c>
      <c r="G984" s="75">
        <f t="shared" si="17"/>
        <v>0</v>
      </c>
      <c r="H984" s="76">
        <f>IF(A984&lt;SIP_Calculator!$B$7,0,IF(A984&gt;SIP_Calculator!$E$7,0,1))</f>
        <v>1</v>
      </c>
      <c r="I984" s="74">
        <f t="shared" si="5"/>
        <v>0</v>
      </c>
      <c r="J984" s="75">
        <f t="shared" si="6"/>
        <v>0</v>
      </c>
      <c r="K984" s="76">
        <f>H984*SIP_Calculator!$D$25</f>
        <v>484.4666522</v>
      </c>
      <c r="L984" s="76">
        <f t="shared" si="7"/>
        <v>0.1062648254</v>
      </c>
      <c r="M984" s="76">
        <f t="shared" si="8"/>
        <v>0.1260187941</v>
      </c>
      <c r="N984" s="76">
        <f t="shared" ref="N984:O984" si="2956">N983+L984</f>
        <v>126.7480286</v>
      </c>
      <c r="O984" s="76">
        <f t="shared" si="2956"/>
        <v>145.4775082</v>
      </c>
      <c r="P984" s="74">
        <f>I984*SIP_Calculator!$D$26</f>
        <v>0</v>
      </c>
      <c r="Q984" s="74">
        <f t="shared" si="10"/>
        <v>0</v>
      </c>
      <c r="R984" s="74">
        <f t="shared" si="11"/>
        <v>0</v>
      </c>
      <c r="S984" s="74">
        <f t="shared" ref="S984:T984" si="2957">S983+Q984</f>
        <v>125.7098748</v>
      </c>
      <c r="T984" s="74">
        <f t="shared" si="2957"/>
        <v>144.2674003</v>
      </c>
      <c r="U984" s="75">
        <f>J984*SIP_Calculator!$D$27</f>
        <v>0</v>
      </c>
      <c r="V984" s="75">
        <f t="shared" si="13"/>
        <v>0</v>
      </c>
      <c r="W984" s="75">
        <f t="shared" si="14"/>
        <v>0</v>
      </c>
      <c r="X984" s="75">
        <f t="shared" ref="X984:Y984" si="2958">X983+V984</f>
        <v>127.7354241</v>
      </c>
      <c r="Y984" s="75">
        <f t="shared" si="2958"/>
        <v>146.6828796</v>
      </c>
    </row>
    <row r="985" ht="15.75" customHeight="1">
      <c r="A985" s="78">
        <v>39548.0</v>
      </c>
      <c r="B985" s="73">
        <v>4543.45</v>
      </c>
      <c r="C985" s="73">
        <v>3830.75</v>
      </c>
      <c r="D985" s="74">
        <f t="shared" si="33"/>
        <v>203</v>
      </c>
      <c r="E985" s="74">
        <f t="shared" si="16"/>
        <v>0</v>
      </c>
      <c r="F985" s="75">
        <f t="shared" si="4"/>
        <v>4</v>
      </c>
      <c r="G985" s="75">
        <f t="shared" si="17"/>
        <v>0</v>
      </c>
      <c r="H985" s="76">
        <f>IF(A985&lt;SIP_Calculator!$B$7,0,IF(A985&gt;SIP_Calculator!$E$7,0,1))</f>
        <v>1</v>
      </c>
      <c r="I985" s="74">
        <f t="shared" si="5"/>
        <v>0</v>
      </c>
      <c r="J985" s="75">
        <f t="shared" si="6"/>
        <v>0</v>
      </c>
      <c r="K985" s="76">
        <f>H985*SIP_Calculator!$D$25</f>
        <v>484.4666522</v>
      </c>
      <c r="L985" s="76">
        <f t="shared" si="7"/>
        <v>0.1066296872</v>
      </c>
      <c r="M985" s="76">
        <f t="shared" si="8"/>
        <v>0.1264678332</v>
      </c>
      <c r="N985" s="76">
        <f t="shared" ref="N985:O985" si="2959">N984+L985</f>
        <v>126.8546583</v>
      </c>
      <c r="O985" s="76">
        <f t="shared" si="2959"/>
        <v>145.603976</v>
      </c>
      <c r="P985" s="74">
        <f>I985*SIP_Calculator!$D$26</f>
        <v>0</v>
      </c>
      <c r="Q985" s="74">
        <f t="shared" si="10"/>
        <v>0</v>
      </c>
      <c r="R985" s="74">
        <f t="shared" si="11"/>
        <v>0</v>
      </c>
      <c r="S985" s="74">
        <f t="shared" ref="S985:T985" si="2960">S984+Q985</f>
        <v>125.7098748</v>
      </c>
      <c r="T985" s="74">
        <f t="shared" si="2960"/>
        <v>144.2674003</v>
      </c>
      <c r="U985" s="75">
        <f>J985*SIP_Calculator!$D$27</f>
        <v>0</v>
      </c>
      <c r="V985" s="75">
        <f t="shared" si="13"/>
        <v>0</v>
      </c>
      <c r="W985" s="75">
        <f t="shared" si="14"/>
        <v>0</v>
      </c>
      <c r="X985" s="75">
        <f t="shared" ref="X985:Y985" si="2961">X984+V985</f>
        <v>127.7354241</v>
      </c>
      <c r="Y985" s="75">
        <f t="shared" si="2961"/>
        <v>146.6828796</v>
      </c>
    </row>
    <row r="986" ht="15.75" customHeight="1">
      <c r="A986" s="78">
        <v>39549.0</v>
      </c>
      <c r="B986" s="73">
        <v>4583.35</v>
      </c>
      <c r="C986" s="73">
        <v>3861.7</v>
      </c>
      <c r="D986" s="74">
        <f t="shared" si="33"/>
        <v>203</v>
      </c>
      <c r="E986" s="74">
        <f t="shared" si="16"/>
        <v>0</v>
      </c>
      <c r="F986" s="75">
        <f t="shared" si="4"/>
        <v>4</v>
      </c>
      <c r="G986" s="75">
        <f t="shared" si="17"/>
        <v>0</v>
      </c>
      <c r="H986" s="76">
        <f>IF(A986&lt;SIP_Calculator!$B$7,0,IF(A986&gt;SIP_Calculator!$E$7,0,1))</f>
        <v>1</v>
      </c>
      <c r="I986" s="74">
        <f t="shared" si="5"/>
        <v>0</v>
      </c>
      <c r="J986" s="75">
        <f t="shared" si="6"/>
        <v>0</v>
      </c>
      <c r="K986" s="76">
        <f>H986*SIP_Calculator!$D$25</f>
        <v>484.4666522</v>
      </c>
      <c r="L986" s="76">
        <f t="shared" si="7"/>
        <v>0.1057014307</v>
      </c>
      <c r="M986" s="76">
        <f t="shared" si="8"/>
        <v>0.1254542435</v>
      </c>
      <c r="N986" s="76">
        <f t="shared" ref="N986:O986" si="2962">N985+L986</f>
        <v>126.9603597</v>
      </c>
      <c r="O986" s="76">
        <f t="shared" si="2962"/>
        <v>145.7294303</v>
      </c>
      <c r="P986" s="74">
        <f>I986*SIP_Calculator!$D$26</f>
        <v>0</v>
      </c>
      <c r="Q986" s="74">
        <f t="shared" si="10"/>
        <v>0</v>
      </c>
      <c r="R986" s="74">
        <f t="shared" si="11"/>
        <v>0</v>
      </c>
      <c r="S986" s="74">
        <f t="shared" ref="S986:T986" si="2963">S985+Q986</f>
        <v>125.7098748</v>
      </c>
      <c r="T986" s="74">
        <f t="shared" si="2963"/>
        <v>144.2674003</v>
      </c>
      <c r="U986" s="75">
        <f>J986*SIP_Calculator!$D$27</f>
        <v>0</v>
      </c>
      <c r="V986" s="75">
        <f t="shared" si="13"/>
        <v>0</v>
      </c>
      <c r="W986" s="75">
        <f t="shared" si="14"/>
        <v>0</v>
      </c>
      <c r="X986" s="75">
        <f t="shared" ref="X986:Y986" si="2964">X985+V986</f>
        <v>127.7354241</v>
      </c>
      <c r="Y986" s="75">
        <f t="shared" si="2964"/>
        <v>146.6828796</v>
      </c>
    </row>
    <row r="987" ht="15.75" customHeight="1">
      <c r="A987" s="78">
        <v>39553.0</v>
      </c>
      <c r="B987" s="73">
        <v>4679.2</v>
      </c>
      <c r="C987" s="73">
        <v>3938.0</v>
      </c>
      <c r="D987" s="74">
        <f t="shared" si="33"/>
        <v>204</v>
      </c>
      <c r="E987" s="74">
        <f t="shared" si="16"/>
        <v>1</v>
      </c>
      <c r="F987" s="75">
        <f t="shared" si="4"/>
        <v>4</v>
      </c>
      <c r="G987" s="75">
        <f t="shared" si="17"/>
        <v>0</v>
      </c>
      <c r="H987" s="76">
        <f>IF(A987&lt;SIP_Calculator!$B$7,0,IF(A987&gt;SIP_Calculator!$E$7,0,1))</f>
        <v>1</v>
      </c>
      <c r="I987" s="74">
        <f t="shared" si="5"/>
        <v>1</v>
      </c>
      <c r="J987" s="75">
        <f t="shared" si="6"/>
        <v>0</v>
      </c>
      <c r="K987" s="76">
        <f>H987*SIP_Calculator!$D$25</f>
        <v>484.4666522</v>
      </c>
      <c r="L987" s="76">
        <f t="shared" si="7"/>
        <v>0.1035362139</v>
      </c>
      <c r="M987" s="76">
        <f t="shared" si="8"/>
        <v>0.1230235277</v>
      </c>
      <c r="N987" s="76">
        <f t="shared" ref="N987:O987" si="2965">N986+L987</f>
        <v>127.063896</v>
      </c>
      <c r="O987" s="76">
        <f t="shared" si="2965"/>
        <v>145.8524538</v>
      </c>
      <c r="P987" s="74">
        <f>I987*SIP_Calculator!$D$26</f>
        <v>2301.341589</v>
      </c>
      <c r="Q987" s="74">
        <f t="shared" si="10"/>
        <v>0.4918237283</v>
      </c>
      <c r="R987" s="74">
        <f t="shared" si="11"/>
        <v>0.5843934965</v>
      </c>
      <c r="S987" s="74">
        <f t="shared" ref="S987:T987" si="2966">S986+Q987</f>
        <v>126.2016985</v>
      </c>
      <c r="T987" s="74">
        <f t="shared" si="2966"/>
        <v>144.8517938</v>
      </c>
      <c r="U987" s="75">
        <f>J987*SIP_Calculator!$D$27</f>
        <v>0</v>
      </c>
      <c r="V987" s="75">
        <f t="shared" si="13"/>
        <v>0</v>
      </c>
      <c r="W987" s="75">
        <f t="shared" si="14"/>
        <v>0</v>
      </c>
      <c r="X987" s="75">
        <f t="shared" ref="X987:Y987" si="2967">X986+V987</f>
        <v>127.7354241</v>
      </c>
      <c r="Y987" s="75">
        <f t="shared" si="2967"/>
        <v>146.6828796</v>
      </c>
    </row>
    <row r="988" ht="15.75" customHeight="1">
      <c r="A988" s="78">
        <v>39554.0</v>
      </c>
      <c r="B988" s="73">
        <v>4692.75</v>
      </c>
      <c r="C988" s="73">
        <v>3959.75</v>
      </c>
      <c r="D988" s="74">
        <f t="shared" si="33"/>
        <v>204</v>
      </c>
      <c r="E988" s="74">
        <f t="shared" si="16"/>
        <v>0</v>
      </c>
      <c r="F988" s="75">
        <f t="shared" si="4"/>
        <v>4</v>
      </c>
      <c r="G988" s="75">
        <f t="shared" si="17"/>
        <v>0</v>
      </c>
      <c r="H988" s="76">
        <f>IF(A988&lt;SIP_Calculator!$B$7,0,IF(A988&gt;SIP_Calculator!$E$7,0,1))</f>
        <v>1</v>
      </c>
      <c r="I988" s="74">
        <f t="shared" si="5"/>
        <v>0</v>
      </c>
      <c r="J988" s="75">
        <f t="shared" si="6"/>
        <v>0</v>
      </c>
      <c r="K988" s="76">
        <f>H988*SIP_Calculator!$D$25</f>
        <v>484.4666522</v>
      </c>
      <c r="L988" s="76">
        <f t="shared" si="7"/>
        <v>0.1032372601</v>
      </c>
      <c r="M988" s="76">
        <f t="shared" si="8"/>
        <v>0.1223477877</v>
      </c>
      <c r="N988" s="76">
        <f t="shared" ref="N988:O988" si="2968">N987+L988</f>
        <v>127.1671332</v>
      </c>
      <c r="O988" s="76">
        <f t="shared" si="2968"/>
        <v>145.9748016</v>
      </c>
      <c r="P988" s="74">
        <f>I988*SIP_Calculator!$D$26</f>
        <v>0</v>
      </c>
      <c r="Q988" s="74">
        <f t="shared" si="10"/>
        <v>0</v>
      </c>
      <c r="R988" s="74">
        <f t="shared" si="11"/>
        <v>0</v>
      </c>
      <c r="S988" s="74">
        <f t="shared" ref="S988:T988" si="2969">S987+Q988</f>
        <v>126.2016985</v>
      </c>
      <c r="T988" s="74">
        <f t="shared" si="2969"/>
        <v>144.8517938</v>
      </c>
      <c r="U988" s="75">
        <f>J988*SIP_Calculator!$D$27</f>
        <v>0</v>
      </c>
      <c r="V988" s="75">
        <f t="shared" si="13"/>
        <v>0</v>
      </c>
      <c r="W988" s="75">
        <f t="shared" si="14"/>
        <v>0</v>
      </c>
      <c r="X988" s="75">
        <f t="shared" ref="X988:Y988" si="2970">X987+V988</f>
        <v>127.7354241</v>
      </c>
      <c r="Y988" s="75">
        <f t="shared" si="2970"/>
        <v>146.6828796</v>
      </c>
    </row>
    <row r="989" ht="15.75" customHeight="1">
      <c r="A989" s="78">
        <v>39555.0</v>
      </c>
      <c r="B989" s="73">
        <v>4769.65</v>
      </c>
      <c r="C989" s="73">
        <v>4027.9</v>
      </c>
      <c r="D989" s="74">
        <f t="shared" si="33"/>
        <v>204</v>
      </c>
      <c r="E989" s="74">
        <f t="shared" si="16"/>
        <v>0</v>
      </c>
      <c r="F989" s="75">
        <f t="shared" si="4"/>
        <v>4</v>
      </c>
      <c r="G989" s="75">
        <f t="shared" si="17"/>
        <v>0</v>
      </c>
      <c r="H989" s="76">
        <f>IF(A989&lt;SIP_Calculator!$B$7,0,IF(A989&gt;SIP_Calculator!$E$7,0,1))</f>
        <v>1</v>
      </c>
      <c r="I989" s="74">
        <f t="shared" si="5"/>
        <v>0</v>
      </c>
      <c r="J989" s="75">
        <f t="shared" si="6"/>
        <v>0</v>
      </c>
      <c r="K989" s="76">
        <f>H989*SIP_Calculator!$D$25</f>
        <v>484.4666522</v>
      </c>
      <c r="L989" s="76">
        <f t="shared" si="7"/>
        <v>0.1015727888</v>
      </c>
      <c r="M989" s="76">
        <f t="shared" si="8"/>
        <v>0.1202777259</v>
      </c>
      <c r="N989" s="76">
        <f t="shared" ref="N989:O989" si="2971">N988+L989</f>
        <v>127.268706</v>
      </c>
      <c r="O989" s="76">
        <f t="shared" si="2971"/>
        <v>146.0950793</v>
      </c>
      <c r="P989" s="74">
        <f>I989*SIP_Calculator!$D$26</f>
        <v>0</v>
      </c>
      <c r="Q989" s="74">
        <f t="shared" si="10"/>
        <v>0</v>
      </c>
      <c r="R989" s="74">
        <f t="shared" si="11"/>
        <v>0</v>
      </c>
      <c r="S989" s="74">
        <f t="shared" ref="S989:T989" si="2972">S988+Q989</f>
        <v>126.2016985</v>
      </c>
      <c r="T989" s="74">
        <f t="shared" si="2972"/>
        <v>144.8517938</v>
      </c>
      <c r="U989" s="75">
        <f>J989*SIP_Calculator!$D$27</f>
        <v>0</v>
      </c>
      <c r="V989" s="75">
        <f t="shared" si="13"/>
        <v>0</v>
      </c>
      <c r="W989" s="75">
        <f t="shared" si="14"/>
        <v>0</v>
      </c>
      <c r="X989" s="75">
        <f t="shared" ref="X989:Y989" si="2973">X988+V989</f>
        <v>127.7354241</v>
      </c>
      <c r="Y989" s="75">
        <f t="shared" si="2973"/>
        <v>146.6828796</v>
      </c>
    </row>
    <row r="990" ht="15.75" customHeight="1">
      <c r="A990" s="78">
        <v>39559.0</v>
      </c>
      <c r="B990" s="73">
        <v>4850.25</v>
      </c>
      <c r="C990" s="73">
        <v>4099.75</v>
      </c>
      <c r="D990" s="74">
        <f t="shared" si="33"/>
        <v>205</v>
      </c>
      <c r="E990" s="74">
        <f t="shared" si="16"/>
        <v>1</v>
      </c>
      <c r="F990" s="75">
        <f t="shared" si="4"/>
        <v>4</v>
      </c>
      <c r="G990" s="75">
        <f t="shared" si="17"/>
        <v>0</v>
      </c>
      <c r="H990" s="76">
        <f>IF(A990&lt;SIP_Calculator!$B$7,0,IF(A990&gt;SIP_Calculator!$E$7,0,1))</f>
        <v>1</v>
      </c>
      <c r="I990" s="74">
        <f t="shared" si="5"/>
        <v>1</v>
      </c>
      <c r="J990" s="75">
        <f t="shared" si="6"/>
        <v>0</v>
      </c>
      <c r="K990" s="76">
        <f>H990*SIP_Calculator!$D$25</f>
        <v>484.4666522</v>
      </c>
      <c r="L990" s="76">
        <f t="shared" si="7"/>
        <v>0.09988488267</v>
      </c>
      <c r="M990" s="76">
        <f t="shared" si="8"/>
        <v>0.1181698036</v>
      </c>
      <c r="N990" s="76">
        <f t="shared" ref="N990:O990" si="2974">N989+L990</f>
        <v>127.3685909</v>
      </c>
      <c r="O990" s="76">
        <f t="shared" si="2974"/>
        <v>146.2132491</v>
      </c>
      <c r="P990" s="74">
        <f>I990*SIP_Calculator!$D$26</f>
        <v>2301.341589</v>
      </c>
      <c r="Q990" s="74">
        <f t="shared" si="10"/>
        <v>0.4744789628</v>
      </c>
      <c r="R990" s="74">
        <f t="shared" si="11"/>
        <v>0.5613370545</v>
      </c>
      <c r="S990" s="74">
        <f t="shared" ref="S990:T990" si="2975">S989+Q990</f>
        <v>126.6761775</v>
      </c>
      <c r="T990" s="74">
        <f t="shared" si="2975"/>
        <v>145.4131309</v>
      </c>
      <c r="U990" s="75">
        <f>J990*SIP_Calculator!$D$27</f>
        <v>0</v>
      </c>
      <c r="V990" s="75">
        <f t="shared" si="13"/>
        <v>0</v>
      </c>
      <c r="W990" s="75">
        <f t="shared" si="14"/>
        <v>0</v>
      </c>
      <c r="X990" s="75">
        <f t="shared" ref="X990:Y990" si="2976">X989+V990</f>
        <v>127.7354241</v>
      </c>
      <c r="Y990" s="75">
        <f t="shared" si="2976"/>
        <v>146.6828796</v>
      </c>
    </row>
    <row r="991" ht="15.75" customHeight="1">
      <c r="A991" s="78">
        <v>39560.0</v>
      </c>
      <c r="B991" s="73">
        <v>4874.95</v>
      </c>
      <c r="C991" s="73">
        <v>4120.85</v>
      </c>
      <c r="D991" s="74">
        <f t="shared" si="33"/>
        <v>205</v>
      </c>
      <c r="E991" s="74">
        <f t="shared" si="16"/>
        <v>0</v>
      </c>
      <c r="F991" s="75">
        <f t="shared" si="4"/>
        <v>4</v>
      </c>
      <c r="G991" s="75">
        <f t="shared" si="17"/>
        <v>0</v>
      </c>
      <c r="H991" s="76">
        <f>IF(A991&lt;SIP_Calculator!$B$7,0,IF(A991&gt;SIP_Calculator!$E$7,0,1))</f>
        <v>1</v>
      </c>
      <c r="I991" s="74">
        <f t="shared" si="5"/>
        <v>0</v>
      </c>
      <c r="J991" s="75">
        <f t="shared" si="6"/>
        <v>0</v>
      </c>
      <c r="K991" s="76">
        <f>H991*SIP_Calculator!$D$25</f>
        <v>484.4666522</v>
      </c>
      <c r="L991" s="76">
        <f t="shared" si="7"/>
        <v>0.09937879408</v>
      </c>
      <c r="M991" s="76">
        <f t="shared" si="8"/>
        <v>0.1175647384</v>
      </c>
      <c r="N991" s="76">
        <f t="shared" ref="N991:O991" si="2977">N990+L991</f>
        <v>127.4679697</v>
      </c>
      <c r="O991" s="76">
        <f t="shared" si="2977"/>
        <v>146.3308139</v>
      </c>
      <c r="P991" s="74">
        <f>I991*SIP_Calculator!$D$26</f>
        <v>0</v>
      </c>
      <c r="Q991" s="74">
        <f t="shared" si="10"/>
        <v>0</v>
      </c>
      <c r="R991" s="74">
        <f t="shared" si="11"/>
        <v>0</v>
      </c>
      <c r="S991" s="74">
        <f t="shared" ref="S991:T991" si="2978">S990+Q991</f>
        <v>126.6761775</v>
      </c>
      <c r="T991" s="74">
        <f t="shared" si="2978"/>
        <v>145.4131309</v>
      </c>
      <c r="U991" s="75">
        <f>J991*SIP_Calculator!$D$27</f>
        <v>0</v>
      </c>
      <c r="V991" s="75">
        <f t="shared" si="13"/>
        <v>0</v>
      </c>
      <c r="W991" s="75">
        <f t="shared" si="14"/>
        <v>0</v>
      </c>
      <c r="X991" s="75">
        <f t="shared" ref="X991:Y991" si="2979">X990+V991</f>
        <v>127.7354241</v>
      </c>
      <c r="Y991" s="75">
        <f t="shared" si="2979"/>
        <v>146.6828796</v>
      </c>
    </row>
    <row r="992" ht="15.75" customHeight="1">
      <c r="A992" s="78">
        <v>39561.0</v>
      </c>
      <c r="B992" s="73">
        <v>4848.05</v>
      </c>
      <c r="C992" s="73">
        <v>4105.25</v>
      </c>
      <c r="D992" s="74">
        <f t="shared" si="33"/>
        <v>205</v>
      </c>
      <c r="E992" s="74">
        <f t="shared" si="16"/>
        <v>0</v>
      </c>
      <c r="F992" s="75">
        <f t="shared" si="4"/>
        <v>4</v>
      </c>
      <c r="G992" s="75">
        <f t="shared" si="17"/>
        <v>0</v>
      </c>
      <c r="H992" s="76">
        <f>IF(A992&lt;SIP_Calculator!$B$7,0,IF(A992&gt;SIP_Calculator!$E$7,0,1))</f>
        <v>1</v>
      </c>
      <c r="I992" s="74">
        <f t="shared" si="5"/>
        <v>0</v>
      </c>
      <c r="J992" s="75">
        <f t="shared" si="6"/>
        <v>0</v>
      </c>
      <c r="K992" s="76">
        <f>H992*SIP_Calculator!$D$25</f>
        <v>484.4666522</v>
      </c>
      <c r="L992" s="76">
        <f t="shared" si="7"/>
        <v>0.0999302095</v>
      </c>
      <c r="M992" s="76">
        <f t="shared" si="8"/>
        <v>0.1180114858</v>
      </c>
      <c r="N992" s="76">
        <f t="shared" ref="N992:O992" si="2980">N991+L992</f>
        <v>127.5678999</v>
      </c>
      <c r="O992" s="76">
        <f t="shared" si="2980"/>
        <v>146.4488253</v>
      </c>
      <c r="P992" s="74">
        <f>I992*SIP_Calculator!$D$26</f>
        <v>0</v>
      </c>
      <c r="Q992" s="74">
        <f t="shared" si="10"/>
        <v>0</v>
      </c>
      <c r="R992" s="74">
        <f t="shared" si="11"/>
        <v>0</v>
      </c>
      <c r="S992" s="74">
        <f t="shared" ref="S992:T992" si="2981">S991+Q992</f>
        <v>126.6761775</v>
      </c>
      <c r="T992" s="74">
        <f t="shared" si="2981"/>
        <v>145.4131309</v>
      </c>
      <c r="U992" s="75">
        <f>J992*SIP_Calculator!$D$27</f>
        <v>0</v>
      </c>
      <c r="V992" s="75">
        <f t="shared" si="13"/>
        <v>0</v>
      </c>
      <c r="W992" s="75">
        <f t="shared" si="14"/>
        <v>0</v>
      </c>
      <c r="X992" s="75">
        <f t="shared" ref="X992:Y992" si="2982">X991+V992</f>
        <v>127.7354241</v>
      </c>
      <c r="Y992" s="75">
        <f t="shared" si="2982"/>
        <v>146.6828796</v>
      </c>
    </row>
    <row r="993" ht="15.75" customHeight="1">
      <c r="A993" s="78">
        <v>39562.0</v>
      </c>
      <c r="B993" s="73">
        <v>4824.55</v>
      </c>
      <c r="C993" s="73">
        <v>4083.6</v>
      </c>
      <c r="D993" s="74">
        <f t="shared" si="33"/>
        <v>205</v>
      </c>
      <c r="E993" s="74">
        <f t="shared" si="16"/>
        <v>0</v>
      </c>
      <c r="F993" s="75">
        <f t="shared" si="4"/>
        <v>4</v>
      </c>
      <c r="G993" s="75">
        <f t="shared" si="17"/>
        <v>0</v>
      </c>
      <c r="H993" s="76">
        <f>IF(A993&lt;SIP_Calculator!$B$7,0,IF(A993&gt;SIP_Calculator!$E$7,0,1))</f>
        <v>1</v>
      </c>
      <c r="I993" s="74">
        <f t="shared" si="5"/>
        <v>0</v>
      </c>
      <c r="J993" s="75">
        <f t="shared" si="6"/>
        <v>0</v>
      </c>
      <c r="K993" s="76">
        <f>H993*SIP_Calculator!$D$25</f>
        <v>484.4666522</v>
      </c>
      <c r="L993" s="76">
        <f t="shared" si="7"/>
        <v>0.1004169616</v>
      </c>
      <c r="M993" s="76">
        <f t="shared" si="8"/>
        <v>0.1186371467</v>
      </c>
      <c r="N993" s="76">
        <f t="shared" ref="N993:O993" si="2983">N992+L993</f>
        <v>127.6683169</v>
      </c>
      <c r="O993" s="76">
        <f t="shared" si="2983"/>
        <v>146.5674625</v>
      </c>
      <c r="P993" s="74">
        <f>I993*SIP_Calculator!$D$26</f>
        <v>0</v>
      </c>
      <c r="Q993" s="74">
        <f t="shared" si="10"/>
        <v>0</v>
      </c>
      <c r="R993" s="74">
        <f t="shared" si="11"/>
        <v>0</v>
      </c>
      <c r="S993" s="74">
        <f t="shared" ref="S993:T993" si="2984">S992+Q993</f>
        <v>126.6761775</v>
      </c>
      <c r="T993" s="74">
        <f t="shared" si="2984"/>
        <v>145.4131309</v>
      </c>
      <c r="U993" s="75">
        <f>J993*SIP_Calculator!$D$27</f>
        <v>0</v>
      </c>
      <c r="V993" s="75">
        <f t="shared" si="13"/>
        <v>0</v>
      </c>
      <c r="W993" s="75">
        <f t="shared" si="14"/>
        <v>0</v>
      </c>
      <c r="X993" s="75">
        <f t="shared" ref="X993:Y993" si="2985">X992+V993</f>
        <v>127.7354241</v>
      </c>
      <c r="Y993" s="75">
        <f t="shared" si="2985"/>
        <v>146.6828796</v>
      </c>
    </row>
    <row r="994" ht="15.75" customHeight="1">
      <c r="A994" s="78">
        <v>39563.0</v>
      </c>
      <c r="B994" s="73">
        <v>4926.95</v>
      </c>
      <c r="C994" s="73">
        <v>4162.55</v>
      </c>
      <c r="D994" s="74">
        <f t="shared" si="33"/>
        <v>205</v>
      </c>
      <c r="E994" s="74">
        <f t="shared" si="16"/>
        <v>0</v>
      </c>
      <c r="F994" s="75">
        <f t="shared" si="4"/>
        <v>4</v>
      </c>
      <c r="G994" s="75">
        <f t="shared" si="17"/>
        <v>0</v>
      </c>
      <c r="H994" s="76">
        <f>IF(A994&lt;SIP_Calculator!$B$7,0,IF(A994&gt;SIP_Calculator!$E$7,0,1))</f>
        <v>1</v>
      </c>
      <c r="I994" s="74">
        <f t="shared" si="5"/>
        <v>0</v>
      </c>
      <c r="J994" s="75">
        <f t="shared" si="6"/>
        <v>0</v>
      </c>
      <c r="K994" s="76">
        <f>H994*SIP_Calculator!$D$25</f>
        <v>484.4666522</v>
      </c>
      <c r="L994" s="76">
        <f t="shared" si="7"/>
        <v>0.09832993072</v>
      </c>
      <c r="M994" s="76">
        <f t="shared" si="8"/>
        <v>0.1163869869</v>
      </c>
      <c r="N994" s="76">
        <f t="shared" ref="N994:O994" si="2986">N993+L994</f>
        <v>127.7666468</v>
      </c>
      <c r="O994" s="76">
        <f t="shared" si="2986"/>
        <v>146.6838495</v>
      </c>
      <c r="P994" s="74">
        <f>I994*SIP_Calculator!$D$26</f>
        <v>0</v>
      </c>
      <c r="Q994" s="74">
        <f t="shared" si="10"/>
        <v>0</v>
      </c>
      <c r="R994" s="74">
        <f t="shared" si="11"/>
        <v>0</v>
      </c>
      <c r="S994" s="74">
        <f t="shared" ref="S994:T994" si="2987">S993+Q994</f>
        <v>126.6761775</v>
      </c>
      <c r="T994" s="74">
        <f t="shared" si="2987"/>
        <v>145.4131309</v>
      </c>
      <c r="U994" s="75">
        <f>J994*SIP_Calculator!$D$27</f>
        <v>0</v>
      </c>
      <c r="V994" s="75">
        <f t="shared" si="13"/>
        <v>0</v>
      </c>
      <c r="W994" s="75">
        <f t="shared" si="14"/>
        <v>0</v>
      </c>
      <c r="X994" s="75">
        <f t="shared" ref="X994:Y994" si="2988">X993+V994</f>
        <v>127.7354241</v>
      </c>
      <c r="Y994" s="75">
        <f t="shared" si="2988"/>
        <v>146.6828796</v>
      </c>
    </row>
    <row r="995" ht="15.75" customHeight="1">
      <c r="A995" s="78">
        <v>39566.0</v>
      </c>
      <c r="B995" s="73">
        <v>4911.3</v>
      </c>
      <c r="C995" s="73">
        <v>4156.9</v>
      </c>
      <c r="D995" s="74">
        <f t="shared" si="33"/>
        <v>206</v>
      </c>
      <c r="E995" s="74">
        <f t="shared" si="16"/>
        <v>1</v>
      </c>
      <c r="F995" s="75">
        <f t="shared" si="4"/>
        <v>4</v>
      </c>
      <c r="G995" s="75">
        <f t="shared" si="17"/>
        <v>0</v>
      </c>
      <c r="H995" s="76">
        <f>IF(A995&lt;SIP_Calculator!$B$7,0,IF(A995&gt;SIP_Calculator!$E$7,0,1))</f>
        <v>1</v>
      </c>
      <c r="I995" s="74">
        <f t="shared" si="5"/>
        <v>1</v>
      </c>
      <c r="J995" s="75">
        <f t="shared" si="6"/>
        <v>0</v>
      </c>
      <c r="K995" s="76">
        <f>H995*SIP_Calculator!$D$25</f>
        <v>484.4666522</v>
      </c>
      <c r="L995" s="76">
        <f t="shared" si="7"/>
        <v>0.0986432619</v>
      </c>
      <c r="M995" s="76">
        <f t="shared" si="8"/>
        <v>0.1165451784</v>
      </c>
      <c r="N995" s="76">
        <f t="shared" ref="N995:O995" si="2989">N994+L995</f>
        <v>127.86529</v>
      </c>
      <c r="O995" s="76">
        <f t="shared" si="2989"/>
        <v>146.8003947</v>
      </c>
      <c r="P995" s="74">
        <f>I995*SIP_Calculator!$D$26</f>
        <v>2301.341589</v>
      </c>
      <c r="Q995" s="74">
        <f t="shared" si="10"/>
        <v>0.4685809438</v>
      </c>
      <c r="R995" s="74">
        <f t="shared" si="11"/>
        <v>0.5536196659</v>
      </c>
      <c r="S995" s="74">
        <f t="shared" ref="S995:T995" si="2990">S994+Q995</f>
        <v>127.1447584</v>
      </c>
      <c r="T995" s="74">
        <f t="shared" si="2990"/>
        <v>145.9667505</v>
      </c>
      <c r="U995" s="75">
        <f>J995*SIP_Calculator!$D$27</f>
        <v>0</v>
      </c>
      <c r="V995" s="75">
        <f t="shared" si="13"/>
        <v>0</v>
      </c>
      <c r="W995" s="75">
        <f t="shared" si="14"/>
        <v>0</v>
      </c>
      <c r="X995" s="75">
        <f t="shared" ref="X995:Y995" si="2991">X994+V995</f>
        <v>127.7354241</v>
      </c>
      <c r="Y995" s="75">
        <f t="shared" si="2991"/>
        <v>146.6828796</v>
      </c>
    </row>
    <row r="996" ht="15.75" customHeight="1">
      <c r="A996" s="78">
        <v>39567.0</v>
      </c>
      <c r="B996" s="73">
        <v>5013.15</v>
      </c>
      <c r="C996" s="73">
        <v>4233.25</v>
      </c>
      <c r="D996" s="74">
        <f t="shared" si="33"/>
        <v>206</v>
      </c>
      <c r="E996" s="74">
        <f t="shared" si="16"/>
        <v>0</v>
      </c>
      <c r="F996" s="75">
        <f t="shared" si="4"/>
        <v>4</v>
      </c>
      <c r="G996" s="75">
        <f t="shared" si="17"/>
        <v>0</v>
      </c>
      <c r="H996" s="76">
        <f>IF(A996&lt;SIP_Calculator!$B$7,0,IF(A996&gt;SIP_Calculator!$E$7,0,1))</f>
        <v>1</v>
      </c>
      <c r="I996" s="74">
        <f t="shared" si="5"/>
        <v>0</v>
      </c>
      <c r="J996" s="75">
        <f t="shared" si="6"/>
        <v>0</v>
      </c>
      <c r="K996" s="76">
        <f>H996*SIP_Calculator!$D$25</f>
        <v>484.4666522</v>
      </c>
      <c r="L996" s="76">
        <f t="shared" si="7"/>
        <v>0.09663916942</v>
      </c>
      <c r="M996" s="76">
        <f t="shared" si="8"/>
        <v>0.1144431943</v>
      </c>
      <c r="N996" s="76">
        <f t="shared" ref="N996:O996" si="2992">N995+L996</f>
        <v>127.9619292</v>
      </c>
      <c r="O996" s="76">
        <f t="shared" si="2992"/>
        <v>146.9148378</v>
      </c>
      <c r="P996" s="74">
        <f>I996*SIP_Calculator!$D$26</f>
        <v>0</v>
      </c>
      <c r="Q996" s="74">
        <f t="shared" si="10"/>
        <v>0</v>
      </c>
      <c r="R996" s="74">
        <f t="shared" si="11"/>
        <v>0</v>
      </c>
      <c r="S996" s="74">
        <f t="shared" ref="S996:T996" si="2993">S995+Q996</f>
        <v>127.1447584</v>
      </c>
      <c r="T996" s="74">
        <f t="shared" si="2993"/>
        <v>145.9667505</v>
      </c>
      <c r="U996" s="75">
        <f>J996*SIP_Calculator!$D$27</f>
        <v>0</v>
      </c>
      <c r="V996" s="75">
        <f t="shared" si="13"/>
        <v>0</v>
      </c>
      <c r="W996" s="75">
        <f t="shared" si="14"/>
        <v>0</v>
      </c>
      <c r="X996" s="75">
        <f t="shared" ref="X996:Y996" si="2994">X995+V996</f>
        <v>127.7354241</v>
      </c>
      <c r="Y996" s="75">
        <f t="shared" si="2994"/>
        <v>146.6828796</v>
      </c>
    </row>
    <row r="997" ht="15.75" customHeight="1">
      <c r="A997" s="78">
        <v>39568.0</v>
      </c>
      <c r="B997" s="73">
        <v>4988.0</v>
      </c>
      <c r="C997" s="73">
        <v>4222.1</v>
      </c>
      <c r="D997" s="74">
        <f t="shared" si="33"/>
        <v>206</v>
      </c>
      <c r="E997" s="74">
        <f t="shared" si="16"/>
        <v>0</v>
      </c>
      <c r="F997" s="75">
        <f t="shared" si="4"/>
        <v>4</v>
      </c>
      <c r="G997" s="75">
        <f t="shared" si="17"/>
        <v>0</v>
      </c>
      <c r="H997" s="76">
        <f>IF(A997&lt;SIP_Calculator!$B$7,0,IF(A997&gt;SIP_Calculator!$E$7,0,1))</f>
        <v>1</v>
      </c>
      <c r="I997" s="74">
        <f t="shared" si="5"/>
        <v>0</v>
      </c>
      <c r="J997" s="75">
        <f t="shared" si="6"/>
        <v>0</v>
      </c>
      <c r="K997" s="76">
        <f>H997*SIP_Calculator!$D$25</f>
        <v>484.4666522</v>
      </c>
      <c r="L997" s="76">
        <f t="shared" si="7"/>
        <v>0.09712643388</v>
      </c>
      <c r="M997" s="76">
        <f t="shared" si="8"/>
        <v>0.1147454234</v>
      </c>
      <c r="N997" s="76">
        <f t="shared" ref="N997:O997" si="2995">N996+L997</f>
        <v>128.0590557</v>
      </c>
      <c r="O997" s="76">
        <f t="shared" si="2995"/>
        <v>147.0295833</v>
      </c>
      <c r="P997" s="74">
        <f>I997*SIP_Calculator!$D$26</f>
        <v>0</v>
      </c>
      <c r="Q997" s="74">
        <f t="shared" si="10"/>
        <v>0</v>
      </c>
      <c r="R997" s="74">
        <f t="shared" si="11"/>
        <v>0</v>
      </c>
      <c r="S997" s="74">
        <f t="shared" ref="S997:T997" si="2996">S996+Q997</f>
        <v>127.1447584</v>
      </c>
      <c r="T997" s="74">
        <f t="shared" si="2996"/>
        <v>145.9667505</v>
      </c>
      <c r="U997" s="75">
        <f>J997*SIP_Calculator!$D$27</f>
        <v>0</v>
      </c>
      <c r="V997" s="75">
        <f t="shared" si="13"/>
        <v>0</v>
      </c>
      <c r="W997" s="75">
        <f t="shared" si="14"/>
        <v>0</v>
      </c>
      <c r="X997" s="75">
        <f t="shared" ref="X997:Y997" si="2997">X996+V997</f>
        <v>127.7354241</v>
      </c>
      <c r="Y997" s="75">
        <f t="shared" si="2997"/>
        <v>146.6828796</v>
      </c>
    </row>
    <row r="998" ht="15.75" customHeight="1">
      <c r="A998" s="78">
        <v>39570.0</v>
      </c>
      <c r="B998" s="73">
        <v>5054.55</v>
      </c>
      <c r="C998" s="73">
        <v>4280.4</v>
      </c>
      <c r="D998" s="74">
        <f t="shared" si="33"/>
        <v>206</v>
      </c>
      <c r="E998" s="74">
        <f t="shared" si="16"/>
        <v>0</v>
      </c>
      <c r="F998" s="75">
        <f t="shared" si="4"/>
        <v>5</v>
      </c>
      <c r="G998" s="75">
        <f t="shared" si="17"/>
        <v>1</v>
      </c>
      <c r="H998" s="76">
        <f>IF(A998&lt;SIP_Calculator!$B$7,0,IF(A998&gt;SIP_Calculator!$E$7,0,1))</f>
        <v>1</v>
      </c>
      <c r="I998" s="74">
        <f t="shared" si="5"/>
        <v>0</v>
      </c>
      <c r="J998" s="75">
        <f t="shared" si="6"/>
        <v>1</v>
      </c>
      <c r="K998" s="76">
        <f>H998*SIP_Calculator!$D$25</f>
        <v>484.4666522</v>
      </c>
      <c r="L998" s="76">
        <f t="shared" si="7"/>
        <v>0.09584763276</v>
      </c>
      <c r="M998" s="76">
        <f t="shared" si="8"/>
        <v>0.1131825652</v>
      </c>
      <c r="N998" s="76">
        <f t="shared" ref="N998:O998" si="2998">N997+L998</f>
        <v>128.1549033</v>
      </c>
      <c r="O998" s="76">
        <f t="shared" si="2998"/>
        <v>147.1427658</v>
      </c>
      <c r="P998" s="74">
        <f>I998*SIP_Calculator!$D$26</f>
        <v>0</v>
      </c>
      <c r="Q998" s="74">
        <f t="shared" si="10"/>
        <v>0</v>
      </c>
      <c r="R998" s="74">
        <f t="shared" si="11"/>
        <v>0</v>
      </c>
      <c r="S998" s="74">
        <f t="shared" ref="S998:T998" si="2999">S997+Q998</f>
        <v>127.1447584</v>
      </c>
      <c r="T998" s="74">
        <f t="shared" si="2999"/>
        <v>145.9667505</v>
      </c>
      <c r="U998" s="75">
        <f>J998*SIP_Calculator!$D$27</f>
        <v>10000</v>
      </c>
      <c r="V998" s="75">
        <f t="shared" si="13"/>
        <v>1.978415487</v>
      </c>
      <c r="W998" s="75">
        <f t="shared" si="14"/>
        <v>2.336230259</v>
      </c>
      <c r="X998" s="75">
        <f t="shared" ref="X998:Y998" si="3000">X997+V998</f>
        <v>129.7138396</v>
      </c>
      <c r="Y998" s="75">
        <f t="shared" si="3000"/>
        <v>149.0191098</v>
      </c>
    </row>
    <row r="999" ht="15.75" customHeight="1">
      <c r="A999" s="78">
        <v>39573.0</v>
      </c>
      <c r="B999" s="73">
        <v>5030.45</v>
      </c>
      <c r="C999" s="73">
        <v>4267.85</v>
      </c>
      <c r="D999" s="74">
        <f t="shared" si="33"/>
        <v>207</v>
      </c>
      <c r="E999" s="74">
        <f t="shared" si="16"/>
        <v>1</v>
      </c>
      <c r="F999" s="75">
        <f t="shared" si="4"/>
        <v>5</v>
      </c>
      <c r="G999" s="75">
        <f t="shared" si="17"/>
        <v>0</v>
      </c>
      <c r="H999" s="76">
        <f>IF(A999&lt;SIP_Calculator!$B$7,0,IF(A999&gt;SIP_Calculator!$E$7,0,1))</f>
        <v>1</v>
      </c>
      <c r="I999" s="74">
        <f t="shared" si="5"/>
        <v>1</v>
      </c>
      <c r="J999" s="75">
        <f t="shared" si="6"/>
        <v>0</v>
      </c>
      <c r="K999" s="76">
        <f>H999*SIP_Calculator!$D$25</f>
        <v>484.4666522</v>
      </c>
      <c r="L999" s="76">
        <f t="shared" si="7"/>
        <v>0.09630682189</v>
      </c>
      <c r="M999" s="76">
        <f t="shared" si="8"/>
        <v>0.1135153888</v>
      </c>
      <c r="N999" s="76">
        <f t="shared" ref="N999:O999" si="3001">N998+L999</f>
        <v>128.2512101</v>
      </c>
      <c r="O999" s="76">
        <f t="shared" si="3001"/>
        <v>147.2562812</v>
      </c>
      <c r="P999" s="74">
        <f>I999*SIP_Calculator!$D$26</f>
        <v>2301.341589</v>
      </c>
      <c r="Q999" s="74">
        <f t="shared" si="10"/>
        <v>0.4574822509</v>
      </c>
      <c r="R999" s="74">
        <f t="shared" si="11"/>
        <v>0.5392273836</v>
      </c>
      <c r="S999" s="74">
        <f t="shared" ref="S999:T999" si="3002">S998+Q999</f>
        <v>127.6022407</v>
      </c>
      <c r="T999" s="74">
        <f t="shared" si="3002"/>
        <v>146.5059779</v>
      </c>
      <c r="U999" s="75">
        <f>J999*SIP_Calculator!$D$27</f>
        <v>0</v>
      </c>
      <c r="V999" s="75">
        <f t="shared" si="13"/>
        <v>0</v>
      </c>
      <c r="W999" s="75">
        <f t="shared" si="14"/>
        <v>0</v>
      </c>
      <c r="X999" s="75">
        <f t="shared" ref="X999:Y999" si="3003">X998+V999</f>
        <v>129.7138396</v>
      </c>
      <c r="Y999" s="75">
        <f t="shared" si="3003"/>
        <v>149.0191098</v>
      </c>
    </row>
    <row r="1000" ht="15.75" customHeight="1">
      <c r="A1000" s="78">
        <v>39574.0</v>
      </c>
      <c r="B1000" s="73">
        <v>4977.15</v>
      </c>
      <c r="C1000" s="73">
        <v>4217.5</v>
      </c>
      <c r="D1000" s="74">
        <f t="shared" si="33"/>
        <v>207</v>
      </c>
      <c r="E1000" s="74">
        <f t="shared" si="16"/>
        <v>0</v>
      </c>
      <c r="F1000" s="75">
        <f t="shared" si="4"/>
        <v>5</v>
      </c>
      <c r="G1000" s="75">
        <f t="shared" si="17"/>
        <v>0</v>
      </c>
      <c r="H1000" s="76">
        <f>IF(A1000&lt;SIP_Calculator!$B$7,0,IF(A1000&gt;SIP_Calculator!$E$7,0,1))</f>
        <v>1</v>
      </c>
      <c r="I1000" s="74">
        <f t="shared" si="5"/>
        <v>0</v>
      </c>
      <c r="J1000" s="75">
        <f t="shared" si="6"/>
        <v>0</v>
      </c>
      <c r="K1000" s="76">
        <f>H1000*SIP_Calculator!$D$25</f>
        <v>484.4666522</v>
      </c>
      <c r="L1000" s="76">
        <f t="shared" si="7"/>
        <v>0.09733816585</v>
      </c>
      <c r="M1000" s="76">
        <f t="shared" si="8"/>
        <v>0.1148705755</v>
      </c>
      <c r="N1000" s="76">
        <f t="shared" ref="N1000:O1000" si="3004">N999+L1000</f>
        <v>128.3485483</v>
      </c>
      <c r="O1000" s="76">
        <f t="shared" si="3004"/>
        <v>147.3711518</v>
      </c>
      <c r="P1000" s="74">
        <f>I1000*SIP_Calculator!$D$26</f>
        <v>0</v>
      </c>
      <c r="Q1000" s="74">
        <f t="shared" si="10"/>
        <v>0</v>
      </c>
      <c r="R1000" s="74">
        <f t="shared" si="11"/>
        <v>0</v>
      </c>
      <c r="S1000" s="74">
        <f t="shared" ref="S1000:T1000" si="3005">S999+Q1000</f>
        <v>127.6022407</v>
      </c>
      <c r="T1000" s="74">
        <f t="shared" si="3005"/>
        <v>146.5059779</v>
      </c>
      <c r="U1000" s="75">
        <f>J1000*SIP_Calculator!$D$27</f>
        <v>0</v>
      </c>
      <c r="V1000" s="75">
        <f t="shared" si="13"/>
        <v>0</v>
      </c>
      <c r="W1000" s="75">
        <f t="shared" si="14"/>
        <v>0</v>
      </c>
      <c r="X1000" s="75">
        <f t="shared" ref="X1000:Y1000" si="3006">X999+V1000</f>
        <v>129.7138396</v>
      </c>
      <c r="Y1000" s="75">
        <f t="shared" si="3006"/>
        <v>149.0191098</v>
      </c>
    </row>
    <row r="1001" ht="15.75" customHeight="1">
      <c r="A1001" s="78">
        <v>39575.0</v>
      </c>
      <c r="B1001" s="73">
        <v>4962.0</v>
      </c>
      <c r="C1001" s="73">
        <v>4198.6</v>
      </c>
      <c r="D1001" s="74">
        <f t="shared" si="33"/>
        <v>207</v>
      </c>
      <c r="E1001" s="74">
        <f t="shared" si="16"/>
        <v>0</v>
      </c>
      <c r="F1001" s="75">
        <f t="shared" si="4"/>
        <v>5</v>
      </c>
      <c r="G1001" s="75">
        <f t="shared" si="17"/>
        <v>0</v>
      </c>
      <c r="H1001" s="76">
        <f>IF(A1001&lt;SIP_Calculator!$B$7,0,IF(A1001&gt;SIP_Calculator!$E$7,0,1))</f>
        <v>1</v>
      </c>
      <c r="I1001" s="74">
        <f t="shared" si="5"/>
        <v>0</v>
      </c>
      <c r="J1001" s="75">
        <f t="shared" si="6"/>
        <v>0</v>
      </c>
      <c r="K1001" s="76">
        <f>H1001*SIP_Calculator!$D$25</f>
        <v>484.4666522</v>
      </c>
      <c r="L1001" s="76">
        <f t="shared" si="7"/>
        <v>0.09763535917</v>
      </c>
      <c r="M1001" s="76">
        <f t="shared" si="8"/>
        <v>0.1153876655</v>
      </c>
      <c r="N1001" s="76">
        <f t="shared" ref="N1001:O1001" si="3007">N1000+L1001</f>
        <v>128.4461836</v>
      </c>
      <c r="O1001" s="76">
        <f t="shared" si="3007"/>
        <v>147.4865395</v>
      </c>
      <c r="P1001" s="74">
        <f>I1001*SIP_Calculator!$D$26</f>
        <v>0</v>
      </c>
      <c r="Q1001" s="74">
        <f t="shared" si="10"/>
        <v>0</v>
      </c>
      <c r="R1001" s="74">
        <f t="shared" si="11"/>
        <v>0</v>
      </c>
      <c r="S1001" s="74">
        <f t="shared" ref="S1001:T1001" si="3008">S1000+Q1001</f>
        <v>127.6022407</v>
      </c>
      <c r="T1001" s="74">
        <f t="shared" si="3008"/>
        <v>146.5059779</v>
      </c>
      <c r="U1001" s="75">
        <f>J1001*SIP_Calculator!$D$27</f>
        <v>0</v>
      </c>
      <c r="V1001" s="75">
        <f t="shared" si="13"/>
        <v>0</v>
      </c>
      <c r="W1001" s="75">
        <f t="shared" si="14"/>
        <v>0</v>
      </c>
      <c r="X1001" s="75">
        <f t="shared" ref="X1001:Y1001" si="3009">X1000+V1001</f>
        <v>129.7138396</v>
      </c>
      <c r="Y1001" s="75">
        <f t="shared" si="3009"/>
        <v>149.0191098</v>
      </c>
    </row>
    <row r="1002" ht="15.75" customHeight="1">
      <c r="A1002" s="78">
        <v>39576.0</v>
      </c>
      <c r="B1002" s="73">
        <v>4902.25</v>
      </c>
      <c r="C1002" s="73">
        <v>4152.3</v>
      </c>
      <c r="D1002" s="74">
        <f t="shared" si="33"/>
        <v>207</v>
      </c>
      <c r="E1002" s="74">
        <f t="shared" si="16"/>
        <v>0</v>
      </c>
      <c r="F1002" s="75">
        <f t="shared" si="4"/>
        <v>5</v>
      </c>
      <c r="G1002" s="75">
        <f t="shared" si="17"/>
        <v>0</v>
      </c>
      <c r="H1002" s="76">
        <f>IF(A1002&lt;SIP_Calculator!$B$7,0,IF(A1002&gt;SIP_Calculator!$E$7,0,1))</f>
        <v>1</v>
      </c>
      <c r="I1002" s="74">
        <f t="shared" si="5"/>
        <v>0</v>
      </c>
      <c r="J1002" s="75">
        <f t="shared" si="6"/>
        <v>0</v>
      </c>
      <c r="K1002" s="76">
        <f>H1002*SIP_Calculator!$D$25</f>
        <v>484.4666522</v>
      </c>
      <c r="L1002" s="76">
        <f t="shared" si="7"/>
        <v>0.09882536635</v>
      </c>
      <c r="M1002" s="76">
        <f t="shared" si="8"/>
        <v>0.1166742895</v>
      </c>
      <c r="N1002" s="76">
        <f t="shared" ref="N1002:O1002" si="3010">N1001+L1002</f>
        <v>128.545009</v>
      </c>
      <c r="O1002" s="76">
        <f t="shared" si="3010"/>
        <v>147.6032138</v>
      </c>
      <c r="P1002" s="74">
        <f>I1002*SIP_Calculator!$D$26</f>
        <v>0</v>
      </c>
      <c r="Q1002" s="74">
        <f t="shared" si="10"/>
        <v>0</v>
      </c>
      <c r="R1002" s="74">
        <f t="shared" si="11"/>
        <v>0</v>
      </c>
      <c r="S1002" s="74">
        <f t="shared" ref="S1002:T1002" si="3011">S1001+Q1002</f>
        <v>127.6022407</v>
      </c>
      <c r="T1002" s="74">
        <f t="shared" si="3011"/>
        <v>146.5059779</v>
      </c>
      <c r="U1002" s="75">
        <f>J1002*SIP_Calculator!$D$27</f>
        <v>0</v>
      </c>
      <c r="V1002" s="75">
        <f t="shared" si="13"/>
        <v>0</v>
      </c>
      <c r="W1002" s="75">
        <f t="shared" si="14"/>
        <v>0</v>
      </c>
      <c r="X1002" s="75">
        <f t="shared" ref="X1002:Y1002" si="3012">X1001+V1002</f>
        <v>129.7138396</v>
      </c>
      <c r="Y1002" s="75">
        <f t="shared" si="3012"/>
        <v>149.0191098</v>
      </c>
    </row>
    <row r="1003" ht="15.75" customHeight="1">
      <c r="A1003" s="78">
        <v>39577.0</v>
      </c>
      <c r="B1003" s="73">
        <v>4796.55</v>
      </c>
      <c r="C1003" s="73">
        <v>4064.1</v>
      </c>
      <c r="D1003" s="74">
        <f t="shared" si="33"/>
        <v>207</v>
      </c>
      <c r="E1003" s="74">
        <f t="shared" si="16"/>
        <v>0</v>
      </c>
      <c r="F1003" s="75">
        <f t="shared" si="4"/>
        <v>5</v>
      </c>
      <c r="G1003" s="75">
        <f t="shared" si="17"/>
        <v>0</v>
      </c>
      <c r="H1003" s="76">
        <f>IF(A1003&lt;SIP_Calculator!$B$7,0,IF(A1003&gt;SIP_Calculator!$E$7,0,1))</f>
        <v>1</v>
      </c>
      <c r="I1003" s="74">
        <f t="shared" si="5"/>
        <v>0</v>
      </c>
      <c r="J1003" s="75">
        <f t="shared" si="6"/>
        <v>0</v>
      </c>
      <c r="K1003" s="76">
        <f>H1003*SIP_Calculator!$D$25</f>
        <v>484.4666522</v>
      </c>
      <c r="L1003" s="76">
        <f t="shared" si="7"/>
        <v>0.1010031486</v>
      </c>
      <c r="M1003" s="76">
        <f t="shared" si="8"/>
        <v>0.1192063808</v>
      </c>
      <c r="N1003" s="76">
        <f t="shared" ref="N1003:O1003" si="3013">N1002+L1003</f>
        <v>128.6460121</v>
      </c>
      <c r="O1003" s="76">
        <f t="shared" si="3013"/>
        <v>147.7224201</v>
      </c>
      <c r="P1003" s="74">
        <f>I1003*SIP_Calculator!$D$26</f>
        <v>0</v>
      </c>
      <c r="Q1003" s="74">
        <f t="shared" si="10"/>
        <v>0</v>
      </c>
      <c r="R1003" s="74">
        <f t="shared" si="11"/>
        <v>0</v>
      </c>
      <c r="S1003" s="74">
        <f t="shared" ref="S1003:T1003" si="3014">S1002+Q1003</f>
        <v>127.6022407</v>
      </c>
      <c r="T1003" s="74">
        <f t="shared" si="3014"/>
        <v>146.5059779</v>
      </c>
      <c r="U1003" s="75">
        <f>J1003*SIP_Calculator!$D$27</f>
        <v>0</v>
      </c>
      <c r="V1003" s="75">
        <f t="shared" si="13"/>
        <v>0</v>
      </c>
      <c r="W1003" s="75">
        <f t="shared" si="14"/>
        <v>0</v>
      </c>
      <c r="X1003" s="75">
        <f t="shared" ref="X1003:Y1003" si="3015">X1002+V1003</f>
        <v>129.7138396</v>
      </c>
      <c r="Y1003" s="75">
        <f t="shared" si="3015"/>
        <v>149.0191098</v>
      </c>
    </row>
    <row r="1004" ht="15.75" customHeight="1">
      <c r="A1004" s="78">
        <v>39580.0</v>
      </c>
      <c r="B1004" s="73">
        <v>4820.85</v>
      </c>
      <c r="C1004" s="73">
        <v>4066.3</v>
      </c>
      <c r="D1004" s="74">
        <f t="shared" si="33"/>
        <v>208</v>
      </c>
      <c r="E1004" s="74">
        <f t="shared" si="16"/>
        <v>1</v>
      </c>
      <c r="F1004" s="75">
        <f t="shared" si="4"/>
        <v>5</v>
      </c>
      <c r="G1004" s="75">
        <f t="shared" si="17"/>
        <v>0</v>
      </c>
      <c r="H1004" s="76">
        <f>IF(A1004&lt;SIP_Calculator!$B$7,0,IF(A1004&gt;SIP_Calculator!$E$7,0,1))</f>
        <v>1</v>
      </c>
      <c r="I1004" s="74">
        <f t="shared" si="5"/>
        <v>1</v>
      </c>
      <c r="J1004" s="75">
        <f t="shared" si="6"/>
        <v>0</v>
      </c>
      <c r="K1004" s="76">
        <f>H1004*SIP_Calculator!$D$25</f>
        <v>484.4666522</v>
      </c>
      <c r="L1004" s="76">
        <f t="shared" si="7"/>
        <v>0.1004940316</v>
      </c>
      <c r="M1004" s="76">
        <f t="shared" si="8"/>
        <v>0.1191418863</v>
      </c>
      <c r="N1004" s="76">
        <f t="shared" ref="N1004:O1004" si="3016">N1003+L1004</f>
        <v>128.7465062</v>
      </c>
      <c r="O1004" s="76">
        <f t="shared" si="3016"/>
        <v>147.841562</v>
      </c>
      <c r="P1004" s="74">
        <f>I1004*SIP_Calculator!$D$26</f>
        <v>2301.341589</v>
      </c>
      <c r="Q1004" s="74">
        <f t="shared" si="10"/>
        <v>0.4773725773</v>
      </c>
      <c r="R1004" s="74">
        <f t="shared" si="11"/>
        <v>0.5659546982</v>
      </c>
      <c r="S1004" s="74">
        <f t="shared" ref="S1004:T1004" si="3017">S1003+Q1004</f>
        <v>128.0796132</v>
      </c>
      <c r="T1004" s="74">
        <f t="shared" si="3017"/>
        <v>147.0719326</v>
      </c>
      <c r="U1004" s="75">
        <f>J1004*SIP_Calculator!$D$27</f>
        <v>0</v>
      </c>
      <c r="V1004" s="75">
        <f t="shared" si="13"/>
        <v>0</v>
      </c>
      <c r="W1004" s="75">
        <f t="shared" si="14"/>
        <v>0</v>
      </c>
      <c r="X1004" s="75">
        <f t="shared" ref="X1004:Y1004" si="3018">X1003+V1004</f>
        <v>129.7138396</v>
      </c>
      <c r="Y1004" s="75">
        <f t="shared" si="3018"/>
        <v>149.0191098</v>
      </c>
    </row>
    <row r="1005" ht="15.75" customHeight="1">
      <c r="A1005" s="78">
        <v>39581.0</v>
      </c>
      <c r="B1005" s="73">
        <v>4776.35</v>
      </c>
      <c r="C1005" s="73">
        <v>4041.5</v>
      </c>
      <c r="D1005" s="74">
        <f t="shared" si="33"/>
        <v>208</v>
      </c>
      <c r="E1005" s="74">
        <f t="shared" si="16"/>
        <v>0</v>
      </c>
      <c r="F1005" s="75">
        <f t="shared" si="4"/>
        <v>5</v>
      </c>
      <c r="G1005" s="75">
        <f t="shared" si="17"/>
        <v>0</v>
      </c>
      <c r="H1005" s="76">
        <f>IF(A1005&lt;SIP_Calculator!$B$7,0,IF(A1005&gt;SIP_Calculator!$E$7,0,1))</f>
        <v>1</v>
      </c>
      <c r="I1005" s="74">
        <f t="shared" si="5"/>
        <v>0</v>
      </c>
      <c r="J1005" s="75">
        <f t="shared" si="6"/>
        <v>0</v>
      </c>
      <c r="K1005" s="76">
        <f>H1005*SIP_Calculator!$D$25</f>
        <v>484.4666522</v>
      </c>
      <c r="L1005" s="76">
        <f t="shared" si="7"/>
        <v>0.1014303081</v>
      </c>
      <c r="M1005" s="76">
        <f t="shared" si="8"/>
        <v>0.1198729809</v>
      </c>
      <c r="N1005" s="76">
        <f t="shared" ref="N1005:O1005" si="3019">N1004+L1005</f>
        <v>128.8479365</v>
      </c>
      <c r="O1005" s="76">
        <f t="shared" si="3019"/>
        <v>147.961435</v>
      </c>
      <c r="P1005" s="74">
        <f>I1005*SIP_Calculator!$D$26</f>
        <v>0</v>
      </c>
      <c r="Q1005" s="74">
        <f t="shared" si="10"/>
        <v>0</v>
      </c>
      <c r="R1005" s="74">
        <f t="shared" si="11"/>
        <v>0</v>
      </c>
      <c r="S1005" s="74">
        <f t="shared" ref="S1005:T1005" si="3020">S1004+Q1005</f>
        <v>128.0796132</v>
      </c>
      <c r="T1005" s="74">
        <f t="shared" si="3020"/>
        <v>147.0719326</v>
      </c>
      <c r="U1005" s="75">
        <f>J1005*SIP_Calculator!$D$27</f>
        <v>0</v>
      </c>
      <c r="V1005" s="75">
        <f t="shared" si="13"/>
        <v>0</v>
      </c>
      <c r="W1005" s="75">
        <f t="shared" si="14"/>
        <v>0</v>
      </c>
      <c r="X1005" s="75">
        <f t="shared" ref="X1005:Y1005" si="3021">X1004+V1005</f>
        <v>129.7138396</v>
      </c>
      <c r="Y1005" s="75">
        <f t="shared" si="3021"/>
        <v>149.0191098</v>
      </c>
    </row>
    <row r="1006" ht="15.75" customHeight="1">
      <c r="A1006" s="78">
        <v>39582.0</v>
      </c>
      <c r="B1006" s="73">
        <v>4827.65</v>
      </c>
      <c r="C1006" s="73">
        <v>4081.3</v>
      </c>
      <c r="D1006" s="74">
        <f t="shared" si="33"/>
        <v>208</v>
      </c>
      <c r="E1006" s="74">
        <f t="shared" si="16"/>
        <v>0</v>
      </c>
      <c r="F1006" s="75">
        <f t="shared" si="4"/>
        <v>5</v>
      </c>
      <c r="G1006" s="75">
        <f t="shared" si="17"/>
        <v>0</v>
      </c>
      <c r="H1006" s="76">
        <f>IF(A1006&lt;SIP_Calculator!$B$7,0,IF(A1006&gt;SIP_Calculator!$E$7,0,1))</f>
        <v>1</v>
      </c>
      <c r="I1006" s="74">
        <f t="shared" si="5"/>
        <v>0</v>
      </c>
      <c r="J1006" s="75">
        <f t="shared" si="6"/>
        <v>0</v>
      </c>
      <c r="K1006" s="76">
        <f>H1006*SIP_Calculator!$D$25</f>
        <v>484.4666522</v>
      </c>
      <c r="L1006" s="76">
        <f t="shared" si="7"/>
        <v>0.1003524804</v>
      </c>
      <c r="M1006" s="76">
        <f t="shared" si="8"/>
        <v>0.1187040042</v>
      </c>
      <c r="N1006" s="76">
        <f t="shared" ref="N1006:O1006" si="3022">N1005+L1006</f>
        <v>128.948289</v>
      </c>
      <c r="O1006" s="76">
        <f t="shared" si="3022"/>
        <v>148.080139</v>
      </c>
      <c r="P1006" s="74">
        <f>I1006*SIP_Calculator!$D$26</f>
        <v>0</v>
      </c>
      <c r="Q1006" s="74">
        <f t="shared" si="10"/>
        <v>0</v>
      </c>
      <c r="R1006" s="74">
        <f t="shared" si="11"/>
        <v>0</v>
      </c>
      <c r="S1006" s="74">
        <f t="shared" ref="S1006:T1006" si="3023">S1005+Q1006</f>
        <v>128.0796132</v>
      </c>
      <c r="T1006" s="74">
        <f t="shared" si="3023"/>
        <v>147.0719326</v>
      </c>
      <c r="U1006" s="75">
        <f>J1006*SIP_Calculator!$D$27</f>
        <v>0</v>
      </c>
      <c r="V1006" s="75">
        <f t="shared" si="13"/>
        <v>0</v>
      </c>
      <c r="W1006" s="75">
        <f t="shared" si="14"/>
        <v>0</v>
      </c>
      <c r="X1006" s="75">
        <f t="shared" ref="X1006:Y1006" si="3024">X1005+V1006</f>
        <v>129.7138396</v>
      </c>
      <c r="Y1006" s="75">
        <f t="shared" si="3024"/>
        <v>149.0191098</v>
      </c>
    </row>
    <row r="1007" ht="15.75" customHeight="1">
      <c r="A1007" s="78">
        <v>39583.0</v>
      </c>
      <c r="B1007" s="73">
        <v>4925.75</v>
      </c>
      <c r="C1007" s="73">
        <v>4159.3</v>
      </c>
      <c r="D1007" s="74">
        <f t="shared" si="33"/>
        <v>208</v>
      </c>
      <c r="E1007" s="74">
        <f t="shared" si="16"/>
        <v>0</v>
      </c>
      <c r="F1007" s="75">
        <f t="shared" si="4"/>
        <v>5</v>
      </c>
      <c r="G1007" s="75">
        <f t="shared" si="17"/>
        <v>0</v>
      </c>
      <c r="H1007" s="76">
        <f>IF(A1007&lt;SIP_Calculator!$B$7,0,IF(A1007&gt;SIP_Calculator!$E$7,0,1))</f>
        <v>1</v>
      </c>
      <c r="I1007" s="74">
        <f t="shared" si="5"/>
        <v>0</v>
      </c>
      <c r="J1007" s="75">
        <f t="shared" si="6"/>
        <v>0</v>
      </c>
      <c r="K1007" s="76">
        <f>H1007*SIP_Calculator!$D$25</f>
        <v>484.4666522</v>
      </c>
      <c r="L1007" s="76">
        <f t="shared" si="7"/>
        <v>0.09835388564</v>
      </c>
      <c r="M1007" s="76">
        <f t="shared" si="8"/>
        <v>0.1164779295</v>
      </c>
      <c r="N1007" s="76">
        <f t="shared" ref="N1007:O1007" si="3025">N1006+L1007</f>
        <v>129.0466429</v>
      </c>
      <c r="O1007" s="76">
        <f t="shared" si="3025"/>
        <v>148.1966169</v>
      </c>
      <c r="P1007" s="74">
        <f>I1007*SIP_Calculator!$D$26</f>
        <v>0</v>
      </c>
      <c r="Q1007" s="74">
        <f t="shared" si="10"/>
        <v>0</v>
      </c>
      <c r="R1007" s="74">
        <f t="shared" si="11"/>
        <v>0</v>
      </c>
      <c r="S1007" s="74">
        <f t="shared" ref="S1007:T1007" si="3026">S1006+Q1007</f>
        <v>128.0796132</v>
      </c>
      <c r="T1007" s="74">
        <f t="shared" si="3026"/>
        <v>147.0719326</v>
      </c>
      <c r="U1007" s="75">
        <f>J1007*SIP_Calculator!$D$27</f>
        <v>0</v>
      </c>
      <c r="V1007" s="75">
        <f t="shared" si="13"/>
        <v>0</v>
      </c>
      <c r="W1007" s="75">
        <f t="shared" si="14"/>
        <v>0</v>
      </c>
      <c r="X1007" s="75">
        <f t="shared" ref="X1007:Y1007" si="3027">X1006+V1007</f>
        <v>129.7138396</v>
      </c>
      <c r="Y1007" s="75">
        <f t="shared" si="3027"/>
        <v>149.0191098</v>
      </c>
    </row>
    <row r="1008" ht="15.75" customHeight="1">
      <c r="A1008" s="78">
        <v>39584.0</v>
      </c>
      <c r="B1008" s="73">
        <v>4969.0</v>
      </c>
      <c r="C1008" s="73">
        <v>4198.1</v>
      </c>
      <c r="D1008" s="74">
        <f t="shared" si="33"/>
        <v>208</v>
      </c>
      <c r="E1008" s="74">
        <f t="shared" si="16"/>
        <v>0</v>
      </c>
      <c r="F1008" s="75">
        <f t="shared" si="4"/>
        <v>5</v>
      </c>
      <c r="G1008" s="75">
        <f t="shared" si="17"/>
        <v>0</v>
      </c>
      <c r="H1008" s="76">
        <f>IF(A1008&lt;SIP_Calculator!$B$7,0,IF(A1008&gt;SIP_Calculator!$E$7,0,1))</f>
        <v>1</v>
      </c>
      <c r="I1008" s="74">
        <f t="shared" si="5"/>
        <v>0</v>
      </c>
      <c r="J1008" s="75">
        <f t="shared" si="6"/>
        <v>0</v>
      </c>
      <c r="K1008" s="76">
        <f>H1008*SIP_Calculator!$D$25</f>
        <v>484.4666522</v>
      </c>
      <c r="L1008" s="76">
        <f t="shared" si="7"/>
        <v>0.0974978169</v>
      </c>
      <c r="M1008" s="76">
        <f t="shared" si="8"/>
        <v>0.1154014083</v>
      </c>
      <c r="N1008" s="76">
        <f t="shared" ref="N1008:O1008" si="3028">N1007+L1008</f>
        <v>129.1441407</v>
      </c>
      <c r="O1008" s="76">
        <f t="shared" si="3028"/>
        <v>148.3120183</v>
      </c>
      <c r="P1008" s="74">
        <f>I1008*SIP_Calculator!$D$26</f>
        <v>0</v>
      </c>
      <c r="Q1008" s="74">
        <f t="shared" si="10"/>
        <v>0</v>
      </c>
      <c r="R1008" s="74">
        <f t="shared" si="11"/>
        <v>0</v>
      </c>
      <c r="S1008" s="74">
        <f t="shared" ref="S1008:T1008" si="3029">S1007+Q1008</f>
        <v>128.0796132</v>
      </c>
      <c r="T1008" s="74">
        <f t="shared" si="3029"/>
        <v>147.0719326</v>
      </c>
      <c r="U1008" s="75">
        <f>J1008*SIP_Calculator!$D$27</f>
        <v>0</v>
      </c>
      <c r="V1008" s="75">
        <f t="shared" si="13"/>
        <v>0</v>
      </c>
      <c r="W1008" s="75">
        <f t="shared" si="14"/>
        <v>0</v>
      </c>
      <c r="X1008" s="75">
        <f t="shared" ref="X1008:Y1008" si="3030">X1007+V1008</f>
        <v>129.7138396</v>
      </c>
      <c r="Y1008" s="75">
        <f t="shared" si="3030"/>
        <v>149.0191098</v>
      </c>
    </row>
    <row r="1009" ht="15.75" customHeight="1">
      <c r="A1009" s="78">
        <v>39588.0</v>
      </c>
      <c r="B1009" s="73">
        <v>4915.45</v>
      </c>
      <c r="C1009" s="73">
        <v>4158.9</v>
      </c>
      <c r="D1009" s="74">
        <f t="shared" si="33"/>
        <v>209</v>
      </c>
      <c r="E1009" s="74">
        <f t="shared" si="16"/>
        <v>1</v>
      </c>
      <c r="F1009" s="75">
        <f t="shared" si="4"/>
        <v>5</v>
      </c>
      <c r="G1009" s="75">
        <f t="shared" si="17"/>
        <v>0</v>
      </c>
      <c r="H1009" s="76">
        <f>IF(A1009&lt;SIP_Calculator!$B$7,0,IF(A1009&gt;SIP_Calculator!$E$7,0,1))</f>
        <v>1</v>
      </c>
      <c r="I1009" s="74">
        <f t="shared" si="5"/>
        <v>1</v>
      </c>
      <c r="J1009" s="75">
        <f t="shared" si="6"/>
        <v>0</v>
      </c>
      <c r="K1009" s="76">
        <f>H1009*SIP_Calculator!$D$25</f>
        <v>484.4666522</v>
      </c>
      <c r="L1009" s="76">
        <f t="shared" si="7"/>
        <v>0.09855997969</v>
      </c>
      <c r="M1009" s="76">
        <f t="shared" si="8"/>
        <v>0.1164891323</v>
      </c>
      <c r="N1009" s="76">
        <f t="shared" ref="N1009:O1009" si="3031">N1008+L1009</f>
        <v>129.2427006</v>
      </c>
      <c r="O1009" s="76">
        <f t="shared" si="3031"/>
        <v>148.4285075</v>
      </c>
      <c r="P1009" s="74">
        <f>I1009*SIP_Calculator!$D$26</f>
        <v>2301.341589</v>
      </c>
      <c r="Q1009" s="74">
        <f t="shared" si="10"/>
        <v>0.4681853318</v>
      </c>
      <c r="R1009" s="74">
        <f t="shared" si="11"/>
        <v>0.5533534322</v>
      </c>
      <c r="S1009" s="74">
        <f t="shared" ref="S1009:T1009" si="3032">S1008+Q1009</f>
        <v>128.5477986</v>
      </c>
      <c r="T1009" s="74">
        <f t="shared" si="3032"/>
        <v>147.625286</v>
      </c>
      <c r="U1009" s="75">
        <f>J1009*SIP_Calculator!$D$27</f>
        <v>0</v>
      </c>
      <c r="V1009" s="75">
        <f t="shared" si="13"/>
        <v>0</v>
      </c>
      <c r="W1009" s="75">
        <f t="shared" si="14"/>
        <v>0</v>
      </c>
      <c r="X1009" s="75">
        <f t="shared" ref="X1009:Y1009" si="3033">X1008+V1009</f>
        <v>129.7138396</v>
      </c>
      <c r="Y1009" s="75">
        <f t="shared" si="3033"/>
        <v>149.0191098</v>
      </c>
    </row>
    <row r="1010" ht="15.75" customHeight="1">
      <c r="A1010" s="78">
        <v>39589.0</v>
      </c>
      <c r="B1010" s="73">
        <v>4926.55</v>
      </c>
      <c r="C1010" s="73">
        <v>4174.6</v>
      </c>
      <c r="D1010" s="74">
        <f t="shared" si="33"/>
        <v>209</v>
      </c>
      <c r="E1010" s="74">
        <f t="shared" si="16"/>
        <v>0</v>
      </c>
      <c r="F1010" s="75">
        <f t="shared" si="4"/>
        <v>5</v>
      </c>
      <c r="G1010" s="75">
        <f t="shared" si="17"/>
        <v>0</v>
      </c>
      <c r="H1010" s="76">
        <f>IF(A1010&lt;SIP_Calculator!$B$7,0,IF(A1010&gt;SIP_Calculator!$E$7,0,1))</f>
        <v>1</v>
      </c>
      <c r="I1010" s="74">
        <f t="shared" si="5"/>
        <v>0</v>
      </c>
      <c r="J1010" s="75">
        <f t="shared" si="6"/>
        <v>0</v>
      </c>
      <c r="K1010" s="76">
        <f>H1010*SIP_Calculator!$D$25</f>
        <v>484.4666522</v>
      </c>
      <c r="L1010" s="76">
        <f t="shared" si="7"/>
        <v>0.0983379144</v>
      </c>
      <c r="M1010" s="76">
        <f t="shared" si="8"/>
        <v>0.1160510354</v>
      </c>
      <c r="N1010" s="76">
        <f t="shared" ref="N1010:O1010" si="3034">N1009+L1010</f>
        <v>129.3410386</v>
      </c>
      <c r="O1010" s="76">
        <f t="shared" si="3034"/>
        <v>148.5445585</v>
      </c>
      <c r="P1010" s="74">
        <f>I1010*SIP_Calculator!$D$26</f>
        <v>0</v>
      </c>
      <c r="Q1010" s="74">
        <f t="shared" si="10"/>
        <v>0</v>
      </c>
      <c r="R1010" s="74">
        <f t="shared" si="11"/>
        <v>0</v>
      </c>
      <c r="S1010" s="74">
        <f t="shared" ref="S1010:T1010" si="3035">S1009+Q1010</f>
        <v>128.5477986</v>
      </c>
      <c r="T1010" s="74">
        <f t="shared" si="3035"/>
        <v>147.625286</v>
      </c>
      <c r="U1010" s="75">
        <f>J1010*SIP_Calculator!$D$27</f>
        <v>0</v>
      </c>
      <c r="V1010" s="75">
        <f t="shared" si="13"/>
        <v>0</v>
      </c>
      <c r="W1010" s="75">
        <f t="shared" si="14"/>
        <v>0</v>
      </c>
      <c r="X1010" s="75">
        <f t="shared" ref="X1010:Y1010" si="3036">X1009+V1010</f>
        <v>129.7138396</v>
      </c>
      <c r="Y1010" s="75">
        <f t="shared" si="3036"/>
        <v>149.0191098</v>
      </c>
    </row>
    <row r="1011" ht="15.75" customHeight="1">
      <c r="A1011" s="78">
        <v>39590.0</v>
      </c>
      <c r="B1011" s="73">
        <v>4835.45</v>
      </c>
      <c r="C1011" s="73">
        <v>4099.85</v>
      </c>
      <c r="D1011" s="74">
        <f t="shared" si="33"/>
        <v>209</v>
      </c>
      <c r="E1011" s="74">
        <f t="shared" si="16"/>
        <v>0</v>
      </c>
      <c r="F1011" s="75">
        <f t="shared" si="4"/>
        <v>5</v>
      </c>
      <c r="G1011" s="75">
        <f t="shared" si="17"/>
        <v>0</v>
      </c>
      <c r="H1011" s="76">
        <f>IF(A1011&lt;SIP_Calculator!$B$7,0,IF(A1011&gt;SIP_Calculator!$E$7,0,1))</f>
        <v>1</v>
      </c>
      <c r="I1011" s="74">
        <f t="shared" si="5"/>
        <v>0</v>
      </c>
      <c r="J1011" s="75">
        <f t="shared" si="6"/>
        <v>0</v>
      </c>
      <c r="K1011" s="76">
        <f>H1011*SIP_Calculator!$D$25</f>
        <v>484.4666522</v>
      </c>
      <c r="L1011" s="76">
        <f t="shared" si="7"/>
        <v>0.1001906032</v>
      </c>
      <c r="M1011" s="76">
        <f t="shared" si="8"/>
        <v>0.1181669213</v>
      </c>
      <c r="N1011" s="76">
        <f t="shared" ref="N1011:O1011" si="3037">N1010+L1011</f>
        <v>129.4412292</v>
      </c>
      <c r="O1011" s="76">
        <f t="shared" si="3037"/>
        <v>148.6627254</v>
      </c>
      <c r="P1011" s="74">
        <f>I1011*SIP_Calculator!$D$26</f>
        <v>0</v>
      </c>
      <c r="Q1011" s="74">
        <f t="shared" si="10"/>
        <v>0</v>
      </c>
      <c r="R1011" s="74">
        <f t="shared" si="11"/>
        <v>0</v>
      </c>
      <c r="S1011" s="74">
        <f t="shared" ref="S1011:T1011" si="3038">S1010+Q1011</f>
        <v>128.5477986</v>
      </c>
      <c r="T1011" s="74">
        <f t="shared" si="3038"/>
        <v>147.625286</v>
      </c>
      <c r="U1011" s="75">
        <f>J1011*SIP_Calculator!$D$27</f>
        <v>0</v>
      </c>
      <c r="V1011" s="75">
        <f t="shared" si="13"/>
        <v>0</v>
      </c>
      <c r="W1011" s="75">
        <f t="shared" si="14"/>
        <v>0</v>
      </c>
      <c r="X1011" s="75">
        <f t="shared" ref="X1011:Y1011" si="3039">X1010+V1011</f>
        <v>129.7138396</v>
      </c>
      <c r="Y1011" s="75">
        <f t="shared" si="3039"/>
        <v>149.0191098</v>
      </c>
    </row>
    <row r="1012" ht="15.75" customHeight="1">
      <c r="A1012" s="78">
        <v>39591.0</v>
      </c>
      <c r="B1012" s="73">
        <v>4757.4</v>
      </c>
      <c r="C1012" s="73">
        <v>4037.35</v>
      </c>
      <c r="D1012" s="74">
        <f t="shared" si="33"/>
        <v>209</v>
      </c>
      <c r="E1012" s="74">
        <f t="shared" si="16"/>
        <v>0</v>
      </c>
      <c r="F1012" s="75">
        <f t="shared" si="4"/>
        <v>5</v>
      </c>
      <c r="G1012" s="75">
        <f t="shared" si="17"/>
        <v>0</v>
      </c>
      <c r="H1012" s="76">
        <f>IF(A1012&lt;SIP_Calculator!$B$7,0,IF(A1012&gt;SIP_Calculator!$E$7,0,1))</f>
        <v>1</v>
      </c>
      <c r="I1012" s="74">
        <f t="shared" si="5"/>
        <v>0</v>
      </c>
      <c r="J1012" s="75">
        <f t="shared" si="6"/>
        <v>0</v>
      </c>
      <c r="K1012" s="76">
        <f>H1012*SIP_Calculator!$D$25</f>
        <v>484.4666522</v>
      </c>
      <c r="L1012" s="76">
        <f t="shared" si="7"/>
        <v>0.1018343322</v>
      </c>
      <c r="M1012" s="76">
        <f t="shared" si="8"/>
        <v>0.1199961985</v>
      </c>
      <c r="N1012" s="76">
        <f t="shared" ref="N1012:O1012" si="3040">N1011+L1012</f>
        <v>129.5430635</v>
      </c>
      <c r="O1012" s="76">
        <f t="shared" si="3040"/>
        <v>148.7827216</v>
      </c>
      <c r="P1012" s="74">
        <f>I1012*SIP_Calculator!$D$26</f>
        <v>0</v>
      </c>
      <c r="Q1012" s="74">
        <f t="shared" si="10"/>
        <v>0</v>
      </c>
      <c r="R1012" s="74">
        <f t="shared" si="11"/>
        <v>0</v>
      </c>
      <c r="S1012" s="74">
        <f t="shared" ref="S1012:T1012" si="3041">S1011+Q1012</f>
        <v>128.5477986</v>
      </c>
      <c r="T1012" s="74">
        <f t="shared" si="3041"/>
        <v>147.625286</v>
      </c>
      <c r="U1012" s="75">
        <f>J1012*SIP_Calculator!$D$27</f>
        <v>0</v>
      </c>
      <c r="V1012" s="75">
        <f t="shared" si="13"/>
        <v>0</v>
      </c>
      <c r="W1012" s="75">
        <f t="shared" si="14"/>
        <v>0</v>
      </c>
      <c r="X1012" s="75">
        <f t="shared" ref="X1012:Y1012" si="3042">X1011+V1012</f>
        <v>129.7138396</v>
      </c>
      <c r="Y1012" s="75">
        <f t="shared" si="3042"/>
        <v>149.0191098</v>
      </c>
    </row>
    <row r="1013" ht="15.75" customHeight="1">
      <c r="A1013" s="78">
        <v>39594.0</v>
      </c>
      <c r="B1013" s="73">
        <v>4675.15</v>
      </c>
      <c r="C1013" s="73">
        <v>3962.5</v>
      </c>
      <c r="D1013" s="74">
        <f t="shared" si="33"/>
        <v>210</v>
      </c>
      <c r="E1013" s="74">
        <f t="shared" si="16"/>
        <v>1</v>
      </c>
      <c r="F1013" s="75">
        <f t="shared" si="4"/>
        <v>5</v>
      </c>
      <c r="G1013" s="75">
        <f t="shared" si="17"/>
        <v>0</v>
      </c>
      <c r="H1013" s="76">
        <f>IF(A1013&lt;SIP_Calculator!$B$7,0,IF(A1013&gt;SIP_Calculator!$E$7,0,1))</f>
        <v>1</v>
      </c>
      <c r="I1013" s="74">
        <f t="shared" si="5"/>
        <v>1</v>
      </c>
      <c r="J1013" s="75">
        <f t="shared" si="6"/>
        <v>0</v>
      </c>
      <c r="K1013" s="76">
        <f>H1013*SIP_Calculator!$D$25</f>
        <v>484.4666522</v>
      </c>
      <c r="L1013" s="76">
        <f t="shared" si="7"/>
        <v>0.1036259055</v>
      </c>
      <c r="M1013" s="76">
        <f t="shared" si="8"/>
        <v>0.1222628775</v>
      </c>
      <c r="N1013" s="76">
        <f t="shared" ref="N1013:O1013" si="3043">N1012+L1013</f>
        <v>129.6466894</v>
      </c>
      <c r="O1013" s="76">
        <f t="shared" si="3043"/>
        <v>148.9049845</v>
      </c>
      <c r="P1013" s="74">
        <f>I1013*SIP_Calculator!$D$26</f>
        <v>2301.341589</v>
      </c>
      <c r="Q1013" s="74">
        <f t="shared" si="10"/>
        <v>0.4922497865</v>
      </c>
      <c r="R1013" s="74">
        <f t="shared" si="11"/>
        <v>0.5807802118</v>
      </c>
      <c r="S1013" s="74">
        <f t="shared" ref="S1013:T1013" si="3044">S1012+Q1013</f>
        <v>129.0400483</v>
      </c>
      <c r="T1013" s="74">
        <f t="shared" si="3044"/>
        <v>148.2060663</v>
      </c>
      <c r="U1013" s="75">
        <f>J1013*SIP_Calculator!$D$27</f>
        <v>0</v>
      </c>
      <c r="V1013" s="75">
        <f t="shared" si="13"/>
        <v>0</v>
      </c>
      <c r="W1013" s="75">
        <f t="shared" si="14"/>
        <v>0</v>
      </c>
      <c r="X1013" s="75">
        <f t="shared" ref="X1013:Y1013" si="3045">X1012+V1013</f>
        <v>129.7138396</v>
      </c>
      <c r="Y1013" s="75">
        <f t="shared" si="3045"/>
        <v>149.0191098</v>
      </c>
    </row>
    <row r="1014" ht="15.75" customHeight="1">
      <c r="A1014" s="78">
        <v>39595.0</v>
      </c>
      <c r="B1014" s="73">
        <v>4652.15</v>
      </c>
      <c r="C1014" s="73">
        <v>3944.2</v>
      </c>
      <c r="D1014" s="74">
        <f t="shared" si="33"/>
        <v>210</v>
      </c>
      <c r="E1014" s="74">
        <f t="shared" si="16"/>
        <v>0</v>
      </c>
      <c r="F1014" s="75">
        <f t="shared" si="4"/>
        <v>5</v>
      </c>
      <c r="G1014" s="75">
        <f t="shared" si="17"/>
        <v>0</v>
      </c>
      <c r="H1014" s="76">
        <f>IF(A1014&lt;SIP_Calculator!$B$7,0,IF(A1014&gt;SIP_Calculator!$E$7,0,1))</f>
        <v>1</v>
      </c>
      <c r="I1014" s="74">
        <f t="shared" si="5"/>
        <v>0</v>
      </c>
      <c r="J1014" s="75">
        <f t="shared" si="6"/>
        <v>0</v>
      </c>
      <c r="K1014" s="76">
        <f>H1014*SIP_Calculator!$D$25</f>
        <v>484.4666522</v>
      </c>
      <c r="L1014" s="76">
        <f t="shared" si="7"/>
        <v>0.1041382269</v>
      </c>
      <c r="M1014" s="76">
        <f t="shared" si="8"/>
        <v>0.1228301435</v>
      </c>
      <c r="N1014" s="76">
        <f t="shared" ref="N1014:O1014" si="3046">N1013+L1014</f>
        <v>129.7508276</v>
      </c>
      <c r="O1014" s="76">
        <f t="shared" si="3046"/>
        <v>149.0278147</v>
      </c>
      <c r="P1014" s="74">
        <f>I1014*SIP_Calculator!$D$26</f>
        <v>0</v>
      </c>
      <c r="Q1014" s="74">
        <f t="shared" si="10"/>
        <v>0</v>
      </c>
      <c r="R1014" s="74">
        <f t="shared" si="11"/>
        <v>0</v>
      </c>
      <c r="S1014" s="74">
        <f t="shared" ref="S1014:T1014" si="3047">S1013+Q1014</f>
        <v>129.0400483</v>
      </c>
      <c r="T1014" s="74">
        <f t="shared" si="3047"/>
        <v>148.2060663</v>
      </c>
      <c r="U1014" s="75">
        <f>J1014*SIP_Calculator!$D$27</f>
        <v>0</v>
      </c>
      <c r="V1014" s="75">
        <f t="shared" si="13"/>
        <v>0</v>
      </c>
      <c r="W1014" s="75">
        <f t="shared" si="14"/>
        <v>0</v>
      </c>
      <c r="X1014" s="75">
        <f t="shared" ref="X1014:Y1014" si="3048">X1013+V1014</f>
        <v>129.7138396</v>
      </c>
      <c r="Y1014" s="75">
        <f t="shared" si="3048"/>
        <v>149.0191098</v>
      </c>
    </row>
    <row r="1015" ht="15.75" customHeight="1">
      <c r="A1015" s="78">
        <v>39596.0</v>
      </c>
      <c r="B1015" s="73">
        <v>4713.6</v>
      </c>
      <c r="C1015" s="73">
        <v>3991.5</v>
      </c>
      <c r="D1015" s="74">
        <f t="shared" si="33"/>
        <v>210</v>
      </c>
      <c r="E1015" s="74">
        <f t="shared" si="16"/>
        <v>0</v>
      </c>
      <c r="F1015" s="75">
        <f t="shared" si="4"/>
        <v>5</v>
      </c>
      <c r="G1015" s="75">
        <f t="shared" si="17"/>
        <v>0</v>
      </c>
      <c r="H1015" s="76">
        <f>IF(A1015&lt;SIP_Calculator!$B$7,0,IF(A1015&gt;SIP_Calculator!$E$7,0,1))</f>
        <v>1</v>
      </c>
      <c r="I1015" s="74">
        <f t="shared" si="5"/>
        <v>0</v>
      </c>
      <c r="J1015" s="75">
        <f t="shared" si="6"/>
        <v>0</v>
      </c>
      <c r="K1015" s="76">
        <f>H1015*SIP_Calculator!$D$25</f>
        <v>484.4666522</v>
      </c>
      <c r="L1015" s="76">
        <f t="shared" si="7"/>
        <v>0.1027806034</v>
      </c>
      <c r="M1015" s="76">
        <f t="shared" si="8"/>
        <v>0.121374584</v>
      </c>
      <c r="N1015" s="76">
        <f t="shared" ref="N1015:O1015" si="3049">N1014+L1015</f>
        <v>129.8536082</v>
      </c>
      <c r="O1015" s="76">
        <f t="shared" si="3049"/>
        <v>149.1491892</v>
      </c>
      <c r="P1015" s="74">
        <f>I1015*SIP_Calculator!$D$26</f>
        <v>0</v>
      </c>
      <c r="Q1015" s="74">
        <f t="shared" si="10"/>
        <v>0</v>
      </c>
      <c r="R1015" s="74">
        <f t="shared" si="11"/>
        <v>0</v>
      </c>
      <c r="S1015" s="74">
        <f t="shared" ref="S1015:T1015" si="3050">S1014+Q1015</f>
        <v>129.0400483</v>
      </c>
      <c r="T1015" s="74">
        <f t="shared" si="3050"/>
        <v>148.2060663</v>
      </c>
      <c r="U1015" s="75">
        <f>J1015*SIP_Calculator!$D$27</f>
        <v>0</v>
      </c>
      <c r="V1015" s="75">
        <f t="shared" si="13"/>
        <v>0</v>
      </c>
      <c r="W1015" s="75">
        <f t="shared" si="14"/>
        <v>0</v>
      </c>
      <c r="X1015" s="75">
        <f t="shared" ref="X1015:Y1015" si="3051">X1014+V1015</f>
        <v>129.7138396</v>
      </c>
      <c r="Y1015" s="75">
        <f t="shared" si="3051"/>
        <v>149.0191098</v>
      </c>
    </row>
    <row r="1016" ht="15.75" customHeight="1">
      <c r="A1016" s="78">
        <v>39597.0</v>
      </c>
      <c r="B1016" s="73">
        <v>4639.6</v>
      </c>
      <c r="C1016" s="73">
        <v>3939.4</v>
      </c>
      <c r="D1016" s="74">
        <f t="shared" si="33"/>
        <v>210</v>
      </c>
      <c r="E1016" s="74">
        <f t="shared" si="16"/>
        <v>0</v>
      </c>
      <c r="F1016" s="75">
        <f t="shared" si="4"/>
        <v>5</v>
      </c>
      <c r="G1016" s="75">
        <f t="shared" si="17"/>
        <v>0</v>
      </c>
      <c r="H1016" s="76">
        <f>IF(A1016&lt;SIP_Calculator!$B$7,0,IF(A1016&gt;SIP_Calculator!$E$7,0,1))</f>
        <v>1</v>
      </c>
      <c r="I1016" s="74">
        <f t="shared" si="5"/>
        <v>0</v>
      </c>
      <c r="J1016" s="75">
        <f t="shared" si="6"/>
        <v>0</v>
      </c>
      <c r="K1016" s="76">
        <f>H1016*SIP_Calculator!$D$25</f>
        <v>484.4666522</v>
      </c>
      <c r="L1016" s="76">
        <f t="shared" si="7"/>
        <v>0.1044199181</v>
      </c>
      <c r="M1016" s="76">
        <f t="shared" si="8"/>
        <v>0.1229798071</v>
      </c>
      <c r="N1016" s="76">
        <f t="shared" ref="N1016:O1016" si="3052">N1015+L1016</f>
        <v>129.9580282</v>
      </c>
      <c r="O1016" s="76">
        <f t="shared" si="3052"/>
        <v>149.272169</v>
      </c>
      <c r="P1016" s="74">
        <f>I1016*SIP_Calculator!$D$26</f>
        <v>0</v>
      </c>
      <c r="Q1016" s="74">
        <f t="shared" si="10"/>
        <v>0</v>
      </c>
      <c r="R1016" s="74">
        <f t="shared" si="11"/>
        <v>0</v>
      </c>
      <c r="S1016" s="74">
        <f t="shared" ref="S1016:T1016" si="3053">S1015+Q1016</f>
        <v>129.0400483</v>
      </c>
      <c r="T1016" s="74">
        <f t="shared" si="3053"/>
        <v>148.2060663</v>
      </c>
      <c r="U1016" s="75">
        <f>J1016*SIP_Calculator!$D$27</f>
        <v>0</v>
      </c>
      <c r="V1016" s="75">
        <f t="shared" si="13"/>
        <v>0</v>
      </c>
      <c r="W1016" s="75">
        <f t="shared" si="14"/>
        <v>0</v>
      </c>
      <c r="X1016" s="75">
        <f t="shared" ref="X1016:Y1016" si="3054">X1015+V1016</f>
        <v>129.7138396</v>
      </c>
      <c r="Y1016" s="75">
        <f t="shared" si="3054"/>
        <v>149.0191098</v>
      </c>
    </row>
    <row r="1017" ht="15.75" customHeight="1">
      <c r="A1017" s="78">
        <v>39598.0</v>
      </c>
      <c r="B1017" s="73">
        <v>4669.2</v>
      </c>
      <c r="C1017" s="73">
        <v>3959.65</v>
      </c>
      <c r="D1017" s="74">
        <f t="shared" si="33"/>
        <v>210</v>
      </c>
      <c r="E1017" s="74">
        <f t="shared" si="16"/>
        <v>0</v>
      </c>
      <c r="F1017" s="75">
        <f t="shared" si="4"/>
        <v>5</v>
      </c>
      <c r="G1017" s="75">
        <f t="shared" si="17"/>
        <v>0</v>
      </c>
      <c r="H1017" s="76">
        <f>IF(A1017&lt;SIP_Calculator!$B$7,0,IF(A1017&gt;SIP_Calculator!$E$7,0,1))</f>
        <v>1</v>
      </c>
      <c r="I1017" s="74">
        <f t="shared" si="5"/>
        <v>0</v>
      </c>
      <c r="J1017" s="75">
        <f t="shared" si="6"/>
        <v>0</v>
      </c>
      <c r="K1017" s="76">
        <f>H1017*SIP_Calculator!$D$25</f>
        <v>484.4666522</v>
      </c>
      <c r="L1017" s="76">
        <f t="shared" si="7"/>
        <v>0.1037579569</v>
      </c>
      <c r="M1017" s="76">
        <f t="shared" si="8"/>
        <v>0.1223508775</v>
      </c>
      <c r="N1017" s="76">
        <f t="shared" ref="N1017:O1017" si="3055">N1016+L1017</f>
        <v>130.0617861</v>
      </c>
      <c r="O1017" s="76">
        <f t="shared" si="3055"/>
        <v>149.3945199</v>
      </c>
      <c r="P1017" s="74">
        <f>I1017*SIP_Calculator!$D$26</f>
        <v>0</v>
      </c>
      <c r="Q1017" s="74">
        <f t="shared" si="10"/>
        <v>0</v>
      </c>
      <c r="R1017" s="74">
        <f t="shared" si="11"/>
        <v>0</v>
      </c>
      <c r="S1017" s="74">
        <f t="shared" ref="S1017:T1017" si="3056">S1016+Q1017</f>
        <v>129.0400483</v>
      </c>
      <c r="T1017" s="74">
        <f t="shared" si="3056"/>
        <v>148.2060663</v>
      </c>
      <c r="U1017" s="75">
        <f>J1017*SIP_Calculator!$D$27</f>
        <v>0</v>
      </c>
      <c r="V1017" s="75">
        <f t="shared" si="13"/>
        <v>0</v>
      </c>
      <c r="W1017" s="75">
        <f t="shared" si="14"/>
        <v>0</v>
      </c>
      <c r="X1017" s="75">
        <f t="shared" ref="X1017:Y1017" si="3057">X1016+V1017</f>
        <v>129.7138396</v>
      </c>
      <c r="Y1017" s="75">
        <f t="shared" si="3057"/>
        <v>149.0191098</v>
      </c>
    </row>
    <row r="1018" ht="15.75" customHeight="1">
      <c r="A1018" s="78">
        <v>39601.0</v>
      </c>
      <c r="B1018" s="73">
        <v>4539.25</v>
      </c>
      <c r="C1018" s="73">
        <v>3853.55</v>
      </c>
      <c r="D1018" s="74">
        <f t="shared" si="33"/>
        <v>211</v>
      </c>
      <c r="E1018" s="74">
        <f t="shared" si="16"/>
        <v>1</v>
      </c>
      <c r="F1018" s="75">
        <f t="shared" si="4"/>
        <v>6</v>
      </c>
      <c r="G1018" s="75">
        <f t="shared" si="17"/>
        <v>1</v>
      </c>
      <c r="H1018" s="76">
        <f>IF(A1018&lt;SIP_Calculator!$B$7,0,IF(A1018&gt;SIP_Calculator!$E$7,0,1))</f>
        <v>1</v>
      </c>
      <c r="I1018" s="74">
        <f t="shared" si="5"/>
        <v>1</v>
      </c>
      <c r="J1018" s="75">
        <f t="shared" si="6"/>
        <v>1</v>
      </c>
      <c r="K1018" s="76">
        <f>H1018*SIP_Calculator!$D$25</f>
        <v>484.4666522</v>
      </c>
      <c r="L1018" s="76">
        <f t="shared" si="7"/>
        <v>0.1067283477</v>
      </c>
      <c r="M1018" s="76">
        <f t="shared" si="8"/>
        <v>0.1257195708</v>
      </c>
      <c r="N1018" s="76">
        <f t="shared" ref="N1018:O1018" si="3058">N1017+L1018</f>
        <v>130.1685145</v>
      </c>
      <c r="O1018" s="76">
        <f t="shared" si="3058"/>
        <v>149.5202395</v>
      </c>
      <c r="P1018" s="74">
        <f>I1018*SIP_Calculator!$D$26</f>
        <v>2301.341589</v>
      </c>
      <c r="Q1018" s="74">
        <f t="shared" si="10"/>
        <v>0.5069871871</v>
      </c>
      <c r="R1018" s="74">
        <f t="shared" si="11"/>
        <v>0.5972003968</v>
      </c>
      <c r="S1018" s="74">
        <f t="shared" ref="S1018:T1018" si="3059">S1017+Q1018</f>
        <v>129.5470355</v>
      </c>
      <c r="T1018" s="74">
        <f t="shared" si="3059"/>
        <v>148.8032667</v>
      </c>
      <c r="U1018" s="75">
        <f>J1018*SIP_Calculator!$D$27</f>
        <v>10000</v>
      </c>
      <c r="V1018" s="75">
        <f t="shared" si="13"/>
        <v>2.203007105</v>
      </c>
      <c r="W1018" s="75">
        <f t="shared" si="14"/>
        <v>2.595009796</v>
      </c>
      <c r="X1018" s="75">
        <f t="shared" ref="X1018:Y1018" si="3060">X1017+V1018</f>
        <v>131.9168467</v>
      </c>
      <c r="Y1018" s="75">
        <f t="shared" si="3060"/>
        <v>151.6141196</v>
      </c>
    </row>
    <row r="1019" ht="15.75" customHeight="1">
      <c r="A1019" s="78">
        <v>39602.0</v>
      </c>
      <c r="B1019" s="73">
        <v>4516.4</v>
      </c>
      <c r="C1019" s="73">
        <v>3831.65</v>
      </c>
      <c r="D1019" s="74">
        <f t="shared" si="33"/>
        <v>211</v>
      </c>
      <c r="E1019" s="74">
        <f t="shared" si="16"/>
        <v>0</v>
      </c>
      <c r="F1019" s="75">
        <f t="shared" si="4"/>
        <v>6</v>
      </c>
      <c r="G1019" s="75">
        <f t="shared" si="17"/>
        <v>0</v>
      </c>
      <c r="H1019" s="76">
        <f>IF(A1019&lt;SIP_Calculator!$B$7,0,IF(A1019&gt;SIP_Calculator!$E$7,0,1))</f>
        <v>1</v>
      </c>
      <c r="I1019" s="74">
        <f t="shared" si="5"/>
        <v>0</v>
      </c>
      <c r="J1019" s="75">
        <f t="shared" si="6"/>
        <v>0</v>
      </c>
      <c r="K1019" s="76">
        <f>H1019*SIP_Calculator!$D$25</f>
        <v>484.4666522</v>
      </c>
      <c r="L1019" s="76">
        <f t="shared" si="7"/>
        <v>0.1072683226</v>
      </c>
      <c r="M1019" s="76">
        <f t="shared" si="8"/>
        <v>0.1264381277</v>
      </c>
      <c r="N1019" s="76">
        <f t="shared" ref="N1019:O1019" si="3061">N1018+L1019</f>
        <v>130.2757828</v>
      </c>
      <c r="O1019" s="76">
        <f t="shared" si="3061"/>
        <v>149.6466776</v>
      </c>
      <c r="P1019" s="74">
        <f>I1019*SIP_Calculator!$D$26</f>
        <v>0</v>
      </c>
      <c r="Q1019" s="74">
        <f t="shared" si="10"/>
        <v>0</v>
      </c>
      <c r="R1019" s="74">
        <f t="shared" si="11"/>
        <v>0</v>
      </c>
      <c r="S1019" s="74">
        <f t="shared" ref="S1019:T1019" si="3062">S1018+Q1019</f>
        <v>129.5470355</v>
      </c>
      <c r="T1019" s="74">
        <f t="shared" si="3062"/>
        <v>148.8032667</v>
      </c>
      <c r="U1019" s="75">
        <f>J1019*SIP_Calculator!$D$27</f>
        <v>0</v>
      </c>
      <c r="V1019" s="75">
        <f t="shared" si="13"/>
        <v>0</v>
      </c>
      <c r="W1019" s="75">
        <f t="shared" si="14"/>
        <v>0</v>
      </c>
      <c r="X1019" s="75">
        <f t="shared" ref="X1019:Y1019" si="3063">X1018+V1019</f>
        <v>131.9168467</v>
      </c>
      <c r="Y1019" s="75">
        <f t="shared" si="3063"/>
        <v>151.6141196</v>
      </c>
    </row>
    <row r="1020" ht="15.75" customHeight="1">
      <c r="A1020" s="78">
        <v>39603.0</v>
      </c>
      <c r="B1020" s="73">
        <v>4385.1</v>
      </c>
      <c r="C1020" s="73">
        <v>3719.4</v>
      </c>
      <c r="D1020" s="74">
        <f t="shared" si="33"/>
        <v>211</v>
      </c>
      <c r="E1020" s="74">
        <f t="shared" si="16"/>
        <v>0</v>
      </c>
      <c r="F1020" s="75">
        <f t="shared" si="4"/>
        <v>6</v>
      </c>
      <c r="G1020" s="75">
        <f t="shared" si="17"/>
        <v>0</v>
      </c>
      <c r="H1020" s="76">
        <f>IF(A1020&lt;SIP_Calculator!$B$7,0,IF(A1020&gt;SIP_Calculator!$E$7,0,1))</f>
        <v>1</v>
      </c>
      <c r="I1020" s="74">
        <f t="shared" si="5"/>
        <v>0</v>
      </c>
      <c r="J1020" s="75">
        <f t="shared" si="6"/>
        <v>0</v>
      </c>
      <c r="K1020" s="76">
        <f>H1020*SIP_Calculator!$D$25</f>
        <v>484.4666522</v>
      </c>
      <c r="L1020" s="76">
        <f t="shared" si="7"/>
        <v>0.1104801834</v>
      </c>
      <c r="M1020" s="76">
        <f t="shared" si="8"/>
        <v>0.1302539797</v>
      </c>
      <c r="N1020" s="76">
        <f t="shared" ref="N1020:O1020" si="3064">N1019+L1020</f>
        <v>130.386263</v>
      </c>
      <c r="O1020" s="76">
        <f t="shared" si="3064"/>
        <v>149.7769316</v>
      </c>
      <c r="P1020" s="74">
        <f>I1020*SIP_Calculator!$D$26</f>
        <v>0</v>
      </c>
      <c r="Q1020" s="74">
        <f t="shared" si="10"/>
        <v>0</v>
      </c>
      <c r="R1020" s="74">
        <f t="shared" si="11"/>
        <v>0</v>
      </c>
      <c r="S1020" s="74">
        <f t="shared" ref="S1020:T1020" si="3065">S1019+Q1020</f>
        <v>129.5470355</v>
      </c>
      <c r="T1020" s="74">
        <f t="shared" si="3065"/>
        <v>148.8032667</v>
      </c>
      <c r="U1020" s="75">
        <f>J1020*SIP_Calculator!$D$27</f>
        <v>0</v>
      </c>
      <c r="V1020" s="75">
        <f t="shared" si="13"/>
        <v>0</v>
      </c>
      <c r="W1020" s="75">
        <f t="shared" si="14"/>
        <v>0</v>
      </c>
      <c r="X1020" s="75">
        <f t="shared" ref="X1020:Y1020" si="3066">X1019+V1020</f>
        <v>131.9168467</v>
      </c>
      <c r="Y1020" s="75">
        <f t="shared" si="3066"/>
        <v>151.6141196</v>
      </c>
    </row>
    <row r="1021" ht="15.75" customHeight="1">
      <c r="A1021" s="78">
        <v>39604.0</v>
      </c>
      <c r="B1021" s="73">
        <v>4472.65</v>
      </c>
      <c r="C1021" s="73">
        <v>3774.6</v>
      </c>
      <c r="D1021" s="74">
        <f t="shared" si="33"/>
        <v>211</v>
      </c>
      <c r="E1021" s="74">
        <f t="shared" si="16"/>
        <v>0</v>
      </c>
      <c r="F1021" s="75">
        <f t="shared" si="4"/>
        <v>6</v>
      </c>
      <c r="G1021" s="75">
        <f t="shared" si="17"/>
        <v>0</v>
      </c>
      <c r="H1021" s="76">
        <f>IF(A1021&lt;SIP_Calculator!$B$7,0,IF(A1021&gt;SIP_Calculator!$E$7,0,1))</f>
        <v>1</v>
      </c>
      <c r="I1021" s="74">
        <f t="shared" si="5"/>
        <v>0</v>
      </c>
      <c r="J1021" s="75">
        <f t="shared" si="6"/>
        <v>0</v>
      </c>
      <c r="K1021" s="76">
        <f>H1021*SIP_Calculator!$D$25</f>
        <v>484.4666522</v>
      </c>
      <c r="L1021" s="76">
        <f t="shared" si="7"/>
        <v>0.1083175863</v>
      </c>
      <c r="M1021" s="76">
        <f t="shared" si="8"/>
        <v>0.1283491369</v>
      </c>
      <c r="N1021" s="76">
        <f t="shared" ref="N1021:O1021" si="3067">N1020+L1021</f>
        <v>130.4945805</v>
      </c>
      <c r="O1021" s="76">
        <f t="shared" si="3067"/>
        <v>149.9052807</v>
      </c>
      <c r="P1021" s="74">
        <f>I1021*SIP_Calculator!$D$26</f>
        <v>0</v>
      </c>
      <c r="Q1021" s="74">
        <f t="shared" si="10"/>
        <v>0</v>
      </c>
      <c r="R1021" s="74">
        <f t="shared" si="11"/>
        <v>0</v>
      </c>
      <c r="S1021" s="74">
        <f t="shared" ref="S1021:T1021" si="3068">S1020+Q1021</f>
        <v>129.5470355</v>
      </c>
      <c r="T1021" s="74">
        <f t="shared" si="3068"/>
        <v>148.8032667</v>
      </c>
      <c r="U1021" s="75">
        <f>J1021*SIP_Calculator!$D$27</f>
        <v>0</v>
      </c>
      <c r="V1021" s="75">
        <f t="shared" si="13"/>
        <v>0</v>
      </c>
      <c r="W1021" s="75">
        <f t="shared" si="14"/>
        <v>0</v>
      </c>
      <c r="X1021" s="75">
        <f t="shared" ref="X1021:Y1021" si="3069">X1020+V1021</f>
        <v>131.9168467</v>
      </c>
      <c r="Y1021" s="75">
        <f t="shared" si="3069"/>
        <v>151.6141196</v>
      </c>
    </row>
    <row r="1022" ht="15.75" customHeight="1">
      <c r="A1022" s="78">
        <v>39605.0</v>
      </c>
      <c r="B1022" s="73">
        <v>4424.05</v>
      </c>
      <c r="C1022" s="73">
        <v>3730.5</v>
      </c>
      <c r="D1022" s="74">
        <f t="shared" si="33"/>
        <v>211</v>
      </c>
      <c r="E1022" s="74">
        <f t="shared" si="16"/>
        <v>0</v>
      </c>
      <c r="F1022" s="75">
        <f t="shared" si="4"/>
        <v>6</v>
      </c>
      <c r="G1022" s="75">
        <f t="shared" si="17"/>
        <v>0</v>
      </c>
      <c r="H1022" s="76">
        <f>IF(A1022&lt;SIP_Calculator!$B$7,0,IF(A1022&gt;SIP_Calculator!$E$7,0,1))</f>
        <v>1</v>
      </c>
      <c r="I1022" s="74">
        <f t="shared" si="5"/>
        <v>0</v>
      </c>
      <c r="J1022" s="75">
        <f t="shared" si="6"/>
        <v>0</v>
      </c>
      <c r="K1022" s="76">
        <f>H1022*SIP_Calculator!$D$25</f>
        <v>484.4666522</v>
      </c>
      <c r="L1022" s="76">
        <f t="shared" si="7"/>
        <v>0.1095074993</v>
      </c>
      <c r="M1022" s="76">
        <f t="shared" si="8"/>
        <v>0.1298664126</v>
      </c>
      <c r="N1022" s="76">
        <f t="shared" ref="N1022:O1022" si="3070">N1021+L1022</f>
        <v>130.604088</v>
      </c>
      <c r="O1022" s="76">
        <f t="shared" si="3070"/>
        <v>150.0351471</v>
      </c>
      <c r="P1022" s="74">
        <f>I1022*SIP_Calculator!$D$26</f>
        <v>0</v>
      </c>
      <c r="Q1022" s="74">
        <f t="shared" si="10"/>
        <v>0</v>
      </c>
      <c r="R1022" s="74">
        <f t="shared" si="11"/>
        <v>0</v>
      </c>
      <c r="S1022" s="74">
        <f t="shared" ref="S1022:T1022" si="3071">S1021+Q1022</f>
        <v>129.5470355</v>
      </c>
      <c r="T1022" s="74">
        <f t="shared" si="3071"/>
        <v>148.8032667</v>
      </c>
      <c r="U1022" s="75">
        <f>J1022*SIP_Calculator!$D$27</f>
        <v>0</v>
      </c>
      <c r="V1022" s="75">
        <f t="shared" si="13"/>
        <v>0</v>
      </c>
      <c r="W1022" s="75">
        <f t="shared" si="14"/>
        <v>0</v>
      </c>
      <c r="X1022" s="75">
        <f t="shared" ref="X1022:Y1022" si="3072">X1021+V1022</f>
        <v>131.9168467</v>
      </c>
      <c r="Y1022" s="75">
        <f t="shared" si="3072"/>
        <v>151.6141196</v>
      </c>
    </row>
    <row r="1023" ht="15.75" customHeight="1">
      <c r="A1023" s="78">
        <v>39608.0</v>
      </c>
      <c r="B1023" s="73">
        <v>4296.45</v>
      </c>
      <c r="C1023" s="73">
        <v>3611.8</v>
      </c>
      <c r="D1023" s="74">
        <f t="shared" si="33"/>
        <v>212</v>
      </c>
      <c r="E1023" s="74">
        <f t="shared" si="16"/>
        <v>1</v>
      </c>
      <c r="F1023" s="75">
        <f t="shared" si="4"/>
        <v>6</v>
      </c>
      <c r="G1023" s="75">
        <f t="shared" si="17"/>
        <v>0</v>
      </c>
      <c r="H1023" s="76">
        <f>IF(A1023&lt;SIP_Calculator!$B$7,0,IF(A1023&gt;SIP_Calculator!$E$7,0,1))</f>
        <v>1</v>
      </c>
      <c r="I1023" s="74">
        <f t="shared" si="5"/>
        <v>1</v>
      </c>
      <c r="J1023" s="75">
        <f t="shared" si="6"/>
        <v>0</v>
      </c>
      <c r="K1023" s="76">
        <f>H1023*SIP_Calculator!$D$25</f>
        <v>484.4666522</v>
      </c>
      <c r="L1023" s="76">
        <f t="shared" si="7"/>
        <v>0.1127597557</v>
      </c>
      <c r="M1023" s="76">
        <f t="shared" si="8"/>
        <v>0.1341344073</v>
      </c>
      <c r="N1023" s="76">
        <f t="shared" ref="N1023:O1023" si="3073">N1022+L1023</f>
        <v>130.7168478</v>
      </c>
      <c r="O1023" s="76">
        <f t="shared" si="3073"/>
        <v>150.1692816</v>
      </c>
      <c r="P1023" s="74">
        <f>I1023*SIP_Calculator!$D$26</f>
        <v>2301.341589</v>
      </c>
      <c r="Q1023" s="74">
        <f t="shared" si="10"/>
        <v>0.5356379311</v>
      </c>
      <c r="R1023" s="74">
        <f t="shared" si="11"/>
        <v>0.6371730409</v>
      </c>
      <c r="S1023" s="74">
        <f t="shared" ref="S1023:T1023" si="3074">S1022+Q1023</f>
        <v>130.0826735</v>
      </c>
      <c r="T1023" s="74">
        <f t="shared" si="3074"/>
        <v>149.4404397</v>
      </c>
      <c r="U1023" s="75">
        <f>J1023*SIP_Calculator!$D$27</f>
        <v>0</v>
      </c>
      <c r="V1023" s="75">
        <f t="shared" si="13"/>
        <v>0</v>
      </c>
      <c r="W1023" s="75">
        <f t="shared" si="14"/>
        <v>0</v>
      </c>
      <c r="X1023" s="75">
        <f t="shared" ref="X1023:Y1023" si="3075">X1022+V1023</f>
        <v>131.9168467</v>
      </c>
      <c r="Y1023" s="75">
        <f t="shared" si="3075"/>
        <v>151.6141196</v>
      </c>
    </row>
    <row r="1024" ht="15.75" customHeight="1">
      <c r="A1024" s="78">
        <v>39609.0</v>
      </c>
      <c r="B1024" s="73">
        <v>4243.9</v>
      </c>
      <c r="C1024" s="73">
        <v>3570.6</v>
      </c>
      <c r="D1024" s="74">
        <f t="shared" si="33"/>
        <v>212</v>
      </c>
      <c r="E1024" s="74">
        <f t="shared" si="16"/>
        <v>0</v>
      </c>
      <c r="F1024" s="75">
        <f t="shared" si="4"/>
        <v>6</v>
      </c>
      <c r="G1024" s="75">
        <f t="shared" si="17"/>
        <v>0</v>
      </c>
      <c r="H1024" s="76">
        <f>IF(A1024&lt;SIP_Calculator!$B$7,0,IF(A1024&gt;SIP_Calculator!$E$7,0,1))</f>
        <v>1</v>
      </c>
      <c r="I1024" s="74">
        <f t="shared" si="5"/>
        <v>0</v>
      </c>
      <c r="J1024" s="75">
        <f t="shared" si="6"/>
        <v>0</v>
      </c>
      <c r="K1024" s="76">
        <f>H1024*SIP_Calculator!$D$25</f>
        <v>484.4666522</v>
      </c>
      <c r="L1024" s="76">
        <f t="shared" si="7"/>
        <v>0.1141560009</v>
      </c>
      <c r="M1024" s="76">
        <f t="shared" si="8"/>
        <v>0.1356821409</v>
      </c>
      <c r="N1024" s="76">
        <f t="shared" ref="N1024:O1024" si="3076">N1023+L1024</f>
        <v>130.8310038</v>
      </c>
      <c r="O1024" s="76">
        <f t="shared" si="3076"/>
        <v>150.3049637</v>
      </c>
      <c r="P1024" s="74">
        <f>I1024*SIP_Calculator!$D$26</f>
        <v>0</v>
      </c>
      <c r="Q1024" s="74">
        <f t="shared" si="10"/>
        <v>0</v>
      </c>
      <c r="R1024" s="74">
        <f t="shared" si="11"/>
        <v>0</v>
      </c>
      <c r="S1024" s="74">
        <f t="shared" ref="S1024:T1024" si="3077">S1023+Q1024</f>
        <v>130.0826735</v>
      </c>
      <c r="T1024" s="74">
        <f t="shared" si="3077"/>
        <v>149.4404397</v>
      </c>
      <c r="U1024" s="75">
        <f>J1024*SIP_Calculator!$D$27</f>
        <v>0</v>
      </c>
      <c r="V1024" s="75">
        <f t="shared" si="13"/>
        <v>0</v>
      </c>
      <c r="W1024" s="75">
        <f t="shared" si="14"/>
        <v>0</v>
      </c>
      <c r="X1024" s="75">
        <f t="shared" ref="X1024:Y1024" si="3078">X1023+V1024</f>
        <v>131.9168467</v>
      </c>
      <c r="Y1024" s="75">
        <f t="shared" si="3078"/>
        <v>151.6141196</v>
      </c>
    </row>
    <row r="1025" ht="15.75" customHeight="1">
      <c r="A1025" s="78">
        <v>39610.0</v>
      </c>
      <c r="B1025" s="73">
        <v>4316.7</v>
      </c>
      <c r="C1025" s="73">
        <v>3632.35</v>
      </c>
      <c r="D1025" s="74">
        <f t="shared" si="33"/>
        <v>212</v>
      </c>
      <c r="E1025" s="74">
        <f t="shared" si="16"/>
        <v>0</v>
      </c>
      <c r="F1025" s="75">
        <f t="shared" si="4"/>
        <v>6</v>
      </c>
      <c r="G1025" s="75">
        <f t="shared" si="17"/>
        <v>0</v>
      </c>
      <c r="H1025" s="76">
        <f>IF(A1025&lt;SIP_Calculator!$B$7,0,IF(A1025&gt;SIP_Calculator!$E$7,0,1))</f>
        <v>1</v>
      </c>
      <c r="I1025" s="74">
        <f t="shared" si="5"/>
        <v>0</v>
      </c>
      <c r="J1025" s="75">
        <f t="shared" si="6"/>
        <v>0</v>
      </c>
      <c r="K1025" s="76">
        <f>H1025*SIP_Calculator!$D$25</f>
        <v>484.4666522</v>
      </c>
      <c r="L1025" s="76">
        <f t="shared" si="7"/>
        <v>0.1122307902</v>
      </c>
      <c r="M1025" s="76">
        <f t="shared" si="8"/>
        <v>0.1333755426</v>
      </c>
      <c r="N1025" s="76">
        <f t="shared" ref="N1025:O1025" si="3079">N1024+L1025</f>
        <v>130.9432346</v>
      </c>
      <c r="O1025" s="76">
        <f t="shared" si="3079"/>
        <v>150.4383392</v>
      </c>
      <c r="P1025" s="74">
        <f>I1025*SIP_Calculator!$D$26</f>
        <v>0</v>
      </c>
      <c r="Q1025" s="74">
        <f t="shared" si="10"/>
        <v>0</v>
      </c>
      <c r="R1025" s="74">
        <f t="shared" si="11"/>
        <v>0</v>
      </c>
      <c r="S1025" s="74">
        <f t="shared" ref="S1025:T1025" si="3080">S1024+Q1025</f>
        <v>130.0826735</v>
      </c>
      <c r="T1025" s="74">
        <f t="shared" si="3080"/>
        <v>149.4404397</v>
      </c>
      <c r="U1025" s="75">
        <f>J1025*SIP_Calculator!$D$27</f>
        <v>0</v>
      </c>
      <c r="V1025" s="75">
        <f t="shared" si="13"/>
        <v>0</v>
      </c>
      <c r="W1025" s="75">
        <f t="shared" si="14"/>
        <v>0</v>
      </c>
      <c r="X1025" s="75">
        <f t="shared" ref="X1025:Y1025" si="3081">X1024+V1025</f>
        <v>131.9168467</v>
      </c>
      <c r="Y1025" s="75">
        <f t="shared" si="3081"/>
        <v>151.6141196</v>
      </c>
    </row>
    <row r="1026" ht="15.75" customHeight="1">
      <c r="A1026" s="78">
        <v>39611.0</v>
      </c>
      <c r="B1026" s="73">
        <v>4332.7</v>
      </c>
      <c r="C1026" s="73">
        <v>3645.6</v>
      </c>
      <c r="D1026" s="74">
        <f t="shared" si="33"/>
        <v>212</v>
      </c>
      <c r="E1026" s="74">
        <f t="shared" si="16"/>
        <v>0</v>
      </c>
      <c r="F1026" s="75">
        <f t="shared" si="4"/>
        <v>6</v>
      </c>
      <c r="G1026" s="75">
        <f t="shared" si="17"/>
        <v>0</v>
      </c>
      <c r="H1026" s="76">
        <f>IF(A1026&lt;SIP_Calculator!$B$7,0,IF(A1026&gt;SIP_Calculator!$E$7,0,1))</f>
        <v>1</v>
      </c>
      <c r="I1026" s="74">
        <f t="shared" si="5"/>
        <v>0</v>
      </c>
      <c r="J1026" s="75">
        <f t="shared" si="6"/>
        <v>0</v>
      </c>
      <c r="K1026" s="76">
        <f>H1026*SIP_Calculator!$D$25</f>
        <v>484.4666522</v>
      </c>
      <c r="L1026" s="76">
        <f t="shared" si="7"/>
        <v>0.111816339</v>
      </c>
      <c r="M1026" s="76">
        <f t="shared" si="8"/>
        <v>0.1328907868</v>
      </c>
      <c r="N1026" s="76">
        <f t="shared" ref="N1026:O1026" si="3082">N1025+L1026</f>
        <v>131.0550509</v>
      </c>
      <c r="O1026" s="76">
        <f t="shared" si="3082"/>
        <v>150.57123</v>
      </c>
      <c r="P1026" s="74">
        <f>I1026*SIP_Calculator!$D$26</f>
        <v>0</v>
      </c>
      <c r="Q1026" s="74">
        <f t="shared" si="10"/>
        <v>0</v>
      </c>
      <c r="R1026" s="74">
        <f t="shared" si="11"/>
        <v>0</v>
      </c>
      <c r="S1026" s="74">
        <f t="shared" ref="S1026:T1026" si="3083">S1025+Q1026</f>
        <v>130.0826735</v>
      </c>
      <c r="T1026" s="74">
        <f t="shared" si="3083"/>
        <v>149.4404397</v>
      </c>
      <c r="U1026" s="75">
        <f>J1026*SIP_Calculator!$D$27</f>
        <v>0</v>
      </c>
      <c r="V1026" s="75">
        <f t="shared" si="13"/>
        <v>0</v>
      </c>
      <c r="W1026" s="75">
        <f t="shared" si="14"/>
        <v>0</v>
      </c>
      <c r="X1026" s="75">
        <f t="shared" ref="X1026:Y1026" si="3084">X1025+V1026</f>
        <v>131.9168467</v>
      </c>
      <c r="Y1026" s="75">
        <f t="shared" si="3084"/>
        <v>151.6141196</v>
      </c>
    </row>
    <row r="1027" ht="15.75" customHeight="1">
      <c r="A1027" s="78">
        <v>39612.0</v>
      </c>
      <c r="B1027" s="73">
        <v>4313.5</v>
      </c>
      <c r="C1027" s="73">
        <v>3634.8</v>
      </c>
      <c r="D1027" s="74">
        <f t="shared" si="33"/>
        <v>212</v>
      </c>
      <c r="E1027" s="74">
        <f t="shared" si="16"/>
        <v>0</v>
      </c>
      <c r="F1027" s="75">
        <f t="shared" si="4"/>
        <v>6</v>
      </c>
      <c r="G1027" s="75">
        <f t="shared" si="17"/>
        <v>0</v>
      </c>
      <c r="H1027" s="76">
        <f>IF(A1027&lt;SIP_Calculator!$B$7,0,IF(A1027&gt;SIP_Calculator!$E$7,0,1))</f>
        <v>1</v>
      </c>
      <c r="I1027" s="74">
        <f t="shared" si="5"/>
        <v>0</v>
      </c>
      <c r="J1027" s="75">
        <f t="shared" si="6"/>
        <v>0</v>
      </c>
      <c r="K1027" s="76">
        <f>H1027*SIP_Calculator!$D$25</f>
        <v>484.4666522</v>
      </c>
      <c r="L1027" s="76">
        <f t="shared" si="7"/>
        <v>0.1123140494</v>
      </c>
      <c r="M1027" s="76">
        <f t="shared" si="8"/>
        <v>0.1332856422</v>
      </c>
      <c r="N1027" s="76">
        <f t="shared" ref="N1027:O1027" si="3085">N1026+L1027</f>
        <v>131.167365</v>
      </c>
      <c r="O1027" s="76">
        <f t="shared" si="3085"/>
        <v>150.7045157</v>
      </c>
      <c r="P1027" s="74">
        <f>I1027*SIP_Calculator!$D$26</f>
        <v>0</v>
      </c>
      <c r="Q1027" s="74">
        <f t="shared" si="10"/>
        <v>0</v>
      </c>
      <c r="R1027" s="74">
        <f t="shared" si="11"/>
        <v>0</v>
      </c>
      <c r="S1027" s="74">
        <f t="shared" ref="S1027:T1027" si="3086">S1026+Q1027</f>
        <v>130.0826735</v>
      </c>
      <c r="T1027" s="74">
        <f t="shared" si="3086"/>
        <v>149.4404397</v>
      </c>
      <c r="U1027" s="75">
        <f>J1027*SIP_Calculator!$D$27</f>
        <v>0</v>
      </c>
      <c r="V1027" s="75">
        <f t="shared" si="13"/>
        <v>0</v>
      </c>
      <c r="W1027" s="75">
        <f t="shared" si="14"/>
        <v>0</v>
      </c>
      <c r="X1027" s="75">
        <f t="shared" ref="X1027:Y1027" si="3087">X1026+V1027</f>
        <v>131.9168467</v>
      </c>
      <c r="Y1027" s="75">
        <f t="shared" si="3087"/>
        <v>151.6141196</v>
      </c>
    </row>
    <row r="1028" ht="15.75" customHeight="1">
      <c r="A1028" s="78">
        <v>39615.0</v>
      </c>
      <c r="B1028" s="73">
        <v>4365.5</v>
      </c>
      <c r="C1028" s="73">
        <v>3679.75</v>
      </c>
      <c r="D1028" s="74">
        <f t="shared" si="33"/>
        <v>213</v>
      </c>
      <c r="E1028" s="74">
        <f t="shared" si="16"/>
        <v>1</v>
      </c>
      <c r="F1028" s="75">
        <f t="shared" si="4"/>
        <v>6</v>
      </c>
      <c r="G1028" s="75">
        <f t="shared" si="17"/>
        <v>0</v>
      </c>
      <c r="H1028" s="76">
        <f>IF(A1028&lt;SIP_Calculator!$B$7,0,IF(A1028&gt;SIP_Calculator!$E$7,0,1))</f>
        <v>1</v>
      </c>
      <c r="I1028" s="74">
        <f t="shared" si="5"/>
        <v>1</v>
      </c>
      <c r="J1028" s="75">
        <f t="shared" si="6"/>
        <v>0</v>
      </c>
      <c r="K1028" s="76">
        <f>H1028*SIP_Calculator!$D$25</f>
        <v>484.4666522</v>
      </c>
      <c r="L1028" s="76">
        <f t="shared" si="7"/>
        <v>0.1109762117</v>
      </c>
      <c r="M1028" s="76">
        <f t="shared" si="8"/>
        <v>0.1316574909</v>
      </c>
      <c r="N1028" s="76">
        <f t="shared" ref="N1028:O1028" si="3088">N1027+L1028</f>
        <v>131.2783412</v>
      </c>
      <c r="O1028" s="76">
        <f t="shared" si="3088"/>
        <v>150.8361732</v>
      </c>
      <c r="P1028" s="74">
        <f>I1028*SIP_Calculator!$D$26</f>
        <v>2301.341589</v>
      </c>
      <c r="Q1028" s="74">
        <f t="shared" si="10"/>
        <v>0.5271656372</v>
      </c>
      <c r="R1028" s="74">
        <f t="shared" si="11"/>
        <v>0.6254070492</v>
      </c>
      <c r="S1028" s="74">
        <f t="shared" ref="S1028:T1028" si="3089">S1027+Q1028</f>
        <v>130.6098391</v>
      </c>
      <c r="T1028" s="74">
        <f t="shared" si="3089"/>
        <v>150.0658467</v>
      </c>
      <c r="U1028" s="75">
        <f>J1028*SIP_Calculator!$D$27</f>
        <v>0</v>
      </c>
      <c r="V1028" s="75">
        <f t="shared" si="13"/>
        <v>0</v>
      </c>
      <c r="W1028" s="75">
        <f t="shared" si="14"/>
        <v>0</v>
      </c>
      <c r="X1028" s="75">
        <f t="shared" ref="X1028:Y1028" si="3090">X1027+V1028</f>
        <v>131.9168467</v>
      </c>
      <c r="Y1028" s="75">
        <f t="shared" si="3090"/>
        <v>151.6141196</v>
      </c>
    </row>
    <row r="1029" ht="15.75" customHeight="1">
      <c r="A1029" s="78">
        <v>39616.0</v>
      </c>
      <c r="B1029" s="73">
        <v>4453.1</v>
      </c>
      <c r="C1029" s="73">
        <v>3753.55</v>
      </c>
      <c r="D1029" s="74">
        <f t="shared" si="33"/>
        <v>213</v>
      </c>
      <c r="E1029" s="74">
        <f t="shared" si="16"/>
        <v>0</v>
      </c>
      <c r="F1029" s="75">
        <f t="shared" si="4"/>
        <v>6</v>
      </c>
      <c r="G1029" s="75">
        <f t="shared" si="17"/>
        <v>0</v>
      </c>
      <c r="H1029" s="76">
        <f>IF(A1029&lt;SIP_Calculator!$B$7,0,IF(A1029&gt;SIP_Calculator!$E$7,0,1))</f>
        <v>1</v>
      </c>
      <c r="I1029" s="74">
        <f t="shared" si="5"/>
        <v>0</v>
      </c>
      <c r="J1029" s="75">
        <f t="shared" si="6"/>
        <v>0</v>
      </c>
      <c r="K1029" s="76">
        <f>H1029*SIP_Calculator!$D$25</f>
        <v>484.4666522</v>
      </c>
      <c r="L1029" s="76">
        <f t="shared" si="7"/>
        <v>0.1087931221</v>
      </c>
      <c r="M1029" s="76">
        <f t="shared" si="8"/>
        <v>0.129068922</v>
      </c>
      <c r="N1029" s="76">
        <f t="shared" ref="N1029:O1029" si="3091">N1028+L1029</f>
        <v>131.3871343</v>
      </c>
      <c r="O1029" s="76">
        <f t="shared" si="3091"/>
        <v>150.9652421</v>
      </c>
      <c r="P1029" s="74">
        <f>I1029*SIP_Calculator!$D$26</f>
        <v>0</v>
      </c>
      <c r="Q1029" s="74">
        <f t="shared" si="10"/>
        <v>0</v>
      </c>
      <c r="R1029" s="74">
        <f t="shared" si="11"/>
        <v>0</v>
      </c>
      <c r="S1029" s="74">
        <f t="shared" ref="S1029:T1029" si="3092">S1028+Q1029</f>
        <v>130.6098391</v>
      </c>
      <c r="T1029" s="74">
        <f t="shared" si="3092"/>
        <v>150.0658467</v>
      </c>
      <c r="U1029" s="75">
        <f>J1029*SIP_Calculator!$D$27</f>
        <v>0</v>
      </c>
      <c r="V1029" s="75">
        <f t="shared" si="13"/>
        <v>0</v>
      </c>
      <c r="W1029" s="75">
        <f t="shared" si="14"/>
        <v>0</v>
      </c>
      <c r="X1029" s="75">
        <f t="shared" ref="X1029:Y1029" si="3093">X1028+V1029</f>
        <v>131.9168467</v>
      </c>
      <c r="Y1029" s="75">
        <f t="shared" si="3093"/>
        <v>151.6141196</v>
      </c>
    </row>
    <row r="1030" ht="15.75" customHeight="1">
      <c r="A1030" s="78">
        <v>39617.0</v>
      </c>
      <c r="B1030" s="73">
        <v>4383.05</v>
      </c>
      <c r="C1030" s="73">
        <v>3701.2</v>
      </c>
      <c r="D1030" s="74">
        <f t="shared" si="33"/>
        <v>213</v>
      </c>
      <c r="E1030" s="74">
        <f t="shared" si="16"/>
        <v>0</v>
      </c>
      <c r="F1030" s="75">
        <f t="shared" si="4"/>
        <v>6</v>
      </c>
      <c r="G1030" s="75">
        <f t="shared" si="17"/>
        <v>0</v>
      </c>
      <c r="H1030" s="76">
        <f>IF(A1030&lt;SIP_Calculator!$B$7,0,IF(A1030&gt;SIP_Calculator!$E$7,0,1))</f>
        <v>1</v>
      </c>
      <c r="I1030" s="74">
        <f t="shared" si="5"/>
        <v>0</v>
      </c>
      <c r="J1030" s="75">
        <f t="shared" si="6"/>
        <v>0</v>
      </c>
      <c r="K1030" s="76">
        <f>H1030*SIP_Calculator!$D$25</f>
        <v>484.4666522</v>
      </c>
      <c r="L1030" s="76">
        <f t="shared" si="7"/>
        <v>0.1105318562</v>
      </c>
      <c r="M1030" s="76">
        <f t="shared" si="8"/>
        <v>0.1308944808</v>
      </c>
      <c r="N1030" s="76">
        <f t="shared" ref="N1030:O1030" si="3094">N1029+L1030</f>
        <v>131.4976662</v>
      </c>
      <c r="O1030" s="76">
        <f t="shared" si="3094"/>
        <v>151.0961366</v>
      </c>
      <c r="P1030" s="74">
        <f>I1030*SIP_Calculator!$D$26</f>
        <v>0</v>
      </c>
      <c r="Q1030" s="74">
        <f t="shared" si="10"/>
        <v>0</v>
      </c>
      <c r="R1030" s="74">
        <f t="shared" si="11"/>
        <v>0</v>
      </c>
      <c r="S1030" s="74">
        <f t="shared" ref="S1030:T1030" si="3095">S1029+Q1030</f>
        <v>130.6098391</v>
      </c>
      <c r="T1030" s="74">
        <f t="shared" si="3095"/>
        <v>150.0658467</v>
      </c>
      <c r="U1030" s="75">
        <f>J1030*SIP_Calculator!$D$27</f>
        <v>0</v>
      </c>
      <c r="V1030" s="75">
        <f t="shared" si="13"/>
        <v>0</v>
      </c>
      <c r="W1030" s="75">
        <f t="shared" si="14"/>
        <v>0</v>
      </c>
      <c r="X1030" s="75">
        <f t="shared" ref="X1030:Y1030" si="3096">X1029+V1030</f>
        <v>131.9168467</v>
      </c>
      <c r="Y1030" s="75">
        <f t="shared" si="3096"/>
        <v>151.6141196</v>
      </c>
    </row>
    <row r="1031" ht="15.75" customHeight="1">
      <c r="A1031" s="78">
        <v>39618.0</v>
      </c>
      <c r="B1031" s="73">
        <v>4303.35</v>
      </c>
      <c r="C1031" s="73">
        <v>3633.45</v>
      </c>
      <c r="D1031" s="74">
        <f t="shared" si="33"/>
        <v>213</v>
      </c>
      <c r="E1031" s="74">
        <f t="shared" si="16"/>
        <v>0</v>
      </c>
      <c r="F1031" s="75">
        <f t="shared" si="4"/>
        <v>6</v>
      </c>
      <c r="G1031" s="75">
        <f t="shared" si="17"/>
        <v>0</v>
      </c>
      <c r="H1031" s="76">
        <f>IF(A1031&lt;SIP_Calculator!$B$7,0,IF(A1031&gt;SIP_Calculator!$E$7,0,1))</f>
        <v>1</v>
      </c>
      <c r="I1031" s="74">
        <f t="shared" si="5"/>
        <v>0</v>
      </c>
      <c r="J1031" s="75">
        <f t="shared" si="6"/>
        <v>0</v>
      </c>
      <c r="K1031" s="76">
        <f>H1031*SIP_Calculator!$D$25</f>
        <v>484.4666522</v>
      </c>
      <c r="L1031" s="76">
        <f t="shared" si="7"/>
        <v>0.1125789564</v>
      </c>
      <c r="M1031" s="76">
        <f t="shared" si="8"/>
        <v>0.1333351642</v>
      </c>
      <c r="N1031" s="76">
        <f t="shared" ref="N1031:O1031" si="3097">N1030+L1031</f>
        <v>131.6102451</v>
      </c>
      <c r="O1031" s="76">
        <f t="shared" si="3097"/>
        <v>151.2294717</v>
      </c>
      <c r="P1031" s="74">
        <f>I1031*SIP_Calculator!$D$26</f>
        <v>0</v>
      </c>
      <c r="Q1031" s="74">
        <f t="shared" si="10"/>
        <v>0</v>
      </c>
      <c r="R1031" s="74">
        <f t="shared" si="11"/>
        <v>0</v>
      </c>
      <c r="S1031" s="74">
        <f t="shared" ref="S1031:T1031" si="3098">S1030+Q1031</f>
        <v>130.6098391</v>
      </c>
      <c r="T1031" s="74">
        <f t="shared" si="3098"/>
        <v>150.0658467</v>
      </c>
      <c r="U1031" s="75">
        <f>J1031*SIP_Calculator!$D$27</f>
        <v>0</v>
      </c>
      <c r="V1031" s="75">
        <f t="shared" si="13"/>
        <v>0</v>
      </c>
      <c r="W1031" s="75">
        <f t="shared" si="14"/>
        <v>0</v>
      </c>
      <c r="X1031" s="75">
        <f t="shared" ref="X1031:Y1031" si="3099">X1030+V1031</f>
        <v>131.9168467</v>
      </c>
      <c r="Y1031" s="75">
        <f t="shared" si="3099"/>
        <v>151.6141196</v>
      </c>
    </row>
    <row r="1032" ht="15.75" customHeight="1">
      <c r="A1032" s="78">
        <v>39619.0</v>
      </c>
      <c r="B1032" s="73">
        <v>4150.0</v>
      </c>
      <c r="C1032" s="73">
        <v>3510.95</v>
      </c>
      <c r="D1032" s="74">
        <f t="shared" si="33"/>
        <v>213</v>
      </c>
      <c r="E1032" s="74">
        <f t="shared" si="16"/>
        <v>0</v>
      </c>
      <c r="F1032" s="75">
        <f t="shared" si="4"/>
        <v>6</v>
      </c>
      <c r="G1032" s="75">
        <f t="shared" si="17"/>
        <v>0</v>
      </c>
      <c r="H1032" s="76">
        <f>IF(A1032&lt;SIP_Calculator!$B$7,0,IF(A1032&gt;SIP_Calculator!$E$7,0,1))</f>
        <v>1</v>
      </c>
      <c r="I1032" s="74">
        <f t="shared" si="5"/>
        <v>0</v>
      </c>
      <c r="J1032" s="75">
        <f t="shared" si="6"/>
        <v>0</v>
      </c>
      <c r="K1032" s="76">
        <f>H1032*SIP_Calculator!$D$25</f>
        <v>484.4666522</v>
      </c>
      <c r="L1032" s="76">
        <f t="shared" si="7"/>
        <v>0.1167389523</v>
      </c>
      <c r="M1032" s="76">
        <f t="shared" si="8"/>
        <v>0.1379873402</v>
      </c>
      <c r="N1032" s="76">
        <f t="shared" ref="N1032:O1032" si="3100">N1031+L1032</f>
        <v>131.7269841</v>
      </c>
      <c r="O1032" s="76">
        <f t="shared" si="3100"/>
        <v>151.3674591</v>
      </c>
      <c r="P1032" s="74">
        <f>I1032*SIP_Calculator!$D$26</f>
        <v>0</v>
      </c>
      <c r="Q1032" s="74">
        <f t="shared" si="10"/>
        <v>0</v>
      </c>
      <c r="R1032" s="74">
        <f t="shared" si="11"/>
        <v>0</v>
      </c>
      <c r="S1032" s="74">
        <f t="shared" ref="S1032:T1032" si="3101">S1031+Q1032</f>
        <v>130.6098391</v>
      </c>
      <c r="T1032" s="74">
        <f t="shared" si="3101"/>
        <v>150.0658467</v>
      </c>
      <c r="U1032" s="75">
        <f>J1032*SIP_Calculator!$D$27</f>
        <v>0</v>
      </c>
      <c r="V1032" s="75">
        <f t="shared" si="13"/>
        <v>0</v>
      </c>
      <c r="W1032" s="75">
        <f t="shared" si="14"/>
        <v>0</v>
      </c>
      <c r="X1032" s="75">
        <f t="shared" ref="X1032:Y1032" si="3102">X1031+V1032</f>
        <v>131.9168467</v>
      </c>
      <c r="Y1032" s="75">
        <f t="shared" si="3102"/>
        <v>151.6141196</v>
      </c>
    </row>
    <row r="1033" ht="15.75" customHeight="1">
      <c r="A1033" s="78">
        <v>39622.0</v>
      </c>
      <c r="B1033" s="73">
        <v>4057.95</v>
      </c>
      <c r="C1033" s="73">
        <v>3416.6</v>
      </c>
      <c r="D1033" s="74">
        <f t="shared" si="33"/>
        <v>214</v>
      </c>
      <c r="E1033" s="74">
        <f t="shared" si="16"/>
        <v>1</v>
      </c>
      <c r="F1033" s="75">
        <f t="shared" si="4"/>
        <v>6</v>
      </c>
      <c r="G1033" s="75">
        <f t="shared" si="17"/>
        <v>0</v>
      </c>
      <c r="H1033" s="76">
        <f>IF(A1033&lt;SIP_Calculator!$B$7,0,IF(A1033&gt;SIP_Calculator!$E$7,0,1))</f>
        <v>1</v>
      </c>
      <c r="I1033" s="74">
        <f t="shared" si="5"/>
        <v>1</v>
      </c>
      <c r="J1033" s="75">
        <f t="shared" si="6"/>
        <v>0</v>
      </c>
      <c r="K1033" s="76">
        <f>H1033*SIP_Calculator!$D$25</f>
        <v>484.4666522</v>
      </c>
      <c r="L1033" s="76">
        <f t="shared" si="7"/>
        <v>0.1193870433</v>
      </c>
      <c r="M1033" s="76">
        <f t="shared" si="8"/>
        <v>0.1417978845</v>
      </c>
      <c r="N1033" s="76">
        <f t="shared" ref="N1033:O1033" si="3103">N1032+L1033</f>
        <v>131.8463711</v>
      </c>
      <c r="O1033" s="76">
        <f t="shared" si="3103"/>
        <v>151.509257</v>
      </c>
      <c r="P1033" s="74">
        <f>I1033*SIP_Calculator!$D$26</f>
        <v>2301.341589</v>
      </c>
      <c r="Q1033" s="74">
        <f t="shared" si="10"/>
        <v>0.5671192571</v>
      </c>
      <c r="R1033" s="74">
        <f t="shared" si="11"/>
        <v>0.6735765349</v>
      </c>
      <c r="S1033" s="74">
        <f t="shared" ref="S1033:T1033" si="3104">S1032+Q1033</f>
        <v>131.1769584</v>
      </c>
      <c r="T1033" s="74">
        <f t="shared" si="3104"/>
        <v>150.7394233</v>
      </c>
      <c r="U1033" s="75">
        <f>J1033*SIP_Calculator!$D$27</f>
        <v>0</v>
      </c>
      <c r="V1033" s="75">
        <f t="shared" si="13"/>
        <v>0</v>
      </c>
      <c r="W1033" s="75">
        <f t="shared" si="14"/>
        <v>0</v>
      </c>
      <c r="X1033" s="75">
        <f t="shared" ref="X1033:Y1033" si="3105">X1032+V1033</f>
        <v>131.9168467</v>
      </c>
      <c r="Y1033" s="75">
        <f t="shared" si="3105"/>
        <v>151.6141196</v>
      </c>
    </row>
    <row r="1034" ht="15.75" customHeight="1">
      <c r="A1034" s="78">
        <v>39623.0</v>
      </c>
      <c r="B1034" s="73">
        <v>3988.2</v>
      </c>
      <c r="C1034" s="73">
        <v>3359.05</v>
      </c>
      <c r="D1034" s="74">
        <f t="shared" si="33"/>
        <v>214</v>
      </c>
      <c r="E1034" s="74">
        <f t="shared" si="16"/>
        <v>0</v>
      </c>
      <c r="F1034" s="75">
        <f t="shared" si="4"/>
        <v>6</v>
      </c>
      <c r="G1034" s="75">
        <f t="shared" si="17"/>
        <v>0</v>
      </c>
      <c r="H1034" s="76">
        <f>IF(A1034&lt;SIP_Calculator!$B$7,0,IF(A1034&gt;SIP_Calculator!$E$7,0,1))</f>
        <v>1</v>
      </c>
      <c r="I1034" s="74">
        <f t="shared" si="5"/>
        <v>0</v>
      </c>
      <c r="J1034" s="75">
        <f t="shared" si="6"/>
        <v>0</v>
      </c>
      <c r="K1034" s="76">
        <f>H1034*SIP_Calculator!$D$25</f>
        <v>484.4666522</v>
      </c>
      <c r="L1034" s="76">
        <f t="shared" si="7"/>
        <v>0.1214750143</v>
      </c>
      <c r="M1034" s="76">
        <f t="shared" si="8"/>
        <v>0.1442272822</v>
      </c>
      <c r="N1034" s="76">
        <f t="shared" ref="N1034:O1034" si="3106">N1033+L1034</f>
        <v>131.9678461</v>
      </c>
      <c r="O1034" s="76">
        <f t="shared" si="3106"/>
        <v>151.6534842</v>
      </c>
      <c r="P1034" s="74">
        <f>I1034*SIP_Calculator!$D$26</f>
        <v>0</v>
      </c>
      <c r="Q1034" s="74">
        <f t="shared" si="10"/>
        <v>0</v>
      </c>
      <c r="R1034" s="74">
        <f t="shared" si="11"/>
        <v>0</v>
      </c>
      <c r="S1034" s="74">
        <f t="shared" ref="S1034:T1034" si="3107">S1033+Q1034</f>
        <v>131.1769584</v>
      </c>
      <c r="T1034" s="74">
        <f t="shared" si="3107"/>
        <v>150.7394233</v>
      </c>
      <c r="U1034" s="75">
        <f>J1034*SIP_Calculator!$D$27</f>
        <v>0</v>
      </c>
      <c r="V1034" s="75">
        <f t="shared" si="13"/>
        <v>0</v>
      </c>
      <c r="W1034" s="75">
        <f t="shared" si="14"/>
        <v>0</v>
      </c>
      <c r="X1034" s="75">
        <f t="shared" ref="X1034:Y1034" si="3108">X1033+V1034</f>
        <v>131.9168467</v>
      </c>
      <c r="Y1034" s="75">
        <f t="shared" si="3108"/>
        <v>151.6141196</v>
      </c>
    </row>
    <row r="1035" ht="15.75" customHeight="1">
      <c r="A1035" s="78">
        <v>39624.0</v>
      </c>
      <c r="B1035" s="73">
        <v>4046.15</v>
      </c>
      <c r="C1035" s="73">
        <v>3401.05</v>
      </c>
      <c r="D1035" s="74">
        <f t="shared" si="33"/>
        <v>214</v>
      </c>
      <c r="E1035" s="74">
        <f t="shared" si="16"/>
        <v>0</v>
      </c>
      <c r="F1035" s="75">
        <f t="shared" si="4"/>
        <v>6</v>
      </c>
      <c r="G1035" s="75">
        <f t="shared" si="17"/>
        <v>0</v>
      </c>
      <c r="H1035" s="76">
        <f>IF(A1035&lt;SIP_Calculator!$B$7,0,IF(A1035&gt;SIP_Calculator!$E$7,0,1))</f>
        <v>1</v>
      </c>
      <c r="I1035" s="74">
        <f t="shared" si="5"/>
        <v>0</v>
      </c>
      <c r="J1035" s="75">
        <f t="shared" si="6"/>
        <v>0</v>
      </c>
      <c r="K1035" s="76">
        <f>H1035*SIP_Calculator!$D$25</f>
        <v>484.4666522</v>
      </c>
      <c r="L1035" s="76">
        <f t="shared" si="7"/>
        <v>0.119735218</v>
      </c>
      <c r="M1035" s="76">
        <f t="shared" si="8"/>
        <v>0.1424462011</v>
      </c>
      <c r="N1035" s="76">
        <f t="shared" ref="N1035:O1035" si="3109">N1034+L1035</f>
        <v>132.0875814</v>
      </c>
      <c r="O1035" s="76">
        <f t="shared" si="3109"/>
        <v>151.7959304</v>
      </c>
      <c r="P1035" s="74">
        <f>I1035*SIP_Calculator!$D$26</f>
        <v>0</v>
      </c>
      <c r="Q1035" s="74">
        <f t="shared" si="10"/>
        <v>0</v>
      </c>
      <c r="R1035" s="74">
        <f t="shared" si="11"/>
        <v>0</v>
      </c>
      <c r="S1035" s="74">
        <f t="shared" ref="S1035:T1035" si="3110">S1034+Q1035</f>
        <v>131.1769584</v>
      </c>
      <c r="T1035" s="74">
        <f t="shared" si="3110"/>
        <v>150.7394233</v>
      </c>
      <c r="U1035" s="75">
        <f>J1035*SIP_Calculator!$D$27</f>
        <v>0</v>
      </c>
      <c r="V1035" s="75">
        <f t="shared" si="13"/>
        <v>0</v>
      </c>
      <c r="W1035" s="75">
        <f t="shared" si="14"/>
        <v>0</v>
      </c>
      <c r="X1035" s="75">
        <f t="shared" ref="X1035:Y1035" si="3111">X1034+V1035</f>
        <v>131.9168467</v>
      </c>
      <c r="Y1035" s="75">
        <f t="shared" si="3111"/>
        <v>151.6141196</v>
      </c>
    </row>
    <row r="1036" ht="15.75" customHeight="1">
      <c r="A1036" s="78">
        <v>39625.0</v>
      </c>
      <c r="B1036" s="73">
        <v>4095.55</v>
      </c>
      <c r="C1036" s="73">
        <v>3431.0</v>
      </c>
      <c r="D1036" s="74">
        <f t="shared" si="33"/>
        <v>214</v>
      </c>
      <c r="E1036" s="74">
        <f t="shared" si="16"/>
        <v>0</v>
      </c>
      <c r="F1036" s="75">
        <f t="shared" si="4"/>
        <v>6</v>
      </c>
      <c r="G1036" s="75">
        <f t="shared" si="17"/>
        <v>0</v>
      </c>
      <c r="H1036" s="76">
        <f>IF(A1036&lt;SIP_Calculator!$B$7,0,IF(A1036&gt;SIP_Calculator!$E$7,0,1))</f>
        <v>1</v>
      </c>
      <c r="I1036" s="74">
        <f t="shared" si="5"/>
        <v>0</v>
      </c>
      <c r="J1036" s="75">
        <f t="shared" si="6"/>
        <v>0</v>
      </c>
      <c r="K1036" s="76">
        <f>H1036*SIP_Calculator!$D$25</f>
        <v>484.4666522</v>
      </c>
      <c r="L1036" s="76">
        <f t="shared" si="7"/>
        <v>0.1182909871</v>
      </c>
      <c r="M1036" s="76">
        <f t="shared" si="8"/>
        <v>0.1412027549</v>
      </c>
      <c r="N1036" s="76">
        <f t="shared" ref="N1036:O1036" si="3112">N1035+L1036</f>
        <v>132.2058723</v>
      </c>
      <c r="O1036" s="76">
        <f t="shared" si="3112"/>
        <v>151.9371332</v>
      </c>
      <c r="P1036" s="74">
        <f>I1036*SIP_Calculator!$D$26</f>
        <v>0</v>
      </c>
      <c r="Q1036" s="74">
        <f t="shared" si="10"/>
        <v>0</v>
      </c>
      <c r="R1036" s="74">
        <f t="shared" si="11"/>
        <v>0</v>
      </c>
      <c r="S1036" s="74">
        <f t="shared" ref="S1036:T1036" si="3113">S1035+Q1036</f>
        <v>131.1769584</v>
      </c>
      <c r="T1036" s="74">
        <f t="shared" si="3113"/>
        <v>150.7394233</v>
      </c>
      <c r="U1036" s="75">
        <f>J1036*SIP_Calculator!$D$27</f>
        <v>0</v>
      </c>
      <c r="V1036" s="75">
        <f t="shared" si="13"/>
        <v>0</v>
      </c>
      <c r="W1036" s="75">
        <f t="shared" si="14"/>
        <v>0</v>
      </c>
      <c r="X1036" s="75">
        <f t="shared" ref="X1036:Y1036" si="3114">X1035+V1036</f>
        <v>131.9168467</v>
      </c>
      <c r="Y1036" s="75">
        <f t="shared" si="3114"/>
        <v>151.6141196</v>
      </c>
    </row>
    <row r="1037" ht="15.75" customHeight="1">
      <c r="A1037" s="78">
        <v>39626.0</v>
      </c>
      <c r="B1037" s="73">
        <v>3926.1</v>
      </c>
      <c r="C1037" s="73">
        <v>3293.65</v>
      </c>
      <c r="D1037" s="74">
        <f t="shared" si="33"/>
        <v>214</v>
      </c>
      <c r="E1037" s="74">
        <f t="shared" si="16"/>
        <v>0</v>
      </c>
      <c r="F1037" s="75">
        <f t="shared" si="4"/>
        <v>6</v>
      </c>
      <c r="G1037" s="75">
        <f t="shared" si="17"/>
        <v>0</v>
      </c>
      <c r="H1037" s="76">
        <f>IF(A1037&lt;SIP_Calculator!$B$7,0,IF(A1037&gt;SIP_Calculator!$E$7,0,1))</f>
        <v>1</v>
      </c>
      <c r="I1037" s="74">
        <f t="shared" si="5"/>
        <v>0</v>
      </c>
      <c r="J1037" s="75">
        <f t="shared" si="6"/>
        <v>0</v>
      </c>
      <c r="K1037" s="76">
        <f>H1037*SIP_Calculator!$D$25</f>
        <v>484.4666522</v>
      </c>
      <c r="L1037" s="76">
        <f t="shared" si="7"/>
        <v>0.1233964118</v>
      </c>
      <c r="M1037" s="76">
        <f t="shared" si="8"/>
        <v>0.1470911154</v>
      </c>
      <c r="N1037" s="76">
        <f t="shared" ref="N1037:O1037" si="3115">N1036+L1037</f>
        <v>132.3292688</v>
      </c>
      <c r="O1037" s="76">
        <f t="shared" si="3115"/>
        <v>152.0842243</v>
      </c>
      <c r="P1037" s="74">
        <f>I1037*SIP_Calculator!$D$26</f>
        <v>0</v>
      </c>
      <c r="Q1037" s="74">
        <f t="shared" si="10"/>
        <v>0</v>
      </c>
      <c r="R1037" s="74">
        <f t="shared" si="11"/>
        <v>0</v>
      </c>
      <c r="S1037" s="74">
        <f t="shared" ref="S1037:T1037" si="3116">S1036+Q1037</f>
        <v>131.1769584</v>
      </c>
      <c r="T1037" s="74">
        <f t="shared" si="3116"/>
        <v>150.7394233</v>
      </c>
      <c r="U1037" s="75">
        <f>J1037*SIP_Calculator!$D$27</f>
        <v>0</v>
      </c>
      <c r="V1037" s="75">
        <f t="shared" si="13"/>
        <v>0</v>
      </c>
      <c r="W1037" s="75">
        <f t="shared" si="14"/>
        <v>0</v>
      </c>
      <c r="X1037" s="75">
        <f t="shared" ref="X1037:Y1037" si="3117">X1036+V1037</f>
        <v>131.9168467</v>
      </c>
      <c r="Y1037" s="75">
        <f t="shared" si="3117"/>
        <v>151.6141196</v>
      </c>
    </row>
    <row r="1038" ht="15.75" customHeight="1">
      <c r="A1038" s="78">
        <v>39629.0</v>
      </c>
      <c r="B1038" s="73">
        <v>3826.25</v>
      </c>
      <c r="C1038" s="73">
        <v>3203.35</v>
      </c>
      <c r="D1038" s="74">
        <f t="shared" si="33"/>
        <v>215</v>
      </c>
      <c r="E1038" s="74">
        <f t="shared" si="16"/>
        <v>1</v>
      </c>
      <c r="F1038" s="75">
        <f t="shared" si="4"/>
        <v>6</v>
      </c>
      <c r="G1038" s="75">
        <f t="shared" si="17"/>
        <v>0</v>
      </c>
      <c r="H1038" s="76">
        <f>IF(A1038&lt;SIP_Calculator!$B$7,0,IF(A1038&gt;SIP_Calculator!$E$7,0,1))</f>
        <v>1</v>
      </c>
      <c r="I1038" s="74">
        <f t="shared" si="5"/>
        <v>1</v>
      </c>
      <c r="J1038" s="75">
        <f t="shared" si="6"/>
        <v>0</v>
      </c>
      <c r="K1038" s="76">
        <f>H1038*SIP_Calculator!$D$25</f>
        <v>484.4666522</v>
      </c>
      <c r="L1038" s="76">
        <f t="shared" si="7"/>
        <v>0.1266165703</v>
      </c>
      <c r="M1038" s="76">
        <f t="shared" si="8"/>
        <v>0.151237502</v>
      </c>
      <c r="N1038" s="76">
        <f t="shared" ref="N1038:O1038" si="3118">N1037+L1038</f>
        <v>132.4558853</v>
      </c>
      <c r="O1038" s="76">
        <f t="shared" si="3118"/>
        <v>152.2354618</v>
      </c>
      <c r="P1038" s="74">
        <f>I1038*SIP_Calculator!$D$26</f>
        <v>2301.341589</v>
      </c>
      <c r="Q1038" s="74">
        <f t="shared" si="10"/>
        <v>0.6014613758</v>
      </c>
      <c r="R1038" s="74">
        <f t="shared" si="11"/>
        <v>0.7184171537</v>
      </c>
      <c r="S1038" s="74">
        <f t="shared" ref="S1038:T1038" si="3119">S1037+Q1038</f>
        <v>131.7784197</v>
      </c>
      <c r="T1038" s="74">
        <f t="shared" si="3119"/>
        <v>151.4578404</v>
      </c>
      <c r="U1038" s="75">
        <f>J1038*SIP_Calculator!$D$27</f>
        <v>0</v>
      </c>
      <c r="V1038" s="75">
        <f t="shared" si="13"/>
        <v>0</v>
      </c>
      <c r="W1038" s="75">
        <f t="shared" si="14"/>
        <v>0</v>
      </c>
      <c r="X1038" s="75">
        <f t="shared" ref="X1038:Y1038" si="3120">X1037+V1038</f>
        <v>131.9168467</v>
      </c>
      <c r="Y1038" s="75">
        <f t="shared" si="3120"/>
        <v>151.6141196</v>
      </c>
    </row>
    <row r="1039" ht="15.75" customHeight="1">
      <c r="A1039" s="78">
        <v>39630.0</v>
      </c>
      <c r="B1039" s="73">
        <v>3682.25</v>
      </c>
      <c r="C1039" s="73">
        <v>3075.8</v>
      </c>
      <c r="D1039" s="74">
        <f t="shared" si="33"/>
        <v>215</v>
      </c>
      <c r="E1039" s="74">
        <f t="shared" si="16"/>
        <v>0</v>
      </c>
      <c r="F1039" s="75">
        <f t="shared" si="4"/>
        <v>7</v>
      </c>
      <c r="G1039" s="75">
        <f t="shared" si="17"/>
        <v>1</v>
      </c>
      <c r="H1039" s="76">
        <f>IF(A1039&lt;SIP_Calculator!$B$7,0,IF(A1039&gt;SIP_Calculator!$E$7,0,1))</f>
        <v>1</v>
      </c>
      <c r="I1039" s="74">
        <f t="shared" si="5"/>
        <v>0</v>
      </c>
      <c r="J1039" s="75">
        <f t="shared" si="6"/>
        <v>1</v>
      </c>
      <c r="K1039" s="76">
        <f>H1039*SIP_Calculator!$D$25</f>
        <v>484.4666522</v>
      </c>
      <c r="L1039" s="76">
        <f t="shared" si="7"/>
        <v>0.1315681043</v>
      </c>
      <c r="M1039" s="76">
        <f t="shared" si="8"/>
        <v>0.1575091528</v>
      </c>
      <c r="N1039" s="76">
        <f t="shared" ref="N1039:O1039" si="3121">N1038+L1039</f>
        <v>132.5874534</v>
      </c>
      <c r="O1039" s="76">
        <f t="shared" si="3121"/>
        <v>152.392971</v>
      </c>
      <c r="P1039" s="74">
        <f>I1039*SIP_Calculator!$D$26</f>
        <v>0</v>
      </c>
      <c r="Q1039" s="74">
        <f t="shared" si="10"/>
        <v>0</v>
      </c>
      <c r="R1039" s="74">
        <f t="shared" si="11"/>
        <v>0</v>
      </c>
      <c r="S1039" s="74">
        <f t="shared" ref="S1039:T1039" si="3122">S1038+Q1039</f>
        <v>131.7784197</v>
      </c>
      <c r="T1039" s="74">
        <f t="shared" si="3122"/>
        <v>151.4578404</v>
      </c>
      <c r="U1039" s="75">
        <f>J1039*SIP_Calculator!$D$27</f>
        <v>10000</v>
      </c>
      <c r="V1039" s="75">
        <f t="shared" si="13"/>
        <v>2.715730871</v>
      </c>
      <c r="W1039" s="75">
        <f t="shared" si="14"/>
        <v>3.251186683</v>
      </c>
      <c r="X1039" s="75">
        <f t="shared" ref="X1039:Y1039" si="3123">X1038+V1039</f>
        <v>134.6325775</v>
      </c>
      <c r="Y1039" s="75">
        <f t="shared" si="3123"/>
        <v>154.8653063</v>
      </c>
    </row>
    <row r="1040" ht="15.75" customHeight="1">
      <c r="A1040" s="78">
        <v>39631.0</v>
      </c>
      <c r="B1040" s="73">
        <v>3873.1</v>
      </c>
      <c r="C1040" s="73">
        <v>3225.0</v>
      </c>
      <c r="D1040" s="74">
        <f t="shared" si="33"/>
        <v>215</v>
      </c>
      <c r="E1040" s="74">
        <f t="shared" si="16"/>
        <v>0</v>
      </c>
      <c r="F1040" s="75">
        <f t="shared" si="4"/>
        <v>7</v>
      </c>
      <c r="G1040" s="75">
        <f t="shared" si="17"/>
        <v>0</v>
      </c>
      <c r="H1040" s="76">
        <f>IF(A1040&lt;SIP_Calculator!$B$7,0,IF(A1040&gt;SIP_Calculator!$E$7,0,1))</f>
        <v>1</v>
      </c>
      <c r="I1040" s="74">
        <f t="shared" si="5"/>
        <v>0</v>
      </c>
      <c r="J1040" s="75">
        <f t="shared" si="6"/>
        <v>0</v>
      </c>
      <c r="K1040" s="76">
        <f>H1040*SIP_Calculator!$D$25</f>
        <v>484.4666522</v>
      </c>
      <c r="L1040" s="76">
        <f t="shared" si="7"/>
        <v>0.1250849842</v>
      </c>
      <c r="M1040" s="76">
        <f t="shared" si="8"/>
        <v>0.1502222177</v>
      </c>
      <c r="N1040" s="76">
        <f t="shared" ref="N1040:O1040" si="3124">N1039+L1040</f>
        <v>132.7125384</v>
      </c>
      <c r="O1040" s="76">
        <f t="shared" si="3124"/>
        <v>152.5431932</v>
      </c>
      <c r="P1040" s="74">
        <f>I1040*SIP_Calculator!$D$26</f>
        <v>0</v>
      </c>
      <c r="Q1040" s="74">
        <f t="shared" si="10"/>
        <v>0</v>
      </c>
      <c r="R1040" s="74">
        <f t="shared" si="11"/>
        <v>0</v>
      </c>
      <c r="S1040" s="74">
        <f t="shared" ref="S1040:T1040" si="3125">S1039+Q1040</f>
        <v>131.7784197</v>
      </c>
      <c r="T1040" s="74">
        <f t="shared" si="3125"/>
        <v>151.4578404</v>
      </c>
      <c r="U1040" s="75">
        <f>J1040*SIP_Calculator!$D$27</f>
        <v>0</v>
      </c>
      <c r="V1040" s="75">
        <f t="shared" si="13"/>
        <v>0</v>
      </c>
      <c r="W1040" s="75">
        <f t="shared" si="14"/>
        <v>0</v>
      </c>
      <c r="X1040" s="75">
        <f t="shared" ref="X1040:Y1040" si="3126">X1039+V1040</f>
        <v>134.6325775</v>
      </c>
      <c r="Y1040" s="75">
        <f t="shared" si="3126"/>
        <v>154.8653063</v>
      </c>
    </row>
    <row r="1041" ht="15.75" customHeight="1">
      <c r="A1041" s="78">
        <v>39632.0</v>
      </c>
      <c r="B1041" s="73">
        <v>3711.45</v>
      </c>
      <c r="C1041" s="73">
        <v>3098.7</v>
      </c>
      <c r="D1041" s="74">
        <f t="shared" si="33"/>
        <v>215</v>
      </c>
      <c r="E1041" s="74">
        <f t="shared" si="16"/>
        <v>0</v>
      </c>
      <c r="F1041" s="75">
        <f t="shared" si="4"/>
        <v>7</v>
      </c>
      <c r="G1041" s="75">
        <f t="shared" si="17"/>
        <v>0</v>
      </c>
      <c r="H1041" s="76">
        <f>IF(A1041&lt;SIP_Calculator!$B$7,0,IF(A1041&gt;SIP_Calculator!$E$7,0,1))</f>
        <v>1</v>
      </c>
      <c r="I1041" s="74">
        <f t="shared" si="5"/>
        <v>0</v>
      </c>
      <c r="J1041" s="75">
        <f t="shared" si="6"/>
        <v>0</v>
      </c>
      <c r="K1041" s="76">
        <f>H1041*SIP_Calculator!$D$25</f>
        <v>484.4666522</v>
      </c>
      <c r="L1041" s="76">
        <f t="shared" si="7"/>
        <v>0.1305329863</v>
      </c>
      <c r="M1041" s="76">
        <f t="shared" si="8"/>
        <v>0.1563451293</v>
      </c>
      <c r="N1041" s="76">
        <f t="shared" ref="N1041:O1041" si="3127">N1040+L1041</f>
        <v>132.8430714</v>
      </c>
      <c r="O1041" s="76">
        <f t="shared" si="3127"/>
        <v>152.6995383</v>
      </c>
      <c r="P1041" s="74">
        <f>I1041*SIP_Calculator!$D$26</f>
        <v>0</v>
      </c>
      <c r="Q1041" s="74">
        <f t="shared" si="10"/>
        <v>0</v>
      </c>
      <c r="R1041" s="74">
        <f t="shared" si="11"/>
        <v>0</v>
      </c>
      <c r="S1041" s="74">
        <f t="shared" ref="S1041:T1041" si="3128">S1040+Q1041</f>
        <v>131.7784197</v>
      </c>
      <c r="T1041" s="74">
        <f t="shared" si="3128"/>
        <v>151.4578404</v>
      </c>
      <c r="U1041" s="75">
        <f>J1041*SIP_Calculator!$D$27</f>
        <v>0</v>
      </c>
      <c r="V1041" s="75">
        <f t="shared" si="13"/>
        <v>0</v>
      </c>
      <c r="W1041" s="75">
        <f t="shared" si="14"/>
        <v>0</v>
      </c>
      <c r="X1041" s="75">
        <f t="shared" ref="X1041:Y1041" si="3129">X1040+V1041</f>
        <v>134.6325775</v>
      </c>
      <c r="Y1041" s="75">
        <f t="shared" si="3129"/>
        <v>154.8653063</v>
      </c>
    </row>
    <row r="1042" ht="15.75" customHeight="1">
      <c r="A1042" s="78">
        <v>39633.0</v>
      </c>
      <c r="B1042" s="73">
        <v>3804.95</v>
      </c>
      <c r="C1042" s="73">
        <v>3178.15</v>
      </c>
      <c r="D1042" s="74">
        <f t="shared" si="33"/>
        <v>215</v>
      </c>
      <c r="E1042" s="74">
        <f t="shared" si="16"/>
        <v>0</v>
      </c>
      <c r="F1042" s="75">
        <f t="shared" si="4"/>
        <v>7</v>
      </c>
      <c r="G1042" s="75">
        <f t="shared" si="17"/>
        <v>0</v>
      </c>
      <c r="H1042" s="76">
        <f>IF(A1042&lt;SIP_Calculator!$B$7,0,IF(A1042&gt;SIP_Calculator!$E$7,0,1))</f>
        <v>1</v>
      </c>
      <c r="I1042" s="74">
        <f t="shared" si="5"/>
        <v>0</v>
      </c>
      <c r="J1042" s="75">
        <f t="shared" si="6"/>
        <v>0</v>
      </c>
      <c r="K1042" s="76">
        <f>H1042*SIP_Calculator!$D$25</f>
        <v>484.4666522</v>
      </c>
      <c r="L1042" s="76">
        <f t="shared" si="7"/>
        <v>0.1273253662</v>
      </c>
      <c r="M1042" s="76">
        <f t="shared" si="8"/>
        <v>0.1524366856</v>
      </c>
      <c r="N1042" s="76">
        <f t="shared" ref="N1042:O1042" si="3130">N1041+L1042</f>
        <v>132.9703968</v>
      </c>
      <c r="O1042" s="76">
        <f t="shared" si="3130"/>
        <v>152.851975</v>
      </c>
      <c r="P1042" s="74">
        <f>I1042*SIP_Calculator!$D$26</f>
        <v>0</v>
      </c>
      <c r="Q1042" s="74">
        <f t="shared" si="10"/>
        <v>0</v>
      </c>
      <c r="R1042" s="74">
        <f t="shared" si="11"/>
        <v>0</v>
      </c>
      <c r="S1042" s="74">
        <f t="shared" ref="S1042:T1042" si="3131">S1041+Q1042</f>
        <v>131.7784197</v>
      </c>
      <c r="T1042" s="74">
        <f t="shared" si="3131"/>
        <v>151.4578404</v>
      </c>
      <c r="U1042" s="75">
        <f>J1042*SIP_Calculator!$D$27</f>
        <v>0</v>
      </c>
      <c r="V1042" s="75">
        <f t="shared" si="13"/>
        <v>0</v>
      </c>
      <c r="W1042" s="75">
        <f t="shared" si="14"/>
        <v>0</v>
      </c>
      <c r="X1042" s="75">
        <f t="shared" ref="X1042:Y1042" si="3132">X1041+V1042</f>
        <v>134.6325775</v>
      </c>
      <c r="Y1042" s="75">
        <f t="shared" si="3132"/>
        <v>154.8653063</v>
      </c>
    </row>
    <row r="1043" ht="15.75" customHeight="1">
      <c r="A1043" s="78">
        <v>39636.0</v>
      </c>
      <c r="B1043" s="73">
        <v>3828.1</v>
      </c>
      <c r="C1043" s="73">
        <v>3207.8</v>
      </c>
      <c r="D1043" s="74">
        <f t="shared" si="33"/>
        <v>216</v>
      </c>
      <c r="E1043" s="74">
        <f t="shared" si="16"/>
        <v>1</v>
      </c>
      <c r="F1043" s="75">
        <f t="shared" si="4"/>
        <v>7</v>
      </c>
      <c r="G1043" s="75">
        <f t="shared" si="17"/>
        <v>0</v>
      </c>
      <c r="H1043" s="76">
        <f>IF(A1043&lt;SIP_Calculator!$B$7,0,IF(A1043&gt;SIP_Calculator!$E$7,0,1))</f>
        <v>1</v>
      </c>
      <c r="I1043" s="74">
        <f t="shared" si="5"/>
        <v>1</v>
      </c>
      <c r="J1043" s="75">
        <f t="shared" si="6"/>
        <v>0</v>
      </c>
      <c r="K1043" s="76">
        <f>H1043*SIP_Calculator!$D$25</f>
        <v>484.4666522</v>
      </c>
      <c r="L1043" s="76">
        <f t="shared" si="7"/>
        <v>0.1265553805</v>
      </c>
      <c r="M1043" s="76">
        <f t="shared" si="8"/>
        <v>0.1510276988</v>
      </c>
      <c r="N1043" s="76">
        <f t="shared" ref="N1043:O1043" si="3133">N1042+L1043</f>
        <v>133.0969521</v>
      </c>
      <c r="O1043" s="76">
        <f t="shared" si="3133"/>
        <v>153.0030027</v>
      </c>
      <c r="P1043" s="74">
        <f>I1043*SIP_Calculator!$D$26</f>
        <v>2301.341589</v>
      </c>
      <c r="Q1043" s="74">
        <f t="shared" si="10"/>
        <v>0.6011707085</v>
      </c>
      <c r="R1043" s="74">
        <f t="shared" si="11"/>
        <v>0.7174205341</v>
      </c>
      <c r="S1043" s="74">
        <f t="shared" ref="S1043:T1043" si="3134">S1042+Q1043</f>
        <v>132.3795904</v>
      </c>
      <c r="T1043" s="74">
        <f t="shared" si="3134"/>
        <v>152.175261</v>
      </c>
      <c r="U1043" s="75">
        <f>J1043*SIP_Calculator!$D$27</f>
        <v>0</v>
      </c>
      <c r="V1043" s="75">
        <f t="shared" si="13"/>
        <v>0</v>
      </c>
      <c r="W1043" s="75">
        <f t="shared" si="14"/>
        <v>0</v>
      </c>
      <c r="X1043" s="75">
        <f t="shared" ref="X1043:Y1043" si="3135">X1042+V1043</f>
        <v>134.6325775</v>
      </c>
      <c r="Y1043" s="75">
        <f t="shared" si="3135"/>
        <v>154.8653063</v>
      </c>
    </row>
    <row r="1044" ht="15.75" customHeight="1">
      <c r="A1044" s="78">
        <v>39637.0</v>
      </c>
      <c r="B1044" s="73">
        <v>3795.05</v>
      </c>
      <c r="C1044" s="73">
        <v>3186.0</v>
      </c>
      <c r="D1044" s="74">
        <f t="shared" si="33"/>
        <v>216</v>
      </c>
      <c r="E1044" s="74">
        <f t="shared" si="16"/>
        <v>0</v>
      </c>
      <c r="F1044" s="75">
        <f t="shared" si="4"/>
        <v>7</v>
      </c>
      <c r="G1044" s="75">
        <f t="shared" si="17"/>
        <v>0</v>
      </c>
      <c r="H1044" s="76">
        <f>IF(A1044&lt;SIP_Calculator!$B$7,0,IF(A1044&gt;SIP_Calculator!$E$7,0,1))</f>
        <v>1</v>
      </c>
      <c r="I1044" s="74">
        <f t="shared" si="5"/>
        <v>0</v>
      </c>
      <c r="J1044" s="75">
        <f t="shared" si="6"/>
        <v>0</v>
      </c>
      <c r="K1044" s="76">
        <f>H1044*SIP_Calculator!$D$25</f>
        <v>484.4666522</v>
      </c>
      <c r="L1044" s="76">
        <f t="shared" si="7"/>
        <v>0.127657515</v>
      </c>
      <c r="M1044" s="76">
        <f t="shared" si="8"/>
        <v>0.1520610961</v>
      </c>
      <c r="N1044" s="76">
        <f t="shared" ref="N1044:O1044" si="3136">N1043+L1044</f>
        <v>133.2246097</v>
      </c>
      <c r="O1044" s="76">
        <f t="shared" si="3136"/>
        <v>153.1550638</v>
      </c>
      <c r="P1044" s="74">
        <f>I1044*SIP_Calculator!$D$26</f>
        <v>0</v>
      </c>
      <c r="Q1044" s="74">
        <f t="shared" si="10"/>
        <v>0</v>
      </c>
      <c r="R1044" s="74">
        <f t="shared" si="11"/>
        <v>0</v>
      </c>
      <c r="S1044" s="74">
        <f t="shared" ref="S1044:T1044" si="3137">S1043+Q1044</f>
        <v>132.3795904</v>
      </c>
      <c r="T1044" s="74">
        <f t="shared" si="3137"/>
        <v>152.175261</v>
      </c>
      <c r="U1044" s="75">
        <f>J1044*SIP_Calculator!$D$27</f>
        <v>0</v>
      </c>
      <c r="V1044" s="75">
        <f t="shared" si="13"/>
        <v>0</v>
      </c>
      <c r="W1044" s="75">
        <f t="shared" si="14"/>
        <v>0</v>
      </c>
      <c r="X1044" s="75">
        <f t="shared" ref="X1044:Y1044" si="3138">X1043+V1044</f>
        <v>134.6325775</v>
      </c>
      <c r="Y1044" s="75">
        <f t="shared" si="3138"/>
        <v>154.8653063</v>
      </c>
    </row>
    <row r="1045" ht="15.75" customHeight="1">
      <c r="A1045" s="78">
        <v>39638.0</v>
      </c>
      <c r="B1045" s="73">
        <v>3960.25</v>
      </c>
      <c r="C1045" s="73">
        <v>3321.4</v>
      </c>
      <c r="D1045" s="74">
        <f t="shared" si="33"/>
        <v>216</v>
      </c>
      <c r="E1045" s="74">
        <f t="shared" si="16"/>
        <v>0</v>
      </c>
      <c r="F1045" s="75">
        <f t="shared" si="4"/>
        <v>7</v>
      </c>
      <c r="G1045" s="75">
        <f t="shared" si="17"/>
        <v>0</v>
      </c>
      <c r="H1045" s="76">
        <f>IF(A1045&lt;SIP_Calculator!$B$7,0,IF(A1045&gt;SIP_Calculator!$E$7,0,1))</f>
        <v>1</v>
      </c>
      <c r="I1045" s="74">
        <f t="shared" si="5"/>
        <v>0</v>
      </c>
      <c r="J1045" s="75">
        <f t="shared" si="6"/>
        <v>0</v>
      </c>
      <c r="K1045" s="76">
        <f>H1045*SIP_Calculator!$D$25</f>
        <v>484.4666522</v>
      </c>
      <c r="L1045" s="76">
        <f t="shared" si="7"/>
        <v>0.1223323407</v>
      </c>
      <c r="M1045" s="76">
        <f t="shared" si="8"/>
        <v>0.1458621823</v>
      </c>
      <c r="N1045" s="76">
        <f t="shared" ref="N1045:O1045" si="3139">N1044+L1045</f>
        <v>133.346942</v>
      </c>
      <c r="O1045" s="76">
        <f t="shared" si="3139"/>
        <v>153.300926</v>
      </c>
      <c r="P1045" s="74">
        <f>I1045*SIP_Calculator!$D$26</f>
        <v>0</v>
      </c>
      <c r="Q1045" s="74">
        <f t="shared" si="10"/>
        <v>0</v>
      </c>
      <c r="R1045" s="74">
        <f t="shared" si="11"/>
        <v>0</v>
      </c>
      <c r="S1045" s="74">
        <f t="shared" ref="S1045:T1045" si="3140">S1044+Q1045</f>
        <v>132.3795904</v>
      </c>
      <c r="T1045" s="74">
        <f t="shared" si="3140"/>
        <v>152.175261</v>
      </c>
      <c r="U1045" s="75">
        <f>J1045*SIP_Calculator!$D$27</f>
        <v>0</v>
      </c>
      <c r="V1045" s="75">
        <f t="shared" si="13"/>
        <v>0</v>
      </c>
      <c r="W1045" s="75">
        <f t="shared" si="14"/>
        <v>0</v>
      </c>
      <c r="X1045" s="75">
        <f t="shared" ref="X1045:Y1045" si="3141">X1044+V1045</f>
        <v>134.6325775</v>
      </c>
      <c r="Y1045" s="75">
        <f t="shared" si="3141"/>
        <v>154.8653063</v>
      </c>
    </row>
    <row r="1046" ht="15.75" customHeight="1">
      <c r="A1046" s="78">
        <v>39639.0</v>
      </c>
      <c r="B1046" s="73">
        <v>3963.75</v>
      </c>
      <c r="C1046" s="73">
        <v>3323.65</v>
      </c>
      <c r="D1046" s="74">
        <f t="shared" si="33"/>
        <v>216</v>
      </c>
      <c r="E1046" s="74">
        <f t="shared" si="16"/>
        <v>0</v>
      </c>
      <c r="F1046" s="75">
        <f t="shared" si="4"/>
        <v>7</v>
      </c>
      <c r="G1046" s="75">
        <f t="shared" si="17"/>
        <v>0</v>
      </c>
      <c r="H1046" s="76">
        <f>IF(A1046&lt;SIP_Calculator!$B$7,0,IF(A1046&gt;SIP_Calculator!$E$7,0,1))</f>
        <v>1</v>
      </c>
      <c r="I1046" s="74">
        <f t="shared" si="5"/>
        <v>0</v>
      </c>
      <c r="J1046" s="75">
        <f t="shared" si="6"/>
        <v>0</v>
      </c>
      <c r="K1046" s="76">
        <f>H1046*SIP_Calculator!$D$25</f>
        <v>484.4666522</v>
      </c>
      <c r="L1046" s="76">
        <f t="shared" si="7"/>
        <v>0.122224321</v>
      </c>
      <c r="M1046" s="76">
        <f t="shared" si="8"/>
        <v>0.1457634384</v>
      </c>
      <c r="N1046" s="76">
        <f t="shared" ref="N1046:O1046" si="3142">N1045+L1046</f>
        <v>133.4691663</v>
      </c>
      <c r="O1046" s="76">
        <f t="shared" si="3142"/>
        <v>153.4466894</v>
      </c>
      <c r="P1046" s="74">
        <f>I1046*SIP_Calculator!$D$26</f>
        <v>0</v>
      </c>
      <c r="Q1046" s="74">
        <f t="shared" si="10"/>
        <v>0</v>
      </c>
      <c r="R1046" s="74">
        <f t="shared" si="11"/>
        <v>0</v>
      </c>
      <c r="S1046" s="74">
        <f t="shared" ref="S1046:T1046" si="3143">S1045+Q1046</f>
        <v>132.3795904</v>
      </c>
      <c r="T1046" s="74">
        <f t="shared" si="3143"/>
        <v>152.175261</v>
      </c>
      <c r="U1046" s="75">
        <f>J1046*SIP_Calculator!$D$27</f>
        <v>0</v>
      </c>
      <c r="V1046" s="75">
        <f t="shared" si="13"/>
        <v>0</v>
      </c>
      <c r="W1046" s="75">
        <f t="shared" si="14"/>
        <v>0</v>
      </c>
      <c r="X1046" s="75">
        <f t="shared" ref="X1046:Y1046" si="3144">X1045+V1046</f>
        <v>134.6325775</v>
      </c>
      <c r="Y1046" s="75">
        <f t="shared" si="3144"/>
        <v>154.8653063</v>
      </c>
    </row>
    <row r="1047" ht="15.75" customHeight="1">
      <c r="A1047" s="78">
        <v>39640.0</v>
      </c>
      <c r="B1047" s="73">
        <v>3850.8</v>
      </c>
      <c r="C1047" s="73">
        <v>3232.2</v>
      </c>
      <c r="D1047" s="74">
        <f t="shared" si="33"/>
        <v>216</v>
      </c>
      <c r="E1047" s="74">
        <f t="shared" si="16"/>
        <v>0</v>
      </c>
      <c r="F1047" s="75">
        <f t="shared" si="4"/>
        <v>7</v>
      </c>
      <c r="G1047" s="75">
        <f t="shared" si="17"/>
        <v>0</v>
      </c>
      <c r="H1047" s="76">
        <f>IF(A1047&lt;SIP_Calculator!$B$7,0,IF(A1047&gt;SIP_Calculator!$E$7,0,1))</f>
        <v>1</v>
      </c>
      <c r="I1047" s="74">
        <f t="shared" si="5"/>
        <v>0</v>
      </c>
      <c r="J1047" s="75">
        <f t="shared" si="6"/>
        <v>0</v>
      </c>
      <c r="K1047" s="76">
        <f>H1047*SIP_Calculator!$D$25</f>
        <v>484.4666522</v>
      </c>
      <c r="L1047" s="76">
        <f t="shared" si="7"/>
        <v>0.1258093519</v>
      </c>
      <c r="M1047" s="76">
        <f t="shared" si="8"/>
        <v>0.149887585</v>
      </c>
      <c r="N1047" s="76">
        <f t="shared" ref="N1047:O1047" si="3145">N1046+L1047</f>
        <v>133.5949757</v>
      </c>
      <c r="O1047" s="76">
        <f t="shared" si="3145"/>
        <v>153.596577</v>
      </c>
      <c r="P1047" s="74">
        <f>I1047*SIP_Calculator!$D$26</f>
        <v>0</v>
      </c>
      <c r="Q1047" s="74">
        <f t="shared" si="10"/>
        <v>0</v>
      </c>
      <c r="R1047" s="74">
        <f t="shared" si="11"/>
        <v>0</v>
      </c>
      <c r="S1047" s="74">
        <f t="shared" ref="S1047:T1047" si="3146">S1046+Q1047</f>
        <v>132.3795904</v>
      </c>
      <c r="T1047" s="74">
        <f t="shared" si="3146"/>
        <v>152.175261</v>
      </c>
      <c r="U1047" s="75">
        <f>J1047*SIP_Calculator!$D$27</f>
        <v>0</v>
      </c>
      <c r="V1047" s="75">
        <f t="shared" si="13"/>
        <v>0</v>
      </c>
      <c r="W1047" s="75">
        <f t="shared" si="14"/>
        <v>0</v>
      </c>
      <c r="X1047" s="75">
        <f t="shared" ref="X1047:Y1047" si="3147">X1046+V1047</f>
        <v>134.6325775</v>
      </c>
      <c r="Y1047" s="75">
        <f t="shared" si="3147"/>
        <v>154.8653063</v>
      </c>
    </row>
    <row r="1048" ht="15.75" customHeight="1">
      <c r="A1048" s="78">
        <v>39643.0</v>
      </c>
      <c r="B1048" s="73">
        <v>3837.85</v>
      </c>
      <c r="C1048" s="73">
        <v>3222.8</v>
      </c>
      <c r="D1048" s="74">
        <f t="shared" si="33"/>
        <v>217</v>
      </c>
      <c r="E1048" s="74">
        <f t="shared" si="16"/>
        <v>1</v>
      </c>
      <c r="F1048" s="75">
        <f t="shared" si="4"/>
        <v>7</v>
      </c>
      <c r="G1048" s="75">
        <f t="shared" si="17"/>
        <v>0</v>
      </c>
      <c r="H1048" s="76">
        <f>IF(A1048&lt;SIP_Calculator!$B$7,0,IF(A1048&gt;SIP_Calculator!$E$7,0,1))</f>
        <v>1</v>
      </c>
      <c r="I1048" s="74">
        <f t="shared" si="5"/>
        <v>1</v>
      </c>
      <c r="J1048" s="75">
        <f t="shared" si="6"/>
        <v>0</v>
      </c>
      <c r="K1048" s="76">
        <f>H1048*SIP_Calculator!$D$25</f>
        <v>484.4666522</v>
      </c>
      <c r="L1048" s="76">
        <f t="shared" si="7"/>
        <v>0.1262338685</v>
      </c>
      <c r="M1048" s="76">
        <f t="shared" si="8"/>
        <v>0.1503247649</v>
      </c>
      <c r="N1048" s="76">
        <f t="shared" ref="N1048:O1048" si="3148">N1047+L1048</f>
        <v>133.7212095</v>
      </c>
      <c r="O1048" s="76">
        <f t="shared" si="3148"/>
        <v>153.7469018</v>
      </c>
      <c r="P1048" s="74">
        <f>I1048*SIP_Calculator!$D$26</f>
        <v>2301.341589</v>
      </c>
      <c r="Q1048" s="74">
        <f t="shared" si="10"/>
        <v>0.5996434434</v>
      </c>
      <c r="R1048" s="74">
        <f t="shared" si="11"/>
        <v>0.7140814166</v>
      </c>
      <c r="S1048" s="74">
        <f t="shared" ref="S1048:T1048" si="3149">S1047+Q1048</f>
        <v>132.9792339</v>
      </c>
      <c r="T1048" s="74">
        <f t="shared" si="3149"/>
        <v>152.8893424</v>
      </c>
      <c r="U1048" s="75">
        <f>J1048*SIP_Calculator!$D$27</f>
        <v>0</v>
      </c>
      <c r="V1048" s="75">
        <f t="shared" si="13"/>
        <v>0</v>
      </c>
      <c r="W1048" s="75">
        <f t="shared" si="14"/>
        <v>0</v>
      </c>
      <c r="X1048" s="75">
        <f t="shared" ref="X1048:Y1048" si="3150">X1047+V1048</f>
        <v>134.6325775</v>
      </c>
      <c r="Y1048" s="75">
        <f t="shared" si="3150"/>
        <v>154.8653063</v>
      </c>
    </row>
    <row r="1049" ht="15.75" customHeight="1">
      <c r="A1049" s="78">
        <v>39644.0</v>
      </c>
      <c r="B1049" s="73">
        <v>3669.7</v>
      </c>
      <c r="C1049" s="73">
        <v>3085.5</v>
      </c>
      <c r="D1049" s="74">
        <f t="shared" si="33"/>
        <v>217</v>
      </c>
      <c r="E1049" s="74">
        <f t="shared" si="16"/>
        <v>0</v>
      </c>
      <c r="F1049" s="75">
        <f t="shared" si="4"/>
        <v>7</v>
      </c>
      <c r="G1049" s="75">
        <f t="shared" si="17"/>
        <v>0</v>
      </c>
      <c r="H1049" s="76">
        <f>IF(A1049&lt;SIP_Calculator!$B$7,0,IF(A1049&gt;SIP_Calculator!$E$7,0,1))</f>
        <v>1</v>
      </c>
      <c r="I1049" s="74">
        <f t="shared" si="5"/>
        <v>0</v>
      </c>
      <c r="J1049" s="75">
        <f t="shared" si="6"/>
        <v>0</v>
      </c>
      <c r="K1049" s="76">
        <f>H1049*SIP_Calculator!$D$25</f>
        <v>484.4666522</v>
      </c>
      <c r="L1049" s="76">
        <f t="shared" si="7"/>
        <v>0.1320180538</v>
      </c>
      <c r="M1049" s="76">
        <f t="shared" si="8"/>
        <v>0.1570139855</v>
      </c>
      <c r="N1049" s="76">
        <f t="shared" ref="N1049:O1049" si="3151">N1048+L1049</f>
        <v>133.8532276</v>
      </c>
      <c r="O1049" s="76">
        <f t="shared" si="3151"/>
        <v>153.9039157</v>
      </c>
      <c r="P1049" s="74">
        <f>I1049*SIP_Calculator!$D$26</f>
        <v>0</v>
      </c>
      <c r="Q1049" s="74">
        <f t="shared" si="10"/>
        <v>0</v>
      </c>
      <c r="R1049" s="74">
        <f t="shared" si="11"/>
        <v>0</v>
      </c>
      <c r="S1049" s="74">
        <f t="shared" ref="S1049:T1049" si="3152">S1048+Q1049</f>
        <v>132.9792339</v>
      </c>
      <c r="T1049" s="74">
        <f t="shared" si="3152"/>
        <v>152.8893424</v>
      </c>
      <c r="U1049" s="75">
        <f>J1049*SIP_Calculator!$D$27</f>
        <v>0</v>
      </c>
      <c r="V1049" s="75">
        <f t="shared" si="13"/>
        <v>0</v>
      </c>
      <c r="W1049" s="75">
        <f t="shared" si="14"/>
        <v>0</v>
      </c>
      <c r="X1049" s="75">
        <f t="shared" ref="X1049:Y1049" si="3153">X1048+V1049</f>
        <v>134.6325775</v>
      </c>
      <c r="Y1049" s="75">
        <f t="shared" si="3153"/>
        <v>154.8653063</v>
      </c>
    </row>
    <row r="1050" ht="15.75" customHeight="1">
      <c r="A1050" s="78">
        <v>39645.0</v>
      </c>
      <c r="B1050" s="73">
        <v>3624.5</v>
      </c>
      <c r="C1050" s="73">
        <v>3049.85</v>
      </c>
      <c r="D1050" s="74">
        <f t="shared" si="33"/>
        <v>217</v>
      </c>
      <c r="E1050" s="74">
        <f t="shared" si="16"/>
        <v>0</v>
      </c>
      <c r="F1050" s="75">
        <f t="shared" si="4"/>
        <v>7</v>
      </c>
      <c r="G1050" s="75">
        <f t="shared" si="17"/>
        <v>0</v>
      </c>
      <c r="H1050" s="76">
        <f>IF(A1050&lt;SIP_Calculator!$B$7,0,IF(A1050&gt;SIP_Calculator!$E$7,0,1))</f>
        <v>1</v>
      </c>
      <c r="I1050" s="74">
        <f t="shared" si="5"/>
        <v>0</v>
      </c>
      <c r="J1050" s="75">
        <f t="shared" si="6"/>
        <v>0</v>
      </c>
      <c r="K1050" s="76">
        <f>H1050*SIP_Calculator!$D$25</f>
        <v>484.4666522</v>
      </c>
      <c r="L1050" s="76">
        <f t="shared" si="7"/>
        <v>0.1336644095</v>
      </c>
      <c r="M1050" s="76">
        <f t="shared" si="8"/>
        <v>0.1588493376</v>
      </c>
      <c r="N1050" s="76">
        <f t="shared" ref="N1050:O1050" si="3154">N1049+L1050</f>
        <v>133.986892</v>
      </c>
      <c r="O1050" s="76">
        <f t="shared" si="3154"/>
        <v>154.0627651</v>
      </c>
      <c r="P1050" s="74">
        <f>I1050*SIP_Calculator!$D$26</f>
        <v>0</v>
      </c>
      <c r="Q1050" s="74">
        <f t="shared" si="10"/>
        <v>0</v>
      </c>
      <c r="R1050" s="74">
        <f t="shared" si="11"/>
        <v>0</v>
      </c>
      <c r="S1050" s="74">
        <f t="shared" ref="S1050:T1050" si="3155">S1049+Q1050</f>
        <v>132.9792339</v>
      </c>
      <c r="T1050" s="74">
        <f t="shared" si="3155"/>
        <v>152.8893424</v>
      </c>
      <c r="U1050" s="75">
        <f>J1050*SIP_Calculator!$D$27</f>
        <v>0</v>
      </c>
      <c r="V1050" s="75">
        <f t="shared" si="13"/>
        <v>0</v>
      </c>
      <c r="W1050" s="75">
        <f t="shared" si="14"/>
        <v>0</v>
      </c>
      <c r="X1050" s="75">
        <f t="shared" ref="X1050:Y1050" si="3156">X1049+V1050</f>
        <v>134.6325775</v>
      </c>
      <c r="Y1050" s="75">
        <f t="shared" si="3156"/>
        <v>154.8653063</v>
      </c>
    </row>
    <row r="1051" ht="15.75" customHeight="1">
      <c r="A1051" s="78">
        <v>39646.0</v>
      </c>
      <c r="B1051" s="73">
        <v>3747.45</v>
      </c>
      <c r="C1051" s="73">
        <v>3146.15</v>
      </c>
      <c r="D1051" s="74">
        <f t="shared" si="33"/>
        <v>217</v>
      </c>
      <c r="E1051" s="74">
        <f t="shared" si="16"/>
        <v>0</v>
      </c>
      <c r="F1051" s="75">
        <f t="shared" si="4"/>
        <v>7</v>
      </c>
      <c r="G1051" s="75">
        <f t="shared" si="17"/>
        <v>0</v>
      </c>
      <c r="H1051" s="76">
        <f>IF(A1051&lt;SIP_Calculator!$B$7,0,IF(A1051&gt;SIP_Calculator!$E$7,0,1))</f>
        <v>1</v>
      </c>
      <c r="I1051" s="74">
        <f t="shared" si="5"/>
        <v>0</v>
      </c>
      <c r="J1051" s="75">
        <f t="shared" si="6"/>
        <v>0</v>
      </c>
      <c r="K1051" s="76">
        <f>H1051*SIP_Calculator!$D$25</f>
        <v>484.4666522</v>
      </c>
      <c r="L1051" s="76">
        <f t="shared" si="7"/>
        <v>0.129279017</v>
      </c>
      <c r="M1051" s="76">
        <f t="shared" si="8"/>
        <v>0.1539871437</v>
      </c>
      <c r="N1051" s="76">
        <f t="shared" ref="N1051:O1051" si="3157">N1050+L1051</f>
        <v>134.116171</v>
      </c>
      <c r="O1051" s="76">
        <f t="shared" si="3157"/>
        <v>154.2167522</v>
      </c>
      <c r="P1051" s="74">
        <f>I1051*SIP_Calculator!$D$26</f>
        <v>0</v>
      </c>
      <c r="Q1051" s="74">
        <f t="shared" si="10"/>
        <v>0</v>
      </c>
      <c r="R1051" s="74">
        <f t="shared" si="11"/>
        <v>0</v>
      </c>
      <c r="S1051" s="74">
        <f t="shared" ref="S1051:T1051" si="3158">S1050+Q1051</f>
        <v>132.9792339</v>
      </c>
      <c r="T1051" s="74">
        <f t="shared" si="3158"/>
        <v>152.8893424</v>
      </c>
      <c r="U1051" s="75">
        <f>J1051*SIP_Calculator!$D$27</f>
        <v>0</v>
      </c>
      <c r="V1051" s="75">
        <f t="shared" si="13"/>
        <v>0</v>
      </c>
      <c r="W1051" s="75">
        <f t="shared" si="14"/>
        <v>0</v>
      </c>
      <c r="X1051" s="75">
        <f t="shared" ref="X1051:Y1051" si="3159">X1050+V1051</f>
        <v>134.6325775</v>
      </c>
      <c r="Y1051" s="75">
        <f t="shared" si="3159"/>
        <v>154.8653063</v>
      </c>
    </row>
    <row r="1052" ht="15.75" customHeight="1">
      <c r="A1052" s="78">
        <v>39647.0</v>
      </c>
      <c r="B1052" s="73">
        <v>3882.0</v>
      </c>
      <c r="C1052" s="73">
        <v>3248.05</v>
      </c>
      <c r="D1052" s="74">
        <f t="shared" si="33"/>
        <v>217</v>
      </c>
      <c r="E1052" s="74">
        <f t="shared" si="16"/>
        <v>0</v>
      </c>
      <c r="F1052" s="75">
        <f t="shared" si="4"/>
        <v>7</v>
      </c>
      <c r="G1052" s="75">
        <f t="shared" si="17"/>
        <v>0</v>
      </c>
      <c r="H1052" s="76">
        <f>IF(A1052&lt;SIP_Calculator!$B$7,0,IF(A1052&gt;SIP_Calculator!$E$7,0,1))</f>
        <v>1</v>
      </c>
      <c r="I1052" s="74">
        <f t="shared" si="5"/>
        <v>0</v>
      </c>
      <c r="J1052" s="75">
        <f t="shared" si="6"/>
        <v>0</v>
      </c>
      <c r="K1052" s="76">
        <f>H1052*SIP_Calculator!$D$25</f>
        <v>484.4666522</v>
      </c>
      <c r="L1052" s="76">
        <f t="shared" si="7"/>
        <v>0.1247982102</v>
      </c>
      <c r="M1052" s="76">
        <f t="shared" si="8"/>
        <v>0.1491561559</v>
      </c>
      <c r="N1052" s="76">
        <f t="shared" ref="N1052:O1052" si="3160">N1051+L1052</f>
        <v>134.2409692</v>
      </c>
      <c r="O1052" s="76">
        <f t="shared" si="3160"/>
        <v>154.3659084</v>
      </c>
      <c r="P1052" s="74">
        <f>I1052*SIP_Calculator!$D$26</f>
        <v>0</v>
      </c>
      <c r="Q1052" s="74">
        <f t="shared" si="10"/>
        <v>0</v>
      </c>
      <c r="R1052" s="74">
        <f t="shared" si="11"/>
        <v>0</v>
      </c>
      <c r="S1052" s="74">
        <f t="shared" ref="S1052:T1052" si="3161">S1051+Q1052</f>
        <v>132.9792339</v>
      </c>
      <c r="T1052" s="74">
        <f t="shared" si="3161"/>
        <v>152.8893424</v>
      </c>
      <c r="U1052" s="75">
        <f>J1052*SIP_Calculator!$D$27</f>
        <v>0</v>
      </c>
      <c r="V1052" s="75">
        <f t="shared" si="13"/>
        <v>0</v>
      </c>
      <c r="W1052" s="75">
        <f t="shared" si="14"/>
        <v>0</v>
      </c>
      <c r="X1052" s="75">
        <f t="shared" ref="X1052:Y1052" si="3162">X1051+V1052</f>
        <v>134.6325775</v>
      </c>
      <c r="Y1052" s="75">
        <f t="shared" si="3162"/>
        <v>154.8653063</v>
      </c>
    </row>
    <row r="1053" ht="15.75" customHeight="1">
      <c r="A1053" s="78">
        <v>39650.0</v>
      </c>
      <c r="B1053" s="73">
        <v>3940.35</v>
      </c>
      <c r="C1053" s="73">
        <v>3289.8</v>
      </c>
      <c r="D1053" s="74">
        <f t="shared" si="33"/>
        <v>218</v>
      </c>
      <c r="E1053" s="74">
        <f t="shared" si="16"/>
        <v>1</v>
      </c>
      <c r="F1053" s="75">
        <f t="shared" si="4"/>
        <v>7</v>
      </c>
      <c r="G1053" s="75">
        <f t="shared" si="17"/>
        <v>0</v>
      </c>
      <c r="H1053" s="76">
        <f>IF(A1053&lt;SIP_Calculator!$B$7,0,IF(A1053&gt;SIP_Calculator!$E$7,0,1))</f>
        <v>1</v>
      </c>
      <c r="I1053" s="74">
        <f t="shared" si="5"/>
        <v>1</v>
      </c>
      <c r="J1053" s="75">
        <f t="shared" si="6"/>
        <v>0</v>
      </c>
      <c r="K1053" s="76">
        <f>H1053*SIP_Calculator!$D$25</f>
        <v>484.4666522</v>
      </c>
      <c r="L1053" s="76">
        <f t="shared" si="7"/>
        <v>0.1229501573</v>
      </c>
      <c r="M1053" s="76">
        <f t="shared" si="8"/>
        <v>0.1472632537</v>
      </c>
      <c r="N1053" s="76">
        <f t="shared" ref="N1053:O1053" si="3163">N1052+L1053</f>
        <v>134.3639194</v>
      </c>
      <c r="O1053" s="76">
        <f t="shared" si="3163"/>
        <v>154.5131716</v>
      </c>
      <c r="P1053" s="74">
        <f>I1053*SIP_Calculator!$D$26</f>
        <v>2301.341589</v>
      </c>
      <c r="Q1053" s="74">
        <f t="shared" si="10"/>
        <v>0.5840449679</v>
      </c>
      <c r="R1053" s="74">
        <f t="shared" si="11"/>
        <v>0.6995384489</v>
      </c>
      <c r="S1053" s="74">
        <f t="shared" ref="S1053:T1053" si="3164">S1052+Q1053</f>
        <v>133.5632789</v>
      </c>
      <c r="T1053" s="74">
        <f t="shared" si="3164"/>
        <v>153.5888808</v>
      </c>
      <c r="U1053" s="75">
        <f>J1053*SIP_Calculator!$D$27</f>
        <v>0</v>
      </c>
      <c r="V1053" s="75">
        <f t="shared" si="13"/>
        <v>0</v>
      </c>
      <c r="W1053" s="75">
        <f t="shared" si="14"/>
        <v>0</v>
      </c>
      <c r="X1053" s="75">
        <f t="shared" ref="X1053:Y1053" si="3165">X1052+V1053</f>
        <v>134.6325775</v>
      </c>
      <c r="Y1053" s="75">
        <f t="shared" si="3165"/>
        <v>154.8653063</v>
      </c>
    </row>
    <row r="1054" ht="15.75" customHeight="1">
      <c r="A1054" s="78">
        <v>39651.0</v>
      </c>
      <c r="B1054" s="73">
        <v>4024.05</v>
      </c>
      <c r="C1054" s="73">
        <v>3355.9</v>
      </c>
      <c r="D1054" s="74">
        <f t="shared" si="33"/>
        <v>218</v>
      </c>
      <c r="E1054" s="74">
        <f t="shared" si="16"/>
        <v>0</v>
      </c>
      <c r="F1054" s="75">
        <f t="shared" si="4"/>
        <v>7</v>
      </c>
      <c r="G1054" s="75">
        <f t="shared" si="17"/>
        <v>0</v>
      </c>
      <c r="H1054" s="76">
        <f>IF(A1054&lt;SIP_Calculator!$B$7,0,IF(A1054&gt;SIP_Calculator!$E$7,0,1))</f>
        <v>1</v>
      </c>
      <c r="I1054" s="74">
        <f t="shared" si="5"/>
        <v>0</v>
      </c>
      <c r="J1054" s="75">
        <f t="shared" si="6"/>
        <v>0</v>
      </c>
      <c r="K1054" s="76">
        <f>H1054*SIP_Calculator!$D$25</f>
        <v>484.4666522</v>
      </c>
      <c r="L1054" s="76">
        <f t="shared" si="7"/>
        <v>0.1203928013</v>
      </c>
      <c r="M1054" s="76">
        <f t="shared" si="8"/>
        <v>0.1443626604</v>
      </c>
      <c r="N1054" s="76">
        <f t="shared" ref="N1054:O1054" si="3166">N1053+L1054</f>
        <v>134.4843122</v>
      </c>
      <c r="O1054" s="76">
        <f t="shared" si="3166"/>
        <v>154.6575343</v>
      </c>
      <c r="P1054" s="74">
        <f>I1054*SIP_Calculator!$D$26</f>
        <v>0</v>
      </c>
      <c r="Q1054" s="74">
        <f t="shared" si="10"/>
        <v>0</v>
      </c>
      <c r="R1054" s="74">
        <f t="shared" si="11"/>
        <v>0</v>
      </c>
      <c r="S1054" s="74">
        <f t="shared" ref="S1054:T1054" si="3167">S1053+Q1054</f>
        <v>133.5632789</v>
      </c>
      <c r="T1054" s="74">
        <f t="shared" si="3167"/>
        <v>153.5888808</v>
      </c>
      <c r="U1054" s="75">
        <f>J1054*SIP_Calculator!$D$27</f>
        <v>0</v>
      </c>
      <c r="V1054" s="75">
        <f t="shared" si="13"/>
        <v>0</v>
      </c>
      <c r="W1054" s="75">
        <f t="shared" si="14"/>
        <v>0</v>
      </c>
      <c r="X1054" s="75">
        <f t="shared" ref="X1054:Y1054" si="3168">X1053+V1054</f>
        <v>134.6325775</v>
      </c>
      <c r="Y1054" s="75">
        <f t="shared" si="3168"/>
        <v>154.8653063</v>
      </c>
    </row>
    <row r="1055" ht="15.75" customHeight="1">
      <c r="A1055" s="78">
        <v>39652.0</v>
      </c>
      <c r="B1055" s="73">
        <v>4260.6</v>
      </c>
      <c r="C1055" s="73">
        <v>3550.8</v>
      </c>
      <c r="D1055" s="74">
        <f t="shared" si="33"/>
        <v>218</v>
      </c>
      <c r="E1055" s="74">
        <f t="shared" si="16"/>
        <v>0</v>
      </c>
      <c r="F1055" s="75">
        <f t="shared" si="4"/>
        <v>7</v>
      </c>
      <c r="G1055" s="75">
        <f t="shared" si="17"/>
        <v>0</v>
      </c>
      <c r="H1055" s="76">
        <f>IF(A1055&lt;SIP_Calculator!$B$7,0,IF(A1055&gt;SIP_Calculator!$E$7,0,1))</f>
        <v>1</v>
      </c>
      <c r="I1055" s="74">
        <f t="shared" si="5"/>
        <v>0</v>
      </c>
      <c r="J1055" s="75">
        <f t="shared" si="6"/>
        <v>0</v>
      </c>
      <c r="K1055" s="76">
        <f>H1055*SIP_Calculator!$D$25</f>
        <v>484.4666522</v>
      </c>
      <c r="L1055" s="76">
        <f t="shared" si="7"/>
        <v>0.113708551</v>
      </c>
      <c r="M1055" s="76">
        <f t="shared" si="8"/>
        <v>0.1364387327</v>
      </c>
      <c r="N1055" s="76">
        <f t="shared" ref="N1055:O1055" si="3169">N1054+L1055</f>
        <v>134.5980207</v>
      </c>
      <c r="O1055" s="76">
        <f t="shared" si="3169"/>
        <v>154.793973</v>
      </c>
      <c r="P1055" s="74">
        <f>I1055*SIP_Calculator!$D$26</f>
        <v>0</v>
      </c>
      <c r="Q1055" s="74">
        <f t="shared" si="10"/>
        <v>0</v>
      </c>
      <c r="R1055" s="74">
        <f t="shared" si="11"/>
        <v>0</v>
      </c>
      <c r="S1055" s="74">
        <f t="shared" ref="S1055:T1055" si="3170">S1054+Q1055</f>
        <v>133.5632789</v>
      </c>
      <c r="T1055" s="74">
        <f t="shared" si="3170"/>
        <v>153.5888808</v>
      </c>
      <c r="U1055" s="75">
        <f>J1055*SIP_Calculator!$D$27</f>
        <v>0</v>
      </c>
      <c r="V1055" s="75">
        <f t="shared" si="13"/>
        <v>0</v>
      </c>
      <c r="W1055" s="75">
        <f t="shared" si="14"/>
        <v>0</v>
      </c>
      <c r="X1055" s="75">
        <f t="shared" ref="X1055:Y1055" si="3171">X1054+V1055</f>
        <v>134.6325775</v>
      </c>
      <c r="Y1055" s="75">
        <f t="shared" si="3171"/>
        <v>154.8653063</v>
      </c>
    </row>
    <row r="1056" ht="15.75" customHeight="1">
      <c r="A1056" s="78">
        <v>39653.0</v>
      </c>
      <c r="B1056" s="73">
        <v>4221.3</v>
      </c>
      <c r="C1056" s="73">
        <v>3524.5</v>
      </c>
      <c r="D1056" s="74">
        <f t="shared" si="33"/>
        <v>218</v>
      </c>
      <c r="E1056" s="74">
        <f t="shared" si="16"/>
        <v>0</v>
      </c>
      <c r="F1056" s="75">
        <f t="shared" si="4"/>
        <v>7</v>
      </c>
      <c r="G1056" s="75">
        <f t="shared" si="17"/>
        <v>0</v>
      </c>
      <c r="H1056" s="76">
        <f>IF(A1056&lt;SIP_Calculator!$B$7,0,IF(A1056&gt;SIP_Calculator!$E$7,0,1))</f>
        <v>1</v>
      </c>
      <c r="I1056" s="74">
        <f t="shared" si="5"/>
        <v>0</v>
      </c>
      <c r="J1056" s="75">
        <f t="shared" si="6"/>
        <v>0</v>
      </c>
      <c r="K1056" s="76">
        <f>H1056*SIP_Calculator!$D$25</f>
        <v>484.4666522</v>
      </c>
      <c r="L1056" s="76">
        <f t="shared" si="7"/>
        <v>0.1147671694</v>
      </c>
      <c r="M1056" s="76">
        <f t="shared" si="8"/>
        <v>0.1374568456</v>
      </c>
      <c r="N1056" s="76">
        <f t="shared" ref="N1056:O1056" si="3172">N1055+L1056</f>
        <v>134.7127879</v>
      </c>
      <c r="O1056" s="76">
        <f t="shared" si="3172"/>
        <v>154.9314299</v>
      </c>
      <c r="P1056" s="74">
        <f>I1056*SIP_Calculator!$D$26</f>
        <v>0</v>
      </c>
      <c r="Q1056" s="74">
        <f t="shared" si="10"/>
        <v>0</v>
      </c>
      <c r="R1056" s="74">
        <f t="shared" si="11"/>
        <v>0</v>
      </c>
      <c r="S1056" s="74">
        <f t="shared" ref="S1056:T1056" si="3173">S1055+Q1056</f>
        <v>133.5632789</v>
      </c>
      <c r="T1056" s="74">
        <f t="shared" si="3173"/>
        <v>153.5888808</v>
      </c>
      <c r="U1056" s="75">
        <f>J1056*SIP_Calculator!$D$27</f>
        <v>0</v>
      </c>
      <c r="V1056" s="75">
        <f t="shared" si="13"/>
        <v>0</v>
      </c>
      <c r="W1056" s="75">
        <f t="shared" si="14"/>
        <v>0</v>
      </c>
      <c r="X1056" s="75">
        <f t="shared" ref="X1056:Y1056" si="3174">X1055+V1056</f>
        <v>134.6325775</v>
      </c>
      <c r="Y1056" s="75">
        <f t="shared" si="3174"/>
        <v>154.8653063</v>
      </c>
    </row>
    <row r="1057" ht="15.75" customHeight="1">
      <c r="A1057" s="78">
        <v>39654.0</v>
      </c>
      <c r="B1057" s="73">
        <v>4110.7</v>
      </c>
      <c r="C1057" s="73">
        <v>3452.45</v>
      </c>
      <c r="D1057" s="74">
        <f t="shared" si="33"/>
        <v>218</v>
      </c>
      <c r="E1057" s="74">
        <f t="shared" si="16"/>
        <v>0</v>
      </c>
      <c r="F1057" s="75">
        <f t="shared" si="4"/>
        <v>7</v>
      </c>
      <c r="G1057" s="75">
        <f t="shared" si="17"/>
        <v>0</v>
      </c>
      <c r="H1057" s="76">
        <f>IF(A1057&lt;SIP_Calculator!$B$7,0,IF(A1057&gt;SIP_Calculator!$E$7,0,1))</f>
        <v>1</v>
      </c>
      <c r="I1057" s="74">
        <f t="shared" si="5"/>
        <v>0</v>
      </c>
      <c r="J1057" s="75">
        <f t="shared" si="6"/>
        <v>0</v>
      </c>
      <c r="K1057" s="76">
        <f>H1057*SIP_Calculator!$D$25</f>
        <v>484.4666522</v>
      </c>
      <c r="L1057" s="76">
        <f t="shared" si="7"/>
        <v>0.1178550252</v>
      </c>
      <c r="M1057" s="76">
        <f t="shared" si="8"/>
        <v>0.1403254652</v>
      </c>
      <c r="N1057" s="76">
        <f t="shared" ref="N1057:O1057" si="3175">N1056+L1057</f>
        <v>134.8306429</v>
      </c>
      <c r="O1057" s="76">
        <f t="shared" si="3175"/>
        <v>155.0717553</v>
      </c>
      <c r="P1057" s="74">
        <f>I1057*SIP_Calculator!$D$26</f>
        <v>0</v>
      </c>
      <c r="Q1057" s="74">
        <f t="shared" si="10"/>
        <v>0</v>
      </c>
      <c r="R1057" s="74">
        <f t="shared" si="11"/>
        <v>0</v>
      </c>
      <c r="S1057" s="74">
        <f t="shared" ref="S1057:T1057" si="3176">S1056+Q1057</f>
        <v>133.5632789</v>
      </c>
      <c r="T1057" s="74">
        <f t="shared" si="3176"/>
        <v>153.5888808</v>
      </c>
      <c r="U1057" s="75">
        <f>J1057*SIP_Calculator!$D$27</f>
        <v>0</v>
      </c>
      <c r="V1057" s="75">
        <f t="shared" si="13"/>
        <v>0</v>
      </c>
      <c r="W1057" s="75">
        <f t="shared" si="14"/>
        <v>0</v>
      </c>
      <c r="X1057" s="75">
        <f t="shared" ref="X1057:Y1057" si="3177">X1056+V1057</f>
        <v>134.6325775</v>
      </c>
      <c r="Y1057" s="75">
        <f t="shared" si="3177"/>
        <v>154.8653063</v>
      </c>
    </row>
    <row r="1058" ht="15.75" customHeight="1">
      <c r="A1058" s="78">
        <v>39657.0</v>
      </c>
      <c r="B1058" s="73">
        <v>4130.5</v>
      </c>
      <c r="C1058" s="73">
        <v>3469.4</v>
      </c>
      <c r="D1058" s="74">
        <f t="shared" si="33"/>
        <v>219</v>
      </c>
      <c r="E1058" s="74">
        <f t="shared" si="16"/>
        <v>1</v>
      </c>
      <c r="F1058" s="75">
        <f t="shared" si="4"/>
        <v>7</v>
      </c>
      <c r="G1058" s="75">
        <f t="shared" si="17"/>
        <v>0</v>
      </c>
      <c r="H1058" s="76">
        <f>IF(A1058&lt;SIP_Calculator!$B$7,0,IF(A1058&gt;SIP_Calculator!$E$7,0,1))</f>
        <v>1</v>
      </c>
      <c r="I1058" s="74">
        <f t="shared" si="5"/>
        <v>1</v>
      </c>
      <c r="J1058" s="75">
        <f t="shared" si="6"/>
        <v>0</v>
      </c>
      <c r="K1058" s="76">
        <f>H1058*SIP_Calculator!$D$25</f>
        <v>484.4666522</v>
      </c>
      <c r="L1058" s="76">
        <f t="shared" si="7"/>
        <v>0.1172900744</v>
      </c>
      <c r="M1058" s="76">
        <f t="shared" si="8"/>
        <v>0.1396398951</v>
      </c>
      <c r="N1058" s="76">
        <f t="shared" ref="N1058:O1058" si="3178">N1057+L1058</f>
        <v>134.947933</v>
      </c>
      <c r="O1058" s="76">
        <f t="shared" si="3178"/>
        <v>155.2113952</v>
      </c>
      <c r="P1058" s="74">
        <f>I1058*SIP_Calculator!$D$26</f>
        <v>2301.341589</v>
      </c>
      <c r="Q1058" s="74">
        <f t="shared" si="10"/>
        <v>0.5571581139</v>
      </c>
      <c r="R1058" s="74">
        <f t="shared" si="11"/>
        <v>0.6633255287</v>
      </c>
      <c r="S1058" s="74">
        <f t="shared" ref="S1058:T1058" si="3179">S1057+Q1058</f>
        <v>134.120437</v>
      </c>
      <c r="T1058" s="74">
        <f t="shared" si="3179"/>
        <v>154.2522064</v>
      </c>
      <c r="U1058" s="75">
        <f>J1058*SIP_Calculator!$D$27</f>
        <v>0</v>
      </c>
      <c r="V1058" s="75">
        <f t="shared" si="13"/>
        <v>0</v>
      </c>
      <c r="W1058" s="75">
        <f t="shared" si="14"/>
        <v>0</v>
      </c>
      <c r="X1058" s="75">
        <f t="shared" ref="X1058:Y1058" si="3180">X1057+V1058</f>
        <v>134.6325775</v>
      </c>
      <c r="Y1058" s="75">
        <f t="shared" si="3180"/>
        <v>154.8653063</v>
      </c>
    </row>
    <row r="1059" ht="15.75" customHeight="1">
      <c r="A1059" s="78">
        <v>39658.0</v>
      </c>
      <c r="B1059" s="73">
        <v>3983.05</v>
      </c>
      <c r="C1059" s="73">
        <v>3350.45</v>
      </c>
      <c r="D1059" s="74">
        <f t="shared" si="33"/>
        <v>219</v>
      </c>
      <c r="E1059" s="74">
        <f t="shared" si="16"/>
        <v>0</v>
      </c>
      <c r="F1059" s="75">
        <f t="shared" si="4"/>
        <v>7</v>
      </c>
      <c r="G1059" s="75">
        <f t="shared" si="17"/>
        <v>0</v>
      </c>
      <c r="H1059" s="76">
        <f>IF(A1059&lt;SIP_Calculator!$B$7,0,IF(A1059&gt;SIP_Calculator!$E$7,0,1))</f>
        <v>1</v>
      </c>
      <c r="I1059" s="74">
        <f t="shared" si="5"/>
        <v>0</v>
      </c>
      <c r="J1059" s="75">
        <f t="shared" si="6"/>
        <v>0</v>
      </c>
      <c r="K1059" s="76">
        <f>H1059*SIP_Calculator!$D$25</f>
        <v>484.4666522</v>
      </c>
      <c r="L1059" s="76">
        <f t="shared" si="7"/>
        <v>0.121632079</v>
      </c>
      <c r="M1059" s="76">
        <f t="shared" si="8"/>
        <v>0.1445974876</v>
      </c>
      <c r="N1059" s="76">
        <f t="shared" ref="N1059:O1059" si="3181">N1058+L1059</f>
        <v>135.0695651</v>
      </c>
      <c r="O1059" s="76">
        <f t="shared" si="3181"/>
        <v>155.3559927</v>
      </c>
      <c r="P1059" s="74">
        <f>I1059*SIP_Calculator!$D$26</f>
        <v>0</v>
      </c>
      <c r="Q1059" s="74">
        <f t="shared" si="10"/>
        <v>0</v>
      </c>
      <c r="R1059" s="74">
        <f t="shared" si="11"/>
        <v>0</v>
      </c>
      <c r="S1059" s="74">
        <f t="shared" ref="S1059:T1059" si="3182">S1058+Q1059</f>
        <v>134.120437</v>
      </c>
      <c r="T1059" s="74">
        <f t="shared" si="3182"/>
        <v>154.2522064</v>
      </c>
      <c r="U1059" s="75">
        <f>J1059*SIP_Calculator!$D$27</f>
        <v>0</v>
      </c>
      <c r="V1059" s="75">
        <f t="shared" si="13"/>
        <v>0</v>
      </c>
      <c r="W1059" s="75">
        <f t="shared" si="14"/>
        <v>0</v>
      </c>
      <c r="X1059" s="75">
        <f t="shared" ref="X1059:Y1059" si="3183">X1058+V1059</f>
        <v>134.6325775</v>
      </c>
      <c r="Y1059" s="75">
        <f t="shared" si="3183"/>
        <v>154.8653063</v>
      </c>
    </row>
    <row r="1060" ht="15.75" customHeight="1">
      <c r="A1060" s="78">
        <v>39659.0</v>
      </c>
      <c r="B1060" s="73">
        <v>4107.1</v>
      </c>
      <c r="C1060" s="73">
        <v>3449.75</v>
      </c>
      <c r="D1060" s="74">
        <f t="shared" si="33"/>
        <v>219</v>
      </c>
      <c r="E1060" s="74">
        <f t="shared" si="16"/>
        <v>0</v>
      </c>
      <c r="F1060" s="75">
        <f t="shared" si="4"/>
        <v>7</v>
      </c>
      <c r="G1060" s="75">
        <f t="shared" si="17"/>
        <v>0</v>
      </c>
      <c r="H1060" s="76">
        <f>IF(A1060&lt;SIP_Calculator!$B$7,0,IF(A1060&gt;SIP_Calculator!$E$7,0,1))</f>
        <v>1</v>
      </c>
      <c r="I1060" s="74">
        <f t="shared" si="5"/>
        <v>0</v>
      </c>
      <c r="J1060" s="75">
        <f t="shared" si="6"/>
        <v>0</v>
      </c>
      <c r="K1060" s="76">
        <f>H1060*SIP_Calculator!$D$25</f>
        <v>484.4666522</v>
      </c>
      <c r="L1060" s="76">
        <f t="shared" si="7"/>
        <v>0.1179583288</v>
      </c>
      <c r="M1060" s="76">
        <f t="shared" si="8"/>
        <v>0.140435293</v>
      </c>
      <c r="N1060" s="76">
        <f t="shared" ref="N1060:O1060" si="3184">N1059+L1060</f>
        <v>135.1875234</v>
      </c>
      <c r="O1060" s="76">
        <f t="shared" si="3184"/>
        <v>155.496428</v>
      </c>
      <c r="P1060" s="74">
        <f>I1060*SIP_Calculator!$D$26</f>
        <v>0</v>
      </c>
      <c r="Q1060" s="74">
        <f t="shared" si="10"/>
        <v>0</v>
      </c>
      <c r="R1060" s="74">
        <f t="shared" si="11"/>
        <v>0</v>
      </c>
      <c r="S1060" s="74">
        <f t="shared" ref="S1060:T1060" si="3185">S1059+Q1060</f>
        <v>134.120437</v>
      </c>
      <c r="T1060" s="74">
        <f t="shared" si="3185"/>
        <v>154.2522064</v>
      </c>
      <c r="U1060" s="75">
        <f>J1060*SIP_Calculator!$D$27</f>
        <v>0</v>
      </c>
      <c r="V1060" s="75">
        <f t="shared" si="13"/>
        <v>0</v>
      </c>
      <c r="W1060" s="75">
        <f t="shared" si="14"/>
        <v>0</v>
      </c>
      <c r="X1060" s="75">
        <f t="shared" ref="X1060:Y1060" si="3186">X1059+V1060</f>
        <v>134.6325775</v>
      </c>
      <c r="Y1060" s="75">
        <f t="shared" si="3186"/>
        <v>154.8653063</v>
      </c>
    </row>
    <row r="1061" ht="15.75" customHeight="1">
      <c r="A1061" s="78">
        <v>39660.0</v>
      </c>
      <c r="B1061" s="73">
        <v>4123.95</v>
      </c>
      <c r="C1061" s="73">
        <v>3456.7</v>
      </c>
      <c r="D1061" s="74">
        <f t="shared" si="33"/>
        <v>219</v>
      </c>
      <c r="E1061" s="74">
        <f t="shared" si="16"/>
        <v>0</v>
      </c>
      <c r="F1061" s="75">
        <f t="shared" si="4"/>
        <v>7</v>
      </c>
      <c r="G1061" s="75">
        <f t="shared" si="17"/>
        <v>0</v>
      </c>
      <c r="H1061" s="76">
        <f>IF(A1061&lt;SIP_Calculator!$B$7,0,IF(A1061&gt;SIP_Calculator!$E$7,0,1))</f>
        <v>1</v>
      </c>
      <c r="I1061" s="74">
        <f t="shared" si="5"/>
        <v>0</v>
      </c>
      <c r="J1061" s="75">
        <f t="shared" si="6"/>
        <v>0</v>
      </c>
      <c r="K1061" s="76">
        <f>H1061*SIP_Calculator!$D$25</f>
        <v>484.4666522</v>
      </c>
      <c r="L1061" s="76">
        <f t="shared" si="7"/>
        <v>0.1174763642</v>
      </c>
      <c r="M1061" s="76">
        <f t="shared" si="8"/>
        <v>0.1401529355</v>
      </c>
      <c r="N1061" s="76">
        <f t="shared" ref="N1061:O1061" si="3187">N1060+L1061</f>
        <v>135.3049998</v>
      </c>
      <c r="O1061" s="76">
        <f t="shared" si="3187"/>
        <v>155.6365809</v>
      </c>
      <c r="P1061" s="74">
        <f>I1061*SIP_Calculator!$D$26</f>
        <v>0</v>
      </c>
      <c r="Q1061" s="74">
        <f t="shared" si="10"/>
        <v>0</v>
      </c>
      <c r="R1061" s="74">
        <f t="shared" si="11"/>
        <v>0</v>
      </c>
      <c r="S1061" s="74">
        <f t="shared" ref="S1061:T1061" si="3188">S1060+Q1061</f>
        <v>134.120437</v>
      </c>
      <c r="T1061" s="74">
        <f t="shared" si="3188"/>
        <v>154.2522064</v>
      </c>
      <c r="U1061" s="75">
        <f>J1061*SIP_Calculator!$D$27</f>
        <v>0</v>
      </c>
      <c r="V1061" s="75">
        <f t="shared" si="13"/>
        <v>0</v>
      </c>
      <c r="W1061" s="75">
        <f t="shared" si="14"/>
        <v>0</v>
      </c>
      <c r="X1061" s="75">
        <f t="shared" ref="X1061:Y1061" si="3189">X1060+V1061</f>
        <v>134.6325775</v>
      </c>
      <c r="Y1061" s="75">
        <f t="shared" si="3189"/>
        <v>154.8653063</v>
      </c>
    </row>
    <row r="1062" ht="15.75" customHeight="1">
      <c r="A1062" s="78">
        <v>39661.0</v>
      </c>
      <c r="B1062" s="73">
        <v>4208.9</v>
      </c>
      <c r="C1062" s="73">
        <v>3524.25</v>
      </c>
      <c r="D1062" s="74">
        <f t="shared" si="33"/>
        <v>219</v>
      </c>
      <c r="E1062" s="74">
        <f t="shared" si="16"/>
        <v>0</v>
      </c>
      <c r="F1062" s="75">
        <f t="shared" si="4"/>
        <v>8</v>
      </c>
      <c r="G1062" s="75">
        <f t="shared" si="17"/>
        <v>1</v>
      </c>
      <c r="H1062" s="76">
        <f>IF(A1062&lt;SIP_Calculator!$B$7,0,IF(A1062&gt;SIP_Calculator!$E$7,0,1))</f>
        <v>1</v>
      </c>
      <c r="I1062" s="74">
        <f t="shared" si="5"/>
        <v>0</v>
      </c>
      <c r="J1062" s="75">
        <f t="shared" si="6"/>
        <v>1</v>
      </c>
      <c r="K1062" s="76">
        <f>H1062*SIP_Calculator!$D$25</f>
        <v>484.4666522</v>
      </c>
      <c r="L1062" s="76">
        <f t="shared" si="7"/>
        <v>0.1151052893</v>
      </c>
      <c r="M1062" s="76">
        <f t="shared" si="8"/>
        <v>0.1374665963</v>
      </c>
      <c r="N1062" s="76">
        <f t="shared" ref="N1062:O1062" si="3190">N1061+L1062</f>
        <v>135.4201051</v>
      </c>
      <c r="O1062" s="76">
        <f t="shared" si="3190"/>
        <v>155.7740475</v>
      </c>
      <c r="P1062" s="74">
        <f>I1062*SIP_Calculator!$D$26</f>
        <v>0</v>
      </c>
      <c r="Q1062" s="74">
        <f t="shared" si="10"/>
        <v>0</v>
      </c>
      <c r="R1062" s="74">
        <f t="shared" si="11"/>
        <v>0</v>
      </c>
      <c r="S1062" s="74">
        <f t="shared" ref="S1062:T1062" si="3191">S1061+Q1062</f>
        <v>134.120437</v>
      </c>
      <c r="T1062" s="74">
        <f t="shared" si="3191"/>
        <v>154.2522064</v>
      </c>
      <c r="U1062" s="75">
        <f>J1062*SIP_Calculator!$D$27</f>
        <v>10000</v>
      </c>
      <c r="V1062" s="75">
        <f t="shared" si="13"/>
        <v>2.375917698</v>
      </c>
      <c r="W1062" s="75">
        <f t="shared" si="14"/>
        <v>2.837483152</v>
      </c>
      <c r="X1062" s="75">
        <f t="shared" ref="X1062:Y1062" si="3192">X1061+V1062</f>
        <v>137.0084952</v>
      </c>
      <c r="Y1062" s="75">
        <f t="shared" si="3192"/>
        <v>157.7027895</v>
      </c>
    </row>
    <row r="1063" ht="15.75" customHeight="1">
      <c r="A1063" s="78">
        <v>39664.0</v>
      </c>
      <c r="B1063" s="73">
        <v>4201.5</v>
      </c>
      <c r="C1063" s="73">
        <v>3531.15</v>
      </c>
      <c r="D1063" s="74">
        <f t="shared" si="33"/>
        <v>220</v>
      </c>
      <c r="E1063" s="74">
        <f t="shared" si="16"/>
        <v>1</v>
      </c>
      <c r="F1063" s="75">
        <f t="shared" si="4"/>
        <v>8</v>
      </c>
      <c r="G1063" s="75">
        <f t="shared" si="17"/>
        <v>0</v>
      </c>
      <c r="H1063" s="76">
        <f>IF(A1063&lt;SIP_Calculator!$B$7,0,IF(A1063&gt;SIP_Calculator!$E$7,0,1))</f>
        <v>1</v>
      </c>
      <c r="I1063" s="74">
        <f t="shared" si="5"/>
        <v>1</v>
      </c>
      <c r="J1063" s="75">
        <f t="shared" si="6"/>
        <v>0</v>
      </c>
      <c r="K1063" s="76">
        <f>H1063*SIP_Calculator!$D$25</f>
        <v>484.4666522</v>
      </c>
      <c r="L1063" s="76">
        <f t="shared" si="7"/>
        <v>0.1153080215</v>
      </c>
      <c r="M1063" s="76">
        <f t="shared" si="8"/>
        <v>0.1371979814</v>
      </c>
      <c r="N1063" s="76">
        <f t="shared" ref="N1063:O1063" si="3193">N1062+L1063</f>
        <v>135.5354131</v>
      </c>
      <c r="O1063" s="76">
        <f t="shared" si="3193"/>
        <v>155.9112455</v>
      </c>
      <c r="P1063" s="74">
        <f>I1063*SIP_Calculator!$D$26</f>
        <v>2301.341589</v>
      </c>
      <c r="Q1063" s="74">
        <f t="shared" si="10"/>
        <v>0.5477428512</v>
      </c>
      <c r="R1063" s="74">
        <f t="shared" si="11"/>
        <v>0.6517258087</v>
      </c>
      <c r="S1063" s="74">
        <f t="shared" ref="S1063:T1063" si="3194">S1062+Q1063</f>
        <v>134.6681798</v>
      </c>
      <c r="T1063" s="74">
        <f t="shared" si="3194"/>
        <v>154.9039322</v>
      </c>
      <c r="U1063" s="75">
        <f>J1063*SIP_Calculator!$D$27</f>
        <v>0</v>
      </c>
      <c r="V1063" s="75">
        <f t="shared" si="13"/>
        <v>0</v>
      </c>
      <c r="W1063" s="75">
        <f t="shared" si="14"/>
        <v>0</v>
      </c>
      <c r="X1063" s="75">
        <f t="shared" ref="X1063:Y1063" si="3195">X1062+V1063</f>
        <v>137.0084952</v>
      </c>
      <c r="Y1063" s="75">
        <f t="shared" si="3195"/>
        <v>157.7027895</v>
      </c>
    </row>
    <row r="1064" ht="15.75" customHeight="1">
      <c r="A1064" s="78">
        <v>39665.0</v>
      </c>
      <c r="B1064" s="73">
        <v>4311.0</v>
      </c>
      <c r="C1064" s="73">
        <v>3615.9</v>
      </c>
      <c r="D1064" s="74">
        <f t="shared" si="33"/>
        <v>220</v>
      </c>
      <c r="E1064" s="74">
        <f t="shared" si="16"/>
        <v>0</v>
      </c>
      <c r="F1064" s="75">
        <f t="shared" si="4"/>
        <v>8</v>
      </c>
      <c r="G1064" s="75">
        <f t="shared" si="17"/>
        <v>0</v>
      </c>
      <c r="H1064" s="76">
        <f>IF(A1064&lt;SIP_Calculator!$B$7,0,IF(A1064&gt;SIP_Calculator!$E$7,0,1))</f>
        <v>1</v>
      </c>
      <c r="I1064" s="74">
        <f t="shared" si="5"/>
        <v>0</v>
      </c>
      <c r="J1064" s="75">
        <f t="shared" si="6"/>
        <v>0</v>
      </c>
      <c r="K1064" s="76">
        <f>H1064*SIP_Calculator!$D$25</f>
        <v>484.4666522</v>
      </c>
      <c r="L1064" s="76">
        <f t="shared" si="7"/>
        <v>0.1123791817</v>
      </c>
      <c r="M1064" s="76">
        <f t="shared" si="8"/>
        <v>0.1339823148</v>
      </c>
      <c r="N1064" s="76">
        <f t="shared" ref="N1064:O1064" si="3196">N1063+L1064</f>
        <v>135.6477923</v>
      </c>
      <c r="O1064" s="76">
        <f t="shared" si="3196"/>
        <v>156.0452278</v>
      </c>
      <c r="P1064" s="74">
        <f>I1064*SIP_Calculator!$D$26</f>
        <v>0</v>
      </c>
      <c r="Q1064" s="74">
        <f t="shared" si="10"/>
        <v>0</v>
      </c>
      <c r="R1064" s="74">
        <f t="shared" si="11"/>
        <v>0</v>
      </c>
      <c r="S1064" s="74">
        <f t="shared" ref="S1064:T1064" si="3197">S1063+Q1064</f>
        <v>134.6681798</v>
      </c>
      <c r="T1064" s="74">
        <f t="shared" si="3197"/>
        <v>154.9039322</v>
      </c>
      <c r="U1064" s="75">
        <f>J1064*SIP_Calculator!$D$27</f>
        <v>0</v>
      </c>
      <c r="V1064" s="75">
        <f t="shared" si="13"/>
        <v>0</v>
      </c>
      <c r="W1064" s="75">
        <f t="shared" si="14"/>
        <v>0</v>
      </c>
      <c r="X1064" s="75">
        <f t="shared" ref="X1064:Y1064" si="3198">X1063+V1064</f>
        <v>137.0084952</v>
      </c>
      <c r="Y1064" s="75">
        <f t="shared" si="3198"/>
        <v>157.7027895</v>
      </c>
    </row>
    <row r="1065" ht="15.75" customHeight="1">
      <c r="A1065" s="78">
        <v>39666.0</v>
      </c>
      <c r="B1065" s="73">
        <v>4315.2</v>
      </c>
      <c r="C1065" s="73">
        <v>3618.6</v>
      </c>
      <c r="D1065" s="74">
        <f t="shared" si="33"/>
        <v>220</v>
      </c>
      <c r="E1065" s="74">
        <f t="shared" si="16"/>
        <v>0</v>
      </c>
      <c r="F1065" s="75">
        <f t="shared" si="4"/>
        <v>8</v>
      </c>
      <c r="G1065" s="75">
        <f t="shared" si="17"/>
        <v>0</v>
      </c>
      <c r="H1065" s="76">
        <f>IF(A1065&lt;SIP_Calculator!$B$7,0,IF(A1065&gt;SIP_Calculator!$E$7,0,1))</f>
        <v>1</v>
      </c>
      <c r="I1065" s="74">
        <f t="shared" si="5"/>
        <v>0</v>
      </c>
      <c r="J1065" s="75">
        <f t="shared" si="6"/>
        <v>0</v>
      </c>
      <c r="K1065" s="76">
        <f>H1065*SIP_Calculator!$D$25</f>
        <v>484.4666522</v>
      </c>
      <c r="L1065" s="76">
        <f t="shared" si="7"/>
        <v>0.1122698026</v>
      </c>
      <c r="M1065" s="76">
        <f t="shared" si="8"/>
        <v>0.1338823446</v>
      </c>
      <c r="N1065" s="76">
        <f t="shared" ref="N1065:O1065" si="3199">N1064+L1065</f>
        <v>135.7600621</v>
      </c>
      <c r="O1065" s="76">
        <f t="shared" si="3199"/>
        <v>156.1791102</v>
      </c>
      <c r="P1065" s="74">
        <f>I1065*SIP_Calculator!$D$26</f>
        <v>0</v>
      </c>
      <c r="Q1065" s="74">
        <f t="shared" si="10"/>
        <v>0</v>
      </c>
      <c r="R1065" s="74">
        <f t="shared" si="11"/>
        <v>0</v>
      </c>
      <c r="S1065" s="74">
        <f t="shared" ref="S1065:T1065" si="3200">S1064+Q1065</f>
        <v>134.6681798</v>
      </c>
      <c r="T1065" s="74">
        <f t="shared" si="3200"/>
        <v>154.9039322</v>
      </c>
      <c r="U1065" s="75">
        <f>J1065*SIP_Calculator!$D$27</f>
        <v>0</v>
      </c>
      <c r="V1065" s="75">
        <f t="shared" si="13"/>
        <v>0</v>
      </c>
      <c r="W1065" s="75">
        <f t="shared" si="14"/>
        <v>0</v>
      </c>
      <c r="X1065" s="75">
        <f t="shared" ref="X1065:Y1065" si="3201">X1064+V1065</f>
        <v>137.0084952</v>
      </c>
      <c r="Y1065" s="75">
        <f t="shared" si="3201"/>
        <v>157.7027895</v>
      </c>
    </row>
    <row r="1066" ht="15.75" customHeight="1">
      <c r="A1066" s="78">
        <v>39667.0</v>
      </c>
      <c r="B1066" s="73">
        <v>4322.2</v>
      </c>
      <c r="C1066" s="73">
        <v>3625.7</v>
      </c>
      <c r="D1066" s="74">
        <f t="shared" si="33"/>
        <v>220</v>
      </c>
      <c r="E1066" s="74">
        <f t="shared" si="16"/>
        <v>0</v>
      </c>
      <c r="F1066" s="75">
        <f t="shared" si="4"/>
        <v>8</v>
      </c>
      <c r="G1066" s="75">
        <f t="shared" si="17"/>
        <v>0</v>
      </c>
      <c r="H1066" s="76">
        <f>IF(A1066&lt;SIP_Calculator!$B$7,0,IF(A1066&gt;SIP_Calculator!$E$7,0,1))</f>
        <v>1</v>
      </c>
      <c r="I1066" s="74">
        <f t="shared" si="5"/>
        <v>0</v>
      </c>
      <c r="J1066" s="75">
        <f t="shared" si="6"/>
        <v>0</v>
      </c>
      <c r="K1066" s="76">
        <f>H1066*SIP_Calculator!$D$25</f>
        <v>484.4666522</v>
      </c>
      <c r="L1066" s="76">
        <f t="shared" si="7"/>
        <v>0.1120879765</v>
      </c>
      <c r="M1066" s="76">
        <f t="shared" si="8"/>
        <v>0.1336201705</v>
      </c>
      <c r="N1066" s="76">
        <f t="shared" ref="N1066:O1066" si="3202">N1065+L1066</f>
        <v>135.8721501</v>
      </c>
      <c r="O1066" s="76">
        <f t="shared" si="3202"/>
        <v>156.3127304</v>
      </c>
      <c r="P1066" s="74">
        <f>I1066*SIP_Calculator!$D$26</f>
        <v>0</v>
      </c>
      <c r="Q1066" s="74">
        <f t="shared" si="10"/>
        <v>0</v>
      </c>
      <c r="R1066" s="74">
        <f t="shared" si="11"/>
        <v>0</v>
      </c>
      <c r="S1066" s="74">
        <f t="shared" ref="S1066:T1066" si="3203">S1065+Q1066</f>
        <v>134.6681798</v>
      </c>
      <c r="T1066" s="74">
        <f t="shared" si="3203"/>
        <v>154.9039322</v>
      </c>
      <c r="U1066" s="75">
        <f>J1066*SIP_Calculator!$D$27</f>
        <v>0</v>
      </c>
      <c r="V1066" s="75">
        <f t="shared" si="13"/>
        <v>0</v>
      </c>
      <c r="W1066" s="75">
        <f t="shared" si="14"/>
        <v>0</v>
      </c>
      <c r="X1066" s="75">
        <f t="shared" ref="X1066:Y1066" si="3204">X1065+V1066</f>
        <v>137.0084952</v>
      </c>
      <c r="Y1066" s="75">
        <f t="shared" si="3204"/>
        <v>157.7027895</v>
      </c>
    </row>
    <row r="1067" ht="15.75" customHeight="1">
      <c r="A1067" s="78">
        <v>39668.0</v>
      </c>
      <c r="B1067" s="73">
        <v>4328.7</v>
      </c>
      <c r="C1067" s="73">
        <v>3635.0</v>
      </c>
      <c r="D1067" s="74">
        <f t="shared" si="33"/>
        <v>220</v>
      </c>
      <c r="E1067" s="74">
        <f t="shared" si="16"/>
        <v>0</v>
      </c>
      <c r="F1067" s="75">
        <f t="shared" si="4"/>
        <v>8</v>
      </c>
      <c r="G1067" s="75">
        <f t="shared" si="17"/>
        <v>0</v>
      </c>
      <c r="H1067" s="76">
        <f>IF(A1067&lt;SIP_Calculator!$B$7,0,IF(A1067&gt;SIP_Calculator!$E$7,0,1))</f>
        <v>1</v>
      </c>
      <c r="I1067" s="74">
        <f t="shared" si="5"/>
        <v>0</v>
      </c>
      <c r="J1067" s="75">
        <f t="shared" si="6"/>
        <v>0</v>
      </c>
      <c r="K1067" s="76">
        <f>H1067*SIP_Calculator!$D$25</f>
        <v>484.4666522</v>
      </c>
      <c r="L1067" s="76">
        <f t="shared" si="7"/>
        <v>0.1119196646</v>
      </c>
      <c r="M1067" s="76">
        <f t="shared" si="8"/>
        <v>0.1332783087</v>
      </c>
      <c r="N1067" s="76">
        <f t="shared" ref="N1067:O1067" si="3205">N1066+L1067</f>
        <v>135.9840697</v>
      </c>
      <c r="O1067" s="76">
        <f t="shared" si="3205"/>
        <v>156.4460087</v>
      </c>
      <c r="P1067" s="74">
        <f>I1067*SIP_Calculator!$D$26</f>
        <v>0</v>
      </c>
      <c r="Q1067" s="74">
        <f t="shared" si="10"/>
        <v>0</v>
      </c>
      <c r="R1067" s="74">
        <f t="shared" si="11"/>
        <v>0</v>
      </c>
      <c r="S1067" s="74">
        <f t="shared" ref="S1067:T1067" si="3206">S1066+Q1067</f>
        <v>134.6681798</v>
      </c>
      <c r="T1067" s="74">
        <f t="shared" si="3206"/>
        <v>154.9039322</v>
      </c>
      <c r="U1067" s="75">
        <f>J1067*SIP_Calculator!$D$27</f>
        <v>0</v>
      </c>
      <c r="V1067" s="75">
        <f t="shared" si="13"/>
        <v>0</v>
      </c>
      <c r="W1067" s="75">
        <f t="shared" si="14"/>
        <v>0</v>
      </c>
      <c r="X1067" s="75">
        <f t="shared" ref="X1067:Y1067" si="3207">X1066+V1067</f>
        <v>137.0084952</v>
      </c>
      <c r="Y1067" s="75">
        <f t="shared" si="3207"/>
        <v>157.7027895</v>
      </c>
    </row>
    <row r="1068" ht="15.75" customHeight="1">
      <c r="A1068" s="78">
        <v>39671.0</v>
      </c>
      <c r="B1068" s="73">
        <v>4418.85</v>
      </c>
      <c r="C1068" s="73">
        <v>3707.8</v>
      </c>
      <c r="D1068" s="74">
        <f t="shared" si="33"/>
        <v>221</v>
      </c>
      <c r="E1068" s="74">
        <f t="shared" si="16"/>
        <v>1</v>
      </c>
      <c r="F1068" s="75">
        <f t="shared" si="4"/>
        <v>8</v>
      </c>
      <c r="G1068" s="75">
        <f t="shared" si="17"/>
        <v>0</v>
      </c>
      <c r="H1068" s="76">
        <f>IF(A1068&lt;SIP_Calculator!$B$7,0,IF(A1068&gt;SIP_Calculator!$E$7,0,1))</f>
        <v>1</v>
      </c>
      <c r="I1068" s="74">
        <f t="shared" si="5"/>
        <v>1</v>
      </c>
      <c r="J1068" s="75">
        <f t="shared" si="6"/>
        <v>0</v>
      </c>
      <c r="K1068" s="76">
        <f>H1068*SIP_Calculator!$D$25</f>
        <v>484.4666522</v>
      </c>
      <c r="L1068" s="76">
        <f t="shared" si="7"/>
        <v>0.1096363652</v>
      </c>
      <c r="M1068" s="76">
        <f t="shared" si="8"/>
        <v>0.1306614845</v>
      </c>
      <c r="N1068" s="76">
        <f t="shared" ref="N1068:O1068" si="3208">N1067+L1068</f>
        <v>136.0937061</v>
      </c>
      <c r="O1068" s="76">
        <f t="shared" si="3208"/>
        <v>156.5766702</v>
      </c>
      <c r="P1068" s="74">
        <f>I1068*SIP_Calculator!$D$26</f>
        <v>2301.341589</v>
      </c>
      <c r="Q1068" s="74">
        <f t="shared" si="10"/>
        <v>0.5208010205</v>
      </c>
      <c r="R1068" s="74">
        <f t="shared" si="11"/>
        <v>0.6206757617</v>
      </c>
      <c r="S1068" s="74">
        <f t="shared" ref="S1068:T1068" si="3209">S1067+Q1068</f>
        <v>135.1889808</v>
      </c>
      <c r="T1068" s="74">
        <f t="shared" si="3209"/>
        <v>155.5246079</v>
      </c>
      <c r="U1068" s="75">
        <f>J1068*SIP_Calculator!$D$27</f>
        <v>0</v>
      </c>
      <c r="V1068" s="75">
        <f t="shared" si="13"/>
        <v>0</v>
      </c>
      <c r="W1068" s="75">
        <f t="shared" si="14"/>
        <v>0</v>
      </c>
      <c r="X1068" s="75">
        <f t="shared" ref="X1068:Y1068" si="3210">X1067+V1068</f>
        <v>137.0084952</v>
      </c>
      <c r="Y1068" s="75">
        <f t="shared" si="3210"/>
        <v>157.7027895</v>
      </c>
    </row>
    <row r="1069" ht="15.75" customHeight="1">
      <c r="A1069" s="78">
        <v>39672.0</v>
      </c>
      <c r="B1069" s="73">
        <v>4351.25</v>
      </c>
      <c r="C1069" s="73">
        <v>3656.1</v>
      </c>
      <c r="D1069" s="74">
        <f t="shared" si="33"/>
        <v>221</v>
      </c>
      <c r="E1069" s="74">
        <f t="shared" si="16"/>
        <v>0</v>
      </c>
      <c r="F1069" s="75">
        <f t="shared" si="4"/>
        <v>8</v>
      </c>
      <c r="G1069" s="75">
        <f t="shared" si="17"/>
        <v>0</v>
      </c>
      <c r="H1069" s="76">
        <f>IF(A1069&lt;SIP_Calculator!$B$7,0,IF(A1069&gt;SIP_Calculator!$E$7,0,1))</f>
        <v>1</v>
      </c>
      <c r="I1069" s="74">
        <f t="shared" si="5"/>
        <v>0</v>
      </c>
      <c r="J1069" s="75">
        <f t="shared" si="6"/>
        <v>0</v>
      </c>
      <c r="K1069" s="76">
        <f>H1069*SIP_Calculator!$D$25</f>
        <v>484.4666522</v>
      </c>
      <c r="L1069" s="76">
        <f t="shared" si="7"/>
        <v>0.11133965</v>
      </c>
      <c r="M1069" s="76">
        <f t="shared" si="8"/>
        <v>0.132509136</v>
      </c>
      <c r="N1069" s="76">
        <f t="shared" ref="N1069:O1069" si="3211">N1068+L1069</f>
        <v>136.2050457</v>
      </c>
      <c r="O1069" s="76">
        <f t="shared" si="3211"/>
        <v>156.7091793</v>
      </c>
      <c r="P1069" s="74">
        <f>I1069*SIP_Calculator!$D$26</f>
        <v>0</v>
      </c>
      <c r="Q1069" s="74">
        <f t="shared" si="10"/>
        <v>0</v>
      </c>
      <c r="R1069" s="74">
        <f t="shared" si="11"/>
        <v>0</v>
      </c>
      <c r="S1069" s="74">
        <f t="shared" ref="S1069:T1069" si="3212">S1068+Q1069</f>
        <v>135.1889808</v>
      </c>
      <c r="T1069" s="74">
        <f t="shared" si="3212"/>
        <v>155.5246079</v>
      </c>
      <c r="U1069" s="75">
        <f>J1069*SIP_Calculator!$D$27</f>
        <v>0</v>
      </c>
      <c r="V1069" s="75">
        <f t="shared" si="13"/>
        <v>0</v>
      </c>
      <c r="W1069" s="75">
        <f t="shared" si="14"/>
        <v>0</v>
      </c>
      <c r="X1069" s="75">
        <f t="shared" ref="X1069:Y1069" si="3213">X1068+V1069</f>
        <v>137.0084952</v>
      </c>
      <c r="Y1069" s="75">
        <f t="shared" si="3213"/>
        <v>157.7027895</v>
      </c>
    </row>
    <row r="1070" ht="15.75" customHeight="1">
      <c r="A1070" s="78">
        <v>39673.0</v>
      </c>
      <c r="B1070" s="73">
        <v>4326.15</v>
      </c>
      <c r="C1070" s="73">
        <v>3637.7</v>
      </c>
      <c r="D1070" s="74">
        <f t="shared" si="33"/>
        <v>221</v>
      </c>
      <c r="E1070" s="74">
        <f t="shared" si="16"/>
        <v>0</v>
      </c>
      <c r="F1070" s="75">
        <f t="shared" si="4"/>
        <v>8</v>
      </c>
      <c r="G1070" s="75">
        <f t="shared" si="17"/>
        <v>0</v>
      </c>
      <c r="H1070" s="76">
        <f>IF(A1070&lt;SIP_Calculator!$B$7,0,IF(A1070&gt;SIP_Calculator!$E$7,0,1))</f>
        <v>1</v>
      </c>
      <c r="I1070" s="74">
        <f t="shared" si="5"/>
        <v>0</v>
      </c>
      <c r="J1070" s="75">
        <f t="shared" si="6"/>
        <v>0</v>
      </c>
      <c r="K1070" s="76">
        <f>H1070*SIP_Calculator!$D$25</f>
        <v>484.4666522</v>
      </c>
      <c r="L1070" s="76">
        <f t="shared" si="7"/>
        <v>0.1119856344</v>
      </c>
      <c r="M1070" s="76">
        <f t="shared" si="8"/>
        <v>0.1331793859</v>
      </c>
      <c r="N1070" s="76">
        <f t="shared" ref="N1070:O1070" si="3214">N1069+L1070</f>
        <v>136.3170314</v>
      </c>
      <c r="O1070" s="76">
        <f t="shared" si="3214"/>
        <v>156.8423587</v>
      </c>
      <c r="P1070" s="74">
        <f>I1070*SIP_Calculator!$D$26</f>
        <v>0</v>
      </c>
      <c r="Q1070" s="74">
        <f t="shared" si="10"/>
        <v>0</v>
      </c>
      <c r="R1070" s="74">
        <f t="shared" si="11"/>
        <v>0</v>
      </c>
      <c r="S1070" s="74">
        <f t="shared" ref="S1070:T1070" si="3215">S1069+Q1070</f>
        <v>135.1889808</v>
      </c>
      <c r="T1070" s="74">
        <f t="shared" si="3215"/>
        <v>155.5246079</v>
      </c>
      <c r="U1070" s="75">
        <f>J1070*SIP_Calculator!$D$27</f>
        <v>0</v>
      </c>
      <c r="V1070" s="75">
        <f t="shared" si="13"/>
        <v>0</v>
      </c>
      <c r="W1070" s="75">
        <f t="shared" si="14"/>
        <v>0</v>
      </c>
      <c r="X1070" s="75">
        <f t="shared" ref="X1070:Y1070" si="3216">X1069+V1070</f>
        <v>137.0084952</v>
      </c>
      <c r="Y1070" s="75">
        <f t="shared" si="3216"/>
        <v>157.7027895</v>
      </c>
    </row>
    <row r="1071" ht="15.75" customHeight="1">
      <c r="A1071" s="78">
        <v>39674.0</v>
      </c>
      <c r="B1071" s="73">
        <v>4223.6</v>
      </c>
      <c r="C1071" s="73">
        <v>3551.3</v>
      </c>
      <c r="D1071" s="74">
        <f t="shared" si="33"/>
        <v>221</v>
      </c>
      <c r="E1071" s="74">
        <f t="shared" si="16"/>
        <v>0</v>
      </c>
      <c r="F1071" s="75">
        <f t="shared" si="4"/>
        <v>8</v>
      </c>
      <c r="G1071" s="75">
        <f t="shared" si="17"/>
        <v>0</v>
      </c>
      <c r="H1071" s="76">
        <f>IF(A1071&lt;SIP_Calculator!$B$7,0,IF(A1071&gt;SIP_Calculator!$E$7,0,1))</f>
        <v>1</v>
      </c>
      <c r="I1071" s="74">
        <f t="shared" si="5"/>
        <v>0</v>
      </c>
      <c r="J1071" s="75">
        <f t="shared" si="6"/>
        <v>0</v>
      </c>
      <c r="K1071" s="76">
        <f>H1071*SIP_Calculator!$D$25</f>
        <v>484.4666522</v>
      </c>
      <c r="L1071" s="76">
        <f t="shared" si="7"/>
        <v>0.1147046719</v>
      </c>
      <c r="M1071" s="76">
        <f t="shared" si="8"/>
        <v>0.136419523</v>
      </c>
      <c r="N1071" s="76">
        <f t="shared" ref="N1071:O1071" si="3217">N1070+L1071</f>
        <v>136.431736</v>
      </c>
      <c r="O1071" s="76">
        <f t="shared" si="3217"/>
        <v>156.9787782</v>
      </c>
      <c r="P1071" s="74">
        <f>I1071*SIP_Calculator!$D$26</f>
        <v>0</v>
      </c>
      <c r="Q1071" s="74">
        <f t="shared" si="10"/>
        <v>0</v>
      </c>
      <c r="R1071" s="74">
        <f t="shared" si="11"/>
        <v>0</v>
      </c>
      <c r="S1071" s="74">
        <f t="shared" ref="S1071:T1071" si="3218">S1070+Q1071</f>
        <v>135.1889808</v>
      </c>
      <c r="T1071" s="74">
        <f t="shared" si="3218"/>
        <v>155.5246079</v>
      </c>
      <c r="U1071" s="75">
        <f>J1071*SIP_Calculator!$D$27</f>
        <v>0</v>
      </c>
      <c r="V1071" s="75">
        <f t="shared" si="13"/>
        <v>0</v>
      </c>
      <c r="W1071" s="75">
        <f t="shared" si="14"/>
        <v>0</v>
      </c>
      <c r="X1071" s="75">
        <f t="shared" ref="X1071:Y1071" si="3219">X1070+V1071</f>
        <v>137.0084952</v>
      </c>
      <c r="Y1071" s="75">
        <f t="shared" si="3219"/>
        <v>157.7027895</v>
      </c>
    </row>
    <row r="1072" ht="15.75" customHeight="1">
      <c r="A1072" s="78">
        <v>39678.0</v>
      </c>
      <c r="B1072" s="73">
        <v>4185.1</v>
      </c>
      <c r="C1072" s="73">
        <v>3519.3</v>
      </c>
      <c r="D1072" s="74">
        <f t="shared" si="33"/>
        <v>222</v>
      </c>
      <c r="E1072" s="74">
        <f t="shared" si="16"/>
        <v>1</v>
      </c>
      <c r="F1072" s="75">
        <f t="shared" si="4"/>
        <v>8</v>
      </c>
      <c r="G1072" s="75">
        <f t="shared" si="17"/>
        <v>0</v>
      </c>
      <c r="H1072" s="76">
        <f>IF(A1072&lt;SIP_Calculator!$B$7,0,IF(A1072&gt;SIP_Calculator!$E$7,0,1))</f>
        <v>1</v>
      </c>
      <c r="I1072" s="74">
        <f t="shared" si="5"/>
        <v>1</v>
      </c>
      <c r="J1072" s="75">
        <f t="shared" si="6"/>
        <v>0</v>
      </c>
      <c r="K1072" s="76">
        <f>H1072*SIP_Calculator!$D$25</f>
        <v>484.4666522</v>
      </c>
      <c r="L1072" s="76">
        <f t="shared" si="7"/>
        <v>0.1157598748</v>
      </c>
      <c r="M1072" s="76">
        <f t="shared" si="8"/>
        <v>0.1376599472</v>
      </c>
      <c r="N1072" s="76">
        <f t="shared" ref="N1072:O1072" si="3220">N1071+L1072</f>
        <v>136.5474959</v>
      </c>
      <c r="O1072" s="76">
        <f t="shared" si="3220"/>
        <v>157.1164381</v>
      </c>
      <c r="P1072" s="74">
        <f>I1072*SIP_Calculator!$D$26</f>
        <v>2301.341589</v>
      </c>
      <c r="Q1072" s="74">
        <f t="shared" si="10"/>
        <v>0.5498892713</v>
      </c>
      <c r="R1072" s="74">
        <f t="shared" si="11"/>
        <v>0.6539202652</v>
      </c>
      <c r="S1072" s="74">
        <f t="shared" ref="S1072:T1072" si="3221">S1071+Q1072</f>
        <v>135.7388701</v>
      </c>
      <c r="T1072" s="74">
        <f t="shared" si="3221"/>
        <v>156.1785282</v>
      </c>
      <c r="U1072" s="75">
        <f>J1072*SIP_Calculator!$D$27</f>
        <v>0</v>
      </c>
      <c r="V1072" s="75">
        <f t="shared" si="13"/>
        <v>0</v>
      </c>
      <c r="W1072" s="75">
        <f t="shared" si="14"/>
        <v>0</v>
      </c>
      <c r="X1072" s="75">
        <f t="shared" ref="X1072:Y1072" si="3222">X1071+V1072</f>
        <v>137.0084952</v>
      </c>
      <c r="Y1072" s="75">
        <f t="shared" si="3222"/>
        <v>157.7027895</v>
      </c>
    </row>
    <row r="1073" ht="15.75" customHeight="1">
      <c r="A1073" s="78">
        <v>39679.0</v>
      </c>
      <c r="B1073" s="73">
        <v>4160.5</v>
      </c>
      <c r="C1073" s="73">
        <v>3500.75</v>
      </c>
      <c r="D1073" s="74">
        <f t="shared" si="33"/>
        <v>222</v>
      </c>
      <c r="E1073" s="74">
        <f t="shared" si="16"/>
        <v>0</v>
      </c>
      <c r="F1073" s="75">
        <f t="shared" si="4"/>
        <v>8</v>
      </c>
      <c r="G1073" s="75">
        <f t="shared" si="17"/>
        <v>0</v>
      </c>
      <c r="H1073" s="76">
        <f>IF(A1073&lt;SIP_Calculator!$B$7,0,IF(A1073&gt;SIP_Calculator!$E$7,0,1))</f>
        <v>1</v>
      </c>
      <c r="I1073" s="74">
        <f t="shared" si="5"/>
        <v>0</v>
      </c>
      <c r="J1073" s="75">
        <f t="shared" si="6"/>
        <v>0</v>
      </c>
      <c r="K1073" s="76">
        <f>H1073*SIP_Calculator!$D$25</f>
        <v>484.4666522</v>
      </c>
      <c r="L1073" s="76">
        <f t="shared" si="7"/>
        <v>0.1164443341</v>
      </c>
      <c r="M1073" s="76">
        <f t="shared" si="8"/>
        <v>0.1383893886</v>
      </c>
      <c r="N1073" s="76">
        <f t="shared" ref="N1073:O1073" si="3223">N1072+L1073</f>
        <v>136.6639403</v>
      </c>
      <c r="O1073" s="76">
        <f t="shared" si="3223"/>
        <v>157.2548275</v>
      </c>
      <c r="P1073" s="74">
        <f>I1073*SIP_Calculator!$D$26</f>
        <v>0</v>
      </c>
      <c r="Q1073" s="74">
        <f t="shared" si="10"/>
        <v>0</v>
      </c>
      <c r="R1073" s="74">
        <f t="shared" si="11"/>
        <v>0</v>
      </c>
      <c r="S1073" s="74">
        <f t="shared" ref="S1073:T1073" si="3224">S1072+Q1073</f>
        <v>135.7388701</v>
      </c>
      <c r="T1073" s="74">
        <f t="shared" si="3224"/>
        <v>156.1785282</v>
      </c>
      <c r="U1073" s="75">
        <f>J1073*SIP_Calculator!$D$27</f>
        <v>0</v>
      </c>
      <c r="V1073" s="75">
        <f t="shared" si="13"/>
        <v>0</v>
      </c>
      <c r="W1073" s="75">
        <f t="shared" si="14"/>
        <v>0</v>
      </c>
      <c r="X1073" s="75">
        <f t="shared" ref="X1073:Y1073" si="3225">X1072+V1073</f>
        <v>137.0084952</v>
      </c>
      <c r="Y1073" s="75">
        <f t="shared" si="3225"/>
        <v>157.7027895</v>
      </c>
    </row>
    <row r="1074" ht="15.75" customHeight="1">
      <c r="A1074" s="78">
        <v>39680.0</v>
      </c>
      <c r="B1074" s="73">
        <v>4205.35</v>
      </c>
      <c r="C1074" s="73">
        <v>3536.9</v>
      </c>
      <c r="D1074" s="74">
        <f t="shared" si="33"/>
        <v>222</v>
      </c>
      <c r="E1074" s="74">
        <f t="shared" si="16"/>
        <v>0</v>
      </c>
      <c r="F1074" s="75">
        <f t="shared" si="4"/>
        <v>8</v>
      </c>
      <c r="G1074" s="75">
        <f t="shared" si="17"/>
        <v>0</v>
      </c>
      <c r="H1074" s="76">
        <f>IF(A1074&lt;SIP_Calculator!$B$7,0,IF(A1074&gt;SIP_Calculator!$E$7,0,1))</f>
        <v>1</v>
      </c>
      <c r="I1074" s="74">
        <f t="shared" si="5"/>
        <v>0</v>
      </c>
      <c r="J1074" s="75">
        <f t="shared" si="6"/>
        <v>0</v>
      </c>
      <c r="K1074" s="76">
        <f>H1074*SIP_Calculator!$D$25</f>
        <v>484.4666522</v>
      </c>
      <c r="L1074" s="76">
        <f t="shared" si="7"/>
        <v>0.1152024569</v>
      </c>
      <c r="M1074" s="76">
        <f t="shared" si="8"/>
        <v>0.1369749363</v>
      </c>
      <c r="N1074" s="76">
        <f t="shared" ref="N1074:O1074" si="3226">N1073+L1074</f>
        <v>136.7791427</v>
      </c>
      <c r="O1074" s="76">
        <f t="shared" si="3226"/>
        <v>157.3918025</v>
      </c>
      <c r="P1074" s="74">
        <f>I1074*SIP_Calculator!$D$26</f>
        <v>0</v>
      </c>
      <c r="Q1074" s="74">
        <f t="shared" si="10"/>
        <v>0</v>
      </c>
      <c r="R1074" s="74">
        <f t="shared" si="11"/>
        <v>0</v>
      </c>
      <c r="S1074" s="74">
        <f t="shared" ref="S1074:T1074" si="3227">S1073+Q1074</f>
        <v>135.7388701</v>
      </c>
      <c r="T1074" s="74">
        <f t="shared" si="3227"/>
        <v>156.1785282</v>
      </c>
      <c r="U1074" s="75">
        <f>J1074*SIP_Calculator!$D$27</f>
        <v>0</v>
      </c>
      <c r="V1074" s="75">
        <f t="shared" si="13"/>
        <v>0</v>
      </c>
      <c r="W1074" s="75">
        <f t="shared" si="14"/>
        <v>0</v>
      </c>
      <c r="X1074" s="75">
        <f t="shared" ref="X1074:Y1074" si="3228">X1073+V1074</f>
        <v>137.0084952</v>
      </c>
      <c r="Y1074" s="75">
        <f t="shared" si="3228"/>
        <v>157.7027895</v>
      </c>
    </row>
    <row r="1075" ht="15.75" customHeight="1">
      <c r="A1075" s="78">
        <v>39681.0</v>
      </c>
      <c r="B1075" s="73">
        <v>4080.4</v>
      </c>
      <c r="C1075" s="73">
        <v>3434.0</v>
      </c>
      <c r="D1075" s="74">
        <f t="shared" si="33"/>
        <v>222</v>
      </c>
      <c r="E1075" s="74">
        <f t="shared" si="16"/>
        <v>0</v>
      </c>
      <c r="F1075" s="75">
        <f t="shared" si="4"/>
        <v>8</v>
      </c>
      <c r="G1075" s="75">
        <f t="shared" si="17"/>
        <v>0</v>
      </c>
      <c r="H1075" s="76">
        <f>IF(A1075&lt;SIP_Calculator!$B$7,0,IF(A1075&gt;SIP_Calculator!$E$7,0,1))</f>
        <v>1</v>
      </c>
      <c r="I1075" s="74">
        <f t="shared" si="5"/>
        <v>0</v>
      </c>
      <c r="J1075" s="75">
        <f t="shared" si="6"/>
        <v>0</v>
      </c>
      <c r="K1075" s="76">
        <f>H1075*SIP_Calculator!$D$25</f>
        <v>484.4666522</v>
      </c>
      <c r="L1075" s="76">
        <f t="shared" si="7"/>
        <v>0.1187301863</v>
      </c>
      <c r="M1075" s="76">
        <f t="shared" si="8"/>
        <v>0.1410793978</v>
      </c>
      <c r="N1075" s="76">
        <f t="shared" ref="N1075:O1075" si="3229">N1074+L1075</f>
        <v>136.8978729</v>
      </c>
      <c r="O1075" s="76">
        <f t="shared" si="3229"/>
        <v>157.5328819</v>
      </c>
      <c r="P1075" s="74">
        <f>I1075*SIP_Calculator!$D$26</f>
        <v>0</v>
      </c>
      <c r="Q1075" s="74">
        <f t="shared" si="10"/>
        <v>0</v>
      </c>
      <c r="R1075" s="74">
        <f t="shared" si="11"/>
        <v>0</v>
      </c>
      <c r="S1075" s="74">
        <f t="shared" ref="S1075:T1075" si="3230">S1074+Q1075</f>
        <v>135.7388701</v>
      </c>
      <c r="T1075" s="74">
        <f t="shared" si="3230"/>
        <v>156.1785282</v>
      </c>
      <c r="U1075" s="75">
        <f>J1075*SIP_Calculator!$D$27</f>
        <v>0</v>
      </c>
      <c r="V1075" s="75">
        <f t="shared" si="13"/>
        <v>0</v>
      </c>
      <c r="W1075" s="75">
        <f t="shared" si="14"/>
        <v>0</v>
      </c>
      <c r="X1075" s="75">
        <f t="shared" ref="X1075:Y1075" si="3231">X1074+V1075</f>
        <v>137.0084952</v>
      </c>
      <c r="Y1075" s="75">
        <f t="shared" si="3231"/>
        <v>157.7027895</v>
      </c>
    </row>
    <row r="1076" ht="15.75" customHeight="1">
      <c r="A1076" s="78">
        <v>39682.0</v>
      </c>
      <c r="B1076" s="73">
        <v>4121.05</v>
      </c>
      <c r="C1076" s="73">
        <v>3459.75</v>
      </c>
      <c r="D1076" s="74">
        <f t="shared" si="33"/>
        <v>222</v>
      </c>
      <c r="E1076" s="74">
        <f t="shared" si="16"/>
        <v>0</v>
      </c>
      <c r="F1076" s="75">
        <f t="shared" si="4"/>
        <v>8</v>
      </c>
      <c r="G1076" s="75">
        <f t="shared" si="17"/>
        <v>0</v>
      </c>
      <c r="H1076" s="76">
        <f>IF(A1076&lt;SIP_Calculator!$B$7,0,IF(A1076&gt;SIP_Calculator!$E$7,0,1))</f>
        <v>1</v>
      </c>
      <c r="I1076" s="74">
        <f t="shared" si="5"/>
        <v>0</v>
      </c>
      <c r="J1076" s="75">
        <f t="shared" si="6"/>
        <v>0</v>
      </c>
      <c r="K1076" s="76">
        <f>H1076*SIP_Calculator!$D$25</f>
        <v>484.4666522</v>
      </c>
      <c r="L1076" s="76">
        <f t="shared" si="7"/>
        <v>0.1175590328</v>
      </c>
      <c r="M1076" s="76">
        <f t="shared" si="8"/>
        <v>0.1400293814</v>
      </c>
      <c r="N1076" s="76">
        <f t="shared" ref="N1076:O1076" si="3232">N1075+L1076</f>
        <v>137.0154319</v>
      </c>
      <c r="O1076" s="76">
        <f t="shared" si="3232"/>
        <v>157.6729112</v>
      </c>
      <c r="P1076" s="74">
        <f>I1076*SIP_Calculator!$D$26</f>
        <v>0</v>
      </c>
      <c r="Q1076" s="74">
        <f t="shared" si="10"/>
        <v>0</v>
      </c>
      <c r="R1076" s="74">
        <f t="shared" si="11"/>
        <v>0</v>
      </c>
      <c r="S1076" s="74">
        <f t="shared" ref="S1076:T1076" si="3233">S1075+Q1076</f>
        <v>135.7388701</v>
      </c>
      <c r="T1076" s="74">
        <f t="shared" si="3233"/>
        <v>156.1785282</v>
      </c>
      <c r="U1076" s="75">
        <f>J1076*SIP_Calculator!$D$27</f>
        <v>0</v>
      </c>
      <c r="V1076" s="75">
        <f t="shared" si="13"/>
        <v>0</v>
      </c>
      <c r="W1076" s="75">
        <f t="shared" si="14"/>
        <v>0</v>
      </c>
      <c r="X1076" s="75">
        <f t="shared" ref="X1076:Y1076" si="3234">X1075+V1076</f>
        <v>137.0084952</v>
      </c>
      <c r="Y1076" s="75">
        <f t="shared" si="3234"/>
        <v>157.7027895</v>
      </c>
    </row>
    <row r="1077" ht="15.75" customHeight="1">
      <c r="A1077" s="78">
        <v>39685.0</v>
      </c>
      <c r="B1077" s="73">
        <v>4130.1</v>
      </c>
      <c r="C1077" s="73">
        <v>3467.4</v>
      </c>
      <c r="D1077" s="74">
        <f t="shared" si="33"/>
        <v>223</v>
      </c>
      <c r="E1077" s="74">
        <f t="shared" si="16"/>
        <v>1</v>
      </c>
      <c r="F1077" s="75">
        <f t="shared" si="4"/>
        <v>8</v>
      </c>
      <c r="G1077" s="75">
        <f t="shared" si="17"/>
        <v>0</v>
      </c>
      <c r="H1077" s="76">
        <f>IF(A1077&lt;SIP_Calculator!$B$7,0,IF(A1077&gt;SIP_Calculator!$E$7,0,1))</f>
        <v>1</v>
      </c>
      <c r="I1077" s="74">
        <f t="shared" si="5"/>
        <v>1</v>
      </c>
      <c r="J1077" s="75">
        <f t="shared" si="6"/>
        <v>0</v>
      </c>
      <c r="K1077" s="76">
        <f>H1077*SIP_Calculator!$D$25</f>
        <v>484.4666522</v>
      </c>
      <c r="L1077" s="76">
        <f t="shared" si="7"/>
        <v>0.1173014339</v>
      </c>
      <c r="M1077" s="76">
        <f t="shared" si="8"/>
        <v>0.1397204396</v>
      </c>
      <c r="N1077" s="76">
        <f t="shared" ref="N1077:O1077" si="3235">N1076+L1077</f>
        <v>137.1327334</v>
      </c>
      <c r="O1077" s="76">
        <f t="shared" si="3235"/>
        <v>157.8126317</v>
      </c>
      <c r="P1077" s="74">
        <f>I1077*SIP_Calculator!$D$26</f>
        <v>2301.341589</v>
      </c>
      <c r="Q1077" s="74">
        <f t="shared" si="10"/>
        <v>0.5572120746</v>
      </c>
      <c r="R1077" s="74">
        <f t="shared" si="11"/>
        <v>0.6637081356</v>
      </c>
      <c r="S1077" s="74">
        <f t="shared" ref="S1077:T1077" si="3236">S1076+Q1077</f>
        <v>136.2960822</v>
      </c>
      <c r="T1077" s="74">
        <f t="shared" si="3236"/>
        <v>156.8422363</v>
      </c>
      <c r="U1077" s="75">
        <f>J1077*SIP_Calculator!$D$27</f>
        <v>0</v>
      </c>
      <c r="V1077" s="75">
        <f t="shared" si="13"/>
        <v>0</v>
      </c>
      <c r="W1077" s="75">
        <f t="shared" si="14"/>
        <v>0</v>
      </c>
      <c r="X1077" s="75">
        <f t="shared" ref="X1077:Y1077" si="3237">X1076+V1077</f>
        <v>137.0084952</v>
      </c>
      <c r="Y1077" s="75">
        <f t="shared" si="3237"/>
        <v>157.7027895</v>
      </c>
    </row>
    <row r="1078" ht="15.75" customHeight="1">
      <c r="A1078" s="78">
        <v>39686.0</v>
      </c>
      <c r="B1078" s="73">
        <v>4133.55</v>
      </c>
      <c r="C1078" s="73">
        <v>3468.9</v>
      </c>
      <c r="D1078" s="74">
        <f t="shared" si="33"/>
        <v>223</v>
      </c>
      <c r="E1078" s="74">
        <f t="shared" si="16"/>
        <v>0</v>
      </c>
      <c r="F1078" s="75">
        <f t="shared" si="4"/>
        <v>8</v>
      </c>
      <c r="G1078" s="75">
        <f t="shared" si="17"/>
        <v>0</v>
      </c>
      <c r="H1078" s="76">
        <f>IF(A1078&lt;SIP_Calculator!$B$7,0,IF(A1078&gt;SIP_Calculator!$E$7,0,1))</f>
        <v>1</v>
      </c>
      <c r="I1078" s="74">
        <f t="shared" si="5"/>
        <v>0</v>
      </c>
      <c r="J1078" s="75">
        <f t="shared" si="6"/>
        <v>0</v>
      </c>
      <c r="K1078" s="76">
        <f>H1078*SIP_Calculator!$D$25</f>
        <v>484.4666522</v>
      </c>
      <c r="L1078" s="76">
        <f t="shared" si="7"/>
        <v>0.1172035302</v>
      </c>
      <c r="M1078" s="76">
        <f t="shared" si="8"/>
        <v>0.1396600225</v>
      </c>
      <c r="N1078" s="76">
        <f t="shared" ref="N1078:O1078" si="3238">N1077+L1078</f>
        <v>137.2499369</v>
      </c>
      <c r="O1078" s="76">
        <f t="shared" si="3238"/>
        <v>157.9522917</v>
      </c>
      <c r="P1078" s="74">
        <f>I1078*SIP_Calculator!$D$26</f>
        <v>0</v>
      </c>
      <c r="Q1078" s="74">
        <f t="shared" si="10"/>
        <v>0</v>
      </c>
      <c r="R1078" s="74">
        <f t="shared" si="11"/>
        <v>0</v>
      </c>
      <c r="S1078" s="74">
        <f t="shared" ref="S1078:T1078" si="3239">S1077+Q1078</f>
        <v>136.2960822</v>
      </c>
      <c r="T1078" s="74">
        <f t="shared" si="3239"/>
        <v>156.8422363</v>
      </c>
      <c r="U1078" s="75">
        <f>J1078*SIP_Calculator!$D$27</f>
        <v>0</v>
      </c>
      <c r="V1078" s="75">
        <f t="shared" si="13"/>
        <v>0</v>
      </c>
      <c r="W1078" s="75">
        <f t="shared" si="14"/>
        <v>0</v>
      </c>
      <c r="X1078" s="75">
        <f t="shared" ref="X1078:Y1078" si="3240">X1077+V1078</f>
        <v>137.0084952</v>
      </c>
      <c r="Y1078" s="75">
        <f t="shared" si="3240"/>
        <v>157.7027895</v>
      </c>
    </row>
    <row r="1079" ht="15.75" customHeight="1">
      <c r="A1079" s="78">
        <v>39687.0</v>
      </c>
      <c r="B1079" s="73">
        <v>4090.8</v>
      </c>
      <c r="C1079" s="73">
        <v>3435.25</v>
      </c>
      <c r="D1079" s="74">
        <f t="shared" si="33"/>
        <v>223</v>
      </c>
      <c r="E1079" s="74">
        <f t="shared" si="16"/>
        <v>0</v>
      </c>
      <c r="F1079" s="75">
        <f t="shared" si="4"/>
        <v>8</v>
      </c>
      <c r="G1079" s="75">
        <f t="shared" si="17"/>
        <v>0</v>
      </c>
      <c r="H1079" s="76">
        <f>IF(A1079&lt;SIP_Calculator!$B$7,0,IF(A1079&gt;SIP_Calculator!$E$7,0,1))</f>
        <v>1</v>
      </c>
      <c r="I1079" s="74">
        <f t="shared" si="5"/>
        <v>0</v>
      </c>
      <c r="J1079" s="75">
        <f t="shared" si="6"/>
        <v>0</v>
      </c>
      <c r="K1079" s="76">
        <f>H1079*SIP_Calculator!$D$25</f>
        <v>484.4666522</v>
      </c>
      <c r="L1079" s="76">
        <f t="shared" si="7"/>
        <v>0.1184283397</v>
      </c>
      <c r="M1079" s="76">
        <f t="shared" si="8"/>
        <v>0.1410280626</v>
      </c>
      <c r="N1079" s="76">
        <f t="shared" ref="N1079:O1079" si="3241">N1078+L1079</f>
        <v>137.3683652</v>
      </c>
      <c r="O1079" s="76">
        <f t="shared" si="3241"/>
        <v>158.0933198</v>
      </c>
      <c r="P1079" s="74">
        <f>I1079*SIP_Calculator!$D$26</f>
        <v>0</v>
      </c>
      <c r="Q1079" s="74">
        <f t="shared" si="10"/>
        <v>0</v>
      </c>
      <c r="R1079" s="74">
        <f t="shared" si="11"/>
        <v>0</v>
      </c>
      <c r="S1079" s="74">
        <f t="shared" ref="S1079:T1079" si="3242">S1078+Q1079</f>
        <v>136.2960822</v>
      </c>
      <c r="T1079" s="74">
        <f t="shared" si="3242"/>
        <v>156.8422363</v>
      </c>
      <c r="U1079" s="75">
        <f>J1079*SIP_Calculator!$D$27</f>
        <v>0</v>
      </c>
      <c r="V1079" s="75">
        <f t="shared" si="13"/>
        <v>0</v>
      </c>
      <c r="W1079" s="75">
        <f t="shared" si="14"/>
        <v>0</v>
      </c>
      <c r="X1079" s="75">
        <f t="shared" ref="X1079:Y1079" si="3243">X1078+V1079</f>
        <v>137.0084952</v>
      </c>
      <c r="Y1079" s="75">
        <f t="shared" si="3243"/>
        <v>157.7027895</v>
      </c>
    </row>
    <row r="1080" ht="15.75" customHeight="1">
      <c r="A1080" s="78">
        <v>39688.0</v>
      </c>
      <c r="B1080" s="73">
        <v>4021.9</v>
      </c>
      <c r="C1080" s="73">
        <v>3376.8</v>
      </c>
      <c r="D1080" s="74">
        <f t="shared" si="33"/>
        <v>223</v>
      </c>
      <c r="E1080" s="74">
        <f t="shared" si="16"/>
        <v>0</v>
      </c>
      <c r="F1080" s="75">
        <f t="shared" si="4"/>
        <v>8</v>
      </c>
      <c r="G1080" s="75">
        <f t="shared" si="17"/>
        <v>0</v>
      </c>
      <c r="H1080" s="76">
        <f>IF(A1080&lt;SIP_Calculator!$B$7,0,IF(A1080&gt;SIP_Calculator!$E$7,0,1))</f>
        <v>1</v>
      </c>
      <c r="I1080" s="74">
        <f t="shared" si="5"/>
        <v>0</v>
      </c>
      <c r="J1080" s="75">
        <f t="shared" si="6"/>
        <v>0</v>
      </c>
      <c r="K1080" s="76">
        <f>H1080*SIP_Calculator!$D$25</f>
        <v>484.4666522</v>
      </c>
      <c r="L1080" s="76">
        <f t="shared" si="7"/>
        <v>0.1204571601</v>
      </c>
      <c r="M1080" s="76">
        <f t="shared" si="8"/>
        <v>0.1434691578</v>
      </c>
      <c r="N1080" s="76">
        <f t="shared" ref="N1080:O1080" si="3244">N1079+L1080</f>
        <v>137.4888224</v>
      </c>
      <c r="O1080" s="76">
        <f t="shared" si="3244"/>
        <v>158.2367889</v>
      </c>
      <c r="P1080" s="74">
        <f>I1080*SIP_Calculator!$D$26</f>
        <v>0</v>
      </c>
      <c r="Q1080" s="74">
        <f t="shared" si="10"/>
        <v>0</v>
      </c>
      <c r="R1080" s="74">
        <f t="shared" si="11"/>
        <v>0</v>
      </c>
      <c r="S1080" s="74">
        <f t="shared" ref="S1080:T1080" si="3245">S1079+Q1080</f>
        <v>136.2960822</v>
      </c>
      <c r="T1080" s="74">
        <f t="shared" si="3245"/>
        <v>156.8422363</v>
      </c>
      <c r="U1080" s="75">
        <f>J1080*SIP_Calculator!$D$27</f>
        <v>0</v>
      </c>
      <c r="V1080" s="75">
        <f t="shared" si="13"/>
        <v>0</v>
      </c>
      <c r="W1080" s="75">
        <f t="shared" si="14"/>
        <v>0</v>
      </c>
      <c r="X1080" s="75">
        <f t="shared" ref="X1080:Y1080" si="3246">X1079+V1080</f>
        <v>137.0084952</v>
      </c>
      <c r="Y1080" s="75">
        <f t="shared" si="3246"/>
        <v>157.7027895</v>
      </c>
    </row>
    <row r="1081" ht="15.75" customHeight="1">
      <c r="A1081" s="78">
        <v>39689.0</v>
      </c>
      <c r="B1081" s="73">
        <v>4162.7</v>
      </c>
      <c r="C1081" s="73">
        <v>3489.05</v>
      </c>
      <c r="D1081" s="74">
        <f t="shared" si="33"/>
        <v>223</v>
      </c>
      <c r="E1081" s="74">
        <f t="shared" si="16"/>
        <v>0</v>
      </c>
      <c r="F1081" s="75">
        <f t="shared" si="4"/>
        <v>8</v>
      </c>
      <c r="G1081" s="75">
        <f t="shared" si="17"/>
        <v>0</v>
      </c>
      <c r="H1081" s="76">
        <f>IF(A1081&lt;SIP_Calculator!$B$7,0,IF(A1081&gt;SIP_Calculator!$E$7,0,1))</f>
        <v>1</v>
      </c>
      <c r="I1081" s="74">
        <f t="shared" si="5"/>
        <v>0</v>
      </c>
      <c r="J1081" s="75">
        <f t="shared" si="6"/>
        <v>0</v>
      </c>
      <c r="K1081" s="76">
        <f>H1081*SIP_Calculator!$D$25</f>
        <v>484.4666522</v>
      </c>
      <c r="L1081" s="76">
        <f t="shared" si="7"/>
        <v>0.1163827929</v>
      </c>
      <c r="M1081" s="76">
        <f t="shared" si="8"/>
        <v>0.1388534564</v>
      </c>
      <c r="N1081" s="76">
        <f t="shared" ref="N1081:O1081" si="3247">N1080+L1081</f>
        <v>137.6052052</v>
      </c>
      <c r="O1081" s="76">
        <f t="shared" si="3247"/>
        <v>158.3756424</v>
      </c>
      <c r="P1081" s="74">
        <f>I1081*SIP_Calculator!$D$26</f>
        <v>0</v>
      </c>
      <c r="Q1081" s="74">
        <f t="shared" si="10"/>
        <v>0</v>
      </c>
      <c r="R1081" s="74">
        <f t="shared" si="11"/>
        <v>0</v>
      </c>
      <c r="S1081" s="74">
        <f t="shared" ref="S1081:T1081" si="3248">S1080+Q1081</f>
        <v>136.2960822</v>
      </c>
      <c r="T1081" s="74">
        <f t="shared" si="3248"/>
        <v>156.8422363</v>
      </c>
      <c r="U1081" s="75">
        <f>J1081*SIP_Calculator!$D$27</f>
        <v>0</v>
      </c>
      <c r="V1081" s="75">
        <f t="shared" si="13"/>
        <v>0</v>
      </c>
      <c r="W1081" s="75">
        <f t="shared" si="14"/>
        <v>0</v>
      </c>
      <c r="X1081" s="75">
        <f t="shared" ref="X1081:Y1081" si="3249">X1080+V1081</f>
        <v>137.0084952</v>
      </c>
      <c r="Y1081" s="75">
        <f t="shared" si="3249"/>
        <v>157.7027895</v>
      </c>
    </row>
    <row r="1082" ht="15.75" customHeight="1">
      <c r="A1082" s="78">
        <v>39692.0</v>
      </c>
      <c r="B1082" s="73">
        <v>4151.1</v>
      </c>
      <c r="C1082" s="73">
        <v>3481.55</v>
      </c>
      <c r="D1082" s="74">
        <f t="shared" si="33"/>
        <v>224</v>
      </c>
      <c r="E1082" s="74">
        <f t="shared" si="16"/>
        <v>1</v>
      </c>
      <c r="F1082" s="75">
        <f t="shared" si="4"/>
        <v>9</v>
      </c>
      <c r="G1082" s="75">
        <f t="shared" si="17"/>
        <v>1</v>
      </c>
      <c r="H1082" s="76">
        <f>IF(A1082&lt;SIP_Calculator!$B$7,0,IF(A1082&gt;SIP_Calculator!$E$7,0,1))</f>
        <v>1</v>
      </c>
      <c r="I1082" s="74">
        <f t="shared" si="5"/>
        <v>1</v>
      </c>
      <c r="J1082" s="75">
        <f t="shared" si="6"/>
        <v>1</v>
      </c>
      <c r="K1082" s="76">
        <f>H1082*SIP_Calculator!$D$25</f>
        <v>484.4666522</v>
      </c>
      <c r="L1082" s="76">
        <f t="shared" si="7"/>
        <v>0.1167080177</v>
      </c>
      <c r="M1082" s="76">
        <f t="shared" si="8"/>
        <v>0.1391525763</v>
      </c>
      <c r="N1082" s="76">
        <f t="shared" ref="N1082:O1082" si="3250">N1081+L1082</f>
        <v>137.7219132</v>
      </c>
      <c r="O1082" s="76">
        <f t="shared" si="3250"/>
        <v>158.514795</v>
      </c>
      <c r="P1082" s="74">
        <f>I1082*SIP_Calculator!$D$26</f>
        <v>2301.341589</v>
      </c>
      <c r="Q1082" s="74">
        <f t="shared" si="10"/>
        <v>0.5543931944</v>
      </c>
      <c r="R1082" s="74">
        <f t="shared" si="11"/>
        <v>0.6610106387</v>
      </c>
      <c r="S1082" s="74">
        <f t="shared" ref="S1082:T1082" si="3251">S1081+Q1082</f>
        <v>136.8504754</v>
      </c>
      <c r="T1082" s="74">
        <f t="shared" si="3251"/>
        <v>157.503247</v>
      </c>
      <c r="U1082" s="75">
        <f>J1082*SIP_Calculator!$D$27</f>
        <v>10000</v>
      </c>
      <c r="V1082" s="75">
        <f t="shared" si="13"/>
        <v>2.409000024</v>
      </c>
      <c r="W1082" s="75">
        <f t="shared" si="14"/>
        <v>2.872283897</v>
      </c>
      <c r="X1082" s="75">
        <f t="shared" ref="X1082:Y1082" si="3252">X1081+V1082</f>
        <v>139.4174953</v>
      </c>
      <c r="Y1082" s="75">
        <f t="shared" si="3252"/>
        <v>160.5750734</v>
      </c>
    </row>
    <row r="1083" ht="15.75" customHeight="1">
      <c r="A1083" s="78">
        <v>39693.0</v>
      </c>
      <c r="B1083" s="73">
        <v>4300.05</v>
      </c>
      <c r="C1083" s="73">
        <v>3599.7</v>
      </c>
      <c r="D1083" s="74">
        <f t="shared" si="33"/>
        <v>224</v>
      </c>
      <c r="E1083" s="74">
        <f t="shared" si="16"/>
        <v>0</v>
      </c>
      <c r="F1083" s="75">
        <f t="shared" si="4"/>
        <v>9</v>
      </c>
      <c r="G1083" s="75">
        <f t="shared" si="17"/>
        <v>0</v>
      </c>
      <c r="H1083" s="76">
        <f>IF(A1083&lt;SIP_Calculator!$B$7,0,IF(A1083&gt;SIP_Calculator!$E$7,0,1))</f>
        <v>1</v>
      </c>
      <c r="I1083" s="74">
        <f t="shared" si="5"/>
        <v>0</v>
      </c>
      <c r="J1083" s="75">
        <f t="shared" si="6"/>
        <v>0</v>
      </c>
      <c r="K1083" s="76">
        <f>H1083*SIP_Calculator!$D$25</f>
        <v>484.4666522</v>
      </c>
      <c r="L1083" s="76">
        <f t="shared" si="7"/>
        <v>0.1126653532</v>
      </c>
      <c r="M1083" s="76">
        <f t="shared" si="8"/>
        <v>0.1345852855</v>
      </c>
      <c r="N1083" s="76">
        <f t="shared" ref="N1083:O1083" si="3253">N1082+L1083</f>
        <v>137.8345786</v>
      </c>
      <c r="O1083" s="76">
        <f t="shared" si="3253"/>
        <v>158.6493802</v>
      </c>
      <c r="P1083" s="74">
        <f>I1083*SIP_Calculator!$D$26</f>
        <v>0</v>
      </c>
      <c r="Q1083" s="74">
        <f t="shared" si="10"/>
        <v>0</v>
      </c>
      <c r="R1083" s="74">
        <f t="shared" si="11"/>
        <v>0</v>
      </c>
      <c r="S1083" s="74">
        <f t="shared" ref="S1083:T1083" si="3254">S1082+Q1083</f>
        <v>136.8504754</v>
      </c>
      <c r="T1083" s="74">
        <f t="shared" si="3254"/>
        <v>157.503247</v>
      </c>
      <c r="U1083" s="75">
        <f>J1083*SIP_Calculator!$D$27</f>
        <v>0</v>
      </c>
      <c r="V1083" s="75">
        <f t="shared" si="13"/>
        <v>0</v>
      </c>
      <c r="W1083" s="75">
        <f t="shared" si="14"/>
        <v>0</v>
      </c>
      <c r="X1083" s="75">
        <f t="shared" ref="X1083:Y1083" si="3255">X1082+V1083</f>
        <v>139.4174953</v>
      </c>
      <c r="Y1083" s="75">
        <f t="shared" si="3255"/>
        <v>160.5750734</v>
      </c>
    </row>
    <row r="1084" ht="15.75" customHeight="1">
      <c r="A1084" s="78">
        <v>39695.0</v>
      </c>
      <c r="B1084" s="73">
        <v>4249.9</v>
      </c>
      <c r="C1084" s="73">
        <v>3562.7</v>
      </c>
      <c r="D1084" s="74">
        <f t="shared" si="33"/>
        <v>224</v>
      </c>
      <c r="E1084" s="74">
        <f t="shared" si="16"/>
        <v>0</v>
      </c>
      <c r="F1084" s="75">
        <f t="shared" si="4"/>
        <v>9</v>
      </c>
      <c r="G1084" s="75">
        <f t="shared" si="17"/>
        <v>0</v>
      </c>
      <c r="H1084" s="76">
        <f>IF(A1084&lt;SIP_Calculator!$B$7,0,IF(A1084&gt;SIP_Calculator!$E$7,0,1))</f>
        <v>1</v>
      </c>
      <c r="I1084" s="74">
        <f t="shared" si="5"/>
        <v>0</v>
      </c>
      <c r="J1084" s="75">
        <f t="shared" si="6"/>
        <v>0</v>
      </c>
      <c r="K1084" s="76">
        <f>H1084*SIP_Calculator!$D$25</f>
        <v>484.4666522</v>
      </c>
      <c r="L1084" s="76">
        <f t="shared" si="7"/>
        <v>0.1139948357</v>
      </c>
      <c r="M1084" s="76">
        <f t="shared" si="8"/>
        <v>0.1359830051</v>
      </c>
      <c r="N1084" s="76">
        <f t="shared" ref="N1084:O1084" si="3256">N1083+L1084</f>
        <v>137.9485734</v>
      </c>
      <c r="O1084" s="76">
        <f t="shared" si="3256"/>
        <v>158.7853633</v>
      </c>
      <c r="P1084" s="74">
        <f>I1084*SIP_Calculator!$D$26</f>
        <v>0</v>
      </c>
      <c r="Q1084" s="74">
        <f t="shared" si="10"/>
        <v>0</v>
      </c>
      <c r="R1084" s="74">
        <f t="shared" si="11"/>
        <v>0</v>
      </c>
      <c r="S1084" s="74">
        <f t="shared" ref="S1084:T1084" si="3257">S1083+Q1084</f>
        <v>136.8504754</v>
      </c>
      <c r="T1084" s="74">
        <f t="shared" si="3257"/>
        <v>157.503247</v>
      </c>
      <c r="U1084" s="75">
        <f>J1084*SIP_Calculator!$D$27</f>
        <v>0</v>
      </c>
      <c r="V1084" s="75">
        <f t="shared" si="13"/>
        <v>0</v>
      </c>
      <c r="W1084" s="75">
        <f t="shared" si="14"/>
        <v>0</v>
      </c>
      <c r="X1084" s="75">
        <f t="shared" ref="X1084:Y1084" si="3258">X1083+V1084</f>
        <v>139.4174953</v>
      </c>
      <c r="Y1084" s="75">
        <f t="shared" si="3258"/>
        <v>160.5750734</v>
      </c>
    </row>
    <row r="1085" ht="15.75" customHeight="1">
      <c r="A1085" s="78">
        <v>39696.0</v>
      </c>
      <c r="B1085" s="73">
        <v>4153.55</v>
      </c>
      <c r="C1085" s="73">
        <v>3489.35</v>
      </c>
      <c r="D1085" s="74">
        <f t="shared" si="33"/>
        <v>224</v>
      </c>
      <c r="E1085" s="74">
        <f t="shared" si="16"/>
        <v>0</v>
      </c>
      <c r="F1085" s="75">
        <f t="shared" si="4"/>
        <v>9</v>
      </c>
      <c r="G1085" s="75">
        <f t="shared" si="17"/>
        <v>0</v>
      </c>
      <c r="H1085" s="76">
        <f>IF(A1085&lt;SIP_Calculator!$B$7,0,IF(A1085&gt;SIP_Calculator!$E$7,0,1))</f>
        <v>1</v>
      </c>
      <c r="I1085" s="74">
        <f t="shared" si="5"/>
        <v>0</v>
      </c>
      <c r="J1085" s="75">
        <f t="shared" si="6"/>
        <v>0</v>
      </c>
      <c r="K1085" s="76">
        <f>H1085*SIP_Calculator!$D$25</f>
        <v>484.4666522</v>
      </c>
      <c r="L1085" s="76">
        <f t="shared" si="7"/>
        <v>0.1166391767</v>
      </c>
      <c r="M1085" s="76">
        <f t="shared" si="8"/>
        <v>0.1388415184</v>
      </c>
      <c r="N1085" s="76">
        <f t="shared" ref="N1085:O1085" si="3259">N1084+L1085</f>
        <v>138.0652126</v>
      </c>
      <c r="O1085" s="76">
        <f t="shared" si="3259"/>
        <v>158.9242048</v>
      </c>
      <c r="P1085" s="74">
        <f>I1085*SIP_Calculator!$D$26</f>
        <v>0</v>
      </c>
      <c r="Q1085" s="74">
        <f t="shared" si="10"/>
        <v>0</v>
      </c>
      <c r="R1085" s="74">
        <f t="shared" si="11"/>
        <v>0</v>
      </c>
      <c r="S1085" s="74">
        <f t="shared" ref="S1085:T1085" si="3260">S1084+Q1085</f>
        <v>136.8504754</v>
      </c>
      <c r="T1085" s="74">
        <f t="shared" si="3260"/>
        <v>157.503247</v>
      </c>
      <c r="U1085" s="75">
        <f>J1085*SIP_Calculator!$D$27</f>
        <v>0</v>
      </c>
      <c r="V1085" s="75">
        <f t="shared" si="13"/>
        <v>0</v>
      </c>
      <c r="W1085" s="75">
        <f t="shared" si="14"/>
        <v>0</v>
      </c>
      <c r="X1085" s="75">
        <f t="shared" ref="X1085:Y1085" si="3261">X1084+V1085</f>
        <v>139.4174953</v>
      </c>
      <c r="Y1085" s="75">
        <f t="shared" si="3261"/>
        <v>160.5750734</v>
      </c>
    </row>
    <row r="1086" ht="15.75" customHeight="1">
      <c r="A1086" s="78">
        <v>39699.0</v>
      </c>
      <c r="B1086" s="73">
        <v>4271.2</v>
      </c>
      <c r="C1086" s="73">
        <v>3575.05</v>
      </c>
      <c r="D1086" s="74">
        <f t="shared" si="33"/>
        <v>225</v>
      </c>
      <c r="E1086" s="74">
        <f t="shared" si="16"/>
        <v>1</v>
      </c>
      <c r="F1086" s="75">
        <f t="shared" si="4"/>
        <v>9</v>
      </c>
      <c r="G1086" s="75">
        <f t="shared" si="17"/>
        <v>0</v>
      </c>
      <c r="H1086" s="76">
        <f>IF(A1086&lt;SIP_Calculator!$B$7,0,IF(A1086&gt;SIP_Calculator!$E$7,0,1))</f>
        <v>1</v>
      </c>
      <c r="I1086" s="74">
        <f t="shared" si="5"/>
        <v>1</v>
      </c>
      <c r="J1086" s="75">
        <f t="shared" si="6"/>
        <v>0</v>
      </c>
      <c r="K1086" s="76">
        <f>H1086*SIP_Calculator!$D$25</f>
        <v>484.4666522</v>
      </c>
      <c r="L1086" s="76">
        <f t="shared" si="7"/>
        <v>0.1134263561</v>
      </c>
      <c r="M1086" s="76">
        <f t="shared" si="8"/>
        <v>0.1355132522</v>
      </c>
      <c r="N1086" s="76">
        <f t="shared" ref="N1086:O1086" si="3262">N1085+L1086</f>
        <v>138.1786389</v>
      </c>
      <c r="O1086" s="76">
        <f t="shared" si="3262"/>
        <v>159.059718</v>
      </c>
      <c r="P1086" s="74">
        <f>I1086*SIP_Calculator!$D$26</f>
        <v>2301.341589</v>
      </c>
      <c r="Q1086" s="74">
        <f t="shared" si="10"/>
        <v>0.5388044553</v>
      </c>
      <c r="R1086" s="74">
        <f t="shared" si="11"/>
        <v>0.64372291</v>
      </c>
      <c r="S1086" s="74">
        <f t="shared" ref="S1086:T1086" si="3263">S1085+Q1086</f>
        <v>137.3892798</v>
      </c>
      <c r="T1086" s="74">
        <f t="shared" si="3263"/>
        <v>158.1469699</v>
      </c>
      <c r="U1086" s="75">
        <f>J1086*SIP_Calculator!$D$27</f>
        <v>0</v>
      </c>
      <c r="V1086" s="75">
        <f t="shared" si="13"/>
        <v>0</v>
      </c>
      <c r="W1086" s="75">
        <f t="shared" si="14"/>
        <v>0</v>
      </c>
      <c r="X1086" s="75">
        <f t="shared" ref="X1086:Y1086" si="3264">X1085+V1086</f>
        <v>139.4174953</v>
      </c>
      <c r="Y1086" s="75">
        <f t="shared" si="3264"/>
        <v>160.5750734</v>
      </c>
    </row>
    <row r="1087" ht="15.75" customHeight="1">
      <c r="A1087" s="78">
        <v>39700.0</v>
      </c>
      <c r="B1087" s="73">
        <v>4254.4</v>
      </c>
      <c r="C1087" s="73">
        <v>3560.5</v>
      </c>
      <c r="D1087" s="74">
        <f t="shared" si="33"/>
        <v>225</v>
      </c>
      <c r="E1087" s="74">
        <f t="shared" si="16"/>
        <v>0</v>
      </c>
      <c r="F1087" s="75">
        <f t="shared" si="4"/>
        <v>9</v>
      </c>
      <c r="G1087" s="75">
        <f t="shared" si="17"/>
        <v>0</v>
      </c>
      <c r="H1087" s="76">
        <f>IF(A1087&lt;SIP_Calculator!$B$7,0,IF(A1087&gt;SIP_Calculator!$E$7,0,1))</f>
        <v>1</v>
      </c>
      <c r="I1087" s="74">
        <f t="shared" si="5"/>
        <v>0</v>
      </c>
      <c r="J1087" s="75">
        <f t="shared" si="6"/>
        <v>0</v>
      </c>
      <c r="K1087" s="76">
        <f>H1087*SIP_Calculator!$D$25</f>
        <v>484.4666522</v>
      </c>
      <c r="L1087" s="76">
        <f t="shared" si="7"/>
        <v>0.1138742601</v>
      </c>
      <c r="M1087" s="76">
        <f t="shared" si="8"/>
        <v>0.1360670277</v>
      </c>
      <c r="N1087" s="76">
        <f t="shared" ref="N1087:O1087" si="3265">N1086+L1087</f>
        <v>138.2925132</v>
      </c>
      <c r="O1087" s="76">
        <f t="shared" si="3265"/>
        <v>159.1957851</v>
      </c>
      <c r="P1087" s="74">
        <f>I1087*SIP_Calculator!$D$26</f>
        <v>0</v>
      </c>
      <c r="Q1087" s="74">
        <f t="shared" si="10"/>
        <v>0</v>
      </c>
      <c r="R1087" s="74">
        <f t="shared" si="11"/>
        <v>0</v>
      </c>
      <c r="S1087" s="74">
        <f t="shared" ref="S1087:T1087" si="3266">S1086+Q1087</f>
        <v>137.3892798</v>
      </c>
      <c r="T1087" s="74">
        <f t="shared" si="3266"/>
        <v>158.1469699</v>
      </c>
      <c r="U1087" s="75">
        <f>J1087*SIP_Calculator!$D$27</f>
        <v>0</v>
      </c>
      <c r="V1087" s="75">
        <f t="shared" si="13"/>
        <v>0</v>
      </c>
      <c r="W1087" s="75">
        <f t="shared" si="14"/>
        <v>0</v>
      </c>
      <c r="X1087" s="75">
        <f t="shared" ref="X1087:Y1087" si="3267">X1086+V1087</f>
        <v>139.4174953</v>
      </c>
      <c r="Y1087" s="75">
        <f t="shared" si="3267"/>
        <v>160.5750734</v>
      </c>
    </row>
    <row r="1088" ht="15.75" customHeight="1">
      <c r="A1088" s="78">
        <v>39701.0</v>
      </c>
      <c r="B1088" s="73">
        <v>4192.25</v>
      </c>
      <c r="C1088" s="73">
        <v>3507.4</v>
      </c>
      <c r="D1088" s="74">
        <f t="shared" si="33"/>
        <v>225</v>
      </c>
      <c r="E1088" s="74">
        <f t="shared" si="16"/>
        <v>0</v>
      </c>
      <c r="F1088" s="75">
        <f t="shared" si="4"/>
        <v>9</v>
      </c>
      <c r="G1088" s="75">
        <f t="shared" si="17"/>
        <v>0</v>
      </c>
      <c r="H1088" s="76">
        <f>IF(A1088&lt;SIP_Calculator!$B$7,0,IF(A1088&gt;SIP_Calculator!$E$7,0,1))</f>
        <v>1</v>
      </c>
      <c r="I1088" s="74">
        <f t="shared" si="5"/>
        <v>0</v>
      </c>
      <c r="J1088" s="75">
        <f t="shared" si="6"/>
        <v>0</v>
      </c>
      <c r="K1088" s="76">
        <f>H1088*SIP_Calculator!$D$25</f>
        <v>484.4666522</v>
      </c>
      <c r="L1088" s="76">
        <f t="shared" si="7"/>
        <v>0.1155624431</v>
      </c>
      <c r="M1088" s="76">
        <f t="shared" si="8"/>
        <v>0.1381270035</v>
      </c>
      <c r="N1088" s="76">
        <f t="shared" ref="N1088:O1088" si="3268">N1087+L1088</f>
        <v>138.4080756</v>
      </c>
      <c r="O1088" s="76">
        <f t="shared" si="3268"/>
        <v>159.3339121</v>
      </c>
      <c r="P1088" s="74">
        <f>I1088*SIP_Calculator!$D$26</f>
        <v>0</v>
      </c>
      <c r="Q1088" s="74">
        <f t="shared" si="10"/>
        <v>0</v>
      </c>
      <c r="R1088" s="74">
        <f t="shared" si="11"/>
        <v>0</v>
      </c>
      <c r="S1088" s="74">
        <f t="shared" ref="S1088:T1088" si="3269">S1087+Q1088</f>
        <v>137.3892798</v>
      </c>
      <c r="T1088" s="74">
        <f t="shared" si="3269"/>
        <v>158.1469699</v>
      </c>
      <c r="U1088" s="75">
        <f>J1088*SIP_Calculator!$D$27</f>
        <v>0</v>
      </c>
      <c r="V1088" s="75">
        <f t="shared" si="13"/>
        <v>0</v>
      </c>
      <c r="W1088" s="75">
        <f t="shared" si="14"/>
        <v>0</v>
      </c>
      <c r="X1088" s="75">
        <f t="shared" ref="X1088:Y1088" si="3270">X1087+V1088</f>
        <v>139.4174953</v>
      </c>
      <c r="Y1088" s="75">
        <f t="shared" si="3270"/>
        <v>160.5750734</v>
      </c>
    </row>
    <row r="1089" ht="15.75" customHeight="1">
      <c r="A1089" s="78">
        <v>39702.0</v>
      </c>
      <c r="B1089" s="73">
        <v>4095.0</v>
      </c>
      <c r="C1089" s="73">
        <v>3433.1</v>
      </c>
      <c r="D1089" s="74">
        <f t="shared" si="33"/>
        <v>225</v>
      </c>
      <c r="E1089" s="74">
        <f t="shared" si="16"/>
        <v>0</v>
      </c>
      <c r="F1089" s="75">
        <f t="shared" si="4"/>
        <v>9</v>
      </c>
      <c r="G1089" s="75">
        <f t="shared" si="17"/>
        <v>0</v>
      </c>
      <c r="H1089" s="76">
        <f>IF(A1089&lt;SIP_Calculator!$B$7,0,IF(A1089&gt;SIP_Calculator!$E$7,0,1))</f>
        <v>1</v>
      </c>
      <c r="I1089" s="74">
        <f t="shared" si="5"/>
        <v>0</v>
      </c>
      <c r="J1089" s="75">
        <f t="shared" si="6"/>
        <v>0</v>
      </c>
      <c r="K1089" s="76">
        <f>H1089*SIP_Calculator!$D$25</f>
        <v>484.4666522</v>
      </c>
      <c r="L1089" s="76">
        <f t="shared" si="7"/>
        <v>0.1183068748</v>
      </c>
      <c r="M1089" s="76">
        <f t="shared" si="8"/>
        <v>0.1411163823</v>
      </c>
      <c r="N1089" s="76">
        <f t="shared" ref="N1089:O1089" si="3271">N1088+L1089</f>
        <v>138.5263825</v>
      </c>
      <c r="O1089" s="76">
        <f t="shared" si="3271"/>
        <v>159.4750284</v>
      </c>
      <c r="P1089" s="74">
        <f>I1089*SIP_Calculator!$D$26</f>
        <v>0</v>
      </c>
      <c r="Q1089" s="74">
        <f t="shared" si="10"/>
        <v>0</v>
      </c>
      <c r="R1089" s="74">
        <f t="shared" si="11"/>
        <v>0</v>
      </c>
      <c r="S1089" s="74">
        <f t="shared" ref="S1089:T1089" si="3272">S1088+Q1089</f>
        <v>137.3892798</v>
      </c>
      <c r="T1089" s="74">
        <f t="shared" si="3272"/>
        <v>158.1469699</v>
      </c>
      <c r="U1089" s="75">
        <f>J1089*SIP_Calculator!$D$27</f>
        <v>0</v>
      </c>
      <c r="V1089" s="75">
        <f t="shared" si="13"/>
        <v>0</v>
      </c>
      <c r="W1089" s="75">
        <f t="shared" si="14"/>
        <v>0</v>
      </c>
      <c r="X1089" s="75">
        <f t="shared" ref="X1089:Y1089" si="3273">X1088+V1089</f>
        <v>139.4174953</v>
      </c>
      <c r="Y1089" s="75">
        <f t="shared" si="3273"/>
        <v>160.5750734</v>
      </c>
    </row>
    <row r="1090" ht="15.75" customHeight="1">
      <c r="A1090" s="78">
        <v>39703.0</v>
      </c>
      <c r="B1090" s="73">
        <v>4030.7</v>
      </c>
      <c r="C1090" s="73">
        <v>3377.9</v>
      </c>
      <c r="D1090" s="74">
        <f t="shared" si="33"/>
        <v>225</v>
      </c>
      <c r="E1090" s="74">
        <f t="shared" si="16"/>
        <v>0</v>
      </c>
      <c r="F1090" s="75">
        <f t="shared" si="4"/>
        <v>9</v>
      </c>
      <c r="G1090" s="75">
        <f t="shared" si="17"/>
        <v>0</v>
      </c>
      <c r="H1090" s="76">
        <f>IF(A1090&lt;SIP_Calculator!$B$7,0,IF(A1090&gt;SIP_Calculator!$E$7,0,1))</f>
        <v>1</v>
      </c>
      <c r="I1090" s="74">
        <f t="shared" si="5"/>
        <v>0</v>
      </c>
      <c r="J1090" s="75">
        <f t="shared" si="6"/>
        <v>0</v>
      </c>
      <c r="K1090" s="76">
        <f>H1090*SIP_Calculator!$D$25</f>
        <v>484.4666522</v>
      </c>
      <c r="L1090" s="76">
        <f t="shared" si="7"/>
        <v>0.1201941728</v>
      </c>
      <c r="M1090" s="76">
        <f t="shared" si="8"/>
        <v>0.1434224377</v>
      </c>
      <c r="N1090" s="76">
        <f t="shared" ref="N1090:O1090" si="3274">N1089+L1090</f>
        <v>138.6465767</v>
      </c>
      <c r="O1090" s="76">
        <f t="shared" si="3274"/>
        <v>159.6184509</v>
      </c>
      <c r="P1090" s="74">
        <f>I1090*SIP_Calculator!$D$26</f>
        <v>0</v>
      </c>
      <c r="Q1090" s="74">
        <f t="shared" si="10"/>
        <v>0</v>
      </c>
      <c r="R1090" s="74">
        <f t="shared" si="11"/>
        <v>0</v>
      </c>
      <c r="S1090" s="74">
        <f t="shared" ref="S1090:T1090" si="3275">S1089+Q1090</f>
        <v>137.3892798</v>
      </c>
      <c r="T1090" s="74">
        <f t="shared" si="3275"/>
        <v>158.1469699</v>
      </c>
      <c r="U1090" s="75">
        <f>J1090*SIP_Calculator!$D$27</f>
        <v>0</v>
      </c>
      <c r="V1090" s="75">
        <f t="shared" si="13"/>
        <v>0</v>
      </c>
      <c r="W1090" s="75">
        <f t="shared" si="14"/>
        <v>0</v>
      </c>
      <c r="X1090" s="75">
        <f t="shared" ref="X1090:Y1090" si="3276">X1089+V1090</f>
        <v>139.4174953</v>
      </c>
      <c r="Y1090" s="75">
        <f t="shared" si="3276"/>
        <v>160.5750734</v>
      </c>
    </row>
    <row r="1091" ht="15.75" customHeight="1">
      <c r="A1091" s="78">
        <v>39706.0</v>
      </c>
      <c r="B1091" s="73">
        <v>3875.9</v>
      </c>
      <c r="C1091" s="73">
        <v>3243.6</v>
      </c>
      <c r="D1091" s="74">
        <f t="shared" si="33"/>
        <v>226</v>
      </c>
      <c r="E1091" s="74">
        <f t="shared" si="16"/>
        <v>1</v>
      </c>
      <c r="F1091" s="75">
        <f t="shared" si="4"/>
        <v>9</v>
      </c>
      <c r="G1091" s="75">
        <f t="shared" si="17"/>
        <v>0</v>
      </c>
      <c r="H1091" s="76">
        <f>IF(A1091&lt;SIP_Calculator!$B$7,0,IF(A1091&gt;SIP_Calculator!$E$7,0,1))</f>
        <v>1</v>
      </c>
      <c r="I1091" s="74">
        <f t="shared" si="5"/>
        <v>1</v>
      </c>
      <c r="J1091" s="75">
        <f t="shared" si="6"/>
        <v>0</v>
      </c>
      <c r="K1091" s="76">
        <f>H1091*SIP_Calculator!$D$25</f>
        <v>484.4666522</v>
      </c>
      <c r="L1091" s="76">
        <f t="shared" si="7"/>
        <v>0.1249946212</v>
      </c>
      <c r="M1091" s="76">
        <f t="shared" si="8"/>
        <v>0.1493607881</v>
      </c>
      <c r="N1091" s="76">
        <f t="shared" ref="N1091:O1091" si="3277">N1090+L1091</f>
        <v>138.7715713</v>
      </c>
      <c r="O1091" s="76">
        <f t="shared" si="3277"/>
        <v>159.7678117</v>
      </c>
      <c r="P1091" s="74">
        <f>I1091*SIP_Calculator!$D$26</f>
        <v>2301.341589</v>
      </c>
      <c r="Q1091" s="74">
        <f t="shared" si="10"/>
        <v>0.5937566989</v>
      </c>
      <c r="R1091" s="74">
        <f t="shared" si="11"/>
        <v>0.7095022781</v>
      </c>
      <c r="S1091" s="74">
        <f t="shared" ref="S1091:T1091" si="3278">S1090+Q1091</f>
        <v>137.9830365</v>
      </c>
      <c r="T1091" s="74">
        <f t="shared" si="3278"/>
        <v>158.8564722</v>
      </c>
      <c r="U1091" s="75">
        <f>J1091*SIP_Calculator!$D$27</f>
        <v>0</v>
      </c>
      <c r="V1091" s="75">
        <f t="shared" si="13"/>
        <v>0</v>
      </c>
      <c r="W1091" s="75">
        <f t="shared" si="14"/>
        <v>0</v>
      </c>
      <c r="X1091" s="75">
        <f t="shared" ref="X1091:Y1091" si="3279">X1090+V1091</f>
        <v>139.4174953</v>
      </c>
      <c r="Y1091" s="75">
        <f t="shared" si="3279"/>
        <v>160.5750734</v>
      </c>
    </row>
    <row r="1092" ht="15.75" customHeight="1">
      <c r="A1092" s="78">
        <v>39707.0</v>
      </c>
      <c r="B1092" s="73">
        <v>3877.25</v>
      </c>
      <c r="C1092" s="73">
        <v>3229.1</v>
      </c>
      <c r="D1092" s="74">
        <f t="shared" si="33"/>
        <v>226</v>
      </c>
      <c r="E1092" s="74">
        <f t="shared" si="16"/>
        <v>0</v>
      </c>
      <c r="F1092" s="75">
        <f t="shared" si="4"/>
        <v>9</v>
      </c>
      <c r="G1092" s="75">
        <f t="shared" si="17"/>
        <v>0</v>
      </c>
      <c r="H1092" s="76">
        <f>IF(A1092&lt;SIP_Calculator!$B$7,0,IF(A1092&gt;SIP_Calculator!$E$7,0,1))</f>
        <v>1</v>
      </c>
      <c r="I1092" s="74">
        <f t="shared" si="5"/>
        <v>0</v>
      </c>
      <c r="J1092" s="75">
        <f t="shared" si="6"/>
        <v>0</v>
      </c>
      <c r="K1092" s="76">
        <f>H1092*SIP_Calculator!$D$25</f>
        <v>484.4666522</v>
      </c>
      <c r="L1092" s="76">
        <f t="shared" si="7"/>
        <v>0.1249510999</v>
      </c>
      <c r="M1092" s="76">
        <f t="shared" si="8"/>
        <v>0.15003148</v>
      </c>
      <c r="N1092" s="76">
        <f t="shared" ref="N1092:O1092" si="3280">N1091+L1092</f>
        <v>138.8965224</v>
      </c>
      <c r="O1092" s="76">
        <f t="shared" si="3280"/>
        <v>159.9178431</v>
      </c>
      <c r="P1092" s="74">
        <f>I1092*SIP_Calculator!$D$26</f>
        <v>0</v>
      </c>
      <c r="Q1092" s="74">
        <f t="shared" si="10"/>
        <v>0</v>
      </c>
      <c r="R1092" s="74">
        <f t="shared" si="11"/>
        <v>0</v>
      </c>
      <c r="S1092" s="74">
        <f t="shared" ref="S1092:T1092" si="3281">S1091+Q1092</f>
        <v>137.9830365</v>
      </c>
      <c r="T1092" s="74">
        <f t="shared" si="3281"/>
        <v>158.8564722</v>
      </c>
      <c r="U1092" s="75">
        <f>J1092*SIP_Calculator!$D$27</f>
        <v>0</v>
      </c>
      <c r="V1092" s="75">
        <f t="shared" si="13"/>
        <v>0</v>
      </c>
      <c r="W1092" s="75">
        <f t="shared" si="14"/>
        <v>0</v>
      </c>
      <c r="X1092" s="75">
        <f t="shared" ref="X1092:Y1092" si="3282">X1091+V1092</f>
        <v>139.4174953</v>
      </c>
      <c r="Y1092" s="75">
        <f t="shared" si="3282"/>
        <v>160.5750734</v>
      </c>
    </row>
    <row r="1093" ht="15.75" customHeight="1">
      <c r="A1093" s="78">
        <v>39708.0</v>
      </c>
      <c r="B1093" s="73">
        <v>3806.65</v>
      </c>
      <c r="C1093" s="73">
        <v>3169.0</v>
      </c>
      <c r="D1093" s="74">
        <f t="shared" si="33"/>
        <v>226</v>
      </c>
      <c r="E1093" s="74">
        <f t="shared" si="16"/>
        <v>0</v>
      </c>
      <c r="F1093" s="75">
        <f t="shared" si="4"/>
        <v>9</v>
      </c>
      <c r="G1093" s="75">
        <f t="shared" si="17"/>
        <v>0</v>
      </c>
      <c r="H1093" s="76">
        <f>IF(A1093&lt;SIP_Calculator!$B$7,0,IF(A1093&gt;SIP_Calculator!$E$7,0,1))</f>
        <v>1</v>
      </c>
      <c r="I1093" s="74">
        <f t="shared" si="5"/>
        <v>0</v>
      </c>
      <c r="J1093" s="75">
        <f t="shared" si="6"/>
        <v>0</v>
      </c>
      <c r="K1093" s="76">
        <f>H1093*SIP_Calculator!$D$25</f>
        <v>484.4666522</v>
      </c>
      <c r="L1093" s="76">
        <f t="shared" si="7"/>
        <v>0.1272685044</v>
      </c>
      <c r="M1093" s="76">
        <f t="shared" si="8"/>
        <v>0.152876823</v>
      </c>
      <c r="N1093" s="76">
        <f t="shared" ref="N1093:O1093" si="3283">N1092+L1093</f>
        <v>139.0237909</v>
      </c>
      <c r="O1093" s="76">
        <f t="shared" si="3283"/>
        <v>160.07072</v>
      </c>
      <c r="P1093" s="74">
        <f>I1093*SIP_Calculator!$D$26</f>
        <v>0</v>
      </c>
      <c r="Q1093" s="74">
        <f t="shared" si="10"/>
        <v>0</v>
      </c>
      <c r="R1093" s="74">
        <f t="shared" si="11"/>
        <v>0</v>
      </c>
      <c r="S1093" s="74">
        <f t="shared" ref="S1093:T1093" si="3284">S1092+Q1093</f>
        <v>137.9830365</v>
      </c>
      <c r="T1093" s="74">
        <f t="shared" si="3284"/>
        <v>158.8564722</v>
      </c>
      <c r="U1093" s="75">
        <f>J1093*SIP_Calculator!$D$27</f>
        <v>0</v>
      </c>
      <c r="V1093" s="75">
        <f t="shared" si="13"/>
        <v>0</v>
      </c>
      <c r="W1093" s="75">
        <f t="shared" si="14"/>
        <v>0</v>
      </c>
      <c r="X1093" s="75">
        <f t="shared" ref="X1093:Y1093" si="3285">X1092+V1093</f>
        <v>139.4174953</v>
      </c>
      <c r="Y1093" s="75">
        <f t="shared" si="3285"/>
        <v>160.5750734</v>
      </c>
    </row>
    <row r="1094" ht="15.75" customHeight="1">
      <c r="A1094" s="78">
        <v>39709.0</v>
      </c>
      <c r="B1094" s="73">
        <v>3829.95</v>
      </c>
      <c r="C1094" s="73">
        <v>3169.75</v>
      </c>
      <c r="D1094" s="74">
        <f t="shared" si="33"/>
        <v>226</v>
      </c>
      <c r="E1094" s="74">
        <f t="shared" si="16"/>
        <v>0</v>
      </c>
      <c r="F1094" s="75">
        <f t="shared" si="4"/>
        <v>9</v>
      </c>
      <c r="G1094" s="75">
        <f t="shared" si="17"/>
        <v>0</v>
      </c>
      <c r="H1094" s="76">
        <f>IF(A1094&lt;SIP_Calculator!$B$7,0,IF(A1094&gt;SIP_Calculator!$E$7,0,1))</f>
        <v>1</v>
      </c>
      <c r="I1094" s="74">
        <f t="shared" si="5"/>
        <v>0</v>
      </c>
      <c r="J1094" s="75">
        <f t="shared" si="6"/>
        <v>0</v>
      </c>
      <c r="K1094" s="76">
        <f>H1094*SIP_Calculator!$D$25</f>
        <v>484.4666522</v>
      </c>
      <c r="L1094" s="76">
        <f t="shared" si="7"/>
        <v>0.1264942498</v>
      </c>
      <c r="M1094" s="76">
        <f t="shared" si="8"/>
        <v>0.1528406506</v>
      </c>
      <c r="N1094" s="76">
        <f t="shared" ref="N1094:O1094" si="3286">N1093+L1094</f>
        <v>139.1502852</v>
      </c>
      <c r="O1094" s="76">
        <f t="shared" si="3286"/>
        <v>160.2235606</v>
      </c>
      <c r="P1094" s="74">
        <f>I1094*SIP_Calculator!$D$26</f>
        <v>0</v>
      </c>
      <c r="Q1094" s="74">
        <f t="shared" si="10"/>
        <v>0</v>
      </c>
      <c r="R1094" s="74">
        <f t="shared" si="11"/>
        <v>0</v>
      </c>
      <c r="S1094" s="74">
        <f t="shared" ref="S1094:T1094" si="3287">S1093+Q1094</f>
        <v>137.9830365</v>
      </c>
      <c r="T1094" s="74">
        <f t="shared" si="3287"/>
        <v>158.8564722</v>
      </c>
      <c r="U1094" s="75">
        <f>J1094*SIP_Calculator!$D$27</f>
        <v>0</v>
      </c>
      <c r="V1094" s="75">
        <f t="shared" si="13"/>
        <v>0</v>
      </c>
      <c r="W1094" s="75">
        <f t="shared" si="14"/>
        <v>0</v>
      </c>
      <c r="X1094" s="75">
        <f t="shared" ref="X1094:Y1094" si="3288">X1093+V1094</f>
        <v>139.4174953</v>
      </c>
      <c r="Y1094" s="75">
        <f t="shared" si="3288"/>
        <v>160.5750734</v>
      </c>
    </row>
    <row r="1095" ht="15.75" customHeight="1">
      <c r="A1095" s="78">
        <v>39710.0</v>
      </c>
      <c r="B1095" s="73">
        <v>4023.1</v>
      </c>
      <c r="C1095" s="73">
        <v>3314.35</v>
      </c>
      <c r="D1095" s="74">
        <f t="shared" si="33"/>
        <v>226</v>
      </c>
      <c r="E1095" s="74">
        <f t="shared" si="16"/>
        <v>0</v>
      </c>
      <c r="F1095" s="75">
        <f t="shared" si="4"/>
        <v>9</v>
      </c>
      <c r="G1095" s="75">
        <f t="shared" si="17"/>
        <v>0</v>
      </c>
      <c r="H1095" s="76">
        <f>IF(A1095&lt;SIP_Calculator!$B$7,0,IF(A1095&gt;SIP_Calculator!$E$7,0,1))</f>
        <v>1</v>
      </c>
      <c r="I1095" s="74">
        <f t="shared" si="5"/>
        <v>0</v>
      </c>
      <c r="J1095" s="75">
        <f t="shared" si="6"/>
        <v>0</v>
      </c>
      <c r="K1095" s="76">
        <f>H1095*SIP_Calculator!$D$25</f>
        <v>484.4666522</v>
      </c>
      <c r="L1095" s="76">
        <f t="shared" si="7"/>
        <v>0.1204212304</v>
      </c>
      <c r="M1095" s="76">
        <f t="shared" si="8"/>
        <v>0.1461724477</v>
      </c>
      <c r="N1095" s="76">
        <f t="shared" ref="N1095:O1095" si="3289">N1094+L1095</f>
        <v>139.2707064</v>
      </c>
      <c r="O1095" s="76">
        <f t="shared" si="3289"/>
        <v>160.3697331</v>
      </c>
      <c r="P1095" s="74">
        <f>I1095*SIP_Calculator!$D$26</f>
        <v>0</v>
      </c>
      <c r="Q1095" s="74">
        <f t="shared" si="10"/>
        <v>0</v>
      </c>
      <c r="R1095" s="74">
        <f t="shared" si="11"/>
        <v>0</v>
      </c>
      <c r="S1095" s="74">
        <f t="shared" ref="S1095:T1095" si="3290">S1094+Q1095</f>
        <v>137.9830365</v>
      </c>
      <c r="T1095" s="74">
        <f t="shared" si="3290"/>
        <v>158.8564722</v>
      </c>
      <c r="U1095" s="75">
        <f>J1095*SIP_Calculator!$D$27</f>
        <v>0</v>
      </c>
      <c r="V1095" s="75">
        <f t="shared" si="13"/>
        <v>0</v>
      </c>
      <c r="W1095" s="75">
        <f t="shared" si="14"/>
        <v>0</v>
      </c>
      <c r="X1095" s="75">
        <f t="shared" ref="X1095:Y1095" si="3291">X1094+V1095</f>
        <v>139.4174953</v>
      </c>
      <c r="Y1095" s="75">
        <f t="shared" si="3291"/>
        <v>160.5750734</v>
      </c>
    </row>
    <row r="1096" ht="15.75" customHeight="1">
      <c r="A1096" s="78">
        <v>39713.0</v>
      </c>
      <c r="B1096" s="73">
        <v>4001.2</v>
      </c>
      <c r="C1096" s="73">
        <v>3301.15</v>
      </c>
      <c r="D1096" s="74">
        <f t="shared" si="33"/>
        <v>227</v>
      </c>
      <c r="E1096" s="74">
        <f t="shared" si="16"/>
        <v>1</v>
      </c>
      <c r="F1096" s="75">
        <f t="shared" si="4"/>
        <v>9</v>
      </c>
      <c r="G1096" s="75">
        <f t="shared" si="17"/>
        <v>0</v>
      </c>
      <c r="H1096" s="76">
        <f>IF(A1096&lt;SIP_Calculator!$B$7,0,IF(A1096&gt;SIP_Calculator!$E$7,0,1))</f>
        <v>1</v>
      </c>
      <c r="I1096" s="74">
        <f t="shared" si="5"/>
        <v>1</v>
      </c>
      <c r="J1096" s="75">
        <f t="shared" si="6"/>
        <v>0</v>
      </c>
      <c r="K1096" s="76">
        <f>H1096*SIP_Calculator!$D$25</f>
        <v>484.4666522</v>
      </c>
      <c r="L1096" s="76">
        <f t="shared" si="7"/>
        <v>0.1210803389</v>
      </c>
      <c r="M1096" s="76">
        <f t="shared" si="8"/>
        <v>0.1467569339</v>
      </c>
      <c r="N1096" s="76">
        <f t="shared" ref="N1096:O1096" si="3292">N1095+L1096</f>
        <v>139.3917867</v>
      </c>
      <c r="O1096" s="76">
        <f t="shared" si="3292"/>
        <v>160.51649</v>
      </c>
      <c r="P1096" s="74">
        <f>I1096*SIP_Calculator!$D$26</f>
        <v>2301.341589</v>
      </c>
      <c r="Q1096" s="74">
        <f t="shared" si="10"/>
        <v>0.5751628485</v>
      </c>
      <c r="R1096" s="74">
        <f t="shared" si="11"/>
        <v>0.6971332988</v>
      </c>
      <c r="S1096" s="74">
        <f t="shared" ref="S1096:T1096" si="3293">S1095+Q1096</f>
        <v>138.5581994</v>
      </c>
      <c r="T1096" s="74">
        <f t="shared" si="3293"/>
        <v>159.5536055</v>
      </c>
      <c r="U1096" s="75">
        <f>J1096*SIP_Calculator!$D$27</f>
        <v>0</v>
      </c>
      <c r="V1096" s="75">
        <f t="shared" si="13"/>
        <v>0</v>
      </c>
      <c r="W1096" s="75">
        <f t="shared" si="14"/>
        <v>0</v>
      </c>
      <c r="X1096" s="75">
        <f t="shared" ref="X1096:Y1096" si="3294">X1095+V1096</f>
        <v>139.4174953</v>
      </c>
      <c r="Y1096" s="75">
        <f t="shared" si="3294"/>
        <v>160.5750734</v>
      </c>
    </row>
    <row r="1097" ht="15.75" customHeight="1">
      <c r="A1097" s="78">
        <v>39714.0</v>
      </c>
      <c r="B1097" s="73">
        <v>3908.4</v>
      </c>
      <c r="C1097" s="73">
        <v>3234.0</v>
      </c>
      <c r="D1097" s="74">
        <f t="shared" si="33"/>
        <v>227</v>
      </c>
      <c r="E1097" s="74">
        <f t="shared" si="16"/>
        <v>0</v>
      </c>
      <c r="F1097" s="75">
        <f t="shared" si="4"/>
        <v>9</v>
      </c>
      <c r="G1097" s="75">
        <f t="shared" si="17"/>
        <v>0</v>
      </c>
      <c r="H1097" s="76">
        <f>IF(A1097&lt;SIP_Calculator!$B$7,0,IF(A1097&gt;SIP_Calculator!$E$7,0,1))</f>
        <v>1</v>
      </c>
      <c r="I1097" s="74">
        <f t="shared" si="5"/>
        <v>0</v>
      </c>
      <c r="J1097" s="75">
        <f t="shared" si="6"/>
        <v>0</v>
      </c>
      <c r="K1097" s="76">
        <f>H1097*SIP_Calculator!$D$25</f>
        <v>484.4666522</v>
      </c>
      <c r="L1097" s="76">
        <f t="shared" si="7"/>
        <v>0.123955238</v>
      </c>
      <c r="M1097" s="76">
        <f t="shared" si="8"/>
        <v>0.1498041596</v>
      </c>
      <c r="N1097" s="76">
        <f t="shared" ref="N1097:O1097" si="3295">N1096+L1097</f>
        <v>139.515742</v>
      </c>
      <c r="O1097" s="76">
        <f t="shared" si="3295"/>
        <v>160.6662942</v>
      </c>
      <c r="P1097" s="74">
        <f>I1097*SIP_Calculator!$D$26</f>
        <v>0</v>
      </c>
      <c r="Q1097" s="74">
        <f t="shared" si="10"/>
        <v>0</v>
      </c>
      <c r="R1097" s="74">
        <f t="shared" si="11"/>
        <v>0</v>
      </c>
      <c r="S1097" s="74">
        <f t="shared" ref="S1097:T1097" si="3296">S1096+Q1097</f>
        <v>138.5581994</v>
      </c>
      <c r="T1097" s="74">
        <f t="shared" si="3296"/>
        <v>159.5536055</v>
      </c>
      <c r="U1097" s="75">
        <f>J1097*SIP_Calculator!$D$27</f>
        <v>0</v>
      </c>
      <c r="V1097" s="75">
        <f t="shared" si="13"/>
        <v>0</v>
      </c>
      <c r="W1097" s="75">
        <f t="shared" si="14"/>
        <v>0</v>
      </c>
      <c r="X1097" s="75">
        <f t="shared" ref="X1097:Y1097" si="3297">X1096+V1097</f>
        <v>139.4174953</v>
      </c>
      <c r="Y1097" s="75">
        <f t="shared" si="3297"/>
        <v>160.5750734</v>
      </c>
    </row>
    <row r="1098" ht="15.75" customHeight="1">
      <c r="A1098" s="78">
        <v>39715.0</v>
      </c>
      <c r="B1098" s="73">
        <v>3940.3</v>
      </c>
      <c r="C1098" s="73">
        <v>3255.95</v>
      </c>
      <c r="D1098" s="74">
        <f t="shared" si="33"/>
        <v>227</v>
      </c>
      <c r="E1098" s="74">
        <f t="shared" si="16"/>
        <v>0</v>
      </c>
      <c r="F1098" s="75">
        <f t="shared" si="4"/>
        <v>9</v>
      </c>
      <c r="G1098" s="75">
        <f t="shared" si="17"/>
        <v>0</v>
      </c>
      <c r="H1098" s="76">
        <f>IF(A1098&lt;SIP_Calculator!$B$7,0,IF(A1098&gt;SIP_Calculator!$E$7,0,1))</f>
        <v>1</v>
      </c>
      <c r="I1098" s="74">
        <f t="shared" si="5"/>
        <v>0</v>
      </c>
      <c r="J1098" s="75">
        <f t="shared" si="6"/>
        <v>0</v>
      </c>
      <c r="K1098" s="76">
        <f>H1098*SIP_Calculator!$D$25</f>
        <v>484.4666522</v>
      </c>
      <c r="L1098" s="76">
        <f t="shared" si="7"/>
        <v>0.1229517174</v>
      </c>
      <c r="M1098" s="76">
        <f t="shared" si="8"/>
        <v>0.1487942543</v>
      </c>
      <c r="N1098" s="76">
        <f t="shared" ref="N1098:O1098" si="3298">N1097+L1098</f>
        <v>139.6386937</v>
      </c>
      <c r="O1098" s="76">
        <f t="shared" si="3298"/>
        <v>160.8150884</v>
      </c>
      <c r="P1098" s="74">
        <f>I1098*SIP_Calculator!$D$26</f>
        <v>0</v>
      </c>
      <c r="Q1098" s="74">
        <f t="shared" si="10"/>
        <v>0</v>
      </c>
      <c r="R1098" s="74">
        <f t="shared" si="11"/>
        <v>0</v>
      </c>
      <c r="S1098" s="74">
        <f t="shared" ref="S1098:T1098" si="3299">S1097+Q1098</f>
        <v>138.5581994</v>
      </c>
      <c r="T1098" s="74">
        <f t="shared" si="3299"/>
        <v>159.5536055</v>
      </c>
      <c r="U1098" s="75">
        <f>J1098*SIP_Calculator!$D$27</f>
        <v>0</v>
      </c>
      <c r="V1098" s="75">
        <f t="shared" si="13"/>
        <v>0</v>
      </c>
      <c r="W1098" s="75">
        <f t="shared" si="14"/>
        <v>0</v>
      </c>
      <c r="X1098" s="75">
        <f t="shared" ref="X1098:Y1098" si="3300">X1097+V1098</f>
        <v>139.4174953</v>
      </c>
      <c r="Y1098" s="75">
        <f t="shared" si="3300"/>
        <v>160.5750734</v>
      </c>
    </row>
    <row r="1099" ht="15.75" customHeight="1">
      <c r="A1099" s="78">
        <v>39716.0</v>
      </c>
      <c r="B1099" s="73">
        <v>3894.15</v>
      </c>
      <c r="C1099" s="73">
        <v>3221.7</v>
      </c>
      <c r="D1099" s="74">
        <f t="shared" si="33"/>
        <v>227</v>
      </c>
      <c r="E1099" s="74">
        <f t="shared" si="16"/>
        <v>0</v>
      </c>
      <c r="F1099" s="75">
        <f t="shared" si="4"/>
        <v>9</v>
      </c>
      <c r="G1099" s="75">
        <f t="shared" si="17"/>
        <v>0</v>
      </c>
      <c r="H1099" s="76">
        <f>IF(A1099&lt;SIP_Calculator!$B$7,0,IF(A1099&gt;SIP_Calculator!$E$7,0,1))</f>
        <v>1</v>
      </c>
      <c r="I1099" s="74">
        <f t="shared" si="5"/>
        <v>0</v>
      </c>
      <c r="J1099" s="75">
        <f t="shared" si="6"/>
        <v>0</v>
      </c>
      <c r="K1099" s="76">
        <f>H1099*SIP_Calculator!$D$25</f>
        <v>484.4666522</v>
      </c>
      <c r="L1099" s="76">
        <f t="shared" si="7"/>
        <v>0.1244088318</v>
      </c>
      <c r="M1099" s="76">
        <f t="shared" si="8"/>
        <v>0.1503760909</v>
      </c>
      <c r="N1099" s="76">
        <f t="shared" ref="N1099:O1099" si="3301">N1098+L1099</f>
        <v>139.7631025</v>
      </c>
      <c r="O1099" s="76">
        <f t="shared" si="3301"/>
        <v>160.9654645</v>
      </c>
      <c r="P1099" s="74">
        <f>I1099*SIP_Calculator!$D$26</f>
        <v>0</v>
      </c>
      <c r="Q1099" s="74">
        <f t="shared" si="10"/>
        <v>0</v>
      </c>
      <c r="R1099" s="74">
        <f t="shared" si="11"/>
        <v>0</v>
      </c>
      <c r="S1099" s="74">
        <f t="shared" ref="S1099:T1099" si="3302">S1098+Q1099</f>
        <v>138.5581994</v>
      </c>
      <c r="T1099" s="74">
        <f t="shared" si="3302"/>
        <v>159.5536055</v>
      </c>
      <c r="U1099" s="75">
        <f>J1099*SIP_Calculator!$D$27</f>
        <v>0</v>
      </c>
      <c r="V1099" s="75">
        <f t="shared" si="13"/>
        <v>0</v>
      </c>
      <c r="W1099" s="75">
        <f t="shared" si="14"/>
        <v>0</v>
      </c>
      <c r="X1099" s="75">
        <f t="shared" ref="X1099:Y1099" si="3303">X1098+V1099</f>
        <v>139.4174953</v>
      </c>
      <c r="Y1099" s="75">
        <f t="shared" si="3303"/>
        <v>160.5750734</v>
      </c>
    </row>
    <row r="1100" ht="15.75" customHeight="1">
      <c r="A1100" s="78">
        <v>39717.0</v>
      </c>
      <c r="B1100" s="73">
        <v>3774.55</v>
      </c>
      <c r="C1100" s="73">
        <v>3123.75</v>
      </c>
      <c r="D1100" s="74">
        <f t="shared" si="33"/>
        <v>227</v>
      </c>
      <c r="E1100" s="74">
        <f t="shared" si="16"/>
        <v>0</v>
      </c>
      <c r="F1100" s="75">
        <f t="shared" si="4"/>
        <v>9</v>
      </c>
      <c r="G1100" s="75">
        <f t="shared" si="17"/>
        <v>0</v>
      </c>
      <c r="H1100" s="76">
        <f>IF(A1100&lt;SIP_Calculator!$B$7,0,IF(A1100&gt;SIP_Calculator!$E$7,0,1))</f>
        <v>1</v>
      </c>
      <c r="I1100" s="74">
        <f t="shared" si="5"/>
        <v>0</v>
      </c>
      <c r="J1100" s="75">
        <f t="shared" si="6"/>
        <v>0</v>
      </c>
      <c r="K1100" s="76">
        <f>H1100*SIP_Calculator!$D$25</f>
        <v>484.4666522</v>
      </c>
      <c r="L1100" s="76">
        <f t="shared" si="7"/>
        <v>0.1283508371</v>
      </c>
      <c r="M1100" s="76">
        <f t="shared" si="8"/>
        <v>0.1550913652</v>
      </c>
      <c r="N1100" s="76">
        <f t="shared" ref="N1100:O1100" si="3304">N1099+L1100</f>
        <v>139.8914533</v>
      </c>
      <c r="O1100" s="76">
        <f t="shared" si="3304"/>
        <v>161.1205559</v>
      </c>
      <c r="P1100" s="74">
        <f>I1100*SIP_Calculator!$D$26</f>
        <v>0</v>
      </c>
      <c r="Q1100" s="74">
        <f t="shared" si="10"/>
        <v>0</v>
      </c>
      <c r="R1100" s="74">
        <f t="shared" si="11"/>
        <v>0</v>
      </c>
      <c r="S1100" s="74">
        <f t="shared" ref="S1100:T1100" si="3305">S1099+Q1100</f>
        <v>138.5581994</v>
      </c>
      <c r="T1100" s="74">
        <f t="shared" si="3305"/>
        <v>159.5536055</v>
      </c>
      <c r="U1100" s="75">
        <f>J1100*SIP_Calculator!$D$27</f>
        <v>0</v>
      </c>
      <c r="V1100" s="75">
        <f t="shared" si="13"/>
        <v>0</v>
      </c>
      <c r="W1100" s="75">
        <f t="shared" si="14"/>
        <v>0</v>
      </c>
      <c r="X1100" s="75">
        <f t="shared" ref="X1100:Y1100" si="3306">X1099+V1100</f>
        <v>139.4174953</v>
      </c>
      <c r="Y1100" s="75">
        <f t="shared" si="3306"/>
        <v>160.5750734</v>
      </c>
    </row>
    <row r="1101" ht="15.75" customHeight="1">
      <c r="A1101" s="78">
        <v>39720.0</v>
      </c>
      <c r="B1101" s="73">
        <v>3640.7</v>
      </c>
      <c r="C1101" s="73">
        <v>3007.9</v>
      </c>
      <c r="D1101" s="74">
        <f t="shared" si="33"/>
        <v>228</v>
      </c>
      <c r="E1101" s="74">
        <f t="shared" si="16"/>
        <v>1</v>
      </c>
      <c r="F1101" s="75">
        <f t="shared" si="4"/>
        <v>9</v>
      </c>
      <c r="G1101" s="75">
        <f t="shared" si="17"/>
        <v>0</v>
      </c>
      <c r="H1101" s="76">
        <f>IF(A1101&lt;SIP_Calculator!$B$7,0,IF(A1101&gt;SIP_Calculator!$E$7,0,1))</f>
        <v>1</v>
      </c>
      <c r="I1101" s="74">
        <f t="shared" si="5"/>
        <v>1</v>
      </c>
      <c r="J1101" s="75">
        <f t="shared" si="6"/>
        <v>0</v>
      </c>
      <c r="K1101" s="76">
        <f>H1101*SIP_Calculator!$D$25</f>
        <v>484.4666522</v>
      </c>
      <c r="L1101" s="76">
        <f t="shared" si="7"/>
        <v>0.1330696438</v>
      </c>
      <c r="M1101" s="76">
        <f t="shared" si="8"/>
        <v>0.1610647469</v>
      </c>
      <c r="N1101" s="76">
        <f t="shared" ref="N1101:O1101" si="3307">N1100+L1101</f>
        <v>140.024523</v>
      </c>
      <c r="O1101" s="76">
        <f t="shared" si="3307"/>
        <v>161.2816206</v>
      </c>
      <c r="P1101" s="74">
        <f>I1101*SIP_Calculator!$D$26</f>
        <v>2301.341589</v>
      </c>
      <c r="Q1101" s="74">
        <f t="shared" si="10"/>
        <v>0.6321151397</v>
      </c>
      <c r="R1101" s="74">
        <f t="shared" si="11"/>
        <v>0.7650991021</v>
      </c>
      <c r="S1101" s="74">
        <f t="shared" ref="S1101:T1101" si="3308">S1100+Q1101</f>
        <v>139.1903145</v>
      </c>
      <c r="T1101" s="74">
        <f t="shared" si="3308"/>
        <v>160.3187046</v>
      </c>
      <c r="U1101" s="75">
        <f>J1101*SIP_Calculator!$D$27</f>
        <v>0</v>
      </c>
      <c r="V1101" s="75">
        <f t="shared" si="13"/>
        <v>0</v>
      </c>
      <c r="W1101" s="75">
        <f t="shared" si="14"/>
        <v>0</v>
      </c>
      <c r="X1101" s="75">
        <f t="shared" ref="X1101:Y1101" si="3309">X1100+V1101</f>
        <v>139.4174953</v>
      </c>
      <c r="Y1101" s="75">
        <f t="shared" si="3309"/>
        <v>160.5750734</v>
      </c>
    </row>
    <row r="1102" ht="15.75" customHeight="1">
      <c r="A1102" s="78">
        <v>39721.0</v>
      </c>
      <c r="B1102" s="73">
        <v>3712.15</v>
      </c>
      <c r="C1102" s="73">
        <v>3058.6</v>
      </c>
      <c r="D1102" s="74">
        <f t="shared" si="33"/>
        <v>228</v>
      </c>
      <c r="E1102" s="74">
        <f t="shared" si="16"/>
        <v>0</v>
      </c>
      <c r="F1102" s="75">
        <f t="shared" si="4"/>
        <v>9</v>
      </c>
      <c r="G1102" s="75">
        <f t="shared" si="17"/>
        <v>0</v>
      </c>
      <c r="H1102" s="76">
        <f>IF(A1102&lt;SIP_Calculator!$B$7,0,IF(A1102&gt;SIP_Calculator!$E$7,0,1))</f>
        <v>1</v>
      </c>
      <c r="I1102" s="74">
        <f t="shared" si="5"/>
        <v>0</v>
      </c>
      <c r="J1102" s="75">
        <f t="shared" si="6"/>
        <v>0</v>
      </c>
      <c r="K1102" s="76">
        <f>H1102*SIP_Calculator!$D$25</f>
        <v>484.4666522</v>
      </c>
      <c r="L1102" s="76">
        <f t="shared" si="7"/>
        <v>0.1305083717</v>
      </c>
      <c r="M1102" s="76">
        <f t="shared" si="8"/>
        <v>0.1583949036</v>
      </c>
      <c r="N1102" s="76">
        <f t="shared" ref="N1102:O1102" si="3310">N1101+L1102</f>
        <v>140.1550314</v>
      </c>
      <c r="O1102" s="76">
        <f t="shared" si="3310"/>
        <v>161.4400155</v>
      </c>
      <c r="P1102" s="74">
        <f>I1102*SIP_Calculator!$D$26</f>
        <v>0</v>
      </c>
      <c r="Q1102" s="74">
        <f t="shared" si="10"/>
        <v>0</v>
      </c>
      <c r="R1102" s="74">
        <f t="shared" si="11"/>
        <v>0</v>
      </c>
      <c r="S1102" s="74">
        <f t="shared" ref="S1102:T1102" si="3311">S1101+Q1102</f>
        <v>139.1903145</v>
      </c>
      <c r="T1102" s="74">
        <f t="shared" si="3311"/>
        <v>160.3187046</v>
      </c>
      <c r="U1102" s="75">
        <f>J1102*SIP_Calculator!$D$27</f>
        <v>0</v>
      </c>
      <c r="V1102" s="75">
        <f t="shared" si="13"/>
        <v>0</v>
      </c>
      <c r="W1102" s="75">
        <f t="shared" si="14"/>
        <v>0</v>
      </c>
      <c r="X1102" s="75">
        <f t="shared" ref="X1102:Y1102" si="3312">X1101+V1102</f>
        <v>139.4174953</v>
      </c>
      <c r="Y1102" s="75">
        <f t="shared" si="3312"/>
        <v>160.5750734</v>
      </c>
    </row>
    <row r="1103" ht="15.75" customHeight="1">
      <c r="A1103" s="78">
        <v>39722.0</v>
      </c>
      <c r="B1103" s="73">
        <v>3741.6</v>
      </c>
      <c r="C1103" s="73">
        <v>3082.8</v>
      </c>
      <c r="D1103" s="74">
        <f t="shared" si="33"/>
        <v>228</v>
      </c>
      <c r="E1103" s="74">
        <f t="shared" si="16"/>
        <v>0</v>
      </c>
      <c r="F1103" s="75">
        <f t="shared" si="4"/>
        <v>10</v>
      </c>
      <c r="G1103" s="75">
        <f t="shared" si="17"/>
        <v>1</v>
      </c>
      <c r="H1103" s="76">
        <f>IF(A1103&lt;SIP_Calculator!$B$7,0,IF(A1103&gt;SIP_Calculator!$E$7,0,1))</f>
        <v>1</v>
      </c>
      <c r="I1103" s="74">
        <f t="shared" si="5"/>
        <v>0</v>
      </c>
      <c r="J1103" s="75">
        <f t="shared" si="6"/>
        <v>1</v>
      </c>
      <c r="K1103" s="76">
        <f>H1103*SIP_Calculator!$D$25</f>
        <v>484.4666522</v>
      </c>
      <c r="L1103" s="76">
        <f t="shared" si="7"/>
        <v>0.129481145</v>
      </c>
      <c r="M1103" s="76">
        <f t="shared" si="8"/>
        <v>0.1571515026</v>
      </c>
      <c r="N1103" s="76">
        <f t="shared" ref="N1103:O1103" si="3313">N1102+L1103</f>
        <v>140.2845125</v>
      </c>
      <c r="O1103" s="76">
        <f t="shared" si="3313"/>
        <v>161.597167</v>
      </c>
      <c r="P1103" s="74">
        <f>I1103*SIP_Calculator!$D$26</f>
        <v>0</v>
      </c>
      <c r="Q1103" s="74">
        <f t="shared" si="10"/>
        <v>0</v>
      </c>
      <c r="R1103" s="74">
        <f t="shared" si="11"/>
        <v>0</v>
      </c>
      <c r="S1103" s="74">
        <f t="shared" ref="S1103:T1103" si="3314">S1102+Q1103</f>
        <v>139.1903145</v>
      </c>
      <c r="T1103" s="74">
        <f t="shared" si="3314"/>
        <v>160.3187046</v>
      </c>
      <c r="U1103" s="75">
        <f>J1103*SIP_Calculator!$D$27</f>
        <v>10000</v>
      </c>
      <c r="V1103" s="75">
        <f t="shared" si="13"/>
        <v>2.67265341</v>
      </c>
      <c r="W1103" s="75">
        <f t="shared" si="14"/>
        <v>3.243804334</v>
      </c>
      <c r="X1103" s="75">
        <f t="shared" ref="X1103:Y1103" si="3315">X1102+V1103</f>
        <v>142.0901487</v>
      </c>
      <c r="Y1103" s="75">
        <f t="shared" si="3315"/>
        <v>163.8188777</v>
      </c>
    </row>
    <row r="1104" ht="15.75" customHeight="1">
      <c r="A1104" s="78">
        <v>39724.0</v>
      </c>
      <c r="B1104" s="73">
        <v>3615.0</v>
      </c>
      <c r="C1104" s="73">
        <v>2984.3</v>
      </c>
      <c r="D1104" s="74">
        <f t="shared" si="33"/>
        <v>228</v>
      </c>
      <c r="E1104" s="74">
        <f t="shared" si="16"/>
        <v>0</v>
      </c>
      <c r="F1104" s="75">
        <f t="shared" si="4"/>
        <v>10</v>
      </c>
      <c r="G1104" s="75">
        <f t="shared" si="17"/>
        <v>0</v>
      </c>
      <c r="H1104" s="76">
        <f>IF(A1104&lt;SIP_Calculator!$B$7,0,IF(A1104&gt;SIP_Calculator!$E$7,0,1))</f>
        <v>1</v>
      </c>
      <c r="I1104" s="74">
        <f t="shared" si="5"/>
        <v>0</v>
      </c>
      <c r="J1104" s="75">
        <f t="shared" si="6"/>
        <v>0</v>
      </c>
      <c r="K1104" s="76">
        <f>H1104*SIP_Calculator!$D$25</f>
        <v>484.4666522</v>
      </c>
      <c r="L1104" s="76">
        <f t="shared" si="7"/>
        <v>0.1340156714</v>
      </c>
      <c r="M1104" s="76">
        <f t="shared" si="8"/>
        <v>0.1623384553</v>
      </c>
      <c r="N1104" s="76">
        <f t="shared" ref="N1104:O1104" si="3316">N1103+L1104</f>
        <v>140.4185282</v>
      </c>
      <c r="O1104" s="76">
        <f t="shared" si="3316"/>
        <v>161.7595055</v>
      </c>
      <c r="P1104" s="74">
        <f>I1104*SIP_Calculator!$D$26</f>
        <v>0</v>
      </c>
      <c r="Q1104" s="74">
        <f t="shared" si="10"/>
        <v>0</v>
      </c>
      <c r="R1104" s="74">
        <f t="shared" si="11"/>
        <v>0</v>
      </c>
      <c r="S1104" s="74">
        <f t="shared" ref="S1104:T1104" si="3317">S1103+Q1104</f>
        <v>139.1903145</v>
      </c>
      <c r="T1104" s="74">
        <f t="shared" si="3317"/>
        <v>160.3187046</v>
      </c>
      <c r="U1104" s="75">
        <f>J1104*SIP_Calculator!$D$27</f>
        <v>0</v>
      </c>
      <c r="V1104" s="75">
        <f t="shared" si="13"/>
        <v>0</v>
      </c>
      <c r="W1104" s="75">
        <f t="shared" si="14"/>
        <v>0</v>
      </c>
      <c r="X1104" s="75">
        <f t="shared" ref="X1104:Y1104" si="3318">X1103+V1104</f>
        <v>142.0901487</v>
      </c>
      <c r="Y1104" s="75">
        <f t="shared" si="3318"/>
        <v>163.8188777</v>
      </c>
    </row>
    <row r="1105" ht="15.75" customHeight="1">
      <c r="A1105" s="78">
        <v>39727.0</v>
      </c>
      <c r="B1105" s="73">
        <v>3407.1</v>
      </c>
      <c r="C1105" s="73">
        <v>2809.35</v>
      </c>
      <c r="D1105" s="74">
        <f t="shared" si="33"/>
        <v>229</v>
      </c>
      <c r="E1105" s="74">
        <f t="shared" si="16"/>
        <v>1</v>
      </c>
      <c r="F1105" s="75">
        <f t="shared" si="4"/>
        <v>10</v>
      </c>
      <c r="G1105" s="75">
        <f t="shared" si="17"/>
        <v>0</v>
      </c>
      <c r="H1105" s="76">
        <f>IF(A1105&lt;SIP_Calculator!$B$7,0,IF(A1105&gt;SIP_Calculator!$E$7,0,1))</f>
        <v>1</v>
      </c>
      <c r="I1105" s="74">
        <f t="shared" si="5"/>
        <v>1</v>
      </c>
      <c r="J1105" s="75">
        <f t="shared" si="6"/>
        <v>0</v>
      </c>
      <c r="K1105" s="76">
        <f>H1105*SIP_Calculator!$D$25</f>
        <v>484.4666522</v>
      </c>
      <c r="L1105" s="76">
        <f t="shared" si="7"/>
        <v>0.1421932588</v>
      </c>
      <c r="M1105" s="76">
        <f t="shared" si="8"/>
        <v>0.1724479514</v>
      </c>
      <c r="N1105" s="76">
        <f t="shared" ref="N1105:O1105" si="3319">N1104+L1105</f>
        <v>140.5607214</v>
      </c>
      <c r="O1105" s="76">
        <f t="shared" si="3319"/>
        <v>161.9319534</v>
      </c>
      <c r="P1105" s="74">
        <f>I1105*SIP_Calculator!$D$26</f>
        <v>2301.341589</v>
      </c>
      <c r="Q1105" s="74">
        <f t="shared" si="10"/>
        <v>0.675454665</v>
      </c>
      <c r="R1105" s="74">
        <f t="shared" si="11"/>
        <v>0.8191722602</v>
      </c>
      <c r="S1105" s="74">
        <f t="shared" ref="S1105:T1105" si="3320">S1104+Q1105</f>
        <v>139.8657692</v>
      </c>
      <c r="T1105" s="74">
        <f t="shared" si="3320"/>
        <v>161.1378768</v>
      </c>
      <c r="U1105" s="75">
        <f>J1105*SIP_Calculator!$D$27</f>
        <v>0</v>
      </c>
      <c r="V1105" s="75">
        <f t="shared" si="13"/>
        <v>0</v>
      </c>
      <c r="W1105" s="75">
        <f t="shared" si="14"/>
        <v>0</v>
      </c>
      <c r="X1105" s="75">
        <f t="shared" ref="X1105:Y1105" si="3321">X1104+V1105</f>
        <v>142.0901487</v>
      </c>
      <c r="Y1105" s="75">
        <f t="shared" si="3321"/>
        <v>163.8188777</v>
      </c>
    </row>
    <row r="1106" ht="15.75" customHeight="1">
      <c r="A1106" s="78">
        <v>39728.0</v>
      </c>
      <c r="B1106" s="73">
        <v>3403.85</v>
      </c>
      <c r="C1106" s="73">
        <v>2790.9</v>
      </c>
      <c r="D1106" s="74">
        <f t="shared" si="33"/>
        <v>229</v>
      </c>
      <c r="E1106" s="74">
        <f t="shared" si="16"/>
        <v>0</v>
      </c>
      <c r="F1106" s="75">
        <f t="shared" si="4"/>
        <v>10</v>
      </c>
      <c r="G1106" s="75">
        <f t="shared" si="17"/>
        <v>0</v>
      </c>
      <c r="H1106" s="76">
        <f>IF(A1106&lt;SIP_Calculator!$B$7,0,IF(A1106&gt;SIP_Calculator!$E$7,0,1))</f>
        <v>1</v>
      </c>
      <c r="I1106" s="74">
        <f t="shared" si="5"/>
        <v>0</v>
      </c>
      <c r="J1106" s="75">
        <f t="shared" si="6"/>
        <v>0</v>
      </c>
      <c r="K1106" s="76">
        <f>H1106*SIP_Calculator!$D$25</f>
        <v>484.4666522</v>
      </c>
      <c r="L1106" s="76">
        <f t="shared" si="7"/>
        <v>0.1423290251</v>
      </c>
      <c r="M1106" s="76">
        <f t="shared" si="8"/>
        <v>0.1735879652</v>
      </c>
      <c r="N1106" s="76">
        <f t="shared" ref="N1106:O1106" si="3322">N1105+L1106</f>
        <v>140.7030505</v>
      </c>
      <c r="O1106" s="76">
        <f t="shared" si="3322"/>
        <v>162.1055414</v>
      </c>
      <c r="P1106" s="74">
        <f>I1106*SIP_Calculator!$D$26</f>
        <v>0</v>
      </c>
      <c r="Q1106" s="74">
        <f t="shared" si="10"/>
        <v>0</v>
      </c>
      <c r="R1106" s="74">
        <f t="shared" si="11"/>
        <v>0</v>
      </c>
      <c r="S1106" s="74">
        <f t="shared" ref="S1106:T1106" si="3323">S1105+Q1106</f>
        <v>139.8657692</v>
      </c>
      <c r="T1106" s="74">
        <f t="shared" si="3323"/>
        <v>161.1378768</v>
      </c>
      <c r="U1106" s="75">
        <f>J1106*SIP_Calculator!$D$27</f>
        <v>0</v>
      </c>
      <c r="V1106" s="75">
        <f t="shared" si="13"/>
        <v>0</v>
      </c>
      <c r="W1106" s="75">
        <f t="shared" si="14"/>
        <v>0</v>
      </c>
      <c r="X1106" s="75">
        <f t="shared" ref="X1106:Y1106" si="3324">X1105+V1106</f>
        <v>142.0901487</v>
      </c>
      <c r="Y1106" s="75">
        <f t="shared" si="3324"/>
        <v>163.8188777</v>
      </c>
    </row>
    <row r="1107" ht="15.75" customHeight="1">
      <c r="A1107" s="78">
        <v>39729.0</v>
      </c>
      <c r="B1107" s="73">
        <v>3305.15</v>
      </c>
      <c r="C1107" s="73">
        <v>2693.9</v>
      </c>
      <c r="D1107" s="74">
        <f t="shared" si="33"/>
        <v>229</v>
      </c>
      <c r="E1107" s="74">
        <f t="shared" si="16"/>
        <v>0</v>
      </c>
      <c r="F1107" s="75">
        <f t="shared" si="4"/>
        <v>10</v>
      </c>
      <c r="G1107" s="75">
        <f t="shared" si="17"/>
        <v>0</v>
      </c>
      <c r="H1107" s="76">
        <f>IF(A1107&lt;SIP_Calculator!$B$7,0,IF(A1107&gt;SIP_Calculator!$E$7,0,1))</f>
        <v>1</v>
      </c>
      <c r="I1107" s="74">
        <f t="shared" si="5"/>
        <v>0</v>
      </c>
      <c r="J1107" s="75">
        <f t="shared" si="6"/>
        <v>0</v>
      </c>
      <c r="K1107" s="76">
        <f>H1107*SIP_Calculator!$D$25</f>
        <v>484.4666522</v>
      </c>
      <c r="L1107" s="76">
        <f t="shared" si="7"/>
        <v>0.1465793238</v>
      </c>
      <c r="M1107" s="76">
        <f t="shared" si="8"/>
        <v>0.179838395</v>
      </c>
      <c r="N1107" s="76">
        <f t="shared" ref="N1107:O1107" si="3325">N1106+L1107</f>
        <v>140.8496298</v>
      </c>
      <c r="O1107" s="76">
        <f t="shared" si="3325"/>
        <v>162.2853798</v>
      </c>
      <c r="P1107" s="74">
        <f>I1107*SIP_Calculator!$D$26</f>
        <v>0</v>
      </c>
      <c r="Q1107" s="74">
        <f t="shared" si="10"/>
        <v>0</v>
      </c>
      <c r="R1107" s="74">
        <f t="shared" si="11"/>
        <v>0</v>
      </c>
      <c r="S1107" s="74">
        <f t="shared" ref="S1107:T1107" si="3326">S1106+Q1107</f>
        <v>139.8657692</v>
      </c>
      <c r="T1107" s="74">
        <f t="shared" si="3326"/>
        <v>161.1378768</v>
      </c>
      <c r="U1107" s="75">
        <f>J1107*SIP_Calculator!$D$27</f>
        <v>0</v>
      </c>
      <c r="V1107" s="75">
        <f t="shared" si="13"/>
        <v>0</v>
      </c>
      <c r="W1107" s="75">
        <f t="shared" si="14"/>
        <v>0</v>
      </c>
      <c r="X1107" s="75">
        <f t="shared" ref="X1107:Y1107" si="3327">X1106+V1107</f>
        <v>142.0901487</v>
      </c>
      <c r="Y1107" s="75">
        <f t="shared" si="3327"/>
        <v>163.8188777</v>
      </c>
    </row>
    <row r="1108" ht="15.75" customHeight="1">
      <c r="A1108" s="78">
        <v>39731.0</v>
      </c>
      <c r="B1108" s="73">
        <v>3076.3</v>
      </c>
      <c r="C1108" s="73">
        <v>2507.55</v>
      </c>
      <c r="D1108" s="74">
        <f t="shared" si="33"/>
        <v>229</v>
      </c>
      <c r="E1108" s="74">
        <f t="shared" si="16"/>
        <v>0</v>
      </c>
      <c r="F1108" s="75">
        <f t="shared" si="4"/>
        <v>10</v>
      </c>
      <c r="G1108" s="75">
        <f t="shared" si="17"/>
        <v>0</v>
      </c>
      <c r="H1108" s="76">
        <f>IF(A1108&lt;SIP_Calculator!$B$7,0,IF(A1108&gt;SIP_Calculator!$E$7,0,1))</f>
        <v>1</v>
      </c>
      <c r="I1108" s="74">
        <f t="shared" si="5"/>
        <v>0</v>
      </c>
      <c r="J1108" s="75">
        <f t="shared" si="6"/>
        <v>0</v>
      </c>
      <c r="K1108" s="76">
        <f>H1108*SIP_Calculator!$D$25</f>
        <v>484.4666522</v>
      </c>
      <c r="L1108" s="76">
        <f t="shared" si="7"/>
        <v>0.1574835524</v>
      </c>
      <c r="M1108" s="76">
        <f t="shared" si="8"/>
        <v>0.1932031872</v>
      </c>
      <c r="N1108" s="76">
        <f t="shared" ref="N1108:O1108" si="3328">N1107+L1108</f>
        <v>141.0071133</v>
      </c>
      <c r="O1108" s="76">
        <f t="shared" si="3328"/>
        <v>162.478583</v>
      </c>
      <c r="P1108" s="74">
        <f>I1108*SIP_Calculator!$D$26</f>
        <v>0</v>
      </c>
      <c r="Q1108" s="74">
        <f t="shared" si="10"/>
        <v>0</v>
      </c>
      <c r="R1108" s="74">
        <f t="shared" si="11"/>
        <v>0</v>
      </c>
      <c r="S1108" s="74">
        <f t="shared" ref="S1108:T1108" si="3329">S1107+Q1108</f>
        <v>139.8657692</v>
      </c>
      <c r="T1108" s="74">
        <f t="shared" si="3329"/>
        <v>161.1378768</v>
      </c>
      <c r="U1108" s="75">
        <f>J1108*SIP_Calculator!$D$27</f>
        <v>0</v>
      </c>
      <c r="V1108" s="75">
        <f t="shared" si="13"/>
        <v>0</v>
      </c>
      <c r="W1108" s="75">
        <f t="shared" si="14"/>
        <v>0</v>
      </c>
      <c r="X1108" s="75">
        <f t="shared" ref="X1108:Y1108" si="3330">X1107+V1108</f>
        <v>142.0901487</v>
      </c>
      <c r="Y1108" s="75">
        <f t="shared" si="3330"/>
        <v>163.8188777</v>
      </c>
    </row>
    <row r="1109" ht="15.75" customHeight="1">
      <c r="A1109" s="78">
        <v>39734.0</v>
      </c>
      <c r="B1109" s="73">
        <v>3273.85</v>
      </c>
      <c r="C1109" s="73">
        <v>2654.35</v>
      </c>
      <c r="D1109" s="74">
        <f t="shared" si="33"/>
        <v>230</v>
      </c>
      <c r="E1109" s="74">
        <f t="shared" si="16"/>
        <v>1</v>
      </c>
      <c r="F1109" s="75">
        <f t="shared" si="4"/>
        <v>10</v>
      </c>
      <c r="G1109" s="75">
        <f t="shared" si="17"/>
        <v>0</v>
      </c>
      <c r="H1109" s="76">
        <f>IF(A1109&lt;SIP_Calculator!$B$7,0,IF(A1109&gt;SIP_Calculator!$E$7,0,1))</f>
        <v>1</v>
      </c>
      <c r="I1109" s="74">
        <f t="shared" si="5"/>
        <v>1</v>
      </c>
      <c r="J1109" s="75">
        <f t="shared" si="6"/>
        <v>0</v>
      </c>
      <c r="K1109" s="76">
        <f>H1109*SIP_Calculator!$D$25</f>
        <v>484.4666522</v>
      </c>
      <c r="L1109" s="76">
        <f t="shared" si="7"/>
        <v>0.1479807115</v>
      </c>
      <c r="M1109" s="76">
        <f t="shared" si="8"/>
        <v>0.1825179996</v>
      </c>
      <c r="N1109" s="76">
        <f t="shared" ref="N1109:O1109" si="3331">N1108+L1109</f>
        <v>141.155094</v>
      </c>
      <c r="O1109" s="76">
        <f t="shared" si="3331"/>
        <v>162.661101</v>
      </c>
      <c r="P1109" s="74">
        <f>I1109*SIP_Calculator!$D$26</f>
        <v>2301.341589</v>
      </c>
      <c r="Q1109" s="74">
        <f t="shared" si="10"/>
        <v>0.7029465581</v>
      </c>
      <c r="R1109" s="74">
        <f t="shared" si="11"/>
        <v>0.8670075873</v>
      </c>
      <c r="S1109" s="74">
        <f t="shared" ref="S1109:T1109" si="3332">S1108+Q1109</f>
        <v>140.5687157</v>
      </c>
      <c r="T1109" s="74">
        <f t="shared" si="3332"/>
        <v>162.0048844</v>
      </c>
      <c r="U1109" s="75">
        <f>J1109*SIP_Calculator!$D$27</f>
        <v>0</v>
      </c>
      <c r="V1109" s="75">
        <f t="shared" si="13"/>
        <v>0</v>
      </c>
      <c r="W1109" s="75">
        <f t="shared" si="14"/>
        <v>0</v>
      </c>
      <c r="X1109" s="75">
        <f t="shared" ref="X1109:Y1109" si="3333">X1108+V1109</f>
        <v>142.0901487</v>
      </c>
      <c r="Y1109" s="75">
        <f t="shared" si="3333"/>
        <v>163.8188777</v>
      </c>
    </row>
    <row r="1110" ht="15.75" customHeight="1">
      <c r="A1110" s="78">
        <v>39735.0</v>
      </c>
      <c r="B1110" s="73">
        <v>3305.45</v>
      </c>
      <c r="C1110" s="73">
        <v>2685.05</v>
      </c>
      <c r="D1110" s="74">
        <f t="shared" si="33"/>
        <v>230</v>
      </c>
      <c r="E1110" s="74">
        <f t="shared" si="16"/>
        <v>0</v>
      </c>
      <c r="F1110" s="75">
        <f t="shared" si="4"/>
        <v>10</v>
      </c>
      <c r="G1110" s="75">
        <f t="shared" si="17"/>
        <v>0</v>
      </c>
      <c r="H1110" s="76">
        <f>IF(A1110&lt;SIP_Calculator!$B$7,0,IF(A1110&gt;SIP_Calculator!$E$7,0,1))</f>
        <v>1</v>
      </c>
      <c r="I1110" s="74">
        <f t="shared" si="5"/>
        <v>0</v>
      </c>
      <c r="J1110" s="75">
        <f t="shared" si="6"/>
        <v>0</v>
      </c>
      <c r="K1110" s="76">
        <f>H1110*SIP_Calculator!$D$25</f>
        <v>484.4666522</v>
      </c>
      <c r="L1110" s="76">
        <f t="shared" si="7"/>
        <v>0.1465660204</v>
      </c>
      <c r="M1110" s="76">
        <f t="shared" si="8"/>
        <v>0.1804311473</v>
      </c>
      <c r="N1110" s="76">
        <f t="shared" ref="N1110:O1110" si="3334">N1109+L1110</f>
        <v>141.3016601</v>
      </c>
      <c r="O1110" s="76">
        <f t="shared" si="3334"/>
        <v>162.8415321</v>
      </c>
      <c r="P1110" s="74">
        <f>I1110*SIP_Calculator!$D$26</f>
        <v>0</v>
      </c>
      <c r="Q1110" s="74">
        <f t="shared" si="10"/>
        <v>0</v>
      </c>
      <c r="R1110" s="74">
        <f t="shared" si="11"/>
        <v>0</v>
      </c>
      <c r="S1110" s="74">
        <f t="shared" ref="S1110:T1110" si="3335">S1109+Q1110</f>
        <v>140.5687157</v>
      </c>
      <c r="T1110" s="74">
        <f t="shared" si="3335"/>
        <v>162.0048844</v>
      </c>
      <c r="U1110" s="75">
        <f>J1110*SIP_Calculator!$D$27</f>
        <v>0</v>
      </c>
      <c r="V1110" s="75">
        <f t="shared" si="13"/>
        <v>0</v>
      </c>
      <c r="W1110" s="75">
        <f t="shared" si="14"/>
        <v>0</v>
      </c>
      <c r="X1110" s="75">
        <f t="shared" ref="X1110:Y1110" si="3336">X1109+V1110</f>
        <v>142.0901487</v>
      </c>
      <c r="Y1110" s="75">
        <f t="shared" si="3336"/>
        <v>163.8188777</v>
      </c>
    </row>
    <row r="1111" ht="15.75" customHeight="1">
      <c r="A1111" s="78">
        <v>39736.0</v>
      </c>
      <c r="B1111" s="73">
        <v>3135.5</v>
      </c>
      <c r="C1111" s="73">
        <v>2553.3</v>
      </c>
      <c r="D1111" s="74">
        <f t="shared" si="33"/>
        <v>230</v>
      </c>
      <c r="E1111" s="74">
        <f t="shared" si="16"/>
        <v>0</v>
      </c>
      <c r="F1111" s="75">
        <f t="shared" si="4"/>
        <v>10</v>
      </c>
      <c r="G1111" s="75">
        <f t="shared" si="17"/>
        <v>0</v>
      </c>
      <c r="H1111" s="76">
        <f>IF(A1111&lt;SIP_Calculator!$B$7,0,IF(A1111&gt;SIP_Calculator!$E$7,0,1))</f>
        <v>1</v>
      </c>
      <c r="I1111" s="74">
        <f t="shared" si="5"/>
        <v>0</v>
      </c>
      <c r="J1111" s="75">
        <f t="shared" si="6"/>
        <v>0</v>
      </c>
      <c r="K1111" s="76">
        <f>H1111*SIP_Calculator!$D$25</f>
        <v>484.4666522</v>
      </c>
      <c r="L1111" s="76">
        <f t="shared" si="7"/>
        <v>0.1545101745</v>
      </c>
      <c r="M1111" s="76">
        <f t="shared" si="8"/>
        <v>0.1897413748</v>
      </c>
      <c r="N1111" s="76">
        <f t="shared" ref="N1111:O1111" si="3337">N1110+L1111</f>
        <v>141.4561702</v>
      </c>
      <c r="O1111" s="76">
        <f t="shared" si="3337"/>
        <v>163.0312735</v>
      </c>
      <c r="P1111" s="74">
        <f>I1111*SIP_Calculator!$D$26</f>
        <v>0</v>
      </c>
      <c r="Q1111" s="74">
        <f t="shared" si="10"/>
        <v>0</v>
      </c>
      <c r="R1111" s="74">
        <f t="shared" si="11"/>
        <v>0</v>
      </c>
      <c r="S1111" s="74">
        <f t="shared" ref="S1111:T1111" si="3338">S1110+Q1111</f>
        <v>140.5687157</v>
      </c>
      <c r="T1111" s="74">
        <f t="shared" si="3338"/>
        <v>162.0048844</v>
      </c>
      <c r="U1111" s="75">
        <f>J1111*SIP_Calculator!$D$27</f>
        <v>0</v>
      </c>
      <c r="V1111" s="75">
        <f t="shared" si="13"/>
        <v>0</v>
      </c>
      <c r="W1111" s="75">
        <f t="shared" si="14"/>
        <v>0</v>
      </c>
      <c r="X1111" s="75">
        <f t="shared" ref="X1111:Y1111" si="3339">X1110+V1111</f>
        <v>142.0901487</v>
      </c>
      <c r="Y1111" s="75">
        <f t="shared" si="3339"/>
        <v>163.8188777</v>
      </c>
    </row>
    <row r="1112" ht="15.75" customHeight="1">
      <c r="A1112" s="78">
        <v>39737.0</v>
      </c>
      <c r="B1112" s="73">
        <v>3077.75</v>
      </c>
      <c r="C1112" s="73">
        <v>2514.7</v>
      </c>
      <c r="D1112" s="74">
        <f t="shared" si="33"/>
        <v>230</v>
      </c>
      <c r="E1112" s="74">
        <f t="shared" si="16"/>
        <v>0</v>
      </c>
      <c r="F1112" s="75">
        <f t="shared" si="4"/>
        <v>10</v>
      </c>
      <c r="G1112" s="75">
        <f t="shared" si="17"/>
        <v>0</v>
      </c>
      <c r="H1112" s="76">
        <f>IF(A1112&lt;SIP_Calculator!$B$7,0,IF(A1112&gt;SIP_Calculator!$E$7,0,1))</f>
        <v>1</v>
      </c>
      <c r="I1112" s="74">
        <f t="shared" si="5"/>
        <v>0</v>
      </c>
      <c r="J1112" s="75">
        <f t="shared" si="6"/>
        <v>0</v>
      </c>
      <c r="K1112" s="76">
        <f>H1112*SIP_Calculator!$D$25</f>
        <v>484.4666522</v>
      </c>
      <c r="L1112" s="76">
        <f t="shared" si="7"/>
        <v>0.1574093582</v>
      </c>
      <c r="M1112" s="76">
        <f t="shared" si="8"/>
        <v>0.1926538562</v>
      </c>
      <c r="N1112" s="76">
        <f t="shared" ref="N1112:O1112" si="3340">N1111+L1112</f>
        <v>141.6135796</v>
      </c>
      <c r="O1112" s="76">
        <f t="shared" si="3340"/>
        <v>163.2239274</v>
      </c>
      <c r="P1112" s="74">
        <f>I1112*SIP_Calculator!$D$26</f>
        <v>0</v>
      </c>
      <c r="Q1112" s="74">
        <f t="shared" si="10"/>
        <v>0</v>
      </c>
      <c r="R1112" s="74">
        <f t="shared" si="11"/>
        <v>0</v>
      </c>
      <c r="S1112" s="74">
        <f t="shared" ref="S1112:T1112" si="3341">S1111+Q1112</f>
        <v>140.5687157</v>
      </c>
      <c r="T1112" s="74">
        <f t="shared" si="3341"/>
        <v>162.0048844</v>
      </c>
      <c r="U1112" s="75">
        <f>J1112*SIP_Calculator!$D$27</f>
        <v>0</v>
      </c>
      <c r="V1112" s="75">
        <f t="shared" si="13"/>
        <v>0</v>
      </c>
      <c r="W1112" s="75">
        <f t="shared" si="14"/>
        <v>0</v>
      </c>
      <c r="X1112" s="75">
        <f t="shared" ref="X1112:Y1112" si="3342">X1111+V1112</f>
        <v>142.0901487</v>
      </c>
      <c r="Y1112" s="75">
        <f t="shared" si="3342"/>
        <v>163.8188777</v>
      </c>
    </row>
    <row r="1113" ht="15.75" customHeight="1">
      <c r="A1113" s="78">
        <v>39738.0</v>
      </c>
      <c r="B1113" s="73">
        <v>2904.7</v>
      </c>
      <c r="C1113" s="73">
        <v>2386.45</v>
      </c>
      <c r="D1113" s="74">
        <f t="shared" si="33"/>
        <v>230</v>
      </c>
      <c r="E1113" s="74">
        <f t="shared" si="16"/>
        <v>0</v>
      </c>
      <c r="F1113" s="75">
        <f t="shared" si="4"/>
        <v>10</v>
      </c>
      <c r="G1113" s="75">
        <f t="shared" si="17"/>
        <v>0</v>
      </c>
      <c r="H1113" s="76">
        <f>IF(A1113&lt;SIP_Calculator!$B$7,0,IF(A1113&gt;SIP_Calculator!$E$7,0,1))</f>
        <v>1</v>
      </c>
      <c r="I1113" s="74">
        <f t="shared" si="5"/>
        <v>0</v>
      </c>
      <c r="J1113" s="75">
        <f t="shared" si="6"/>
        <v>0</v>
      </c>
      <c r="K1113" s="76">
        <f>H1113*SIP_Calculator!$D$25</f>
        <v>484.4666522</v>
      </c>
      <c r="L1113" s="76">
        <f t="shared" si="7"/>
        <v>0.1667871561</v>
      </c>
      <c r="M1113" s="76">
        <f t="shared" si="8"/>
        <v>0.2030072502</v>
      </c>
      <c r="N1113" s="76">
        <f t="shared" ref="N1113:O1113" si="3343">N1112+L1113</f>
        <v>141.7803668</v>
      </c>
      <c r="O1113" s="76">
        <f t="shared" si="3343"/>
        <v>163.4269346</v>
      </c>
      <c r="P1113" s="74">
        <f>I1113*SIP_Calculator!$D$26</f>
        <v>0</v>
      </c>
      <c r="Q1113" s="74">
        <f t="shared" si="10"/>
        <v>0</v>
      </c>
      <c r="R1113" s="74">
        <f t="shared" si="11"/>
        <v>0</v>
      </c>
      <c r="S1113" s="74">
        <f t="shared" ref="S1113:T1113" si="3344">S1112+Q1113</f>
        <v>140.5687157</v>
      </c>
      <c r="T1113" s="74">
        <f t="shared" si="3344"/>
        <v>162.0048844</v>
      </c>
      <c r="U1113" s="75">
        <f>J1113*SIP_Calculator!$D$27</f>
        <v>0</v>
      </c>
      <c r="V1113" s="75">
        <f t="shared" si="13"/>
        <v>0</v>
      </c>
      <c r="W1113" s="75">
        <f t="shared" si="14"/>
        <v>0</v>
      </c>
      <c r="X1113" s="75">
        <f t="shared" ref="X1113:Y1113" si="3345">X1112+V1113</f>
        <v>142.0901487</v>
      </c>
      <c r="Y1113" s="75">
        <f t="shared" si="3345"/>
        <v>163.8188777</v>
      </c>
    </row>
    <row r="1114" ht="15.75" customHeight="1">
      <c r="A1114" s="78">
        <v>39741.0</v>
      </c>
      <c r="B1114" s="73">
        <v>2947.6</v>
      </c>
      <c r="C1114" s="73">
        <v>2409.9</v>
      </c>
      <c r="D1114" s="74">
        <f t="shared" si="33"/>
        <v>231</v>
      </c>
      <c r="E1114" s="74">
        <f t="shared" si="16"/>
        <v>1</v>
      </c>
      <c r="F1114" s="75">
        <f t="shared" si="4"/>
        <v>10</v>
      </c>
      <c r="G1114" s="75">
        <f t="shared" si="17"/>
        <v>0</v>
      </c>
      <c r="H1114" s="76">
        <f>IF(A1114&lt;SIP_Calculator!$B$7,0,IF(A1114&gt;SIP_Calculator!$E$7,0,1))</f>
        <v>1</v>
      </c>
      <c r="I1114" s="74">
        <f t="shared" si="5"/>
        <v>1</v>
      </c>
      <c r="J1114" s="75">
        <f t="shared" si="6"/>
        <v>0</v>
      </c>
      <c r="K1114" s="76">
        <f>H1114*SIP_Calculator!$D$25</f>
        <v>484.4666522</v>
      </c>
      <c r="L1114" s="76">
        <f t="shared" si="7"/>
        <v>0.1643597002</v>
      </c>
      <c r="M1114" s="76">
        <f t="shared" si="8"/>
        <v>0.2010318487</v>
      </c>
      <c r="N1114" s="76">
        <f t="shared" ref="N1114:O1114" si="3346">N1113+L1114</f>
        <v>141.9447265</v>
      </c>
      <c r="O1114" s="76">
        <f t="shared" si="3346"/>
        <v>163.6279665</v>
      </c>
      <c r="P1114" s="74">
        <f>I1114*SIP_Calculator!$D$26</f>
        <v>2301.341589</v>
      </c>
      <c r="Q1114" s="74">
        <f t="shared" si="10"/>
        <v>0.7807509802</v>
      </c>
      <c r="R1114" s="74">
        <f t="shared" si="11"/>
        <v>0.9549531471</v>
      </c>
      <c r="S1114" s="74">
        <f t="shared" ref="S1114:T1114" si="3347">S1113+Q1114</f>
        <v>141.3494667</v>
      </c>
      <c r="T1114" s="74">
        <f t="shared" si="3347"/>
        <v>162.9598376</v>
      </c>
      <c r="U1114" s="75">
        <f>J1114*SIP_Calculator!$D$27</f>
        <v>0</v>
      </c>
      <c r="V1114" s="75">
        <f t="shared" si="13"/>
        <v>0</v>
      </c>
      <c r="W1114" s="75">
        <f t="shared" si="14"/>
        <v>0</v>
      </c>
      <c r="X1114" s="75">
        <f t="shared" ref="X1114:Y1114" si="3348">X1113+V1114</f>
        <v>142.0901487</v>
      </c>
      <c r="Y1114" s="75">
        <f t="shared" si="3348"/>
        <v>163.8188777</v>
      </c>
    </row>
    <row r="1115" ht="15.75" customHeight="1">
      <c r="A1115" s="78">
        <v>39742.0</v>
      </c>
      <c r="B1115" s="73">
        <v>3054.85</v>
      </c>
      <c r="C1115" s="73">
        <v>2491.45</v>
      </c>
      <c r="D1115" s="74">
        <f t="shared" si="33"/>
        <v>231</v>
      </c>
      <c r="E1115" s="74">
        <f t="shared" si="16"/>
        <v>0</v>
      </c>
      <c r="F1115" s="75">
        <f t="shared" si="4"/>
        <v>10</v>
      </c>
      <c r="G1115" s="75">
        <f t="shared" si="17"/>
        <v>0</v>
      </c>
      <c r="H1115" s="76">
        <f>IF(A1115&lt;SIP_Calculator!$B$7,0,IF(A1115&gt;SIP_Calculator!$E$7,0,1))</f>
        <v>1</v>
      </c>
      <c r="I1115" s="74">
        <f t="shared" si="5"/>
        <v>0</v>
      </c>
      <c r="J1115" s="75">
        <f t="shared" si="6"/>
        <v>0</v>
      </c>
      <c r="K1115" s="76">
        <f>H1115*SIP_Calculator!$D$25</f>
        <v>484.4666522</v>
      </c>
      <c r="L1115" s="76">
        <f t="shared" si="7"/>
        <v>0.1585893423</v>
      </c>
      <c r="M1115" s="76">
        <f t="shared" si="8"/>
        <v>0.1944516856</v>
      </c>
      <c r="N1115" s="76">
        <f t="shared" ref="N1115:O1115" si="3349">N1114+L1115</f>
        <v>142.1033158</v>
      </c>
      <c r="O1115" s="76">
        <f t="shared" si="3349"/>
        <v>163.8224181</v>
      </c>
      <c r="P1115" s="74">
        <f>I1115*SIP_Calculator!$D$26</f>
        <v>0</v>
      </c>
      <c r="Q1115" s="74">
        <f t="shared" si="10"/>
        <v>0</v>
      </c>
      <c r="R1115" s="74">
        <f t="shared" si="11"/>
        <v>0</v>
      </c>
      <c r="S1115" s="74">
        <f t="shared" ref="S1115:T1115" si="3350">S1114+Q1115</f>
        <v>141.3494667</v>
      </c>
      <c r="T1115" s="74">
        <f t="shared" si="3350"/>
        <v>162.9598376</v>
      </c>
      <c r="U1115" s="75">
        <f>J1115*SIP_Calculator!$D$27</f>
        <v>0</v>
      </c>
      <c r="V1115" s="75">
        <f t="shared" si="13"/>
        <v>0</v>
      </c>
      <c r="W1115" s="75">
        <f t="shared" si="14"/>
        <v>0</v>
      </c>
      <c r="X1115" s="75">
        <f t="shared" ref="X1115:Y1115" si="3351">X1114+V1115</f>
        <v>142.0901487</v>
      </c>
      <c r="Y1115" s="75">
        <f t="shared" si="3351"/>
        <v>163.8188777</v>
      </c>
    </row>
    <row r="1116" ht="15.75" customHeight="1">
      <c r="A1116" s="78">
        <v>39743.0</v>
      </c>
      <c r="B1116" s="73">
        <v>2901.35</v>
      </c>
      <c r="C1116" s="73">
        <v>2378.2</v>
      </c>
      <c r="D1116" s="74">
        <f t="shared" si="33"/>
        <v>231</v>
      </c>
      <c r="E1116" s="74">
        <f t="shared" si="16"/>
        <v>0</v>
      </c>
      <c r="F1116" s="75">
        <f t="shared" si="4"/>
        <v>10</v>
      </c>
      <c r="G1116" s="75">
        <f t="shared" si="17"/>
        <v>0</v>
      </c>
      <c r="H1116" s="76">
        <f>IF(A1116&lt;SIP_Calculator!$B$7,0,IF(A1116&gt;SIP_Calculator!$E$7,0,1))</f>
        <v>1</v>
      </c>
      <c r="I1116" s="74">
        <f t="shared" si="5"/>
        <v>0</v>
      </c>
      <c r="J1116" s="75">
        <f t="shared" si="6"/>
        <v>0</v>
      </c>
      <c r="K1116" s="76">
        <f>H1116*SIP_Calculator!$D$25</f>
        <v>484.4666522</v>
      </c>
      <c r="L1116" s="76">
        <f t="shared" si="7"/>
        <v>0.1669797343</v>
      </c>
      <c r="M1116" s="76">
        <f t="shared" si="8"/>
        <v>0.2037114844</v>
      </c>
      <c r="N1116" s="76">
        <f t="shared" ref="N1116:O1116" si="3352">N1115+L1116</f>
        <v>142.2702955</v>
      </c>
      <c r="O1116" s="76">
        <f t="shared" si="3352"/>
        <v>164.0261296</v>
      </c>
      <c r="P1116" s="74">
        <f>I1116*SIP_Calculator!$D$26</f>
        <v>0</v>
      </c>
      <c r="Q1116" s="74">
        <f t="shared" si="10"/>
        <v>0</v>
      </c>
      <c r="R1116" s="74">
        <f t="shared" si="11"/>
        <v>0</v>
      </c>
      <c r="S1116" s="74">
        <f t="shared" ref="S1116:T1116" si="3353">S1115+Q1116</f>
        <v>141.3494667</v>
      </c>
      <c r="T1116" s="74">
        <f t="shared" si="3353"/>
        <v>162.9598376</v>
      </c>
      <c r="U1116" s="75">
        <f>J1116*SIP_Calculator!$D$27</f>
        <v>0</v>
      </c>
      <c r="V1116" s="75">
        <f t="shared" si="13"/>
        <v>0</v>
      </c>
      <c r="W1116" s="75">
        <f t="shared" si="14"/>
        <v>0</v>
      </c>
      <c r="X1116" s="75">
        <f t="shared" ref="X1116:Y1116" si="3354">X1115+V1116</f>
        <v>142.0901487</v>
      </c>
      <c r="Y1116" s="75">
        <f t="shared" si="3354"/>
        <v>163.8188777</v>
      </c>
    </row>
    <row r="1117" ht="15.75" customHeight="1">
      <c r="A1117" s="78">
        <v>39744.0</v>
      </c>
      <c r="B1117" s="73">
        <v>2787.6</v>
      </c>
      <c r="C1117" s="73">
        <v>2285.4</v>
      </c>
      <c r="D1117" s="74">
        <f t="shared" si="33"/>
        <v>231</v>
      </c>
      <c r="E1117" s="74">
        <f t="shared" si="16"/>
        <v>0</v>
      </c>
      <c r="F1117" s="75">
        <f t="shared" si="4"/>
        <v>10</v>
      </c>
      <c r="G1117" s="75">
        <f t="shared" si="17"/>
        <v>0</v>
      </c>
      <c r="H1117" s="76">
        <f>IF(A1117&lt;SIP_Calculator!$B$7,0,IF(A1117&gt;SIP_Calculator!$E$7,0,1))</f>
        <v>1</v>
      </c>
      <c r="I1117" s="74">
        <f t="shared" si="5"/>
        <v>0</v>
      </c>
      <c r="J1117" s="75">
        <f t="shared" si="6"/>
        <v>0</v>
      </c>
      <c r="K1117" s="76">
        <f>H1117*SIP_Calculator!$D$25</f>
        <v>484.4666522</v>
      </c>
      <c r="L1117" s="76">
        <f t="shared" si="7"/>
        <v>0.1737934611</v>
      </c>
      <c r="M1117" s="76">
        <f t="shared" si="8"/>
        <v>0.211983308</v>
      </c>
      <c r="N1117" s="76">
        <f t="shared" ref="N1117:O1117" si="3355">N1116+L1117</f>
        <v>142.444089</v>
      </c>
      <c r="O1117" s="76">
        <f t="shared" si="3355"/>
        <v>164.2381129</v>
      </c>
      <c r="P1117" s="74">
        <f>I1117*SIP_Calculator!$D$26</f>
        <v>0</v>
      </c>
      <c r="Q1117" s="74">
        <f t="shared" si="10"/>
        <v>0</v>
      </c>
      <c r="R1117" s="74">
        <f t="shared" si="11"/>
        <v>0</v>
      </c>
      <c r="S1117" s="74">
        <f t="shared" ref="S1117:T1117" si="3356">S1116+Q1117</f>
        <v>141.3494667</v>
      </c>
      <c r="T1117" s="74">
        <f t="shared" si="3356"/>
        <v>162.9598376</v>
      </c>
      <c r="U1117" s="75">
        <f>J1117*SIP_Calculator!$D$27</f>
        <v>0</v>
      </c>
      <c r="V1117" s="75">
        <f t="shared" si="13"/>
        <v>0</v>
      </c>
      <c r="W1117" s="75">
        <f t="shared" si="14"/>
        <v>0</v>
      </c>
      <c r="X1117" s="75">
        <f t="shared" ref="X1117:Y1117" si="3357">X1116+V1117</f>
        <v>142.0901487</v>
      </c>
      <c r="Y1117" s="75">
        <f t="shared" si="3357"/>
        <v>163.8188777</v>
      </c>
    </row>
    <row r="1118" ht="15.75" customHeight="1">
      <c r="A1118" s="78">
        <v>39745.0</v>
      </c>
      <c r="B1118" s="73">
        <v>2456.5</v>
      </c>
      <c r="C1118" s="73">
        <v>2035.25</v>
      </c>
      <c r="D1118" s="74">
        <f t="shared" si="33"/>
        <v>231</v>
      </c>
      <c r="E1118" s="74">
        <f t="shared" si="16"/>
        <v>0</v>
      </c>
      <c r="F1118" s="75">
        <f t="shared" si="4"/>
        <v>10</v>
      </c>
      <c r="G1118" s="75">
        <f t="shared" si="17"/>
        <v>0</v>
      </c>
      <c r="H1118" s="76">
        <f>IF(A1118&lt;SIP_Calculator!$B$7,0,IF(A1118&gt;SIP_Calculator!$E$7,0,1))</f>
        <v>1</v>
      </c>
      <c r="I1118" s="74">
        <f t="shared" si="5"/>
        <v>0</v>
      </c>
      <c r="J1118" s="75">
        <f t="shared" si="6"/>
        <v>0</v>
      </c>
      <c r="K1118" s="76">
        <f>H1118*SIP_Calculator!$D$25</f>
        <v>484.4666522</v>
      </c>
      <c r="L1118" s="76">
        <f t="shared" si="7"/>
        <v>0.1972182586</v>
      </c>
      <c r="M1118" s="76">
        <f t="shared" si="8"/>
        <v>0.238037908</v>
      </c>
      <c r="N1118" s="76">
        <f t="shared" ref="N1118:O1118" si="3358">N1117+L1118</f>
        <v>142.6413073</v>
      </c>
      <c r="O1118" s="76">
        <f t="shared" si="3358"/>
        <v>164.4761508</v>
      </c>
      <c r="P1118" s="74">
        <f>I1118*SIP_Calculator!$D$26</f>
        <v>0</v>
      </c>
      <c r="Q1118" s="74">
        <f t="shared" si="10"/>
        <v>0</v>
      </c>
      <c r="R1118" s="74">
        <f t="shared" si="11"/>
        <v>0</v>
      </c>
      <c r="S1118" s="74">
        <f t="shared" ref="S1118:T1118" si="3359">S1117+Q1118</f>
        <v>141.3494667</v>
      </c>
      <c r="T1118" s="74">
        <f t="shared" si="3359"/>
        <v>162.9598376</v>
      </c>
      <c r="U1118" s="75">
        <f>J1118*SIP_Calculator!$D$27</f>
        <v>0</v>
      </c>
      <c r="V1118" s="75">
        <f t="shared" si="13"/>
        <v>0</v>
      </c>
      <c r="W1118" s="75">
        <f t="shared" si="14"/>
        <v>0</v>
      </c>
      <c r="X1118" s="75">
        <f t="shared" ref="X1118:Y1118" si="3360">X1117+V1118</f>
        <v>142.0901487</v>
      </c>
      <c r="Y1118" s="75">
        <f t="shared" si="3360"/>
        <v>163.8188777</v>
      </c>
    </row>
    <row r="1119" ht="15.75" customHeight="1">
      <c r="A1119" s="78">
        <v>39748.0</v>
      </c>
      <c r="B1119" s="73">
        <v>2388.6</v>
      </c>
      <c r="C1119" s="73">
        <v>1973.7</v>
      </c>
      <c r="D1119" s="74">
        <f t="shared" si="33"/>
        <v>232</v>
      </c>
      <c r="E1119" s="74">
        <f t="shared" si="16"/>
        <v>1</v>
      </c>
      <c r="F1119" s="75">
        <f t="shared" si="4"/>
        <v>10</v>
      </c>
      <c r="G1119" s="75">
        <f t="shared" si="17"/>
        <v>0</v>
      </c>
      <c r="H1119" s="76">
        <f>IF(A1119&lt;SIP_Calculator!$B$7,0,IF(A1119&gt;SIP_Calculator!$E$7,0,1))</f>
        <v>1</v>
      </c>
      <c r="I1119" s="74">
        <f t="shared" si="5"/>
        <v>1</v>
      </c>
      <c r="J1119" s="75">
        <f t="shared" si="6"/>
        <v>0</v>
      </c>
      <c r="K1119" s="76">
        <f>H1119*SIP_Calculator!$D$25</f>
        <v>484.4666522</v>
      </c>
      <c r="L1119" s="76">
        <f t="shared" si="7"/>
        <v>0.2028245216</v>
      </c>
      <c r="M1119" s="76">
        <f t="shared" si="8"/>
        <v>0.2454611401</v>
      </c>
      <c r="N1119" s="76">
        <f t="shared" ref="N1119:O1119" si="3361">N1118+L1119</f>
        <v>142.8441318</v>
      </c>
      <c r="O1119" s="76">
        <f t="shared" si="3361"/>
        <v>164.721612</v>
      </c>
      <c r="P1119" s="74">
        <f>I1119*SIP_Calculator!$D$26</f>
        <v>2301.341589</v>
      </c>
      <c r="Q1119" s="74">
        <f t="shared" si="10"/>
        <v>0.9634688057</v>
      </c>
      <c r="R1119" s="74">
        <f t="shared" si="11"/>
        <v>1.166003744</v>
      </c>
      <c r="S1119" s="74">
        <f t="shared" ref="S1119:T1119" si="3362">S1118+Q1119</f>
        <v>142.3129355</v>
      </c>
      <c r="T1119" s="74">
        <f t="shared" si="3362"/>
        <v>164.1258413</v>
      </c>
      <c r="U1119" s="75">
        <f>J1119*SIP_Calculator!$D$27</f>
        <v>0</v>
      </c>
      <c r="V1119" s="75">
        <f t="shared" si="13"/>
        <v>0</v>
      </c>
      <c r="W1119" s="75">
        <f t="shared" si="14"/>
        <v>0</v>
      </c>
      <c r="X1119" s="75">
        <f t="shared" ref="X1119:Y1119" si="3363">X1118+V1119</f>
        <v>142.0901487</v>
      </c>
      <c r="Y1119" s="75">
        <f t="shared" si="3363"/>
        <v>163.8188777</v>
      </c>
    </row>
    <row r="1120" ht="15.75" customHeight="1">
      <c r="A1120" s="78">
        <v>39749.0</v>
      </c>
      <c r="B1120" s="73">
        <v>2540.2</v>
      </c>
      <c r="C1120" s="73">
        <v>2095.55</v>
      </c>
      <c r="D1120" s="74">
        <f t="shared" si="33"/>
        <v>232</v>
      </c>
      <c r="E1120" s="74">
        <f t="shared" si="16"/>
        <v>0</v>
      </c>
      <c r="F1120" s="75">
        <f t="shared" si="4"/>
        <v>10</v>
      </c>
      <c r="G1120" s="75">
        <f t="shared" si="17"/>
        <v>0</v>
      </c>
      <c r="H1120" s="76">
        <f>IF(A1120&lt;SIP_Calculator!$B$7,0,IF(A1120&gt;SIP_Calculator!$E$7,0,1))</f>
        <v>1</v>
      </c>
      <c r="I1120" s="74">
        <f t="shared" si="5"/>
        <v>0</v>
      </c>
      <c r="J1120" s="75">
        <f t="shared" si="6"/>
        <v>0</v>
      </c>
      <c r="K1120" s="76">
        <f>H1120*SIP_Calculator!$D$25</f>
        <v>484.4666522</v>
      </c>
      <c r="L1120" s="76">
        <f t="shared" si="7"/>
        <v>0.1907198851</v>
      </c>
      <c r="M1120" s="76">
        <f t="shared" si="8"/>
        <v>0.2311883048</v>
      </c>
      <c r="N1120" s="76">
        <f t="shared" ref="N1120:O1120" si="3364">N1119+L1120</f>
        <v>143.0348517</v>
      </c>
      <c r="O1120" s="76">
        <f t="shared" si="3364"/>
        <v>164.9528003</v>
      </c>
      <c r="P1120" s="74">
        <f>I1120*SIP_Calculator!$D$26</f>
        <v>0</v>
      </c>
      <c r="Q1120" s="74">
        <f t="shared" si="10"/>
        <v>0</v>
      </c>
      <c r="R1120" s="74">
        <f t="shared" si="11"/>
        <v>0</v>
      </c>
      <c r="S1120" s="74">
        <f t="shared" ref="S1120:T1120" si="3365">S1119+Q1120</f>
        <v>142.3129355</v>
      </c>
      <c r="T1120" s="74">
        <f t="shared" si="3365"/>
        <v>164.1258413</v>
      </c>
      <c r="U1120" s="75">
        <f>J1120*SIP_Calculator!$D$27</f>
        <v>0</v>
      </c>
      <c r="V1120" s="75">
        <f t="shared" si="13"/>
        <v>0</v>
      </c>
      <c r="W1120" s="75">
        <f t="shared" si="14"/>
        <v>0</v>
      </c>
      <c r="X1120" s="75">
        <f t="shared" ref="X1120:Y1120" si="3366">X1119+V1120</f>
        <v>142.0901487</v>
      </c>
      <c r="Y1120" s="75">
        <f t="shared" si="3366"/>
        <v>163.8188777</v>
      </c>
    </row>
    <row r="1121" ht="15.75" customHeight="1">
      <c r="A1121" s="78">
        <v>39750.0</v>
      </c>
      <c r="B1121" s="73">
        <v>2545.8</v>
      </c>
      <c r="C1121" s="73">
        <v>2098.5</v>
      </c>
      <c r="D1121" s="74">
        <f t="shared" si="33"/>
        <v>232</v>
      </c>
      <c r="E1121" s="74">
        <f t="shared" si="16"/>
        <v>0</v>
      </c>
      <c r="F1121" s="75">
        <f t="shared" si="4"/>
        <v>10</v>
      </c>
      <c r="G1121" s="75">
        <f t="shared" si="17"/>
        <v>0</v>
      </c>
      <c r="H1121" s="76">
        <f>IF(A1121&lt;SIP_Calculator!$B$7,0,IF(A1121&gt;SIP_Calculator!$E$7,0,1))</f>
        <v>1</v>
      </c>
      <c r="I1121" s="74">
        <f t="shared" si="5"/>
        <v>0</v>
      </c>
      <c r="J1121" s="75">
        <f t="shared" si="6"/>
        <v>0</v>
      </c>
      <c r="K1121" s="76">
        <f>H1121*SIP_Calculator!$D$25</f>
        <v>484.4666522</v>
      </c>
      <c r="L1121" s="76">
        <f t="shared" si="7"/>
        <v>0.1903003583</v>
      </c>
      <c r="M1121" s="76">
        <f t="shared" si="8"/>
        <v>0.2308633082</v>
      </c>
      <c r="N1121" s="76">
        <f t="shared" ref="N1121:O1121" si="3367">N1120+L1121</f>
        <v>143.225152</v>
      </c>
      <c r="O1121" s="76">
        <f t="shared" si="3367"/>
        <v>165.1836636</v>
      </c>
      <c r="P1121" s="74">
        <f>I1121*SIP_Calculator!$D$26</f>
        <v>0</v>
      </c>
      <c r="Q1121" s="74">
        <f t="shared" si="10"/>
        <v>0</v>
      </c>
      <c r="R1121" s="74">
        <f t="shared" si="11"/>
        <v>0</v>
      </c>
      <c r="S1121" s="74">
        <f t="shared" ref="S1121:T1121" si="3368">S1120+Q1121</f>
        <v>142.3129355</v>
      </c>
      <c r="T1121" s="74">
        <f t="shared" si="3368"/>
        <v>164.1258413</v>
      </c>
      <c r="U1121" s="75">
        <f>J1121*SIP_Calculator!$D$27</f>
        <v>0</v>
      </c>
      <c r="V1121" s="75">
        <f t="shared" si="13"/>
        <v>0</v>
      </c>
      <c r="W1121" s="75">
        <f t="shared" si="14"/>
        <v>0</v>
      </c>
      <c r="X1121" s="75">
        <f t="shared" ref="X1121:Y1121" si="3369">X1120+V1121</f>
        <v>142.0901487</v>
      </c>
      <c r="Y1121" s="75">
        <f t="shared" si="3369"/>
        <v>163.8188777</v>
      </c>
    </row>
    <row r="1122" ht="15.75" customHeight="1">
      <c r="A1122" s="78">
        <v>39752.0</v>
      </c>
      <c r="B1122" s="73">
        <v>2718.55</v>
      </c>
      <c r="C1122" s="73">
        <v>2225.7</v>
      </c>
      <c r="D1122" s="74">
        <f t="shared" si="33"/>
        <v>232</v>
      </c>
      <c r="E1122" s="74">
        <f t="shared" si="16"/>
        <v>0</v>
      </c>
      <c r="F1122" s="75">
        <f t="shared" si="4"/>
        <v>10</v>
      </c>
      <c r="G1122" s="75">
        <f t="shared" si="17"/>
        <v>0</v>
      </c>
      <c r="H1122" s="76">
        <f>IF(A1122&lt;SIP_Calculator!$B$7,0,IF(A1122&gt;SIP_Calculator!$E$7,0,1))</f>
        <v>1</v>
      </c>
      <c r="I1122" s="74">
        <f t="shared" si="5"/>
        <v>0</v>
      </c>
      <c r="J1122" s="75">
        <f t="shared" si="6"/>
        <v>0</v>
      </c>
      <c r="K1122" s="76">
        <f>H1122*SIP_Calculator!$D$25</f>
        <v>484.4666522</v>
      </c>
      <c r="L1122" s="76">
        <f t="shared" si="7"/>
        <v>0.1782077402</v>
      </c>
      <c r="M1122" s="76">
        <f t="shared" si="8"/>
        <v>0.217669341</v>
      </c>
      <c r="N1122" s="76">
        <f t="shared" ref="N1122:O1122" si="3370">N1121+L1122</f>
        <v>143.4033598</v>
      </c>
      <c r="O1122" s="76">
        <f t="shared" si="3370"/>
        <v>165.4013329</v>
      </c>
      <c r="P1122" s="74">
        <f>I1122*SIP_Calculator!$D$26</f>
        <v>0</v>
      </c>
      <c r="Q1122" s="74">
        <f t="shared" si="10"/>
        <v>0</v>
      </c>
      <c r="R1122" s="74">
        <f t="shared" si="11"/>
        <v>0</v>
      </c>
      <c r="S1122" s="74">
        <f t="shared" ref="S1122:T1122" si="3371">S1121+Q1122</f>
        <v>142.3129355</v>
      </c>
      <c r="T1122" s="74">
        <f t="shared" si="3371"/>
        <v>164.1258413</v>
      </c>
      <c r="U1122" s="75">
        <f>J1122*SIP_Calculator!$D$27</f>
        <v>0</v>
      </c>
      <c r="V1122" s="75">
        <f t="shared" si="13"/>
        <v>0</v>
      </c>
      <c r="W1122" s="75">
        <f t="shared" si="14"/>
        <v>0</v>
      </c>
      <c r="X1122" s="75">
        <f t="shared" ref="X1122:Y1122" si="3372">X1121+V1122</f>
        <v>142.0901487</v>
      </c>
      <c r="Y1122" s="75">
        <f t="shared" si="3372"/>
        <v>163.8188777</v>
      </c>
    </row>
    <row r="1123" ht="15.75" customHeight="1">
      <c r="A1123" s="78">
        <v>39755.0</v>
      </c>
      <c r="B1123" s="73">
        <v>2866.15</v>
      </c>
      <c r="C1123" s="73">
        <v>2341.0</v>
      </c>
      <c r="D1123" s="74">
        <f t="shared" si="33"/>
        <v>233</v>
      </c>
      <c r="E1123" s="74">
        <f t="shared" si="16"/>
        <v>1</v>
      </c>
      <c r="F1123" s="75">
        <f t="shared" si="4"/>
        <v>11</v>
      </c>
      <c r="G1123" s="75">
        <f t="shared" si="17"/>
        <v>1</v>
      </c>
      <c r="H1123" s="76">
        <f>IF(A1123&lt;SIP_Calculator!$B$7,0,IF(A1123&gt;SIP_Calculator!$E$7,0,1))</f>
        <v>1</v>
      </c>
      <c r="I1123" s="74">
        <f t="shared" si="5"/>
        <v>1</v>
      </c>
      <c r="J1123" s="75">
        <f t="shared" si="6"/>
        <v>1</v>
      </c>
      <c r="K1123" s="76">
        <f>H1123*SIP_Calculator!$D$25</f>
        <v>484.4666522</v>
      </c>
      <c r="L1123" s="76">
        <f t="shared" si="7"/>
        <v>0.1690304597</v>
      </c>
      <c r="M1123" s="76">
        <f t="shared" si="8"/>
        <v>0.2069485913</v>
      </c>
      <c r="N1123" s="76">
        <f t="shared" ref="N1123:O1123" si="3373">N1122+L1123</f>
        <v>143.5723902</v>
      </c>
      <c r="O1123" s="76">
        <f t="shared" si="3373"/>
        <v>165.6082815</v>
      </c>
      <c r="P1123" s="74">
        <f>I1123*SIP_Calculator!$D$26</f>
        <v>2301.341589</v>
      </c>
      <c r="Q1123" s="74">
        <f t="shared" si="10"/>
        <v>0.8029382933</v>
      </c>
      <c r="R1123" s="74">
        <f t="shared" si="11"/>
        <v>0.9830592009</v>
      </c>
      <c r="S1123" s="74">
        <f t="shared" ref="S1123:T1123" si="3374">S1122+Q1123</f>
        <v>143.1158738</v>
      </c>
      <c r="T1123" s="74">
        <f t="shared" si="3374"/>
        <v>165.1089005</v>
      </c>
      <c r="U1123" s="75">
        <f>J1123*SIP_Calculator!$D$27</f>
        <v>10000</v>
      </c>
      <c r="V1123" s="75">
        <f t="shared" si="13"/>
        <v>3.489000925</v>
      </c>
      <c r="W1123" s="75">
        <f t="shared" si="14"/>
        <v>4.27167877</v>
      </c>
      <c r="X1123" s="75">
        <f t="shared" ref="X1123:Y1123" si="3375">X1122+V1123</f>
        <v>145.5791496</v>
      </c>
      <c r="Y1123" s="75">
        <f t="shared" si="3375"/>
        <v>168.0905565</v>
      </c>
    </row>
    <row r="1124" ht="15.75" customHeight="1">
      <c r="A1124" s="78">
        <v>39756.0</v>
      </c>
      <c r="B1124" s="73">
        <v>2967.35</v>
      </c>
      <c r="C1124" s="73">
        <v>2421.25</v>
      </c>
      <c r="D1124" s="74">
        <f t="shared" si="33"/>
        <v>233</v>
      </c>
      <c r="E1124" s="74">
        <f t="shared" si="16"/>
        <v>0</v>
      </c>
      <c r="F1124" s="75">
        <f t="shared" si="4"/>
        <v>11</v>
      </c>
      <c r="G1124" s="75">
        <f t="shared" si="17"/>
        <v>0</v>
      </c>
      <c r="H1124" s="76">
        <f>IF(A1124&lt;SIP_Calculator!$B$7,0,IF(A1124&gt;SIP_Calculator!$E$7,0,1))</f>
        <v>1</v>
      </c>
      <c r="I1124" s="74">
        <f t="shared" si="5"/>
        <v>0</v>
      </c>
      <c r="J1124" s="75">
        <f t="shared" si="6"/>
        <v>0</v>
      </c>
      <c r="K1124" s="76">
        <f>H1124*SIP_Calculator!$D$25</f>
        <v>484.4666522</v>
      </c>
      <c r="L1124" s="76">
        <f t="shared" si="7"/>
        <v>0.1632657597</v>
      </c>
      <c r="M1124" s="76">
        <f t="shared" si="8"/>
        <v>0.2000894795</v>
      </c>
      <c r="N1124" s="76">
        <f t="shared" ref="N1124:O1124" si="3376">N1123+L1124</f>
        <v>143.735656</v>
      </c>
      <c r="O1124" s="76">
        <f t="shared" si="3376"/>
        <v>165.808371</v>
      </c>
      <c r="P1124" s="74">
        <f>I1124*SIP_Calculator!$D$26</f>
        <v>0</v>
      </c>
      <c r="Q1124" s="74">
        <f t="shared" si="10"/>
        <v>0</v>
      </c>
      <c r="R1124" s="74">
        <f t="shared" si="11"/>
        <v>0</v>
      </c>
      <c r="S1124" s="74">
        <f t="shared" ref="S1124:T1124" si="3377">S1123+Q1124</f>
        <v>143.1158738</v>
      </c>
      <c r="T1124" s="74">
        <f t="shared" si="3377"/>
        <v>165.1089005</v>
      </c>
      <c r="U1124" s="75">
        <f>J1124*SIP_Calculator!$D$27</f>
        <v>0</v>
      </c>
      <c r="V1124" s="75">
        <f t="shared" si="13"/>
        <v>0</v>
      </c>
      <c r="W1124" s="75">
        <f t="shared" si="14"/>
        <v>0</v>
      </c>
      <c r="X1124" s="75">
        <f t="shared" ref="X1124:Y1124" si="3378">X1123+V1124</f>
        <v>145.5791496</v>
      </c>
      <c r="Y1124" s="75">
        <f t="shared" si="3378"/>
        <v>168.0905565</v>
      </c>
    </row>
    <row r="1125" ht="15.75" customHeight="1">
      <c r="A1125" s="78">
        <v>39757.0</v>
      </c>
      <c r="B1125" s="73">
        <v>2836.9</v>
      </c>
      <c r="C1125" s="73">
        <v>2329.85</v>
      </c>
      <c r="D1125" s="74">
        <f t="shared" si="33"/>
        <v>233</v>
      </c>
      <c r="E1125" s="74">
        <f t="shared" si="16"/>
        <v>0</v>
      </c>
      <c r="F1125" s="75">
        <f t="shared" si="4"/>
        <v>11</v>
      </c>
      <c r="G1125" s="75">
        <f t="shared" si="17"/>
        <v>0</v>
      </c>
      <c r="H1125" s="76">
        <f>IF(A1125&lt;SIP_Calculator!$B$7,0,IF(A1125&gt;SIP_Calculator!$E$7,0,1))</f>
        <v>1</v>
      </c>
      <c r="I1125" s="74">
        <f t="shared" si="5"/>
        <v>0</v>
      </c>
      <c r="J1125" s="75">
        <f t="shared" si="6"/>
        <v>0</v>
      </c>
      <c r="K1125" s="76">
        <f>H1125*SIP_Calculator!$D$25</f>
        <v>484.4666522</v>
      </c>
      <c r="L1125" s="76">
        <f t="shared" si="7"/>
        <v>0.1707732568</v>
      </c>
      <c r="M1125" s="76">
        <f t="shared" si="8"/>
        <v>0.2079389884</v>
      </c>
      <c r="N1125" s="76">
        <f t="shared" ref="N1125:O1125" si="3379">N1124+L1125</f>
        <v>143.9064292</v>
      </c>
      <c r="O1125" s="76">
        <f t="shared" si="3379"/>
        <v>166.01631</v>
      </c>
      <c r="P1125" s="74">
        <f>I1125*SIP_Calculator!$D$26</f>
        <v>0</v>
      </c>
      <c r="Q1125" s="74">
        <f t="shared" si="10"/>
        <v>0</v>
      </c>
      <c r="R1125" s="74">
        <f t="shared" si="11"/>
        <v>0</v>
      </c>
      <c r="S1125" s="74">
        <f t="shared" ref="S1125:T1125" si="3380">S1124+Q1125</f>
        <v>143.1158738</v>
      </c>
      <c r="T1125" s="74">
        <f t="shared" si="3380"/>
        <v>165.1089005</v>
      </c>
      <c r="U1125" s="75">
        <f>J1125*SIP_Calculator!$D$27</f>
        <v>0</v>
      </c>
      <c r="V1125" s="75">
        <f t="shared" si="13"/>
        <v>0</v>
      </c>
      <c r="W1125" s="75">
        <f t="shared" si="14"/>
        <v>0</v>
      </c>
      <c r="X1125" s="75">
        <f t="shared" ref="X1125:Y1125" si="3381">X1124+V1125</f>
        <v>145.5791496</v>
      </c>
      <c r="Y1125" s="75">
        <f t="shared" si="3381"/>
        <v>168.0905565</v>
      </c>
    </row>
    <row r="1126" ht="15.75" customHeight="1">
      <c r="A1126" s="78">
        <v>39758.0</v>
      </c>
      <c r="B1126" s="73">
        <v>2743.25</v>
      </c>
      <c r="C1126" s="73">
        <v>2257.05</v>
      </c>
      <c r="D1126" s="74">
        <f t="shared" si="33"/>
        <v>233</v>
      </c>
      <c r="E1126" s="74">
        <f t="shared" si="16"/>
        <v>0</v>
      </c>
      <c r="F1126" s="75">
        <f t="shared" si="4"/>
        <v>11</v>
      </c>
      <c r="G1126" s="75">
        <f t="shared" si="17"/>
        <v>0</v>
      </c>
      <c r="H1126" s="76">
        <f>IF(A1126&lt;SIP_Calculator!$B$7,0,IF(A1126&gt;SIP_Calculator!$E$7,0,1))</f>
        <v>1</v>
      </c>
      <c r="I1126" s="74">
        <f t="shared" si="5"/>
        <v>0</v>
      </c>
      <c r="J1126" s="75">
        <f t="shared" si="6"/>
        <v>0</v>
      </c>
      <c r="K1126" s="76">
        <f>H1126*SIP_Calculator!$D$25</f>
        <v>484.4666522</v>
      </c>
      <c r="L1126" s="76">
        <f t="shared" si="7"/>
        <v>0.1766031722</v>
      </c>
      <c r="M1126" s="76">
        <f t="shared" si="8"/>
        <v>0.2146459548</v>
      </c>
      <c r="N1126" s="76">
        <f t="shared" ref="N1126:O1126" si="3382">N1125+L1126</f>
        <v>144.0830324</v>
      </c>
      <c r="O1126" s="76">
        <f t="shared" si="3382"/>
        <v>166.2309559</v>
      </c>
      <c r="P1126" s="74">
        <f>I1126*SIP_Calculator!$D$26</f>
        <v>0</v>
      </c>
      <c r="Q1126" s="74">
        <f t="shared" si="10"/>
        <v>0</v>
      </c>
      <c r="R1126" s="74">
        <f t="shared" si="11"/>
        <v>0</v>
      </c>
      <c r="S1126" s="74">
        <f t="shared" ref="S1126:T1126" si="3383">S1125+Q1126</f>
        <v>143.1158738</v>
      </c>
      <c r="T1126" s="74">
        <f t="shared" si="3383"/>
        <v>165.1089005</v>
      </c>
      <c r="U1126" s="75">
        <f>J1126*SIP_Calculator!$D$27</f>
        <v>0</v>
      </c>
      <c r="V1126" s="75">
        <f t="shared" si="13"/>
        <v>0</v>
      </c>
      <c r="W1126" s="75">
        <f t="shared" si="14"/>
        <v>0</v>
      </c>
      <c r="X1126" s="75">
        <f t="shared" ref="X1126:Y1126" si="3384">X1125+V1126</f>
        <v>145.5791496</v>
      </c>
      <c r="Y1126" s="75">
        <f t="shared" si="3384"/>
        <v>168.0905565</v>
      </c>
    </row>
    <row r="1127" ht="15.75" customHeight="1">
      <c r="A1127" s="78">
        <v>39759.0</v>
      </c>
      <c r="B1127" s="73">
        <v>2816.45</v>
      </c>
      <c r="C1127" s="73">
        <v>2312.25</v>
      </c>
      <c r="D1127" s="74">
        <f t="shared" si="33"/>
        <v>233</v>
      </c>
      <c r="E1127" s="74">
        <f t="shared" si="16"/>
        <v>0</v>
      </c>
      <c r="F1127" s="75">
        <f t="shared" si="4"/>
        <v>11</v>
      </c>
      <c r="G1127" s="75">
        <f t="shared" si="17"/>
        <v>0</v>
      </c>
      <c r="H1127" s="76">
        <f>IF(A1127&lt;SIP_Calculator!$B$7,0,IF(A1127&gt;SIP_Calculator!$E$7,0,1))</f>
        <v>1</v>
      </c>
      <c r="I1127" s="74">
        <f t="shared" si="5"/>
        <v>0</v>
      </c>
      <c r="J1127" s="75">
        <f t="shared" si="6"/>
        <v>0</v>
      </c>
      <c r="K1127" s="76">
        <f>H1127*SIP_Calculator!$D$25</f>
        <v>484.4666522</v>
      </c>
      <c r="L1127" s="76">
        <f t="shared" si="7"/>
        <v>0.1720132266</v>
      </c>
      <c r="M1127" s="76">
        <f t="shared" si="8"/>
        <v>0.2095217438</v>
      </c>
      <c r="N1127" s="76">
        <f t="shared" ref="N1127:O1127" si="3385">N1126+L1127</f>
        <v>144.2550456</v>
      </c>
      <c r="O1127" s="76">
        <f t="shared" si="3385"/>
        <v>166.4404777</v>
      </c>
      <c r="P1127" s="74">
        <f>I1127*SIP_Calculator!$D$26</f>
        <v>0</v>
      </c>
      <c r="Q1127" s="74">
        <f t="shared" si="10"/>
        <v>0</v>
      </c>
      <c r="R1127" s="74">
        <f t="shared" si="11"/>
        <v>0</v>
      </c>
      <c r="S1127" s="74">
        <f t="shared" ref="S1127:T1127" si="3386">S1126+Q1127</f>
        <v>143.1158738</v>
      </c>
      <c r="T1127" s="74">
        <f t="shared" si="3386"/>
        <v>165.1089005</v>
      </c>
      <c r="U1127" s="75">
        <f>J1127*SIP_Calculator!$D$27</f>
        <v>0</v>
      </c>
      <c r="V1127" s="75">
        <f t="shared" si="13"/>
        <v>0</v>
      </c>
      <c r="W1127" s="75">
        <f t="shared" si="14"/>
        <v>0</v>
      </c>
      <c r="X1127" s="75">
        <f t="shared" ref="X1127:Y1127" si="3387">X1126+V1127</f>
        <v>145.5791496</v>
      </c>
      <c r="Y1127" s="75">
        <f t="shared" si="3387"/>
        <v>168.0905565</v>
      </c>
    </row>
    <row r="1128" ht="15.75" customHeight="1">
      <c r="A1128" s="78">
        <v>39762.0</v>
      </c>
      <c r="B1128" s="73">
        <v>2978.25</v>
      </c>
      <c r="C1128" s="73">
        <v>2438.1</v>
      </c>
      <c r="D1128" s="74">
        <f t="shared" si="33"/>
        <v>234</v>
      </c>
      <c r="E1128" s="74">
        <f t="shared" si="16"/>
        <v>1</v>
      </c>
      <c r="F1128" s="75">
        <f t="shared" si="4"/>
        <v>11</v>
      </c>
      <c r="G1128" s="75">
        <f t="shared" si="17"/>
        <v>0</v>
      </c>
      <c r="H1128" s="76">
        <f>IF(A1128&lt;SIP_Calculator!$B$7,0,IF(A1128&gt;SIP_Calculator!$E$7,0,1))</f>
        <v>1</v>
      </c>
      <c r="I1128" s="74">
        <f t="shared" si="5"/>
        <v>1</v>
      </c>
      <c r="J1128" s="75">
        <f t="shared" si="6"/>
        <v>0</v>
      </c>
      <c r="K1128" s="76">
        <f>H1128*SIP_Calculator!$D$25</f>
        <v>484.4666522</v>
      </c>
      <c r="L1128" s="76">
        <f t="shared" si="7"/>
        <v>0.1626682287</v>
      </c>
      <c r="M1128" s="76">
        <f t="shared" si="8"/>
        <v>0.1987066372</v>
      </c>
      <c r="N1128" s="76">
        <f t="shared" ref="N1128:O1128" si="3388">N1127+L1128</f>
        <v>144.4177139</v>
      </c>
      <c r="O1128" s="76">
        <f t="shared" si="3388"/>
        <v>166.6391843</v>
      </c>
      <c r="P1128" s="74">
        <f>I1128*SIP_Calculator!$D$26</f>
        <v>2301.341589</v>
      </c>
      <c r="Q1128" s="74">
        <f t="shared" si="10"/>
        <v>0.7727160545</v>
      </c>
      <c r="R1128" s="74">
        <f t="shared" si="11"/>
        <v>0.9439077927</v>
      </c>
      <c r="S1128" s="74">
        <f t="shared" ref="S1128:T1128" si="3389">S1127+Q1128</f>
        <v>143.8885899</v>
      </c>
      <c r="T1128" s="74">
        <f t="shared" si="3389"/>
        <v>166.0528083</v>
      </c>
      <c r="U1128" s="75">
        <f>J1128*SIP_Calculator!$D$27</f>
        <v>0</v>
      </c>
      <c r="V1128" s="75">
        <f t="shared" si="13"/>
        <v>0</v>
      </c>
      <c r="W1128" s="75">
        <f t="shared" si="14"/>
        <v>0</v>
      </c>
      <c r="X1128" s="75">
        <f t="shared" ref="X1128:Y1128" si="3390">X1127+V1128</f>
        <v>145.5791496</v>
      </c>
      <c r="Y1128" s="75">
        <f t="shared" si="3390"/>
        <v>168.0905565</v>
      </c>
    </row>
    <row r="1129" ht="15.75" customHeight="1">
      <c r="A1129" s="78">
        <v>39763.0</v>
      </c>
      <c r="B1129" s="73">
        <v>2786.9</v>
      </c>
      <c r="C1129" s="73">
        <v>2302.4</v>
      </c>
      <c r="D1129" s="74">
        <f t="shared" si="33"/>
        <v>234</v>
      </c>
      <c r="E1129" s="74">
        <f t="shared" si="16"/>
        <v>0</v>
      </c>
      <c r="F1129" s="75">
        <f t="shared" si="4"/>
        <v>11</v>
      </c>
      <c r="G1129" s="75">
        <f t="shared" si="17"/>
        <v>0</v>
      </c>
      <c r="H1129" s="76">
        <f>IF(A1129&lt;SIP_Calculator!$B$7,0,IF(A1129&gt;SIP_Calculator!$E$7,0,1))</f>
        <v>1</v>
      </c>
      <c r="I1129" s="74">
        <f t="shared" si="5"/>
        <v>0</v>
      </c>
      <c r="J1129" s="75">
        <f t="shared" si="6"/>
        <v>0</v>
      </c>
      <c r="K1129" s="76">
        <f>H1129*SIP_Calculator!$D$25</f>
        <v>484.4666522</v>
      </c>
      <c r="L1129" s="76">
        <f t="shared" si="7"/>
        <v>0.1738371137</v>
      </c>
      <c r="M1129" s="76">
        <f t="shared" si="8"/>
        <v>0.2104181081</v>
      </c>
      <c r="N1129" s="76">
        <f t="shared" ref="N1129:O1129" si="3391">N1128+L1129</f>
        <v>144.591551</v>
      </c>
      <c r="O1129" s="76">
        <f t="shared" si="3391"/>
        <v>166.8496024</v>
      </c>
      <c r="P1129" s="74">
        <f>I1129*SIP_Calculator!$D$26</f>
        <v>0</v>
      </c>
      <c r="Q1129" s="74">
        <f t="shared" si="10"/>
        <v>0</v>
      </c>
      <c r="R1129" s="74">
        <f t="shared" si="11"/>
        <v>0</v>
      </c>
      <c r="S1129" s="74">
        <f t="shared" ref="S1129:T1129" si="3392">S1128+Q1129</f>
        <v>143.8885899</v>
      </c>
      <c r="T1129" s="74">
        <f t="shared" si="3392"/>
        <v>166.0528083</v>
      </c>
      <c r="U1129" s="75">
        <f>J1129*SIP_Calculator!$D$27</f>
        <v>0</v>
      </c>
      <c r="V1129" s="75">
        <f t="shared" si="13"/>
        <v>0</v>
      </c>
      <c r="W1129" s="75">
        <f t="shared" si="14"/>
        <v>0</v>
      </c>
      <c r="X1129" s="75">
        <f t="shared" ref="X1129:Y1129" si="3393">X1128+V1129</f>
        <v>145.5791496</v>
      </c>
      <c r="Y1129" s="75">
        <f t="shared" si="3393"/>
        <v>168.0905565</v>
      </c>
    </row>
    <row r="1130" ht="15.75" customHeight="1">
      <c r="A1130" s="78">
        <v>39764.0</v>
      </c>
      <c r="B1130" s="73">
        <v>2703.25</v>
      </c>
      <c r="C1130" s="73">
        <v>2239.3</v>
      </c>
      <c r="D1130" s="74">
        <f t="shared" si="33"/>
        <v>234</v>
      </c>
      <c r="E1130" s="74">
        <f t="shared" si="16"/>
        <v>0</v>
      </c>
      <c r="F1130" s="75">
        <f t="shared" si="4"/>
        <v>11</v>
      </c>
      <c r="G1130" s="75">
        <f t="shared" si="17"/>
        <v>0</v>
      </c>
      <c r="H1130" s="76">
        <f>IF(A1130&lt;SIP_Calculator!$B$7,0,IF(A1130&gt;SIP_Calculator!$E$7,0,1))</f>
        <v>1</v>
      </c>
      <c r="I1130" s="74">
        <f t="shared" si="5"/>
        <v>0</v>
      </c>
      <c r="J1130" s="75">
        <f t="shared" si="6"/>
        <v>0</v>
      </c>
      <c r="K1130" s="76">
        <f>H1130*SIP_Calculator!$D$25</f>
        <v>484.4666522</v>
      </c>
      <c r="L1130" s="76">
        <f t="shared" si="7"/>
        <v>0.17921637</v>
      </c>
      <c r="M1130" s="76">
        <f t="shared" si="8"/>
        <v>0.216347364</v>
      </c>
      <c r="N1130" s="76">
        <f t="shared" ref="N1130:O1130" si="3394">N1129+L1130</f>
        <v>144.7707673</v>
      </c>
      <c r="O1130" s="76">
        <f t="shared" si="3394"/>
        <v>167.0659498</v>
      </c>
      <c r="P1130" s="74">
        <f>I1130*SIP_Calculator!$D$26</f>
        <v>0</v>
      </c>
      <c r="Q1130" s="74">
        <f t="shared" si="10"/>
        <v>0</v>
      </c>
      <c r="R1130" s="74">
        <f t="shared" si="11"/>
        <v>0</v>
      </c>
      <c r="S1130" s="74">
        <f t="shared" ref="S1130:T1130" si="3395">S1129+Q1130</f>
        <v>143.8885899</v>
      </c>
      <c r="T1130" s="74">
        <f t="shared" si="3395"/>
        <v>166.0528083</v>
      </c>
      <c r="U1130" s="75">
        <f>J1130*SIP_Calculator!$D$27</f>
        <v>0</v>
      </c>
      <c r="V1130" s="75">
        <f t="shared" si="13"/>
        <v>0</v>
      </c>
      <c r="W1130" s="75">
        <f t="shared" si="14"/>
        <v>0</v>
      </c>
      <c r="X1130" s="75">
        <f t="shared" ref="X1130:Y1130" si="3396">X1129+V1130</f>
        <v>145.5791496</v>
      </c>
      <c r="Y1130" s="75">
        <f t="shared" si="3396"/>
        <v>168.0905565</v>
      </c>
    </row>
    <row r="1131" ht="15.75" customHeight="1">
      <c r="A1131" s="78">
        <v>39766.0</v>
      </c>
      <c r="B1131" s="73">
        <v>2664.75</v>
      </c>
      <c r="C1131" s="73">
        <v>2203.55</v>
      </c>
      <c r="D1131" s="74">
        <f t="shared" si="33"/>
        <v>234</v>
      </c>
      <c r="E1131" s="74">
        <f t="shared" si="16"/>
        <v>0</v>
      </c>
      <c r="F1131" s="75">
        <f t="shared" si="4"/>
        <v>11</v>
      </c>
      <c r="G1131" s="75">
        <f t="shared" si="17"/>
        <v>0</v>
      </c>
      <c r="H1131" s="76">
        <f>IF(A1131&lt;SIP_Calculator!$B$7,0,IF(A1131&gt;SIP_Calculator!$E$7,0,1))</f>
        <v>1</v>
      </c>
      <c r="I1131" s="74">
        <f t="shared" si="5"/>
        <v>0</v>
      </c>
      <c r="J1131" s="75">
        <f t="shared" si="6"/>
        <v>0</v>
      </c>
      <c r="K1131" s="76">
        <f>H1131*SIP_Calculator!$D$25</f>
        <v>484.4666522</v>
      </c>
      <c r="L1131" s="76">
        <f t="shared" si="7"/>
        <v>0.1818056674</v>
      </c>
      <c r="M1131" s="76">
        <f t="shared" si="8"/>
        <v>0.2198573448</v>
      </c>
      <c r="N1131" s="76">
        <f t="shared" ref="N1131:O1131" si="3397">N1130+L1131</f>
        <v>144.952573</v>
      </c>
      <c r="O1131" s="76">
        <f t="shared" si="3397"/>
        <v>167.2858071</v>
      </c>
      <c r="P1131" s="74">
        <f>I1131*SIP_Calculator!$D$26</f>
        <v>0</v>
      </c>
      <c r="Q1131" s="74">
        <f t="shared" si="10"/>
        <v>0</v>
      </c>
      <c r="R1131" s="74">
        <f t="shared" si="11"/>
        <v>0</v>
      </c>
      <c r="S1131" s="74">
        <f t="shared" ref="S1131:T1131" si="3398">S1130+Q1131</f>
        <v>143.8885899</v>
      </c>
      <c r="T1131" s="74">
        <f t="shared" si="3398"/>
        <v>166.0528083</v>
      </c>
      <c r="U1131" s="75">
        <f>J1131*SIP_Calculator!$D$27</f>
        <v>0</v>
      </c>
      <c r="V1131" s="75">
        <f t="shared" si="13"/>
        <v>0</v>
      </c>
      <c r="W1131" s="75">
        <f t="shared" si="14"/>
        <v>0</v>
      </c>
      <c r="X1131" s="75">
        <f t="shared" ref="X1131:Y1131" si="3399">X1130+V1131</f>
        <v>145.5791496</v>
      </c>
      <c r="Y1131" s="75">
        <f t="shared" si="3399"/>
        <v>168.0905565</v>
      </c>
    </row>
    <row r="1132" ht="15.75" customHeight="1">
      <c r="A1132" s="78">
        <v>39769.0</v>
      </c>
      <c r="B1132" s="73">
        <v>2643.25</v>
      </c>
      <c r="C1132" s="73">
        <v>2176.3</v>
      </c>
      <c r="D1132" s="74">
        <f t="shared" si="33"/>
        <v>235</v>
      </c>
      <c r="E1132" s="74">
        <f t="shared" si="16"/>
        <v>1</v>
      </c>
      <c r="F1132" s="75">
        <f t="shared" si="4"/>
        <v>11</v>
      </c>
      <c r="G1132" s="75">
        <f t="shared" si="17"/>
        <v>0</v>
      </c>
      <c r="H1132" s="76">
        <f>IF(A1132&lt;SIP_Calculator!$B$7,0,IF(A1132&gt;SIP_Calculator!$E$7,0,1))</f>
        <v>1</v>
      </c>
      <c r="I1132" s="74">
        <f t="shared" si="5"/>
        <v>1</v>
      </c>
      <c r="J1132" s="75">
        <f t="shared" si="6"/>
        <v>0</v>
      </c>
      <c r="K1132" s="76">
        <f>H1132*SIP_Calculator!$D$25</f>
        <v>484.4666522</v>
      </c>
      <c r="L1132" s="76">
        <f t="shared" si="7"/>
        <v>0.1832844612</v>
      </c>
      <c r="M1132" s="76">
        <f t="shared" si="8"/>
        <v>0.222610234</v>
      </c>
      <c r="N1132" s="76">
        <f t="shared" ref="N1132:O1132" si="3400">N1131+L1132</f>
        <v>145.1358575</v>
      </c>
      <c r="O1132" s="76">
        <f t="shared" si="3400"/>
        <v>167.5084174</v>
      </c>
      <c r="P1132" s="74">
        <f>I1132*SIP_Calculator!$D$26</f>
        <v>2301.341589</v>
      </c>
      <c r="Q1132" s="74">
        <f t="shared" si="10"/>
        <v>0.8706484779</v>
      </c>
      <c r="R1132" s="74">
        <f t="shared" si="11"/>
        <v>1.057456044</v>
      </c>
      <c r="S1132" s="74">
        <f t="shared" ref="S1132:T1132" si="3401">S1131+Q1132</f>
        <v>144.7592384</v>
      </c>
      <c r="T1132" s="74">
        <f t="shared" si="3401"/>
        <v>167.1102643</v>
      </c>
      <c r="U1132" s="75">
        <f>J1132*SIP_Calculator!$D$27</f>
        <v>0</v>
      </c>
      <c r="V1132" s="75">
        <f t="shared" si="13"/>
        <v>0</v>
      </c>
      <c r="W1132" s="75">
        <f t="shared" si="14"/>
        <v>0</v>
      </c>
      <c r="X1132" s="75">
        <f t="shared" ref="X1132:Y1132" si="3402">X1131+V1132</f>
        <v>145.5791496</v>
      </c>
      <c r="Y1132" s="75">
        <f t="shared" si="3402"/>
        <v>168.0905565</v>
      </c>
    </row>
    <row r="1133" ht="15.75" customHeight="1">
      <c r="A1133" s="78">
        <v>39770.0</v>
      </c>
      <c r="B1133" s="73">
        <v>2537.15</v>
      </c>
      <c r="C1133" s="73">
        <v>2094.25</v>
      </c>
      <c r="D1133" s="74">
        <f t="shared" si="33"/>
        <v>235</v>
      </c>
      <c r="E1133" s="74">
        <f t="shared" si="16"/>
        <v>0</v>
      </c>
      <c r="F1133" s="75">
        <f t="shared" si="4"/>
        <v>11</v>
      </c>
      <c r="G1133" s="75">
        <f t="shared" si="17"/>
        <v>0</v>
      </c>
      <c r="H1133" s="76">
        <f>IF(A1133&lt;SIP_Calculator!$B$7,0,IF(A1133&gt;SIP_Calculator!$E$7,0,1))</f>
        <v>1</v>
      </c>
      <c r="I1133" s="74">
        <f t="shared" si="5"/>
        <v>0</v>
      </c>
      <c r="J1133" s="75">
        <f t="shared" si="6"/>
        <v>0</v>
      </c>
      <c r="K1133" s="76">
        <f>H1133*SIP_Calculator!$D$25</f>
        <v>484.4666522</v>
      </c>
      <c r="L1133" s="76">
        <f t="shared" si="7"/>
        <v>0.1909491564</v>
      </c>
      <c r="M1133" s="76">
        <f t="shared" si="8"/>
        <v>0.2313318143</v>
      </c>
      <c r="N1133" s="76">
        <f t="shared" ref="N1133:O1133" si="3403">N1132+L1133</f>
        <v>145.3268066</v>
      </c>
      <c r="O1133" s="76">
        <f t="shared" si="3403"/>
        <v>167.7397492</v>
      </c>
      <c r="P1133" s="74">
        <f>I1133*SIP_Calculator!$D$26</f>
        <v>0</v>
      </c>
      <c r="Q1133" s="74">
        <f t="shared" si="10"/>
        <v>0</v>
      </c>
      <c r="R1133" s="74">
        <f t="shared" si="11"/>
        <v>0</v>
      </c>
      <c r="S1133" s="74">
        <f t="shared" ref="S1133:T1133" si="3404">S1132+Q1133</f>
        <v>144.7592384</v>
      </c>
      <c r="T1133" s="74">
        <f t="shared" si="3404"/>
        <v>167.1102643</v>
      </c>
      <c r="U1133" s="75">
        <f>J1133*SIP_Calculator!$D$27</f>
        <v>0</v>
      </c>
      <c r="V1133" s="75">
        <f t="shared" si="13"/>
        <v>0</v>
      </c>
      <c r="W1133" s="75">
        <f t="shared" si="14"/>
        <v>0</v>
      </c>
      <c r="X1133" s="75">
        <f t="shared" ref="X1133:Y1133" si="3405">X1132+V1133</f>
        <v>145.5791496</v>
      </c>
      <c r="Y1133" s="75">
        <f t="shared" si="3405"/>
        <v>168.0905565</v>
      </c>
    </row>
    <row r="1134" ht="15.75" customHeight="1">
      <c r="A1134" s="78">
        <v>39771.0</v>
      </c>
      <c r="B1134" s="73">
        <v>2487.05</v>
      </c>
      <c r="C1134" s="73">
        <v>2055.2</v>
      </c>
      <c r="D1134" s="74">
        <f t="shared" si="33"/>
        <v>235</v>
      </c>
      <c r="E1134" s="74">
        <f t="shared" si="16"/>
        <v>0</v>
      </c>
      <c r="F1134" s="75">
        <f t="shared" si="4"/>
        <v>11</v>
      </c>
      <c r="G1134" s="75">
        <f t="shared" si="17"/>
        <v>0</v>
      </c>
      <c r="H1134" s="76">
        <f>IF(A1134&lt;SIP_Calculator!$B$7,0,IF(A1134&gt;SIP_Calculator!$E$7,0,1))</f>
        <v>1</v>
      </c>
      <c r="I1134" s="74">
        <f t="shared" si="5"/>
        <v>0</v>
      </c>
      <c r="J1134" s="75">
        <f t="shared" si="6"/>
        <v>0</v>
      </c>
      <c r="K1134" s="76">
        <f>H1134*SIP_Calculator!$D$25</f>
        <v>484.4666522</v>
      </c>
      <c r="L1134" s="76">
        <f t="shared" si="7"/>
        <v>0.1947957026</v>
      </c>
      <c r="M1134" s="76">
        <f t="shared" si="8"/>
        <v>0.2357272539</v>
      </c>
      <c r="N1134" s="76">
        <f t="shared" ref="N1134:O1134" si="3406">N1133+L1134</f>
        <v>145.5216023</v>
      </c>
      <c r="O1134" s="76">
        <f t="shared" si="3406"/>
        <v>167.9754764</v>
      </c>
      <c r="P1134" s="74">
        <f>I1134*SIP_Calculator!$D$26</f>
        <v>0</v>
      </c>
      <c r="Q1134" s="74">
        <f t="shared" si="10"/>
        <v>0</v>
      </c>
      <c r="R1134" s="74">
        <f t="shared" si="11"/>
        <v>0</v>
      </c>
      <c r="S1134" s="74">
        <f t="shared" ref="S1134:T1134" si="3407">S1133+Q1134</f>
        <v>144.7592384</v>
      </c>
      <c r="T1134" s="74">
        <f t="shared" si="3407"/>
        <v>167.1102643</v>
      </c>
      <c r="U1134" s="75">
        <f>J1134*SIP_Calculator!$D$27</f>
        <v>0</v>
      </c>
      <c r="V1134" s="75">
        <f t="shared" si="13"/>
        <v>0</v>
      </c>
      <c r="W1134" s="75">
        <f t="shared" si="14"/>
        <v>0</v>
      </c>
      <c r="X1134" s="75">
        <f t="shared" ref="X1134:Y1134" si="3408">X1133+V1134</f>
        <v>145.5791496</v>
      </c>
      <c r="Y1134" s="75">
        <f t="shared" si="3408"/>
        <v>168.0905565</v>
      </c>
    </row>
    <row r="1135" ht="15.75" customHeight="1">
      <c r="A1135" s="78">
        <v>39772.0</v>
      </c>
      <c r="B1135" s="73">
        <v>2407.55</v>
      </c>
      <c r="C1135" s="73">
        <v>1988.45</v>
      </c>
      <c r="D1135" s="74">
        <f t="shared" si="33"/>
        <v>235</v>
      </c>
      <c r="E1135" s="74">
        <f t="shared" si="16"/>
        <v>0</v>
      </c>
      <c r="F1135" s="75">
        <f t="shared" si="4"/>
        <v>11</v>
      </c>
      <c r="G1135" s="75">
        <f t="shared" si="17"/>
        <v>0</v>
      </c>
      <c r="H1135" s="76">
        <f>IF(A1135&lt;SIP_Calculator!$B$7,0,IF(A1135&gt;SIP_Calculator!$E$7,0,1))</f>
        <v>1</v>
      </c>
      <c r="I1135" s="74">
        <f t="shared" si="5"/>
        <v>0</v>
      </c>
      <c r="J1135" s="75">
        <f t="shared" si="6"/>
        <v>0</v>
      </c>
      <c r="K1135" s="76">
        <f>H1135*SIP_Calculator!$D$25</f>
        <v>484.4666522</v>
      </c>
      <c r="L1135" s="76">
        <f t="shared" si="7"/>
        <v>0.2012280751</v>
      </c>
      <c r="M1135" s="76">
        <f t="shared" si="8"/>
        <v>0.2436403491</v>
      </c>
      <c r="N1135" s="76">
        <f t="shared" ref="N1135:O1135" si="3409">N1134+L1135</f>
        <v>145.7228304</v>
      </c>
      <c r="O1135" s="76">
        <f t="shared" si="3409"/>
        <v>168.2191168</v>
      </c>
      <c r="P1135" s="74">
        <f>I1135*SIP_Calculator!$D$26</f>
        <v>0</v>
      </c>
      <c r="Q1135" s="74">
        <f t="shared" si="10"/>
        <v>0</v>
      </c>
      <c r="R1135" s="74">
        <f t="shared" si="11"/>
        <v>0</v>
      </c>
      <c r="S1135" s="74">
        <f t="shared" ref="S1135:T1135" si="3410">S1134+Q1135</f>
        <v>144.7592384</v>
      </c>
      <c r="T1135" s="74">
        <f t="shared" si="3410"/>
        <v>167.1102643</v>
      </c>
      <c r="U1135" s="75">
        <f>J1135*SIP_Calculator!$D$27</f>
        <v>0</v>
      </c>
      <c r="V1135" s="75">
        <f t="shared" si="13"/>
        <v>0</v>
      </c>
      <c r="W1135" s="75">
        <f t="shared" si="14"/>
        <v>0</v>
      </c>
      <c r="X1135" s="75">
        <f t="shared" ref="X1135:Y1135" si="3411">X1134+V1135</f>
        <v>145.5791496</v>
      </c>
      <c r="Y1135" s="75">
        <f t="shared" si="3411"/>
        <v>168.0905565</v>
      </c>
    </row>
    <row r="1136" ht="15.75" customHeight="1">
      <c r="A1136" s="78">
        <v>39773.0</v>
      </c>
      <c r="B1136" s="73">
        <v>2523.8</v>
      </c>
      <c r="C1136" s="73">
        <v>2067.2</v>
      </c>
      <c r="D1136" s="74">
        <f t="shared" si="33"/>
        <v>235</v>
      </c>
      <c r="E1136" s="74">
        <f t="shared" si="16"/>
        <v>0</v>
      </c>
      <c r="F1136" s="75">
        <f t="shared" si="4"/>
        <v>11</v>
      </c>
      <c r="G1136" s="75">
        <f t="shared" si="17"/>
        <v>0</v>
      </c>
      <c r="H1136" s="76">
        <f>IF(A1136&lt;SIP_Calculator!$B$7,0,IF(A1136&gt;SIP_Calculator!$E$7,0,1))</f>
        <v>1</v>
      </c>
      <c r="I1136" s="74">
        <f t="shared" si="5"/>
        <v>0</v>
      </c>
      <c r="J1136" s="75">
        <f t="shared" si="6"/>
        <v>0</v>
      </c>
      <c r="K1136" s="76">
        <f>H1136*SIP_Calculator!$D$25</f>
        <v>484.4666522</v>
      </c>
      <c r="L1136" s="76">
        <f t="shared" si="7"/>
        <v>0.1919592092</v>
      </c>
      <c r="M1136" s="76">
        <f t="shared" si="8"/>
        <v>0.2343588681</v>
      </c>
      <c r="N1136" s="76">
        <f t="shared" ref="N1136:O1136" si="3412">N1135+L1136</f>
        <v>145.9147896</v>
      </c>
      <c r="O1136" s="76">
        <f t="shared" si="3412"/>
        <v>168.4534757</v>
      </c>
      <c r="P1136" s="74">
        <f>I1136*SIP_Calculator!$D$26</f>
        <v>0</v>
      </c>
      <c r="Q1136" s="74">
        <f t="shared" si="10"/>
        <v>0</v>
      </c>
      <c r="R1136" s="74">
        <f t="shared" si="11"/>
        <v>0</v>
      </c>
      <c r="S1136" s="74">
        <f t="shared" ref="S1136:T1136" si="3413">S1135+Q1136</f>
        <v>144.7592384</v>
      </c>
      <c r="T1136" s="74">
        <f t="shared" si="3413"/>
        <v>167.1102643</v>
      </c>
      <c r="U1136" s="75">
        <f>J1136*SIP_Calculator!$D$27</f>
        <v>0</v>
      </c>
      <c r="V1136" s="75">
        <f t="shared" si="13"/>
        <v>0</v>
      </c>
      <c r="W1136" s="75">
        <f t="shared" si="14"/>
        <v>0</v>
      </c>
      <c r="X1136" s="75">
        <f t="shared" ref="X1136:Y1136" si="3414">X1135+V1136</f>
        <v>145.5791496</v>
      </c>
      <c r="Y1136" s="75">
        <f t="shared" si="3414"/>
        <v>168.0905565</v>
      </c>
    </row>
    <row r="1137" ht="15.75" customHeight="1">
      <c r="A1137" s="78">
        <v>39776.0</v>
      </c>
      <c r="B1137" s="73">
        <v>2533.5</v>
      </c>
      <c r="C1137" s="73">
        <v>2075.05</v>
      </c>
      <c r="D1137" s="74">
        <f t="shared" si="33"/>
        <v>236</v>
      </c>
      <c r="E1137" s="74">
        <f t="shared" si="16"/>
        <v>1</v>
      </c>
      <c r="F1137" s="75">
        <f t="shared" si="4"/>
        <v>11</v>
      </c>
      <c r="G1137" s="75">
        <f t="shared" si="17"/>
        <v>0</v>
      </c>
      <c r="H1137" s="76">
        <f>IF(A1137&lt;SIP_Calculator!$B$7,0,IF(A1137&gt;SIP_Calculator!$E$7,0,1))</f>
        <v>1</v>
      </c>
      <c r="I1137" s="74">
        <f t="shared" si="5"/>
        <v>1</v>
      </c>
      <c r="J1137" s="75">
        <f t="shared" si="6"/>
        <v>0</v>
      </c>
      <c r="K1137" s="76">
        <f>H1137*SIP_Calculator!$D$25</f>
        <v>484.4666522</v>
      </c>
      <c r="L1137" s="76">
        <f t="shared" si="7"/>
        <v>0.1912242558</v>
      </c>
      <c r="M1137" s="76">
        <f t="shared" si="8"/>
        <v>0.2334722788</v>
      </c>
      <c r="N1137" s="76">
        <f t="shared" ref="N1137:O1137" si="3415">N1136+L1137</f>
        <v>146.1060139</v>
      </c>
      <c r="O1137" s="76">
        <f t="shared" si="3415"/>
        <v>168.6869479</v>
      </c>
      <c r="P1137" s="74">
        <f>I1137*SIP_Calculator!$D$26</f>
        <v>2301.341589</v>
      </c>
      <c r="Q1137" s="74">
        <f t="shared" si="10"/>
        <v>0.9083645507</v>
      </c>
      <c r="R1137" s="74">
        <f t="shared" si="11"/>
        <v>1.10905356</v>
      </c>
      <c r="S1137" s="74">
        <f t="shared" ref="S1137:T1137" si="3416">S1136+Q1137</f>
        <v>145.6676029</v>
      </c>
      <c r="T1137" s="74">
        <f t="shared" si="3416"/>
        <v>168.2193179</v>
      </c>
      <c r="U1137" s="75">
        <f>J1137*SIP_Calculator!$D$27</f>
        <v>0</v>
      </c>
      <c r="V1137" s="75">
        <f t="shared" si="13"/>
        <v>0</v>
      </c>
      <c r="W1137" s="75">
        <f t="shared" si="14"/>
        <v>0</v>
      </c>
      <c r="X1137" s="75">
        <f t="shared" ref="X1137:Y1137" si="3417">X1136+V1137</f>
        <v>145.5791496</v>
      </c>
      <c r="Y1137" s="75">
        <f t="shared" si="3417"/>
        <v>168.0905565</v>
      </c>
    </row>
    <row r="1138" ht="15.75" customHeight="1">
      <c r="A1138" s="78">
        <v>39777.0</v>
      </c>
      <c r="B1138" s="73">
        <v>2486.55</v>
      </c>
      <c r="C1138" s="73">
        <v>2040.4</v>
      </c>
      <c r="D1138" s="74">
        <f t="shared" si="33"/>
        <v>236</v>
      </c>
      <c r="E1138" s="74">
        <f t="shared" si="16"/>
        <v>0</v>
      </c>
      <c r="F1138" s="75">
        <f t="shared" si="4"/>
        <v>11</v>
      </c>
      <c r="G1138" s="75">
        <f t="shared" si="17"/>
        <v>0</v>
      </c>
      <c r="H1138" s="76">
        <f>IF(A1138&lt;SIP_Calculator!$B$7,0,IF(A1138&gt;SIP_Calculator!$E$7,0,1))</f>
        <v>1</v>
      </c>
      <c r="I1138" s="74">
        <f t="shared" si="5"/>
        <v>0</v>
      </c>
      <c r="J1138" s="75">
        <f t="shared" si="6"/>
        <v>0</v>
      </c>
      <c r="K1138" s="76">
        <f>H1138*SIP_Calculator!$D$25</f>
        <v>484.4666522</v>
      </c>
      <c r="L1138" s="76">
        <f t="shared" si="7"/>
        <v>0.1948348725</v>
      </c>
      <c r="M1138" s="76">
        <f t="shared" si="8"/>
        <v>0.2374370967</v>
      </c>
      <c r="N1138" s="76">
        <f t="shared" ref="N1138:O1138" si="3418">N1137+L1138</f>
        <v>146.3008487</v>
      </c>
      <c r="O1138" s="76">
        <f t="shared" si="3418"/>
        <v>168.924385</v>
      </c>
      <c r="P1138" s="74">
        <f>I1138*SIP_Calculator!$D$26</f>
        <v>0</v>
      </c>
      <c r="Q1138" s="74">
        <f t="shared" si="10"/>
        <v>0</v>
      </c>
      <c r="R1138" s="74">
        <f t="shared" si="11"/>
        <v>0</v>
      </c>
      <c r="S1138" s="74">
        <f t="shared" ref="S1138:T1138" si="3419">S1137+Q1138</f>
        <v>145.6676029</v>
      </c>
      <c r="T1138" s="74">
        <f t="shared" si="3419"/>
        <v>168.2193179</v>
      </c>
      <c r="U1138" s="75">
        <f>J1138*SIP_Calculator!$D$27</f>
        <v>0</v>
      </c>
      <c r="V1138" s="75">
        <f t="shared" si="13"/>
        <v>0</v>
      </c>
      <c r="W1138" s="75">
        <f t="shared" si="14"/>
        <v>0</v>
      </c>
      <c r="X1138" s="75">
        <f t="shared" ref="X1138:Y1138" si="3420">X1137+V1138</f>
        <v>145.5791496</v>
      </c>
      <c r="Y1138" s="75">
        <f t="shared" si="3420"/>
        <v>168.0905565</v>
      </c>
    </row>
    <row r="1139" ht="15.75" customHeight="1">
      <c r="A1139" s="78">
        <v>39778.0</v>
      </c>
      <c r="B1139" s="73">
        <v>2570.9</v>
      </c>
      <c r="C1139" s="73">
        <v>2090.75</v>
      </c>
      <c r="D1139" s="74">
        <f t="shared" si="33"/>
        <v>236</v>
      </c>
      <c r="E1139" s="74">
        <f t="shared" si="16"/>
        <v>0</v>
      </c>
      <c r="F1139" s="75">
        <f t="shared" si="4"/>
        <v>11</v>
      </c>
      <c r="G1139" s="75">
        <f t="shared" si="17"/>
        <v>0</v>
      </c>
      <c r="H1139" s="76">
        <f>IF(A1139&lt;SIP_Calculator!$B$7,0,IF(A1139&gt;SIP_Calculator!$E$7,0,1))</f>
        <v>1</v>
      </c>
      <c r="I1139" s="74">
        <f t="shared" si="5"/>
        <v>0</v>
      </c>
      <c r="J1139" s="75">
        <f t="shared" si="6"/>
        <v>0</v>
      </c>
      <c r="K1139" s="76">
        <f>H1139*SIP_Calculator!$D$25</f>
        <v>484.4666522</v>
      </c>
      <c r="L1139" s="76">
        <f t="shared" si="7"/>
        <v>0.1884424335</v>
      </c>
      <c r="M1139" s="76">
        <f t="shared" si="8"/>
        <v>0.2317190731</v>
      </c>
      <c r="N1139" s="76">
        <f t="shared" ref="N1139:O1139" si="3421">N1138+L1139</f>
        <v>146.4892912</v>
      </c>
      <c r="O1139" s="76">
        <f t="shared" si="3421"/>
        <v>169.1561041</v>
      </c>
      <c r="P1139" s="74">
        <f>I1139*SIP_Calculator!$D$26</f>
        <v>0</v>
      </c>
      <c r="Q1139" s="74">
        <f t="shared" si="10"/>
        <v>0</v>
      </c>
      <c r="R1139" s="74">
        <f t="shared" si="11"/>
        <v>0</v>
      </c>
      <c r="S1139" s="74">
        <f t="shared" ref="S1139:T1139" si="3422">S1138+Q1139</f>
        <v>145.6676029</v>
      </c>
      <c r="T1139" s="74">
        <f t="shared" si="3422"/>
        <v>168.2193179</v>
      </c>
      <c r="U1139" s="75">
        <f>J1139*SIP_Calculator!$D$27</f>
        <v>0</v>
      </c>
      <c r="V1139" s="75">
        <f t="shared" si="13"/>
        <v>0</v>
      </c>
      <c r="W1139" s="75">
        <f t="shared" si="14"/>
        <v>0</v>
      </c>
      <c r="X1139" s="75">
        <f t="shared" ref="X1139:Y1139" si="3423">X1138+V1139</f>
        <v>145.5791496</v>
      </c>
      <c r="Y1139" s="75">
        <f t="shared" si="3423"/>
        <v>168.0905565</v>
      </c>
    </row>
    <row r="1140" ht="15.75" customHeight="1">
      <c r="A1140" s="78">
        <v>39780.0</v>
      </c>
      <c r="B1140" s="73">
        <v>2574.75</v>
      </c>
      <c r="C1140" s="73">
        <v>2093.1</v>
      </c>
      <c r="D1140" s="74">
        <f t="shared" si="33"/>
        <v>236</v>
      </c>
      <c r="E1140" s="74">
        <f t="shared" si="16"/>
        <v>0</v>
      </c>
      <c r="F1140" s="75">
        <f t="shared" si="4"/>
        <v>11</v>
      </c>
      <c r="G1140" s="75">
        <f t="shared" si="17"/>
        <v>0</v>
      </c>
      <c r="H1140" s="76">
        <f>IF(A1140&lt;SIP_Calculator!$B$7,0,IF(A1140&gt;SIP_Calculator!$E$7,0,1))</f>
        <v>1</v>
      </c>
      <c r="I1140" s="74">
        <f t="shared" si="5"/>
        <v>0</v>
      </c>
      <c r="J1140" s="75">
        <f t="shared" si="6"/>
        <v>0</v>
      </c>
      <c r="K1140" s="76">
        <f>H1140*SIP_Calculator!$D$25</f>
        <v>484.4666522</v>
      </c>
      <c r="L1140" s="76">
        <f t="shared" si="7"/>
        <v>0.1881606572</v>
      </c>
      <c r="M1140" s="76">
        <f t="shared" si="8"/>
        <v>0.2314589137</v>
      </c>
      <c r="N1140" s="76">
        <f t="shared" ref="N1140:O1140" si="3424">N1139+L1140</f>
        <v>146.6774518</v>
      </c>
      <c r="O1140" s="76">
        <f t="shared" si="3424"/>
        <v>169.387563</v>
      </c>
      <c r="P1140" s="74">
        <f>I1140*SIP_Calculator!$D$26</f>
        <v>0</v>
      </c>
      <c r="Q1140" s="74">
        <f t="shared" si="10"/>
        <v>0</v>
      </c>
      <c r="R1140" s="74">
        <f t="shared" si="11"/>
        <v>0</v>
      </c>
      <c r="S1140" s="74">
        <f t="shared" ref="S1140:T1140" si="3425">S1139+Q1140</f>
        <v>145.6676029</v>
      </c>
      <c r="T1140" s="74">
        <f t="shared" si="3425"/>
        <v>168.2193179</v>
      </c>
      <c r="U1140" s="75">
        <f>J1140*SIP_Calculator!$D$27</f>
        <v>0</v>
      </c>
      <c r="V1140" s="75">
        <f t="shared" si="13"/>
        <v>0</v>
      </c>
      <c r="W1140" s="75">
        <f t="shared" si="14"/>
        <v>0</v>
      </c>
      <c r="X1140" s="75">
        <f t="shared" ref="X1140:Y1140" si="3426">X1139+V1140</f>
        <v>145.5791496</v>
      </c>
      <c r="Y1140" s="75">
        <f t="shared" si="3426"/>
        <v>168.0905565</v>
      </c>
    </row>
    <row r="1141" ht="15.75" customHeight="1">
      <c r="A1141" s="78">
        <v>39783.0</v>
      </c>
      <c r="B1141" s="73">
        <v>2512.35</v>
      </c>
      <c r="C1141" s="73">
        <v>2048.4</v>
      </c>
      <c r="D1141" s="74">
        <f t="shared" si="33"/>
        <v>237</v>
      </c>
      <c r="E1141" s="74">
        <f t="shared" si="16"/>
        <v>1</v>
      </c>
      <c r="F1141" s="75">
        <f t="shared" si="4"/>
        <v>12</v>
      </c>
      <c r="G1141" s="75">
        <f t="shared" si="17"/>
        <v>1</v>
      </c>
      <c r="H1141" s="76">
        <f>IF(A1141&lt;SIP_Calculator!$B$7,0,IF(A1141&gt;SIP_Calculator!$E$7,0,1))</f>
        <v>1</v>
      </c>
      <c r="I1141" s="74">
        <f t="shared" si="5"/>
        <v>1</v>
      </c>
      <c r="J1141" s="75">
        <f t="shared" si="6"/>
        <v>1</v>
      </c>
      <c r="K1141" s="76">
        <f>H1141*SIP_Calculator!$D$25</f>
        <v>484.4666522</v>
      </c>
      <c r="L1141" s="76">
        <f t="shared" si="7"/>
        <v>0.1928340606</v>
      </c>
      <c r="M1141" s="76">
        <f t="shared" si="8"/>
        <v>0.2365097892</v>
      </c>
      <c r="N1141" s="76">
        <f t="shared" ref="N1141:O1141" si="3427">N1140+L1141</f>
        <v>146.8702859</v>
      </c>
      <c r="O1141" s="76">
        <f t="shared" si="3427"/>
        <v>169.6240728</v>
      </c>
      <c r="P1141" s="74">
        <f>I1141*SIP_Calculator!$D$26</f>
        <v>2301.341589</v>
      </c>
      <c r="Q1141" s="74">
        <f t="shared" si="10"/>
        <v>0.9160115387</v>
      </c>
      <c r="R1141" s="74">
        <f t="shared" si="11"/>
        <v>1.123482518</v>
      </c>
      <c r="S1141" s="74">
        <f t="shared" ref="S1141:T1141" si="3428">S1140+Q1141</f>
        <v>146.5836145</v>
      </c>
      <c r="T1141" s="74">
        <f t="shared" si="3428"/>
        <v>169.3428004</v>
      </c>
      <c r="U1141" s="75">
        <f>J1141*SIP_Calculator!$D$27</f>
        <v>10000</v>
      </c>
      <c r="V1141" s="75">
        <f t="shared" si="13"/>
        <v>3.980337135</v>
      </c>
      <c r="W1141" s="75">
        <f t="shared" si="14"/>
        <v>4.881859012</v>
      </c>
      <c r="X1141" s="75">
        <f t="shared" ref="X1141:Y1141" si="3429">X1140+V1141</f>
        <v>149.5594867</v>
      </c>
      <c r="Y1141" s="75">
        <f t="shared" si="3429"/>
        <v>172.9724155</v>
      </c>
    </row>
    <row r="1142" ht="15.75" customHeight="1">
      <c r="A1142" s="78">
        <v>39784.0</v>
      </c>
      <c r="B1142" s="73">
        <v>2492.35</v>
      </c>
      <c r="C1142" s="73">
        <v>2029.4</v>
      </c>
      <c r="D1142" s="74">
        <f t="shared" si="33"/>
        <v>237</v>
      </c>
      <c r="E1142" s="74">
        <f t="shared" si="16"/>
        <v>0</v>
      </c>
      <c r="F1142" s="75">
        <f t="shared" si="4"/>
        <v>12</v>
      </c>
      <c r="G1142" s="75">
        <f t="shared" si="17"/>
        <v>0</v>
      </c>
      <c r="H1142" s="76">
        <f>IF(A1142&lt;SIP_Calculator!$B$7,0,IF(A1142&gt;SIP_Calculator!$E$7,0,1))</f>
        <v>1</v>
      </c>
      <c r="I1142" s="74">
        <f t="shared" si="5"/>
        <v>0</v>
      </c>
      <c r="J1142" s="75">
        <f t="shared" si="6"/>
        <v>0</v>
      </c>
      <c r="K1142" s="76">
        <f>H1142*SIP_Calculator!$D$25</f>
        <v>484.4666522</v>
      </c>
      <c r="L1142" s="76">
        <f t="shared" si="7"/>
        <v>0.1943814682</v>
      </c>
      <c r="M1142" s="76">
        <f t="shared" si="8"/>
        <v>0.2387240821</v>
      </c>
      <c r="N1142" s="76">
        <f t="shared" ref="N1142:O1142" si="3430">N1141+L1142</f>
        <v>147.0646674</v>
      </c>
      <c r="O1142" s="76">
        <f t="shared" si="3430"/>
        <v>169.8627969</v>
      </c>
      <c r="P1142" s="74">
        <f>I1142*SIP_Calculator!$D$26</f>
        <v>0</v>
      </c>
      <c r="Q1142" s="74">
        <f t="shared" si="10"/>
        <v>0</v>
      </c>
      <c r="R1142" s="74">
        <f t="shared" si="11"/>
        <v>0</v>
      </c>
      <c r="S1142" s="74">
        <f t="shared" ref="S1142:T1142" si="3431">S1141+Q1142</f>
        <v>146.5836145</v>
      </c>
      <c r="T1142" s="74">
        <f t="shared" si="3431"/>
        <v>169.3428004</v>
      </c>
      <c r="U1142" s="75">
        <f>J1142*SIP_Calculator!$D$27</f>
        <v>0</v>
      </c>
      <c r="V1142" s="75">
        <f t="shared" si="13"/>
        <v>0</v>
      </c>
      <c r="W1142" s="75">
        <f t="shared" si="14"/>
        <v>0</v>
      </c>
      <c r="X1142" s="75">
        <f t="shared" ref="X1142:Y1142" si="3432">X1141+V1142</f>
        <v>149.5594867</v>
      </c>
      <c r="Y1142" s="75">
        <f t="shared" si="3432"/>
        <v>172.9724155</v>
      </c>
    </row>
    <row r="1143" ht="15.75" customHeight="1">
      <c r="A1143" s="78">
        <v>39785.0</v>
      </c>
      <c r="B1143" s="73">
        <v>2499.1</v>
      </c>
      <c r="C1143" s="73">
        <v>2040.6</v>
      </c>
      <c r="D1143" s="74">
        <f t="shared" si="33"/>
        <v>237</v>
      </c>
      <c r="E1143" s="74">
        <f t="shared" si="16"/>
        <v>0</v>
      </c>
      <c r="F1143" s="75">
        <f t="shared" si="4"/>
        <v>12</v>
      </c>
      <c r="G1143" s="75">
        <f t="shared" si="17"/>
        <v>0</v>
      </c>
      <c r="H1143" s="76">
        <f>IF(A1143&lt;SIP_Calculator!$B$7,0,IF(A1143&gt;SIP_Calculator!$E$7,0,1))</f>
        <v>1</v>
      </c>
      <c r="I1143" s="74">
        <f t="shared" si="5"/>
        <v>0</v>
      </c>
      <c r="J1143" s="75">
        <f t="shared" si="6"/>
        <v>0</v>
      </c>
      <c r="K1143" s="76">
        <f>H1143*SIP_Calculator!$D$25</f>
        <v>484.4666522</v>
      </c>
      <c r="L1143" s="76">
        <f t="shared" si="7"/>
        <v>0.1938564492</v>
      </c>
      <c r="M1143" s="76">
        <f t="shared" si="8"/>
        <v>0.2374138254</v>
      </c>
      <c r="N1143" s="76">
        <f t="shared" ref="N1143:O1143" si="3433">N1142+L1143</f>
        <v>147.2585238</v>
      </c>
      <c r="O1143" s="76">
        <f t="shared" si="3433"/>
        <v>170.1002107</v>
      </c>
      <c r="P1143" s="74">
        <f>I1143*SIP_Calculator!$D$26</f>
        <v>0</v>
      </c>
      <c r="Q1143" s="74">
        <f t="shared" si="10"/>
        <v>0</v>
      </c>
      <c r="R1143" s="74">
        <f t="shared" si="11"/>
        <v>0</v>
      </c>
      <c r="S1143" s="74">
        <f t="shared" ref="S1143:T1143" si="3434">S1142+Q1143</f>
        <v>146.5836145</v>
      </c>
      <c r="T1143" s="74">
        <f t="shared" si="3434"/>
        <v>169.3428004</v>
      </c>
      <c r="U1143" s="75">
        <f>J1143*SIP_Calculator!$D$27</f>
        <v>0</v>
      </c>
      <c r="V1143" s="75">
        <f t="shared" si="13"/>
        <v>0</v>
      </c>
      <c r="W1143" s="75">
        <f t="shared" si="14"/>
        <v>0</v>
      </c>
      <c r="X1143" s="75">
        <f t="shared" ref="X1143:Y1143" si="3435">X1142+V1143</f>
        <v>149.5594867</v>
      </c>
      <c r="Y1143" s="75">
        <f t="shared" si="3435"/>
        <v>172.9724155</v>
      </c>
    </row>
    <row r="1144" ht="15.75" customHeight="1">
      <c r="A1144" s="78">
        <v>39786.0</v>
      </c>
      <c r="B1144" s="73">
        <v>2622.7</v>
      </c>
      <c r="C1144" s="73">
        <v>2132.65</v>
      </c>
      <c r="D1144" s="74">
        <f t="shared" si="33"/>
        <v>237</v>
      </c>
      <c r="E1144" s="74">
        <f t="shared" si="16"/>
        <v>0</v>
      </c>
      <c r="F1144" s="75">
        <f t="shared" si="4"/>
        <v>12</v>
      </c>
      <c r="G1144" s="75">
        <f t="shared" si="17"/>
        <v>0</v>
      </c>
      <c r="H1144" s="76">
        <f>IF(A1144&lt;SIP_Calculator!$B$7,0,IF(A1144&gt;SIP_Calculator!$E$7,0,1))</f>
        <v>1</v>
      </c>
      <c r="I1144" s="74">
        <f t="shared" si="5"/>
        <v>0</v>
      </c>
      <c r="J1144" s="75">
        <f t="shared" si="6"/>
        <v>0</v>
      </c>
      <c r="K1144" s="76">
        <f>H1144*SIP_Calculator!$D$25</f>
        <v>484.4666522</v>
      </c>
      <c r="L1144" s="76">
        <f t="shared" si="7"/>
        <v>0.184720575</v>
      </c>
      <c r="M1144" s="76">
        <f t="shared" si="8"/>
        <v>0.2271665075</v>
      </c>
      <c r="N1144" s="76">
        <f t="shared" ref="N1144:O1144" si="3436">N1143+L1144</f>
        <v>147.4432444</v>
      </c>
      <c r="O1144" s="76">
        <f t="shared" si="3436"/>
        <v>170.3273772</v>
      </c>
      <c r="P1144" s="74">
        <f>I1144*SIP_Calculator!$D$26</f>
        <v>0</v>
      </c>
      <c r="Q1144" s="74">
        <f t="shared" si="10"/>
        <v>0</v>
      </c>
      <c r="R1144" s="74">
        <f t="shared" si="11"/>
        <v>0</v>
      </c>
      <c r="S1144" s="74">
        <f t="shared" ref="S1144:T1144" si="3437">S1143+Q1144</f>
        <v>146.5836145</v>
      </c>
      <c r="T1144" s="74">
        <f t="shared" si="3437"/>
        <v>169.3428004</v>
      </c>
      <c r="U1144" s="75">
        <f>J1144*SIP_Calculator!$D$27</f>
        <v>0</v>
      </c>
      <c r="V1144" s="75">
        <f t="shared" si="13"/>
        <v>0</v>
      </c>
      <c r="W1144" s="75">
        <f t="shared" si="14"/>
        <v>0</v>
      </c>
      <c r="X1144" s="75">
        <f t="shared" ref="X1144:Y1144" si="3438">X1143+V1144</f>
        <v>149.5594867</v>
      </c>
      <c r="Y1144" s="75">
        <f t="shared" si="3438"/>
        <v>172.9724155</v>
      </c>
    </row>
    <row r="1145" ht="15.75" customHeight="1">
      <c r="A1145" s="78">
        <v>39787.0</v>
      </c>
      <c r="B1145" s="73">
        <v>2557.25</v>
      </c>
      <c r="C1145" s="73">
        <v>2083.1</v>
      </c>
      <c r="D1145" s="74">
        <f t="shared" si="33"/>
        <v>237</v>
      </c>
      <c r="E1145" s="74">
        <f t="shared" si="16"/>
        <v>0</v>
      </c>
      <c r="F1145" s="75">
        <f t="shared" si="4"/>
        <v>12</v>
      </c>
      <c r="G1145" s="75">
        <f t="shared" si="17"/>
        <v>0</v>
      </c>
      <c r="H1145" s="76">
        <f>IF(A1145&lt;SIP_Calculator!$B$7,0,IF(A1145&gt;SIP_Calculator!$E$7,0,1))</f>
        <v>1</v>
      </c>
      <c r="I1145" s="74">
        <f t="shared" si="5"/>
        <v>0</v>
      </c>
      <c r="J1145" s="75">
        <f t="shared" si="6"/>
        <v>0</v>
      </c>
      <c r="K1145" s="76">
        <f>H1145*SIP_Calculator!$D$25</f>
        <v>484.4666522</v>
      </c>
      <c r="L1145" s="76">
        <f t="shared" si="7"/>
        <v>0.1894482949</v>
      </c>
      <c r="M1145" s="76">
        <f t="shared" si="8"/>
        <v>0.2325700409</v>
      </c>
      <c r="N1145" s="76">
        <f t="shared" ref="N1145:O1145" si="3439">N1144+L1145</f>
        <v>147.6326927</v>
      </c>
      <c r="O1145" s="76">
        <f t="shared" si="3439"/>
        <v>170.5599473</v>
      </c>
      <c r="P1145" s="74">
        <f>I1145*SIP_Calculator!$D$26</f>
        <v>0</v>
      </c>
      <c r="Q1145" s="74">
        <f t="shared" si="10"/>
        <v>0</v>
      </c>
      <c r="R1145" s="74">
        <f t="shared" si="11"/>
        <v>0</v>
      </c>
      <c r="S1145" s="74">
        <f t="shared" ref="S1145:T1145" si="3440">S1144+Q1145</f>
        <v>146.5836145</v>
      </c>
      <c r="T1145" s="74">
        <f t="shared" si="3440"/>
        <v>169.3428004</v>
      </c>
      <c r="U1145" s="75">
        <f>J1145*SIP_Calculator!$D$27</f>
        <v>0</v>
      </c>
      <c r="V1145" s="75">
        <f t="shared" si="13"/>
        <v>0</v>
      </c>
      <c r="W1145" s="75">
        <f t="shared" si="14"/>
        <v>0</v>
      </c>
      <c r="X1145" s="75">
        <f t="shared" ref="X1145:Y1145" si="3441">X1144+V1145</f>
        <v>149.5594867</v>
      </c>
      <c r="Y1145" s="75">
        <f t="shared" si="3441"/>
        <v>172.9724155</v>
      </c>
    </row>
    <row r="1146" ht="15.75" customHeight="1">
      <c r="A1146" s="78">
        <v>39790.0</v>
      </c>
      <c r="B1146" s="73">
        <v>2616.6</v>
      </c>
      <c r="C1146" s="73">
        <v>2121.65</v>
      </c>
      <c r="D1146" s="74">
        <f t="shared" si="33"/>
        <v>238</v>
      </c>
      <c r="E1146" s="74">
        <f t="shared" si="16"/>
        <v>1</v>
      </c>
      <c r="F1146" s="75">
        <f t="shared" si="4"/>
        <v>12</v>
      </c>
      <c r="G1146" s="75">
        <f t="shared" si="17"/>
        <v>0</v>
      </c>
      <c r="H1146" s="76">
        <f>IF(A1146&lt;SIP_Calculator!$B$7,0,IF(A1146&gt;SIP_Calculator!$E$7,0,1))</f>
        <v>1</v>
      </c>
      <c r="I1146" s="74">
        <f t="shared" si="5"/>
        <v>1</v>
      </c>
      <c r="J1146" s="75">
        <f t="shared" si="6"/>
        <v>0</v>
      </c>
      <c r="K1146" s="76">
        <f>H1146*SIP_Calculator!$D$25</f>
        <v>484.4666522</v>
      </c>
      <c r="L1146" s="76">
        <f t="shared" si="7"/>
        <v>0.1851512085</v>
      </c>
      <c r="M1146" s="76">
        <f t="shared" si="8"/>
        <v>0.228344285</v>
      </c>
      <c r="N1146" s="76">
        <f t="shared" ref="N1146:O1146" si="3442">N1145+L1146</f>
        <v>147.8178439</v>
      </c>
      <c r="O1146" s="76">
        <f t="shared" si="3442"/>
        <v>170.7882916</v>
      </c>
      <c r="P1146" s="74">
        <f>I1146*SIP_Calculator!$D$26</f>
        <v>2301.341589</v>
      </c>
      <c r="Q1146" s="74">
        <f t="shared" si="10"/>
        <v>0.879516009</v>
      </c>
      <c r="R1146" s="74">
        <f t="shared" si="11"/>
        <v>1.084694266</v>
      </c>
      <c r="S1146" s="74">
        <f t="shared" ref="S1146:T1146" si="3443">S1145+Q1146</f>
        <v>147.4631305</v>
      </c>
      <c r="T1146" s="74">
        <f t="shared" si="3443"/>
        <v>170.4274947</v>
      </c>
      <c r="U1146" s="75">
        <f>J1146*SIP_Calculator!$D$27</f>
        <v>0</v>
      </c>
      <c r="V1146" s="75">
        <f t="shared" si="13"/>
        <v>0</v>
      </c>
      <c r="W1146" s="75">
        <f t="shared" si="14"/>
        <v>0</v>
      </c>
      <c r="X1146" s="75">
        <f t="shared" ref="X1146:Y1146" si="3444">X1145+V1146</f>
        <v>149.5594867</v>
      </c>
      <c r="Y1146" s="75">
        <f t="shared" si="3444"/>
        <v>172.9724155</v>
      </c>
    </row>
    <row r="1147" ht="15.75" customHeight="1">
      <c r="A1147" s="78">
        <v>39792.0</v>
      </c>
      <c r="B1147" s="73">
        <v>2746.0</v>
      </c>
      <c r="C1147" s="73">
        <v>2214.6</v>
      </c>
      <c r="D1147" s="74">
        <f t="shared" si="33"/>
        <v>238</v>
      </c>
      <c r="E1147" s="74">
        <f t="shared" si="16"/>
        <v>0</v>
      </c>
      <c r="F1147" s="75">
        <f t="shared" si="4"/>
        <v>12</v>
      </c>
      <c r="G1147" s="75">
        <f t="shared" si="17"/>
        <v>0</v>
      </c>
      <c r="H1147" s="76">
        <f>IF(A1147&lt;SIP_Calculator!$B$7,0,IF(A1147&gt;SIP_Calculator!$E$7,0,1))</f>
        <v>1</v>
      </c>
      <c r="I1147" s="74">
        <f t="shared" si="5"/>
        <v>0</v>
      </c>
      <c r="J1147" s="75">
        <f t="shared" si="6"/>
        <v>0</v>
      </c>
      <c r="K1147" s="76">
        <f>H1147*SIP_Calculator!$D$25</f>
        <v>484.4666522</v>
      </c>
      <c r="L1147" s="76">
        <f t="shared" si="7"/>
        <v>0.1764263118</v>
      </c>
      <c r="M1147" s="76">
        <f t="shared" si="8"/>
        <v>0.2187603415</v>
      </c>
      <c r="N1147" s="76">
        <f t="shared" ref="N1147:O1147" si="3445">N1146+L1147</f>
        <v>147.9942702</v>
      </c>
      <c r="O1147" s="76">
        <f t="shared" si="3445"/>
        <v>171.0070519</v>
      </c>
      <c r="P1147" s="74">
        <f>I1147*SIP_Calculator!$D$26</f>
        <v>0</v>
      </c>
      <c r="Q1147" s="74">
        <f t="shared" si="10"/>
        <v>0</v>
      </c>
      <c r="R1147" s="74">
        <f t="shared" si="11"/>
        <v>0</v>
      </c>
      <c r="S1147" s="74">
        <f t="shared" ref="S1147:T1147" si="3446">S1146+Q1147</f>
        <v>147.4631305</v>
      </c>
      <c r="T1147" s="74">
        <f t="shared" si="3446"/>
        <v>170.4274947</v>
      </c>
      <c r="U1147" s="75">
        <f>J1147*SIP_Calculator!$D$27</f>
        <v>0</v>
      </c>
      <c r="V1147" s="75">
        <f t="shared" si="13"/>
        <v>0</v>
      </c>
      <c r="W1147" s="75">
        <f t="shared" si="14"/>
        <v>0</v>
      </c>
      <c r="X1147" s="75">
        <f t="shared" ref="X1147:Y1147" si="3447">X1146+V1147</f>
        <v>149.5594867</v>
      </c>
      <c r="Y1147" s="75">
        <f t="shared" si="3447"/>
        <v>172.9724155</v>
      </c>
    </row>
    <row r="1148" ht="15.75" customHeight="1">
      <c r="A1148" s="78">
        <v>39793.0</v>
      </c>
      <c r="B1148" s="73">
        <v>2746.6</v>
      </c>
      <c r="C1148" s="73">
        <v>2222.35</v>
      </c>
      <c r="D1148" s="74">
        <f t="shared" si="33"/>
        <v>238</v>
      </c>
      <c r="E1148" s="74">
        <f t="shared" si="16"/>
        <v>0</v>
      </c>
      <c r="F1148" s="75">
        <f t="shared" si="4"/>
        <v>12</v>
      </c>
      <c r="G1148" s="75">
        <f t="shared" si="17"/>
        <v>0</v>
      </c>
      <c r="H1148" s="76">
        <f>IF(A1148&lt;SIP_Calculator!$B$7,0,IF(A1148&gt;SIP_Calculator!$E$7,0,1))</f>
        <v>1</v>
      </c>
      <c r="I1148" s="74">
        <f t="shared" si="5"/>
        <v>0</v>
      </c>
      <c r="J1148" s="75">
        <f t="shared" si="6"/>
        <v>0</v>
      </c>
      <c r="K1148" s="76">
        <f>H1148*SIP_Calculator!$D$25</f>
        <v>484.4666522</v>
      </c>
      <c r="L1148" s="76">
        <f t="shared" si="7"/>
        <v>0.1763877711</v>
      </c>
      <c r="M1148" s="76">
        <f t="shared" si="8"/>
        <v>0.2179974586</v>
      </c>
      <c r="N1148" s="76">
        <f t="shared" ref="N1148:O1148" si="3448">N1147+L1148</f>
        <v>148.170658</v>
      </c>
      <c r="O1148" s="76">
        <f t="shared" si="3448"/>
        <v>171.2250494</v>
      </c>
      <c r="P1148" s="74">
        <f>I1148*SIP_Calculator!$D$26</f>
        <v>0</v>
      </c>
      <c r="Q1148" s="74">
        <f t="shared" si="10"/>
        <v>0</v>
      </c>
      <c r="R1148" s="74">
        <f t="shared" si="11"/>
        <v>0</v>
      </c>
      <c r="S1148" s="74">
        <f t="shared" ref="S1148:T1148" si="3449">S1147+Q1148</f>
        <v>147.4631305</v>
      </c>
      <c r="T1148" s="74">
        <f t="shared" si="3449"/>
        <v>170.4274947</v>
      </c>
      <c r="U1148" s="75">
        <f>J1148*SIP_Calculator!$D$27</f>
        <v>0</v>
      </c>
      <c r="V1148" s="75">
        <f t="shared" si="13"/>
        <v>0</v>
      </c>
      <c r="W1148" s="75">
        <f t="shared" si="14"/>
        <v>0</v>
      </c>
      <c r="X1148" s="75">
        <f t="shared" ref="X1148:Y1148" si="3450">X1147+V1148</f>
        <v>149.5594867</v>
      </c>
      <c r="Y1148" s="75">
        <f t="shared" si="3450"/>
        <v>172.9724155</v>
      </c>
    </row>
    <row r="1149" ht="15.75" customHeight="1">
      <c r="A1149" s="78">
        <v>39794.0</v>
      </c>
      <c r="B1149" s="73">
        <v>2750.55</v>
      </c>
      <c r="C1149" s="73">
        <v>2230.25</v>
      </c>
      <c r="D1149" s="74">
        <f t="shared" si="33"/>
        <v>238</v>
      </c>
      <c r="E1149" s="74">
        <f t="shared" si="16"/>
        <v>0</v>
      </c>
      <c r="F1149" s="75">
        <f t="shared" si="4"/>
        <v>12</v>
      </c>
      <c r="G1149" s="75">
        <f t="shared" si="17"/>
        <v>0</v>
      </c>
      <c r="H1149" s="76">
        <f>IF(A1149&lt;SIP_Calculator!$B$7,0,IF(A1149&gt;SIP_Calculator!$E$7,0,1))</f>
        <v>1</v>
      </c>
      <c r="I1149" s="74">
        <f t="shared" si="5"/>
        <v>0</v>
      </c>
      <c r="J1149" s="75">
        <f t="shared" si="6"/>
        <v>0</v>
      </c>
      <c r="K1149" s="76">
        <f>H1149*SIP_Calculator!$D$25</f>
        <v>484.4666522</v>
      </c>
      <c r="L1149" s="76">
        <f t="shared" si="7"/>
        <v>0.1761344648</v>
      </c>
      <c r="M1149" s="76">
        <f t="shared" si="8"/>
        <v>0.2172252672</v>
      </c>
      <c r="N1149" s="76">
        <f t="shared" ref="N1149:O1149" si="3451">N1148+L1149</f>
        <v>148.3467924</v>
      </c>
      <c r="O1149" s="76">
        <f t="shared" si="3451"/>
        <v>171.4422746</v>
      </c>
      <c r="P1149" s="74">
        <f>I1149*SIP_Calculator!$D$26</f>
        <v>0</v>
      </c>
      <c r="Q1149" s="74">
        <f t="shared" si="10"/>
        <v>0</v>
      </c>
      <c r="R1149" s="74">
        <f t="shared" si="11"/>
        <v>0</v>
      </c>
      <c r="S1149" s="74">
        <f t="shared" ref="S1149:T1149" si="3452">S1148+Q1149</f>
        <v>147.4631305</v>
      </c>
      <c r="T1149" s="74">
        <f t="shared" si="3452"/>
        <v>170.4274947</v>
      </c>
      <c r="U1149" s="75">
        <f>J1149*SIP_Calculator!$D$27</f>
        <v>0</v>
      </c>
      <c r="V1149" s="75">
        <f t="shared" si="13"/>
        <v>0</v>
      </c>
      <c r="W1149" s="75">
        <f t="shared" si="14"/>
        <v>0</v>
      </c>
      <c r="X1149" s="75">
        <f t="shared" ref="X1149:Y1149" si="3453">X1148+V1149</f>
        <v>149.5594867</v>
      </c>
      <c r="Y1149" s="75">
        <f t="shared" si="3453"/>
        <v>172.9724155</v>
      </c>
    </row>
    <row r="1150" ht="15.75" customHeight="1">
      <c r="A1150" s="78">
        <v>39797.0</v>
      </c>
      <c r="B1150" s="73">
        <v>2805.9</v>
      </c>
      <c r="C1150" s="73">
        <v>2282.35</v>
      </c>
      <c r="D1150" s="74">
        <f t="shared" si="33"/>
        <v>239</v>
      </c>
      <c r="E1150" s="74">
        <f t="shared" si="16"/>
        <v>1</v>
      </c>
      <c r="F1150" s="75">
        <f t="shared" si="4"/>
        <v>12</v>
      </c>
      <c r="G1150" s="75">
        <f t="shared" si="17"/>
        <v>0</v>
      </c>
      <c r="H1150" s="76">
        <f>IF(A1150&lt;SIP_Calculator!$B$7,0,IF(A1150&gt;SIP_Calculator!$E$7,0,1))</f>
        <v>1</v>
      </c>
      <c r="I1150" s="74">
        <f t="shared" si="5"/>
        <v>1</v>
      </c>
      <c r="J1150" s="75">
        <f t="shared" si="6"/>
        <v>0</v>
      </c>
      <c r="K1150" s="76">
        <f>H1150*SIP_Calculator!$D$25</f>
        <v>484.4666522</v>
      </c>
      <c r="L1150" s="76">
        <f t="shared" si="7"/>
        <v>0.1726599851</v>
      </c>
      <c r="M1150" s="76">
        <f t="shared" si="8"/>
        <v>0.2122665902</v>
      </c>
      <c r="N1150" s="76">
        <f t="shared" ref="N1150:O1150" si="3454">N1149+L1150</f>
        <v>148.5194524</v>
      </c>
      <c r="O1150" s="76">
        <f t="shared" si="3454"/>
        <v>171.6545412</v>
      </c>
      <c r="P1150" s="74">
        <f>I1150*SIP_Calculator!$D$26</f>
        <v>2301.341589</v>
      </c>
      <c r="Q1150" s="74">
        <f t="shared" si="10"/>
        <v>0.8201794751</v>
      </c>
      <c r="R1150" s="74">
        <f t="shared" si="11"/>
        <v>1.008321068</v>
      </c>
      <c r="S1150" s="74">
        <f t="shared" ref="S1150:T1150" si="3455">S1149+Q1150</f>
        <v>148.2833099</v>
      </c>
      <c r="T1150" s="74">
        <f t="shared" si="3455"/>
        <v>171.4358157</v>
      </c>
      <c r="U1150" s="75">
        <f>J1150*SIP_Calculator!$D$27</f>
        <v>0</v>
      </c>
      <c r="V1150" s="75">
        <f t="shared" si="13"/>
        <v>0</v>
      </c>
      <c r="W1150" s="75">
        <f t="shared" si="14"/>
        <v>0</v>
      </c>
      <c r="X1150" s="75">
        <f t="shared" ref="X1150:Y1150" si="3456">X1149+V1150</f>
        <v>149.5594867</v>
      </c>
      <c r="Y1150" s="75">
        <f t="shared" si="3456"/>
        <v>172.9724155</v>
      </c>
    </row>
    <row r="1151" ht="15.75" customHeight="1">
      <c r="A1151" s="78">
        <v>39798.0</v>
      </c>
      <c r="B1151" s="73">
        <v>2864.2</v>
      </c>
      <c r="C1151" s="73">
        <v>2336.85</v>
      </c>
      <c r="D1151" s="74">
        <f t="shared" si="33"/>
        <v>239</v>
      </c>
      <c r="E1151" s="74">
        <f t="shared" si="16"/>
        <v>0</v>
      </c>
      <c r="F1151" s="75">
        <f t="shared" si="4"/>
        <v>12</v>
      </c>
      <c r="G1151" s="75">
        <f t="shared" si="17"/>
        <v>0</v>
      </c>
      <c r="H1151" s="76">
        <f>IF(A1151&lt;SIP_Calculator!$B$7,0,IF(A1151&gt;SIP_Calculator!$E$7,0,1))</f>
        <v>1</v>
      </c>
      <c r="I1151" s="74">
        <f t="shared" si="5"/>
        <v>0</v>
      </c>
      <c r="J1151" s="75">
        <f t="shared" si="6"/>
        <v>0</v>
      </c>
      <c r="K1151" s="76">
        <f>H1151*SIP_Calculator!$D$25</f>
        <v>484.4666522</v>
      </c>
      <c r="L1151" s="76">
        <f t="shared" si="7"/>
        <v>0.1691455388</v>
      </c>
      <c r="M1151" s="76">
        <f t="shared" si="8"/>
        <v>0.2073161102</v>
      </c>
      <c r="N1151" s="76">
        <f t="shared" ref="N1151:O1151" si="3457">N1150+L1151</f>
        <v>148.688598</v>
      </c>
      <c r="O1151" s="76">
        <f t="shared" si="3457"/>
        <v>171.8618573</v>
      </c>
      <c r="P1151" s="74">
        <f>I1151*SIP_Calculator!$D$26</f>
        <v>0</v>
      </c>
      <c r="Q1151" s="74">
        <f t="shared" si="10"/>
        <v>0</v>
      </c>
      <c r="R1151" s="74">
        <f t="shared" si="11"/>
        <v>0</v>
      </c>
      <c r="S1151" s="74">
        <f t="shared" ref="S1151:T1151" si="3458">S1150+Q1151</f>
        <v>148.2833099</v>
      </c>
      <c r="T1151" s="74">
        <f t="shared" si="3458"/>
        <v>171.4358157</v>
      </c>
      <c r="U1151" s="75">
        <f>J1151*SIP_Calculator!$D$27</f>
        <v>0</v>
      </c>
      <c r="V1151" s="75">
        <f t="shared" si="13"/>
        <v>0</v>
      </c>
      <c r="W1151" s="75">
        <f t="shared" si="14"/>
        <v>0</v>
      </c>
      <c r="X1151" s="75">
        <f t="shared" ref="X1151:Y1151" si="3459">X1150+V1151</f>
        <v>149.5594867</v>
      </c>
      <c r="Y1151" s="75">
        <f t="shared" si="3459"/>
        <v>172.9724155</v>
      </c>
    </row>
    <row r="1152" ht="15.75" customHeight="1">
      <c r="A1152" s="78">
        <v>39799.0</v>
      </c>
      <c r="B1152" s="73">
        <v>2780.05</v>
      </c>
      <c r="C1152" s="73">
        <v>2268.4</v>
      </c>
      <c r="D1152" s="74">
        <f t="shared" si="33"/>
        <v>239</v>
      </c>
      <c r="E1152" s="74">
        <f t="shared" si="16"/>
        <v>0</v>
      </c>
      <c r="F1152" s="75">
        <f t="shared" si="4"/>
        <v>12</v>
      </c>
      <c r="G1152" s="75">
        <f t="shared" si="17"/>
        <v>0</v>
      </c>
      <c r="H1152" s="76">
        <f>IF(A1152&lt;SIP_Calculator!$B$7,0,IF(A1152&gt;SIP_Calculator!$E$7,0,1))</f>
        <v>1</v>
      </c>
      <c r="I1152" s="74">
        <f t="shared" si="5"/>
        <v>0</v>
      </c>
      <c r="J1152" s="75">
        <f t="shared" si="6"/>
        <v>0</v>
      </c>
      <c r="K1152" s="76">
        <f>H1152*SIP_Calculator!$D$25</f>
        <v>484.4666522</v>
      </c>
      <c r="L1152" s="76">
        <f t="shared" si="7"/>
        <v>0.1742654457</v>
      </c>
      <c r="M1152" s="76">
        <f t="shared" si="8"/>
        <v>0.213571968</v>
      </c>
      <c r="N1152" s="76">
        <f t="shared" ref="N1152:O1152" si="3460">N1151+L1152</f>
        <v>148.8628634</v>
      </c>
      <c r="O1152" s="76">
        <f t="shared" si="3460"/>
        <v>172.0754293</v>
      </c>
      <c r="P1152" s="74">
        <f>I1152*SIP_Calculator!$D$26</f>
        <v>0</v>
      </c>
      <c r="Q1152" s="74">
        <f t="shared" si="10"/>
        <v>0</v>
      </c>
      <c r="R1152" s="74">
        <f t="shared" si="11"/>
        <v>0</v>
      </c>
      <c r="S1152" s="74">
        <f t="shared" ref="S1152:T1152" si="3461">S1151+Q1152</f>
        <v>148.2833099</v>
      </c>
      <c r="T1152" s="74">
        <f t="shared" si="3461"/>
        <v>171.4358157</v>
      </c>
      <c r="U1152" s="75">
        <f>J1152*SIP_Calculator!$D$27</f>
        <v>0</v>
      </c>
      <c r="V1152" s="75">
        <f t="shared" si="13"/>
        <v>0</v>
      </c>
      <c r="W1152" s="75">
        <f t="shared" si="14"/>
        <v>0</v>
      </c>
      <c r="X1152" s="75">
        <f t="shared" ref="X1152:Y1152" si="3462">X1151+V1152</f>
        <v>149.5594867</v>
      </c>
      <c r="Y1152" s="75">
        <f t="shared" si="3462"/>
        <v>172.9724155</v>
      </c>
    </row>
    <row r="1153" ht="15.75" customHeight="1">
      <c r="A1153" s="78">
        <v>39800.0</v>
      </c>
      <c r="B1153" s="73">
        <v>2881.3</v>
      </c>
      <c r="C1153" s="73">
        <v>2347.35</v>
      </c>
      <c r="D1153" s="74">
        <f t="shared" si="33"/>
        <v>239</v>
      </c>
      <c r="E1153" s="74">
        <f t="shared" si="16"/>
        <v>0</v>
      </c>
      <c r="F1153" s="75">
        <f t="shared" si="4"/>
        <v>12</v>
      </c>
      <c r="G1153" s="75">
        <f t="shared" si="17"/>
        <v>0</v>
      </c>
      <c r="H1153" s="76">
        <f>IF(A1153&lt;SIP_Calculator!$B$7,0,IF(A1153&gt;SIP_Calculator!$E$7,0,1))</f>
        <v>1</v>
      </c>
      <c r="I1153" s="74">
        <f t="shared" si="5"/>
        <v>0</v>
      </c>
      <c r="J1153" s="75">
        <f t="shared" si="6"/>
        <v>0</v>
      </c>
      <c r="K1153" s="76">
        <f>H1153*SIP_Calculator!$D$25</f>
        <v>484.4666522</v>
      </c>
      <c r="L1153" s="76">
        <f t="shared" si="7"/>
        <v>0.1681416903</v>
      </c>
      <c r="M1153" s="76">
        <f t="shared" si="8"/>
        <v>0.2063887585</v>
      </c>
      <c r="N1153" s="76">
        <f t="shared" ref="N1153:O1153" si="3463">N1152+L1153</f>
        <v>149.0310051</v>
      </c>
      <c r="O1153" s="76">
        <f t="shared" si="3463"/>
        <v>172.2818181</v>
      </c>
      <c r="P1153" s="74">
        <f>I1153*SIP_Calculator!$D$26</f>
        <v>0</v>
      </c>
      <c r="Q1153" s="74">
        <f t="shared" si="10"/>
        <v>0</v>
      </c>
      <c r="R1153" s="74">
        <f t="shared" si="11"/>
        <v>0</v>
      </c>
      <c r="S1153" s="74">
        <f t="shared" ref="S1153:T1153" si="3464">S1152+Q1153</f>
        <v>148.2833099</v>
      </c>
      <c r="T1153" s="74">
        <f t="shared" si="3464"/>
        <v>171.4358157</v>
      </c>
      <c r="U1153" s="75">
        <f>J1153*SIP_Calculator!$D$27</f>
        <v>0</v>
      </c>
      <c r="V1153" s="75">
        <f t="shared" si="13"/>
        <v>0</v>
      </c>
      <c r="W1153" s="75">
        <f t="shared" si="14"/>
        <v>0</v>
      </c>
      <c r="X1153" s="75">
        <f t="shared" ref="X1153:Y1153" si="3465">X1152+V1153</f>
        <v>149.5594867</v>
      </c>
      <c r="Y1153" s="75">
        <f t="shared" si="3465"/>
        <v>172.9724155</v>
      </c>
    </row>
    <row r="1154" ht="15.75" customHeight="1">
      <c r="A1154" s="78">
        <v>39801.0</v>
      </c>
      <c r="B1154" s="73">
        <v>2901.65</v>
      </c>
      <c r="C1154" s="73">
        <v>2370.35</v>
      </c>
      <c r="D1154" s="74">
        <f t="shared" si="33"/>
        <v>239</v>
      </c>
      <c r="E1154" s="74">
        <f t="shared" si="16"/>
        <v>0</v>
      </c>
      <c r="F1154" s="75">
        <f t="shared" si="4"/>
        <v>12</v>
      </c>
      <c r="G1154" s="75">
        <f t="shared" si="17"/>
        <v>0</v>
      </c>
      <c r="H1154" s="76">
        <f>IF(A1154&lt;SIP_Calculator!$B$7,0,IF(A1154&gt;SIP_Calculator!$E$7,0,1))</f>
        <v>1</v>
      </c>
      <c r="I1154" s="74">
        <f t="shared" si="5"/>
        <v>0</v>
      </c>
      <c r="J1154" s="75">
        <f t="shared" si="6"/>
        <v>0</v>
      </c>
      <c r="K1154" s="76">
        <f>H1154*SIP_Calculator!$D$25</f>
        <v>484.4666522</v>
      </c>
      <c r="L1154" s="76">
        <f t="shared" si="7"/>
        <v>0.1669624704</v>
      </c>
      <c r="M1154" s="76">
        <f t="shared" si="8"/>
        <v>0.2043861253</v>
      </c>
      <c r="N1154" s="76">
        <f t="shared" ref="N1154:O1154" si="3466">N1153+L1154</f>
        <v>149.1979676</v>
      </c>
      <c r="O1154" s="76">
        <f t="shared" si="3466"/>
        <v>172.4862042</v>
      </c>
      <c r="P1154" s="74">
        <f>I1154*SIP_Calculator!$D$26</f>
        <v>0</v>
      </c>
      <c r="Q1154" s="74">
        <f t="shared" si="10"/>
        <v>0</v>
      </c>
      <c r="R1154" s="74">
        <f t="shared" si="11"/>
        <v>0</v>
      </c>
      <c r="S1154" s="74">
        <f t="shared" ref="S1154:T1154" si="3467">S1153+Q1154</f>
        <v>148.2833099</v>
      </c>
      <c r="T1154" s="74">
        <f t="shared" si="3467"/>
        <v>171.4358157</v>
      </c>
      <c r="U1154" s="75">
        <f>J1154*SIP_Calculator!$D$27</f>
        <v>0</v>
      </c>
      <c r="V1154" s="75">
        <f t="shared" si="13"/>
        <v>0</v>
      </c>
      <c r="W1154" s="75">
        <f t="shared" si="14"/>
        <v>0</v>
      </c>
      <c r="X1154" s="75">
        <f t="shared" ref="X1154:Y1154" si="3468">X1153+V1154</f>
        <v>149.5594867</v>
      </c>
      <c r="Y1154" s="75">
        <f t="shared" si="3468"/>
        <v>172.9724155</v>
      </c>
    </row>
    <row r="1155" ht="15.75" customHeight="1">
      <c r="A1155" s="78">
        <v>39804.0</v>
      </c>
      <c r="B1155" s="73">
        <v>2868.2</v>
      </c>
      <c r="C1155" s="73">
        <v>2343.3</v>
      </c>
      <c r="D1155" s="74">
        <f t="shared" si="33"/>
        <v>240</v>
      </c>
      <c r="E1155" s="74">
        <f t="shared" si="16"/>
        <v>1</v>
      </c>
      <c r="F1155" s="75">
        <f t="shared" si="4"/>
        <v>12</v>
      </c>
      <c r="G1155" s="75">
        <f t="shared" si="17"/>
        <v>0</v>
      </c>
      <c r="H1155" s="76">
        <f>IF(A1155&lt;SIP_Calculator!$B$7,0,IF(A1155&gt;SIP_Calculator!$E$7,0,1))</f>
        <v>1</v>
      </c>
      <c r="I1155" s="74">
        <f t="shared" si="5"/>
        <v>1</v>
      </c>
      <c r="J1155" s="75">
        <f t="shared" si="6"/>
        <v>0</v>
      </c>
      <c r="K1155" s="76">
        <f>H1155*SIP_Calculator!$D$25</f>
        <v>484.4666522</v>
      </c>
      <c r="L1155" s="76">
        <f t="shared" si="7"/>
        <v>0.1689096479</v>
      </c>
      <c r="M1155" s="76">
        <f t="shared" si="8"/>
        <v>0.2067454667</v>
      </c>
      <c r="N1155" s="76">
        <f t="shared" ref="N1155:O1155" si="3469">N1154+L1155</f>
        <v>149.3668772</v>
      </c>
      <c r="O1155" s="76">
        <f t="shared" si="3469"/>
        <v>172.6929496</v>
      </c>
      <c r="P1155" s="74">
        <f>I1155*SIP_Calculator!$D$26</f>
        <v>2301.341589</v>
      </c>
      <c r="Q1155" s="74">
        <f t="shared" si="10"/>
        <v>0.802364406</v>
      </c>
      <c r="R1155" s="74">
        <f t="shared" si="11"/>
        <v>0.9820943069</v>
      </c>
      <c r="S1155" s="74">
        <f t="shared" ref="S1155:T1155" si="3470">S1154+Q1155</f>
        <v>149.0856743</v>
      </c>
      <c r="T1155" s="74">
        <f t="shared" si="3470"/>
        <v>172.4179101</v>
      </c>
      <c r="U1155" s="75">
        <f>J1155*SIP_Calculator!$D$27</f>
        <v>0</v>
      </c>
      <c r="V1155" s="75">
        <f t="shared" si="13"/>
        <v>0</v>
      </c>
      <c r="W1155" s="75">
        <f t="shared" si="14"/>
        <v>0</v>
      </c>
      <c r="X1155" s="75">
        <f t="shared" ref="X1155:Y1155" si="3471">X1154+V1155</f>
        <v>149.5594867</v>
      </c>
      <c r="Y1155" s="75">
        <f t="shared" si="3471"/>
        <v>172.9724155</v>
      </c>
    </row>
    <row r="1156" ht="15.75" customHeight="1">
      <c r="A1156" s="78">
        <v>39805.0</v>
      </c>
      <c r="B1156" s="73">
        <v>2795.9</v>
      </c>
      <c r="C1156" s="73">
        <v>2286.1</v>
      </c>
      <c r="D1156" s="74">
        <f t="shared" si="33"/>
        <v>240</v>
      </c>
      <c r="E1156" s="74">
        <f t="shared" si="16"/>
        <v>0</v>
      </c>
      <c r="F1156" s="75">
        <f t="shared" si="4"/>
        <v>12</v>
      </c>
      <c r="G1156" s="75">
        <f t="shared" si="17"/>
        <v>0</v>
      </c>
      <c r="H1156" s="76">
        <f>IF(A1156&lt;SIP_Calculator!$B$7,0,IF(A1156&gt;SIP_Calculator!$E$7,0,1))</f>
        <v>1</v>
      </c>
      <c r="I1156" s="74">
        <f t="shared" si="5"/>
        <v>0</v>
      </c>
      <c r="J1156" s="75">
        <f t="shared" si="6"/>
        <v>0</v>
      </c>
      <c r="K1156" s="76">
        <f>H1156*SIP_Calculator!$D$25</f>
        <v>484.4666522</v>
      </c>
      <c r="L1156" s="76">
        <f t="shared" si="7"/>
        <v>0.1732775322</v>
      </c>
      <c r="M1156" s="76">
        <f t="shared" si="8"/>
        <v>0.2119183991</v>
      </c>
      <c r="N1156" s="76">
        <f t="shared" ref="N1156:O1156" si="3472">N1155+L1156</f>
        <v>149.5401548</v>
      </c>
      <c r="O1156" s="76">
        <f t="shared" si="3472"/>
        <v>172.904868</v>
      </c>
      <c r="P1156" s="74">
        <f>I1156*SIP_Calculator!$D$26</f>
        <v>0</v>
      </c>
      <c r="Q1156" s="74">
        <f t="shared" si="10"/>
        <v>0</v>
      </c>
      <c r="R1156" s="74">
        <f t="shared" si="11"/>
        <v>0</v>
      </c>
      <c r="S1156" s="74">
        <f t="shared" ref="S1156:T1156" si="3473">S1155+Q1156</f>
        <v>149.0856743</v>
      </c>
      <c r="T1156" s="74">
        <f t="shared" si="3473"/>
        <v>172.4179101</v>
      </c>
      <c r="U1156" s="75">
        <f>J1156*SIP_Calculator!$D$27</f>
        <v>0</v>
      </c>
      <c r="V1156" s="75">
        <f t="shared" si="13"/>
        <v>0</v>
      </c>
      <c r="W1156" s="75">
        <f t="shared" si="14"/>
        <v>0</v>
      </c>
      <c r="X1156" s="75">
        <f t="shared" ref="X1156:Y1156" si="3474">X1155+V1156</f>
        <v>149.5594867</v>
      </c>
      <c r="Y1156" s="75">
        <f t="shared" si="3474"/>
        <v>172.9724155</v>
      </c>
    </row>
    <row r="1157" ht="15.75" customHeight="1">
      <c r="A1157" s="78">
        <v>39806.0</v>
      </c>
      <c r="B1157" s="73">
        <v>2753.6</v>
      </c>
      <c r="C1157" s="73">
        <v>2255.1</v>
      </c>
      <c r="D1157" s="74">
        <f t="shared" si="33"/>
        <v>240</v>
      </c>
      <c r="E1157" s="74">
        <f t="shared" si="16"/>
        <v>0</v>
      </c>
      <c r="F1157" s="75">
        <f t="shared" si="4"/>
        <v>12</v>
      </c>
      <c r="G1157" s="75">
        <f t="shared" si="17"/>
        <v>0</v>
      </c>
      <c r="H1157" s="76">
        <f>IF(A1157&lt;SIP_Calculator!$B$7,0,IF(A1157&gt;SIP_Calculator!$E$7,0,1))</f>
        <v>1</v>
      </c>
      <c r="I1157" s="74">
        <f t="shared" si="5"/>
        <v>0</v>
      </c>
      <c r="J1157" s="75">
        <f t="shared" si="6"/>
        <v>0</v>
      </c>
      <c r="K1157" s="76">
        <f>H1157*SIP_Calculator!$D$25</f>
        <v>484.4666522</v>
      </c>
      <c r="L1157" s="76">
        <f t="shared" si="7"/>
        <v>0.1759393711</v>
      </c>
      <c r="M1157" s="76">
        <f t="shared" si="8"/>
        <v>0.2148315605</v>
      </c>
      <c r="N1157" s="76">
        <f t="shared" ref="N1157:O1157" si="3475">N1156+L1157</f>
        <v>149.7160941</v>
      </c>
      <c r="O1157" s="76">
        <f t="shared" si="3475"/>
        <v>173.1196996</v>
      </c>
      <c r="P1157" s="74">
        <f>I1157*SIP_Calculator!$D$26</f>
        <v>0</v>
      </c>
      <c r="Q1157" s="74">
        <f t="shared" si="10"/>
        <v>0</v>
      </c>
      <c r="R1157" s="74">
        <f t="shared" si="11"/>
        <v>0</v>
      </c>
      <c r="S1157" s="74">
        <f t="shared" ref="S1157:T1157" si="3476">S1156+Q1157</f>
        <v>149.0856743</v>
      </c>
      <c r="T1157" s="74">
        <f t="shared" si="3476"/>
        <v>172.4179101</v>
      </c>
      <c r="U1157" s="75">
        <f>J1157*SIP_Calculator!$D$27</f>
        <v>0</v>
      </c>
      <c r="V1157" s="75">
        <f t="shared" si="13"/>
        <v>0</v>
      </c>
      <c r="W1157" s="75">
        <f t="shared" si="14"/>
        <v>0</v>
      </c>
      <c r="X1157" s="75">
        <f t="shared" ref="X1157:Y1157" si="3477">X1156+V1157</f>
        <v>149.5594867</v>
      </c>
      <c r="Y1157" s="75">
        <f t="shared" si="3477"/>
        <v>172.9724155</v>
      </c>
    </row>
    <row r="1158" ht="15.75" customHeight="1">
      <c r="A1158" s="78">
        <v>39808.0</v>
      </c>
      <c r="B1158" s="73">
        <v>2698.3</v>
      </c>
      <c r="C1158" s="73">
        <v>2212.5</v>
      </c>
      <c r="D1158" s="74">
        <f t="shared" si="33"/>
        <v>240</v>
      </c>
      <c r="E1158" s="74">
        <f t="shared" si="16"/>
        <v>0</v>
      </c>
      <c r="F1158" s="75">
        <f t="shared" si="4"/>
        <v>12</v>
      </c>
      <c r="G1158" s="75">
        <f t="shared" si="17"/>
        <v>0</v>
      </c>
      <c r="H1158" s="76">
        <f>IF(A1158&lt;SIP_Calculator!$B$7,0,IF(A1158&gt;SIP_Calculator!$E$7,0,1))</f>
        <v>1</v>
      </c>
      <c r="I1158" s="74">
        <f t="shared" si="5"/>
        <v>0</v>
      </c>
      <c r="J1158" s="75">
        <f t="shared" si="6"/>
        <v>0</v>
      </c>
      <c r="K1158" s="76">
        <f>H1158*SIP_Calculator!$D$25</f>
        <v>484.4666522</v>
      </c>
      <c r="L1158" s="76">
        <f t="shared" si="7"/>
        <v>0.1795451403</v>
      </c>
      <c r="M1158" s="76">
        <f t="shared" si="8"/>
        <v>0.2189679784</v>
      </c>
      <c r="N1158" s="76">
        <f t="shared" ref="N1158:O1158" si="3478">N1157+L1158</f>
        <v>149.8956393</v>
      </c>
      <c r="O1158" s="76">
        <f t="shared" si="3478"/>
        <v>173.3386676</v>
      </c>
      <c r="P1158" s="74">
        <f>I1158*SIP_Calculator!$D$26</f>
        <v>0</v>
      </c>
      <c r="Q1158" s="74">
        <f t="shared" si="10"/>
        <v>0</v>
      </c>
      <c r="R1158" s="74">
        <f t="shared" si="11"/>
        <v>0</v>
      </c>
      <c r="S1158" s="74">
        <f t="shared" ref="S1158:T1158" si="3479">S1157+Q1158</f>
        <v>149.0856743</v>
      </c>
      <c r="T1158" s="74">
        <f t="shared" si="3479"/>
        <v>172.4179101</v>
      </c>
      <c r="U1158" s="75">
        <f>J1158*SIP_Calculator!$D$27</f>
        <v>0</v>
      </c>
      <c r="V1158" s="75">
        <f t="shared" si="13"/>
        <v>0</v>
      </c>
      <c r="W1158" s="75">
        <f t="shared" si="14"/>
        <v>0</v>
      </c>
      <c r="X1158" s="75">
        <f t="shared" ref="X1158:Y1158" si="3480">X1157+V1158</f>
        <v>149.5594867</v>
      </c>
      <c r="Y1158" s="75">
        <f t="shared" si="3480"/>
        <v>172.9724155</v>
      </c>
    </row>
    <row r="1159" ht="15.75" customHeight="1">
      <c r="A1159" s="78">
        <v>39811.0</v>
      </c>
      <c r="B1159" s="73">
        <v>2762.05</v>
      </c>
      <c r="C1159" s="73">
        <v>2258.85</v>
      </c>
      <c r="D1159" s="74">
        <f t="shared" si="33"/>
        <v>241</v>
      </c>
      <c r="E1159" s="74">
        <f t="shared" si="16"/>
        <v>1</v>
      </c>
      <c r="F1159" s="75">
        <f t="shared" si="4"/>
        <v>12</v>
      </c>
      <c r="G1159" s="75">
        <f t="shared" si="17"/>
        <v>0</v>
      </c>
      <c r="H1159" s="76">
        <f>IF(A1159&lt;SIP_Calculator!$B$7,0,IF(A1159&gt;SIP_Calculator!$E$7,0,1))</f>
        <v>1</v>
      </c>
      <c r="I1159" s="74">
        <f t="shared" si="5"/>
        <v>1</v>
      </c>
      <c r="J1159" s="75">
        <f t="shared" si="6"/>
        <v>0</v>
      </c>
      <c r="K1159" s="76">
        <f>H1159*SIP_Calculator!$D$25</f>
        <v>484.4666522</v>
      </c>
      <c r="L1159" s="76">
        <f t="shared" si="7"/>
        <v>0.1754011159</v>
      </c>
      <c r="M1159" s="76">
        <f t="shared" si="8"/>
        <v>0.2144749108</v>
      </c>
      <c r="N1159" s="76">
        <f t="shared" ref="N1159:O1159" si="3481">N1158+L1159</f>
        <v>150.0710404</v>
      </c>
      <c r="O1159" s="76">
        <f t="shared" si="3481"/>
        <v>173.5531425</v>
      </c>
      <c r="P1159" s="74">
        <f>I1159*SIP_Calculator!$D$26</f>
        <v>2301.341589</v>
      </c>
      <c r="Q1159" s="74">
        <f t="shared" si="10"/>
        <v>0.8332005537</v>
      </c>
      <c r="R1159" s="74">
        <f t="shared" si="11"/>
        <v>1.01881116</v>
      </c>
      <c r="S1159" s="74">
        <f t="shared" ref="S1159:T1159" si="3482">S1158+Q1159</f>
        <v>149.9188749</v>
      </c>
      <c r="T1159" s="74">
        <f t="shared" si="3482"/>
        <v>173.4367212</v>
      </c>
      <c r="U1159" s="75">
        <f>J1159*SIP_Calculator!$D$27</f>
        <v>0</v>
      </c>
      <c r="V1159" s="75">
        <f t="shared" si="13"/>
        <v>0</v>
      </c>
      <c r="W1159" s="75">
        <f t="shared" si="14"/>
        <v>0</v>
      </c>
      <c r="X1159" s="75">
        <f t="shared" ref="X1159:Y1159" si="3483">X1158+V1159</f>
        <v>149.5594867</v>
      </c>
      <c r="Y1159" s="75">
        <f t="shared" si="3483"/>
        <v>172.9724155</v>
      </c>
    </row>
    <row r="1160" ht="15.75" customHeight="1">
      <c r="A1160" s="78">
        <v>39812.0</v>
      </c>
      <c r="B1160" s="73">
        <v>2817.85</v>
      </c>
      <c r="C1160" s="73">
        <v>2304.4</v>
      </c>
      <c r="D1160" s="74">
        <f t="shared" si="33"/>
        <v>241</v>
      </c>
      <c r="E1160" s="74">
        <f t="shared" si="16"/>
        <v>0</v>
      </c>
      <c r="F1160" s="75">
        <f t="shared" si="4"/>
        <v>12</v>
      </c>
      <c r="G1160" s="75">
        <f t="shared" si="17"/>
        <v>0</v>
      </c>
      <c r="H1160" s="76">
        <f>IF(A1160&lt;SIP_Calculator!$B$7,0,IF(A1160&gt;SIP_Calculator!$E$7,0,1))</f>
        <v>1</v>
      </c>
      <c r="I1160" s="74">
        <f t="shared" si="5"/>
        <v>0</v>
      </c>
      <c r="J1160" s="75">
        <f t="shared" si="6"/>
        <v>0</v>
      </c>
      <c r="K1160" s="76">
        <f>H1160*SIP_Calculator!$D$25</f>
        <v>484.4666522</v>
      </c>
      <c r="L1160" s="76">
        <f t="shared" si="7"/>
        <v>0.1719277649</v>
      </c>
      <c r="M1160" s="76">
        <f t="shared" si="8"/>
        <v>0.2102354852</v>
      </c>
      <c r="N1160" s="76">
        <f t="shared" ref="N1160:O1160" si="3484">N1159+L1160</f>
        <v>150.2429681</v>
      </c>
      <c r="O1160" s="76">
        <f t="shared" si="3484"/>
        <v>173.763378</v>
      </c>
      <c r="P1160" s="74">
        <f>I1160*SIP_Calculator!$D$26</f>
        <v>0</v>
      </c>
      <c r="Q1160" s="74">
        <f t="shared" si="10"/>
        <v>0</v>
      </c>
      <c r="R1160" s="74">
        <f t="shared" si="11"/>
        <v>0</v>
      </c>
      <c r="S1160" s="74">
        <f t="shared" ref="S1160:T1160" si="3485">S1159+Q1160</f>
        <v>149.9188749</v>
      </c>
      <c r="T1160" s="74">
        <f t="shared" si="3485"/>
        <v>173.4367212</v>
      </c>
      <c r="U1160" s="75">
        <f>J1160*SIP_Calculator!$D$27</f>
        <v>0</v>
      </c>
      <c r="V1160" s="75">
        <f t="shared" si="13"/>
        <v>0</v>
      </c>
      <c r="W1160" s="75">
        <f t="shared" si="14"/>
        <v>0</v>
      </c>
      <c r="X1160" s="75">
        <f t="shared" ref="X1160:Y1160" si="3486">X1159+V1160</f>
        <v>149.5594867</v>
      </c>
      <c r="Y1160" s="75">
        <f t="shared" si="3486"/>
        <v>172.9724155</v>
      </c>
    </row>
    <row r="1161" ht="15.75" customHeight="1">
      <c r="A1161" s="78">
        <v>39813.0</v>
      </c>
      <c r="B1161" s="73">
        <v>2801.05</v>
      </c>
      <c r="C1161" s="73">
        <v>2295.75</v>
      </c>
      <c r="D1161" s="74">
        <f t="shared" si="33"/>
        <v>241</v>
      </c>
      <c r="E1161" s="74">
        <f t="shared" si="16"/>
        <v>0</v>
      </c>
      <c r="F1161" s="75">
        <f t="shared" si="4"/>
        <v>12</v>
      </c>
      <c r="G1161" s="75">
        <f t="shared" si="17"/>
        <v>0</v>
      </c>
      <c r="H1161" s="76">
        <f>IF(A1161&lt;SIP_Calculator!$B$7,0,IF(A1161&gt;SIP_Calculator!$E$7,0,1))</f>
        <v>1</v>
      </c>
      <c r="I1161" s="74">
        <f t="shared" si="5"/>
        <v>0</v>
      </c>
      <c r="J1161" s="75">
        <f t="shared" si="6"/>
        <v>0</v>
      </c>
      <c r="K1161" s="76">
        <f>H1161*SIP_Calculator!$D$25</f>
        <v>484.4666522</v>
      </c>
      <c r="L1161" s="76">
        <f t="shared" si="7"/>
        <v>0.1729589447</v>
      </c>
      <c r="M1161" s="76">
        <f t="shared" si="8"/>
        <v>0.2110276172</v>
      </c>
      <c r="N1161" s="76">
        <f t="shared" ref="N1161:O1161" si="3487">N1160+L1161</f>
        <v>150.4159271</v>
      </c>
      <c r="O1161" s="76">
        <f t="shared" si="3487"/>
        <v>173.9744056</v>
      </c>
      <c r="P1161" s="74">
        <f>I1161*SIP_Calculator!$D$26</f>
        <v>0</v>
      </c>
      <c r="Q1161" s="74">
        <f t="shared" si="10"/>
        <v>0</v>
      </c>
      <c r="R1161" s="74">
        <f t="shared" si="11"/>
        <v>0</v>
      </c>
      <c r="S1161" s="74">
        <f t="shared" ref="S1161:T1161" si="3488">S1160+Q1161</f>
        <v>149.9188749</v>
      </c>
      <c r="T1161" s="74">
        <f t="shared" si="3488"/>
        <v>173.4367212</v>
      </c>
      <c r="U1161" s="75">
        <f>J1161*SIP_Calculator!$D$27</f>
        <v>0</v>
      </c>
      <c r="V1161" s="75">
        <f t="shared" si="13"/>
        <v>0</v>
      </c>
      <c r="W1161" s="75">
        <f t="shared" si="14"/>
        <v>0</v>
      </c>
      <c r="X1161" s="75">
        <f t="shared" ref="X1161:Y1161" si="3489">X1160+V1161</f>
        <v>149.5594867</v>
      </c>
      <c r="Y1161" s="75">
        <f t="shared" si="3489"/>
        <v>172.9724155</v>
      </c>
    </row>
    <row r="1162" ht="15.75" customHeight="1">
      <c r="A1162" s="78">
        <v>39814.0</v>
      </c>
      <c r="B1162" s="73">
        <v>2871.4</v>
      </c>
      <c r="C1162" s="73">
        <v>2361.2</v>
      </c>
      <c r="D1162" s="74">
        <f t="shared" si="33"/>
        <v>241</v>
      </c>
      <c r="E1162" s="74">
        <f t="shared" si="16"/>
        <v>0</v>
      </c>
      <c r="F1162" s="75">
        <f t="shared" si="4"/>
        <v>1</v>
      </c>
      <c r="G1162" s="75">
        <f t="shared" si="17"/>
        <v>1</v>
      </c>
      <c r="H1162" s="76">
        <f>IF(A1162&lt;SIP_Calculator!$B$7,0,IF(A1162&gt;SIP_Calculator!$E$7,0,1))</f>
        <v>1</v>
      </c>
      <c r="I1162" s="74">
        <f t="shared" si="5"/>
        <v>0</v>
      </c>
      <c r="J1162" s="75">
        <f t="shared" si="6"/>
        <v>1</v>
      </c>
      <c r="K1162" s="76">
        <f>H1162*SIP_Calculator!$D$25</f>
        <v>484.4666522</v>
      </c>
      <c r="L1162" s="76">
        <f t="shared" si="7"/>
        <v>0.1687214084</v>
      </c>
      <c r="M1162" s="76">
        <f t="shared" si="8"/>
        <v>0.2051781519</v>
      </c>
      <c r="N1162" s="76">
        <f t="shared" ref="N1162:O1162" si="3490">N1161+L1162</f>
        <v>150.5846485</v>
      </c>
      <c r="O1162" s="76">
        <f t="shared" si="3490"/>
        <v>174.1795837</v>
      </c>
      <c r="P1162" s="74">
        <f>I1162*SIP_Calculator!$D$26</f>
        <v>0</v>
      </c>
      <c r="Q1162" s="74">
        <f t="shared" si="10"/>
        <v>0</v>
      </c>
      <c r="R1162" s="74">
        <f t="shared" si="11"/>
        <v>0</v>
      </c>
      <c r="S1162" s="74">
        <f t="shared" ref="S1162:T1162" si="3491">S1161+Q1162</f>
        <v>149.9188749</v>
      </c>
      <c r="T1162" s="74">
        <f t="shared" si="3491"/>
        <v>173.4367212</v>
      </c>
      <c r="U1162" s="75">
        <f>J1162*SIP_Calculator!$D$27</f>
        <v>10000</v>
      </c>
      <c r="V1162" s="75">
        <f t="shared" si="13"/>
        <v>3.482621718</v>
      </c>
      <c r="W1162" s="75">
        <f t="shared" si="14"/>
        <v>4.235134677</v>
      </c>
      <c r="X1162" s="75">
        <f t="shared" ref="X1162:Y1162" si="3492">X1161+V1162</f>
        <v>153.0421084</v>
      </c>
      <c r="Y1162" s="75">
        <f t="shared" si="3492"/>
        <v>177.2075501</v>
      </c>
    </row>
    <row r="1163" ht="15.75" customHeight="1">
      <c r="A1163" s="78">
        <v>39815.0</v>
      </c>
      <c r="B1163" s="73">
        <v>2890.7</v>
      </c>
      <c r="C1163" s="73">
        <v>2380.4</v>
      </c>
      <c r="D1163" s="74">
        <f t="shared" si="33"/>
        <v>241</v>
      </c>
      <c r="E1163" s="74">
        <f t="shared" si="16"/>
        <v>0</v>
      </c>
      <c r="F1163" s="75">
        <f t="shared" si="4"/>
        <v>1</v>
      </c>
      <c r="G1163" s="75">
        <f t="shared" si="17"/>
        <v>0</v>
      </c>
      <c r="H1163" s="76">
        <f>IF(A1163&lt;SIP_Calculator!$B$7,0,IF(A1163&gt;SIP_Calculator!$E$7,0,1))</f>
        <v>1</v>
      </c>
      <c r="I1163" s="74">
        <f t="shared" si="5"/>
        <v>0</v>
      </c>
      <c r="J1163" s="75">
        <f t="shared" si="6"/>
        <v>0</v>
      </c>
      <c r="K1163" s="76">
        <f>H1163*SIP_Calculator!$D$25</f>
        <v>484.4666522</v>
      </c>
      <c r="L1163" s="76">
        <f t="shared" si="7"/>
        <v>0.1675949259</v>
      </c>
      <c r="M1163" s="76">
        <f t="shared" si="8"/>
        <v>0.2035232113</v>
      </c>
      <c r="N1163" s="76">
        <f t="shared" ref="N1163:O1163" si="3493">N1162+L1163</f>
        <v>150.7522434</v>
      </c>
      <c r="O1163" s="76">
        <f t="shared" si="3493"/>
        <v>174.383107</v>
      </c>
      <c r="P1163" s="74">
        <f>I1163*SIP_Calculator!$D$26</f>
        <v>0</v>
      </c>
      <c r="Q1163" s="74">
        <f t="shared" si="10"/>
        <v>0</v>
      </c>
      <c r="R1163" s="74">
        <f t="shared" si="11"/>
        <v>0</v>
      </c>
      <c r="S1163" s="74">
        <f t="shared" ref="S1163:T1163" si="3494">S1162+Q1163</f>
        <v>149.9188749</v>
      </c>
      <c r="T1163" s="74">
        <f t="shared" si="3494"/>
        <v>173.4367212</v>
      </c>
      <c r="U1163" s="75">
        <f>J1163*SIP_Calculator!$D$27</f>
        <v>0</v>
      </c>
      <c r="V1163" s="75">
        <f t="shared" si="13"/>
        <v>0</v>
      </c>
      <c r="W1163" s="75">
        <f t="shared" si="14"/>
        <v>0</v>
      </c>
      <c r="X1163" s="75">
        <f t="shared" ref="X1163:Y1163" si="3495">X1162+V1163</f>
        <v>153.0421084</v>
      </c>
      <c r="Y1163" s="75">
        <f t="shared" si="3495"/>
        <v>177.2075501</v>
      </c>
    </row>
    <row r="1164" ht="15.75" customHeight="1">
      <c r="A1164" s="78">
        <v>39818.0</v>
      </c>
      <c r="B1164" s="73">
        <v>2965.15</v>
      </c>
      <c r="C1164" s="73">
        <v>2433.5</v>
      </c>
      <c r="D1164" s="74">
        <f t="shared" si="33"/>
        <v>242</v>
      </c>
      <c r="E1164" s="74">
        <f t="shared" si="16"/>
        <v>1</v>
      </c>
      <c r="F1164" s="75">
        <f t="shared" si="4"/>
        <v>1</v>
      </c>
      <c r="G1164" s="75">
        <f t="shared" si="17"/>
        <v>0</v>
      </c>
      <c r="H1164" s="76">
        <f>IF(A1164&lt;SIP_Calculator!$B$7,0,IF(A1164&gt;SIP_Calculator!$E$7,0,1))</f>
        <v>1</v>
      </c>
      <c r="I1164" s="74">
        <f t="shared" si="5"/>
        <v>1</v>
      </c>
      <c r="J1164" s="75">
        <f t="shared" si="6"/>
        <v>0</v>
      </c>
      <c r="K1164" s="76">
        <f>H1164*SIP_Calculator!$D$25</f>
        <v>484.4666522</v>
      </c>
      <c r="L1164" s="76">
        <f t="shared" si="7"/>
        <v>0.1633868952</v>
      </c>
      <c r="M1164" s="76">
        <f t="shared" si="8"/>
        <v>0.1990822487</v>
      </c>
      <c r="N1164" s="76">
        <f t="shared" ref="N1164:O1164" si="3496">N1163+L1164</f>
        <v>150.9156303</v>
      </c>
      <c r="O1164" s="76">
        <f t="shared" si="3496"/>
        <v>174.5821892</v>
      </c>
      <c r="P1164" s="74">
        <f>I1164*SIP_Calculator!$D$26</f>
        <v>2301.341589</v>
      </c>
      <c r="Q1164" s="74">
        <f t="shared" si="10"/>
        <v>0.7761299055</v>
      </c>
      <c r="R1164" s="74">
        <f t="shared" si="11"/>
        <v>0.9456920441</v>
      </c>
      <c r="S1164" s="74">
        <f t="shared" ref="S1164:T1164" si="3497">S1163+Q1164</f>
        <v>150.6950048</v>
      </c>
      <c r="T1164" s="74">
        <f t="shared" si="3497"/>
        <v>174.3824133</v>
      </c>
      <c r="U1164" s="75">
        <f>J1164*SIP_Calculator!$D$27</f>
        <v>0</v>
      </c>
      <c r="V1164" s="75">
        <f t="shared" si="13"/>
        <v>0</v>
      </c>
      <c r="W1164" s="75">
        <f t="shared" si="14"/>
        <v>0</v>
      </c>
      <c r="X1164" s="75">
        <f t="shared" ref="X1164:Y1164" si="3498">X1163+V1164</f>
        <v>153.0421084</v>
      </c>
      <c r="Y1164" s="75">
        <f t="shared" si="3498"/>
        <v>177.2075501</v>
      </c>
    </row>
    <row r="1165" ht="15.75" customHeight="1">
      <c r="A1165" s="78">
        <v>39819.0</v>
      </c>
      <c r="B1165" s="73">
        <v>2959.5</v>
      </c>
      <c r="C1165" s="73">
        <v>2431.25</v>
      </c>
      <c r="D1165" s="74">
        <f t="shared" si="33"/>
        <v>242</v>
      </c>
      <c r="E1165" s="74">
        <f t="shared" si="16"/>
        <v>0</v>
      </c>
      <c r="F1165" s="75">
        <f t="shared" si="4"/>
        <v>1</v>
      </c>
      <c r="G1165" s="75">
        <f t="shared" si="17"/>
        <v>0</v>
      </c>
      <c r="H1165" s="76">
        <f>IF(A1165&lt;SIP_Calculator!$B$7,0,IF(A1165&gt;SIP_Calculator!$E$7,0,1))</f>
        <v>1</v>
      </c>
      <c r="I1165" s="74">
        <f t="shared" si="5"/>
        <v>0</v>
      </c>
      <c r="J1165" s="75">
        <f t="shared" si="6"/>
        <v>0</v>
      </c>
      <c r="K1165" s="76">
        <f>H1165*SIP_Calculator!$D$25</f>
        <v>484.4666522</v>
      </c>
      <c r="L1165" s="76">
        <f t="shared" si="7"/>
        <v>0.1636988181</v>
      </c>
      <c r="M1165" s="76">
        <f t="shared" si="8"/>
        <v>0.1992664893</v>
      </c>
      <c r="N1165" s="76">
        <f t="shared" ref="N1165:O1165" si="3499">N1164+L1165</f>
        <v>151.0793291</v>
      </c>
      <c r="O1165" s="76">
        <f t="shared" si="3499"/>
        <v>174.7814557</v>
      </c>
      <c r="P1165" s="74">
        <f>I1165*SIP_Calculator!$D$26</f>
        <v>0</v>
      </c>
      <c r="Q1165" s="74">
        <f t="shared" si="10"/>
        <v>0</v>
      </c>
      <c r="R1165" s="74">
        <f t="shared" si="11"/>
        <v>0</v>
      </c>
      <c r="S1165" s="74">
        <f t="shared" ref="S1165:T1165" si="3500">S1164+Q1165</f>
        <v>150.6950048</v>
      </c>
      <c r="T1165" s="74">
        <f t="shared" si="3500"/>
        <v>174.3824133</v>
      </c>
      <c r="U1165" s="75">
        <f>J1165*SIP_Calculator!$D$27</f>
        <v>0</v>
      </c>
      <c r="V1165" s="75">
        <f t="shared" si="13"/>
        <v>0</v>
      </c>
      <c r="W1165" s="75">
        <f t="shared" si="14"/>
        <v>0</v>
      </c>
      <c r="X1165" s="75">
        <f t="shared" ref="X1165:Y1165" si="3501">X1164+V1165</f>
        <v>153.0421084</v>
      </c>
      <c r="Y1165" s="75">
        <f t="shared" si="3501"/>
        <v>177.2075501</v>
      </c>
    </row>
    <row r="1166" ht="15.75" customHeight="1">
      <c r="A1166" s="78">
        <v>39820.0</v>
      </c>
      <c r="B1166" s="73">
        <v>2768.3</v>
      </c>
      <c r="C1166" s="73">
        <v>2271.4</v>
      </c>
      <c r="D1166" s="74">
        <f t="shared" si="33"/>
        <v>242</v>
      </c>
      <c r="E1166" s="74">
        <f t="shared" si="16"/>
        <v>0</v>
      </c>
      <c r="F1166" s="75">
        <f t="shared" si="4"/>
        <v>1</v>
      </c>
      <c r="G1166" s="75">
        <f t="shared" si="17"/>
        <v>0</v>
      </c>
      <c r="H1166" s="76">
        <f>IF(A1166&lt;SIP_Calculator!$B$7,0,IF(A1166&gt;SIP_Calculator!$E$7,0,1))</f>
        <v>1</v>
      </c>
      <c r="I1166" s="74">
        <f t="shared" si="5"/>
        <v>0</v>
      </c>
      <c r="J1166" s="75">
        <f t="shared" si="6"/>
        <v>0</v>
      </c>
      <c r="K1166" s="76">
        <f>H1166*SIP_Calculator!$D$25</f>
        <v>484.4666522</v>
      </c>
      <c r="L1166" s="76">
        <f t="shared" si="7"/>
        <v>0.1750051122</v>
      </c>
      <c r="M1166" s="76">
        <f t="shared" si="8"/>
        <v>0.2132898883</v>
      </c>
      <c r="N1166" s="76">
        <f t="shared" ref="N1166:O1166" si="3502">N1165+L1166</f>
        <v>151.2543342</v>
      </c>
      <c r="O1166" s="76">
        <f t="shared" si="3502"/>
        <v>174.9947456</v>
      </c>
      <c r="P1166" s="74">
        <f>I1166*SIP_Calculator!$D$26</f>
        <v>0</v>
      </c>
      <c r="Q1166" s="74">
        <f t="shared" si="10"/>
        <v>0</v>
      </c>
      <c r="R1166" s="74">
        <f t="shared" si="11"/>
        <v>0</v>
      </c>
      <c r="S1166" s="74">
        <f t="shared" ref="S1166:T1166" si="3503">S1165+Q1166</f>
        <v>150.6950048</v>
      </c>
      <c r="T1166" s="74">
        <f t="shared" si="3503"/>
        <v>174.3824133</v>
      </c>
      <c r="U1166" s="75">
        <f>J1166*SIP_Calculator!$D$27</f>
        <v>0</v>
      </c>
      <c r="V1166" s="75">
        <f t="shared" si="13"/>
        <v>0</v>
      </c>
      <c r="W1166" s="75">
        <f t="shared" si="14"/>
        <v>0</v>
      </c>
      <c r="X1166" s="75">
        <f t="shared" ref="X1166:Y1166" si="3504">X1165+V1166</f>
        <v>153.0421084</v>
      </c>
      <c r="Y1166" s="75">
        <f t="shared" si="3504"/>
        <v>177.2075501</v>
      </c>
    </row>
    <row r="1167" ht="15.75" customHeight="1">
      <c r="A1167" s="78">
        <v>39822.0</v>
      </c>
      <c r="B1167" s="73">
        <v>2718.25</v>
      </c>
      <c r="C1167" s="73">
        <v>2225.45</v>
      </c>
      <c r="D1167" s="74">
        <f t="shared" si="33"/>
        <v>242</v>
      </c>
      <c r="E1167" s="74">
        <f t="shared" si="16"/>
        <v>0</v>
      </c>
      <c r="F1167" s="75">
        <f t="shared" si="4"/>
        <v>1</v>
      </c>
      <c r="G1167" s="75">
        <f t="shared" si="17"/>
        <v>0</v>
      </c>
      <c r="H1167" s="76">
        <f>IF(A1167&lt;SIP_Calculator!$B$7,0,IF(A1167&gt;SIP_Calculator!$E$7,0,1))</f>
        <v>1</v>
      </c>
      <c r="I1167" s="74">
        <f t="shared" si="5"/>
        <v>0</v>
      </c>
      <c r="J1167" s="75">
        <f t="shared" si="6"/>
        <v>0</v>
      </c>
      <c r="K1167" s="76">
        <f>H1167*SIP_Calculator!$D$25</f>
        <v>484.4666522</v>
      </c>
      <c r="L1167" s="76">
        <f t="shared" si="7"/>
        <v>0.1782274081</v>
      </c>
      <c r="M1167" s="76">
        <f t="shared" si="8"/>
        <v>0.2176937932</v>
      </c>
      <c r="N1167" s="76">
        <f t="shared" ref="N1167:O1167" si="3505">N1166+L1167</f>
        <v>151.4325617</v>
      </c>
      <c r="O1167" s="76">
        <f t="shared" si="3505"/>
        <v>175.2124394</v>
      </c>
      <c r="P1167" s="74">
        <f>I1167*SIP_Calculator!$D$26</f>
        <v>0</v>
      </c>
      <c r="Q1167" s="74">
        <f t="shared" si="10"/>
        <v>0</v>
      </c>
      <c r="R1167" s="74">
        <f t="shared" si="11"/>
        <v>0</v>
      </c>
      <c r="S1167" s="74">
        <f t="shared" ref="S1167:T1167" si="3506">S1166+Q1167</f>
        <v>150.6950048</v>
      </c>
      <c r="T1167" s="74">
        <f t="shared" si="3506"/>
        <v>174.3824133</v>
      </c>
      <c r="U1167" s="75">
        <f>J1167*SIP_Calculator!$D$27</f>
        <v>0</v>
      </c>
      <c r="V1167" s="75">
        <f t="shared" si="13"/>
        <v>0</v>
      </c>
      <c r="W1167" s="75">
        <f t="shared" si="14"/>
        <v>0</v>
      </c>
      <c r="X1167" s="75">
        <f t="shared" ref="X1167:Y1167" si="3507">X1166+V1167</f>
        <v>153.0421084</v>
      </c>
      <c r="Y1167" s="75">
        <f t="shared" si="3507"/>
        <v>177.2075501</v>
      </c>
    </row>
    <row r="1168" ht="15.75" customHeight="1">
      <c r="A1168" s="78">
        <v>39825.0</v>
      </c>
      <c r="B1168" s="73">
        <v>2629.85</v>
      </c>
      <c r="C1168" s="73">
        <v>2160.25</v>
      </c>
      <c r="D1168" s="74">
        <f t="shared" si="33"/>
        <v>243</v>
      </c>
      <c r="E1168" s="74">
        <f t="shared" si="16"/>
        <v>1</v>
      </c>
      <c r="F1168" s="75">
        <f t="shared" si="4"/>
        <v>1</v>
      </c>
      <c r="G1168" s="75">
        <f t="shared" si="17"/>
        <v>0</v>
      </c>
      <c r="H1168" s="76">
        <f>IF(A1168&lt;SIP_Calculator!$B$7,0,IF(A1168&gt;SIP_Calculator!$E$7,0,1))</f>
        <v>1</v>
      </c>
      <c r="I1168" s="74">
        <f t="shared" si="5"/>
        <v>1</v>
      </c>
      <c r="J1168" s="75">
        <f t="shared" si="6"/>
        <v>0</v>
      </c>
      <c r="K1168" s="76">
        <f>H1168*SIP_Calculator!$D$25</f>
        <v>484.4666522</v>
      </c>
      <c r="L1168" s="76">
        <f t="shared" si="7"/>
        <v>0.1842183593</v>
      </c>
      <c r="M1168" s="76">
        <f t="shared" si="8"/>
        <v>0.2242641603</v>
      </c>
      <c r="N1168" s="76">
        <f t="shared" ref="N1168:O1168" si="3508">N1167+L1168</f>
        <v>151.61678</v>
      </c>
      <c r="O1168" s="76">
        <f t="shared" si="3508"/>
        <v>175.4367035</v>
      </c>
      <c r="P1168" s="74">
        <f>I1168*SIP_Calculator!$D$26</f>
        <v>2301.341589</v>
      </c>
      <c r="Q1168" s="74">
        <f t="shared" si="10"/>
        <v>0.8750847346</v>
      </c>
      <c r="R1168" s="74">
        <f t="shared" si="11"/>
        <v>1.065312621</v>
      </c>
      <c r="S1168" s="74">
        <f t="shared" ref="S1168:T1168" si="3509">S1167+Q1168</f>
        <v>151.5700895</v>
      </c>
      <c r="T1168" s="74">
        <f t="shared" si="3509"/>
        <v>175.4477259</v>
      </c>
      <c r="U1168" s="75">
        <f>J1168*SIP_Calculator!$D$27</f>
        <v>0</v>
      </c>
      <c r="V1168" s="75">
        <f t="shared" si="13"/>
        <v>0</v>
      </c>
      <c r="W1168" s="75">
        <f t="shared" si="14"/>
        <v>0</v>
      </c>
      <c r="X1168" s="75">
        <f t="shared" ref="X1168:Y1168" si="3510">X1167+V1168</f>
        <v>153.0421084</v>
      </c>
      <c r="Y1168" s="75">
        <f t="shared" si="3510"/>
        <v>177.2075501</v>
      </c>
    </row>
    <row r="1169" ht="15.75" customHeight="1">
      <c r="A1169" s="78">
        <v>39826.0</v>
      </c>
      <c r="B1169" s="73">
        <v>2600.05</v>
      </c>
      <c r="C1169" s="73">
        <v>2136.6</v>
      </c>
      <c r="D1169" s="74">
        <f t="shared" si="33"/>
        <v>243</v>
      </c>
      <c r="E1169" s="74">
        <f t="shared" si="16"/>
        <v>0</v>
      </c>
      <c r="F1169" s="75">
        <f t="shared" si="4"/>
        <v>1</v>
      </c>
      <c r="G1169" s="75">
        <f t="shared" si="17"/>
        <v>0</v>
      </c>
      <c r="H1169" s="76">
        <f>IF(A1169&lt;SIP_Calculator!$B$7,0,IF(A1169&gt;SIP_Calculator!$E$7,0,1))</f>
        <v>1</v>
      </c>
      <c r="I1169" s="74">
        <f t="shared" si="5"/>
        <v>0</v>
      </c>
      <c r="J1169" s="75">
        <f t="shared" si="6"/>
        <v>0</v>
      </c>
      <c r="K1169" s="76">
        <f>H1169*SIP_Calculator!$D$25</f>
        <v>484.4666522</v>
      </c>
      <c r="L1169" s="76">
        <f t="shared" si="7"/>
        <v>0.1863297445</v>
      </c>
      <c r="M1169" s="76">
        <f t="shared" si="8"/>
        <v>0.2267465376</v>
      </c>
      <c r="N1169" s="76">
        <f t="shared" ref="N1169:O1169" si="3511">N1168+L1169</f>
        <v>151.8031098</v>
      </c>
      <c r="O1169" s="76">
        <f t="shared" si="3511"/>
        <v>175.6634501</v>
      </c>
      <c r="P1169" s="74">
        <f>I1169*SIP_Calculator!$D$26</f>
        <v>0</v>
      </c>
      <c r="Q1169" s="74">
        <f t="shared" si="10"/>
        <v>0</v>
      </c>
      <c r="R1169" s="74">
        <f t="shared" si="11"/>
        <v>0</v>
      </c>
      <c r="S1169" s="74">
        <f t="shared" ref="S1169:T1169" si="3512">S1168+Q1169</f>
        <v>151.5700895</v>
      </c>
      <c r="T1169" s="74">
        <f t="shared" si="3512"/>
        <v>175.4477259</v>
      </c>
      <c r="U1169" s="75">
        <f>J1169*SIP_Calculator!$D$27</f>
        <v>0</v>
      </c>
      <c r="V1169" s="75">
        <f t="shared" si="13"/>
        <v>0</v>
      </c>
      <c r="W1169" s="75">
        <f t="shared" si="14"/>
        <v>0</v>
      </c>
      <c r="X1169" s="75">
        <f t="shared" ref="X1169:Y1169" si="3513">X1168+V1169</f>
        <v>153.0421084</v>
      </c>
      <c r="Y1169" s="75">
        <f t="shared" si="3513"/>
        <v>177.2075501</v>
      </c>
    </row>
    <row r="1170" ht="15.75" customHeight="1">
      <c r="A1170" s="78">
        <v>39827.0</v>
      </c>
      <c r="B1170" s="73">
        <v>2686.25</v>
      </c>
      <c r="C1170" s="73">
        <v>2200.65</v>
      </c>
      <c r="D1170" s="74">
        <f t="shared" si="33"/>
        <v>243</v>
      </c>
      <c r="E1170" s="74">
        <f t="shared" si="16"/>
        <v>0</v>
      </c>
      <c r="F1170" s="75">
        <f t="shared" si="4"/>
        <v>1</v>
      </c>
      <c r="G1170" s="75">
        <f t="shared" si="17"/>
        <v>0</v>
      </c>
      <c r="H1170" s="76">
        <f>IF(A1170&lt;SIP_Calculator!$B$7,0,IF(A1170&gt;SIP_Calculator!$E$7,0,1))</f>
        <v>1</v>
      </c>
      <c r="I1170" s="74">
        <f t="shared" si="5"/>
        <v>0</v>
      </c>
      <c r="J1170" s="75">
        <f t="shared" si="6"/>
        <v>0</v>
      </c>
      <c r="K1170" s="76">
        <f>H1170*SIP_Calculator!$D$25</f>
        <v>484.4666522</v>
      </c>
      <c r="L1170" s="76">
        <f t="shared" si="7"/>
        <v>0.1803505453</v>
      </c>
      <c r="M1170" s="76">
        <f t="shared" si="8"/>
        <v>0.2201470712</v>
      </c>
      <c r="N1170" s="76">
        <f t="shared" ref="N1170:O1170" si="3514">N1169+L1170</f>
        <v>151.9834603</v>
      </c>
      <c r="O1170" s="76">
        <f t="shared" si="3514"/>
        <v>175.8835971</v>
      </c>
      <c r="P1170" s="74">
        <f>I1170*SIP_Calculator!$D$26</f>
        <v>0</v>
      </c>
      <c r="Q1170" s="74">
        <f t="shared" si="10"/>
        <v>0</v>
      </c>
      <c r="R1170" s="74">
        <f t="shared" si="11"/>
        <v>0</v>
      </c>
      <c r="S1170" s="74">
        <f t="shared" ref="S1170:T1170" si="3515">S1169+Q1170</f>
        <v>151.5700895</v>
      </c>
      <c r="T1170" s="74">
        <f t="shared" si="3515"/>
        <v>175.4477259</v>
      </c>
      <c r="U1170" s="75">
        <f>J1170*SIP_Calculator!$D$27</f>
        <v>0</v>
      </c>
      <c r="V1170" s="75">
        <f t="shared" si="13"/>
        <v>0</v>
      </c>
      <c r="W1170" s="75">
        <f t="shared" si="14"/>
        <v>0</v>
      </c>
      <c r="X1170" s="75">
        <f t="shared" ref="X1170:Y1170" si="3516">X1169+V1170</f>
        <v>153.0421084</v>
      </c>
      <c r="Y1170" s="75">
        <f t="shared" si="3516"/>
        <v>177.2075501</v>
      </c>
    </row>
    <row r="1171" ht="15.75" customHeight="1">
      <c r="A1171" s="78">
        <v>39828.0</v>
      </c>
      <c r="B1171" s="73">
        <v>2594.1</v>
      </c>
      <c r="C1171" s="73">
        <v>2133.3</v>
      </c>
      <c r="D1171" s="74">
        <f t="shared" si="33"/>
        <v>243</v>
      </c>
      <c r="E1171" s="74">
        <f t="shared" si="16"/>
        <v>0</v>
      </c>
      <c r="F1171" s="75">
        <f t="shared" si="4"/>
        <v>1</v>
      </c>
      <c r="G1171" s="75">
        <f t="shared" si="17"/>
        <v>0</v>
      </c>
      <c r="H1171" s="76">
        <f>IF(A1171&lt;SIP_Calculator!$B$7,0,IF(A1171&gt;SIP_Calculator!$E$7,0,1))</f>
        <v>1</v>
      </c>
      <c r="I1171" s="74">
        <f t="shared" si="5"/>
        <v>0</v>
      </c>
      <c r="J1171" s="75">
        <f t="shared" si="6"/>
        <v>0</v>
      </c>
      <c r="K1171" s="76">
        <f>H1171*SIP_Calculator!$D$25</f>
        <v>484.4666522</v>
      </c>
      <c r="L1171" s="76">
        <f t="shared" si="7"/>
        <v>0.1867571228</v>
      </c>
      <c r="M1171" s="76">
        <f t="shared" si="8"/>
        <v>0.2270972916</v>
      </c>
      <c r="N1171" s="76">
        <f t="shared" ref="N1171:O1171" si="3517">N1170+L1171</f>
        <v>152.1702174</v>
      </c>
      <c r="O1171" s="76">
        <f t="shared" si="3517"/>
        <v>176.1106944</v>
      </c>
      <c r="P1171" s="74">
        <f>I1171*SIP_Calculator!$D$26</f>
        <v>0</v>
      </c>
      <c r="Q1171" s="74">
        <f t="shared" si="10"/>
        <v>0</v>
      </c>
      <c r="R1171" s="74">
        <f t="shared" si="11"/>
        <v>0</v>
      </c>
      <c r="S1171" s="74">
        <f t="shared" ref="S1171:T1171" si="3518">S1170+Q1171</f>
        <v>151.5700895</v>
      </c>
      <c r="T1171" s="74">
        <f t="shared" si="3518"/>
        <v>175.4477259</v>
      </c>
      <c r="U1171" s="75">
        <f>J1171*SIP_Calculator!$D$27</f>
        <v>0</v>
      </c>
      <c r="V1171" s="75">
        <f t="shared" si="13"/>
        <v>0</v>
      </c>
      <c r="W1171" s="75">
        <f t="shared" si="14"/>
        <v>0</v>
      </c>
      <c r="X1171" s="75">
        <f t="shared" ref="X1171:Y1171" si="3519">X1170+V1171</f>
        <v>153.0421084</v>
      </c>
      <c r="Y1171" s="75">
        <f t="shared" si="3519"/>
        <v>177.2075501</v>
      </c>
    </row>
    <row r="1172" ht="15.75" customHeight="1">
      <c r="A1172" s="78">
        <v>39829.0</v>
      </c>
      <c r="B1172" s="73">
        <v>2673.65</v>
      </c>
      <c r="C1172" s="73">
        <v>2189.45</v>
      </c>
      <c r="D1172" s="74">
        <f t="shared" si="33"/>
        <v>243</v>
      </c>
      <c r="E1172" s="74">
        <f t="shared" si="16"/>
        <v>0</v>
      </c>
      <c r="F1172" s="75">
        <f t="shared" si="4"/>
        <v>1</v>
      </c>
      <c r="G1172" s="75">
        <f t="shared" si="17"/>
        <v>0</v>
      </c>
      <c r="H1172" s="76">
        <f>IF(A1172&lt;SIP_Calculator!$B$7,0,IF(A1172&gt;SIP_Calculator!$E$7,0,1))</f>
        <v>1</v>
      </c>
      <c r="I1172" s="74">
        <f t="shared" si="5"/>
        <v>0</v>
      </c>
      <c r="J1172" s="75">
        <f t="shared" si="6"/>
        <v>0</v>
      </c>
      <c r="K1172" s="76">
        <f>H1172*SIP_Calculator!$D$25</f>
        <v>484.4666522</v>
      </c>
      <c r="L1172" s="76">
        <f t="shared" si="7"/>
        <v>0.1812004758</v>
      </c>
      <c r="M1172" s="76">
        <f t="shared" si="8"/>
        <v>0.2212732203</v>
      </c>
      <c r="N1172" s="76">
        <f t="shared" ref="N1172:O1172" si="3520">N1171+L1172</f>
        <v>152.3514179</v>
      </c>
      <c r="O1172" s="76">
        <f t="shared" si="3520"/>
        <v>176.3319677</v>
      </c>
      <c r="P1172" s="74">
        <f>I1172*SIP_Calculator!$D$26</f>
        <v>0</v>
      </c>
      <c r="Q1172" s="74">
        <f t="shared" si="10"/>
        <v>0</v>
      </c>
      <c r="R1172" s="74">
        <f t="shared" si="11"/>
        <v>0</v>
      </c>
      <c r="S1172" s="74">
        <f t="shared" ref="S1172:T1172" si="3521">S1171+Q1172</f>
        <v>151.5700895</v>
      </c>
      <c r="T1172" s="74">
        <f t="shared" si="3521"/>
        <v>175.4477259</v>
      </c>
      <c r="U1172" s="75">
        <f>J1172*SIP_Calculator!$D$27</f>
        <v>0</v>
      </c>
      <c r="V1172" s="75">
        <f t="shared" si="13"/>
        <v>0</v>
      </c>
      <c r="W1172" s="75">
        <f t="shared" si="14"/>
        <v>0</v>
      </c>
      <c r="X1172" s="75">
        <f t="shared" ref="X1172:Y1172" si="3522">X1171+V1172</f>
        <v>153.0421084</v>
      </c>
      <c r="Y1172" s="75">
        <f t="shared" si="3522"/>
        <v>177.2075501</v>
      </c>
    </row>
    <row r="1173" ht="15.75" customHeight="1">
      <c r="A1173" s="78">
        <v>39832.0</v>
      </c>
      <c r="B1173" s="73">
        <v>2689.55</v>
      </c>
      <c r="C1173" s="73">
        <v>2204.3</v>
      </c>
      <c r="D1173" s="74">
        <f t="shared" si="33"/>
        <v>244</v>
      </c>
      <c r="E1173" s="74">
        <f t="shared" si="16"/>
        <v>1</v>
      </c>
      <c r="F1173" s="75">
        <f t="shared" si="4"/>
        <v>1</v>
      </c>
      <c r="G1173" s="75">
        <f t="shared" si="17"/>
        <v>0</v>
      </c>
      <c r="H1173" s="76">
        <f>IF(A1173&lt;SIP_Calculator!$B$7,0,IF(A1173&gt;SIP_Calculator!$E$7,0,1))</f>
        <v>1</v>
      </c>
      <c r="I1173" s="74">
        <f t="shared" si="5"/>
        <v>1</v>
      </c>
      <c r="J1173" s="75">
        <f t="shared" si="6"/>
        <v>0</v>
      </c>
      <c r="K1173" s="76">
        <f>H1173*SIP_Calculator!$D$25</f>
        <v>484.4666522</v>
      </c>
      <c r="L1173" s="76">
        <f t="shared" si="7"/>
        <v>0.1801292604</v>
      </c>
      <c r="M1173" s="76">
        <f t="shared" si="8"/>
        <v>0.2197825397</v>
      </c>
      <c r="N1173" s="76">
        <f t="shared" ref="N1173:O1173" si="3523">N1172+L1173</f>
        <v>152.5315472</v>
      </c>
      <c r="O1173" s="76">
        <f t="shared" si="3523"/>
        <v>176.5517502</v>
      </c>
      <c r="P1173" s="74">
        <f>I1173*SIP_Calculator!$D$26</f>
        <v>2301.341589</v>
      </c>
      <c r="Q1173" s="74">
        <f t="shared" si="10"/>
        <v>0.8556604597</v>
      </c>
      <c r="R1173" s="74">
        <f t="shared" si="11"/>
        <v>1.044023767</v>
      </c>
      <c r="S1173" s="74">
        <f t="shared" ref="S1173:T1173" si="3524">S1172+Q1173</f>
        <v>152.42575</v>
      </c>
      <c r="T1173" s="74">
        <f t="shared" si="3524"/>
        <v>176.4917496</v>
      </c>
      <c r="U1173" s="75">
        <f>J1173*SIP_Calculator!$D$27</f>
        <v>0</v>
      </c>
      <c r="V1173" s="75">
        <f t="shared" si="13"/>
        <v>0</v>
      </c>
      <c r="W1173" s="75">
        <f t="shared" si="14"/>
        <v>0</v>
      </c>
      <c r="X1173" s="75">
        <f t="shared" ref="X1173:Y1173" si="3525">X1172+V1173</f>
        <v>153.0421084</v>
      </c>
      <c r="Y1173" s="75">
        <f t="shared" si="3525"/>
        <v>177.2075501</v>
      </c>
    </row>
    <row r="1174" ht="15.75" customHeight="1">
      <c r="A1174" s="78">
        <v>39833.0</v>
      </c>
      <c r="B1174" s="73">
        <v>2645.6</v>
      </c>
      <c r="C1174" s="73">
        <v>2173.35</v>
      </c>
      <c r="D1174" s="74">
        <f t="shared" si="33"/>
        <v>244</v>
      </c>
      <c r="E1174" s="74">
        <f t="shared" si="16"/>
        <v>0</v>
      </c>
      <c r="F1174" s="75">
        <f t="shared" si="4"/>
        <v>1</v>
      </c>
      <c r="G1174" s="75">
        <f t="shared" si="17"/>
        <v>0</v>
      </c>
      <c r="H1174" s="76">
        <f>IF(A1174&lt;SIP_Calculator!$B$7,0,IF(A1174&gt;SIP_Calculator!$E$7,0,1))</f>
        <v>1</v>
      </c>
      <c r="I1174" s="74">
        <f t="shared" si="5"/>
        <v>0</v>
      </c>
      <c r="J1174" s="75">
        <f t="shared" si="6"/>
        <v>0</v>
      </c>
      <c r="K1174" s="76">
        <f>H1174*SIP_Calculator!$D$25</f>
        <v>484.4666522</v>
      </c>
      <c r="L1174" s="76">
        <f t="shared" si="7"/>
        <v>0.1831216556</v>
      </c>
      <c r="M1174" s="76">
        <f t="shared" si="8"/>
        <v>0.2229123943</v>
      </c>
      <c r="N1174" s="76">
        <f t="shared" ref="N1174:O1174" si="3526">N1173+L1174</f>
        <v>152.7146688</v>
      </c>
      <c r="O1174" s="76">
        <f t="shared" si="3526"/>
        <v>176.7746626</v>
      </c>
      <c r="P1174" s="74">
        <f>I1174*SIP_Calculator!$D$26</f>
        <v>0</v>
      </c>
      <c r="Q1174" s="74">
        <f t="shared" si="10"/>
        <v>0</v>
      </c>
      <c r="R1174" s="74">
        <f t="shared" si="11"/>
        <v>0</v>
      </c>
      <c r="S1174" s="74">
        <f t="shared" ref="S1174:T1174" si="3527">S1173+Q1174</f>
        <v>152.42575</v>
      </c>
      <c r="T1174" s="74">
        <f t="shared" si="3527"/>
        <v>176.4917496</v>
      </c>
      <c r="U1174" s="75">
        <f>J1174*SIP_Calculator!$D$27</f>
        <v>0</v>
      </c>
      <c r="V1174" s="75">
        <f t="shared" si="13"/>
        <v>0</v>
      </c>
      <c r="W1174" s="75">
        <f t="shared" si="14"/>
        <v>0</v>
      </c>
      <c r="X1174" s="75">
        <f t="shared" ref="X1174:Y1174" si="3528">X1173+V1174</f>
        <v>153.0421084</v>
      </c>
      <c r="Y1174" s="75">
        <f t="shared" si="3528"/>
        <v>177.2075501</v>
      </c>
    </row>
    <row r="1175" ht="15.75" customHeight="1">
      <c r="A1175" s="78">
        <v>39834.0</v>
      </c>
      <c r="B1175" s="73">
        <v>2563.1</v>
      </c>
      <c r="C1175" s="73">
        <v>2110.85</v>
      </c>
      <c r="D1175" s="74">
        <f t="shared" si="33"/>
        <v>244</v>
      </c>
      <c r="E1175" s="74">
        <f t="shared" si="16"/>
        <v>0</v>
      </c>
      <c r="F1175" s="75">
        <f t="shared" si="4"/>
        <v>1</v>
      </c>
      <c r="G1175" s="75">
        <f t="shared" si="17"/>
        <v>0</v>
      </c>
      <c r="H1175" s="76">
        <f>IF(A1175&lt;SIP_Calculator!$B$7,0,IF(A1175&gt;SIP_Calculator!$E$7,0,1))</f>
        <v>1</v>
      </c>
      <c r="I1175" s="74">
        <f t="shared" si="5"/>
        <v>0</v>
      </c>
      <c r="J1175" s="75">
        <f t="shared" si="6"/>
        <v>0</v>
      </c>
      <c r="K1175" s="76">
        <f>H1175*SIP_Calculator!$D$25</f>
        <v>484.4666522</v>
      </c>
      <c r="L1175" s="76">
        <f t="shared" si="7"/>
        <v>0.1890158996</v>
      </c>
      <c r="M1175" s="76">
        <f t="shared" si="8"/>
        <v>0.2295125907</v>
      </c>
      <c r="N1175" s="76">
        <f t="shared" ref="N1175:O1175" si="3529">N1174+L1175</f>
        <v>152.9036847</v>
      </c>
      <c r="O1175" s="76">
        <f t="shared" si="3529"/>
        <v>177.0041752</v>
      </c>
      <c r="P1175" s="74">
        <f>I1175*SIP_Calculator!$D$26</f>
        <v>0</v>
      </c>
      <c r="Q1175" s="74">
        <f t="shared" si="10"/>
        <v>0</v>
      </c>
      <c r="R1175" s="74">
        <f t="shared" si="11"/>
        <v>0</v>
      </c>
      <c r="S1175" s="74">
        <f t="shared" ref="S1175:T1175" si="3530">S1174+Q1175</f>
        <v>152.42575</v>
      </c>
      <c r="T1175" s="74">
        <f t="shared" si="3530"/>
        <v>176.4917496</v>
      </c>
      <c r="U1175" s="75">
        <f>J1175*SIP_Calculator!$D$27</f>
        <v>0</v>
      </c>
      <c r="V1175" s="75">
        <f t="shared" si="13"/>
        <v>0</v>
      </c>
      <c r="W1175" s="75">
        <f t="shared" si="14"/>
        <v>0</v>
      </c>
      <c r="X1175" s="75">
        <f t="shared" ref="X1175:Y1175" si="3531">X1174+V1175</f>
        <v>153.0421084</v>
      </c>
      <c r="Y1175" s="75">
        <f t="shared" si="3531"/>
        <v>177.2075501</v>
      </c>
    </row>
    <row r="1176" ht="15.75" customHeight="1">
      <c r="A1176" s="78">
        <v>39835.0</v>
      </c>
      <c r="B1176" s="73">
        <v>2565.55</v>
      </c>
      <c r="C1176" s="73">
        <v>2105.4</v>
      </c>
      <c r="D1176" s="74">
        <f t="shared" si="33"/>
        <v>244</v>
      </c>
      <c r="E1176" s="74">
        <f t="shared" si="16"/>
        <v>0</v>
      </c>
      <c r="F1176" s="75">
        <f t="shared" si="4"/>
        <v>1</v>
      </c>
      <c r="G1176" s="75">
        <f t="shared" si="17"/>
        <v>0</v>
      </c>
      <c r="H1176" s="76">
        <f>IF(A1176&lt;SIP_Calculator!$B$7,0,IF(A1176&gt;SIP_Calculator!$E$7,0,1))</f>
        <v>1</v>
      </c>
      <c r="I1176" s="74">
        <f t="shared" si="5"/>
        <v>0</v>
      </c>
      <c r="J1176" s="75">
        <f t="shared" si="6"/>
        <v>0</v>
      </c>
      <c r="K1176" s="76">
        <f>H1176*SIP_Calculator!$D$25</f>
        <v>484.4666522</v>
      </c>
      <c r="L1176" s="76">
        <f t="shared" si="7"/>
        <v>0.1888353968</v>
      </c>
      <c r="M1176" s="76">
        <f t="shared" si="8"/>
        <v>0.2301067029</v>
      </c>
      <c r="N1176" s="76">
        <f t="shared" ref="N1176:O1176" si="3532">N1175+L1176</f>
        <v>153.0925201</v>
      </c>
      <c r="O1176" s="76">
        <f t="shared" si="3532"/>
        <v>177.2342819</v>
      </c>
      <c r="P1176" s="74">
        <f>I1176*SIP_Calculator!$D$26</f>
        <v>0</v>
      </c>
      <c r="Q1176" s="74">
        <f t="shared" si="10"/>
        <v>0</v>
      </c>
      <c r="R1176" s="74">
        <f t="shared" si="11"/>
        <v>0</v>
      </c>
      <c r="S1176" s="74">
        <f t="shared" ref="S1176:T1176" si="3533">S1175+Q1176</f>
        <v>152.42575</v>
      </c>
      <c r="T1176" s="74">
        <f t="shared" si="3533"/>
        <v>176.4917496</v>
      </c>
      <c r="U1176" s="75">
        <f>J1176*SIP_Calculator!$D$27</f>
        <v>0</v>
      </c>
      <c r="V1176" s="75">
        <f t="shared" si="13"/>
        <v>0</v>
      </c>
      <c r="W1176" s="75">
        <f t="shared" si="14"/>
        <v>0</v>
      </c>
      <c r="X1176" s="75">
        <f t="shared" ref="X1176:Y1176" si="3534">X1175+V1176</f>
        <v>153.0421084</v>
      </c>
      <c r="Y1176" s="75">
        <f t="shared" si="3534"/>
        <v>177.2075501</v>
      </c>
    </row>
    <row r="1177" ht="15.75" customHeight="1">
      <c r="A1177" s="78">
        <v>39836.0</v>
      </c>
      <c r="B1177" s="73">
        <v>2524.15</v>
      </c>
      <c r="C1177" s="73">
        <v>2072.85</v>
      </c>
      <c r="D1177" s="74">
        <f t="shared" si="33"/>
        <v>244</v>
      </c>
      <c r="E1177" s="74">
        <f t="shared" si="16"/>
        <v>0</v>
      </c>
      <c r="F1177" s="75">
        <f t="shared" si="4"/>
        <v>1</v>
      </c>
      <c r="G1177" s="75">
        <f t="shared" si="17"/>
        <v>0</v>
      </c>
      <c r="H1177" s="76">
        <f>IF(A1177&lt;SIP_Calculator!$B$7,0,IF(A1177&gt;SIP_Calculator!$E$7,0,1))</f>
        <v>1</v>
      </c>
      <c r="I1177" s="74">
        <f t="shared" si="5"/>
        <v>0</v>
      </c>
      <c r="J1177" s="75">
        <f t="shared" si="6"/>
        <v>0</v>
      </c>
      <c r="K1177" s="76">
        <f>H1177*SIP_Calculator!$D$25</f>
        <v>484.4666522</v>
      </c>
      <c r="L1177" s="76">
        <f t="shared" si="7"/>
        <v>0.191932592</v>
      </c>
      <c r="M1177" s="76">
        <f t="shared" si="8"/>
        <v>0.2337200725</v>
      </c>
      <c r="N1177" s="76">
        <f t="shared" ref="N1177:O1177" si="3535">N1176+L1177</f>
        <v>153.2844527</v>
      </c>
      <c r="O1177" s="76">
        <f t="shared" si="3535"/>
        <v>177.468002</v>
      </c>
      <c r="P1177" s="74">
        <f>I1177*SIP_Calculator!$D$26</f>
        <v>0</v>
      </c>
      <c r="Q1177" s="74">
        <f t="shared" si="10"/>
        <v>0</v>
      </c>
      <c r="R1177" s="74">
        <f t="shared" si="11"/>
        <v>0</v>
      </c>
      <c r="S1177" s="74">
        <f t="shared" ref="S1177:T1177" si="3536">S1176+Q1177</f>
        <v>152.42575</v>
      </c>
      <c r="T1177" s="74">
        <f t="shared" si="3536"/>
        <v>176.4917496</v>
      </c>
      <c r="U1177" s="75">
        <f>J1177*SIP_Calculator!$D$27</f>
        <v>0</v>
      </c>
      <c r="V1177" s="75">
        <f t="shared" si="13"/>
        <v>0</v>
      </c>
      <c r="W1177" s="75">
        <f t="shared" si="14"/>
        <v>0</v>
      </c>
      <c r="X1177" s="75">
        <f t="shared" ref="X1177:Y1177" si="3537">X1176+V1177</f>
        <v>153.0421084</v>
      </c>
      <c r="Y1177" s="75">
        <f t="shared" si="3537"/>
        <v>177.2075501</v>
      </c>
    </row>
    <row r="1178" ht="15.75" customHeight="1">
      <c r="A1178" s="78">
        <v>39840.0</v>
      </c>
      <c r="B1178" s="73">
        <v>2605.3</v>
      </c>
      <c r="C1178" s="73">
        <v>2129.45</v>
      </c>
      <c r="D1178" s="74">
        <f t="shared" si="33"/>
        <v>245</v>
      </c>
      <c r="E1178" s="74">
        <f t="shared" si="16"/>
        <v>1</v>
      </c>
      <c r="F1178" s="75">
        <f t="shared" si="4"/>
        <v>1</v>
      </c>
      <c r="G1178" s="75">
        <f t="shared" si="17"/>
        <v>0</v>
      </c>
      <c r="H1178" s="76">
        <f>IF(A1178&lt;SIP_Calculator!$B$7,0,IF(A1178&gt;SIP_Calculator!$E$7,0,1))</f>
        <v>1</v>
      </c>
      <c r="I1178" s="74">
        <f t="shared" si="5"/>
        <v>1</v>
      </c>
      <c r="J1178" s="75">
        <f t="shared" si="6"/>
        <v>0</v>
      </c>
      <c r="K1178" s="76">
        <f>H1178*SIP_Calculator!$D$25</f>
        <v>484.4666522</v>
      </c>
      <c r="L1178" s="76">
        <f t="shared" si="7"/>
        <v>0.1859542671</v>
      </c>
      <c r="M1178" s="76">
        <f t="shared" si="8"/>
        <v>0.2275078786</v>
      </c>
      <c r="N1178" s="76">
        <f t="shared" ref="N1178:O1178" si="3538">N1177+L1178</f>
        <v>153.470407</v>
      </c>
      <c r="O1178" s="76">
        <f t="shared" si="3538"/>
        <v>177.6955098</v>
      </c>
      <c r="P1178" s="74">
        <f>I1178*SIP_Calculator!$D$26</f>
        <v>2301.341589</v>
      </c>
      <c r="Q1178" s="74">
        <f t="shared" si="10"/>
        <v>0.8833307447</v>
      </c>
      <c r="R1178" s="74">
        <f t="shared" si="11"/>
        <v>1.08072112</v>
      </c>
      <c r="S1178" s="74">
        <f t="shared" ref="S1178:T1178" si="3539">S1177+Q1178</f>
        <v>153.3090807</v>
      </c>
      <c r="T1178" s="74">
        <f t="shared" si="3539"/>
        <v>177.5724708</v>
      </c>
      <c r="U1178" s="75">
        <f>J1178*SIP_Calculator!$D$27</f>
        <v>0</v>
      </c>
      <c r="V1178" s="75">
        <f t="shared" si="13"/>
        <v>0</v>
      </c>
      <c r="W1178" s="75">
        <f t="shared" si="14"/>
        <v>0</v>
      </c>
      <c r="X1178" s="75">
        <f t="shared" ref="X1178:Y1178" si="3540">X1177+V1178</f>
        <v>153.0421084</v>
      </c>
      <c r="Y1178" s="75">
        <f t="shared" si="3540"/>
        <v>177.2075501</v>
      </c>
    </row>
    <row r="1179" ht="15.75" customHeight="1">
      <c r="A1179" s="78">
        <v>39841.0</v>
      </c>
      <c r="B1179" s="73">
        <v>2677.45</v>
      </c>
      <c r="C1179" s="73">
        <v>2188.35</v>
      </c>
      <c r="D1179" s="74">
        <f t="shared" si="33"/>
        <v>245</v>
      </c>
      <c r="E1179" s="74">
        <f t="shared" si="16"/>
        <v>0</v>
      </c>
      <c r="F1179" s="75">
        <f t="shared" si="4"/>
        <v>1</v>
      </c>
      <c r="G1179" s="75">
        <f t="shared" si="17"/>
        <v>0</v>
      </c>
      <c r="H1179" s="76">
        <f>IF(A1179&lt;SIP_Calculator!$B$7,0,IF(A1179&gt;SIP_Calculator!$E$7,0,1))</f>
        <v>1</v>
      </c>
      <c r="I1179" s="74">
        <f t="shared" si="5"/>
        <v>0</v>
      </c>
      <c r="J1179" s="75">
        <f t="shared" si="6"/>
        <v>0</v>
      </c>
      <c r="K1179" s="76">
        <f>H1179*SIP_Calculator!$D$25</f>
        <v>484.4666522</v>
      </c>
      <c r="L1179" s="76">
        <f t="shared" si="7"/>
        <v>0.1809433051</v>
      </c>
      <c r="M1179" s="76">
        <f t="shared" si="8"/>
        <v>0.2213844459</v>
      </c>
      <c r="N1179" s="76">
        <f t="shared" ref="N1179:O1179" si="3541">N1178+L1179</f>
        <v>153.6513503</v>
      </c>
      <c r="O1179" s="76">
        <f t="shared" si="3541"/>
        <v>177.9168943</v>
      </c>
      <c r="P1179" s="74">
        <f>I1179*SIP_Calculator!$D$26</f>
        <v>0</v>
      </c>
      <c r="Q1179" s="74">
        <f t="shared" si="10"/>
        <v>0</v>
      </c>
      <c r="R1179" s="74">
        <f t="shared" si="11"/>
        <v>0</v>
      </c>
      <c r="S1179" s="74">
        <f t="shared" ref="S1179:T1179" si="3542">S1178+Q1179</f>
        <v>153.3090807</v>
      </c>
      <c r="T1179" s="74">
        <f t="shared" si="3542"/>
        <v>177.5724708</v>
      </c>
      <c r="U1179" s="75">
        <f>J1179*SIP_Calculator!$D$27</f>
        <v>0</v>
      </c>
      <c r="V1179" s="75">
        <f t="shared" si="13"/>
        <v>0</v>
      </c>
      <c r="W1179" s="75">
        <f t="shared" si="14"/>
        <v>0</v>
      </c>
      <c r="X1179" s="75">
        <f t="shared" ref="X1179:Y1179" si="3543">X1178+V1179</f>
        <v>153.0421084</v>
      </c>
      <c r="Y1179" s="75">
        <f t="shared" si="3543"/>
        <v>177.2075501</v>
      </c>
    </row>
    <row r="1180" ht="15.75" customHeight="1">
      <c r="A1180" s="78">
        <v>39842.0</v>
      </c>
      <c r="B1180" s="73">
        <v>2656.0</v>
      </c>
      <c r="C1180" s="73">
        <v>2171.9</v>
      </c>
      <c r="D1180" s="74">
        <f t="shared" si="33"/>
        <v>245</v>
      </c>
      <c r="E1180" s="74">
        <f t="shared" si="16"/>
        <v>0</v>
      </c>
      <c r="F1180" s="75">
        <f t="shared" si="4"/>
        <v>1</v>
      </c>
      <c r="G1180" s="75">
        <f t="shared" si="17"/>
        <v>0</v>
      </c>
      <c r="H1180" s="76">
        <f>IF(A1180&lt;SIP_Calculator!$B$7,0,IF(A1180&gt;SIP_Calculator!$E$7,0,1))</f>
        <v>1</v>
      </c>
      <c r="I1180" s="74">
        <f t="shared" si="5"/>
        <v>0</v>
      </c>
      <c r="J1180" s="75">
        <f t="shared" si="6"/>
        <v>0</v>
      </c>
      <c r="K1180" s="76">
        <f>H1180*SIP_Calculator!$D$25</f>
        <v>484.4666522</v>
      </c>
      <c r="L1180" s="76">
        <f t="shared" si="7"/>
        <v>0.182404613</v>
      </c>
      <c r="M1180" s="76">
        <f t="shared" si="8"/>
        <v>0.2230612147</v>
      </c>
      <c r="N1180" s="76">
        <f t="shared" ref="N1180:O1180" si="3544">N1179+L1180</f>
        <v>153.8337549</v>
      </c>
      <c r="O1180" s="76">
        <f t="shared" si="3544"/>
        <v>178.1399555</v>
      </c>
      <c r="P1180" s="74">
        <f>I1180*SIP_Calculator!$D$26</f>
        <v>0</v>
      </c>
      <c r="Q1180" s="74">
        <f t="shared" si="10"/>
        <v>0</v>
      </c>
      <c r="R1180" s="74">
        <f t="shared" si="11"/>
        <v>0</v>
      </c>
      <c r="S1180" s="74">
        <f t="shared" ref="S1180:T1180" si="3545">S1179+Q1180</f>
        <v>153.3090807</v>
      </c>
      <c r="T1180" s="74">
        <f t="shared" si="3545"/>
        <v>177.5724708</v>
      </c>
      <c r="U1180" s="75">
        <f>J1180*SIP_Calculator!$D$27</f>
        <v>0</v>
      </c>
      <c r="V1180" s="75">
        <f t="shared" si="13"/>
        <v>0</v>
      </c>
      <c r="W1180" s="75">
        <f t="shared" si="14"/>
        <v>0</v>
      </c>
      <c r="X1180" s="75">
        <f t="shared" ref="X1180:Y1180" si="3546">X1179+V1180</f>
        <v>153.0421084</v>
      </c>
      <c r="Y1180" s="75">
        <f t="shared" si="3546"/>
        <v>177.2075501</v>
      </c>
    </row>
    <row r="1181" ht="15.75" customHeight="1">
      <c r="A1181" s="78">
        <v>39843.0</v>
      </c>
      <c r="B1181" s="73">
        <v>2704.8</v>
      </c>
      <c r="C1181" s="73">
        <v>2209.05</v>
      </c>
      <c r="D1181" s="74">
        <f t="shared" si="33"/>
        <v>245</v>
      </c>
      <c r="E1181" s="74">
        <f t="shared" si="16"/>
        <v>0</v>
      </c>
      <c r="F1181" s="75">
        <f t="shared" si="4"/>
        <v>1</v>
      </c>
      <c r="G1181" s="75">
        <f t="shared" si="17"/>
        <v>0</v>
      </c>
      <c r="H1181" s="76">
        <f>IF(A1181&lt;SIP_Calculator!$B$7,0,IF(A1181&gt;SIP_Calculator!$E$7,0,1))</f>
        <v>1</v>
      </c>
      <c r="I1181" s="74">
        <f t="shared" si="5"/>
        <v>0</v>
      </c>
      <c r="J1181" s="75">
        <f t="shared" si="6"/>
        <v>0</v>
      </c>
      <c r="K1181" s="76">
        <f>H1181*SIP_Calculator!$D$25</f>
        <v>484.4666522</v>
      </c>
      <c r="L1181" s="76">
        <f t="shared" si="7"/>
        <v>0.1791136691</v>
      </c>
      <c r="M1181" s="76">
        <f t="shared" si="8"/>
        <v>0.2193099532</v>
      </c>
      <c r="N1181" s="76">
        <f t="shared" ref="N1181:O1181" si="3547">N1180+L1181</f>
        <v>154.0128686</v>
      </c>
      <c r="O1181" s="76">
        <f t="shared" si="3547"/>
        <v>178.3592654</v>
      </c>
      <c r="P1181" s="74">
        <f>I1181*SIP_Calculator!$D$26</f>
        <v>0</v>
      </c>
      <c r="Q1181" s="74">
        <f t="shared" si="10"/>
        <v>0</v>
      </c>
      <c r="R1181" s="74">
        <f t="shared" si="11"/>
        <v>0</v>
      </c>
      <c r="S1181" s="74">
        <f t="shared" ref="S1181:T1181" si="3548">S1180+Q1181</f>
        <v>153.3090807</v>
      </c>
      <c r="T1181" s="74">
        <f t="shared" si="3548"/>
        <v>177.5724708</v>
      </c>
      <c r="U1181" s="75">
        <f>J1181*SIP_Calculator!$D$27</f>
        <v>0</v>
      </c>
      <c r="V1181" s="75">
        <f t="shared" si="13"/>
        <v>0</v>
      </c>
      <c r="W1181" s="75">
        <f t="shared" si="14"/>
        <v>0</v>
      </c>
      <c r="X1181" s="75">
        <f t="shared" ref="X1181:Y1181" si="3549">X1180+V1181</f>
        <v>153.0421084</v>
      </c>
      <c r="Y1181" s="75">
        <f t="shared" si="3549"/>
        <v>177.2075501</v>
      </c>
    </row>
    <row r="1182" ht="15.75" customHeight="1">
      <c r="A1182" s="78">
        <v>39846.0</v>
      </c>
      <c r="B1182" s="73">
        <v>2606.1</v>
      </c>
      <c r="C1182" s="73">
        <v>2138.8</v>
      </c>
      <c r="D1182" s="74">
        <f t="shared" si="33"/>
        <v>246</v>
      </c>
      <c r="E1182" s="74">
        <f t="shared" si="16"/>
        <v>1</v>
      </c>
      <c r="F1182" s="75">
        <f t="shared" si="4"/>
        <v>2</v>
      </c>
      <c r="G1182" s="75">
        <f t="shared" si="17"/>
        <v>1</v>
      </c>
      <c r="H1182" s="76">
        <f>IF(A1182&lt;SIP_Calculator!$B$7,0,IF(A1182&gt;SIP_Calculator!$E$7,0,1))</f>
        <v>1</v>
      </c>
      <c r="I1182" s="74">
        <f t="shared" si="5"/>
        <v>1</v>
      </c>
      <c r="J1182" s="75">
        <f t="shared" si="6"/>
        <v>1</v>
      </c>
      <c r="K1182" s="76">
        <f>H1182*SIP_Calculator!$D$25</f>
        <v>484.4666522</v>
      </c>
      <c r="L1182" s="76">
        <f t="shared" si="7"/>
        <v>0.1858971844</v>
      </c>
      <c r="M1182" s="76">
        <f t="shared" si="8"/>
        <v>0.2265133029</v>
      </c>
      <c r="N1182" s="76">
        <f t="shared" ref="N1182:O1182" si="3550">N1181+L1182</f>
        <v>154.1987657</v>
      </c>
      <c r="O1182" s="76">
        <f t="shared" si="3550"/>
        <v>178.5857788</v>
      </c>
      <c r="P1182" s="74">
        <f>I1182*SIP_Calculator!$D$26</f>
        <v>2301.341589</v>
      </c>
      <c r="Q1182" s="74">
        <f t="shared" si="10"/>
        <v>0.8830595868</v>
      </c>
      <c r="R1182" s="74">
        <f t="shared" si="11"/>
        <v>1.075996629</v>
      </c>
      <c r="S1182" s="74">
        <f t="shared" ref="S1182:T1182" si="3551">S1181+Q1182</f>
        <v>154.1921403</v>
      </c>
      <c r="T1182" s="74">
        <f t="shared" si="3551"/>
        <v>178.6484674</v>
      </c>
      <c r="U1182" s="75">
        <f>J1182*SIP_Calculator!$D$27</f>
        <v>10000</v>
      </c>
      <c r="V1182" s="75">
        <f t="shared" si="13"/>
        <v>3.837151299</v>
      </c>
      <c r="W1182" s="75">
        <f t="shared" si="14"/>
        <v>4.675518983</v>
      </c>
      <c r="X1182" s="75">
        <f t="shared" ref="X1182:Y1182" si="3552">X1181+V1182</f>
        <v>156.8792597</v>
      </c>
      <c r="Y1182" s="75">
        <f t="shared" si="3552"/>
        <v>181.8830691</v>
      </c>
    </row>
    <row r="1183" ht="15.75" customHeight="1">
      <c r="A1183" s="78">
        <v>39847.0</v>
      </c>
      <c r="B1183" s="73">
        <v>2616.35</v>
      </c>
      <c r="C1183" s="73">
        <v>2142.6</v>
      </c>
      <c r="D1183" s="74">
        <f t="shared" si="33"/>
        <v>246</v>
      </c>
      <c r="E1183" s="74">
        <f t="shared" si="16"/>
        <v>0</v>
      </c>
      <c r="F1183" s="75">
        <f t="shared" si="4"/>
        <v>2</v>
      </c>
      <c r="G1183" s="75">
        <f t="shared" si="17"/>
        <v>0</v>
      </c>
      <c r="H1183" s="76">
        <f>IF(A1183&lt;SIP_Calculator!$B$7,0,IF(A1183&gt;SIP_Calculator!$E$7,0,1))</f>
        <v>1</v>
      </c>
      <c r="I1183" s="74">
        <f t="shared" si="5"/>
        <v>0</v>
      </c>
      <c r="J1183" s="75">
        <f t="shared" si="6"/>
        <v>0</v>
      </c>
      <c r="K1183" s="76">
        <f>H1183*SIP_Calculator!$D$25</f>
        <v>484.4666522</v>
      </c>
      <c r="L1183" s="76">
        <f t="shared" si="7"/>
        <v>0.1851689003</v>
      </c>
      <c r="M1183" s="76">
        <f t="shared" si="8"/>
        <v>0.2261115711</v>
      </c>
      <c r="N1183" s="76">
        <f t="shared" ref="N1183:O1183" si="3553">N1182+L1183</f>
        <v>154.3839346</v>
      </c>
      <c r="O1183" s="76">
        <f t="shared" si="3553"/>
        <v>178.8118903</v>
      </c>
      <c r="P1183" s="74">
        <f>I1183*SIP_Calculator!$D$26</f>
        <v>0</v>
      </c>
      <c r="Q1183" s="74">
        <f t="shared" si="10"/>
        <v>0</v>
      </c>
      <c r="R1183" s="74">
        <f t="shared" si="11"/>
        <v>0</v>
      </c>
      <c r="S1183" s="74">
        <f t="shared" ref="S1183:T1183" si="3554">S1182+Q1183</f>
        <v>154.1921403</v>
      </c>
      <c r="T1183" s="74">
        <f t="shared" si="3554"/>
        <v>178.6484674</v>
      </c>
      <c r="U1183" s="75">
        <f>J1183*SIP_Calculator!$D$27</f>
        <v>0</v>
      </c>
      <c r="V1183" s="75">
        <f t="shared" si="13"/>
        <v>0</v>
      </c>
      <c r="W1183" s="75">
        <f t="shared" si="14"/>
        <v>0</v>
      </c>
      <c r="X1183" s="75">
        <f t="shared" ref="X1183:Y1183" si="3555">X1182+V1183</f>
        <v>156.8792597</v>
      </c>
      <c r="Y1183" s="75">
        <f t="shared" si="3555"/>
        <v>181.8830691</v>
      </c>
    </row>
    <row r="1184" ht="15.75" customHeight="1">
      <c r="A1184" s="78">
        <v>39848.0</v>
      </c>
      <c r="B1184" s="73">
        <v>2632.8</v>
      </c>
      <c r="C1184" s="73">
        <v>2153.25</v>
      </c>
      <c r="D1184" s="74">
        <f t="shared" si="33"/>
        <v>246</v>
      </c>
      <c r="E1184" s="74">
        <f t="shared" si="16"/>
        <v>0</v>
      </c>
      <c r="F1184" s="75">
        <f t="shared" si="4"/>
        <v>2</v>
      </c>
      <c r="G1184" s="75">
        <f t="shared" si="17"/>
        <v>0</v>
      </c>
      <c r="H1184" s="76">
        <f>IF(A1184&lt;SIP_Calculator!$B$7,0,IF(A1184&gt;SIP_Calculator!$E$7,0,1))</f>
        <v>1</v>
      </c>
      <c r="I1184" s="74">
        <f t="shared" si="5"/>
        <v>0</v>
      </c>
      <c r="J1184" s="75">
        <f t="shared" si="6"/>
        <v>0</v>
      </c>
      <c r="K1184" s="76">
        <f>H1184*SIP_Calculator!$D$25</f>
        <v>484.4666522</v>
      </c>
      <c r="L1184" s="76">
        <f t="shared" si="7"/>
        <v>0.1840119463</v>
      </c>
      <c r="M1184" s="76">
        <f t="shared" si="8"/>
        <v>0.2249932206</v>
      </c>
      <c r="N1184" s="76">
        <f t="shared" ref="N1184:O1184" si="3556">N1183+L1184</f>
        <v>154.5679466</v>
      </c>
      <c r="O1184" s="76">
        <f t="shared" si="3556"/>
        <v>179.0368835</v>
      </c>
      <c r="P1184" s="74">
        <f>I1184*SIP_Calculator!$D$26</f>
        <v>0</v>
      </c>
      <c r="Q1184" s="74">
        <f t="shared" si="10"/>
        <v>0</v>
      </c>
      <c r="R1184" s="74">
        <f t="shared" si="11"/>
        <v>0</v>
      </c>
      <c r="S1184" s="74">
        <f t="shared" ref="S1184:T1184" si="3557">S1183+Q1184</f>
        <v>154.1921403</v>
      </c>
      <c r="T1184" s="74">
        <f t="shared" si="3557"/>
        <v>178.6484674</v>
      </c>
      <c r="U1184" s="75">
        <f>J1184*SIP_Calculator!$D$27</f>
        <v>0</v>
      </c>
      <c r="V1184" s="75">
        <f t="shared" si="13"/>
        <v>0</v>
      </c>
      <c r="W1184" s="75">
        <f t="shared" si="14"/>
        <v>0</v>
      </c>
      <c r="X1184" s="75">
        <f t="shared" ref="X1184:Y1184" si="3558">X1183+V1184</f>
        <v>156.8792597</v>
      </c>
      <c r="Y1184" s="75">
        <f t="shared" si="3558"/>
        <v>181.8830691</v>
      </c>
    </row>
    <row r="1185" ht="15.75" customHeight="1">
      <c r="A1185" s="78">
        <v>39849.0</v>
      </c>
      <c r="B1185" s="73">
        <v>2612.15</v>
      </c>
      <c r="C1185" s="73">
        <v>2136.55</v>
      </c>
      <c r="D1185" s="74">
        <f t="shared" si="33"/>
        <v>246</v>
      </c>
      <c r="E1185" s="74">
        <f t="shared" si="16"/>
        <v>0</v>
      </c>
      <c r="F1185" s="75">
        <f t="shared" si="4"/>
        <v>2</v>
      </c>
      <c r="G1185" s="75">
        <f t="shared" si="17"/>
        <v>0</v>
      </c>
      <c r="H1185" s="76">
        <f>IF(A1185&lt;SIP_Calculator!$B$7,0,IF(A1185&gt;SIP_Calculator!$E$7,0,1))</f>
        <v>1</v>
      </c>
      <c r="I1185" s="74">
        <f t="shared" si="5"/>
        <v>0</v>
      </c>
      <c r="J1185" s="75">
        <f t="shared" si="6"/>
        <v>0</v>
      </c>
      <c r="K1185" s="76">
        <f>H1185*SIP_Calculator!$D$25</f>
        <v>484.4666522</v>
      </c>
      <c r="L1185" s="76">
        <f t="shared" si="7"/>
        <v>0.1854666279</v>
      </c>
      <c r="M1185" s="76">
        <f t="shared" si="8"/>
        <v>0.2267518439</v>
      </c>
      <c r="N1185" s="76">
        <f t="shared" ref="N1185:O1185" si="3559">N1184+L1185</f>
        <v>154.7534132</v>
      </c>
      <c r="O1185" s="76">
        <f t="shared" si="3559"/>
        <v>179.2636354</v>
      </c>
      <c r="P1185" s="74">
        <f>I1185*SIP_Calculator!$D$26</f>
        <v>0</v>
      </c>
      <c r="Q1185" s="74">
        <f t="shared" si="10"/>
        <v>0</v>
      </c>
      <c r="R1185" s="74">
        <f t="shared" si="11"/>
        <v>0</v>
      </c>
      <c r="S1185" s="74">
        <f t="shared" ref="S1185:T1185" si="3560">S1184+Q1185</f>
        <v>154.1921403</v>
      </c>
      <c r="T1185" s="74">
        <f t="shared" si="3560"/>
        <v>178.6484674</v>
      </c>
      <c r="U1185" s="75">
        <f>J1185*SIP_Calculator!$D$27</f>
        <v>0</v>
      </c>
      <c r="V1185" s="75">
        <f t="shared" si="13"/>
        <v>0</v>
      </c>
      <c r="W1185" s="75">
        <f t="shared" si="14"/>
        <v>0</v>
      </c>
      <c r="X1185" s="75">
        <f t="shared" ref="X1185:Y1185" si="3561">X1184+V1185</f>
        <v>156.8792597</v>
      </c>
      <c r="Y1185" s="75">
        <f t="shared" si="3561"/>
        <v>181.8830691</v>
      </c>
    </row>
    <row r="1186" ht="15.75" customHeight="1">
      <c r="A1186" s="78">
        <v>39850.0</v>
      </c>
      <c r="B1186" s="73">
        <v>2671.2</v>
      </c>
      <c r="C1186" s="73">
        <v>2180.7</v>
      </c>
      <c r="D1186" s="74">
        <f t="shared" si="33"/>
        <v>246</v>
      </c>
      <c r="E1186" s="74">
        <f t="shared" si="16"/>
        <v>0</v>
      </c>
      <c r="F1186" s="75">
        <f t="shared" si="4"/>
        <v>2</v>
      </c>
      <c r="G1186" s="75">
        <f t="shared" si="17"/>
        <v>0</v>
      </c>
      <c r="H1186" s="76">
        <f>IF(A1186&lt;SIP_Calculator!$B$7,0,IF(A1186&gt;SIP_Calculator!$E$7,0,1))</f>
        <v>1</v>
      </c>
      <c r="I1186" s="74">
        <f t="shared" si="5"/>
        <v>0</v>
      </c>
      <c r="J1186" s="75">
        <f t="shared" si="6"/>
        <v>0</v>
      </c>
      <c r="K1186" s="76">
        <f>H1186*SIP_Calculator!$D$25</f>
        <v>484.4666522</v>
      </c>
      <c r="L1186" s="76">
        <f t="shared" si="7"/>
        <v>0.1813666712</v>
      </c>
      <c r="M1186" s="76">
        <f t="shared" si="8"/>
        <v>0.2221610731</v>
      </c>
      <c r="N1186" s="76">
        <f t="shared" ref="N1186:O1186" si="3562">N1185+L1186</f>
        <v>154.9347799</v>
      </c>
      <c r="O1186" s="76">
        <f t="shared" si="3562"/>
        <v>179.4857965</v>
      </c>
      <c r="P1186" s="74">
        <f>I1186*SIP_Calculator!$D$26</f>
        <v>0</v>
      </c>
      <c r="Q1186" s="74">
        <f t="shared" si="10"/>
        <v>0</v>
      </c>
      <c r="R1186" s="74">
        <f t="shared" si="11"/>
        <v>0</v>
      </c>
      <c r="S1186" s="74">
        <f t="shared" ref="S1186:T1186" si="3563">S1185+Q1186</f>
        <v>154.1921403</v>
      </c>
      <c r="T1186" s="74">
        <f t="shared" si="3563"/>
        <v>178.6484674</v>
      </c>
      <c r="U1186" s="75">
        <f>J1186*SIP_Calculator!$D$27</f>
        <v>0</v>
      </c>
      <c r="V1186" s="75">
        <f t="shared" si="13"/>
        <v>0</v>
      </c>
      <c r="W1186" s="75">
        <f t="shared" si="14"/>
        <v>0</v>
      </c>
      <c r="X1186" s="75">
        <f t="shared" ref="X1186:Y1186" si="3564">X1185+V1186</f>
        <v>156.8792597</v>
      </c>
      <c r="Y1186" s="75">
        <f t="shared" si="3564"/>
        <v>181.8830691</v>
      </c>
    </row>
    <row r="1187" ht="15.75" customHeight="1">
      <c r="A1187" s="78">
        <v>39853.0</v>
      </c>
      <c r="B1187" s="73">
        <v>2744.0</v>
      </c>
      <c r="C1187" s="73">
        <v>2237.25</v>
      </c>
      <c r="D1187" s="74">
        <f t="shared" si="33"/>
        <v>247</v>
      </c>
      <c r="E1187" s="74">
        <f t="shared" si="16"/>
        <v>1</v>
      </c>
      <c r="F1187" s="75">
        <f t="shared" si="4"/>
        <v>2</v>
      </c>
      <c r="G1187" s="75">
        <f t="shared" si="17"/>
        <v>0</v>
      </c>
      <c r="H1187" s="76">
        <f>IF(A1187&lt;SIP_Calculator!$B$7,0,IF(A1187&gt;SIP_Calculator!$E$7,0,1))</f>
        <v>1</v>
      </c>
      <c r="I1187" s="74">
        <f t="shared" si="5"/>
        <v>1</v>
      </c>
      <c r="J1187" s="75">
        <f t="shared" si="6"/>
        <v>0</v>
      </c>
      <c r="K1187" s="76">
        <f>H1187*SIP_Calculator!$D$25</f>
        <v>484.4666522</v>
      </c>
      <c r="L1187" s="76">
        <f t="shared" si="7"/>
        <v>0.1765549024</v>
      </c>
      <c r="M1187" s="76">
        <f t="shared" si="8"/>
        <v>0.2165456038</v>
      </c>
      <c r="N1187" s="76">
        <f t="shared" ref="N1187:O1187" si="3565">N1186+L1187</f>
        <v>155.1113348</v>
      </c>
      <c r="O1187" s="76">
        <f t="shared" si="3565"/>
        <v>179.7023421</v>
      </c>
      <c r="P1187" s="74">
        <f>I1187*SIP_Calculator!$D$26</f>
        <v>2301.341589</v>
      </c>
      <c r="Q1187" s="74">
        <f t="shared" si="10"/>
        <v>0.8386813372</v>
      </c>
      <c r="R1187" s="74">
        <f t="shared" si="11"/>
        <v>1.028647487</v>
      </c>
      <c r="S1187" s="74">
        <f t="shared" ref="S1187:T1187" si="3566">S1186+Q1187</f>
        <v>155.0308217</v>
      </c>
      <c r="T1187" s="74">
        <f t="shared" si="3566"/>
        <v>179.6771149</v>
      </c>
      <c r="U1187" s="75">
        <f>J1187*SIP_Calculator!$D$27</f>
        <v>0</v>
      </c>
      <c r="V1187" s="75">
        <f t="shared" si="13"/>
        <v>0</v>
      </c>
      <c r="W1187" s="75">
        <f t="shared" si="14"/>
        <v>0</v>
      </c>
      <c r="X1187" s="75">
        <f t="shared" ref="X1187:Y1187" si="3567">X1186+V1187</f>
        <v>156.8792597</v>
      </c>
      <c r="Y1187" s="75">
        <f t="shared" si="3567"/>
        <v>181.8830691</v>
      </c>
    </row>
    <row r="1188" ht="15.75" customHeight="1">
      <c r="A1188" s="78">
        <v>39854.0</v>
      </c>
      <c r="B1188" s="73">
        <v>2757.85</v>
      </c>
      <c r="C1188" s="73">
        <v>2248.9</v>
      </c>
      <c r="D1188" s="74">
        <f t="shared" si="33"/>
        <v>247</v>
      </c>
      <c r="E1188" s="74">
        <f t="shared" si="16"/>
        <v>0</v>
      </c>
      <c r="F1188" s="75">
        <f t="shared" si="4"/>
        <v>2</v>
      </c>
      <c r="G1188" s="75">
        <f t="shared" si="17"/>
        <v>0</v>
      </c>
      <c r="H1188" s="76">
        <f>IF(A1188&lt;SIP_Calculator!$B$7,0,IF(A1188&gt;SIP_Calculator!$E$7,0,1))</f>
        <v>1</v>
      </c>
      <c r="I1188" s="74">
        <f t="shared" si="5"/>
        <v>0</v>
      </c>
      <c r="J1188" s="75">
        <f t="shared" si="6"/>
        <v>0</v>
      </c>
      <c r="K1188" s="76">
        <f>H1188*SIP_Calculator!$D$25</f>
        <v>484.4666522</v>
      </c>
      <c r="L1188" s="76">
        <f t="shared" si="7"/>
        <v>0.1756682387</v>
      </c>
      <c r="M1188" s="76">
        <f t="shared" si="8"/>
        <v>0.2154238304</v>
      </c>
      <c r="N1188" s="76">
        <f t="shared" ref="N1188:O1188" si="3568">N1187+L1188</f>
        <v>155.287003</v>
      </c>
      <c r="O1188" s="76">
        <f t="shared" si="3568"/>
        <v>179.9177659</v>
      </c>
      <c r="P1188" s="74">
        <f>I1188*SIP_Calculator!$D$26</f>
        <v>0</v>
      </c>
      <c r="Q1188" s="74">
        <f t="shared" si="10"/>
        <v>0</v>
      </c>
      <c r="R1188" s="74">
        <f t="shared" si="11"/>
        <v>0</v>
      </c>
      <c r="S1188" s="74">
        <f t="shared" ref="S1188:T1188" si="3569">S1187+Q1188</f>
        <v>155.0308217</v>
      </c>
      <c r="T1188" s="74">
        <f t="shared" si="3569"/>
        <v>179.6771149</v>
      </c>
      <c r="U1188" s="75">
        <f>J1188*SIP_Calculator!$D$27</f>
        <v>0</v>
      </c>
      <c r="V1188" s="75">
        <f t="shared" si="13"/>
        <v>0</v>
      </c>
      <c r="W1188" s="75">
        <f t="shared" si="14"/>
        <v>0</v>
      </c>
      <c r="X1188" s="75">
        <f t="shared" ref="X1188:Y1188" si="3570">X1187+V1188</f>
        <v>156.8792597</v>
      </c>
      <c r="Y1188" s="75">
        <f t="shared" si="3570"/>
        <v>181.8830691</v>
      </c>
    </row>
    <row r="1189" ht="15.75" customHeight="1">
      <c r="A1189" s="78">
        <v>39855.0</v>
      </c>
      <c r="B1189" s="73">
        <v>2749.75</v>
      </c>
      <c r="C1189" s="73">
        <v>2244.25</v>
      </c>
      <c r="D1189" s="74">
        <f t="shared" si="33"/>
        <v>247</v>
      </c>
      <c r="E1189" s="74">
        <f t="shared" si="16"/>
        <v>0</v>
      </c>
      <c r="F1189" s="75">
        <f t="shared" si="4"/>
        <v>2</v>
      </c>
      <c r="G1189" s="75">
        <f t="shared" si="17"/>
        <v>0</v>
      </c>
      <c r="H1189" s="76">
        <f>IF(A1189&lt;SIP_Calculator!$B$7,0,IF(A1189&gt;SIP_Calculator!$E$7,0,1))</f>
        <v>1</v>
      </c>
      <c r="I1189" s="74">
        <f t="shared" si="5"/>
        <v>0</v>
      </c>
      <c r="J1189" s="75">
        <f t="shared" si="6"/>
        <v>0</v>
      </c>
      <c r="K1189" s="76">
        <f>H1189*SIP_Calculator!$D$25</f>
        <v>484.4666522</v>
      </c>
      <c r="L1189" s="76">
        <f t="shared" si="7"/>
        <v>0.1761857086</v>
      </c>
      <c r="M1189" s="76">
        <f t="shared" si="8"/>
        <v>0.2158701803</v>
      </c>
      <c r="N1189" s="76">
        <f t="shared" ref="N1189:O1189" si="3571">N1188+L1189</f>
        <v>155.4631887</v>
      </c>
      <c r="O1189" s="76">
        <f t="shared" si="3571"/>
        <v>180.1336361</v>
      </c>
      <c r="P1189" s="74">
        <f>I1189*SIP_Calculator!$D$26</f>
        <v>0</v>
      </c>
      <c r="Q1189" s="74">
        <f t="shared" si="10"/>
        <v>0</v>
      </c>
      <c r="R1189" s="74">
        <f t="shared" si="11"/>
        <v>0</v>
      </c>
      <c r="S1189" s="74">
        <f t="shared" ref="S1189:T1189" si="3572">S1188+Q1189</f>
        <v>155.0308217</v>
      </c>
      <c r="T1189" s="74">
        <f t="shared" si="3572"/>
        <v>179.6771149</v>
      </c>
      <c r="U1189" s="75">
        <f>J1189*SIP_Calculator!$D$27</f>
        <v>0</v>
      </c>
      <c r="V1189" s="75">
        <f t="shared" si="13"/>
        <v>0</v>
      </c>
      <c r="W1189" s="75">
        <f t="shared" si="14"/>
        <v>0</v>
      </c>
      <c r="X1189" s="75">
        <f t="shared" ref="X1189:Y1189" si="3573">X1188+V1189</f>
        <v>156.8792597</v>
      </c>
      <c r="Y1189" s="75">
        <f t="shared" si="3573"/>
        <v>181.8830691</v>
      </c>
    </row>
    <row r="1190" ht="15.75" customHeight="1">
      <c r="A1190" s="78">
        <v>39856.0</v>
      </c>
      <c r="B1190" s="73">
        <v>2719.85</v>
      </c>
      <c r="C1190" s="73">
        <v>2225.8</v>
      </c>
      <c r="D1190" s="74">
        <f t="shared" si="33"/>
        <v>247</v>
      </c>
      <c r="E1190" s="74">
        <f t="shared" si="16"/>
        <v>0</v>
      </c>
      <c r="F1190" s="75">
        <f t="shared" si="4"/>
        <v>2</v>
      </c>
      <c r="G1190" s="75">
        <f t="shared" si="17"/>
        <v>0</v>
      </c>
      <c r="H1190" s="76">
        <f>IF(A1190&lt;SIP_Calculator!$B$7,0,IF(A1190&gt;SIP_Calculator!$E$7,0,1))</f>
        <v>1</v>
      </c>
      <c r="I1190" s="74">
        <f t="shared" si="5"/>
        <v>0</v>
      </c>
      <c r="J1190" s="75">
        <f t="shared" si="6"/>
        <v>0</v>
      </c>
      <c r="K1190" s="76">
        <f>H1190*SIP_Calculator!$D$25</f>
        <v>484.4666522</v>
      </c>
      <c r="L1190" s="76">
        <f t="shared" si="7"/>
        <v>0.1781225627</v>
      </c>
      <c r="M1190" s="76">
        <f t="shared" si="8"/>
        <v>0.2176595616</v>
      </c>
      <c r="N1190" s="76">
        <f t="shared" ref="N1190:O1190" si="3574">N1189+L1190</f>
        <v>155.6413113</v>
      </c>
      <c r="O1190" s="76">
        <f t="shared" si="3574"/>
        <v>180.3512956</v>
      </c>
      <c r="P1190" s="74">
        <f>I1190*SIP_Calculator!$D$26</f>
        <v>0</v>
      </c>
      <c r="Q1190" s="74">
        <f t="shared" si="10"/>
        <v>0</v>
      </c>
      <c r="R1190" s="74">
        <f t="shared" si="11"/>
        <v>0</v>
      </c>
      <c r="S1190" s="74">
        <f t="shared" ref="S1190:T1190" si="3575">S1189+Q1190</f>
        <v>155.0308217</v>
      </c>
      <c r="T1190" s="74">
        <f t="shared" si="3575"/>
        <v>179.6771149</v>
      </c>
      <c r="U1190" s="75">
        <f>J1190*SIP_Calculator!$D$27</f>
        <v>0</v>
      </c>
      <c r="V1190" s="75">
        <f t="shared" si="13"/>
        <v>0</v>
      </c>
      <c r="W1190" s="75">
        <f t="shared" si="14"/>
        <v>0</v>
      </c>
      <c r="X1190" s="75">
        <f t="shared" ref="X1190:Y1190" si="3576">X1189+V1190</f>
        <v>156.8792597</v>
      </c>
      <c r="Y1190" s="75">
        <f t="shared" si="3576"/>
        <v>181.8830691</v>
      </c>
    </row>
    <row r="1191" ht="15.75" customHeight="1">
      <c r="A1191" s="78">
        <v>39857.0</v>
      </c>
      <c r="B1191" s="73">
        <v>2771.45</v>
      </c>
      <c r="C1191" s="73">
        <v>2264.3</v>
      </c>
      <c r="D1191" s="74">
        <f t="shared" si="33"/>
        <v>247</v>
      </c>
      <c r="E1191" s="74">
        <f t="shared" si="16"/>
        <v>0</v>
      </c>
      <c r="F1191" s="75">
        <f t="shared" si="4"/>
        <v>2</v>
      </c>
      <c r="G1191" s="75">
        <f t="shared" si="17"/>
        <v>0</v>
      </c>
      <c r="H1191" s="76">
        <f>IF(A1191&lt;SIP_Calculator!$B$7,0,IF(A1191&gt;SIP_Calculator!$E$7,0,1))</f>
        <v>1</v>
      </c>
      <c r="I1191" s="74">
        <f t="shared" si="5"/>
        <v>0</v>
      </c>
      <c r="J1191" s="75">
        <f t="shared" si="6"/>
        <v>0</v>
      </c>
      <c r="K1191" s="76">
        <f>H1191*SIP_Calculator!$D$25</f>
        <v>484.4666522</v>
      </c>
      <c r="L1191" s="76">
        <f t="shared" si="7"/>
        <v>0.1748062033</v>
      </c>
      <c r="M1191" s="76">
        <f t="shared" si="8"/>
        <v>0.2139586858</v>
      </c>
      <c r="N1191" s="76">
        <f t="shared" ref="N1191:O1191" si="3577">N1190+L1191</f>
        <v>155.8161175</v>
      </c>
      <c r="O1191" s="76">
        <f t="shared" si="3577"/>
        <v>180.5652543</v>
      </c>
      <c r="P1191" s="74">
        <f>I1191*SIP_Calculator!$D$26</f>
        <v>0</v>
      </c>
      <c r="Q1191" s="74">
        <f t="shared" si="10"/>
        <v>0</v>
      </c>
      <c r="R1191" s="74">
        <f t="shared" si="11"/>
        <v>0</v>
      </c>
      <c r="S1191" s="74">
        <f t="shared" ref="S1191:T1191" si="3578">S1190+Q1191</f>
        <v>155.0308217</v>
      </c>
      <c r="T1191" s="74">
        <f t="shared" si="3578"/>
        <v>179.6771149</v>
      </c>
      <c r="U1191" s="75">
        <f>J1191*SIP_Calculator!$D$27</f>
        <v>0</v>
      </c>
      <c r="V1191" s="75">
        <f t="shared" si="13"/>
        <v>0</v>
      </c>
      <c r="W1191" s="75">
        <f t="shared" si="14"/>
        <v>0</v>
      </c>
      <c r="X1191" s="75">
        <f t="shared" ref="X1191:Y1191" si="3579">X1190+V1191</f>
        <v>156.8792597</v>
      </c>
      <c r="Y1191" s="75">
        <f t="shared" si="3579"/>
        <v>181.8830691</v>
      </c>
    </row>
    <row r="1192" ht="15.75" customHeight="1">
      <c r="A1192" s="78">
        <v>39860.0</v>
      </c>
      <c r="B1192" s="73">
        <v>2677.95</v>
      </c>
      <c r="C1192" s="73">
        <v>2193.3</v>
      </c>
      <c r="D1192" s="74">
        <f t="shared" si="33"/>
        <v>248</v>
      </c>
      <c r="E1192" s="74">
        <f t="shared" si="16"/>
        <v>1</v>
      </c>
      <c r="F1192" s="75">
        <f t="shared" si="4"/>
        <v>2</v>
      </c>
      <c r="G1192" s="75">
        <f t="shared" si="17"/>
        <v>0</v>
      </c>
      <c r="H1192" s="76">
        <f>IF(A1192&lt;SIP_Calculator!$B$7,0,IF(A1192&gt;SIP_Calculator!$E$7,0,1))</f>
        <v>1</v>
      </c>
      <c r="I1192" s="74">
        <f t="shared" si="5"/>
        <v>1</v>
      </c>
      <c r="J1192" s="75">
        <f t="shared" si="6"/>
        <v>0</v>
      </c>
      <c r="K1192" s="76">
        <f>H1192*SIP_Calculator!$D$25</f>
        <v>484.4666522</v>
      </c>
      <c r="L1192" s="76">
        <f t="shared" si="7"/>
        <v>0.1809095212</v>
      </c>
      <c r="M1192" s="76">
        <f t="shared" si="8"/>
        <v>0.2208848093</v>
      </c>
      <c r="N1192" s="76">
        <f t="shared" ref="N1192:O1192" si="3580">N1191+L1192</f>
        <v>155.997027</v>
      </c>
      <c r="O1192" s="76">
        <f t="shared" si="3580"/>
        <v>180.7861391</v>
      </c>
      <c r="P1192" s="74">
        <f>I1192*SIP_Calculator!$D$26</f>
        <v>2301.341589</v>
      </c>
      <c r="Q1192" s="74">
        <f t="shared" si="10"/>
        <v>0.8593668998</v>
      </c>
      <c r="R1192" s="74">
        <f t="shared" si="11"/>
        <v>1.049259832</v>
      </c>
      <c r="S1192" s="74">
        <f t="shared" ref="S1192:T1192" si="3581">S1191+Q1192</f>
        <v>155.8901886</v>
      </c>
      <c r="T1192" s="74">
        <f t="shared" si="3581"/>
        <v>180.7263747</v>
      </c>
      <c r="U1192" s="75">
        <f>J1192*SIP_Calculator!$D$27</f>
        <v>0</v>
      </c>
      <c r="V1192" s="75">
        <f t="shared" si="13"/>
        <v>0</v>
      </c>
      <c r="W1192" s="75">
        <f t="shared" si="14"/>
        <v>0</v>
      </c>
      <c r="X1192" s="75">
        <f t="shared" ref="X1192:Y1192" si="3582">X1191+V1192</f>
        <v>156.8792597</v>
      </c>
      <c r="Y1192" s="75">
        <f t="shared" si="3582"/>
        <v>181.8830691</v>
      </c>
    </row>
    <row r="1193" ht="15.75" customHeight="1">
      <c r="A1193" s="78">
        <v>39861.0</v>
      </c>
      <c r="B1193" s="73">
        <v>2604.55</v>
      </c>
      <c r="C1193" s="73">
        <v>2137.35</v>
      </c>
      <c r="D1193" s="74">
        <f t="shared" si="33"/>
        <v>248</v>
      </c>
      <c r="E1193" s="74">
        <f t="shared" si="16"/>
        <v>0</v>
      </c>
      <c r="F1193" s="75">
        <f t="shared" si="4"/>
        <v>2</v>
      </c>
      <c r="G1193" s="75">
        <f t="shared" si="17"/>
        <v>0</v>
      </c>
      <c r="H1193" s="76">
        <f>IF(A1193&lt;SIP_Calculator!$B$7,0,IF(A1193&gt;SIP_Calculator!$E$7,0,1))</f>
        <v>1</v>
      </c>
      <c r="I1193" s="74">
        <f t="shared" si="5"/>
        <v>0</v>
      </c>
      <c r="J1193" s="75">
        <f t="shared" si="6"/>
        <v>0</v>
      </c>
      <c r="K1193" s="76">
        <f>H1193*SIP_Calculator!$D$25</f>
        <v>484.4666522</v>
      </c>
      <c r="L1193" s="76">
        <f t="shared" si="7"/>
        <v>0.1860078141</v>
      </c>
      <c r="M1193" s="76">
        <f t="shared" si="8"/>
        <v>0.2266669718</v>
      </c>
      <c r="N1193" s="76">
        <f t="shared" ref="N1193:O1193" si="3583">N1192+L1193</f>
        <v>156.1830348</v>
      </c>
      <c r="O1193" s="76">
        <f t="shared" si="3583"/>
        <v>181.0128061</v>
      </c>
      <c r="P1193" s="74">
        <f>I1193*SIP_Calculator!$D$26</f>
        <v>0</v>
      </c>
      <c r="Q1193" s="74">
        <f t="shared" si="10"/>
        <v>0</v>
      </c>
      <c r="R1193" s="74">
        <f t="shared" si="11"/>
        <v>0</v>
      </c>
      <c r="S1193" s="74">
        <f t="shared" ref="S1193:T1193" si="3584">S1192+Q1193</f>
        <v>155.8901886</v>
      </c>
      <c r="T1193" s="74">
        <f t="shared" si="3584"/>
        <v>180.7263747</v>
      </c>
      <c r="U1193" s="75">
        <f>J1193*SIP_Calculator!$D$27</f>
        <v>0</v>
      </c>
      <c r="V1193" s="75">
        <f t="shared" si="13"/>
        <v>0</v>
      </c>
      <c r="W1193" s="75">
        <f t="shared" si="14"/>
        <v>0</v>
      </c>
      <c r="X1193" s="75">
        <f t="shared" ref="X1193:Y1193" si="3585">X1192+V1193</f>
        <v>156.8792597</v>
      </c>
      <c r="Y1193" s="75">
        <f t="shared" si="3585"/>
        <v>181.8830691</v>
      </c>
    </row>
    <row r="1194" ht="15.75" customHeight="1">
      <c r="A1194" s="78">
        <v>39862.0</v>
      </c>
      <c r="B1194" s="73">
        <v>2607.7</v>
      </c>
      <c r="C1194" s="73">
        <v>2138.85</v>
      </c>
      <c r="D1194" s="74">
        <f t="shared" si="33"/>
        <v>248</v>
      </c>
      <c r="E1194" s="74">
        <f t="shared" si="16"/>
        <v>0</v>
      </c>
      <c r="F1194" s="75">
        <f t="shared" si="4"/>
        <v>2</v>
      </c>
      <c r="G1194" s="75">
        <f t="shared" si="17"/>
        <v>0</v>
      </c>
      <c r="H1194" s="76">
        <f>IF(A1194&lt;SIP_Calculator!$B$7,0,IF(A1194&gt;SIP_Calculator!$E$7,0,1))</f>
        <v>1</v>
      </c>
      <c r="I1194" s="74">
        <f t="shared" si="5"/>
        <v>0</v>
      </c>
      <c r="J1194" s="75">
        <f t="shared" si="6"/>
        <v>0</v>
      </c>
      <c r="K1194" s="76">
        <f>H1194*SIP_Calculator!$D$25</f>
        <v>484.4666522</v>
      </c>
      <c r="L1194" s="76">
        <f t="shared" si="7"/>
        <v>0.1857831239</v>
      </c>
      <c r="M1194" s="76">
        <f t="shared" si="8"/>
        <v>0.2265080077</v>
      </c>
      <c r="N1194" s="76">
        <f t="shared" ref="N1194:O1194" si="3586">N1193+L1194</f>
        <v>156.368818</v>
      </c>
      <c r="O1194" s="76">
        <f t="shared" si="3586"/>
        <v>181.2393141</v>
      </c>
      <c r="P1194" s="74">
        <f>I1194*SIP_Calculator!$D$26</f>
        <v>0</v>
      </c>
      <c r="Q1194" s="74">
        <f t="shared" si="10"/>
        <v>0</v>
      </c>
      <c r="R1194" s="74">
        <f t="shared" si="11"/>
        <v>0</v>
      </c>
      <c r="S1194" s="74">
        <f t="shared" ref="S1194:T1194" si="3587">S1193+Q1194</f>
        <v>155.8901886</v>
      </c>
      <c r="T1194" s="74">
        <f t="shared" si="3587"/>
        <v>180.7263747</v>
      </c>
      <c r="U1194" s="75">
        <f>J1194*SIP_Calculator!$D$27</f>
        <v>0</v>
      </c>
      <c r="V1194" s="75">
        <f t="shared" si="13"/>
        <v>0</v>
      </c>
      <c r="W1194" s="75">
        <f t="shared" si="14"/>
        <v>0</v>
      </c>
      <c r="X1194" s="75">
        <f t="shared" ref="X1194:Y1194" si="3588">X1193+V1194</f>
        <v>156.8792597</v>
      </c>
      <c r="Y1194" s="75">
        <f t="shared" si="3588"/>
        <v>181.8830691</v>
      </c>
    </row>
    <row r="1195" ht="15.75" customHeight="1">
      <c r="A1195" s="78">
        <v>39863.0</v>
      </c>
      <c r="B1195" s="73">
        <v>2620.25</v>
      </c>
      <c r="C1195" s="73">
        <v>2145.85</v>
      </c>
      <c r="D1195" s="74">
        <f t="shared" si="33"/>
        <v>248</v>
      </c>
      <c r="E1195" s="74">
        <f t="shared" si="16"/>
        <v>0</v>
      </c>
      <c r="F1195" s="75">
        <f t="shared" si="4"/>
        <v>2</v>
      </c>
      <c r="G1195" s="75">
        <f t="shared" si="17"/>
        <v>0</v>
      </c>
      <c r="H1195" s="76">
        <f>IF(A1195&lt;SIP_Calculator!$B$7,0,IF(A1195&gt;SIP_Calculator!$E$7,0,1))</f>
        <v>1</v>
      </c>
      <c r="I1195" s="74">
        <f t="shared" si="5"/>
        <v>0</v>
      </c>
      <c r="J1195" s="75">
        <f t="shared" si="6"/>
        <v>0</v>
      </c>
      <c r="K1195" s="76">
        <f>H1195*SIP_Calculator!$D$25</f>
        <v>484.4666522</v>
      </c>
      <c r="L1195" s="76">
        <f t="shared" si="7"/>
        <v>0.1848932935</v>
      </c>
      <c r="M1195" s="76">
        <f t="shared" si="8"/>
        <v>0.2257691135</v>
      </c>
      <c r="N1195" s="76">
        <f t="shared" ref="N1195:O1195" si="3589">N1194+L1195</f>
        <v>156.5537113</v>
      </c>
      <c r="O1195" s="76">
        <f t="shared" si="3589"/>
        <v>181.4650832</v>
      </c>
      <c r="P1195" s="74">
        <f>I1195*SIP_Calculator!$D$26</f>
        <v>0</v>
      </c>
      <c r="Q1195" s="74">
        <f t="shared" si="10"/>
        <v>0</v>
      </c>
      <c r="R1195" s="74">
        <f t="shared" si="11"/>
        <v>0</v>
      </c>
      <c r="S1195" s="74">
        <f t="shared" ref="S1195:T1195" si="3590">S1194+Q1195</f>
        <v>155.8901886</v>
      </c>
      <c r="T1195" s="74">
        <f t="shared" si="3590"/>
        <v>180.7263747</v>
      </c>
      <c r="U1195" s="75">
        <f>J1195*SIP_Calculator!$D$27</f>
        <v>0</v>
      </c>
      <c r="V1195" s="75">
        <f t="shared" si="13"/>
        <v>0</v>
      </c>
      <c r="W1195" s="75">
        <f t="shared" si="14"/>
        <v>0</v>
      </c>
      <c r="X1195" s="75">
        <f t="shared" ref="X1195:Y1195" si="3591">X1194+V1195</f>
        <v>156.8792597</v>
      </c>
      <c r="Y1195" s="75">
        <f t="shared" si="3591"/>
        <v>181.8830691</v>
      </c>
    </row>
    <row r="1196" ht="15.75" customHeight="1">
      <c r="A1196" s="78">
        <v>39864.0</v>
      </c>
      <c r="B1196" s="73">
        <v>2570.9</v>
      </c>
      <c r="C1196" s="73">
        <v>2106.1</v>
      </c>
      <c r="D1196" s="74">
        <f t="shared" si="33"/>
        <v>248</v>
      </c>
      <c r="E1196" s="74">
        <f t="shared" si="16"/>
        <v>0</v>
      </c>
      <c r="F1196" s="75">
        <f t="shared" si="4"/>
        <v>2</v>
      </c>
      <c r="G1196" s="75">
        <f t="shared" si="17"/>
        <v>0</v>
      </c>
      <c r="H1196" s="76">
        <f>IF(A1196&lt;SIP_Calculator!$B$7,0,IF(A1196&gt;SIP_Calculator!$E$7,0,1))</f>
        <v>1</v>
      </c>
      <c r="I1196" s="74">
        <f t="shared" si="5"/>
        <v>0</v>
      </c>
      <c r="J1196" s="75">
        <f t="shared" si="6"/>
        <v>0</v>
      </c>
      <c r="K1196" s="76">
        <f>H1196*SIP_Calculator!$D$25</f>
        <v>484.4666522</v>
      </c>
      <c r="L1196" s="76">
        <f t="shared" si="7"/>
        <v>0.1884424335</v>
      </c>
      <c r="M1196" s="76">
        <f t="shared" si="8"/>
        <v>0.2300302228</v>
      </c>
      <c r="N1196" s="76">
        <f t="shared" ref="N1196:O1196" si="3592">N1195+L1196</f>
        <v>156.7421537</v>
      </c>
      <c r="O1196" s="76">
        <f t="shared" si="3592"/>
        <v>181.6951134</v>
      </c>
      <c r="P1196" s="74">
        <f>I1196*SIP_Calculator!$D$26</f>
        <v>0</v>
      </c>
      <c r="Q1196" s="74">
        <f t="shared" si="10"/>
        <v>0</v>
      </c>
      <c r="R1196" s="74">
        <f t="shared" si="11"/>
        <v>0</v>
      </c>
      <c r="S1196" s="74">
        <f t="shared" ref="S1196:T1196" si="3593">S1195+Q1196</f>
        <v>155.8901886</v>
      </c>
      <c r="T1196" s="74">
        <f t="shared" si="3593"/>
        <v>180.7263747</v>
      </c>
      <c r="U1196" s="75">
        <f>J1196*SIP_Calculator!$D$27</f>
        <v>0</v>
      </c>
      <c r="V1196" s="75">
        <f t="shared" si="13"/>
        <v>0</v>
      </c>
      <c r="W1196" s="75">
        <f t="shared" si="14"/>
        <v>0</v>
      </c>
      <c r="X1196" s="75">
        <f t="shared" ref="X1196:Y1196" si="3594">X1195+V1196</f>
        <v>156.8792597</v>
      </c>
      <c r="Y1196" s="75">
        <f t="shared" si="3594"/>
        <v>181.8830691</v>
      </c>
    </row>
    <row r="1197" ht="15.75" customHeight="1">
      <c r="A1197" s="78">
        <v>39868.0</v>
      </c>
      <c r="B1197" s="73">
        <v>2563.45</v>
      </c>
      <c r="C1197" s="73">
        <v>2095.9</v>
      </c>
      <c r="D1197" s="74">
        <f t="shared" si="33"/>
        <v>249</v>
      </c>
      <c r="E1197" s="74">
        <f t="shared" si="16"/>
        <v>1</v>
      </c>
      <c r="F1197" s="75">
        <f t="shared" si="4"/>
        <v>2</v>
      </c>
      <c r="G1197" s="75">
        <f t="shared" si="17"/>
        <v>0</v>
      </c>
      <c r="H1197" s="76">
        <f>IF(A1197&lt;SIP_Calculator!$B$7,0,IF(A1197&gt;SIP_Calculator!$E$7,0,1))</f>
        <v>1</v>
      </c>
      <c r="I1197" s="74">
        <f t="shared" si="5"/>
        <v>1</v>
      </c>
      <c r="J1197" s="75">
        <f t="shared" si="6"/>
        <v>0</v>
      </c>
      <c r="K1197" s="76">
        <f>H1197*SIP_Calculator!$D$25</f>
        <v>484.4666522</v>
      </c>
      <c r="L1197" s="76">
        <f t="shared" si="7"/>
        <v>0.1889900923</v>
      </c>
      <c r="M1197" s="76">
        <f t="shared" si="8"/>
        <v>0.2311496981</v>
      </c>
      <c r="N1197" s="76">
        <f t="shared" ref="N1197:O1197" si="3595">N1196+L1197</f>
        <v>156.9311438</v>
      </c>
      <c r="O1197" s="76">
        <f t="shared" si="3595"/>
        <v>181.9262631</v>
      </c>
      <c r="P1197" s="74">
        <f>I1197*SIP_Calculator!$D$26</f>
        <v>2301.341589</v>
      </c>
      <c r="Q1197" s="74">
        <f t="shared" si="10"/>
        <v>0.8977516976</v>
      </c>
      <c r="R1197" s="74">
        <f t="shared" si="11"/>
        <v>1.098020702</v>
      </c>
      <c r="S1197" s="74">
        <f t="shared" ref="S1197:T1197" si="3596">S1196+Q1197</f>
        <v>156.7879403</v>
      </c>
      <c r="T1197" s="74">
        <f t="shared" si="3596"/>
        <v>181.8243954</v>
      </c>
      <c r="U1197" s="75">
        <f>J1197*SIP_Calculator!$D$27</f>
        <v>0</v>
      </c>
      <c r="V1197" s="75">
        <f t="shared" si="13"/>
        <v>0</v>
      </c>
      <c r="W1197" s="75">
        <f t="shared" si="14"/>
        <v>0</v>
      </c>
      <c r="X1197" s="75">
        <f t="shared" ref="X1197:Y1197" si="3597">X1196+V1197</f>
        <v>156.8792597</v>
      </c>
      <c r="Y1197" s="75">
        <f t="shared" si="3597"/>
        <v>181.8830691</v>
      </c>
    </row>
    <row r="1198" ht="15.75" customHeight="1">
      <c r="A1198" s="78">
        <v>39869.0</v>
      </c>
      <c r="B1198" s="73">
        <v>2590.3</v>
      </c>
      <c r="C1198" s="73">
        <v>2113.1</v>
      </c>
      <c r="D1198" s="74">
        <f t="shared" si="33"/>
        <v>249</v>
      </c>
      <c r="E1198" s="74">
        <f t="shared" si="16"/>
        <v>0</v>
      </c>
      <c r="F1198" s="75">
        <f t="shared" si="4"/>
        <v>2</v>
      </c>
      <c r="G1198" s="75">
        <f t="shared" si="17"/>
        <v>0</v>
      </c>
      <c r="H1198" s="76">
        <f>IF(A1198&lt;SIP_Calculator!$B$7,0,IF(A1198&gt;SIP_Calculator!$E$7,0,1))</f>
        <v>1</v>
      </c>
      <c r="I1198" s="74">
        <f t="shared" si="5"/>
        <v>0</v>
      </c>
      <c r="J1198" s="75">
        <f t="shared" si="6"/>
        <v>0</v>
      </c>
      <c r="K1198" s="76">
        <f>H1198*SIP_Calculator!$D$25</f>
        <v>484.4666522</v>
      </c>
      <c r="L1198" s="76">
        <f t="shared" si="7"/>
        <v>0.1870310976</v>
      </c>
      <c r="M1198" s="76">
        <f t="shared" si="8"/>
        <v>0.2292682089</v>
      </c>
      <c r="N1198" s="76">
        <f t="shared" ref="N1198:O1198" si="3598">N1197+L1198</f>
        <v>157.1181749</v>
      </c>
      <c r="O1198" s="76">
        <f t="shared" si="3598"/>
        <v>182.1555314</v>
      </c>
      <c r="P1198" s="74">
        <f>I1198*SIP_Calculator!$D$26</f>
        <v>0</v>
      </c>
      <c r="Q1198" s="74">
        <f t="shared" si="10"/>
        <v>0</v>
      </c>
      <c r="R1198" s="74">
        <f t="shared" si="11"/>
        <v>0</v>
      </c>
      <c r="S1198" s="74">
        <f t="shared" ref="S1198:T1198" si="3599">S1197+Q1198</f>
        <v>156.7879403</v>
      </c>
      <c r="T1198" s="74">
        <f t="shared" si="3599"/>
        <v>181.8243954</v>
      </c>
      <c r="U1198" s="75">
        <f>J1198*SIP_Calculator!$D$27</f>
        <v>0</v>
      </c>
      <c r="V1198" s="75">
        <f t="shared" si="13"/>
        <v>0</v>
      </c>
      <c r="W1198" s="75">
        <f t="shared" si="14"/>
        <v>0</v>
      </c>
      <c r="X1198" s="75">
        <f t="shared" ref="X1198:Y1198" si="3600">X1197+V1198</f>
        <v>156.8792597</v>
      </c>
      <c r="Y1198" s="75">
        <f t="shared" si="3600"/>
        <v>181.8830691</v>
      </c>
    </row>
    <row r="1199" ht="15.75" customHeight="1">
      <c r="A1199" s="78">
        <v>39870.0</v>
      </c>
      <c r="B1199" s="73">
        <v>2609.4</v>
      </c>
      <c r="C1199" s="73">
        <v>2122.4</v>
      </c>
      <c r="D1199" s="74">
        <f t="shared" si="33"/>
        <v>249</v>
      </c>
      <c r="E1199" s="74">
        <f t="shared" si="16"/>
        <v>0</v>
      </c>
      <c r="F1199" s="75">
        <f t="shared" si="4"/>
        <v>2</v>
      </c>
      <c r="G1199" s="75">
        <f t="shared" si="17"/>
        <v>0</v>
      </c>
      <c r="H1199" s="76">
        <f>IF(A1199&lt;SIP_Calculator!$B$7,0,IF(A1199&gt;SIP_Calculator!$E$7,0,1))</f>
        <v>1</v>
      </c>
      <c r="I1199" s="74">
        <f t="shared" si="5"/>
        <v>0</v>
      </c>
      <c r="J1199" s="75">
        <f t="shared" si="6"/>
        <v>0</v>
      </c>
      <c r="K1199" s="76">
        <f>H1199*SIP_Calculator!$D$25</f>
        <v>484.4666522</v>
      </c>
      <c r="L1199" s="76">
        <f t="shared" si="7"/>
        <v>0.1856620879</v>
      </c>
      <c r="M1199" s="76">
        <f t="shared" si="8"/>
        <v>0.2282635941</v>
      </c>
      <c r="N1199" s="76">
        <f t="shared" ref="N1199:O1199" si="3601">N1198+L1199</f>
        <v>157.303837</v>
      </c>
      <c r="O1199" s="76">
        <f t="shared" si="3601"/>
        <v>182.3837949</v>
      </c>
      <c r="P1199" s="74">
        <f>I1199*SIP_Calculator!$D$26</f>
        <v>0</v>
      </c>
      <c r="Q1199" s="74">
        <f t="shared" si="10"/>
        <v>0</v>
      </c>
      <c r="R1199" s="74">
        <f t="shared" si="11"/>
        <v>0</v>
      </c>
      <c r="S1199" s="74">
        <f t="shared" ref="S1199:T1199" si="3602">S1198+Q1199</f>
        <v>156.7879403</v>
      </c>
      <c r="T1199" s="74">
        <f t="shared" si="3602"/>
        <v>181.8243954</v>
      </c>
      <c r="U1199" s="75">
        <f>J1199*SIP_Calculator!$D$27</f>
        <v>0</v>
      </c>
      <c r="V1199" s="75">
        <f t="shared" si="13"/>
        <v>0</v>
      </c>
      <c r="W1199" s="75">
        <f t="shared" si="14"/>
        <v>0</v>
      </c>
      <c r="X1199" s="75">
        <f t="shared" ref="X1199:Y1199" si="3603">X1198+V1199</f>
        <v>156.8792597</v>
      </c>
      <c r="Y1199" s="75">
        <f t="shared" si="3603"/>
        <v>181.8830691</v>
      </c>
    </row>
    <row r="1200" ht="15.75" customHeight="1">
      <c r="A1200" s="78">
        <v>39871.0</v>
      </c>
      <c r="B1200" s="73">
        <v>2593.05</v>
      </c>
      <c r="C1200" s="73">
        <v>2112.85</v>
      </c>
      <c r="D1200" s="74">
        <f t="shared" si="33"/>
        <v>249</v>
      </c>
      <c r="E1200" s="74">
        <f t="shared" si="16"/>
        <v>0</v>
      </c>
      <c r="F1200" s="75">
        <f t="shared" si="4"/>
        <v>2</v>
      </c>
      <c r="G1200" s="75">
        <f t="shared" si="17"/>
        <v>0</v>
      </c>
      <c r="H1200" s="76">
        <f>IF(A1200&lt;SIP_Calculator!$B$7,0,IF(A1200&gt;SIP_Calculator!$E$7,0,1))</f>
        <v>1</v>
      </c>
      <c r="I1200" s="74">
        <f t="shared" si="5"/>
        <v>0</v>
      </c>
      <c r="J1200" s="75">
        <f t="shared" si="6"/>
        <v>0</v>
      </c>
      <c r="K1200" s="76">
        <f>H1200*SIP_Calculator!$D$25</f>
        <v>484.4666522</v>
      </c>
      <c r="L1200" s="76">
        <f t="shared" si="7"/>
        <v>0.1868327461</v>
      </c>
      <c r="M1200" s="76">
        <f t="shared" si="8"/>
        <v>0.2292953367</v>
      </c>
      <c r="N1200" s="76">
        <f t="shared" ref="N1200:O1200" si="3604">N1199+L1200</f>
        <v>157.4906697</v>
      </c>
      <c r="O1200" s="76">
        <f t="shared" si="3604"/>
        <v>182.6130903</v>
      </c>
      <c r="P1200" s="74">
        <f>I1200*SIP_Calculator!$D$26</f>
        <v>0</v>
      </c>
      <c r="Q1200" s="74">
        <f t="shared" si="10"/>
        <v>0</v>
      </c>
      <c r="R1200" s="74">
        <f t="shared" si="11"/>
        <v>0</v>
      </c>
      <c r="S1200" s="74">
        <f t="shared" ref="S1200:T1200" si="3605">S1199+Q1200</f>
        <v>156.7879403</v>
      </c>
      <c r="T1200" s="74">
        <f t="shared" si="3605"/>
        <v>181.8243954</v>
      </c>
      <c r="U1200" s="75">
        <f>J1200*SIP_Calculator!$D$27</f>
        <v>0</v>
      </c>
      <c r="V1200" s="75">
        <f t="shared" si="13"/>
        <v>0</v>
      </c>
      <c r="W1200" s="75">
        <f t="shared" si="14"/>
        <v>0</v>
      </c>
      <c r="X1200" s="75">
        <f t="shared" ref="X1200:Y1200" si="3606">X1199+V1200</f>
        <v>156.8792597</v>
      </c>
      <c r="Y1200" s="75">
        <f t="shared" si="3606"/>
        <v>181.8830691</v>
      </c>
    </row>
    <row r="1201" ht="15.75" customHeight="1">
      <c r="A1201" s="78">
        <v>39874.0</v>
      </c>
      <c r="B1201" s="73">
        <v>2509.3</v>
      </c>
      <c r="C1201" s="73">
        <v>2052.9</v>
      </c>
      <c r="D1201" s="74">
        <f t="shared" si="33"/>
        <v>250</v>
      </c>
      <c r="E1201" s="74">
        <f t="shared" si="16"/>
        <v>1</v>
      </c>
      <c r="F1201" s="75">
        <f t="shared" si="4"/>
        <v>3</v>
      </c>
      <c r="G1201" s="75">
        <f t="shared" si="17"/>
        <v>1</v>
      </c>
      <c r="H1201" s="76">
        <f>IF(A1201&lt;SIP_Calculator!$B$7,0,IF(A1201&gt;SIP_Calculator!$E$7,0,1))</f>
        <v>1</v>
      </c>
      <c r="I1201" s="74">
        <f t="shared" si="5"/>
        <v>1</v>
      </c>
      <c r="J1201" s="75">
        <f t="shared" si="6"/>
        <v>1</v>
      </c>
      <c r="K1201" s="76">
        <f>H1201*SIP_Calculator!$D$25</f>
        <v>484.4666522</v>
      </c>
      <c r="L1201" s="76">
        <f t="shared" si="7"/>
        <v>0.1930684463</v>
      </c>
      <c r="M1201" s="76">
        <f t="shared" si="8"/>
        <v>0.2359913548</v>
      </c>
      <c r="N1201" s="76">
        <f t="shared" ref="N1201:O1201" si="3607">N1200+L1201</f>
        <v>157.6837382</v>
      </c>
      <c r="O1201" s="76">
        <f t="shared" si="3607"/>
        <v>182.8490816</v>
      </c>
      <c r="P1201" s="74">
        <f>I1201*SIP_Calculator!$D$26</f>
        <v>2301.341589</v>
      </c>
      <c r="Q1201" s="74">
        <f t="shared" si="10"/>
        <v>0.917124931</v>
      </c>
      <c r="R1201" s="74">
        <f t="shared" si="11"/>
        <v>1.12101982</v>
      </c>
      <c r="S1201" s="74">
        <f t="shared" ref="S1201:T1201" si="3608">S1200+Q1201</f>
        <v>157.7050652</v>
      </c>
      <c r="T1201" s="74">
        <f t="shared" si="3608"/>
        <v>182.9454152</v>
      </c>
      <c r="U1201" s="75">
        <f>J1201*SIP_Calculator!$D$27</f>
        <v>10000</v>
      </c>
      <c r="V1201" s="75">
        <f t="shared" si="13"/>
        <v>3.985175148</v>
      </c>
      <c r="W1201" s="75">
        <f t="shared" si="14"/>
        <v>4.871157874</v>
      </c>
      <c r="X1201" s="75">
        <f t="shared" ref="X1201:Y1201" si="3609">X1200+V1201</f>
        <v>160.8644349</v>
      </c>
      <c r="Y1201" s="75">
        <f t="shared" si="3609"/>
        <v>186.754227</v>
      </c>
    </row>
    <row r="1202" ht="15.75" customHeight="1">
      <c r="A1202" s="78">
        <v>39875.0</v>
      </c>
      <c r="B1202" s="73">
        <v>2461.5</v>
      </c>
      <c r="C1202" s="73">
        <v>2016.3</v>
      </c>
      <c r="D1202" s="74">
        <f t="shared" si="33"/>
        <v>250</v>
      </c>
      <c r="E1202" s="74">
        <f t="shared" si="16"/>
        <v>0</v>
      </c>
      <c r="F1202" s="75">
        <f t="shared" si="4"/>
        <v>3</v>
      </c>
      <c r="G1202" s="75">
        <f t="shared" si="17"/>
        <v>0</v>
      </c>
      <c r="H1202" s="76">
        <f>IF(A1202&lt;SIP_Calculator!$B$7,0,IF(A1202&gt;SIP_Calculator!$E$7,0,1))</f>
        <v>1</v>
      </c>
      <c r="I1202" s="74">
        <f t="shared" si="5"/>
        <v>0</v>
      </c>
      <c r="J1202" s="75">
        <f t="shared" si="6"/>
        <v>0</v>
      </c>
      <c r="K1202" s="76">
        <f>H1202*SIP_Calculator!$D$25</f>
        <v>484.4666522</v>
      </c>
      <c r="L1202" s="76">
        <f t="shared" si="7"/>
        <v>0.1968176527</v>
      </c>
      <c r="M1202" s="76">
        <f t="shared" si="8"/>
        <v>0.2402750842</v>
      </c>
      <c r="N1202" s="76">
        <f t="shared" ref="N1202:O1202" si="3610">N1201+L1202</f>
        <v>157.8805558</v>
      </c>
      <c r="O1202" s="76">
        <f t="shared" si="3610"/>
        <v>183.0893567</v>
      </c>
      <c r="P1202" s="74">
        <f>I1202*SIP_Calculator!$D$26</f>
        <v>0</v>
      </c>
      <c r="Q1202" s="74">
        <f t="shared" si="10"/>
        <v>0</v>
      </c>
      <c r="R1202" s="74">
        <f t="shared" si="11"/>
        <v>0</v>
      </c>
      <c r="S1202" s="74">
        <f t="shared" ref="S1202:T1202" si="3611">S1201+Q1202</f>
        <v>157.7050652</v>
      </c>
      <c r="T1202" s="74">
        <f t="shared" si="3611"/>
        <v>182.9454152</v>
      </c>
      <c r="U1202" s="75">
        <f>J1202*SIP_Calculator!$D$27</f>
        <v>0</v>
      </c>
      <c r="V1202" s="75">
        <f t="shared" si="13"/>
        <v>0</v>
      </c>
      <c r="W1202" s="75">
        <f t="shared" si="14"/>
        <v>0</v>
      </c>
      <c r="X1202" s="75">
        <f t="shared" ref="X1202:Y1202" si="3612">X1201+V1202</f>
        <v>160.8644349</v>
      </c>
      <c r="Y1202" s="75">
        <f t="shared" si="3612"/>
        <v>186.754227</v>
      </c>
    </row>
    <row r="1203" ht="15.75" customHeight="1">
      <c r="A1203" s="78">
        <v>39876.0</v>
      </c>
      <c r="B1203" s="73">
        <v>2479.95</v>
      </c>
      <c r="C1203" s="73">
        <v>2027.4</v>
      </c>
      <c r="D1203" s="74">
        <f t="shared" si="33"/>
        <v>250</v>
      </c>
      <c r="E1203" s="74">
        <f t="shared" si="16"/>
        <v>0</v>
      </c>
      <c r="F1203" s="75">
        <f t="shared" si="4"/>
        <v>3</v>
      </c>
      <c r="G1203" s="75">
        <f t="shared" si="17"/>
        <v>0</v>
      </c>
      <c r="H1203" s="76">
        <f>IF(A1203&lt;SIP_Calculator!$B$7,0,IF(A1203&gt;SIP_Calculator!$E$7,0,1))</f>
        <v>1</v>
      </c>
      <c r="I1203" s="74">
        <f t="shared" si="5"/>
        <v>0</v>
      </c>
      <c r="J1203" s="75">
        <f t="shared" si="6"/>
        <v>0</v>
      </c>
      <c r="K1203" s="76">
        <f>H1203*SIP_Calculator!$D$25</f>
        <v>484.4666522</v>
      </c>
      <c r="L1203" s="76">
        <f t="shared" si="7"/>
        <v>0.1953533951</v>
      </c>
      <c r="M1203" s="76">
        <f t="shared" si="8"/>
        <v>0.2389595798</v>
      </c>
      <c r="N1203" s="76">
        <f t="shared" ref="N1203:O1203" si="3613">N1202+L1203</f>
        <v>158.0759092</v>
      </c>
      <c r="O1203" s="76">
        <f t="shared" si="3613"/>
        <v>183.3283163</v>
      </c>
      <c r="P1203" s="74">
        <f>I1203*SIP_Calculator!$D$26</f>
        <v>0</v>
      </c>
      <c r="Q1203" s="74">
        <f t="shared" si="10"/>
        <v>0</v>
      </c>
      <c r="R1203" s="74">
        <f t="shared" si="11"/>
        <v>0</v>
      </c>
      <c r="S1203" s="74">
        <f t="shared" ref="S1203:T1203" si="3614">S1202+Q1203</f>
        <v>157.7050652</v>
      </c>
      <c r="T1203" s="74">
        <f t="shared" si="3614"/>
        <v>182.9454152</v>
      </c>
      <c r="U1203" s="75">
        <f>J1203*SIP_Calculator!$D$27</f>
        <v>0</v>
      </c>
      <c r="V1203" s="75">
        <f t="shared" si="13"/>
        <v>0</v>
      </c>
      <c r="W1203" s="75">
        <f t="shared" si="14"/>
        <v>0</v>
      </c>
      <c r="X1203" s="75">
        <f t="shared" ref="X1203:Y1203" si="3615">X1202+V1203</f>
        <v>160.8644349</v>
      </c>
      <c r="Y1203" s="75">
        <f t="shared" si="3615"/>
        <v>186.754227</v>
      </c>
    </row>
    <row r="1204" ht="15.75" customHeight="1">
      <c r="A1204" s="78">
        <v>39877.0</v>
      </c>
      <c r="B1204" s="73">
        <v>2414.95</v>
      </c>
      <c r="C1204" s="73">
        <v>1981.2</v>
      </c>
      <c r="D1204" s="74">
        <f t="shared" si="33"/>
        <v>250</v>
      </c>
      <c r="E1204" s="74">
        <f t="shared" si="16"/>
        <v>0</v>
      </c>
      <c r="F1204" s="75">
        <f t="shared" si="4"/>
        <v>3</v>
      </c>
      <c r="G1204" s="75">
        <f t="shared" si="17"/>
        <v>0</v>
      </c>
      <c r="H1204" s="76">
        <f>IF(A1204&lt;SIP_Calculator!$B$7,0,IF(A1204&gt;SIP_Calculator!$E$7,0,1))</f>
        <v>1</v>
      </c>
      <c r="I1204" s="74">
        <f t="shared" si="5"/>
        <v>0</v>
      </c>
      <c r="J1204" s="75">
        <f t="shared" si="6"/>
        <v>0</v>
      </c>
      <c r="K1204" s="76">
        <f>H1204*SIP_Calculator!$D$25</f>
        <v>484.4666522</v>
      </c>
      <c r="L1204" s="76">
        <f t="shared" si="7"/>
        <v>0.2006114628</v>
      </c>
      <c r="M1204" s="76">
        <f t="shared" si="8"/>
        <v>0.2445319262</v>
      </c>
      <c r="N1204" s="76">
        <f t="shared" ref="N1204:O1204" si="3616">N1203+L1204</f>
        <v>158.2765207</v>
      </c>
      <c r="O1204" s="76">
        <f t="shared" si="3616"/>
        <v>183.5728482</v>
      </c>
      <c r="P1204" s="74">
        <f>I1204*SIP_Calculator!$D$26</f>
        <v>0</v>
      </c>
      <c r="Q1204" s="74">
        <f t="shared" si="10"/>
        <v>0</v>
      </c>
      <c r="R1204" s="74">
        <f t="shared" si="11"/>
        <v>0</v>
      </c>
      <c r="S1204" s="74">
        <f t="shared" ref="S1204:T1204" si="3617">S1203+Q1204</f>
        <v>157.7050652</v>
      </c>
      <c r="T1204" s="74">
        <f t="shared" si="3617"/>
        <v>182.9454152</v>
      </c>
      <c r="U1204" s="75">
        <f>J1204*SIP_Calculator!$D$27</f>
        <v>0</v>
      </c>
      <c r="V1204" s="75">
        <f t="shared" si="13"/>
        <v>0</v>
      </c>
      <c r="W1204" s="75">
        <f t="shared" si="14"/>
        <v>0</v>
      </c>
      <c r="X1204" s="75">
        <f t="shared" ref="X1204:Y1204" si="3618">X1203+V1204</f>
        <v>160.8644349</v>
      </c>
      <c r="Y1204" s="75">
        <f t="shared" si="3618"/>
        <v>186.754227</v>
      </c>
    </row>
    <row r="1205" ht="15.75" customHeight="1">
      <c r="A1205" s="78">
        <v>39878.0</v>
      </c>
      <c r="B1205" s="73">
        <v>2451.3</v>
      </c>
      <c r="C1205" s="73">
        <v>2002.4</v>
      </c>
      <c r="D1205" s="74">
        <f t="shared" si="33"/>
        <v>250</v>
      </c>
      <c r="E1205" s="74">
        <f t="shared" si="16"/>
        <v>0</v>
      </c>
      <c r="F1205" s="75">
        <f t="shared" si="4"/>
        <v>3</v>
      </c>
      <c r="G1205" s="75">
        <f t="shared" si="17"/>
        <v>0</v>
      </c>
      <c r="H1205" s="76">
        <f>IF(A1205&lt;SIP_Calculator!$B$7,0,IF(A1205&gt;SIP_Calculator!$E$7,0,1))</f>
        <v>1</v>
      </c>
      <c r="I1205" s="74">
        <f t="shared" si="5"/>
        <v>0</v>
      </c>
      <c r="J1205" s="75">
        <f t="shared" si="6"/>
        <v>0</v>
      </c>
      <c r="K1205" s="76">
        <f>H1205*SIP_Calculator!$D$25</f>
        <v>484.4666522</v>
      </c>
      <c r="L1205" s="76">
        <f t="shared" si="7"/>
        <v>0.1976366223</v>
      </c>
      <c r="M1205" s="76">
        <f t="shared" si="8"/>
        <v>0.2419429945</v>
      </c>
      <c r="N1205" s="76">
        <f t="shared" ref="N1205:O1205" si="3619">N1204+L1205</f>
        <v>158.4741573</v>
      </c>
      <c r="O1205" s="76">
        <f t="shared" si="3619"/>
        <v>183.8147912</v>
      </c>
      <c r="P1205" s="74">
        <f>I1205*SIP_Calculator!$D$26</f>
        <v>0</v>
      </c>
      <c r="Q1205" s="74">
        <f t="shared" si="10"/>
        <v>0</v>
      </c>
      <c r="R1205" s="74">
        <f t="shared" si="11"/>
        <v>0</v>
      </c>
      <c r="S1205" s="74">
        <f t="shared" ref="S1205:T1205" si="3620">S1204+Q1205</f>
        <v>157.7050652</v>
      </c>
      <c r="T1205" s="74">
        <f t="shared" si="3620"/>
        <v>182.9454152</v>
      </c>
      <c r="U1205" s="75">
        <f>J1205*SIP_Calculator!$D$27</f>
        <v>0</v>
      </c>
      <c r="V1205" s="75">
        <f t="shared" si="13"/>
        <v>0</v>
      </c>
      <c r="W1205" s="75">
        <f t="shared" si="14"/>
        <v>0</v>
      </c>
      <c r="X1205" s="75">
        <f t="shared" ref="X1205:Y1205" si="3621">X1204+V1205</f>
        <v>160.8644349</v>
      </c>
      <c r="Y1205" s="75">
        <f t="shared" si="3621"/>
        <v>186.754227</v>
      </c>
    </row>
    <row r="1206" ht="15.75" customHeight="1">
      <c r="A1206" s="78">
        <v>39881.0</v>
      </c>
      <c r="B1206" s="73">
        <v>2405.0</v>
      </c>
      <c r="C1206" s="73">
        <v>1966.85</v>
      </c>
      <c r="D1206" s="74">
        <f t="shared" si="33"/>
        <v>251</v>
      </c>
      <c r="E1206" s="74">
        <f t="shared" si="16"/>
        <v>1</v>
      </c>
      <c r="F1206" s="75">
        <f t="shared" si="4"/>
        <v>3</v>
      </c>
      <c r="G1206" s="75">
        <f t="shared" si="17"/>
        <v>0</v>
      </c>
      <c r="H1206" s="76">
        <f>IF(A1206&lt;SIP_Calculator!$B$7,0,IF(A1206&gt;SIP_Calculator!$E$7,0,1))</f>
        <v>1</v>
      </c>
      <c r="I1206" s="74">
        <f t="shared" si="5"/>
        <v>1</v>
      </c>
      <c r="J1206" s="75">
        <f t="shared" si="6"/>
        <v>0</v>
      </c>
      <c r="K1206" s="76">
        <f>H1206*SIP_Calculator!$D$25</f>
        <v>484.4666522</v>
      </c>
      <c r="L1206" s="76">
        <f t="shared" si="7"/>
        <v>0.2014414354</v>
      </c>
      <c r="M1206" s="76">
        <f t="shared" si="8"/>
        <v>0.246316014</v>
      </c>
      <c r="N1206" s="76">
        <f t="shared" ref="N1206:O1206" si="3622">N1205+L1206</f>
        <v>158.6755987</v>
      </c>
      <c r="O1206" s="76">
        <f t="shared" si="3622"/>
        <v>184.0611072</v>
      </c>
      <c r="P1206" s="74">
        <f>I1206*SIP_Calculator!$D$26</f>
        <v>2301.341589</v>
      </c>
      <c r="Q1206" s="74">
        <f t="shared" si="10"/>
        <v>0.9568987897</v>
      </c>
      <c r="R1206" s="74">
        <f t="shared" si="11"/>
        <v>1.170064616</v>
      </c>
      <c r="S1206" s="74">
        <f t="shared" ref="S1206:T1206" si="3623">S1205+Q1206</f>
        <v>158.661964</v>
      </c>
      <c r="T1206" s="74">
        <f t="shared" si="3623"/>
        <v>184.1154799</v>
      </c>
      <c r="U1206" s="75">
        <f>J1206*SIP_Calculator!$D$27</f>
        <v>0</v>
      </c>
      <c r="V1206" s="75">
        <f t="shared" si="13"/>
        <v>0</v>
      </c>
      <c r="W1206" s="75">
        <f t="shared" si="14"/>
        <v>0</v>
      </c>
      <c r="X1206" s="75">
        <f t="shared" ref="X1206:Y1206" si="3624">X1205+V1206</f>
        <v>160.8644349</v>
      </c>
      <c r="Y1206" s="75">
        <f t="shared" si="3624"/>
        <v>186.754227</v>
      </c>
    </row>
    <row r="1207" ht="15.75" customHeight="1">
      <c r="A1207" s="78">
        <v>39884.0</v>
      </c>
      <c r="B1207" s="73">
        <v>2445.15</v>
      </c>
      <c r="C1207" s="73">
        <v>1994.4</v>
      </c>
      <c r="D1207" s="74">
        <f t="shared" si="33"/>
        <v>251</v>
      </c>
      <c r="E1207" s="74">
        <f t="shared" si="16"/>
        <v>0</v>
      </c>
      <c r="F1207" s="75">
        <f t="shared" si="4"/>
        <v>3</v>
      </c>
      <c r="G1207" s="75">
        <f t="shared" si="17"/>
        <v>0</v>
      </c>
      <c r="H1207" s="76">
        <f>IF(A1207&lt;SIP_Calculator!$B$7,0,IF(A1207&gt;SIP_Calculator!$E$7,0,1))</f>
        <v>1</v>
      </c>
      <c r="I1207" s="74">
        <f t="shared" si="5"/>
        <v>0</v>
      </c>
      <c r="J1207" s="75">
        <f t="shared" si="6"/>
        <v>0</v>
      </c>
      <c r="K1207" s="76">
        <f>H1207*SIP_Calculator!$D$25</f>
        <v>484.4666522</v>
      </c>
      <c r="L1207" s="76">
        <f t="shared" si="7"/>
        <v>0.1981337146</v>
      </c>
      <c r="M1207" s="76">
        <f t="shared" si="8"/>
        <v>0.2429134838</v>
      </c>
      <c r="N1207" s="76">
        <f t="shared" ref="N1207:O1207" si="3625">N1206+L1207</f>
        <v>158.8737324</v>
      </c>
      <c r="O1207" s="76">
        <f t="shared" si="3625"/>
        <v>184.3040207</v>
      </c>
      <c r="P1207" s="74">
        <f>I1207*SIP_Calculator!$D$26</f>
        <v>0</v>
      </c>
      <c r="Q1207" s="74">
        <f t="shared" si="10"/>
        <v>0</v>
      </c>
      <c r="R1207" s="74">
        <f t="shared" si="11"/>
        <v>0</v>
      </c>
      <c r="S1207" s="74">
        <f t="shared" ref="S1207:T1207" si="3626">S1206+Q1207</f>
        <v>158.661964</v>
      </c>
      <c r="T1207" s="74">
        <f t="shared" si="3626"/>
        <v>184.1154799</v>
      </c>
      <c r="U1207" s="75">
        <f>J1207*SIP_Calculator!$D$27</f>
        <v>0</v>
      </c>
      <c r="V1207" s="75">
        <f t="shared" si="13"/>
        <v>0</v>
      </c>
      <c r="W1207" s="75">
        <f t="shared" si="14"/>
        <v>0</v>
      </c>
      <c r="X1207" s="75">
        <f t="shared" ref="X1207:Y1207" si="3627">X1206+V1207</f>
        <v>160.8644349</v>
      </c>
      <c r="Y1207" s="75">
        <f t="shared" si="3627"/>
        <v>186.754227</v>
      </c>
    </row>
    <row r="1208" ht="15.75" customHeight="1">
      <c r="A1208" s="78">
        <v>39885.0</v>
      </c>
      <c r="B1208" s="73">
        <v>2541.85</v>
      </c>
      <c r="C1208" s="73">
        <v>2064.6</v>
      </c>
      <c r="D1208" s="74">
        <f t="shared" si="33"/>
        <v>251</v>
      </c>
      <c r="E1208" s="74">
        <f t="shared" si="16"/>
        <v>0</v>
      </c>
      <c r="F1208" s="75">
        <f t="shared" si="4"/>
        <v>3</v>
      </c>
      <c r="G1208" s="75">
        <f t="shared" si="17"/>
        <v>0</v>
      </c>
      <c r="H1208" s="76">
        <f>IF(A1208&lt;SIP_Calculator!$B$7,0,IF(A1208&gt;SIP_Calculator!$E$7,0,1))</f>
        <v>1</v>
      </c>
      <c r="I1208" s="74">
        <f t="shared" si="5"/>
        <v>0</v>
      </c>
      <c r="J1208" s="75">
        <f t="shared" si="6"/>
        <v>0</v>
      </c>
      <c r="K1208" s="76">
        <f>H1208*SIP_Calculator!$D$25</f>
        <v>484.4666522</v>
      </c>
      <c r="L1208" s="76">
        <f t="shared" si="7"/>
        <v>0.1905960825</v>
      </c>
      <c r="M1208" s="76">
        <f t="shared" si="8"/>
        <v>0.2346540018</v>
      </c>
      <c r="N1208" s="76">
        <f t="shared" ref="N1208:O1208" si="3628">N1207+L1208</f>
        <v>159.0643285</v>
      </c>
      <c r="O1208" s="76">
        <f t="shared" si="3628"/>
        <v>184.5386747</v>
      </c>
      <c r="P1208" s="74">
        <f>I1208*SIP_Calculator!$D$26</f>
        <v>0</v>
      </c>
      <c r="Q1208" s="74">
        <f t="shared" si="10"/>
        <v>0</v>
      </c>
      <c r="R1208" s="74">
        <f t="shared" si="11"/>
        <v>0</v>
      </c>
      <c r="S1208" s="74">
        <f t="shared" ref="S1208:T1208" si="3629">S1207+Q1208</f>
        <v>158.661964</v>
      </c>
      <c r="T1208" s="74">
        <f t="shared" si="3629"/>
        <v>184.1154799</v>
      </c>
      <c r="U1208" s="75">
        <f>J1208*SIP_Calculator!$D$27</f>
        <v>0</v>
      </c>
      <c r="V1208" s="75">
        <f t="shared" si="13"/>
        <v>0</v>
      </c>
      <c r="W1208" s="75">
        <f t="shared" si="14"/>
        <v>0</v>
      </c>
      <c r="X1208" s="75">
        <f t="shared" ref="X1208:Y1208" si="3630">X1207+V1208</f>
        <v>160.8644349</v>
      </c>
      <c r="Y1208" s="75">
        <f t="shared" si="3630"/>
        <v>186.754227</v>
      </c>
    </row>
    <row r="1209" ht="15.75" customHeight="1">
      <c r="A1209" s="78">
        <v>39888.0</v>
      </c>
      <c r="B1209" s="73">
        <v>2599.05</v>
      </c>
      <c r="C1209" s="73">
        <v>2114.8</v>
      </c>
      <c r="D1209" s="74">
        <f t="shared" si="33"/>
        <v>252</v>
      </c>
      <c r="E1209" s="74">
        <f t="shared" si="16"/>
        <v>1</v>
      </c>
      <c r="F1209" s="75">
        <f t="shared" si="4"/>
        <v>3</v>
      </c>
      <c r="G1209" s="75">
        <f t="shared" si="17"/>
        <v>0</v>
      </c>
      <c r="H1209" s="76">
        <f>IF(A1209&lt;SIP_Calculator!$B$7,0,IF(A1209&gt;SIP_Calculator!$E$7,0,1))</f>
        <v>1</v>
      </c>
      <c r="I1209" s="74">
        <f t="shared" si="5"/>
        <v>1</v>
      </c>
      <c r="J1209" s="75">
        <f t="shared" si="6"/>
        <v>0</v>
      </c>
      <c r="K1209" s="76">
        <f>H1209*SIP_Calculator!$D$25</f>
        <v>484.4666522</v>
      </c>
      <c r="L1209" s="76">
        <f t="shared" si="7"/>
        <v>0.186401436</v>
      </c>
      <c r="M1209" s="76">
        <f t="shared" si="8"/>
        <v>0.2290839097</v>
      </c>
      <c r="N1209" s="76">
        <f t="shared" ref="N1209:O1209" si="3631">N1208+L1209</f>
        <v>159.25073</v>
      </c>
      <c r="O1209" s="76">
        <f t="shared" si="3631"/>
        <v>184.7677586</v>
      </c>
      <c r="P1209" s="74">
        <f>I1209*SIP_Calculator!$D$26</f>
        <v>2301.341589</v>
      </c>
      <c r="Q1209" s="74">
        <f t="shared" si="10"/>
        <v>0.8854549121</v>
      </c>
      <c r="R1209" s="74">
        <f t="shared" si="11"/>
        <v>1.088207674</v>
      </c>
      <c r="S1209" s="74">
        <f t="shared" ref="S1209:T1209" si="3632">S1208+Q1209</f>
        <v>159.5474189</v>
      </c>
      <c r="T1209" s="74">
        <f t="shared" si="3632"/>
        <v>185.2036875</v>
      </c>
      <c r="U1209" s="75">
        <f>J1209*SIP_Calculator!$D$27</f>
        <v>0</v>
      </c>
      <c r="V1209" s="75">
        <f t="shared" si="13"/>
        <v>0</v>
      </c>
      <c r="W1209" s="75">
        <f t="shared" si="14"/>
        <v>0</v>
      </c>
      <c r="X1209" s="75">
        <f t="shared" ref="X1209:Y1209" si="3633">X1208+V1209</f>
        <v>160.8644349</v>
      </c>
      <c r="Y1209" s="75">
        <f t="shared" si="3633"/>
        <v>186.754227</v>
      </c>
    </row>
    <row r="1210" ht="15.75" customHeight="1">
      <c r="A1210" s="78">
        <v>39889.0</v>
      </c>
      <c r="B1210" s="73">
        <v>2581.25</v>
      </c>
      <c r="C1210" s="73">
        <v>2104.05</v>
      </c>
      <c r="D1210" s="74">
        <f t="shared" si="33"/>
        <v>252</v>
      </c>
      <c r="E1210" s="74">
        <f t="shared" si="16"/>
        <v>0</v>
      </c>
      <c r="F1210" s="75">
        <f t="shared" si="4"/>
        <v>3</v>
      </c>
      <c r="G1210" s="75">
        <f t="shared" si="17"/>
        <v>0</v>
      </c>
      <c r="H1210" s="76">
        <f>IF(A1210&lt;SIP_Calculator!$B$7,0,IF(A1210&gt;SIP_Calculator!$E$7,0,1))</f>
        <v>1</v>
      </c>
      <c r="I1210" s="74">
        <f t="shared" si="5"/>
        <v>0</v>
      </c>
      <c r="J1210" s="75">
        <f t="shared" si="6"/>
        <v>0</v>
      </c>
      <c r="K1210" s="76">
        <f>H1210*SIP_Calculator!$D$25</f>
        <v>484.4666522</v>
      </c>
      <c r="L1210" s="76">
        <f t="shared" si="7"/>
        <v>0.1876868386</v>
      </c>
      <c r="M1210" s="76">
        <f t="shared" si="8"/>
        <v>0.2302543439</v>
      </c>
      <c r="N1210" s="76">
        <f t="shared" ref="N1210:O1210" si="3634">N1209+L1210</f>
        <v>159.4384168</v>
      </c>
      <c r="O1210" s="76">
        <f t="shared" si="3634"/>
        <v>184.998013</v>
      </c>
      <c r="P1210" s="74">
        <f>I1210*SIP_Calculator!$D$26</f>
        <v>0</v>
      </c>
      <c r="Q1210" s="74">
        <f t="shared" si="10"/>
        <v>0</v>
      </c>
      <c r="R1210" s="74">
        <f t="shared" si="11"/>
        <v>0</v>
      </c>
      <c r="S1210" s="74">
        <f t="shared" ref="S1210:T1210" si="3635">S1209+Q1210</f>
        <v>159.5474189</v>
      </c>
      <c r="T1210" s="74">
        <f t="shared" si="3635"/>
        <v>185.2036875</v>
      </c>
      <c r="U1210" s="75">
        <f>J1210*SIP_Calculator!$D$27</f>
        <v>0</v>
      </c>
      <c r="V1210" s="75">
        <f t="shared" si="13"/>
        <v>0</v>
      </c>
      <c r="W1210" s="75">
        <f t="shared" si="14"/>
        <v>0</v>
      </c>
      <c r="X1210" s="75">
        <f t="shared" ref="X1210:Y1210" si="3636">X1209+V1210</f>
        <v>160.8644349</v>
      </c>
      <c r="Y1210" s="75">
        <f t="shared" si="3636"/>
        <v>186.754227</v>
      </c>
    </row>
    <row r="1211" ht="15.75" customHeight="1">
      <c r="A1211" s="78">
        <v>39890.0</v>
      </c>
      <c r="B1211" s="73">
        <v>2617.9</v>
      </c>
      <c r="C1211" s="73">
        <v>2134.9</v>
      </c>
      <c r="D1211" s="74">
        <f t="shared" si="33"/>
        <v>252</v>
      </c>
      <c r="E1211" s="74">
        <f t="shared" si="16"/>
        <v>0</v>
      </c>
      <c r="F1211" s="75">
        <f t="shared" si="4"/>
        <v>3</v>
      </c>
      <c r="G1211" s="75">
        <f t="shared" si="17"/>
        <v>0</v>
      </c>
      <c r="H1211" s="76">
        <f>IF(A1211&lt;SIP_Calculator!$B$7,0,IF(A1211&gt;SIP_Calculator!$E$7,0,1))</f>
        <v>1</v>
      </c>
      <c r="I1211" s="74">
        <f t="shared" si="5"/>
        <v>0</v>
      </c>
      <c r="J1211" s="75">
        <f t="shared" si="6"/>
        <v>0</v>
      </c>
      <c r="K1211" s="76">
        <f>H1211*SIP_Calculator!$D$25</f>
        <v>484.4666522</v>
      </c>
      <c r="L1211" s="76">
        <f t="shared" si="7"/>
        <v>0.1850592659</v>
      </c>
      <c r="M1211" s="76">
        <f t="shared" si="8"/>
        <v>0.2269270936</v>
      </c>
      <c r="N1211" s="76">
        <f t="shared" ref="N1211:O1211" si="3637">N1210+L1211</f>
        <v>159.6234761</v>
      </c>
      <c r="O1211" s="76">
        <f t="shared" si="3637"/>
        <v>185.2249401</v>
      </c>
      <c r="P1211" s="74">
        <f>I1211*SIP_Calculator!$D$26</f>
        <v>0</v>
      </c>
      <c r="Q1211" s="74">
        <f t="shared" si="10"/>
        <v>0</v>
      </c>
      <c r="R1211" s="74">
        <f t="shared" si="11"/>
        <v>0</v>
      </c>
      <c r="S1211" s="74">
        <f t="shared" ref="S1211:T1211" si="3638">S1210+Q1211</f>
        <v>159.5474189</v>
      </c>
      <c r="T1211" s="74">
        <f t="shared" si="3638"/>
        <v>185.2036875</v>
      </c>
      <c r="U1211" s="75">
        <f>J1211*SIP_Calculator!$D$27</f>
        <v>0</v>
      </c>
      <c r="V1211" s="75">
        <f t="shared" si="13"/>
        <v>0</v>
      </c>
      <c r="W1211" s="75">
        <f t="shared" si="14"/>
        <v>0</v>
      </c>
      <c r="X1211" s="75">
        <f t="shared" ref="X1211:Y1211" si="3639">X1210+V1211</f>
        <v>160.8644349</v>
      </c>
      <c r="Y1211" s="75">
        <f t="shared" si="3639"/>
        <v>186.754227</v>
      </c>
    </row>
    <row r="1212" ht="15.75" customHeight="1">
      <c r="A1212" s="78">
        <v>39891.0</v>
      </c>
      <c r="B1212" s="73">
        <v>2630.3</v>
      </c>
      <c r="C1212" s="73">
        <v>2145.25</v>
      </c>
      <c r="D1212" s="74">
        <f t="shared" si="33"/>
        <v>252</v>
      </c>
      <c r="E1212" s="74">
        <f t="shared" si="16"/>
        <v>0</v>
      </c>
      <c r="F1212" s="75">
        <f t="shared" si="4"/>
        <v>3</v>
      </c>
      <c r="G1212" s="75">
        <f t="shared" si="17"/>
        <v>0</v>
      </c>
      <c r="H1212" s="76">
        <f>IF(A1212&lt;SIP_Calculator!$B$7,0,IF(A1212&gt;SIP_Calculator!$E$7,0,1))</f>
        <v>1</v>
      </c>
      <c r="I1212" s="74">
        <f t="shared" si="5"/>
        <v>0</v>
      </c>
      <c r="J1212" s="75">
        <f t="shared" si="6"/>
        <v>0</v>
      </c>
      <c r="K1212" s="76">
        <f>H1212*SIP_Calculator!$D$25</f>
        <v>484.4666522</v>
      </c>
      <c r="L1212" s="76">
        <f t="shared" si="7"/>
        <v>0.1841868426</v>
      </c>
      <c r="M1212" s="76">
        <f t="shared" si="8"/>
        <v>0.2258322583</v>
      </c>
      <c r="N1212" s="76">
        <f t="shared" ref="N1212:O1212" si="3640">N1211+L1212</f>
        <v>159.8076629</v>
      </c>
      <c r="O1212" s="76">
        <f t="shared" si="3640"/>
        <v>185.4507723</v>
      </c>
      <c r="P1212" s="74">
        <f>I1212*SIP_Calculator!$D$26</f>
        <v>0</v>
      </c>
      <c r="Q1212" s="74">
        <f t="shared" si="10"/>
        <v>0</v>
      </c>
      <c r="R1212" s="74">
        <f t="shared" si="11"/>
        <v>0</v>
      </c>
      <c r="S1212" s="74">
        <f t="shared" ref="S1212:T1212" si="3641">S1211+Q1212</f>
        <v>159.5474189</v>
      </c>
      <c r="T1212" s="74">
        <f t="shared" si="3641"/>
        <v>185.2036875</v>
      </c>
      <c r="U1212" s="75">
        <f>J1212*SIP_Calculator!$D$27</f>
        <v>0</v>
      </c>
      <c r="V1212" s="75">
        <f t="shared" si="13"/>
        <v>0</v>
      </c>
      <c r="W1212" s="75">
        <f t="shared" si="14"/>
        <v>0</v>
      </c>
      <c r="X1212" s="75">
        <f t="shared" ref="X1212:Y1212" si="3642">X1211+V1212</f>
        <v>160.8644349</v>
      </c>
      <c r="Y1212" s="75">
        <f t="shared" si="3642"/>
        <v>186.754227</v>
      </c>
    </row>
    <row r="1213" ht="15.75" customHeight="1">
      <c r="A1213" s="78">
        <v>39892.0</v>
      </c>
      <c r="B1213" s="73">
        <v>2627.65</v>
      </c>
      <c r="C1213" s="73">
        <v>2139.7</v>
      </c>
      <c r="D1213" s="74">
        <f t="shared" si="33"/>
        <v>252</v>
      </c>
      <c r="E1213" s="74">
        <f t="shared" si="16"/>
        <v>0</v>
      </c>
      <c r="F1213" s="75">
        <f t="shared" si="4"/>
        <v>3</v>
      </c>
      <c r="G1213" s="75">
        <f t="shared" si="17"/>
        <v>0</v>
      </c>
      <c r="H1213" s="76">
        <f>IF(A1213&lt;SIP_Calculator!$B$7,0,IF(A1213&gt;SIP_Calculator!$E$7,0,1))</f>
        <v>1</v>
      </c>
      <c r="I1213" s="74">
        <f t="shared" si="5"/>
        <v>0</v>
      </c>
      <c r="J1213" s="75">
        <f t="shared" si="6"/>
        <v>0</v>
      </c>
      <c r="K1213" s="76">
        <f>H1213*SIP_Calculator!$D$25</f>
        <v>484.4666522</v>
      </c>
      <c r="L1213" s="76">
        <f t="shared" si="7"/>
        <v>0.1843725961</v>
      </c>
      <c r="M1213" s="76">
        <f t="shared" si="8"/>
        <v>0.2264180269</v>
      </c>
      <c r="N1213" s="76">
        <f t="shared" ref="N1213:O1213" si="3643">N1212+L1213</f>
        <v>159.9920355</v>
      </c>
      <c r="O1213" s="76">
        <f t="shared" si="3643"/>
        <v>185.6771904</v>
      </c>
      <c r="P1213" s="74">
        <f>I1213*SIP_Calculator!$D$26</f>
        <v>0</v>
      </c>
      <c r="Q1213" s="74">
        <f t="shared" si="10"/>
        <v>0</v>
      </c>
      <c r="R1213" s="74">
        <f t="shared" si="11"/>
        <v>0</v>
      </c>
      <c r="S1213" s="74">
        <f t="shared" ref="S1213:T1213" si="3644">S1212+Q1213</f>
        <v>159.5474189</v>
      </c>
      <c r="T1213" s="74">
        <f t="shared" si="3644"/>
        <v>185.2036875</v>
      </c>
      <c r="U1213" s="75">
        <f>J1213*SIP_Calculator!$D$27</f>
        <v>0</v>
      </c>
      <c r="V1213" s="75">
        <f t="shared" si="13"/>
        <v>0</v>
      </c>
      <c r="W1213" s="75">
        <f t="shared" si="14"/>
        <v>0</v>
      </c>
      <c r="X1213" s="75">
        <f t="shared" ref="X1213:Y1213" si="3645">X1212+V1213</f>
        <v>160.8644349</v>
      </c>
      <c r="Y1213" s="75">
        <f t="shared" si="3645"/>
        <v>186.754227</v>
      </c>
    </row>
    <row r="1214" ht="15.75" customHeight="1">
      <c r="A1214" s="78">
        <v>39895.0</v>
      </c>
      <c r="B1214" s="73">
        <v>2749.4</v>
      </c>
      <c r="C1214" s="73">
        <v>2230.55</v>
      </c>
      <c r="D1214" s="74">
        <f t="shared" si="33"/>
        <v>253</v>
      </c>
      <c r="E1214" s="74">
        <f t="shared" si="16"/>
        <v>1</v>
      </c>
      <c r="F1214" s="75">
        <f t="shared" si="4"/>
        <v>3</v>
      </c>
      <c r="G1214" s="75">
        <f t="shared" si="17"/>
        <v>0</v>
      </c>
      <c r="H1214" s="76">
        <f>IF(A1214&lt;SIP_Calculator!$B$7,0,IF(A1214&gt;SIP_Calculator!$E$7,0,1))</f>
        <v>1</v>
      </c>
      <c r="I1214" s="74">
        <f t="shared" si="5"/>
        <v>1</v>
      </c>
      <c r="J1214" s="75">
        <f t="shared" si="6"/>
        <v>0</v>
      </c>
      <c r="K1214" s="76">
        <f>H1214*SIP_Calculator!$D$25</f>
        <v>484.4666522</v>
      </c>
      <c r="L1214" s="76">
        <f t="shared" si="7"/>
        <v>0.1762081371</v>
      </c>
      <c r="M1214" s="76">
        <f t="shared" si="8"/>
        <v>0.2171960513</v>
      </c>
      <c r="N1214" s="76">
        <f t="shared" ref="N1214:O1214" si="3646">N1213+L1214</f>
        <v>160.1682436</v>
      </c>
      <c r="O1214" s="76">
        <f t="shared" si="3646"/>
        <v>185.8943864</v>
      </c>
      <c r="P1214" s="74">
        <f>I1214*SIP_Calculator!$D$26</f>
        <v>2301.341589</v>
      </c>
      <c r="Q1214" s="74">
        <f t="shared" si="10"/>
        <v>0.8370341126</v>
      </c>
      <c r="R1214" s="74">
        <f t="shared" si="11"/>
        <v>1.03173728</v>
      </c>
      <c r="S1214" s="74">
        <f t="shared" ref="S1214:T1214" si="3647">S1213+Q1214</f>
        <v>160.384453</v>
      </c>
      <c r="T1214" s="74">
        <f t="shared" si="3647"/>
        <v>186.2354248</v>
      </c>
      <c r="U1214" s="75">
        <f>J1214*SIP_Calculator!$D$27</f>
        <v>0</v>
      </c>
      <c r="V1214" s="75">
        <f t="shared" si="13"/>
        <v>0</v>
      </c>
      <c r="W1214" s="75">
        <f t="shared" si="14"/>
        <v>0</v>
      </c>
      <c r="X1214" s="75">
        <f t="shared" ref="X1214:Y1214" si="3648">X1213+V1214</f>
        <v>160.8644349</v>
      </c>
      <c r="Y1214" s="75">
        <f t="shared" si="3648"/>
        <v>186.754227</v>
      </c>
    </row>
    <row r="1215" ht="15.75" customHeight="1">
      <c r="A1215" s="78">
        <v>39896.0</v>
      </c>
      <c r="B1215" s="73">
        <v>2745.1</v>
      </c>
      <c r="C1215" s="73">
        <v>2224.25</v>
      </c>
      <c r="D1215" s="74">
        <f t="shared" si="33"/>
        <v>253</v>
      </c>
      <c r="E1215" s="74">
        <f t="shared" si="16"/>
        <v>0</v>
      </c>
      <c r="F1215" s="75">
        <f t="shared" si="4"/>
        <v>3</v>
      </c>
      <c r="G1215" s="75">
        <f t="shared" si="17"/>
        <v>0</v>
      </c>
      <c r="H1215" s="76">
        <f>IF(A1215&lt;SIP_Calculator!$B$7,0,IF(A1215&gt;SIP_Calculator!$E$7,0,1))</f>
        <v>1</v>
      </c>
      <c r="I1215" s="74">
        <f t="shared" si="5"/>
        <v>0</v>
      </c>
      <c r="J1215" s="75">
        <f t="shared" si="6"/>
        <v>0</v>
      </c>
      <c r="K1215" s="76">
        <f>H1215*SIP_Calculator!$D$25</f>
        <v>484.4666522</v>
      </c>
      <c r="L1215" s="76">
        <f t="shared" si="7"/>
        <v>0.1764841544</v>
      </c>
      <c r="M1215" s="76">
        <f t="shared" si="8"/>
        <v>0.2178112407</v>
      </c>
      <c r="N1215" s="76">
        <f t="shared" ref="N1215:O1215" si="3649">N1214+L1215</f>
        <v>160.3447278</v>
      </c>
      <c r="O1215" s="76">
        <f t="shared" si="3649"/>
        <v>186.1121976</v>
      </c>
      <c r="P1215" s="74">
        <f>I1215*SIP_Calculator!$D$26</f>
        <v>0</v>
      </c>
      <c r="Q1215" s="74">
        <f t="shared" si="10"/>
        <v>0</v>
      </c>
      <c r="R1215" s="74">
        <f t="shared" si="11"/>
        <v>0</v>
      </c>
      <c r="S1215" s="74">
        <f t="shared" ref="S1215:T1215" si="3650">S1214+Q1215</f>
        <v>160.384453</v>
      </c>
      <c r="T1215" s="74">
        <f t="shared" si="3650"/>
        <v>186.2354248</v>
      </c>
      <c r="U1215" s="75">
        <f>J1215*SIP_Calculator!$D$27</f>
        <v>0</v>
      </c>
      <c r="V1215" s="75">
        <f t="shared" si="13"/>
        <v>0</v>
      </c>
      <c r="W1215" s="75">
        <f t="shared" si="14"/>
        <v>0</v>
      </c>
      <c r="X1215" s="75">
        <f t="shared" ref="X1215:Y1215" si="3651">X1214+V1215</f>
        <v>160.8644349</v>
      </c>
      <c r="Y1215" s="75">
        <f t="shared" si="3651"/>
        <v>186.754227</v>
      </c>
    </row>
    <row r="1216" ht="15.75" customHeight="1">
      <c r="A1216" s="78">
        <v>39897.0</v>
      </c>
      <c r="B1216" s="73">
        <v>2791.05</v>
      </c>
      <c r="C1216" s="73">
        <v>2255.6</v>
      </c>
      <c r="D1216" s="74">
        <f t="shared" si="33"/>
        <v>253</v>
      </c>
      <c r="E1216" s="74">
        <f t="shared" si="16"/>
        <v>0</v>
      </c>
      <c r="F1216" s="75">
        <f t="shared" si="4"/>
        <v>3</v>
      </c>
      <c r="G1216" s="75">
        <f t="shared" si="17"/>
        <v>0</v>
      </c>
      <c r="H1216" s="76">
        <f>IF(A1216&lt;SIP_Calculator!$B$7,0,IF(A1216&gt;SIP_Calculator!$E$7,0,1))</f>
        <v>1</v>
      </c>
      <c r="I1216" s="74">
        <f t="shared" si="5"/>
        <v>0</v>
      </c>
      <c r="J1216" s="75">
        <f t="shared" si="6"/>
        <v>0</v>
      </c>
      <c r="K1216" s="76">
        <f>H1216*SIP_Calculator!$D$25</f>
        <v>484.4666522</v>
      </c>
      <c r="L1216" s="76">
        <f t="shared" si="7"/>
        <v>0.1735786361</v>
      </c>
      <c r="M1216" s="76">
        <f t="shared" si="8"/>
        <v>0.2147839387</v>
      </c>
      <c r="N1216" s="76">
        <f t="shared" ref="N1216:O1216" si="3652">N1215+L1216</f>
        <v>160.5183064</v>
      </c>
      <c r="O1216" s="76">
        <f t="shared" si="3652"/>
        <v>186.3269816</v>
      </c>
      <c r="P1216" s="74">
        <f>I1216*SIP_Calculator!$D$26</f>
        <v>0</v>
      </c>
      <c r="Q1216" s="74">
        <f t="shared" si="10"/>
        <v>0</v>
      </c>
      <c r="R1216" s="74">
        <f t="shared" si="11"/>
        <v>0</v>
      </c>
      <c r="S1216" s="74">
        <f t="shared" ref="S1216:T1216" si="3653">S1215+Q1216</f>
        <v>160.384453</v>
      </c>
      <c r="T1216" s="74">
        <f t="shared" si="3653"/>
        <v>186.2354248</v>
      </c>
      <c r="U1216" s="75">
        <f>J1216*SIP_Calculator!$D$27</f>
        <v>0</v>
      </c>
      <c r="V1216" s="75">
        <f t="shared" si="13"/>
        <v>0</v>
      </c>
      <c r="W1216" s="75">
        <f t="shared" si="14"/>
        <v>0</v>
      </c>
      <c r="X1216" s="75">
        <f t="shared" ref="X1216:Y1216" si="3654">X1215+V1216</f>
        <v>160.8644349</v>
      </c>
      <c r="Y1216" s="75">
        <f t="shared" si="3654"/>
        <v>186.754227</v>
      </c>
    </row>
    <row r="1217" ht="15.75" customHeight="1">
      <c r="A1217" s="78">
        <v>39898.0</v>
      </c>
      <c r="B1217" s="73">
        <v>2878.65</v>
      </c>
      <c r="C1217" s="73">
        <v>2314.2</v>
      </c>
      <c r="D1217" s="74">
        <f t="shared" si="33"/>
        <v>253</v>
      </c>
      <c r="E1217" s="74">
        <f t="shared" si="16"/>
        <v>0</v>
      </c>
      <c r="F1217" s="75">
        <f t="shared" si="4"/>
        <v>3</v>
      </c>
      <c r="G1217" s="75">
        <f t="shared" si="17"/>
        <v>0</v>
      </c>
      <c r="H1217" s="76">
        <f>IF(A1217&lt;SIP_Calculator!$B$7,0,IF(A1217&gt;SIP_Calculator!$E$7,0,1))</f>
        <v>1</v>
      </c>
      <c r="I1217" s="74">
        <f t="shared" si="5"/>
        <v>0</v>
      </c>
      <c r="J1217" s="75">
        <f t="shared" si="6"/>
        <v>0</v>
      </c>
      <c r="K1217" s="76">
        <f>H1217*SIP_Calculator!$D$25</f>
        <v>484.4666522</v>
      </c>
      <c r="L1217" s="76">
        <f t="shared" si="7"/>
        <v>0.1682964765</v>
      </c>
      <c r="M1217" s="76">
        <f t="shared" si="8"/>
        <v>0.2093451958</v>
      </c>
      <c r="N1217" s="76">
        <f t="shared" ref="N1217:O1217" si="3655">N1216+L1217</f>
        <v>160.6866029</v>
      </c>
      <c r="O1217" s="76">
        <f t="shared" si="3655"/>
        <v>186.5363268</v>
      </c>
      <c r="P1217" s="74">
        <f>I1217*SIP_Calculator!$D$26</f>
        <v>0</v>
      </c>
      <c r="Q1217" s="74">
        <f t="shared" si="10"/>
        <v>0</v>
      </c>
      <c r="R1217" s="74">
        <f t="shared" si="11"/>
        <v>0</v>
      </c>
      <c r="S1217" s="74">
        <f t="shared" ref="S1217:T1217" si="3656">S1216+Q1217</f>
        <v>160.384453</v>
      </c>
      <c r="T1217" s="74">
        <f t="shared" si="3656"/>
        <v>186.2354248</v>
      </c>
      <c r="U1217" s="75">
        <f>J1217*SIP_Calculator!$D$27</f>
        <v>0</v>
      </c>
      <c r="V1217" s="75">
        <f t="shared" si="13"/>
        <v>0</v>
      </c>
      <c r="W1217" s="75">
        <f t="shared" si="14"/>
        <v>0</v>
      </c>
      <c r="X1217" s="75">
        <f t="shared" ref="X1217:Y1217" si="3657">X1216+V1217</f>
        <v>160.8644349</v>
      </c>
      <c r="Y1217" s="75">
        <f t="shared" si="3657"/>
        <v>186.754227</v>
      </c>
    </row>
    <row r="1218" ht="15.75" customHeight="1">
      <c r="A1218" s="78">
        <v>39899.0</v>
      </c>
      <c r="B1218" s="73">
        <v>2909.65</v>
      </c>
      <c r="C1218" s="73">
        <v>2343.7</v>
      </c>
      <c r="D1218" s="74">
        <f t="shared" si="33"/>
        <v>253</v>
      </c>
      <c r="E1218" s="74">
        <f t="shared" si="16"/>
        <v>0</v>
      </c>
      <c r="F1218" s="75">
        <f t="shared" si="4"/>
        <v>3</v>
      </c>
      <c r="G1218" s="75">
        <f t="shared" si="17"/>
        <v>0</v>
      </c>
      <c r="H1218" s="76">
        <f>IF(A1218&lt;SIP_Calculator!$B$7,0,IF(A1218&gt;SIP_Calculator!$E$7,0,1))</f>
        <v>1</v>
      </c>
      <c r="I1218" s="74">
        <f t="shared" si="5"/>
        <v>0</v>
      </c>
      <c r="J1218" s="75">
        <f t="shared" si="6"/>
        <v>0</v>
      </c>
      <c r="K1218" s="76">
        <f>H1218*SIP_Calculator!$D$25</f>
        <v>484.4666522</v>
      </c>
      <c r="L1218" s="76">
        <f t="shared" si="7"/>
        <v>0.1665034118</v>
      </c>
      <c r="M1218" s="76">
        <f t="shared" si="8"/>
        <v>0.2067101814</v>
      </c>
      <c r="N1218" s="76">
        <f t="shared" ref="N1218:O1218" si="3658">N1217+L1218</f>
        <v>160.8531063</v>
      </c>
      <c r="O1218" s="76">
        <f t="shared" si="3658"/>
        <v>186.743037</v>
      </c>
      <c r="P1218" s="74">
        <f>I1218*SIP_Calculator!$D$26</f>
        <v>0</v>
      </c>
      <c r="Q1218" s="74">
        <f t="shared" si="10"/>
        <v>0</v>
      </c>
      <c r="R1218" s="74">
        <f t="shared" si="11"/>
        <v>0</v>
      </c>
      <c r="S1218" s="74">
        <f t="shared" ref="S1218:T1218" si="3659">S1217+Q1218</f>
        <v>160.384453</v>
      </c>
      <c r="T1218" s="74">
        <f t="shared" si="3659"/>
        <v>186.2354248</v>
      </c>
      <c r="U1218" s="75">
        <f>J1218*SIP_Calculator!$D$27</f>
        <v>0</v>
      </c>
      <c r="V1218" s="75">
        <f t="shared" si="13"/>
        <v>0</v>
      </c>
      <c r="W1218" s="75">
        <f t="shared" si="14"/>
        <v>0</v>
      </c>
      <c r="X1218" s="75">
        <f t="shared" ref="X1218:Y1218" si="3660">X1217+V1218</f>
        <v>160.8644349</v>
      </c>
      <c r="Y1218" s="75">
        <f t="shared" si="3660"/>
        <v>186.754227</v>
      </c>
    </row>
    <row r="1219" ht="15.75" customHeight="1">
      <c r="A1219" s="78">
        <v>39902.0</v>
      </c>
      <c r="B1219" s="73">
        <v>2791.05</v>
      </c>
      <c r="C1219" s="73">
        <v>2259.5</v>
      </c>
      <c r="D1219" s="74">
        <f t="shared" si="33"/>
        <v>254</v>
      </c>
      <c r="E1219" s="74">
        <f t="shared" si="16"/>
        <v>1</v>
      </c>
      <c r="F1219" s="75">
        <f t="shared" si="4"/>
        <v>3</v>
      </c>
      <c r="G1219" s="75">
        <f t="shared" si="17"/>
        <v>0</v>
      </c>
      <c r="H1219" s="76">
        <f>IF(A1219&lt;SIP_Calculator!$B$7,0,IF(A1219&gt;SIP_Calculator!$E$7,0,1))</f>
        <v>1</v>
      </c>
      <c r="I1219" s="74">
        <f t="shared" si="5"/>
        <v>1</v>
      </c>
      <c r="J1219" s="75">
        <f t="shared" si="6"/>
        <v>0</v>
      </c>
      <c r="K1219" s="76">
        <f>H1219*SIP_Calculator!$D$25</f>
        <v>484.4666522</v>
      </c>
      <c r="L1219" s="76">
        <f t="shared" si="7"/>
        <v>0.1735786361</v>
      </c>
      <c r="M1219" s="76">
        <f t="shared" si="8"/>
        <v>0.2144132119</v>
      </c>
      <c r="N1219" s="76">
        <f t="shared" ref="N1219:O1219" si="3661">N1218+L1219</f>
        <v>161.026685</v>
      </c>
      <c r="O1219" s="76">
        <f t="shared" si="3661"/>
        <v>186.9574502</v>
      </c>
      <c r="P1219" s="74">
        <f>I1219*SIP_Calculator!$D$26</f>
        <v>2301.341589</v>
      </c>
      <c r="Q1219" s="74">
        <f t="shared" si="10"/>
        <v>0.8245433042</v>
      </c>
      <c r="R1219" s="74">
        <f t="shared" si="11"/>
        <v>1.018518074</v>
      </c>
      <c r="S1219" s="74">
        <f t="shared" ref="S1219:T1219" si="3662">S1218+Q1219</f>
        <v>161.2089963</v>
      </c>
      <c r="T1219" s="74">
        <f t="shared" si="3662"/>
        <v>187.2539429</v>
      </c>
      <c r="U1219" s="75">
        <f>J1219*SIP_Calculator!$D$27</f>
        <v>0</v>
      </c>
      <c r="V1219" s="75">
        <f t="shared" si="13"/>
        <v>0</v>
      </c>
      <c r="W1219" s="75">
        <f t="shared" si="14"/>
        <v>0</v>
      </c>
      <c r="X1219" s="75">
        <f t="shared" ref="X1219:Y1219" si="3663">X1218+V1219</f>
        <v>160.8644349</v>
      </c>
      <c r="Y1219" s="75">
        <f t="shared" si="3663"/>
        <v>186.754227</v>
      </c>
    </row>
    <row r="1220" ht="15.75" customHeight="1">
      <c r="A1220" s="78">
        <v>39903.0</v>
      </c>
      <c r="B1220" s="73">
        <v>2833.55</v>
      </c>
      <c r="C1220" s="73">
        <v>2294.85</v>
      </c>
      <c r="D1220" s="74">
        <f t="shared" si="33"/>
        <v>254</v>
      </c>
      <c r="E1220" s="74">
        <f t="shared" si="16"/>
        <v>0</v>
      </c>
      <c r="F1220" s="75">
        <f t="shared" si="4"/>
        <v>3</v>
      </c>
      <c r="G1220" s="75">
        <f t="shared" si="17"/>
        <v>0</v>
      </c>
      <c r="H1220" s="76">
        <f>IF(A1220&lt;SIP_Calculator!$B$7,0,IF(A1220&gt;SIP_Calculator!$E$7,0,1))</f>
        <v>1</v>
      </c>
      <c r="I1220" s="74">
        <f t="shared" si="5"/>
        <v>0</v>
      </c>
      <c r="J1220" s="75">
        <f t="shared" si="6"/>
        <v>0</v>
      </c>
      <c r="K1220" s="76">
        <f>H1220*SIP_Calculator!$D$25</f>
        <v>484.4666522</v>
      </c>
      <c r="L1220" s="76">
        <f t="shared" si="7"/>
        <v>0.1709751556</v>
      </c>
      <c r="M1220" s="76">
        <f t="shared" si="8"/>
        <v>0.2111103785</v>
      </c>
      <c r="N1220" s="76">
        <f t="shared" ref="N1220:O1220" si="3664">N1219+L1220</f>
        <v>161.1976601</v>
      </c>
      <c r="O1220" s="76">
        <f t="shared" si="3664"/>
        <v>187.1685606</v>
      </c>
      <c r="P1220" s="74">
        <f>I1220*SIP_Calculator!$D$26</f>
        <v>0</v>
      </c>
      <c r="Q1220" s="74">
        <f t="shared" si="10"/>
        <v>0</v>
      </c>
      <c r="R1220" s="74">
        <f t="shared" si="11"/>
        <v>0</v>
      </c>
      <c r="S1220" s="74">
        <f t="shared" ref="S1220:T1220" si="3665">S1219+Q1220</f>
        <v>161.2089963</v>
      </c>
      <c r="T1220" s="74">
        <f t="shared" si="3665"/>
        <v>187.2539429</v>
      </c>
      <c r="U1220" s="75">
        <f>J1220*SIP_Calculator!$D$27</f>
        <v>0</v>
      </c>
      <c r="V1220" s="75">
        <f t="shared" si="13"/>
        <v>0</v>
      </c>
      <c r="W1220" s="75">
        <f t="shared" si="14"/>
        <v>0</v>
      </c>
      <c r="X1220" s="75">
        <f t="shared" ref="X1220:Y1220" si="3666">X1219+V1220</f>
        <v>160.8644349</v>
      </c>
      <c r="Y1220" s="75">
        <f t="shared" si="3666"/>
        <v>186.754227</v>
      </c>
    </row>
    <row r="1221" ht="15.75" customHeight="1">
      <c r="A1221" s="78">
        <v>39904.0</v>
      </c>
      <c r="B1221" s="73">
        <v>2870.1</v>
      </c>
      <c r="C1221" s="73">
        <v>2324.75</v>
      </c>
      <c r="D1221" s="74">
        <f t="shared" si="33"/>
        <v>254</v>
      </c>
      <c r="E1221" s="74">
        <f t="shared" si="16"/>
        <v>0</v>
      </c>
      <c r="F1221" s="75">
        <f t="shared" si="4"/>
        <v>4</v>
      </c>
      <c r="G1221" s="75">
        <f t="shared" si="17"/>
        <v>1</v>
      </c>
      <c r="H1221" s="76">
        <f>IF(A1221&lt;SIP_Calculator!$B$7,0,IF(A1221&gt;SIP_Calculator!$E$7,0,1))</f>
        <v>1</v>
      </c>
      <c r="I1221" s="74">
        <f t="shared" si="5"/>
        <v>0</v>
      </c>
      <c r="J1221" s="75">
        <f t="shared" si="6"/>
        <v>1</v>
      </c>
      <c r="K1221" s="76">
        <f>H1221*SIP_Calculator!$D$25</f>
        <v>484.4666522</v>
      </c>
      <c r="L1221" s="76">
        <f t="shared" si="7"/>
        <v>0.1687978301</v>
      </c>
      <c r="M1221" s="76">
        <f t="shared" si="8"/>
        <v>0.2083951617</v>
      </c>
      <c r="N1221" s="76">
        <f t="shared" ref="N1221:O1221" si="3667">N1220+L1221</f>
        <v>161.3664579</v>
      </c>
      <c r="O1221" s="76">
        <f t="shared" si="3667"/>
        <v>187.3769557</v>
      </c>
      <c r="P1221" s="74">
        <f>I1221*SIP_Calculator!$D$26</f>
        <v>0</v>
      </c>
      <c r="Q1221" s="74">
        <f t="shared" si="10"/>
        <v>0</v>
      </c>
      <c r="R1221" s="74">
        <f t="shared" si="11"/>
        <v>0</v>
      </c>
      <c r="S1221" s="74">
        <f t="shared" ref="S1221:T1221" si="3668">S1220+Q1221</f>
        <v>161.2089963</v>
      </c>
      <c r="T1221" s="74">
        <f t="shared" si="3668"/>
        <v>187.2539429</v>
      </c>
      <c r="U1221" s="75">
        <f>J1221*SIP_Calculator!$D$27</f>
        <v>10000</v>
      </c>
      <c r="V1221" s="75">
        <f t="shared" si="13"/>
        <v>3.484199157</v>
      </c>
      <c r="W1221" s="75">
        <f t="shared" si="14"/>
        <v>4.3015378</v>
      </c>
      <c r="X1221" s="75">
        <f t="shared" ref="X1221:Y1221" si="3669">X1220+V1221</f>
        <v>164.348634</v>
      </c>
      <c r="Y1221" s="75">
        <f t="shared" si="3669"/>
        <v>191.0557648</v>
      </c>
    </row>
    <row r="1222" ht="15.75" customHeight="1">
      <c r="A1222" s="78">
        <v>39905.0</v>
      </c>
      <c r="B1222" s="73">
        <v>3009.3</v>
      </c>
      <c r="C1222" s="73">
        <v>2429.05</v>
      </c>
      <c r="D1222" s="74">
        <f t="shared" si="33"/>
        <v>254</v>
      </c>
      <c r="E1222" s="74">
        <f t="shared" si="16"/>
        <v>0</v>
      </c>
      <c r="F1222" s="75">
        <f t="shared" si="4"/>
        <v>4</v>
      </c>
      <c r="G1222" s="75">
        <f t="shared" si="17"/>
        <v>0</v>
      </c>
      <c r="H1222" s="76">
        <f>IF(A1222&lt;SIP_Calculator!$B$7,0,IF(A1222&gt;SIP_Calculator!$E$7,0,1))</f>
        <v>1</v>
      </c>
      <c r="I1222" s="74">
        <f t="shared" si="5"/>
        <v>0</v>
      </c>
      <c r="J1222" s="75">
        <f t="shared" si="6"/>
        <v>0</v>
      </c>
      <c r="K1222" s="76">
        <f>H1222*SIP_Calculator!$D$25</f>
        <v>484.4666522</v>
      </c>
      <c r="L1222" s="76">
        <f t="shared" si="7"/>
        <v>0.1609898156</v>
      </c>
      <c r="M1222" s="76">
        <f t="shared" si="8"/>
        <v>0.1994469658</v>
      </c>
      <c r="N1222" s="76">
        <f t="shared" ref="N1222:O1222" si="3670">N1221+L1222</f>
        <v>161.5274478</v>
      </c>
      <c r="O1222" s="76">
        <f t="shared" si="3670"/>
        <v>187.5764027</v>
      </c>
      <c r="P1222" s="74">
        <f>I1222*SIP_Calculator!$D$26</f>
        <v>0</v>
      </c>
      <c r="Q1222" s="74">
        <f t="shared" si="10"/>
        <v>0</v>
      </c>
      <c r="R1222" s="74">
        <f t="shared" si="11"/>
        <v>0</v>
      </c>
      <c r="S1222" s="74">
        <f t="shared" ref="S1222:T1222" si="3671">S1221+Q1222</f>
        <v>161.2089963</v>
      </c>
      <c r="T1222" s="74">
        <f t="shared" si="3671"/>
        <v>187.2539429</v>
      </c>
      <c r="U1222" s="75">
        <f>J1222*SIP_Calculator!$D$27</f>
        <v>0</v>
      </c>
      <c r="V1222" s="75">
        <f t="shared" si="13"/>
        <v>0</v>
      </c>
      <c r="W1222" s="75">
        <f t="shared" si="14"/>
        <v>0</v>
      </c>
      <c r="X1222" s="75">
        <f t="shared" ref="X1222:Y1222" si="3672">X1221+V1222</f>
        <v>164.348634</v>
      </c>
      <c r="Y1222" s="75">
        <f t="shared" si="3672"/>
        <v>191.0557648</v>
      </c>
    </row>
    <row r="1223" ht="15.75" customHeight="1">
      <c r="A1223" s="78">
        <v>39909.0</v>
      </c>
      <c r="B1223" s="73">
        <v>3058.55</v>
      </c>
      <c r="C1223" s="73">
        <v>2473.3</v>
      </c>
      <c r="D1223" s="74">
        <f t="shared" si="33"/>
        <v>255</v>
      </c>
      <c r="E1223" s="74">
        <f t="shared" si="16"/>
        <v>1</v>
      </c>
      <c r="F1223" s="75">
        <f t="shared" si="4"/>
        <v>4</v>
      </c>
      <c r="G1223" s="75">
        <f t="shared" si="17"/>
        <v>0</v>
      </c>
      <c r="H1223" s="76">
        <f>IF(A1223&lt;SIP_Calculator!$B$7,0,IF(A1223&gt;SIP_Calculator!$E$7,0,1))</f>
        <v>1</v>
      </c>
      <c r="I1223" s="74">
        <f t="shared" si="5"/>
        <v>1</v>
      </c>
      <c r="J1223" s="75">
        <f t="shared" si="6"/>
        <v>0</v>
      </c>
      <c r="K1223" s="76">
        <f>H1223*SIP_Calculator!$D$25</f>
        <v>484.4666522</v>
      </c>
      <c r="L1223" s="76">
        <f t="shared" si="7"/>
        <v>0.158397493</v>
      </c>
      <c r="M1223" s="76">
        <f t="shared" si="8"/>
        <v>0.1958786448</v>
      </c>
      <c r="N1223" s="76">
        <f t="shared" ref="N1223:O1223" si="3673">N1222+L1223</f>
        <v>161.6858453</v>
      </c>
      <c r="O1223" s="76">
        <f t="shared" si="3673"/>
        <v>187.7722813</v>
      </c>
      <c r="P1223" s="74">
        <f>I1223*SIP_Calculator!$D$26</f>
        <v>2301.341589</v>
      </c>
      <c r="Q1223" s="74">
        <f t="shared" si="10"/>
        <v>0.7524289579</v>
      </c>
      <c r="R1223" s="74">
        <f t="shared" si="11"/>
        <v>0.9304740991</v>
      </c>
      <c r="S1223" s="74">
        <f t="shared" ref="S1223:T1223" si="3674">S1222+Q1223</f>
        <v>161.9614253</v>
      </c>
      <c r="T1223" s="74">
        <f t="shared" si="3674"/>
        <v>188.184417</v>
      </c>
      <c r="U1223" s="75">
        <f>J1223*SIP_Calculator!$D$27</f>
        <v>0</v>
      </c>
      <c r="V1223" s="75">
        <f t="shared" si="13"/>
        <v>0</v>
      </c>
      <c r="W1223" s="75">
        <f t="shared" si="14"/>
        <v>0</v>
      </c>
      <c r="X1223" s="75">
        <f t="shared" ref="X1223:Y1223" si="3675">X1222+V1223</f>
        <v>164.348634</v>
      </c>
      <c r="Y1223" s="75">
        <f t="shared" si="3675"/>
        <v>191.0557648</v>
      </c>
    </row>
    <row r="1224" ht="15.75" customHeight="1">
      <c r="A1224" s="78">
        <v>39911.0</v>
      </c>
      <c r="B1224" s="73">
        <v>3135.7</v>
      </c>
      <c r="C1224" s="73">
        <v>2537.55</v>
      </c>
      <c r="D1224" s="74">
        <f t="shared" si="33"/>
        <v>255</v>
      </c>
      <c r="E1224" s="74">
        <f t="shared" si="16"/>
        <v>0</v>
      </c>
      <c r="F1224" s="75">
        <f t="shared" si="4"/>
        <v>4</v>
      </c>
      <c r="G1224" s="75">
        <f t="shared" si="17"/>
        <v>0</v>
      </c>
      <c r="H1224" s="76">
        <f>IF(A1224&lt;SIP_Calculator!$B$7,0,IF(A1224&gt;SIP_Calculator!$E$7,0,1))</f>
        <v>1</v>
      </c>
      <c r="I1224" s="74">
        <f t="shared" si="5"/>
        <v>0</v>
      </c>
      <c r="J1224" s="75">
        <f t="shared" si="6"/>
        <v>0</v>
      </c>
      <c r="K1224" s="76">
        <f>H1224*SIP_Calculator!$D$25</f>
        <v>484.4666522</v>
      </c>
      <c r="L1224" s="76">
        <f t="shared" si="7"/>
        <v>0.1545003196</v>
      </c>
      <c r="M1224" s="76">
        <f t="shared" si="8"/>
        <v>0.1909190566</v>
      </c>
      <c r="N1224" s="76">
        <f t="shared" ref="N1224:O1224" si="3676">N1223+L1224</f>
        <v>161.8403456</v>
      </c>
      <c r="O1224" s="76">
        <f t="shared" si="3676"/>
        <v>187.9632004</v>
      </c>
      <c r="P1224" s="74">
        <f>I1224*SIP_Calculator!$D$26</f>
        <v>0</v>
      </c>
      <c r="Q1224" s="74">
        <f t="shared" si="10"/>
        <v>0</v>
      </c>
      <c r="R1224" s="74">
        <f t="shared" si="11"/>
        <v>0</v>
      </c>
      <c r="S1224" s="74">
        <f t="shared" ref="S1224:T1224" si="3677">S1223+Q1224</f>
        <v>161.9614253</v>
      </c>
      <c r="T1224" s="74">
        <f t="shared" si="3677"/>
        <v>188.184417</v>
      </c>
      <c r="U1224" s="75">
        <f>J1224*SIP_Calculator!$D$27</f>
        <v>0</v>
      </c>
      <c r="V1224" s="75">
        <f t="shared" si="13"/>
        <v>0</v>
      </c>
      <c r="W1224" s="75">
        <f t="shared" si="14"/>
        <v>0</v>
      </c>
      <c r="X1224" s="75">
        <f t="shared" ref="X1224:Y1224" si="3678">X1223+V1224</f>
        <v>164.348634</v>
      </c>
      <c r="Y1224" s="75">
        <f t="shared" si="3678"/>
        <v>191.0557648</v>
      </c>
    </row>
    <row r="1225" ht="15.75" customHeight="1">
      <c r="A1225" s="78">
        <v>39912.0</v>
      </c>
      <c r="B1225" s="73">
        <v>3143.2</v>
      </c>
      <c r="C1225" s="73">
        <v>2545.95</v>
      </c>
      <c r="D1225" s="74">
        <f t="shared" si="33"/>
        <v>255</v>
      </c>
      <c r="E1225" s="74">
        <f t="shared" si="16"/>
        <v>0</v>
      </c>
      <c r="F1225" s="75">
        <f t="shared" si="4"/>
        <v>4</v>
      </c>
      <c r="G1225" s="75">
        <f t="shared" si="17"/>
        <v>0</v>
      </c>
      <c r="H1225" s="76">
        <f>IF(A1225&lt;SIP_Calculator!$B$7,0,IF(A1225&gt;SIP_Calculator!$E$7,0,1))</f>
        <v>1</v>
      </c>
      <c r="I1225" s="74">
        <f t="shared" si="5"/>
        <v>0</v>
      </c>
      <c r="J1225" s="75">
        <f t="shared" si="6"/>
        <v>0</v>
      </c>
      <c r="K1225" s="76">
        <f>H1225*SIP_Calculator!$D$25</f>
        <v>484.4666522</v>
      </c>
      <c r="L1225" s="76">
        <f t="shared" si="7"/>
        <v>0.1541316659</v>
      </c>
      <c r="M1225" s="76">
        <f t="shared" si="8"/>
        <v>0.1902891464</v>
      </c>
      <c r="N1225" s="76">
        <f t="shared" ref="N1225:O1225" si="3679">N1224+L1225</f>
        <v>161.9944772</v>
      </c>
      <c r="O1225" s="76">
        <f t="shared" si="3679"/>
        <v>188.1534895</v>
      </c>
      <c r="P1225" s="74">
        <f>I1225*SIP_Calculator!$D$26</f>
        <v>0</v>
      </c>
      <c r="Q1225" s="74">
        <f t="shared" si="10"/>
        <v>0</v>
      </c>
      <c r="R1225" s="74">
        <f t="shared" si="11"/>
        <v>0</v>
      </c>
      <c r="S1225" s="74">
        <f t="shared" ref="S1225:T1225" si="3680">S1224+Q1225</f>
        <v>161.9614253</v>
      </c>
      <c r="T1225" s="74">
        <f t="shared" si="3680"/>
        <v>188.184417</v>
      </c>
      <c r="U1225" s="75">
        <f>J1225*SIP_Calculator!$D$27</f>
        <v>0</v>
      </c>
      <c r="V1225" s="75">
        <f t="shared" si="13"/>
        <v>0</v>
      </c>
      <c r="W1225" s="75">
        <f t="shared" si="14"/>
        <v>0</v>
      </c>
      <c r="X1225" s="75">
        <f t="shared" ref="X1225:Y1225" si="3681">X1224+V1225</f>
        <v>164.348634</v>
      </c>
      <c r="Y1225" s="75">
        <f t="shared" si="3681"/>
        <v>191.0557648</v>
      </c>
    </row>
    <row r="1226" ht="15.75" customHeight="1">
      <c r="A1226" s="78">
        <v>39916.0</v>
      </c>
      <c r="B1226" s="73">
        <v>3187.95</v>
      </c>
      <c r="C1226" s="73">
        <v>2598.95</v>
      </c>
      <c r="D1226" s="74">
        <f t="shared" si="33"/>
        <v>256</v>
      </c>
      <c r="E1226" s="74">
        <f t="shared" si="16"/>
        <v>1</v>
      </c>
      <c r="F1226" s="75">
        <f t="shared" si="4"/>
        <v>4</v>
      </c>
      <c r="G1226" s="75">
        <f t="shared" si="17"/>
        <v>0</v>
      </c>
      <c r="H1226" s="76">
        <f>IF(A1226&lt;SIP_Calculator!$B$7,0,IF(A1226&gt;SIP_Calculator!$E$7,0,1))</f>
        <v>1</v>
      </c>
      <c r="I1226" s="74">
        <f t="shared" si="5"/>
        <v>1</v>
      </c>
      <c r="J1226" s="75">
        <f t="shared" si="6"/>
        <v>0</v>
      </c>
      <c r="K1226" s="76">
        <f>H1226*SIP_Calculator!$D$25</f>
        <v>484.4666522</v>
      </c>
      <c r="L1226" s="76">
        <f t="shared" si="7"/>
        <v>0.1519680836</v>
      </c>
      <c r="M1226" s="76">
        <f t="shared" si="8"/>
        <v>0.1864086082</v>
      </c>
      <c r="N1226" s="76">
        <f t="shared" ref="N1226:O1226" si="3682">N1225+L1226</f>
        <v>162.1464453</v>
      </c>
      <c r="O1226" s="76">
        <f t="shared" si="3682"/>
        <v>188.3398981</v>
      </c>
      <c r="P1226" s="74">
        <f>I1226*SIP_Calculator!$D$26</f>
        <v>2301.341589</v>
      </c>
      <c r="Q1226" s="74">
        <f t="shared" si="10"/>
        <v>0.7218876047</v>
      </c>
      <c r="R1226" s="74">
        <f t="shared" si="11"/>
        <v>0.8854889818</v>
      </c>
      <c r="S1226" s="74">
        <f t="shared" ref="S1226:T1226" si="3683">S1225+Q1226</f>
        <v>162.6833129</v>
      </c>
      <c r="T1226" s="74">
        <f t="shared" si="3683"/>
        <v>189.069906</v>
      </c>
      <c r="U1226" s="75">
        <f>J1226*SIP_Calculator!$D$27</f>
        <v>0</v>
      </c>
      <c r="V1226" s="75">
        <f t="shared" si="13"/>
        <v>0</v>
      </c>
      <c r="W1226" s="75">
        <f t="shared" si="14"/>
        <v>0</v>
      </c>
      <c r="X1226" s="75">
        <f t="shared" ref="X1226:Y1226" si="3684">X1225+V1226</f>
        <v>164.348634</v>
      </c>
      <c r="Y1226" s="75">
        <f t="shared" si="3684"/>
        <v>191.0557648</v>
      </c>
    </row>
    <row r="1227" ht="15.75" customHeight="1">
      <c r="A1227" s="78">
        <v>39918.0</v>
      </c>
      <c r="B1227" s="73">
        <v>3289.15</v>
      </c>
      <c r="C1227" s="73">
        <v>2691.3</v>
      </c>
      <c r="D1227" s="74">
        <f t="shared" si="33"/>
        <v>256</v>
      </c>
      <c r="E1227" s="74">
        <f t="shared" si="16"/>
        <v>0</v>
      </c>
      <c r="F1227" s="75">
        <f t="shared" si="4"/>
        <v>4</v>
      </c>
      <c r="G1227" s="75">
        <f t="shared" si="17"/>
        <v>0</v>
      </c>
      <c r="H1227" s="76">
        <f>IF(A1227&lt;SIP_Calculator!$B$7,0,IF(A1227&gt;SIP_Calculator!$E$7,0,1))</f>
        <v>1</v>
      </c>
      <c r="I1227" s="74">
        <f t="shared" si="5"/>
        <v>0</v>
      </c>
      <c r="J1227" s="75">
        <f t="shared" si="6"/>
        <v>0</v>
      </c>
      <c r="K1227" s="76">
        <f>H1227*SIP_Calculator!$D$25</f>
        <v>484.4666522</v>
      </c>
      <c r="L1227" s="76">
        <f t="shared" si="7"/>
        <v>0.1472923558</v>
      </c>
      <c r="M1227" s="76">
        <f t="shared" si="8"/>
        <v>0.1800121325</v>
      </c>
      <c r="N1227" s="76">
        <f t="shared" ref="N1227:O1227" si="3685">N1226+L1227</f>
        <v>162.2937377</v>
      </c>
      <c r="O1227" s="76">
        <f t="shared" si="3685"/>
        <v>188.5199103</v>
      </c>
      <c r="P1227" s="74">
        <f>I1227*SIP_Calculator!$D$26</f>
        <v>0</v>
      </c>
      <c r="Q1227" s="74">
        <f t="shared" si="10"/>
        <v>0</v>
      </c>
      <c r="R1227" s="74">
        <f t="shared" si="11"/>
        <v>0</v>
      </c>
      <c r="S1227" s="74">
        <f t="shared" ref="S1227:T1227" si="3686">S1226+Q1227</f>
        <v>162.6833129</v>
      </c>
      <c r="T1227" s="74">
        <f t="shared" si="3686"/>
        <v>189.069906</v>
      </c>
      <c r="U1227" s="75">
        <f>J1227*SIP_Calculator!$D$27</f>
        <v>0</v>
      </c>
      <c r="V1227" s="75">
        <f t="shared" si="13"/>
        <v>0</v>
      </c>
      <c r="W1227" s="75">
        <f t="shared" si="14"/>
        <v>0</v>
      </c>
      <c r="X1227" s="75">
        <f t="shared" ref="X1227:Y1227" si="3687">X1226+V1227</f>
        <v>164.348634</v>
      </c>
      <c r="Y1227" s="75">
        <f t="shared" si="3687"/>
        <v>191.0557648</v>
      </c>
    </row>
    <row r="1228" ht="15.75" customHeight="1">
      <c r="A1228" s="78">
        <v>39919.0</v>
      </c>
      <c r="B1228" s="73">
        <v>3175.55</v>
      </c>
      <c r="C1228" s="73">
        <v>2593.9</v>
      </c>
      <c r="D1228" s="74">
        <f t="shared" si="33"/>
        <v>256</v>
      </c>
      <c r="E1228" s="74">
        <f t="shared" si="16"/>
        <v>0</v>
      </c>
      <c r="F1228" s="75">
        <f t="shared" si="4"/>
        <v>4</v>
      </c>
      <c r="G1228" s="75">
        <f t="shared" si="17"/>
        <v>0</v>
      </c>
      <c r="H1228" s="76">
        <f>IF(A1228&lt;SIP_Calculator!$B$7,0,IF(A1228&gt;SIP_Calculator!$E$7,0,1))</f>
        <v>1</v>
      </c>
      <c r="I1228" s="74">
        <f t="shared" si="5"/>
        <v>0</v>
      </c>
      <c r="J1228" s="75">
        <f t="shared" si="6"/>
        <v>0</v>
      </c>
      <c r="K1228" s="76">
        <f>H1228*SIP_Calculator!$D$25</f>
        <v>484.4666522</v>
      </c>
      <c r="L1228" s="76">
        <f t="shared" si="7"/>
        <v>0.152561494</v>
      </c>
      <c r="M1228" s="76">
        <f t="shared" si="8"/>
        <v>0.1867715225</v>
      </c>
      <c r="N1228" s="76">
        <f t="shared" ref="N1228:O1228" si="3688">N1227+L1228</f>
        <v>162.4462992</v>
      </c>
      <c r="O1228" s="76">
        <f t="shared" si="3688"/>
        <v>188.7066818</v>
      </c>
      <c r="P1228" s="74">
        <f>I1228*SIP_Calculator!$D$26</f>
        <v>0</v>
      </c>
      <c r="Q1228" s="74">
        <f t="shared" si="10"/>
        <v>0</v>
      </c>
      <c r="R1228" s="74">
        <f t="shared" si="11"/>
        <v>0</v>
      </c>
      <c r="S1228" s="74">
        <f t="shared" ref="S1228:T1228" si="3689">S1227+Q1228</f>
        <v>162.6833129</v>
      </c>
      <c r="T1228" s="74">
        <f t="shared" si="3689"/>
        <v>189.069906</v>
      </c>
      <c r="U1228" s="75">
        <f>J1228*SIP_Calculator!$D$27</f>
        <v>0</v>
      </c>
      <c r="V1228" s="75">
        <f t="shared" si="13"/>
        <v>0</v>
      </c>
      <c r="W1228" s="75">
        <f t="shared" si="14"/>
        <v>0</v>
      </c>
      <c r="X1228" s="75">
        <f t="shared" ref="X1228:Y1228" si="3690">X1227+V1228</f>
        <v>164.348634</v>
      </c>
      <c r="Y1228" s="75">
        <f t="shared" si="3690"/>
        <v>191.0557648</v>
      </c>
    </row>
    <row r="1229" ht="15.75" customHeight="1">
      <c r="A1229" s="78">
        <v>39920.0</v>
      </c>
      <c r="B1229" s="73">
        <v>3196.8</v>
      </c>
      <c r="C1229" s="73">
        <v>2612.6</v>
      </c>
      <c r="D1229" s="74">
        <f t="shared" si="33"/>
        <v>256</v>
      </c>
      <c r="E1229" s="74">
        <f t="shared" si="16"/>
        <v>0</v>
      </c>
      <c r="F1229" s="75">
        <f t="shared" si="4"/>
        <v>4</v>
      </c>
      <c r="G1229" s="75">
        <f t="shared" si="17"/>
        <v>0</v>
      </c>
      <c r="H1229" s="76">
        <f>IF(A1229&lt;SIP_Calculator!$B$7,0,IF(A1229&gt;SIP_Calculator!$E$7,0,1))</f>
        <v>1</v>
      </c>
      <c r="I1229" s="74">
        <f t="shared" si="5"/>
        <v>0</v>
      </c>
      <c r="J1229" s="75">
        <f t="shared" si="6"/>
        <v>0</v>
      </c>
      <c r="K1229" s="76">
        <f>H1229*SIP_Calculator!$D$25</f>
        <v>484.4666522</v>
      </c>
      <c r="L1229" s="76">
        <f t="shared" si="7"/>
        <v>0.1515473762</v>
      </c>
      <c r="M1229" s="76">
        <f t="shared" si="8"/>
        <v>0.1854346828</v>
      </c>
      <c r="N1229" s="76">
        <f t="shared" ref="N1229:O1229" si="3691">N1228+L1229</f>
        <v>162.5978466</v>
      </c>
      <c r="O1229" s="76">
        <f t="shared" si="3691"/>
        <v>188.8921165</v>
      </c>
      <c r="P1229" s="74">
        <f>I1229*SIP_Calculator!$D$26</f>
        <v>0</v>
      </c>
      <c r="Q1229" s="74">
        <f t="shared" si="10"/>
        <v>0</v>
      </c>
      <c r="R1229" s="74">
        <f t="shared" si="11"/>
        <v>0</v>
      </c>
      <c r="S1229" s="74">
        <f t="shared" ref="S1229:T1229" si="3692">S1228+Q1229</f>
        <v>162.6833129</v>
      </c>
      <c r="T1229" s="74">
        <f t="shared" si="3692"/>
        <v>189.069906</v>
      </c>
      <c r="U1229" s="75">
        <f>J1229*SIP_Calculator!$D$27</f>
        <v>0</v>
      </c>
      <c r="V1229" s="75">
        <f t="shared" si="13"/>
        <v>0</v>
      </c>
      <c r="W1229" s="75">
        <f t="shared" si="14"/>
        <v>0</v>
      </c>
      <c r="X1229" s="75">
        <f t="shared" ref="X1229:Y1229" si="3693">X1228+V1229</f>
        <v>164.348634</v>
      </c>
      <c r="Y1229" s="75">
        <f t="shared" si="3693"/>
        <v>191.0557648</v>
      </c>
    </row>
    <row r="1230" ht="15.75" customHeight="1">
      <c r="A1230" s="78">
        <v>39923.0</v>
      </c>
      <c r="B1230" s="73">
        <v>3200.15</v>
      </c>
      <c r="C1230" s="73">
        <v>2621.7</v>
      </c>
      <c r="D1230" s="74">
        <f t="shared" si="33"/>
        <v>257</v>
      </c>
      <c r="E1230" s="74">
        <f t="shared" si="16"/>
        <v>1</v>
      </c>
      <c r="F1230" s="75">
        <f t="shared" si="4"/>
        <v>4</v>
      </c>
      <c r="G1230" s="75">
        <f t="shared" si="17"/>
        <v>0</v>
      </c>
      <c r="H1230" s="76">
        <f>IF(A1230&lt;SIP_Calculator!$B$7,0,IF(A1230&gt;SIP_Calculator!$E$7,0,1))</f>
        <v>1</v>
      </c>
      <c r="I1230" s="74">
        <f t="shared" si="5"/>
        <v>1</v>
      </c>
      <c r="J1230" s="75">
        <f t="shared" si="6"/>
        <v>0</v>
      </c>
      <c r="K1230" s="76">
        <f>H1230*SIP_Calculator!$D$25</f>
        <v>484.4666522</v>
      </c>
      <c r="L1230" s="76">
        <f t="shared" si="7"/>
        <v>0.1513887325</v>
      </c>
      <c r="M1230" s="76">
        <f t="shared" si="8"/>
        <v>0.1847910334</v>
      </c>
      <c r="N1230" s="76">
        <f t="shared" ref="N1230:O1230" si="3694">N1229+L1230</f>
        <v>162.7492353</v>
      </c>
      <c r="O1230" s="76">
        <f t="shared" si="3694"/>
        <v>189.0769075</v>
      </c>
      <c r="P1230" s="74">
        <f>I1230*SIP_Calculator!$D$26</f>
        <v>2301.341589</v>
      </c>
      <c r="Q1230" s="74">
        <f t="shared" si="10"/>
        <v>0.7191355372</v>
      </c>
      <c r="R1230" s="74">
        <f t="shared" si="11"/>
        <v>0.8778050842</v>
      </c>
      <c r="S1230" s="74">
        <f t="shared" ref="S1230:T1230" si="3695">S1229+Q1230</f>
        <v>163.4024484</v>
      </c>
      <c r="T1230" s="74">
        <f t="shared" si="3695"/>
        <v>189.947711</v>
      </c>
      <c r="U1230" s="75">
        <f>J1230*SIP_Calculator!$D$27</f>
        <v>0</v>
      </c>
      <c r="V1230" s="75">
        <f t="shared" si="13"/>
        <v>0</v>
      </c>
      <c r="W1230" s="75">
        <f t="shared" si="14"/>
        <v>0</v>
      </c>
      <c r="X1230" s="75">
        <f t="shared" ref="X1230:Y1230" si="3696">X1229+V1230</f>
        <v>164.348634</v>
      </c>
      <c r="Y1230" s="75">
        <f t="shared" si="3696"/>
        <v>191.0557648</v>
      </c>
    </row>
    <row r="1231" ht="15.75" customHeight="1">
      <c r="A1231" s="78">
        <v>39924.0</v>
      </c>
      <c r="B1231" s="73">
        <v>3186.9</v>
      </c>
      <c r="C1231" s="73">
        <v>2612.65</v>
      </c>
      <c r="D1231" s="74">
        <f t="shared" si="33"/>
        <v>257</v>
      </c>
      <c r="E1231" s="74">
        <f t="shared" si="16"/>
        <v>0</v>
      </c>
      <c r="F1231" s="75">
        <f t="shared" si="4"/>
        <v>4</v>
      </c>
      <c r="G1231" s="75">
        <f t="shared" si="17"/>
        <v>0</v>
      </c>
      <c r="H1231" s="76">
        <f>IF(A1231&lt;SIP_Calculator!$B$7,0,IF(A1231&gt;SIP_Calculator!$E$7,0,1))</f>
        <v>1</v>
      </c>
      <c r="I1231" s="74">
        <f t="shared" si="5"/>
        <v>0</v>
      </c>
      <c r="J1231" s="75">
        <f t="shared" si="6"/>
        <v>0</v>
      </c>
      <c r="K1231" s="76">
        <f>H1231*SIP_Calculator!$D$25</f>
        <v>484.4666522</v>
      </c>
      <c r="L1231" s="76">
        <f t="shared" si="7"/>
        <v>0.1520181531</v>
      </c>
      <c r="M1231" s="76">
        <f t="shared" si="8"/>
        <v>0.185431134</v>
      </c>
      <c r="N1231" s="76">
        <f t="shared" ref="N1231:O1231" si="3697">N1230+L1231</f>
        <v>162.9012534</v>
      </c>
      <c r="O1231" s="76">
        <f t="shared" si="3697"/>
        <v>189.2623386</v>
      </c>
      <c r="P1231" s="74">
        <f>I1231*SIP_Calculator!$D$26</f>
        <v>0</v>
      </c>
      <c r="Q1231" s="74">
        <f t="shared" si="10"/>
        <v>0</v>
      </c>
      <c r="R1231" s="74">
        <f t="shared" si="11"/>
        <v>0</v>
      </c>
      <c r="S1231" s="74">
        <f t="shared" ref="S1231:T1231" si="3698">S1230+Q1231</f>
        <v>163.4024484</v>
      </c>
      <c r="T1231" s="74">
        <f t="shared" si="3698"/>
        <v>189.947711</v>
      </c>
      <c r="U1231" s="75">
        <f>J1231*SIP_Calculator!$D$27</f>
        <v>0</v>
      </c>
      <c r="V1231" s="75">
        <f t="shared" si="13"/>
        <v>0</v>
      </c>
      <c r="W1231" s="75">
        <f t="shared" si="14"/>
        <v>0</v>
      </c>
      <c r="X1231" s="75">
        <f t="shared" ref="X1231:Y1231" si="3699">X1230+V1231</f>
        <v>164.348634</v>
      </c>
      <c r="Y1231" s="75">
        <f t="shared" si="3699"/>
        <v>191.0557648</v>
      </c>
    </row>
    <row r="1232" ht="15.75" customHeight="1">
      <c r="A1232" s="78">
        <v>39925.0</v>
      </c>
      <c r="B1232" s="73">
        <v>3154.7</v>
      </c>
      <c r="C1232" s="73">
        <v>2584.9</v>
      </c>
      <c r="D1232" s="74">
        <f t="shared" si="33"/>
        <v>257</v>
      </c>
      <c r="E1232" s="74">
        <f t="shared" si="16"/>
        <v>0</v>
      </c>
      <c r="F1232" s="75">
        <f t="shared" si="4"/>
        <v>4</v>
      </c>
      <c r="G1232" s="75">
        <f t="shared" si="17"/>
        <v>0</v>
      </c>
      <c r="H1232" s="76">
        <f>IF(A1232&lt;SIP_Calculator!$B$7,0,IF(A1232&gt;SIP_Calculator!$E$7,0,1))</f>
        <v>1</v>
      </c>
      <c r="I1232" s="74">
        <f t="shared" si="5"/>
        <v>0</v>
      </c>
      <c r="J1232" s="75">
        <f t="shared" si="6"/>
        <v>0</v>
      </c>
      <c r="K1232" s="76">
        <f>H1232*SIP_Calculator!$D$25</f>
        <v>484.4666522</v>
      </c>
      <c r="L1232" s="76">
        <f t="shared" si="7"/>
        <v>0.1535698013</v>
      </c>
      <c r="M1232" s="76">
        <f t="shared" si="8"/>
        <v>0.187421816</v>
      </c>
      <c r="N1232" s="76">
        <f t="shared" ref="N1232:O1232" si="3700">N1231+L1232</f>
        <v>163.0548232</v>
      </c>
      <c r="O1232" s="76">
        <f t="shared" si="3700"/>
        <v>189.4497605</v>
      </c>
      <c r="P1232" s="74">
        <f>I1232*SIP_Calculator!$D$26</f>
        <v>0</v>
      </c>
      <c r="Q1232" s="74">
        <f t="shared" si="10"/>
        <v>0</v>
      </c>
      <c r="R1232" s="74">
        <f t="shared" si="11"/>
        <v>0</v>
      </c>
      <c r="S1232" s="74">
        <f t="shared" ref="S1232:T1232" si="3701">S1231+Q1232</f>
        <v>163.4024484</v>
      </c>
      <c r="T1232" s="74">
        <f t="shared" si="3701"/>
        <v>189.947711</v>
      </c>
      <c r="U1232" s="75">
        <f>J1232*SIP_Calculator!$D$27</f>
        <v>0</v>
      </c>
      <c r="V1232" s="75">
        <f t="shared" si="13"/>
        <v>0</v>
      </c>
      <c r="W1232" s="75">
        <f t="shared" si="14"/>
        <v>0</v>
      </c>
      <c r="X1232" s="75">
        <f t="shared" ref="X1232:Y1232" si="3702">X1231+V1232</f>
        <v>164.348634</v>
      </c>
      <c r="Y1232" s="75">
        <f t="shared" si="3702"/>
        <v>191.0557648</v>
      </c>
    </row>
    <row r="1233" ht="15.75" customHeight="1">
      <c r="A1233" s="78">
        <v>39926.0</v>
      </c>
      <c r="B1233" s="73">
        <v>3242.0</v>
      </c>
      <c r="C1233" s="73">
        <v>2646.0</v>
      </c>
      <c r="D1233" s="74">
        <f t="shared" si="33"/>
        <v>257</v>
      </c>
      <c r="E1233" s="74">
        <f t="shared" si="16"/>
        <v>0</v>
      </c>
      <c r="F1233" s="75">
        <f t="shared" si="4"/>
        <v>4</v>
      </c>
      <c r="G1233" s="75">
        <f t="shared" si="17"/>
        <v>0</v>
      </c>
      <c r="H1233" s="76">
        <f>IF(A1233&lt;SIP_Calculator!$B$7,0,IF(A1233&gt;SIP_Calculator!$E$7,0,1))</f>
        <v>1</v>
      </c>
      <c r="I1233" s="74">
        <f t="shared" si="5"/>
        <v>0</v>
      </c>
      <c r="J1233" s="75">
        <f t="shared" si="6"/>
        <v>0</v>
      </c>
      <c r="K1233" s="76">
        <f>H1233*SIP_Calculator!$D$25</f>
        <v>484.4666522</v>
      </c>
      <c r="L1233" s="76">
        <f t="shared" si="7"/>
        <v>0.149434501</v>
      </c>
      <c r="M1233" s="76">
        <f t="shared" si="8"/>
        <v>0.1830939729</v>
      </c>
      <c r="N1233" s="76">
        <f t="shared" ref="N1233:O1233" si="3703">N1232+L1233</f>
        <v>163.2042577</v>
      </c>
      <c r="O1233" s="76">
        <f t="shared" si="3703"/>
        <v>189.6328544</v>
      </c>
      <c r="P1233" s="74">
        <f>I1233*SIP_Calculator!$D$26</f>
        <v>0</v>
      </c>
      <c r="Q1233" s="74">
        <f t="shared" si="10"/>
        <v>0</v>
      </c>
      <c r="R1233" s="74">
        <f t="shared" si="11"/>
        <v>0</v>
      </c>
      <c r="S1233" s="74">
        <f t="shared" ref="S1233:T1233" si="3704">S1232+Q1233</f>
        <v>163.4024484</v>
      </c>
      <c r="T1233" s="74">
        <f t="shared" si="3704"/>
        <v>189.947711</v>
      </c>
      <c r="U1233" s="75">
        <f>J1233*SIP_Calculator!$D$27</f>
        <v>0</v>
      </c>
      <c r="V1233" s="75">
        <f t="shared" si="13"/>
        <v>0</v>
      </c>
      <c r="W1233" s="75">
        <f t="shared" si="14"/>
        <v>0</v>
      </c>
      <c r="X1233" s="75">
        <f t="shared" ref="X1233:Y1233" si="3705">X1232+V1233</f>
        <v>164.348634</v>
      </c>
      <c r="Y1233" s="75">
        <f t="shared" si="3705"/>
        <v>191.0557648</v>
      </c>
    </row>
    <row r="1234" ht="15.75" customHeight="1">
      <c r="A1234" s="78">
        <v>39927.0</v>
      </c>
      <c r="B1234" s="73">
        <v>3298.35</v>
      </c>
      <c r="C1234" s="73">
        <v>2689.95</v>
      </c>
      <c r="D1234" s="74">
        <f t="shared" si="33"/>
        <v>257</v>
      </c>
      <c r="E1234" s="74">
        <f t="shared" si="16"/>
        <v>0</v>
      </c>
      <c r="F1234" s="75">
        <f t="shared" si="4"/>
        <v>4</v>
      </c>
      <c r="G1234" s="75">
        <f t="shared" si="17"/>
        <v>0</v>
      </c>
      <c r="H1234" s="76">
        <f>IF(A1234&lt;SIP_Calculator!$B$7,0,IF(A1234&gt;SIP_Calculator!$E$7,0,1))</f>
        <v>1</v>
      </c>
      <c r="I1234" s="74">
        <f t="shared" si="5"/>
        <v>0</v>
      </c>
      <c r="J1234" s="75">
        <f t="shared" si="6"/>
        <v>0</v>
      </c>
      <c r="K1234" s="76">
        <f>H1234*SIP_Calculator!$D$25</f>
        <v>484.4666522</v>
      </c>
      <c r="L1234" s="76">
        <f t="shared" si="7"/>
        <v>0.1468815172</v>
      </c>
      <c r="M1234" s="76">
        <f t="shared" si="8"/>
        <v>0.1801024748</v>
      </c>
      <c r="N1234" s="76">
        <f t="shared" ref="N1234:O1234" si="3706">N1233+L1234</f>
        <v>163.3511393</v>
      </c>
      <c r="O1234" s="76">
        <f t="shared" si="3706"/>
        <v>189.8129569</v>
      </c>
      <c r="P1234" s="74">
        <f>I1234*SIP_Calculator!$D$26</f>
        <v>0</v>
      </c>
      <c r="Q1234" s="74">
        <f t="shared" si="10"/>
        <v>0</v>
      </c>
      <c r="R1234" s="74">
        <f t="shared" si="11"/>
        <v>0</v>
      </c>
      <c r="S1234" s="74">
        <f t="shared" ref="S1234:T1234" si="3707">S1233+Q1234</f>
        <v>163.4024484</v>
      </c>
      <c r="T1234" s="74">
        <f t="shared" si="3707"/>
        <v>189.947711</v>
      </c>
      <c r="U1234" s="75">
        <f>J1234*SIP_Calculator!$D$27</f>
        <v>0</v>
      </c>
      <c r="V1234" s="75">
        <f t="shared" si="13"/>
        <v>0</v>
      </c>
      <c r="W1234" s="75">
        <f t="shared" si="14"/>
        <v>0</v>
      </c>
      <c r="X1234" s="75">
        <f t="shared" ref="X1234:Y1234" si="3708">X1233+V1234</f>
        <v>164.348634</v>
      </c>
      <c r="Y1234" s="75">
        <f t="shared" si="3708"/>
        <v>191.0557648</v>
      </c>
    </row>
    <row r="1235" ht="15.75" customHeight="1">
      <c r="A1235" s="78">
        <v>39930.0</v>
      </c>
      <c r="B1235" s="73">
        <v>3285.7</v>
      </c>
      <c r="C1235" s="73">
        <v>2674.75</v>
      </c>
      <c r="D1235" s="74">
        <f t="shared" si="33"/>
        <v>258</v>
      </c>
      <c r="E1235" s="74">
        <f t="shared" si="16"/>
        <v>1</v>
      </c>
      <c r="F1235" s="75">
        <f t="shared" si="4"/>
        <v>4</v>
      </c>
      <c r="G1235" s="75">
        <f t="shared" si="17"/>
        <v>0</v>
      </c>
      <c r="H1235" s="76">
        <f>IF(A1235&lt;SIP_Calculator!$B$7,0,IF(A1235&gt;SIP_Calculator!$E$7,0,1))</f>
        <v>1</v>
      </c>
      <c r="I1235" s="74">
        <f t="shared" si="5"/>
        <v>1</v>
      </c>
      <c r="J1235" s="75">
        <f t="shared" si="6"/>
        <v>0</v>
      </c>
      <c r="K1235" s="76">
        <f>H1235*SIP_Calculator!$D$25</f>
        <v>484.4666522</v>
      </c>
      <c r="L1235" s="76">
        <f t="shared" si="7"/>
        <v>0.1474470135</v>
      </c>
      <c r="M1235" s="76">
        <f t="shared" si="8"/>
        <v>0.1811259565</v>
      </c>
      <c r="N1235" s="76">
        <f t="shared" ref="N1235:O1235" si="3709">N1234+L1235</f>
        <v>163.4985863</v>
      </c>
      <c r="O1235" s="76">
        <f t="shared" si="3709"/>
        <v>189.9940829</v>
      </c>
      <c r="P1235" s="74">
        <f>I1235*SIP_Calculator!$D$26</f>
        <v>2301.341589</v>
      </c>
      <c r="Q1235" s="74">
        <f t="shared" si="10"/>
        <v>0.700411355</v>
      </c>
      <c r="R1235" s="74">
        <f t="shared" si="11"/>
        <v>0.8603950236</v>
      </c>
      <c r="S1235" s="74">
        <f t="shared" ref="S1235:T1235" si="3710">S1234+Q1235</f>
        <v>164.1028598</v>
      </c>
      <c r="T1235" s="74">
        <f t="shared" si="3710"/>
        <v>190.8081061</v>
      </c>
      <c r="U1235" s="75">
        <f>J1235*SIP_Calculator!$D$27</f>
        <v>0</v>
      </c>
      <c r="V1235" s="75">
        <f t="shared" si="13"/>
        <v>0</v>
      </c>
      <c r="W1235" s="75">
        <f t="shared" si="14"/>
        <v>0</v>
      </c>
      <c r="X1235" s="75">
        <f t="shared" ref="X1235:Y1235" si="3711">X1234+V1235</f>
        <v>164.348634</v>
      </c>
      <c r="Y1235" s="75">
        <f t="shared" si="3711"/>
        <v>191.0557648</v>
      </c>
    </row>
    <row r="1236" ht="15.75" customHeight="1">
      <c r="A1236" s="78">
        <v>39931.0</v>
      </c>
      <c r="B1236" s="73">
        <v>3180.25</v>
      </c>
      <c r="C1236" s="73">
        <v>2588.4</v>
      </c>
      <c r="D1236" s="74">
        <f t="shared" si="33"/>
        <v>258</v>
      </c>
      <c r="E1236" s="74">
        <f t="shared" si="16"/>
        <v>0</v>
      </c>
      <c r="F1236" s="75">
        <f t="shared" si="4"/>
        <v>4</v>
      </c>
      <c r="G1236" s="75">
        <f t="shared" si="17"/>
        <v>0</v>
      </c>
      <c r="H1236" s="76">
        <f>IF(A1236&lt;SIP_Calculator!$B$7,0,IF(A1236&gt;SIP_Calculator!$E$7,0,1))</f>
        <v>1</v>
      </c>
      <c r="I1236" s="74">
        <f t="shared" si="5"/>
        <v>0</v>
      </c>
      <c r="J1236" s="75">
        <f t="shared" si="6"/>
        <v>0</v>
      </c>
      <c r="K1236" s="76">
        <f>H1236*SIP_Calculator!$D$25</f>
        <v>484.4666522</v>
      </c>
      <c r="L1236" s="76">
        <f t="shared" si="7"/>
        <v>0.1523360277</v>
      </c>
      <c r="M1236" s="76">
        <f t="shared" si="8"/>
        <v>0.1871683867</v>
      </c>
      <c r="N1236" s="76">
        <f t="shared" ref="N1236:O1236" si="3712">N1235+L1236</f>
        <v>163.6509223</v>
      </c>
      <c r="O1236" s="76">
        <f t="shared" si="3712"/>
        <v>190.1812513</v>
      </c>
      <c r="P1236" s="74">
        <f>I1236*SIP_Calculator!$D$26</f>
        <v>0</v>
      </c>
      <c r="Q1236" s="74">
        <f t="shared" si="10"/>
        <v>0</v>
      </c>
      <c r="R1236" s="74">
        <f t="shared" si="11"/>
        <v>0</v>
      </c>
      <c r="S1236" s="74">
        <f t="shared" ref="S1236:T1236" si="3713">S1235+Q1236</f>
        <v>164.1028598</v>
      </c>
      <c r="T1236" s="74">
        <f t="shared" si="3713"/>
        <v>190.8081061</v>
      </c>
      <c r="U1236" s="75">
        <f>J1236*SIP_Calculator!$D$27</f>
        <v>0</v>
      </c>
      <c r="V1236" s="75">
        <f t="shared" si="13"/>
        <v>0</v>
      </c>
      <c r="W1236" s="75">
        <f t="shared" si="14"/>
        <v>0</v>
      </c>
      <c r="X1236" s="75">
        <f t="shared" ref="X1236:Y1236" si="3714">X1235+V1236</f>
        <v>164.348634</v>
      </c>
      <c r="Y1236" s="75">
        <f t="shared" si="3714"/>
        <v>191.0557648</v>
      </c>
    </row>
    <row r="1237" ht="15.75" customHeight="1">
      <c r="A1237" s="78">
        <v>39932.0</v>
      </c>
      <c r="B1237" s="73">
        <v>3283.8</v>
      </c>
      <c r="C1237" s="73">
        <v>2662.95</v>
      </c>
      <c r="D1237" s="74">
        <f t="shared" si="33"/>
        <v>258</v>
      </c>
      <c r="E1237" s="74">
        <f t="shared" si="16"/>
        <v>0</v>
      </c>
      <c r="F1237" s="75">
        <f t="shared" si="4"/>
        <v>4</v>
      </c>
      <c r="G1237" s="75">
        <f t="shared" si="17"/>
        <v>0</v>
      </c>
      <c r="H1237" s="76">
        <f>IF(A1237&lt;SIP_Calculator!$B$7,0,IF(A1237&gt;SIP_Calculator!$E$7,0,1))</f>
        <v>1</v>
      </c>
      <c r="I1237" s="74">
        <f t="shared" si="5"/>
        <v>0</v>
      </c>
      <c r="J1237" s="75">
        <f t="shared" si="6"/>
        <v>0</v>
      </c>
      <c r="K1237" s="76">
        <f>H1237*SIP_Calculator!$D$25</f>
        <v>484.4666522</v>
      </c>
      <c r="L1237" s="76">
        <f t="shared" si="7"/>
        <v>0.147532326</v>
      </c>
      <c r="M1237" s="76">
        <f t="shared" si="8"/>
        <v>0.1819285575</v>
      </c>
      <c r="N1237" s="76">
        <f t="shared" ref="N1237:O1237" si="3715">N1236+L1237</f>
        <v>163.7984546</v>
      </c>
      <c r="O1237" s="76">
        <f t="shared" si="3715"/>
        <v>190.3631798</v>
      </c>
      <c r="P1237" s="74">
        <f>I1237*SIP_Calculator!$D$26</f>
        <v>0</v>
      </c>
      <c r="Q1237" s="74">
        <f t="shared" si="10"/>
        <v>0</v>
      </c>
      <c r="R1237" s="74">
        <f t="shared" si="11"/>
        <v>0</v>
      </c>
      <c r="S1237" s="74">
        <f t="shared" ref="S1237:T1237" si="3716">S1236+Q1237</f>
        <v>164.1028598</v>
      </c>
      <c r="T1237" s="74">
        <f t="shared" si="3716"/>
        <v>190.8081061</v>
      </c>
      <c r="U1237" s="75">
        <f>J1237*SIP_Calculator!$D$27</f>
        <v>0</v>
      </c>
      <c r="V1237" s="75">
        <f t="shared" si="13"/>
        <v>0</v>
      </c>
      <c r="W1237" s="75">
        <f t="shared" si="14"/>
        <v>0</v>
      </c>
      <c r="X1237" s="75">
        <f t="shared" ref="X1237:Y1237" si="3717">X1236+V1237</f>
        <v>164.348634</v>
      </c>
      <c r="Y1237" s="75">
        <f t="shared" si="3717"/>
        <v>191.0557648</v>
      </c>
    </row>
    <row r="1238" ht="15.75" customHeight="1">
      <c r="A1238" s="78">
        <v>39937.0</v>
      </c>
      <c r="B1238" s="73">
        <v>3449.45</v>
      </c>
      <c r="C1238" s="73">
        <v>2788.05</v>
      </c>
      <c r="D1238" s="74">
        <f t="shared" si="33"/>
        <v>259</v>
      </c>
      <c r="E1238" s="74">
        <f t="shared" si="16"/>
        <v>1</v>
      </c>
      <c r="F1238" s="75">
        <f t="shared" si="4"/>
        <v>5</v>
      </c>
      <c r="G1238" s="75">
        <f t="shared" si="17"/>
        <v>1</v>
      </c>
      <c r="H1238" s="76">
        <f>IF(A1238&lt;SIP_Calculator!$B$7,0,IF(A1238&gt;SIP_Calculator!$E$7,0,1))</f>
        <v>1</v>
      </c>
      <c r="I1238" s="74">
        <f t="shared" si="5"/>
        <v>1</v>
      </c>
      <c r="J1238" s="75">
        <f t="shared" si="6"/>
        <v>1</v>
      </c>
      <c r="K1238" s="76">
        <f>H1238*SIP_Calculator!$D$25</f>
        <v>484.4666522</v>
      </c>
      <c r="L1238" s="76">
        <f t="shared" si="7"/>
        <v>0.1404475068</v>
      </c>
      <c r="M1238" s="76">
        <f t="shared" si="8"/>
        <v>0.1737654103</v>
      </c>
      <c r="N1238" s="76">
        <f t="shared" ref="N1238:O1238" si="3718">N1237+L1238</f>
        <v>163.9389021</v>
      </c>
      <c r="O1238" s="76">
        <f t="shared" si="3718"/>
        <v>190.5369452</v>
      </c>
      <c r="P1238" s="74">
        <f>I1238*SIP_Calculator!$D$26</f>
        <v>2301.341589</v>
      </c>
      <c r="Q1238" s="74">
        <f t="shared" si="10"/>
        <v>0.6671618923</v>
      </c>
      <c r="R1238" s="74">
        <f t="shared" si="11"/>
        <v>0.82543053</v>
      </c>
      <c r="S1238" s="74">
        <f t="shared" ref="S1238:T1238" si="3719">S1237+Q1238</f>
        <v>164.7700217</v>
      </c>
      <c r="T1238" s="74">
        <f t="shared" si="3719"/>
        <v>191.6335366</v>
      </c>
      <c r="U1238" s="75">
        <f>J1238*SIP_Calculator!$D$27</f>
        <v>10000</v>
      </c>
      <c r="V1238" s="75">
        <f t="shared" si="13"/>
        <v>2.899012886</v>
      </c>
      <c r="W1238" s="75">
        <f t="shared" si="14"/>
        <v>3.586736249</v>
      </c>
      <c r="X1238" s="75">
        <f t="shared" ref="X1238:Y1238" si="3720">X1237+V1238</f>
        <v>167.2476469</v>
      </c>
      <c r="Y1238" s="75">
        <f t="shared" si="3720"/>
        <v>194.642501</v>
      </c>
    </row>
    <row r="1239" ht="15.75" customHeight="1">
      <c r="A1239" s="78">
        <v>39938.0</v>
      </c>
      <c r="B1239" s="73">
        <v>3463.65</v>
      </c>
      <c r="C1239" s="73">
        <v>2808.65</v>
      </c>
      <c r="D1239" s="74">
        <f t="shared" si="33"/>
        <v>259</v>
      </c>
      <c r="E1239" s="74">
        <f t="shared" si="16"/>
        <v>0</v>
      </c>
      <c r="F1239" s="75">
        <f t="shared" si="4"/>
        <v>5</v>
      </c>
      <c r="G1239" s="75">
        <f t="shared" si="17"/>
        <v>0</v>
      </c>
      <c r="H1239" s="76">
        <f>IF(A1239&lt;SIP_Calculator!$B$7,0,IF(A1239&gt;SIP_Calculator!$E$7,0,1))</f>
        <v>1</v>
      </c>
      <c r="I1239" s="74">
        <f t="shared" si="5"/>
        <v>0</v>
      </c>
      <c r="J1239" s="75">
        <f t="shared" si="6"/>
        <v>0</v>
      </c>
      <c r="K1239" s="76">
        <f>H1239*SIP_Calculator!$D$25</f>
        <v>484.4666522</v>
      </c>
      <c r="L1239" s="76">
        <f t="shared" si="7"/>
        <v>0.1398717111</v>
      </c>
      <c r="M1239" s="76">
        <f t="shared" si="8"/>
        <v>0.1724909306</v>
      </c>
      <c r="N1239" s="76">
        <f t="shared" ref="N1239:O1239" si="3721">N1238+L1239</f>
        <v>164.0787738</v>
      </c>
      <c r="O1239" s="76">
        <f t="shared" si="3721"/>
        <v>190.7094361</v>
      </c>
      <c r="P1239" s="74">
        <f>I1239*SIP_Calculator!$D$26</f>
        <v>0</v>
      </c>
      <c r="Q1239" s="74">
        <f t="shared" si="10"/>
        <v>0</v>
      </c>
      <c r="R1239" s="74">
        <f t="shared" si="11"/>
        <v>0</v>
      </c>
      <c r="S1239" s="74">
        <f t="shared" ref="S1239:T1239" si="3722">S1238+Q1239</f>
        <v>164.7700217</v>
      </c>
      <c r="T1239" s="74">
        <f t="shared" si="3722"/>
        <v>191.6335366</v>
      </c>
      <c r="U1239" s="75">
        <f>J1239*SIP_Calculator!$D$27</f>
        <v>0</v>
      </c>
      <c r="V1239" s="75">
        <f t="shared" si="13"/>
        <v>0</v>
      </c>
      <c r="W1239" s="75">
        <f t="shared" si="14"/>
        <v>0</v>
      </c>
      <c r="X1239" s="75">
        <f t="shared" ref="X1239:Y1239" si="3723">X1238+V1239</f>
        <v>167.2476469</v>
      </c>
      <c r="Y1239" s="75">
        <f t="shared" si="3723"/>
        <v>194.642501</v>
      </c>
    </row>
    <row r="1240" ht="15.75" customHeight="1">
      <c r="A1240" s="78">
        <v>39939.0</v>
      </c>
      <c r="B1240" s="73">
        <v>3422.8</v>
      </c>
      <c r="C1240" s="73">
        <v>2778.3</v>
      </c>
      <c r="D1240" s="74">
        <f t="shared" si="33"/>
        <v>259</v>
      </c>
      <c r="E1240" s="74">
        <f t="shared" si="16"/>
        <v>0</v>
      </c>
      <c r="F1240" s="75">
        <f t="shared" si="4"/>
        <v>5</v>
      </c>
      <c r="G1240" s="75">
        <f t="shared" si="17"/>
        <v>0</v>
      </c>
      <c r="H1240" s="76">
        <f>IF(A1240&lt;SIP_Calculator!$B$7,0,IF(A1240&gt;SIP_Calculator!$E$7,0,1))</f>
        <v>1</v>
      </c>
      <c r="I1240" s="74">
        <f t="shared" si="5"/>
        <v>0</v>
      </c>
      <c r="J1240" s="75">
        <f t="shared" si="6"/>
        <v>0</v>
      </c>
      <c r="K1240" s="76">
        <f>H1240*SIP_Calculator!$D$25</f>
        <v>484.4666522</v>
      </c>
      <c r="L1240" s="76">
        <f t="shared" si="7"/>
        <v>0.1415410343</v>
      </c>
      <c r="M1240" s="76">
        <f t="shared" si="8"/>
        <v>0.1743752122</v>
      </c>
      <c r="N1240" s="76">
        <f t="shared" ref="N1240:O1240" si="3724">N1239+L1240</f>
        <v>164.2203149</v>
      </c>
      <c r="O1240" s="76">
        <f t="shared" si="3724"/>
        <v>190.8838114</v>
      </c>
      <c r="P1240" s="74">
        <f>I1240*SIP_Calculator!$D$26</f>
        <v>0</v>
      </c>
      <c r="Q1240" s="74">
        <f t="shared" si="10"/>
        <v>0</v>
      </c>
      <c r="R1240" s="74">
        <f t="shared" si="11"/>
        <v>0</v>
      </c>
      <c r="S1240" s="74">
        <f t="shared" ref="S1240:T1240" si="3725">S1239+Q1240</f>
        <v>164.7700217</v>
      </c>
      <c r="T1240" s="74">
        <f t="shared" si="3725"/>
        <v>191.6335366</v>
      </c>
      <c r="U1240" s="75">
        <f>J1240*SIP_Calculator!$D$27</f>
        <v>0</v>
      </c>
      <c r="V1240" s="75">
        <f t="shared" si="13"/>
        <v>0</v>
      </c>
      <c r="W1240" s="75">
        <f t="shared" si="14"/>
        <v>0</v>
      </c>
      <c r="X1240" s="75">
        <f t="shared" ref="X1240:Y1240" si="3726">X1239+V1240</f>
        <v>167.2476469</v>
      </c>
      <c r="Y1240" s="75">
        <f t="shared" si="3726"/>
        <v>194.642501</v>
      </c>
    </row>
    <row r="1241" ht="15.75" customHeight="1">
      <c r="A1241" s="78">
        <v>39940.0</v>
      </c>
      <c r="B1241" s="73">
        <v>3480.6</v>
      </c>
      <c r="C1241" s="73">
        <v>2831.55</v>
      </c>
      <c r="D1241" s="74">
        <f t="shared" si="33"/>
        <v>259</v>
      </c>
      <c r="E1241" s="74">
        <f t="shared" si="16"/>
        <v>0</v>
      </c>
      <c r="F1241" s="75">
        <f t="shared" si="4"/>
        <v>5</v>
      </c>
      <c r="G1241" s="75">
        <f t="shared" si="17"/>
        <v>0</v>
      </c>
      <c r="H1241" s="76">
        <f>IF(A1241&lt;SIP_Calculator!$B$7,0,IF(A1241&gt;SIP_Calculator!$E$7,0,1))</f>
        <v>1</v>
      </c>
      <c r="I1241" s="74">
        <f t="shared" si="5"/>
        <v>0</v>
      </c>
      <c r="J1241" s="75">
        <f t="shared" si="6"/>
        <v>0</v>
      </c>
      <c r="K1241" s="76">
        <f>H1241*SIP_Calculator!$D$25</f>
        <v>484.4666522</v>
      </c>
      <c r="L1241" s="76">
        <f t="shared" si="7"/>
        <v>0.1391905569</v>
      </c>
      <c r="M1241" s="76">
        <f t="shared" si="8"/>
        <v>0.17109592</v>
      </c>
      <c r="N1241" s="76">
        <f t="shared" ref="N1241:O1241" si="3727">N1240+L1241</f>
        <v>164.3595054</v>
      </c>
      <c r="O1241" s="76">
        <f t="shared" si="3727"/>
        <v>191.0549073</v>
      </c>
      <c r="P1241" s="74">
        <f>I1241*SIP_Calculator!$D$26</f>
        <v>0</v>
      </c>
      <c r="Q1241" s="74">
        <f t="shared" si="10"/>
        <v>0</v>
      </c>
      <c r="R1241" s="74">
        <f t="shared" si="11"/>
        <v>0</v>
      </c>
      <c r="S1241" s="74">
        <f t="shared" ref="S1241:T1241" si="3728">S1240+Q1241</f>
        <v>164.7700217</v>
      </c>
      <c r="T1241" s="74">
        <f t="shared" si="3728"/>
        <v>191.6335366</v>
      </c>
      <c r="U1241" s="75">
        <f>J1241*SIP_Calculator!$D$27</f>
        <v>0</v>
      </c>
      <c r="V1241" s="75">
        <f t="shared" si="13"/>
        <v>0</v>
      </c>
      <c r="W1241" s="75">
        <f t="shared" si="14"/>
        <v>0</v>
      </c>
      <c r="X1241" s="75">
        <f t="shared" ref="X1241:Y1241" si="3729">X1240+V1241</f>
        <v>167.2476469</v>
      </c>
      <c r="Y1241" s="75">
        <f t="shared" si="3729"/>
        <v>194.642501</v>
      </c>
    </row>
    <row r="1242" ht="15.75" customHeight="1">
      <c r="A1242" s="78">
        <v>39941.0</v>
      </c>
      <c r="B1242" s="73">
        <v>3423.55</v>
      </c>
      <c r="C1242" s="73">
        <v>2795.95</v>
      </c>
      <c r="D1242" s="74">
        <f t="shared" si="33"/>
        <v>259</v>
      </c>
      <c r="E1242" s="74">
        <f t="shared" si="16"/>
        <v>0</v>
      </c>
      <c r="F1242" s="75">
        <f t="shared" si="4"/>
        <v>5</v>
      </c>
      <c r="G1242" s="75">
        <f t="shared" si="17"/>
        <v>0</v>
      </c>
      <c r="H1242" s="76">
        <f>IF(A1242&lt;SIP_Calculator!$B$7,0,IF(A1242&gt;SIP_Calculator!$E$7,0,1))</f>
        <v>1</v>
      </c>
      <c r="I1242" s="74">
        <f t="shared" si="5"/>
        <v>0</v>
      </c>
      <c r="J1242" s="75">
        <f t="shared" si="6"/>
        <v>0</v>
      </c>
      <c r="K1242" s="76">
        <f>H1242*SIP_Calculator!$D$25</f>
        <v>484.4666522</v>
      </c>
      <c r="L1242" s="76">
        <f t="shared" si="7"/>
        <v>0.1415100268</v>
      </c>
      <c r="M1242" s="76">
        <f t="shared" si="8"/>
        <v>0.1732744334</v>
      </c>
      <c r="N1242" s="76">
        <f t="shared" ref="N1242:O1242" si="3730">N1241+L1242</f>
        <v>164.5010155</v>
      </c>
      <c r="O1242" s="76">
        <f t="shared" si="3730"/>
        <v>191.2281817</v>
      </c>
      <c r="P1242" s="74">
        <f>I1242*SIP_Calculator!$D$26</f>
        <v>0</v>
      </c>
      <c r="Q1242" s="74">
        <f t="shared" si="10"/>
        <v>0</v>
      </c>
      <c r="R1242" s="74">
        <f t="shared" si="11"/>
        <v>0</v>
      </c>
      <c r="S1242" s="74">
        <f t="shared" ref="S1242:T1242" si="3731">S1241+Q1242</f>
        <v>164.7700217</v>
      </c>
      <c r="T1242" s="74">
        <f t="shared" si="3731"/>
        <v>191.6335366</v>
      </c>
      <c r="U1242" s="75">
        <f>J1242*SIP_Calculator!$D$27</f>
        <v>0</v>
      </c>
      <c r="V1242" s="75">
        <f t="shared" si="13"/>
        <v>0</v>
      </c>
      <c r="W1242" s="75">
        <f t="shared" si="14"/>
        <v>0</v>
      </c>
      <c r="X1242" s="75">
        <f t="shared" ref="X1242:Y1242" si="3732">X1241+V1242</f>
        <v>167.2476469</v>
      </c>
      <c r="Y1242" s="75">
        <f t="shared" si="3732"/>
        <v>194.642501</v>
      </c>
    </row>
    <row r="1243" ht="15.75" customHeight="1">
      <c r="A1243" s="78">
        <v>39944.0</v>
      </c>
      <c r="B1243" s="73">
        <v>3363.75</v>
      </c>
      <c r="C1243" s="73">
        <v>2748.65</v>
      </c>
      <c r="D1243" s="74">
        <f t="shared" si="33"/>
        <v>260</v>
      </c>
      <c r="E1243" s="74">
        <f t="shared" si="16"/>
        <v>1</v>
      </c>
      <c r="F1243" s="75">
        <f t="shared" si="4"/>
        <v>5</v>
      </c>
      <c r="G1243" s="75">
        <f t="shared" si="17"/>
        <v>0</v>
      </c>
      <c r="H1243" s="76">
        <f>IF(A1243&lt;SIP_Calculator!$B$7,0,IF(A1243&gt;SIP_Calculator!$E$7,0,1))</f>
        <v>1</v>
      </c>
      <c r="I1243" s="74">
        <f t="shared" si="5"/>
        <v>1</v>
      </c>
      <c r="J1243" s="75">
        <f t="shared" si="6"/>
        <v>0</v>
      </c>
      <c r="K1243" s="76">
        <f>H1243*SIP_Calculator!$D$25</f>
        <v>484.4666522</v>
      </c>
      <c r="L1243" s="76">
        <f t="shared" si="7"/>
        <v>0.1440257606</v>
      </c>
      <c r="M1243" s="76">
        <f t="shared" si="8"/>
        <v>0.1762562175</v>
      </c>
      <c r="N1243" s="76">
        <f t="shared" ref="N1243:O1243" si="3733">N1242+L1243</f>
        <v>164.6450412</v>
      </c>
      <c r="O1243" s="76">
        <f t="shared" si="3733"/>
        <v>191.4044379</v>
      </c>
      <c r="P1243" s="74">
        <f>I1243*SIP_Calculator!$D$26</f>
        <v>2301.341589</v>
      </c>
      <c r="Q1243" s="74">
        <f t="shared" si="10"/>
        <v>0.6841595211</v>
      </c>
      <c r="R1243" s="74">
        <f t="shared" si="11"/>
        <v>0.8372625068</v>
      </c>
      <c r="S1243" s="74">
        <f t="shared" ref="S1243:T1243" si="3734">S1242+Q1243</f>
        <v>165.4541812</v>
      </c>
      <c r="T1243" s="74">
        <f t="shared" si="3734"/>
        <v>192.4707991</v>
      </c>
      <c r="U1243" s="75">
        <f>J1243*SIP_Calculator!$D$27</f>
        <v>0</v>
      </c>
      <c r="V1243" s="75">
        <f t="shared" si="13"/>
        <v>0</v>
      </c>
      <c r="W1243" s="75">
        <f t="shared" si="14"/>
        <v>0</v>
      </c>
      <c r="X1243" s="75">
        <f t="shared" ref="X1243:Y1243" si="3735">X1242+V1243</f>
        <v>167.2476469</v>
      </c>
      <c r="Y1243" s="75">
        <f t="shared" si="3735"/>
        <v>194.642501</v>
      </c>
    </row>
    <row r="1244" ht="15.75" customHeight="1">
      <c r="A1244" s="78">
        <v>39945.0</v>
      </c>
      <c r="B1244" s="73">
        <v>3477.3</v>
      </c>
      <c r="C1244" s="73">
        <v>2825.5</v>
      </c>
      <c r="D1244" s="74">
        <f t="shared" si="33"/>
        <v>260</v>
      </c>
      <c r="E1244" s="74">
        <f t="shared" si="16"/>
        <v>0</v>
      </c>
      <c r="F1244" s="75">
        <f t="shared" si="4"/>
        <v>5</v>
      </c>
      <c r="G1244" s="75">
        <f t="shared" si="17"/>
        <v>0</v>
      </c>
      <c r="H1244" s="76">
        <f>IF(A1244&lt;SIP_Calculator!$B$7,0,IF(A1244&gt;SIP_Calculator!$E$7,0,1))</f>
        <v>1</v>
      </c>
      <c r="I1244" s="74">
        <f t="shared" si="5"/>
        <v>0</v>
      </c>
      <c r="J1244" s="75">
        <f t="shared" si="6"/>
        <v>0</v>
      </c>
      <c r="K1244" s="76">
        <f>H1244*SIP_Calculator!$D$25</f>
        <v>484.4666522</v>
      </c>
      <c r="L1244" s="76">
        <f t="shared" si="7"/>
        <v>0.1393226504</v>
      </c>
      <c r="M1244" s="76">
        <f t="shared" si="8"/>
        <v>0.1714622729</v>
      </c>
      <c r="N1244" s="76">
        <f t="shared" ref="N1244:O1244" si="3736">N1243+L1244</f>
        <v>164.7843639</v>
      </c>
      <c r="O1244" s="76">
        <f t="shared" si="3736"/>
        <v>191.5759002</v>
      </c>
      <c r="P1244" s="74">
        <f>I1244*SIP_Calculator!$D$26</f>
        <v>0</v>
      </c>
      <c r="Q1244" s="74">
        <f t="shared" si="10"/>
        <v>0</v>
      </c>
      <c r="R1244" s="74">
        <f t="shared" si="11"/>
        <v>0</v>
      </c>
      <c r="S1244" s="74">
        <f t="shared" ref="S1244:T1244" si="3737">S1243+Q1244</f>
        <v>165.4541812</v>
      </c>
      <c r="T1244" s="74">
        <f t="shared" si="3737"/>
        <v>192.4707991</v>
      </c>
      <c r="U1244" s="75">
        <f>J1244*SIP_Calculator!$D$27</f>
        <v>0</v>
      </c>
      <c r="V1244" s="75">
        <f t="shared" si="13"/>
        <v>0</v>
      </c>
      <c r="W1244" s="75">
        <f t="shared" si="14"/>
        <v>0</v>
      </c>
      <c r="X1244" s="75">
        <f t="shared" ref="X1244:Y1244" si="3738">X1243+V1244</f>
        <v>167.2476469</v>
      </c>
      <c r="Y1244" s="75">
        <f t="shared" si="3738"/>
        <v>194.642501</v>
      </c>
    </row>
    <row r="1245" ht="15.75" customHeight="1">
      <c r="A1245" s="78">
        <v>39946.0</v>
      </c>
      <c r="B1245" s="73">
        <v>3440.7</v>
      </c>
      <c r="C1245" s="73">
        <v>2799.05</v>
      </c>
      <c r="D1245" s="74">
        <f t="shared" si="33"/>
        <v>260</v>
      </c>
      <c r="E1245" s="74">
        <f t="shared" si="16"/>
        <v>0</v>
      </c>
      <c r="F1245" s="75">
        <f t="shared" si="4"/>
        <v>5</v>
      </c>
      <c r="G1245" s="75">
        <f t="shared" si="17"/>
        <v>0</v>
      </c>
      <c r="H1245" s="76">
        <f>IF(A1245&lt;SIP_Calculator!$B$7,0,IF(A1245&gt;SIP_Calculator!$E$7,0,1))</f>
        <v>1</v>
      </c>
      <c r="I1245" s="74">
        <f t="shared" si="5"/>
        <v>0</v>
      </c>
      <c r="J1245" s="75">
        <f t="shared" si="6"/>
        <v>0</v>
      </c>
      <c r="K1245" s="76">
        <f>H1245*SIP_Calculator!$D$25</f>
        <v>484.4666522</v>
      </c>
      <c r="L1245" s="76">
        <f t="shared" si="7"/>
        <v>0.140804677</v>
      </c>
      <c r="M1245" s="76">
        <f t="shared" si="8"/>
        <v>0.1730825288</v>
      </c>
      <c r="N1245" s="76">
        <f t="shared" ref="N1245:O1245" si="3739">N1244+L1245</f>
        <v>164.9251685</v>
      </c>
      <c r="O1245" s="76">
        <f t="shared" si="3739"/>
        <v>191.7489827</v>
      </c>
      <c r="P1245" s="74">
        <f>I1245*SIP_Calculator!$D$26</f>
        <v>0</v>
      </c>
      <c r="Q1245" s="74">
        <f t="shared" si="10"/>
        <v>0</v>
      </c>
      <c r="R1245" s="74">
        <f t="shared" si="11"/>
        <v>0</v>
      </c>
      <c r="S1245" s="74">
        <f t="shared" ref="S1245:T1245" si="3740">S1244+Q1245</f>
        <v>165.4541812</v>
      </c>
      <c r="T1245" s="74">
        <f t="shared" si="3740"/>
        <v>192.4707991</v>
      </c>
      <c r="U1245" s="75">
        <f>J1245*SIP_Calculator!$D$27</f>
        <v>0</v>
      </c>
      <c r="V1245" s="75">
        <f t="shared" si="13"/>
        <v>0</v>
      </c>
      <c r="W1245" s="75">
        <f t="shared" si="14"/>
        <v>0</v>
      </c>
      <c r="X1245" s="75">
        <f t="shared" ref="X1245:Y1245" si="3741">X1244+V1245</f>
        <v>167.2476469</v>
      </c>
      <c r="Y1245" s="75">
        <f t="shared" si="3741"/>
        <v>194.642501</v>
      </c>
    </row>
    <row r="1246" ht="15.75" customHeight="1">
      <c r="A1246" s="78">
        <v>39947.0</v>
      </c>
      <c r="B1246" s="73">
        <v>3413.9</v>
      </c>
      <c r="C1246" s="73">
        <v>2786.05</v>
      </c>
      <c r="D1246" s="74">
        <f t="shared" si="33"/>
        <v>260</v>
      </c>
      <c r="E1246" s="74">
        <f t="shared" si="16"/>
        <v>0</v>
      </c>
      <c r="F1246" s="75">
        <f t="shared" si="4"/>
        <v>5</v>
      </c>
      <c r="G1246" s="75">
        <f t="shared" si="17"/>
        <v>0</v>
      </c>
      <c r="H1246" s="76">
        <f>IF(A1246&lt;SIP_Calculator!$B$7,0,IF(A1246&gt;SIP_Calculator!$E$7,0,1))</f>
        <v>1</v>
      </c>
      <c r="I1246" s="74">
        <f t="shared" si="5"/>
        <v>0</v>
      </c>
      <c r="J1246" s="75">
        <f t="shared" si="6"/>
        <v>0</v>
      </c>
      <c r="K1246" s="76">
        <f>H1246*SIP_Calculator!$D$25</f>
        <v>484.4666522</v>
      </c>
      <c r="L1246" s="76">
        <f t="shared" si="7"/>
        <v>0.1419100302</v>
      </c>
      <c r="M1246" s="76">
        <f t="shared" si="8"/>
        <v>0.1738901499</v>
      </c>
      <c r="N1246" s="76">
        <f t="shared" ref="N1246:O1246" si="3742">N1245+L1246</f>
        <v>165.0670786</v>
      </c>
      <c r="O1246" s="76">
        <f t="shared" si="3742"/>
        <v>191.9228729</v>
      </c>
      <c r="P1246" s="74">
        <f>I1246*SIP_Calculator!$D$26</f>
        <v>0</v>
      </c>
      <c r="Q1246" s="74">
        <f t="shared" si="10"/>
        <v>0</v>
      </c>
      <c r="R1246" s="74">
        <f t="shared" si="11"/>
        <v>0</v>
      </c>
      <c r="S1246" s="74">
        <f t="shared" ref="S1246:T1246" si="3743">S1245+Q1246</f>
        <v>165.4541812</v>
      </c>
      <c r="T1246" s="74">
        <f t="shared" si="3743"/>
        <v>192.4707991</v>
      </c>
      <c r="U1246" s="75">
        <f>J1246*SIP_Calculator!$D$27</f>
        <v>0</v>
      </c>
      <c r="V1246" s="75">
        <f t="shared" si="13"/>
        <v>0</v>
      </c>
      <c r="W1246" s="75">
        <f t="shared" si="14"/>
        <v>0</v>
      </c>
      <c r="X1246" s="75">
        <f t="shared" ref="X1246:Y1246" si="3744">X1245+V1246</f>
        <v>167.2476469</v>
      </c>
      <c r="Y1246" s="75">
        <f t="shared" si="3744"/>
        <v>194.642501</v>
      </c>
    </row>
    <row r="1247" ht="15.75" customHeight="1">
      <c r="A1247" s="78">
        <v>39948.0</v>
      </c>
      <c r="B1247" s="73">
        <v>3485.0</v>
      </c>
      <c r="C1247" s="73">
        <v>2833.65</v>
      </c>
      <c r="D1247" s="74">
        <f t="shared" si="33"/>
        <v>260</v>
      </c>
      <c r="E1247" s="74">
        <f t="shared" si="16"/>
        <v>0</v>
      </c>
      <c r="F1247" s="75">
        <f t="shared" si="4"/>
        <v>5</v>
      </c>
      <c r="G1247" s="75">
        <f t="shared" si="17"/>
        <v>0</v>
      </c>
      <c r="H1247" s="76">
        <f>IF(A1247&lt;SIP_Calculator!$B$7,0,IF(A1247&gt;SIP_Calculator!$E$7,0,1))</f>
        <v>1</v>
      </c>
      <c r="I1247" s="74">
        <f t="shared" si="5"/>
        <v>0</v>
      </c>
      <c r="J1247" s="75">
        <f t="shared" si="6"/>
        <v>0</v>
      </c>
      <c r="K1247" s="76">
        <f>H1247*SIP_Calculator!$D$25</f>
        <v>484.4666522</v>
      </c>
      <c r="L1247" s="76">
        <f t="shared" si="7"/>
        <v>0.1390148213</v>
      </c>
      <c r="M1247" s="76">
        <f t="shared" si="8"/>
        <v>0.1709691219</v>
      </c>
      <c r="N1247" s="76">
        <f t="shared" ref="N1247:O1247" si="3745">N1246+L1247</f>
        <v>165.2060934</v>
      </c>
      <c r="O1247" s="76">
        <f t="shared" si="3745"/>
        <v>192.093842</v>
      </c>
      <c r="P1247" s="74">
        <f>I1247*SIP_Calculator!$D$26</f>
        <v>0</v>
      </c>
      <c r="Q1247" s="74">
        <f t="shared" si="10"/>
        <v>0</v>
      </c>
      <c r="R1247" s="74">
        <f t="shared" si="11"/>
        <v>0</v>
      </c>
      <c r="S1247" s="74">
        <f t="shared" ref="S1247:T1247" si="3746">S1246+Q1247</f>
        <v>165.4541812</v>
      </c>
      <c r="T1247" s="74">
        <f t="shared" si="3746"/>
        <v>192.4707991</v>
      </c>
      <c r="U1247" s="75">
        <f>J1247*SIP_Calculator!$D$27</f>
        <v>0</v>
      </c>
      <c r="V1247" s="75">
        <f t="shared" si="13"/>
        <v>0</v>
      </c>
      <c r="W1247" s="75">
        <f t="shared" si="14"/>
        <v>0</v>
      </c>
      <c r="X1247" s="75">
        <f t="shared" ref="X1247:Y1247" si="3747">X1246+V1247</f>
        <v>167.2476469</v>
      </c>
      <c r="Y1247" s="75">
        <f t="shared" si="3747"/>
        <v>194.642501</v>
      </c>
    </row>
    <row r="1248" ht="15.75" customHeight="1">
      <c r="A1248" s="78">
        <v>39951.0</v>
      </c>
      <c r="B1248" s="73">
        <v>4087.3</v>
      </c>
      <c r="C1248" s="73">
        <v>3293.35</v>
      </c>
      <c r="D1248" s="74">
        <f t="shared" si="33"/>
        <v>261</v>
      </c>
      <c r="E1248" s="74">
        <f t="shared" si="16"/>
        <v>1</v>
      </c>
      <c r="F1248" s="75">
        <f t="shared" si="4"/>
        <v>5</v>
      </c>
      <c r="G1248" s="75">
        <f t="shared" si="17"/>
        <v>0</v>
      </c>
      <c r="H1248" s="76">
        <f>IF(A1248&lt;SIP_Calculator!$B$7,0,IF(A1248&gt;SIP_Calculator!$E$7,0,1))</f>
        <v>1</v>
      </c>
      <c r="I1248" s="74">
        <f t="shared" si="5"/>
        <v>1</v>
      </c>
      <c r="J1248" s="75">
        <f t="shared" si="6"/>
        <v>0</v>
      </c>
      <c r="K1248" s="76">
        <f>H1248*SIP_Calculator!$D$25</f>
        <v>484.4666522</v>
      </c>
      <c r="L1248" s="76">
        <f t="shared" si="7"/>
        <v>0.1185297512</v>
      </c>
      <c r="M1248" s="76">
        <f t="shared" si="8"/>
        <v>0.1471045143</v>
      </c>
      <c r="N1248" s="76">
        <f t="shared" ref="N1248:O1248" si="3748">N1247+L1248</f>
        <v>165.3246232</v>
      </c>
      <c r="O1248" s="76">
        <f t="shared" si="3748"/>
        <v>192.2409465</v>
      </c>
      <c r="P1248" s="74">
        <f>I1248*SIP_Calculator!$D$26</f>
        <v>2301.341589</v>
      </c>
      <c r="Q1248" s="74">
        <f t="shared" si="10"/>
        <v>0.5630468988</v>
      </c>
      <c r="R1248" s="74">
        <f t="shared" si="11"/>
        <v>0.6987843956</v>
      </c>
      <c r="S1248" s="74">
        <f t="shared" ref="S1248:T1248" si="3749">S1247+Q1248</f>
        <v>166.0172281</v>
      </c>
      <c r="T1248" s="74">
        <f t="shared" si="3749"/>
        <v>193.1695835</v>
      </c>
      <c r="U1248" s="75">
        <f>J1248*SIP_Calculator!$D$27</f>
        <v>0</v>
      </c>
      <c r="V1248" s="75">
        <f t="shared" si="13"/>
        <v>0</v>
      </c>
      <c r="W1248" s="75">
        <f t="shared" si="14"/>
        <v>0</v>
      </c>
      <c r="X1248" s="75">
        <f t="shared" ref="X1248:Y1248" si="3750">X1247+V1248</f>
        <v>167.2476469</v>
      </c>
      <c r="Y1248" s="75">
        <f t="shared" si="3750"/>
        <v>194.642501</v>
      </c>
    </row>
    <row r="1249" ht="15.75" customHeight="1">
      <c r="A1249" s="78">
        <v>39952.0</v>
      </c>
      <c r="B1249" s="73">
        <v>4102.5</v>
      </c>
      <c r="C1249" s="73">
        <v>3309.05</v>
      </c>
      <c r="D1249" s="74">
        <f t="shared" si="33"/>
        <v>261</v>
      </c>
      <c r="E1249" s="74">
        <f t="shared" si="16"/>
        <v>0</v>
      </c>
      <c r="F1249" s="75">
        <f t="shared" si="4"/>
        <v>5</v>
      </c>
      <c r="G1249" s="75">
        <f t="shared" si="17"/>
        <v>0</v>
      </c>
      <c r="H1249" s="76">
        <f>IF(A1249&lt;SIP_Calculator!$B$7,0,IF(A1249&gt;SIP_Calculator!$E$7,0,1))</f>
        <v>1</v>
      </c>
      <c r="I1249" s="74">
        <f t="shared" si="5"/>
        <v>0</v>
      </c>
      <c r="J1249" s="75">
        <f t="shared" si="6"/>
        <v>0</v>
      </c>
      <c r="K1249" s="76">
        <f>H1249*SIP_Calculator!$D$25</f>
        <v>484.4666522</v>
      </c>
      <c r="L1249" s="76">
        <f t="shared" si="7"/>
        <v>0.1180905916</v>
      </c>
      <c r="M1249" s="76">
        <f t="shared" si="8"/>
        <v>0.1464065675</v>
      </c>
      <c r="N1249" s="76">
        <f t="shared" ref="N1249:O1249" si="3751">N1248+L1249</f>
        <v>165.4427137</v>
      </c>
      <c r="O1249" s="76">
        <f t="shared" si="3751"/>
        <v>192.3873531</v>
      </c>
      <c r="P1249" s="74">
        <f>I1249*SIP_Calculator!$D$26</f>
        <v>0</v>
      </c>
      <c r="Q1249" s="74">
        <f t="shared" si="10"/>
        <v>0</v>
      </c>
      <c r="R1249" s="74">
        <f t="shared" si="11"/>
        <v>0</v>
      </c>
      <c r="S1249" s="74">
        <f t="shared" ref="S1249:T1249" si="3752">S1248+Q1249</f>
        <v>166.0172281</v>
      </c>
      <c r="T1249" s="74">
        <f t="shared" si="3752"/>
        <v>193.1695835</v>
      </c>
      <c r="U1249" s="75">
        <f>J1249*SIP_Calculator!$D$27</f>
        <v>0</v>
      </c>
      <c r="V1249" s="75">
        <f t="shared" si="13"/>
        <v>0</v>
      </c>
      <c r="W1249" s="75">
        <f t="shared" si="14"/>
        <v>0</v>
      </c>
      <c r="X1249" s="75">
        <f t="shared" ref="X1249:Y1249" si="3753">X1248+V1249</f>
        <v>167.2476469</v>
      </c>
      <c r="Y1249" s="75">
        <f t="shared" si="3753"/>
        <v>194.642501</v>
      </c>
    </row>
    <row r="1250" ht="15.75" customHeight="1">
      <c r="A1250" s="78">
        <v>39953.0</v>
      </c>
      <c r="B1250" s="73">
        <v>4085.55</v>
      </c>
      <c r="C1250" s="73">
        <v>3341.65</v>
      </c>
      <c r="D1250" s="74">
        <f t="shared" si="33"/>
        <v>261</v>
      </c>
      <c r="E1250" s="74">
        <f t="shared" si="16"/>
        <v>0</v>
      </c>
      <c r="F1250" s="75">
        <f t="shared" si="4"/>
        <v>5</v>
      </c>
      <c r="G1250" s="75">
        <f t="shared" si="17"/>
        <v>0</v>
      </c>
      <c r="H1250" s="76">
        <f>IF(A1250&lt;SIP_Calculator!$B$7,0,IF(A1250&gt;SIP_Calculator!$E$7,0,1))</f>
        <v>1</v>
      </c>
      <c r="I1250" s="74">
        <f t="shared" si="5"/>
        <v>0</v>
      </c>
      <c r="J1250" s="75">
        <f t="shared" si="6"/>
        <v>0</v>
      </c>
      <c r="K1250" s="76">
        <f>H1250*SIP_Calculator!$D$25</f>
        <v>484.4666522</v>
      </c>
      <c r="L1250" s="76">
        <f t="shared" si="7"/>
        <v>0.1185805221</v>
      </c>
      <c r="M1250" s="76">
        <f t="shared" si="8"/>
        <v>0.1449782749</v>
      </c>
      <c r="N1250" s="76">
        <f t="shared" ref="N1250:O1250" si="3754">N1249+L1250</f>
        <v>165.5612943</v>
      </c>
      <c r="O1250" s="76">
        <f t="shared" si="3754"/>
        <v>192.5323314</v>
      </c>
      <c r="P1250" s="74">
        <f>I1250*SIP_Calculator!$D$26</f>
        <v>0</v>
      </c>
      <c r="Q1250" s="74">
        <f t="shared" si="10"/>
        <v>0</v>
      </c>
      <c r="R1250" s="74">
        <f t="shared" si="11"/>
        <v>0</v>
      </c>
      <c r="S1250" s="74">
        <f t="shared" ref="S1250:T1250" si="3755">S1249+Q1250</f>
        <v>166.0172281</v>
      </c>
      <c r="T1250" s="74">
        <f t="shared" si="3755"/>
        <v>193.1695835</v>
      </c>
      <c r="U1250" s="75">
        <f>J1250*SIP_Calculator!$D$27</f>
        <v>0</v>
      </c>
      <c r="V1250" s="75">
        <f t="shared" si="13"/>
        <v>0</v>
      </c>
      <c r="W1250" s="75">
        <f t="shared" si="14"/>
        <v>0</v>
      </c>
      <c r="X1250" s="75">
        <f t="shared" ref="X1250:Y1250" si="3756">X1249+V1250</f>
        <v>167.2476469</v>
      </c>
      <c r="Y1250" s="75">
        <f t="shared" si="3756"/>
        <v>194.642501</v>
      </c>
    </row>
    <row r="1251" ht="15.75" customHeight="1">
      <c r="A1251" s="78">
        <v>39954.0</v>
      </c>
      <c r="B1251" s="73">
        <v>4037.45</v>
      </c>
      <c r="C1251" s="73">
        <v>3327.65</v>
      </c>
      <c r="D1251" s="74">
        <f t="shared" si="33"/>
        <v>261</v>
      </c>
      <c r="E1251" s="74">
        <f t="shared" si="16"/>
        <v>0</v>
      </c>
      <c r="F1251" s="75">
        <f t="shared" si="4"/>
        <v>5</v>
      </c>
      <c r="G1251" s="75">
        <f t="shared" si="17"/>
        <v>0</v>
      </c>
      <c r="H1251" s="76">
        <f>IF(A1251&lt;SIP_Calculator!$B$7,0,IF(A1251&gt;SIP_Calculator!$E$7,0,1))</f>
        <v>1</v>
      </c>
      <c r="I1251" s="74">
        <f t="shared" si="5"/>
        <v>0</v>
      </c>
      <c r="J1251" s="75">
        <f t="shared" si="6"/>
        <v>0</v>
      </c>
      <c r="K1251" s="76">
        <f>H1251*SIP_Calculator!$D$25</f>
        <v>484.4666522</v>
      </c>
      <c r="L1251" s="76">
        <f t="shared" si="7"/>
        <v>0.1199932265</v>
      </c>
      <c r="M1251" s="76">
        <f t="shared" si="8"/>
        <v>0.1455882236</v>
      </c>
      <c r="N1251" s="76">
        <f t="shared" ref="N1251:O1251" si="3757">N1250+L1251</f>
        <v>165.6812875</v>
      </c>
      <c r="O1251" s="76">
        <f t="shared" si="3757"/>
        <v>192.6779196</v>
      </c>
      <c r="P1251" s="74">
        <f>I1251*SIP_Calculator!$D$26</f>
        <v>0</v>
      </c>
      <c r="Q1251" s="74">
        <f t="shared" si="10"/>
        <v>0</v>
      </c>
      <c r="R1251" s="74">
        <f t="shared" si="11"/>
        <v>0</v>
      </c>
      <c r="S1251" s="74">
        <f t="shared" ref="S1251:T1251" si="3758">S1250+Q1251</f>
        <v>166.0172281</v>
      </c>
      <c r="T1251" s="74">
        <f t="shared" si="3758"/>
        <v>193.1695835</v>
      </c>
      <c r="U1251" s="75">
        <f>J1251*SIP_Calculator!$D$27</f>
        <v>0</v>
      </c>
      <c r="V1251" s="75">
        <f t="shared" si="13"/>
        <v>0</v>
      </c>
      <c r="W1251" s="75">
        <f t="shared" si="14"/>
        <v>0</v>
      </c>
      <c r="X1251" s="75">
        <f t="shared" ref="X1251:Y1251" si="3759">X1250+V1251</f>
        <v>167.2476469</v>
      </c>
      <c r="Y1251" s="75">
        <f t="shared" si="3759"/>
        <v>194.642501</v>
      </c>
    </row>
    <row r="1252" ht="15.75" customHeight="1">
      <c r="A1252" s="78">
        <v>39955.0</v>
      </c>
      <c r="B1252" s="73">
        <v>4065.0</v>
      </c>
      <c r="C1252" s="73">
        <v>3355.05</v>
      </c>
      <c r="D1252" s="74">
        <f t="shared" si="33"/>
        <v>261</v>
      </c>
      <c r="E1252" s="74">
        <f t="shared" si="16"/>
        <v>0</v>
      </c>
      <c r="F1252" s="75">
        <f t="shared" si="4"/>
        <v>5</v>
      </c>
      <c r="G1252" s="75">
        <f t="shared" si="17"/>
        <v>0</v>
      </c>
      <c r="H1252" s="76">
        <f>IF(A1252&lt;SIP_Calculator!$B$7,0,IF(A1252&gt;SIP_Calculator!$E$7,0,1))</f>
        <v>1</v>
      </c>
      <c r="I1252" s="74">
        <f t="shared" si="5"/>
        <v>0</v>
      </c>
      <c r="J1252" s="75">
        <f t="shared" si="6"/>
        <v>0</v>
      </c>
      <c r="K1252" s="76">
        <f>H1252*SIP_Calculator!$D$25</f>
        <v>484.4666522</v>
      </c>
      <c r="L1252" s="76">
        <f t="shared" si="7"/>
        <v>0.1191799882</v>
      </c>
      <c r="M1252" s="76">
        <f t="shared" si="8"/>
        <v>0.1443992346</v>
      </c>
      <c r="N1252" s="76">
        <f t="shared" ref="N1252:O1252" si="3760">N1251+L1252</f>
        <v>165.8004675</v>
      </c>
      <c r="O1252" s="76">
        <f t="shared" si="3760"/>
        <v>192.8223188</v>
      </c>
      <c r="P1252" s="74">
        <f>I1252*SIP_Calculator!$D$26</f>
        <v>0</v>
      </c>
      <c r="Q1252" s="74">
        <f t="shared" si="10"/>
        <v>0</v>
      </c>
      <c r="R1252" s="74">
        <f t="shared" si="11"/>
        <v>0</v>
      </c>
      <c r="S1252" s="74">
        <f t="shared" ref="S1252:T1252" si="3761">S1251+Q1252</f>
        <v>166.0172281</v>
      </c>
      <c r="T1252" s="74">
        <f t="shared" si="3761"/>
        <v>193.1695835</v>
      </c>
      <c r="U1252" s="75">
        <f>J1252*SIP_Calculator!$D$27</f>
        <v>0</v>
      </c>
      <c r="V1252" s="75">
        <f t="shared" si="13"/>
        <v>0</v>
      </c>
      <c r="W1252" s="75">
        <f t="shared" si="14"/>
        <v>0</v>
      </c>
      <c r="X1252" s="75">
        <f t="shared" ref="X1252:Y1252" si="3762">X1251+V1252</f>
        <v>167.2476469</v>
      </c>
      <c r="Y1252" s="75">
        <f t="shared" si="3762"/>
        <v>194.642501</v>
      </c>
    </row>
    <row r="1253" ht="15.75" customHeight="1">
      <c r="A1253" s="78">
        <v>39958.0</v>
      </c>
      <c r="B1253" s="73">
        <v>4078.6</v>
      </c>
      <c r="C1253" s="73">
        <v>3401.7</v>
      </c>
      <c r="D1253" s="74">
        <f t="shared" si="33"/>
        <v>262</v>
      </c>
      <c r="E1253" s="74">
        <f t="shared" si="16"/>
        <v>1</v>
      </c>
      <c r="F1253" s="75">
        <f t="shared" si="4"/>
        <v>5</v>
      </c>
      <c r="G1253" s="75">
        <f t="shared" si="17"/>
        <v>0</v>
      </c>
      <c r="H1253" s="76">
        <f>IF(A1253&lt;SIP_Calculator!$B$7,0,IF(A1253&gt;SIP_Calculator!$E$7,0,1))</f>
        <v>1</v>
      </c>
      <c r="I1253" s="74">
        <f t="shared" si="5"/>
        <v>1</v>
      </c>
      <c r="J1253" s="75">
        <f t="shared" si="6"/>
        <v>0</v>
      </c>
      <c r="K1253" s="76">
        <f>H1253*SIP_Calculator!$D$25</f>
        <v>484.4666522</v>
      </c>
      <c r="L1253" s="76">
        <f t="shared" si="7"/>
        <v>0.1187825852</v>
      </c>
      <c r="M1253" s="76">
        <f t="shared" si="8"/>
        <v>0.1424189823</v>
      </c>
      <c r="N1253" s="76">
        <f t="shared" ref="N1253:O1253" si="3763">N1252+L1253</f>
        <v>165.9192501</v>
      </c>
      <c r="O1253" s="76">
        <f t="shared" si="3763"/>
        <v>192.9647378</v>
      </c>
      <c r="P1253" s="74">
        <f>I1253*SIP_Calculator!$D$26</f>
        <v>2301.341589</v>
      </c>
      <c r="Q1253" s="74">
        <f t="shared" si="10"/>
        <v>0.5642479256</v>
      </c>
      <c r="R1253" s="74">
        <f t="shared" si="11"/>
        <v>0.6765269099</v>
      </c>
      <c r="S1253" s="74">
        <f t="shared" ref="S1253:T1253" si="3764">S1252+Q1253</f>
        <v>166.581476</v>
      </c>
      <c r="T1253" s="74">
        <f t="shared" si="3764"/>
        <v>193.8461104</v>
      </c>
      <c r="U1253" s="75">
        <f>J1253*SIP_Calculator!$D$27</f>
        <v>0</v>
      </c>
      <c r="V1253" s="75">
        <f t="shared" si="13"/>
        <v>0</v>
      </c>
      <c r="W1253" s="75">
        <f t="shared" si="14"/>
        <v>0</v>
      </c>
      <c r="X1253" s="75">
        <f t="shared" ref="X1253:Y1253" si="3765">X1252+V1253</f>
        <v>167.2476469</v>
      </c>
      <c r="Y1253" s="75">
        <f t="shared" si="3765"/>
        <v>194.642501</v>
      </c>
    </row>
    <row r="1254" ht="15.75" customHeight="1">
      <c r="A1254" s="78">
        <v>39959.0</v>
      </c>
      <c r="B1254" s="73">
        <v>3958.7</v>
      </c>
      <c r="C1254" s="73">
        <v>3309.7</v>
      </c>
      <c r="D1254" s="74">
        <f t="shared" si="33"/>
        <v>262</v>
      </c>
      <c r="E1254" s="74">
        <f t="shared" si="16"/>
        <v>0</v>
      </c>
      <c r="F1254" s="75">
        <f t="shared" si="4"/>
        <v>5</v>
      </c>
      <c r="G1254" s="75">
        <f t="shared" si="17"/>
        <v>0</v>
      </c>
      <c r="H1254" s="76">
        <f>IF(A1254&lt;SIP_Calculator!$B$7,0,IF(A1254&gt;SIP_Calculator!$E$7,0,1))</f>
        <v>1</v>
      </c>
      <c r="I1254" s="74">
        <f t="shared" si="5"/>
        <v>0</v>
      </c>
      <c r="J1254" s="75">
        <f t="shared" si="6"/>
        <v>0</v>
      </c>
      <c r="K1254" s="76">
        <f>H1254*SIP_Calculator!$D$25</f>
        <v>484.4666522</v>
      </c>
      <c r="L1254" s="76">
        <f t="shared" si="7"/>
        <v>0.122380239</v>
      </c>
      <c r="M1254" s="76">
        <f t="shared" si="8"/>
        <v>0.1463778144</v>
      </c>
      <c r="N1254" s="76">
        <f t="shared" ref="N1254:O1254" si="3766">N1253+L1254</f>
        <v>166.0416303</v>
      </c>
      <c r="O1254" s="76">
        <f t="shared" si="3766"/>
        <v>193.1111156</v>
      </c>
      <c r="P1254" s="74">
        <f>I1254*SIP_Calculator!$D$26</f>
        <v>0</v>
      </c>
      <c r="Q1254" s="74">
        <f t="shared" si="10"/>
        <v>0</v>
      </c>
      <c r="R1254" s="74">
        <f t="shared" si="11"/>
        <v>0</v>
      </c>
      <c r="S1254" s="74">
        <f t="shared" ref="S1254:T1254" si="3767">S1253+Q1254</f>
        <v>166.581476</v>
      </c>
      <c r="T1254" s="74">
        <f t="shared" si="3767"/>
        <v>193.8461104</v>
      </c>
      <c r="U1254" s="75">
        <f>J1254*SIP_Calculator!$D$27</f>
        <v>0</v>
      </c>
      <c r="V1254" s="75">
        <f t="shared" si="13"/>
        <v>0</v>
      </c>
      <c r="W1254" s="75">
        <f t="shared" si="14"/>
        <v>0</v>
      </c>
      <c r="X1254" s="75">
        <f t="shared" ref="X1254:Y1254" si="3768">X1253+V1254</f>
        <v>167.2476469</v>
      </c>
      <c r="Y1254" s="75">
        <f t="shared" si="3768"/>
        <v>194.642501</v>
      </c>
    </row>
    <row r="1255" ht="15.75" customHeight="1">
      <c r="A1255" s="78">
        <v>39960.0</v>
      </c>
      <c r="B1255" s="73">
        <v>4113.6</v>
      </c>
      <c r="C1255" s="73">
        <v>3442.3</v>
      </c>
      <c r="D1255" s="74">
        <f t="shared" si="33"/>
        <v>262</v>
      </c>
      <c r="E1255" s="74">
        <f t="shared" si="16"/>
        <v>0</v>
      </c>
      <c r="F1255" s="75">
        <f t="shared" si="4"/>
        <v>5</v>
      </c>
      <c r="G1255" s="75">
        <f t="shared" si="17"/>
        <v>0</v>
      </c>
      <c r="H1255" s="76">
        <f>IF(A1255&lt;SIP_Calculator!$B$7,0,IF(A1255&gt;SIP_Calculator!$E$7,0,1))</f>
        <v>1</v>
      </c>
      <c r="I1255" s="74">
        <f t="shared" si="5"/>
        <v>0</v>
      </c>
      <c r="J1255" s="75">
        <f t="shared" si="6"/>
        <v>0</v>
      </c>
      <c r="K1255" s="76">
        <f>H1255*SIP_Calculator!$D$25</f>
        <v>484.4666522</v>
      </c>
      <c r="L1255" s="76">
        <f t="shared" si="7"/>
        <v>0.11777194</v>
      </c>
      <c r="M1255" s="76">
        <f t="shared" si="8"/>
        <v>0.1407392302</v>
      </c>
      <c r="N1255" s="76">
        <f t="shared" ref="N1255:O1255" si="3769">N1254+L1255</f>
        <v>166.1594022</v>
      </c>
      <c r="O1255" s="76">
        <f t="shared" si="3769"/>
        <v>193.2518548</v>
      </c>
      <c r="P1255" s="74">
        <f>I1255*SIP_Calculator!$D$26</f>
        <v>0</v>
      </c>
      <c r="Q1255" s="74">
        <f t="shared" si="10"/>
        <v>0</v>
      </c>
      <c r="R1255" s="74">
        <f t="shared" si="11"/>
        <v>0</v>
      </c>
      <c r="S1255" s="74">
        <f t="shared" ref="S1255:T1255" si="3770">S1254+Q1255</f>
        <v>166.581476</v>
      </c>
      <c r="T1255" s="74">
        <f t="shared" si="3770"/>
        <v>193.8461104</v>
      </c>
      <c r="U1255" s="75">
        <f>J1255*SIP_Calculator!$D$27</f>
        <v>0</v>
      </c>
      <c r="V1255" s="75">
        <f t="shared" si="13"/>
        <v>0</v>
      </c>
      <c r="W1255" s="75">
        <f t="shared" si="14"/>
        <v>0</v>
      </c>
      <c r="X1255" s="75">
        <f t="shared" ref="X1255:Y1255" si="3771">X1254+V1255</f>
        <v>167.2476469</v>
      </c>
      <c r="Y1255" s="75">
        <f t="shared" si="3771"/>
        <v>194.642501</v>
      </c>
    </row>
    <row r="1256" ht="15.75" customHeight="1">
      <c r="A1256" s="78">
        <v>39961.0</v>
      </c>
      <c r="B1256" s="73">
        <v>4163.15</v>
      </c>
      <c r="C1256" s="73">
        <v>3487.7</v>
      </c>
      <c r="D1256" s="74">
        <f t="shared" si="33"/>
        <v>262</v>
      </c>
      <c r="E1256" s="74">
        <f t="shared" si="16"/>
        <v>0</v>
      </c>
      <c r="F1256" s="75">
        <f t="shared" si="4"/>
        <v>5</v>
      </c>
      <c r="G1256" s="75">
        <f t="shared" si="17"/>
        <v>0</v>
      </c>
      <c r="H1256" s="76">
        <f>IF(A1256&lt;SIP_Calculator!$B$7,0,IF(A1256&gt;SIP_Calculator!$E$7,0,1))</f>
        <v>1</v>
      </c>
      <c r="I1256" s="74">
        <f t="shared" si="5"/>
        <v>0</v>
      </c>
      <c r="J1256" s="75">
        <f t="shared" si="6"/>
        <v>0</v>
      </c>
      <c r="K1256" s="76">
        <f>H1256*SIP_Calculator!$D$25</f>
        <v>484.4666522</v>
      </c>
      <c r="L1256" s="76">
        <f t="shared" si="7"/>
        <v>0.116370213</v>
      </c>
      <c r="M1256" s="76">
        <f t="shared" si="8"/>
        <v>0.1389072031</v>
      </c>
      <c r="N1256" s="76">
        <f t="shared" ref="N1256:O1256" si="3772">N1255+L1256</f>
        <v>166.2757725</v>
      </c>
      <c r="O1256" s="76">
        <f t="shared" si="3772"/>
        <v>193.3907621</v>
      </c>
      <c r="P1256" s="74">
        <f>I1256*SIP_Calculator!$D$26</f>
        <v>0</v>
      </c>
      <c r="Q1256" s="74">
        <f t="shared" si="10"/>
        <v>0</v>
      </c>
      <c r="R1256" s="74">
        <f t="shared" si="11"/>
        <v>0</v>
      </c>
      <c r="S1256" s="74">
        <f t="shared" ref="S1256:T1256" si="3773">S1255+Q1256</f>
        <v>166.581476</v>
      </c>
      <c r="T1256" s="74">
        <f t="shared" si="3773"/>
        <v>193.8461104</v>
      </c>
      <c r="U1256" s="75">
        <f>J1256*SIP_Calculator!$D$27</f>
        <v>0</v>
      </c>
      <c r="V1256" s="75">
        <f t="shared" si="13"/>
        <v>0</v>
      </c>
      <c r="W1256" s="75">
        <f t="shared" si="14"/>
        <v>0</v>
      </c>
      <c r="X1256" s="75">
        <f t="shared" ref="X1256:Y1256" si="3774">X1255+V1256</f>
        <v>167.2476469</v>
      </c>
      <c r="Y1256" s="75">
        <f t="shared" si="3774"/>
        <v>194.642501</v>
      </c>
    </row>
    <row r="1257" ht="15.75" customHeight="1">
      <c r="A1257" s="78">
        <v>39962.0</v>
      </c>
      <c r="B1257" s="73">
        <v>4265.85</v>
      </c>
      <c r="C1257" s="73">
        <v>3579.9</v>
      </c>
      <c r="D1257" s="74">
        <f t="shared" si="33"/>
        <v>262</v>
      </c>
      <c r="E1257" s="74">
        <f t="shared" si="16"/>
        <v>0</v>
      </c>
      <c r="F1257" s="75">
        <f t="shared" si="4"/>
        <v>5</v>
      </c>
      <c r="G1257" s="75">
        <f t="shared" si="17"/>
        <v>0</v>
      </c>
      <c r="H1257" s="76">
        <f>IF(A1257&lt;SIP_Calculator!$B$7,0,IF(A1257&gt;SIP_Calculator!$E$7,0,1))</f>
        <v>1</v>
      </c>
      <c r="I1257" s="74">
        <f t="shared" si="5"/>
        <v>0</v>
      </c>
      <c r="J1257" s="75">
        <f t="shared" si="6"/>
        <v>0</v>
      </c>
      <c r="K1257" s="76">
        <f>H1257*SIP_Calculator!$D$25</f>
        <v>484.4666522</v>
      </c>
      <c r="L1257" s="76">
        <f t="shared" si="7"/>
        <v>0.1135686093</v>
      </c>
      <c r="M1257" s="76">
        <f t="shared" si="8"/>
        <v>0.1353296607</v>
      </c>
      <c r="N1257" s="76">
        <f t="shared" ref="N1257:O1257" si="3775">N1256+L1257</f>
        <v>166.3893411</v>
      </c>
      <c r="O1257" s="76">
        <f t="shared" si="3775"/>
        <v>193.5260917</v>
      </c>
      <c r="P1257" s="74">
        <f>I1257*SIP_Calculator!$D$26</f>
        <v>0</v>
      </c>
      <c r="Q1257" s="74">
        <f t="shared" si="10"/>
        <v>0</v>
      </c>
      <c r="R1257" s="74">
        <f t="shared" si="11"/>
        <v>0</v>
      </c>
      <c r="S1257" s="74">
        <f t="shared" ref="S1257:T1257" si="3776">S1256+Q1257</f>
        <v>166.581476</v>
      </c>
      <c r="T1257" s="74">
        <f t="shared" si="3776"/>
        <v>193.8461104</v>
      </c>
      <c r="U1257" s="75">
        <f>J1257*SIP_Calculator!$D$27</f>
        <v>0</v>
      </c>
      <c r="V1257" s="75">
        <f t="shared" si="13"/>
        <v>0</v>
      </c>
      <c r="W1257" s="75">
        <f t="shared" si="14"/>
        <v>0</v>
      </c>
      <c r="X1257" s="75">
        <f t="shared" ref="X1257:Y1257" si="3777">X1256+V1257</f>
        <v>167.2476469</v>
      </c>
      <c r="Y1257" s="75">
        <f t="shared" si="3777"/>
        <v>194.642501</v>
      </c>
    </row>
    <row r="1258" ht="15.75" customHeight="1">
      <c r="A1258" s="78">
        <v>39965.0</v>
      </c>
      <c r="B1258" s="73">
        <v>4352.65</v>
      </c>
      <c r="C1258" s="73">
        <v>3654.2</v>
      </c>
      <c r="D1258" s="74">
        <f t="shared" si="33"/>
        <v>263</v>
      </c>
      <c r="E1258" s="74">
        <f t="shared" si="16"/>
        <v>1</v>
      </c>
      <c r="F1258" s="75">
        <f t="shared" si="4"/>
        <v>6</v>
      </c>
      <c r="G1258" s="75">
        <f t="shared" si="17"/>
        <v>1</v>
      </c>
      <c r="H1258" s="76">
        <f>IF(A1258&lt;SIP_Calculator!$B$7,0,IF(A1258&gt;SIP_Calculator!$E$7,0,1))</f>
        <v>1</v>
      </c>
      <c r="I1258" s="74">
        <f t="shared" si="5"/>
        <v>1</v>
      </c>
      <c r="J1258" s="75">
        <f t="shared" si="6"/>
        <v>1</v>
      </c>
      <c r="K1258" s="76">
        <f>H1258*SIP_Calculator!$D$25</f>
        <v>484.4666522</v>
      </c>
      <c r="L1258" s="76">
        <f t="shared" si="7"/>
        <v>0.1113038384</v>
      </c>
      <c r="M1258" s="76">
        <f t="shared" si="8"/>
        <v>0.1325780341</v>
      </c>
      <c r="N1258" s="76">
        <f t="shared" ref="N1258:O1258" si="3778">N1257+L1258</f>
        <v>166.5006449</v>
      </c>
      <c r="O1258" s="76">
        <f t="shared" si="3778"/>
        <v>193.6586697</v>
      </c>
      <c r="P1258" s="74">
        <f>I1258*SIP_Calculator!$D$26</f>
        <v>2301.341589</v>
      </c>
      <c r="Q1258" s="74">
        <f t="shared" si="10"/>
        <v>0.5287219485</v>
      </c>
      <c r="R1258" s="74">
        <f t="shared" si="11"/>
        <v>0.6297798668</v>
      </c>
      <c r="S1258" s="74">
        <f t="shared" ref="S1258:T1258" si="3779">S1257+Q1258</f>
        <v>167.110198</v>
      </c>
      <c r="T1258" s="74">
        <f t="shared" si="3779"/>
        <v>194.4758903</v>
      </c>
      <c r="U1258" s="75">
        <f>J1258*SIP_Calculator!$D$27</f>
        <v>10000</v>
      </c>
      <c r="V1258" s="75">
        <f t="shared" si="13"/>
        <v>2.297450978</v>
      </c>
      <c r="W1258" s="75">
        <f t="shared" si="14"/>
        <v>2.736577089</v>
      </c>
      <c r="X1258" s="75">
        <f t="shared" ref="X1258:Y1258" si="3780">X1257+V1258</f>
        <v>169.5450979</v>
      </c>
      <c r="Y1258" s="75">
        <f t="shared" si="3780"/>
        <v>197.3790781</v>
      </c>
    </row>
    <row r="1259" ht="15.75" customHeight="1">
      <c r="A1259" s="78">
        <v>39966.0</v>
      </c>
      <c r="B1259" s="73">
        <v>4342.85</v>
      </c>
      <c r="C1259" s="73">
        <v>3641.5</v>
      </c>
      <c r="D1259" s="74">
        <f t="shared" si="33"/>
        <v>263</v>
      </c>
      <c r="E1259" s="74">
        <f t="shared" si="16"/>
        <v>0</v>
      </c>
      <c r="F1259" s="75">
        <f t="shared" si="4"/>
        <v>6</v>
      </c>
      <c r="G1259" s="75">
        <f t="shared" si="17"/>
        <v>0</v>
      </c>
      <c r="H1259" s="76">
        <f>IF(A1259&lt;SIP_Calculator!$B$7,0,IF(A1259&gt;SIP_Calculator!$E$7,0,1))</f>
        <v>1</v>
      </c>
      <c r="I1259" s="74">
        <f t="shared" si="5"/>
        <v>0</v>
      </c>
      <c r="J1259" s="75">
        <f t="shared" si="6"/>
        <v>0</v>
      </c>
      <c r="K1259" s="76">
        <f>H1259*SIP_Calculator!$D$25</f>
        <v>484.4666522</v>
      </c>
      <c r="L1259" s="76">
        <f t="shared" si="7"/>
        <v>0.1115550047</v>
      </c>
      <c r="M1259" s="76">
        <f t="shared" si="8"/>
        <v>0.1330404098</v>
      </c>
      <c r="N1259" s="76">
        <f t="shared" ref="N1259:O1259" si="3781">N1258+L1259</f>
        <v>166.6121999</v>
      </c>
      <c r="O1259" s="76">
        <f t="shared" si="3781"/>
        <v>193.7917102</v>
      </c>
      <c r="P1259" s="74">
        <f>I1259*SIP_Calculator!$D$26</f>
        <v>0</v>
      </c>
      <c r="Q1259" s="74">
        <f t="shared" si="10"/>
        <v>0</v>
      </c>
      <c r="R1259" s="74">
        <f t="shared" si="11"/>
        <v>0</v>
      </c>
      <c r="S1259" s="74">
        <f t="shared" ref="S1259:T1259" si="3782">S1258+Q1259</f>
        <v>167.110198</v>
      </c>
      <c r="T1259" s="74">
        <f t="shared" si="3782"/>
        <v>194.4758903</v>
      </c>
      <c r="U1259" s="75">
        <f>J1259*SIP_Calculator!$D$27</f>
        <v>0</v>
      </c>
      <c r="V1259" s="75">
        <f t="shared" si="13"/>
        <v>0</v>
      </c>
      <c r="W1259" s="75">
        <f t="shared" si="14"/>
        <v>0</v>
      </c>
      <c r="X1259" s="75">
        <f t="shared" ref="X1259:Y1259" si="3783">X1258+V1259</f>
        <v>169.5450979</v>
      </c>
      <c r="Y1259" s="75">
        <f t="shared" si="3783"/>
        <v>197.3790781</v>
      </c>
    </row>
    <row r="1260" ht="15.75" customHeight="1">
      <c r="A1260" s="78">
        <v>39967.0</v>
      </c>
      <c r="B1260" s="73">
        <v>4355.4</v>
      </c>
      <c r="C1260" s="73">
        <v>3656.5</v>
      </c>
      <c r="D1260" s="74">
        <f t="shared" si="33"/>
        <v>263</v>
      </c>
      <c r="E1260" s="74">
        <f t="shared" si="16"/>
        <v>0</v>
      </c>
      <c r="F1260" s="75">
        <f t="shared" si="4"/>
        <v>6</v>
      </c>
      <c r="G1260" s="75">
        <f t="shared" si="17"/>
        <v>0</v>
      </c>
      <c r="H1260" s="76">
        <f>IF(A1260&lt;SIP_Calculator!$B$7,0,IF(A1260&gt;SIP_Calculator!$E$7,0,1))</f>
        <v>1</v>
      </c>
      <c r="I1260" s="74">
        <f t="shared" si="5"/>
        <v>0</v>
      </c>
      <c r="J1260" s="75">
        <f t="shared" si="6"/>
        <v>0</v>
      </c>
      <c r="K1260" s="76">
        <f>H1260*SIP_Calculator!$D$25</f>
        <v>484.4666522</v>
      </c>
      <c r="L1260" s="76">
        <f t="shared" si="7"/>
        <v>0.1112335611</v>
      </c>
      <c r="M1260" s="76">
        <f t="shared" si="8"/>
        <v>0.1324946403</v>
      </c>
      <c r="N1260" s="76">
        <f t="shared" ref="N1260:O1260" si="3784">N1259+L1260</f>
        <v>166.7234335</v>
      </c>
      <c r="O1260" s="76">
        <f t="shared" si="3784"/>
        <v>193.9242048</v>
      </c>
      <c r="P1260" s="74">
        <f>I1260*SIP_Calculator!$D$26</f>
        <v>0</v>
      </c>
      <c r="Q1260" s="74">
        <f t="shared" si="10"/>
        <v>0</v>
      </c>
      <c r="R1260" s="74">
        <f t="shared" si="11"/>
        <v>0</v>
      </c>
      <c r="S1260" s="74">
        <f t="shared" ref="S1260:T1260" si="3785">S1259+Q1260</f>
        <v>167.110198</v>
      </c>
      <c r="T1260" s="74">
        <f t="shared" si="3785"/>
        <v>194.4758903</v>
      </c>
      <c r="U1260" s="75">
        <f>J1260*SIP_Calculator!$D$27</f>
        <v>0</v>
      </c>
      <c r="V1260" s="75">
        <f t="shared" si="13"/>
        <v>0</v>
      </c>
      <c r="W1260" s="75">
        <f t="shared" si="14"/>
        <v>0</v>
      </c>
      <c r="X1260" s="75">
        <f t="shared" ref="X1260:Y1260" si="3786">X1259+V1260</f>
        <v>169.5450979</v>
      </c>
      <c r="Y1260" s="75">
        <f t="shared" si="3786"/>
        <v>197.3790781</v>
      </c>
    </row>
    <row r="1261" ht="15.75" customHeight="1">
      <c r="A1261" s="78">
        <v>39968.0</v>
      </c>
      <c r="B1261" s="73">
        <v>4402.65</v>
      </c>
      <c r="C1261" s="73">
        <v>3708.1</v>
      </c>
      <c r="D1261" s="74">
        <f t="shared" si="33"/>
        <v>263</v>
      </c>
      <c r="E1261" s="74">
        <f t="shared" si="16"/>
        <v>0</v>
      </c>
      <c r="F1261" s="75">
        <f t="shared" si="4"/>
        <v>6</v>
      </c>
      <c r="G1261" s="75">
        <f t="shared" si="17"/>
        <v>0</v>
      </c>
      <c r="H1261" s="76">
        <f>IF(A1261&lt;SIP_Calculator!$B$7,0,IF(A1261&gt;SIP_Calculator!$E$7,0,1))</f>
        <v>1</v>
      </c>
      <c r="I1261" s="74">
        <f t="shared" si="5"/>
        <v>0</v>
      </c>
      <c r="J1261" s="75">
        <f t="shared" si="6"/>
        <v>0</v>
      </c>
      <c r="K1261" s="76">
        <f>H1261*SIP_Calculator!$D$25</f>
        <v>484.4666522</v>
      </c>
      <c r="L1261" s="76">
        <f t="shared" si="7"/>
        <v>0.1100397834</v>
      </c>
      <c r="M1261" s="76">
        <f t="shared" si="8"/>
        <v>0.1306509135</v>
      </c>
      <c r="N1261" s="76">
        <f t="shared" ref="N1261:O1261" si="3787">N1260+L1261</f>
        <v>166.8334733</v>
      </c>
      <c r="O1261" s="76">
        <f t="shared" si="3787"/>
        <v>194.0548557</v>
      </c>
      <c r="P1261" s="74">
        <f>I1261*SIP_Calculator!$D$26</f>
        <v>0</v>
      </c>
      <c r="Q1261" s="74">
        <f t="shared" si="10"/>
        <v>0</v>
      </c>
      <c r="R1261" s="74">
        <f t="shared" si="11"/>
        <v>0</v>
      </c>
      <c r="S1261" s="74">
        <f t="shared" ref="S1261:T1261" si="3788">S1260+Q1261</f>
        <v>167.110198</v>
      </c>
      <c r="T1261" s="74">
        <f t="shared" si="3788"/>
        <v>194.4758903</v>
      </c>
      <c r="U1261" s="75">
        <f>J1261*SIP_Calculator!$D$27</f>
        <v>0</v>
      </c>
      <c r="V1261" s="75">
        <f t="shared" si="13"/>
        <v>0</v>
      </c>
      <c r="W1261" s="75">
        <f t="shared" si="14"/>
        <v>0</v>
      </c>
      <c r="X1261" s="75">
        <f t="shared" ref="X1261:Y1261" si="3789">X1260+V1261</f>
        <v>169.5450979</v>
      </c>
      <c r="Y1261" s="75">
        <f t="shared" si="3789"/>
        <v>197.3790781</v>
      </c>
    </row>
    <row r="1262" ht="15.75" customHeight="1">
      <c r="A1262" s="78">
        <v>39969.0</v>
      </c>
      <c r="B1262" s="73">
        <v>4416.75</v>
      </c>
      <c r="C1262" s="73">
        <v>3710.5</v>
      </c>
      <c r="D1262" s="74">
        <f t="shared" si="33"/>
        <v>263</v>
      </c>
      <c r="E1262" s="74">
        <f t="shared" si="16"/>
        <v>0</v>
      </c>
      <c r="F1262" s="75">
        <f t="shared" si="4"/>
        <v>6</v>
      </c>
      <c r="G1262" s="75">
        <f t="shared" si="17"/>
        <v>0</v>
      </c>
      <c r="H1262" s="76">
        <f>IF(A1262&lt;SIP_Calculator!$B$7,0,IF(A1262&gt;SIP_Calculator!$E$7,0,1))</f>
        <v>1</v>
      </c>
      <c r="I1262" s="74">
        <f t="shared" si="5"/>
        <v>0</v>
      </c>
      <c r="J1262" s="75">
        <f t="shared" si="6"/>
        <v>0</v>
      </c>
      <c r="K1262" s="76">
        <f>H1262*SIP_Calculator!$D$25</f>
        <v>484.4666522</v>
      </c>
      <c r="L1262" s="76">
        <f t="shared" si="7"/>
        <v>0.1096884932</v>
      </c>
      <c r="M1262" s="76">
        <f t="shared" si="8"/>
        <v>0.1305664067</v>
      </c>
      <c r="N1262" s="76">
        <f t="shared" ref="N1262:O1262" si="3790">N1261+L1262</f>
        <v>166.9431617</v>
      </c>
      <c r="O1262" s="76">
        <f t="shared" si="3790"/>
        <v>194.1854221</v>
      </c>
      <c r="P1262" s="74">
        <f>I1262*SIP_Calculator!$D$26</f>
        <v>0</v>
      </c>
      <c r="Q1262" s="74">
        <f t="shared" si="10"/>
        <v>0</v>
      </c>
      <c r="R1262" s="74">
        <f t="shared" si="11"/>
        <v>0</v>
      </c>
      <c r="S1262" s="74">
        <f t="shared" ref="S1262:T1262" si="3791">S1261+Q1262</f>
        <v>167.110198</v>
      </c>
      <c r="T1262" s="74">
        <f t="shared" si="3791"/>
        <v>194.4758903</v>
      </c>
      <c r="U1262" s="75">
        <f>J1262*SIP_Calculator!$D$27</f>
        <v>0</v>
      </c>
      <c r="V1262" s="75">
        <f t="shared" si="13"/>
        <v>0</v>
      </c>
      <c r="W1262" s="75">
        <f t="shared" si="14"/>
        <v>0</v>
      </c>
      <c r="X1262" s="75">
        <f t="shared" ref="X1262:Y1262" si="3792">X1261+V1262</f>
        <v>169.5450979</v>
      </c>
      <c r="Y1262" s="75">
        <f t="shared" si="3792"/>
        <v>197.3790781</v>
      </c>
    </row>
    <row r="1263" ht="15.75" customHeight="1">
      <c r="A1263" s="78">
        <v>39972.0</v>
      </c>
      <c r="B1263" s="73">
        <v>4254.45</v>
      </c>
      <c r="C1263" s="73">
        <v>3562.7</v>
      </c>
      <c r="D1263" s="74">
        <f t="shared" si="33"/>
        <v>264</v>
      </c>
      <c r="E1263" s="74">
        <f t="shared" si="16"/>
        <v>1</v>
      </c>
      <c r="F1263" s="75">
        <f t="shared" si="4"/>
        <v>6</v>
      </c>
      <c r="G1263" s="75">
        <f t="shared" si="17"/>
        <v>0</v>
      </c>
      <c r="H1263" s="76">
        <f>IF(A1263&lt;SIP_Calculator!$B$7,0,IF(A1263&gt;SIP_Calculator!$E$7,0,1))</f>
        <v>1</v>
      </c>
      <c r="I1263" s="74">
        <f t="shared" si="5"/>
        <v>1</v>
      </c>
      <c r="J1263" s="75">
        <f t="shared" si="6"/>
        <v>0</v>
      </c>
      <c r="K1263" s="76">
        <f>H1263*SIP_Calculator!$D$25</f>
        <v>484.4666522</v>
      </c>
      <c r="L1263" s="76">
        <f t="shared" si="7"/>
        <v>0.1138729218</v>
      </c>
      <c r="M1263" s="76">
        <f t="shared" si="8"/>
        <v>0.1359830051</v>
      </c>
      <c r="N1263" s="76">
        <f t="shared" ref="N1263:O1263" si="3793">N1262+L1263</f>
        <v>167.0570347</v>
      </c>
      <c r="O1263" s="76">
        <f t="shared" si="3793"/>
        <v>194.3214051</v>
      </c>
      <c r="P1263" s="74">
        <f>I1263*SIP_Calculator!$D$26</f>
        <v>2301.341589</v>
      </c>
      <c r="Q1263" s="74">
        <f t="shared" si="10"/>
        <v>0.5409257576</v>
      </c>
      <c r="R1263" s="74">
        <f t="shared" si="11"/>
        <v>0.6459543574</v>
      </c>
      <c r="S1263" s="74">
        <f t="shared" ref="S1263:T1263" si="3794">S1262+Q1263</f>
        <v>167.6511237</v>
      </c>
      <c r="T1263" s="74">
        <f t="shared" si="3794"/>
        <v>195.1218446</v>
      </c>
      <c r="U1263" s="75">
        <f>J1263*SIP_Calculator!$D$27</f>
        <v>0</v>
      </c>
      <c r="V1263" s="75">
        <f t="shared" si="13"/>
        <v>0</v>
      </c>
      <c r="W1263" s="75">
        <f t="shared" si="14"/>
        <v>0</v>
      </c>
      <c r="X1263" s="75">
        <f t="shared" ref="X1263:Y1263" si="3795">X1262+V1263</f>
        <v>169.5450979</v>
      </c>
      <c r="Y1263" s="75">
        <f t="shared" si="3795"/>
        <v>197.3790781</v>
      </c>
    </row>
    <row r="1264" ht="15.75" customHeight="1">
      <c r="A1264" s="78">
        <v>39973.0</v>
      </c>
      <c r="B1264" s="73">
        <v>4382.7</v>
      </c>
      <c r="C1264" s="73">
        <v>3661.25</v>
      </c>
      <c r="D1264" s="74">
        <f t="shared" si="33"/>
        <v>264</v>
      </c>
      <c r="E1264" s="74">
        <f t="shared" si="16"/>
        <v>0</v>
      </c>
      <c r="F1264" s="75">
        <f t="shared" si="4"/>
        <v>6</v>
      </c>
      <c r="G1264" s="75">
        <f t="shared" si="17"/>
        <v>0</v>
      </c>
      <c r="H1264" s="76">
        <f>IF(A1264&lt;SIP_Calculator!$B$7,0,IF(A1264&gt;SIP_Calculator!$E$7,0,1))</f>
        <v>1</v>
      </c>
      <c r="I1264" s="74">
        <f t="shared" si="5"/>
        <v>0</v>
      </c>
      <c r="J1264" s="75">
        <f t="shared" si="6"/>
        <v>0</v>
      </c>
      <c r="K1264" s="76">
        <f>H1264*SIP_Calculator!$D$25</f>
        <v>484.4666522</v>
      </c>
      <c r="L1264" s="76">
        <f t="shared" si="7"/>
        <v>0.1105406832</v>
      </c>
      <c r="M1264" s="76">
        <f t="shared" si="8"/>
        <v>0.1323227456</v>
      </c>
      <c r="N1264" s="76">
        <f t="shared" ref="N1264:O1264" si="3796">N1263+L1264</f>
        <v>167.1675754</v>
      </c>
      <c r="O1264" s="76">
        <f t="shared" si="3796"/>
        <v>194.4537279</v>
      </c>
      <c r="P1264" s="74">
        <f>I1264*SIP_Calculator!$D$26</f>
        <v>0</v>
      </c>
      <c r="Q1264" s="74">
        <f t="shared" si="10"/>
        <v>0</v>
      </c>
      <c r="R1264" s="74">
        <f t="shared" si="11"/>
        <v>0</v>
      </c>
      <c r="S1264" s="74">
        <f t="shared" ref="S1264:T1264" si="3797">S1263+Q1264</f>
        <v>167.6511237</v>
      </c>
      <c r="T1264" s="74">
        <f t="shared" si="3797"/>
        <v>195.1218446</v>
      </c>
      <c r="U1264" s="75">
        <f>J1264*SIP_Calculator!$D$27</f>
        <v>0</v>
      </c>
      <c r="V1264" s="75">
        <f t="shared" si="13"/>
        <v>0</v>
      </c>
      <c r="W1264" s="75">
        <f t="shared" si="14"/>
        <v>0</v>
      </c>
      <c r="X1264" s="75">
        <f t="shared" ref="X1264:Y1264" si="3798">X1263+V1264</f>
        <v>169.5450979</v>
      </c>
      <c r="Y1264" s="75">
        <f t="shared" si="3798"/>
        <v>197.3790781</v>
      </c>
    </row>
    <row r="1265" ht="15.75" customHeight="1">
      <c r="A1265" s="78">
        <v>39974.0</v>
      </c>
      <c r="B1265" s="73">
        <v>4480.35</v>
      </c>
      <c r="C1265" s="73">
        <v>3732.8</v>
      </c>
      <c r="D1265" s="74">
        <f t="shared" si="33"/>
        <v>264</v>
      </c>
      <c r="E1265" s="74">
        <f t="shared" si="16"/>
        <v>0</v>
      </c>
      <c r="F1265" s="75">
        <f t="shared" si="4"/>
        <v>6</v>
      </c>
      <c r="G1265" s="75">
        <f t="shared" si="17"/>
        <v>0</v>
      </c>
      <c r="H1265" s="76">
        <f>IF(A1265&lt;SIP_Calculator!$B$7,0,IF(A1265&gt;SIP_Calculator!$E$7,0,1))</f>
        <v>1</v>
      </c>
      <c r="I1265" s="74">
        <f t="shared" si="5"/>
        <v>0</v>
      </c>
      <c r="J1265" s="75">
        <f t="shared" si="6"/>
        <v>0</v>
      </c>
      <c r="K1265" s="76">
        <f>H1265*SIP_Calculator!$D$25</f>
        <v>484.4666522</v>
      </c>
      <c r="L1265" s="76">
        <f t="shared" si="7"/>
        <v>0.10813143</v>
      </c>
      <c r="M1265" s="76">
        <f t="shared" si="8"/>
        <v>0.1297863942</v>
      </c>
      <c r="N1265" s="76">
        <f t="shared" ref="N1265:O1265" si="3799">N1264+L1265</f>
        <v>167.2757068</v>
      </c>
      <c r="O1265" s="76">
        <f t="shared" si="3799"/>
        <v>194.5835143</v>
      </c>
      <c r="P1265" s="74">
        <f>I1265*SIP_Calculator!$D$26</f>
        <v>0</v>
      </c>
      <c r="Q1265" s="74">
        <f t="shared" si="10"/>
        <v>0</v>
      </c>
      <c r="R1265" s="74">
        <f t="shared" si="11"/>
        <v>0</v>
      </c>
      <c r="S1265" s="74">
        <f t="shared" ref="S1265:T1265" si="3800">S1264+Q1265</f>
        <v>167.6511237</v>
      </c>
      <c r="T1265" s="74">
        <f t="shared" si="3800"/>
        <v>195.1218446</v>
      </c>
      <c r="U1265" s="75">
        <f>J1265*SIP_Calculator!$D$27</f>
        <v>0</v>
      </c>
      <c r="V1265" s="75">
        <f t="shared" si="13"/>
        <v>0</v>
      </c>
      <c r="W1265" s="75">
        <f t="shared" si="14"/>
        <v>0</v>
      </c>
      <c r="X1265" s="75">
        <f t="shared" ref="X1265:Y1265" si="3801">X1264+V1265</f>
        <v>169.5450979</v>
      </c>
      <c r="Y1265" s="75">
        <f t="shared" si="3801"/>
        <v>197.3790781</v>
      </c>
    </row>
    <row r="1266" ht="15.75" customHeight="1">
      <c r="A1266" s="78">
        <v>39975.0</v>
      </c>
      <c r="B1266" s="73">
        <v>4463.95</v>
      </c>
      <c r="C1266" s="73">
        <v>3711.1</v>
      </c>
      <c r="D1266" s="74">
        <f t="shared" si="33"/>
        <v>264</v>
      </c>
      <c r="E1266" s="74">
        <f t="shared" si="16"/>
        <v>0</v>
      </c>
      <c r="F1266" s="75">
        <f t="shared" si="4"/>
        <v>6</v>
      </c>
      <c r="G1266" s="75">
        <f t="shared" si="17"/>
        <v>0</v>
      </c>
      <c r="H1266" s="76">
        <f>IF(A1266&lt;SIP_Calculator!$B$7,0,IF(A1266&gt;SIP_Calculator!$E$7,0,1))</f>
        <v>1</v>
      </c>
      <c r="I1266" s="74">
        <f t="shared" si="5"/>
        <v>0</v>
      </c>
      <c r="J1266" s="75">
        <f t="shared" si="6"/>
        <v>0</v>
      </c>
      <c r="K1266" s="76">
        <f>H1266*SIP_Calculator!$D$25</f>
        <v>484.4666522</v>
      </c>
      <c r="L1266" s="76">
        <f t="shared" si="7"/>
        <v>0.1085286914</v>
      </c>
      <c r="M1266" s="76">
        <f t="shared" si="8"/>
        <v>0.1305452971</v>
      </c>
      <c r="N1266" s="76">
        <f t="shared" ref="N1266:O1266" si="3802">N1265+L1266</f>
        <v>167.3842355</v>
      </c>
      <c r="O1266" s="76">
        <f t="shared" si="3802"/>
        <v>194.7140596</v>
      </c>
      <c r="P1266" s="74">
        <f>I1266*SIP_Calculator!$D$26</f>
        <v>0</v>
      </c>
      <c r="Q1266" s="74">
        <f t="shared" si="10"/>
        <v>0</v>
      </c>
      <c r="R1266" s="74">
        <f t="shared" si="11"/>
        <v>0</v>
      </c>
      <c r="S1266" s="74">
        <f t="shared" ref="S1266:T1266" si="3803">S1265+Q1266</f>
        <v>167.6511237</v>
      </c>
      <c r="T1266" s="74">
        <f t="shared" si="3803"/>
        <v>195.1218446</v>
      </c>
      <c r="U1266" s="75">
        <f>J1266*SIP_Calculator!$D$27</f>
        <v>0</v>
      </c>
      <c r="V1266" s="75">
        <f t="shared" si="13"/>
        <v>0</v>
      </c>
      <c r="W1266" s="75">
        <f t="shared" si="14"/>
        <v>0</v>
      </c>
      <c r="X1266" s="75">
        <f t="shared" ref="X1266:Y1266" si="3804">X1265+V1266</f>
        <v>169.5450979</v>
      </c>
      <c r="Y1266" s="75">
        <f t="shared" si="3804"/>
        <v>197.3790781</v>
      </c>
    </row>
    <row r="1267" ht="15.75" customHeight="1">
      <c r="A1267" s="78">
        <v>39976.0</v>
      </c>
      <c r="B1267" s="73">
        <v>4412.95</v>
      </c>
      <c r="C1267" s="73">
        <v>3664.9</v>
      </c>
      <c r="D1267" s="74">
        <f t="shared" si="33"/>
        <v>264</v>
      </c>
      <c r="E1267" s="74">
        <f t="shared" si="16"/>
        <v>0</v>
      </c>
      <c r="F1267" s="75">
        <f t="shared" si="4"/>
        <v>6</v>
      </c>
      <c r="G1267" s="75">
        <f t="shared" si="17"/>
        <v>0</v>
      </c>
      <c r="H1267" s="76">
        <f>IF(A1267&lt;SIP_Calculator!$B$7,0,IF(A1267&gt;SIP_Calculator!$E$7,0,1))</f>
        <v>1</v>
      </c>
      <c r="I1267" s="74">
        <f t="shared" si="5"/>
        <v>0</v>
      </c>
      <c r="J1267" s="75">
        <f t="shared" si="6"/>
        <v>0</v>
      </c>
      <c r="K1267" s="76">
        <f>H1267*SIP_Calculator!$D$25</f>
        <v>484.4666522</v>
      </c>
      <c r="L1267" s="76">
        <f t="shared" si="7"/>
        <v>0.1097829461</v>
      </c>
      <c r="M1267" s="76">
        <f t="shared" si="8"/>
        <v>0.1321909608</v>
      </c>
      <c r="N1267" s="76">
        <f t="shared" ref="N1267:O1267" si="3805">N1266+L1267</f>
        <v>167.4940184</v>
      </c>
      <c r="O1267" s="76">
        <f t="shared" si="3805"/>
        <v>194.8462505</v>
      </c>
      <c r="P1267" s="74">
        <f>I1267*SIP_Calculator!$D$26</f>
        <v>0</v>
      </c>
      <c r="Q1267" s="74">
        <f t="shared" si="10"/>
        <v>0</v>
      </c>
      <c r="R1267" s="74">
        <f t="shared" si="11"/>
        <v>0</v>
      </c>
      <c r="S1267" s="74">
        <f t="shared" ref="S1267:T1267" si="3806">S1266+Q1267</f>
        <v>167.6511237</v>
      </c>
      <c r="T1267" s="74">
        <f t="shared" si="3806"/>
        <v>195.1218446</v>
      </c>
      <c r="U1267" s="75">
        <f>J1267*SIP_Calculator!$D$27</f>
        <v>0</v>
      </c>
      <c r="V1267" s="75">
        <f t="shared" si="13"/>
        <v>0</v>
      </c>
      <c r="W1267" s="75">
        <f t="shared" si="14"/>
        <v>0</v>
      </c>
      <c r="X1267" s="75">
        <f t="shared" ref="X1267:Y1267" si="3807">X1266+V1267</f>
        <v>169.5450979</v>
      </c>
      <c r="Y1267" s="75">
        <f t="shared" si="3807"/>
        <v>197.3790781</v>
      </c>
    </row>
    <row r="1268" ht="15.75" customHeight="1">
      <c r="A1268" s="78">
        <v>39979.0</v>
      </c>
      <c r="B1268" s="73">
        <v>4325.0</v>
      </c>
      <c r="C1268" s="73">
        <v>3594.25</v>
      </c>
      <c r="D1268" s="74">
        <f t="shared" si="33"/>
        <v>265</v>
      </c>
      <c r="E1268" s="74">
        <f t="shared" si="16"/>
        <v>1</v>
      </c>
      <c r="F1268" s="75">
        <f t="shared" si="4"/>
        <v>6</v>
      </c>
      <c r="G1268" s="75">
        <f t="shared" si="17"/>
        <v>0</v>
      </c>
      <c r="H1268" s="76">
        <f>IF(A1268&lt;SIP_Calculator!$B$7,0,IF(A1268&gt;SIP_Calculator!$E$7,0,1))</f>
        <v>1</v>
      </c>
      <c r="I1268" s="74">
        <f t="shared" si="5"/>
        <v>1</v>
      </c>
      <c r="J1268" s="75">
        <f t="shared" si="6"/>
        <v>0</v>
      </c>
      <c r="K1268" s="76">
        <f>H1268*SIP_Calculator!$D$25</f>
        <v>484.4666522</v>
      </c>
      <c r="L1268" s="76">
        <f t="shared" si="7"/>
        <v>0.1120154109</v>
      </c>
      <c r="M1268" s="76">
        <f t="shared" si="8"/>
        <v>0.1347893586</v>
      </c>
      <c r="N1268" s="76">
        <f t="shared" ref="N1268:O1268" si="3808">N1267+L1268</f>
        <v>167.6060338</v>
      </c>
      <c r="O1268" s="76">
        <f t="shared" si="3808"/>
        <v>194.9810399</v>
      </c>
      <c r="P1268" s="74">
        <f>I1268*SIP_Calculator!$D$26</f>
        <v>2301.341589</v>
      </c>
      <c r="Q1268" s="74">
        <f t="shared" si="10"/>
        <v>0.5321021016</v>
      </c>
      <c r="R1268" s="74">
        <f t="shared" si="11"/>
        <v>0.6402842288</v>
      </c>
      <c r="S1268" s="74">
        <f t="shared" ref="S1268:T1268" si="3809">S1267+Q1268</f>
        <v>168.1832258</v>
      </c>
      <c r="T1268" s="74">
        <f t="shared" si="3809"/>
        <v>195.7621289</v>
      </c>
      <c r="U1268" s="75">
        <f>J1268*SIP_Calculator!$D$27</f>
        <v>0</v>
      </c>
      <c r="V1268" s="75">
        <f t="shared" si="13"/>
        <v>0</v>
      </c>
      <c r="W1268" s="75">
        <f t="shared" si="14"/>
        <v>0</v>
      </c>
      <c r="X1268" s="75">
        <f t="shared" ref="X1268:Y1268" si="3810">X1267+V1268</f>
        <v>169.5450979</v>
      </c>
      <c r="Y1268" s="75">
        <f t="shared" si="3810"/>
        <v>197.3790781</v>
      </c>
    </row>
    <row r="1269" ht="15.75" customHeight="1">
      <c r="A1269" s="78">
        <v>39980.0</v>
      </c>
      <c r="B1269" s="73">
        <v>4370.6</v>
      </c>
      <c r="C1269" s="73">
        <v>3639.4</v>
      </c>
      <c r="D1269" s="74">
        <f t="shared" si="33"/>
        <v>265</v>
      </c>
      <c r="E1269" s="74">
        <f t="shared" si="16"/>
        <v>0</v>
      </c>
      <c r="F1269" s="75">
        <f t="shared" si="4"/>
        <v>6</v>
      </c>
      <c r="G1269" s="75">
        <f t="shared" si="17"/>
        <v>0</v>
      </c>
      <c r="H1269" s="76">
        <f>IF(A1269&lt;SIP_Calculator!$B$7,0,IF(A1269&gt;SIP_Calculator!$E$7,0,1))</f>
        <v>1</v>
      </c>
      <c r="I1269" s="74">
        <f t="shared" si="5"/>
        <v>0</v>
      </c>
      <c r="J1269" s="75">
        <f t="shared" si="6"/>
        <v>0</v>
      </c>
      <c r="K1269" s="76">
        <f>H1269*SIP_Calculator!$D$25</f>
        <v>484.4666522</v>
      </c>
      <c r="L1269" s="76">
        <f t="shared" si="7"/>
        <v>0.1108467149</v>
      </c>
      <c r="M1269" s="76">
        <f t="shared" si="8"/>
        <v>0.1331171765</v>
      </c>
      <c r="N1269" s="76">
        <f t="shared" ref="N1269:O1269" si="3811">N1268+L1269</f>
        <v>167.7168805</v>
      </c>
      <c r="O1269" s="76">
        <f t="shared" si="3811"/>
        <v>195.1141571</v>
      </c>
      <c r="P1269" s="74">
        <f>I1269*SIP_Calculator!$D$26</f>
        <v>0</v>
      </c>
      <c r="Q1269" s="74">
        <f t="shared" si="10"/>
        <v>0</v>
      </c>
      <c r="R1269" s="74">
        <f t="shared" si="11"/>
        <v>0</v>
      </c>
      <c r="S1269" s="74">
        <f t="shared" ref="S1269:T1269" si="3812">S1268+Q1269</f>
        <v>168.1832258</v>
      </c>
      <c r="T1269" s="74">
        <f t="shared" si="3812"/>
        <v>195.7621289</v>
      </c>
      <c r="U1269" s="75">
        <f>J1269*SIP_Calculator!$D$27</f>
        <v>0</v>
      </c>
      <c r="V1269" s="75">
        <f t="shared" si="13"/>
        <v>0</v>
      </c>
      <c r="W1269" s="75">
        <f t="shared" si="14"/>
        <v>0</v>
      </c>
      <c r="X1269" s="75">
        <f t="shared" ref="X1269:Y1269" si="3813">X1268+V1269</f>
        <v>169.5450979</v>
      </c>
      <c r="Y1269" s="75">
        <f t="shared" si="3813"/>
        <v>197.3790781</v>
      </c>
    </row>
    <row r="1270" ht="15.75" customHeight="1">
      <c r="A1270" s="78">
        <v>39981.0</v>
      </c>
      <c r="B1270" s="73">
        <v>4208.35</v>
      </c>
      <c r="C1270" s="73">
        <v>3504.3</v>
      </c>
      <c r="D1270" s="74">
        <f t="shared" si="33"/>
        <v>265</v>
      </c>
      <c r="E1270" s="74">
        <f t="shared" si="16"/>
        <v>0</v>
      </c>
      <c r="F1270" s="75">
        <f t="shared" si="4"/>
        <v>6</v>
      </c>
      <c r="G1270" s="75">
        <f t="shared" si="17"/>
        <v>0</v>
      </c>
      <c r="H1270" s="76">
        <f>IF(A1270&lt;SIP_Calculator!$B$7,0,IF(A1270&gt;SIP_Calculator!$E$7,0,1))</f>
        <v>1</v>
      </c>
      <c r="I1270" s="74">
        <f t="shared" si="5"/>
        <v>0</v>
      </c>
      <c r="J1270" s="75">
        <f t="shared" si="6"/>
        <v>0</v>
      </c>
      <c r="K1270" s="76">
        <f>H1270*SIP_Calculator!$D$25</f>
        <v>484.4666522</v>
      </c>
      <c r="L1270" s="76">
        <f t="shared" si="7"/>
        <v>0.1151203327</v>
      </c>
      <c r="M1270" s="76">
        <f t="shared" si="8"/>
        <v>0.1382491945</v>
      </c>
      <c r="N1270" s="76">
        <f t="shared" ref="N1270:O1270" si="3814">N1269+L1270</f>
        <v>167.8320009</v>
      </c>
      <c r="O1270" s="76">
        <f t="shared" si="3814"/>
        <v>195.2524062</v>
      </c>
      <c r="P1270" s="74">
        <f>I1270*SIP_Calculator!$D$26</f>
        <v>0</v>
      </c>
      <c r="Q1270" s="74">
        <f t="shared" si="10"/>
        <v>0</v>
      </c>
      <c r="R1270" s="74">
        <f t="shared" si="11"/>
        <v>0</v>
      </c>
      <c r="S1270" s="74">
        <f t="shared" ref="S1270:T1270" si="3815">S1269+Q1270</f>
        <v>168.1832258</v>
      </c>
      <c r="T1270" s="74">
        <f t="shared" si="3815"/>
        <v>195.7621289</v>
      </c>
      <c r="U1270" s="75">
        <f>J1270*SIP_Calculator!$D$27</f>
        <v>0</v>
      </c>
      <c r="V1270" s="75">
        <f t="shared" si="13"/>
        <v>0</v>
      </c>
      <c r="W1270" s="75">
        <f t="shared" si="14"/>
        <v>0</v>
      </c>
      <c r="X1270" s="75">
        <f t="shared" ref="X1270:Y1270" si="3816">X1269+V1270</f>
        <v>169.5450979</v>
      </c>
      <c r="Y1270" s="75">
        <f t="shared" si="3816"/>
        <v>197.3790781</v>
      </c>
    </row>
    <row r="1271" ht="15.75" customHeight="1">
      <c r="A1271" s="78">
        <v>39982.0</v>
      </c>
      <c r="B1271" s="73">
        <v>4109.65</v>
      </c>
      <c r="C1271" s="73">
        <v>3412.45</v>
      </c>
      <c r="D1271" s="74">
        <f t="shared" si="33"/>
        <v>265</v>
      </c>
      <c r="E1271" s="74">
        <f t="shared" si="16"/>
        <v>0</v>
      </c>
      <c r="F1271" s="75">
        <f t="shared" si="4"/>
        <v>6</v>
      </c>
      <c r="G1271" s="75">
        <f t="shared" si="17"/>
        <v>0</v>
      </c>
      <c r="H1271" s="76">
        <f>IF(A1271&lt;SIP_Calculator!$B$7,0,IF(A1271&gt;SIP_Calculator!$E$7,0,1))</f>
        <v>1</v>
      </c>
      <c r="I1271" s="74">
        <f t="shared" si="5"/>
        <v>0</v>
      </c>
      <c r="J1271" s="75">
        <f t="shared" si="6"/>
        <v>0</v>
      </c>
      <c r="K1271" s="76">
        <f>H1271*SIP_Calculator!$D$25</f>
        <v>484.4666522</v>
      </c>
      <c r="L1271" s="76">
        <f t="shared" si="7"/>
        <v>0.1178851367</v>
      </c>
      <c r="M1271" s="76">
        <f t="shared" si="8"/>
        <v>0.1419703299</v>
      </c>
      <c r="N1271" s="76">
        <f t="shared" ref="N1271:O1271" si="3817">N1270+L1271</f>
        <v>167.949886</v>
      </c>
      <c r="O1271" s="76">
        <f t="shared" si="3817"/>
        <v>195.3943766</v>
      </c>
      <c r="P1271" s="74">
        <f>I1271*SIP_Calculator!$D$26</f>
        <v>0</v>
      </c>
      <c r="Q1271" s="74">
        <f t="shared" si="10"/>
        <v>0</v>
      </c>
      <c r="R1271" s="74">
        <f t="shared" si="11"/>
        <v>0</v>
      </c>
      <c r="S1271" s="74">
        <f t="shared" ref="S1271:T1271" si="3818">S1270+Q1271</f>
        <v>168.1832258</v>
      </c>
      <c r="T1271" s="74">
        <f t="shared" si="3818"/>
        <v>195.7621289</v>
      </c>
      <c r="U1271" s="75">
        <f>J1271*SIP_Calculator!$D$27</f>
        <v>0</v>
      </c>
      <c r="V1271" s="75">
        <f t="shared" si="13"/>
        <v>0</v>
      </c>
      <c r="W1271" s="75">
        <f t="shared" si="14"/>
        <v>0</v>
      </c>
      <c r="X1271" s="75">
        <f t="shared" ref="X1271:Y1271" si="3819">X1270+V1271</f>
        <v>169.5450979</v>
      </c>
      <c r="Y1271" s="75">
        <f t="shared" si="3819"/>
        <v>197.3790781</v>
      </c>
    </row>
    <row r="1272" ht="15.75" customHeight="1">
      <c r="A1272" s="78">
        <v>39983.0</v>
      </c>
      <c r="B1272" s="73">
        <v>4171.25</v>
      </c>
      <c r="C1272" s="73">
        <v>3458.85</v>
      </c>
      <c r="D1272" s="74">
        <f t="shared" si="33"/>
        <v>265</v>
      </c>
      <c r="E1272" s="74">
        <f t="shared" si="16"/>
        <v>0</v>
      </c>
      <c r="F1272" s="75">
        <f t="shared" si="4"/>
        <v>6</v>
      </c>
      <c r="G1272" s="75">
        <f t="shared" si="17"/>
        <v>0</v>
      </c>
      <c r="H1272" s="76">
        <f>IF(A1272&lt;SIP_Calculator!$B$7,0,IF(A1272&gt;SIP_Calculator!$E$7,0,1))</f>
        <v>1</v>
      </c>
      <c r="I1272" s="74">
        <f t="shared" si="5"/>
        <v>0</v>
      </c>
      <c r="J1272" s="75">
        <f t="shared" si="6"/>
        <v>0</v>
      </c>
      <c r="K1272" s="76">
        <f>H1272*SIP_Calculator!$D$25</f>
        <v>484.4666522</v>
      </c>
      <c r="L1272" s="76">
        <f t="shared" si="7"/>
        <v>0.1161442379</v>
      </c>
      <c r="M1272" s="76">
        <f t="shared" si="8"/>
        <v>0.1400658173</v>
      </c>
      <c r="N1272" s="76">
        <f t="shared" ref="N1272:O1272" si="3820">N1271+L1272</f>
        <v>168.0660303</v>
      </c>
      <c r="O1272" s="76">
        <f t="shared" si="3820"/>
        <v>195.5344424</v>
      </c>
      <c r="P1272" s="74">
        <f>I1272*SIP_Calculator!$D$26</f>
        <v>0</v>
      </c>
      <c r="Q1272" s="74">
        <f t="shared" si="10"/>
        <v>0</v>
      </c>
      <c r="R1272" s="74">
        <f t="shared" si="11"/>
        <v>0</v>
      </c>
      <c r="S1272" s="74">
        <f t="shared" ref="S1272:T1272" si="3821">S1271+Q1272</f>
        <v>168.1832258</v>
      </c>
      <c r="T1272" s="74">
        <f t="shared" si="3821"/>
        <v>195.7621289</v>
      </c>
      <c r="U1272" s="75">
        <f>J1272*SIP_Calculator!$D$27</f>
        <v>0</v>
      </c>
      <c r="V1272" s="75">
        <f t="shared" si="13"/>
        <v>0</v>
      </c>
      <c r="W1272" s="75">
        <f t="shared" si="14"/>
        <v>0</v>
      </c>
      <c r="X1272" s="75">
        <f t="shared" ref="X1272:Y1272" si="3822">X1271+V1272</f>
        <v>169.5450979</v>
      </c>
      <c r="Y1272" s="75">
        <f t="shared" si="3822"/>
        <v>197.3790781</v>
      </c>
    </row>
    <row r="1273" ht="15.75" customHeight="1">
      <c r="A1273" s="78">
        <v>39986.0</v>
      </c>
      <c r="B1273" s="73">
        <v>4101.6</v>
      </c>
      <c r="C1273" s="73">
        <v>3408.1</v>
      </c>
      <c r="D1273" s="74">
        <f t="shared" si="33"/>
        <v>266</v>
      </c>
      <c r="E1273" s="74">
        <f t="shared" si="16"/>
        <v>1</v>
      </c>
      <c r="F1273" s="75">
        <f t="shared" si="4"/>
        <v>6</v>
      </c>
      <c r="G1273" s="75">
        <f t="shared" si="17"/>
        <v>0</v>
      </c>
      <c r="H1273" s="76">
        <f>IF(A1273&lt;SIP_Calculator!$B$7,0,IF(A1273&gt;SIP_Calculator!$E$7,0,1))</f>
        <v>1</v>
      </c>
      <c r="I1273" s="74">
        <f t="shared" si="5"/>
        <v>1</v>
      </c>
      <c r="J1273" s="75">
        <f t="shared" si="6"/>
        <v>0</v>
      </c>
      <c r="K1273" s="76">
        <f>H1273*SIP_Calculator!$D$25</f>
        <v>484.4666522</v>
      </c>
      <c r="L1273" s="76">
        <f t="shared" si="7"/>
        <v>0.1181165038</v>
      </c>
      <c r="M1273" s="76">
        <f t="shared" si="8"/>
        <v>0.1421515367</v>
      </c>
      <c r="N1273" s="76">
        <f t="shared" ref="N1273:O1273" si="3823">N1272+L1273</f>
        <v>168.1841468</v>
      </c>
      <c r="O1273" s="76">
        <f t="shared" si="3823"/>
        <v>195.6765939</v>
      </c>
      <c r="P1273" s="74">
        <f>I1273*SIP_Calculator!$D$26</f>
        <v>2301.341589</v>
      </c>
      <c r="Q1273" s="74">
        <f t="shared" si="10"/>
        <v>0.5610838671</v>
      </c>
      <c r="R1273" s="74">
        <f t="shared" si="11"/>
        <v>0.6752564741</v>
      </c>
      <c r="S1273" s="74">
        <f t="shared" ref="S1273:T1273" si="3824">S1272+Q1273</f>
        <v>168.7443097</v>
      </c>
      <c r="T1273" s="74">
        <f t="shared" si="3824"/>
        <v>196.4373853</v>
      </c>
      <c r="U1273" s="75">
        <f>J1273*SIP_Calculator!$D$27</f>
        <v>0</v>
      </c>
      <c r="V1273" s="75">
        <f t="shared" si="13"/>
        <v>0</v>
      </c>
      <c r="W1273" s="75">
        <f t="shared" si="14"/>
        <v>0</v>
      </c>
      <c r="X1273" s="75">
        <f t="shared" ref="X1273:Y1273" si="3825">X1272+V1273</f>
        <v>169.5450979</v>
      </c>
      <c r="Y1273" s="75">
        <f t="shared" si="3825"/>
        <v>197.3790781</v>
      </c>
    </row>
    <row r="1274" ht="15.75" customHeight="1">
      <c r="A1274" s="78">
        <v>39987.0</v>
      </c>
      <c r="B1274" s="73">
        <v>4109.8</v>
      </c>
      <c r="C1274" s="73">
        <v>3420.45</v>
      </c>
      <c r="D1274" s="74">
        <f t="shared" si="33"/>
        <v>266</v>
      </c>
      <c r="E1274" s="74">
        <f t="shared" si="16"/>
        <v>0</v>
      </c>
      <c r="F1274" s="75">
        <f t="shared" si="4"/>
        <v>6</v>
      </c>
      <c r="G1274" s="75">
        <f t="shared" si="17"/>
        <v>0</v>
      </c>
      <c r="H1274" s="76">
        <f>IF(A1274&lt;SIP_Calculator!$B$7,0,IF(A1274&gt;SIP_Calculator!$E$7,0,1))</f>
        <v>1</v>
      </c>
      <c r="I1274" s="74">
        <f t="shared" si="5"/>
        <v>0</v>
      </c>
      <c r="J1274" s="75">
        <f t="shared" si="6"/>
        <v>0</v>
      </c>
      <c r="K1274" s="76">
        <f>H1274*SIP_Calculator!$D$25</f>
        <v>484.4666522</v>
      </c>
      <c r="L1274" s="76">
        <f t="shared" si="7"/>
        <v>0.1178808341</v>
      </c>
      <c r="M1274" s="76">
        <f t="shared" si="8"/>
        <v>0.1416382792</v>
      </c>
      <c r="N1274" s="76">
        <f t="shared" ref="N1274:O1274" si="3826">N1273+L1274</f>
        <v>168.3020276</v>
      </c>
      <c r="O1274" s="76">
        <f t="shared" si="3826"/>
        <v>195.8182322</v>
      </c>
      <c r="P1274" s="74">
        <f>I1274*SIP_Calculator!$D$26</f>
        <v>0</v>
      </c>
      <c r="Q1274" s="74">
        <f t="shared" si="10"/>
        <v>0</v>
      </c>
      <c r="R1274" s="74">
        <f t="shared" si="11"/>
        <v>0</v>
      </c>
      <c r="S1274" s="74">
        <f t="shared" ref="S1274:T1274" si="3827">S1273+Q1274</f>
        <v>168.7443097</v>
      </c>
      <c r="T1274" s="74">
        <f t="shared" si="3827"/>
        <v>196.4373853</v>
      </c>
      <c r="U1274" s="75">
        <f>J1274*SIP_Calculator!$D$27</f>
        <v>0</v>
      </c>
      <c r="V1274" s="75">
        <f t="shared" si="13"/>
        <v>0</v>
      </c>
      <c r="W1274" s="75">
        <f t="shared" si="14"/>
        <v>0</v>
      </c>
      <c r="X1274" s="75">
        <f t="shared" ref="X1274:Y1274" si="3828">X1273+V1274</f>
        <v>169.5450979</v>
      </c>
      <c r="Y1274" s="75">
        <f t="shared" si="3828"/>
        <v>197.3790781</v>
      </c>
    </row>
    <row r="1275" ht="15.75" customHeight="1">
      <c r="A1275" s="78">
        <v>39988.0</v>
      </c>
      <c r="B1275" s="73">
        <v>4162.8</v>
      </c>
      <c r="C1275" s="73">
        <v>3467.1</v>
      </c>
      <c r="D1275" s="74">
        <f t="shared" si="33"/>
        <v>266</v>
      </c>
      <c r="E1275" s="74">
        <f t="shared" si="16"/>
        <v>0</v>
      </c>
      <c r="F1275" s="75">
        <f t="shared" si="4"/>
        <v>6</v>
      </c>
      <c r="G1275" s="75">
        <f t="shared" si="17"/>
        <v>0</v>
      </c>
      <c r="H1275" s="76">
        <f>IF(A1275&lt;SIP_Calculator!$B$7,0,IF(A1275&gt;SIP_Calculator!$E$7,0,1))</f>
        <v>1</v>
      </c>
      <c r="I1275" s="74">
        <f t="shared" si="5"/>
        <v>0</v>
      </c>
      <c r="J1275" s="75">
        <f t="shared" si="6"/>
        <v>0</v>
      </c>
      <c r="K1275" s="76">
        <f>H1275*SIP_Calculator!$D$25</f>
        <v>484.4666522</v>
      </c>
      <c r="L1275" s="76">
        <f t="shared" si="7"/>
        <v>0.1163799972</v>
      </c>
      <c r="M1275" s="76">
        <f t="shared" si="8"/>
        <v>0.1397325293</v>
      </c>
      <c r="N1275" s="76">
        <f t="shared" ref="N1275:O1275" si="3829">N1274+L1275</f>
        <v>168.4184076</v>
      </c>
      <c r="O1275" s="76">
        <f t="shared" si="3829"/>
        <v>195.9579647</v>
      </c>
      <c r="P1275" s="74">
        <f>I1275*SIP_Calculator!$D$26</f>
        <v>0</v>
      </c>
      <c r="Q1275" s="74">
        <f t="shared" si="10"/>
        <v>0</v>
      </c>
      <c r="R1275" s="74">
        <f t="shared" si="11"/>
        <v>0</v>
      </c>
      <c r="S1275" s="74">
        <f t="shared" ref="S1275:T1275" si="3830">S1274+Q1275</f>
        <v>168.7443097</v>
      </c>
      <c r="T1275" s="74">
        <f t="shared" si="3830"/>
        <v>196.4373853</v>
      </c>
      <c r="U1275" s="75">
        <f>J1275*SIP_Calculator!$D$27</f>
        <v>0</v>
      </c>
      <c r="V1275" s="75">
        <f t="shared" si="13"/>
        <v>0</v>
      </c>
      <c r="W1275" s="75">
        <f t="shared" si="14"/>
        <v>0</v>
      </c>
      <c r="X1275" s="75">
        <f t="shared" ref="X1275:Y1275" si="3831">X1274+V1275</f>
        <v>169.5450979</v>
      </c>
      <c r="Y1275" s="75">
        <f t="shared" si="3831"/>
        <v>197.3790781</v>
      </c>
    </row>
    <row r="1276" ht="15.75" customHeight="1">
      <c r="A1276" s="78">
        <v>39989.0</v>
      </c>
      <c r="B1276" s="73">
        <v>4120.85</v>
      </c>
      <c r="C1276" s="73">
        <v>3433.15</v>
      </c>
      <c r="D1276" s="74">
        <f t="shared" si="33"/>
        <v>266</v>
      </c>
      <c r="E1276" s="74">
        <f t="shared" si="16"/>
        <v>0</v>
      </c>
      <c r="F1276" s="75">
        <f t="shared" si="4"/>
        <v>6</v>
      </c>
      <c r="G1276" s="75">
        <f t="shared" si="17"/>
        <v>0</v>
      </c>
      <c r="H1276" s="76">
        <f>IF(A1276&lt;SIP_Calculator!$B$7,0,IF(A1276&gt;SIP_Calculator!$E$7,0,1))</f>
        <v>1</v>
      </c>
      <c r="I1276" s="74">
        <f t="shared" si="5"/>
        <v>0</v>
      </c>
      <c r="J1276" s="75">
        <f t="shared" si="6"/>
        <v>0</v>
      </c>
      <c r="K1276" s="76">
        <f>H1276*SIP_Calculator!$D$25</f>
        <v>484.4666522</v>
      </c>
      <c r="L1276" s="76">
        <f t="shared" si="7"/>
        <v>0.1175647384</v>
      </c>
      <c r="M1276" s="76">
        <f t="shared" si="8"/>
        <v>0.1411143271</v>
      </c>
      <c r="N1276" s="76">
        <f t="shared" ref="N1276:O1276" si="3832">N1275+L1276</f>
        <v>168.5359723</v>
      </c>
      <c r="O1276" s="76">
        <f t="shared" si="3832"/>
        <v>196.0990791</v>
      </c>
      <c r="P1276" s="74">
        <f>I1276*SIP_Calculator!$D$26</f>
        <v>0</v>
      </c>
      <c r="Q1276" s="74">
        <f t="shared" si="10"/>
        <v>0</v>
      </c>
      <c r="R1276" s="74">
        <f t="shared" si="11"/>
        <v>0</v>
      </c>
      <c r="S1276" s="74">
        <f t="shared" ref="S1276:T1276" si="3833">S1275+Q1276</f>
        <v>168.7443097</v>
      </c>
      <c r="T1276" s="74">
        <f t="shared" si="3833"/>
        <v>196.4373853</v>
      </c>
      <c r="U1276" s="75">
        <f>J1276*SIP_Calculator!$D$27</f>
        <v>0</v>
      </c>
      <c r="V1276" s="75">
        <f t="shared" si="13"/>
        <v>0</v>
      </c>
      <c r="W1276" s="75">
        <f t="shared" si="14"/>
        <v>0</v>
      </c>
      <c r="X1276" s="75">
        <f t="shared" ref="X1276:Y1276" si="3834">X1275+V1276</f>
        <v>169.5450979</v>
      </c>
      <c r="Y1276" s="75">
        <f t="shared" si="3834"/>
        <v>197.3790781</v>
      </c>
    </row>
    <row r="1277" ht="15.75" customHeight="1">
      <c r="A1277" s="78">
        <v>39990.0</v>
      </c>
      <c r="B1277" s="73">
        <v>4245.95</v>
      </c>
      <c r="C1277" s="73">
        <v>3521.85</v>
      </c>
      <c r="D1277" s="74">
        <f t="shared" si="33"/>
        <v>266</v>
      </c>
      <c r="E1277" s="74">
        <f t="shared" si="16"/>
        <v>0</v>
      </c>
      <c r="F1277" s="75">
        <f t="shared" si="4"/>
        <v>6</v>
      </c>
      <c r="G1277" s="75">
        <f t="shared" si="17"/>
        <v>0</v>
      </c>
      <c r="H1277" s="76">
        <f>IF(A1277&lt;SIP_Calculator!$B$7,0,IF(A1277&gt;SIP_Calculator!$E$7,0,1))</f>
        <v>1</v>
      </c>
      <c r="I1277" s="74">
        <f t="shared" si="5"/>
        <v>0</v>
      </c>
      <c r="J1277" s="75">
        <f t="shared" si="6"/>
        <v>0</v>
      </c>
      <c r="K1277" s="76">
        <f>H1277*SIP_Calculator!$D$25</f>
        <v>484.4666522</v>
      </c>
      <c r="L1277" s="76">
        <f t="shared" si="7"/>
        <v>0.1141008849</v>
      </c>
      <c r="M1277" s="76">
        <f t="shared" si="8"/>
        <v>0.1375602743</v>
      </c>
      <c r="N1277" s="76">
        <f t="shared" ref="N1277:O1277" si="3835">N1276+L1277</f>
        <v>168.6500732</v>
      </c>
      <c r="O1277" s="76">
        <f t="shared" si="3835"/>
        <v>196.2366393</v>
      </c>
      <c r="P1277" s="74">
        <f>I1277*SIP_Calculator!$D$26</f>
        <v>0</v>
      </c>
      <c r="Q1277" s="74">
        <f t="shared" si="10"/>
        <v>0</v>
      </c>
      <c r="R1277" s="74">
        <f t="shared" si="11"/>
        <v>0</v>
      </c>
      <c r="S1277" s="74">
        <f t="shared" ref="S1277:T1277" si="3836">S1276+Q1277</f>
        <v>168.7443097</v>
      </c>
      <c r="T1277" s="74">
        <f t="shared" si="3836"/>
        <v>196.4373853</v>
      </c>
      <c r="U1277" s="75">
        <f>J1277*SIP_Calculator!$D$27</f>
        <v>0</v>
      </c>
      <c r="V1277" s="75">
        <f t="shared" si="13"/>
        <v>0</v>
      </c>
      <c r="W1277" s="75">
        <f t="shared" si="14"/>
        <v>0</v>
      </c>
      <c r="X1277" s="75">
        <f t="shared" ref="X1277:Y1277" si="3837">X1276+V1277</f>
        <v>169.5450979</v>
      </c>
      <c r="Y1277" s="75">
        <f t="shared" si="3837"/>
        <v>197.3790781</v>
      </c>
    </row>
    <row r="1278" ht="15.75" customHeight="1">
      <c r="A1278" s="78">
        <v>39993.0</v>
      </c>
      <c r="B1278" s="73">
        <v>4268.1</v>
      </c>
      <c r="C1278" s="73">
        <v>3555.3</v>
      </c>
      <c r="D1278" s="74">
        <f t="shared" si="33"/>
        <v>267</v>
      </c>
      <c r="E1278" s="74">
        <f t="shared" si="16"/>
        <v>1</v>
      </c>
      <c r="F1278" s="75">
        <f t="shared" si="4"/>
        <v>6</v>
      </c>
      <c r="G1278" s="75">
        <f t="shared" si="17"/>
        <v>0</v>
      </c>
      <c r="H1278" s="76">
        <f>IF(A1278&lt;SIP_Calculator!$B$7,0,IF(A1278&gt;SIP_Calculator!$E$7,0,1))</f>
        <v>1</v>
      </c>
      <c r="I1278" s="74">
        <f t="shared" si="5"/>
        <v>1</v>
      </c>
      <c r="J1278" s="75">
        <f t="shared" si="6"/>
        <v>0</v>
      </c>
      <c r="K1278" s="76">
        <f>H1278*SIP_Calculator!$D$25</f>
        <v>484.4666522</v>
      </c>
      <c r="L1278" s="76">
        <f t="shared" si="7"/>
        <v>0.1135087398</v>
      </c>
      <c r="M1278" s="76">
        <f t="shared" si="8"/>
        <v>0.13626604</v>
      </c>
      <c r="N1278" s="76">
        <f t="shared" ref="N1278:O1278" si="3838">N1277+L1278</f>
        <v>168.7635819</v>
      </c>
      <c r="O1278" s="76">
        <f t="shared" si="3838"/>
        <v>196.3729054</v>
      </c>
      <c r="P1278" s="74">
        <f>I1278*SIP_Calculator!$D$26</f>
        <v>2301.341589</v>
      </c>
      <c r="Q1278" s="74">
        <f t="shared" si="10"/>
        <v>0.5391957989</v>
      </c>
      <c r="R1278" s="74">
        <f t="shared" si="11"/>
        <v>0.6472988466</v>
      </c>
      <c r="S1278" s="74">
        <f t="shared" ref="S1278:T1278" si="3839">S1277+Q1278</f>
        <v>169.2835055</v>
      </c>
      <c r="T1278" s="74">
        <f t="shared" si="3839"/>
        <v>197.0846842</v>
      </c>
      <c r="U1278" s="75">
        <f>J1278*SIP_Calculator!$D$27</f>
        <v>0</v>
      </c>
      <c r="V1278" s="75">
        <f t="shared" si="13"/>
        <v>0</v>
      </c>
      <c r="W1278" s="75">
        <f t="shared" si="14"/>
        <v>0</v>
      </c>
      <c r="X1278" s="75">
        <f t="shared" ref="X1278:Y1278" si="3840">X1277+V1278</f>
        <v>169.5450979</v>
      </c>
      <c r="Y1278" s="75">
        <f t="shared" si="3840"/>
        <v>197.3790781</v>
      </c>
    </row>
    <row r="1279" ht="15.75" customHeight="1">
      <c r="A1279" s="78">
        <v>39994.0</v>
      </c>
      <c r="B1279" s="73">
        <v>4162.25</v>
      </c>
      <c r="C1279" s="73">
        <v>3469.7</v>
      </c>
      <c r="D1279" s="74">
        <f t="shared" si="33"/>
        <v>267</v>
      </c>
      <c r="E1279" s="74">
        <f t="shared" si="16"/>
        <v>0</v>
      </c>
      <c r="F1279" s="75">
        <f t="shared" si="4"/>
        <v>6</v>
      </c>
      <c r="G1279" s="75">
        <f t="shared" si="17"/>
        <v>0</v>
      </c>
      <c r="H1279" s="76">
        <f>IF(A1279&lt;SIP_Calculator!$B$7,0,IF(A1279&gt;SIP_Calculator!$E$7,0,1))</f>
        <v>1</v>
      </c>
      <c r="I1279" s="74">
        <f t="shared" si="5"/>
        <v>0</v>
      </c>
      <c r="J1279" s="75">
        <f t="shared" si="6"/>
        <v>0</v>
      </c>
      <c r="K1279" s="76">
        <f>H1279*SIP_Calculator!$D$25</f>
        <v>484.4666522</v>
      </c>
      <c r="L1279" s="76">
        <f t="shared" si="7"/>
        <v>0.1163953756</v>
      </c>
      <c r="M1279" s="76">
        <f t="shared" si="8"/>
        <v>0.1396278215</v>
      </c>
      <c r="N1279" s="76">
        <f t="shared" ref="N1279:O1279" si="3841">N1278+L1279</f>
        <v>168.8799773</v>
      </c>
      <c r="O1279" s="76">
        <f t="shared" si="3841"/>
        <v>196.5125332</v>
      </c>
      <c r="P1279" s="74">
        <f>I1279*SIP_Calculator!$D$26</f>
        <v>0</v>
      </c>
      <c r="Q1279" s="74">
        <f t="shared" si="10"/>
        <v>0</v>
      </c>
      <c r="R1279" s="74">
        <f t="shared" si="11"/>
        <v>0</v>
      </c>
      <c r="S1279" s="74">
        <f t="shared" ref="S1279:T1279" si="3842">S1278+Q1279</f>
        <v>169.2835055</v>
      </c>
      <c r="T1279" s="74">
        <f t="shared" si="3842"/>
        <v>197.0846842</v>
      </c>
      <c r="U1279" s="75">
        <f>J1279*SIP_Calculator!$D$27</f>
        <v>0</v>
      </c>
      <c r="V1279" s="75">
        <f t="shared" si="13"/>
        <v>0</v>
      </c>
      <c r="W1279" s="75">
        <f t="shared" si="14"/>
        <v>0</v>
      </c>
      <c r="X1279" s="75">
        <f t="shared" ref="X1279:Y1279" si="3843">X1278+V1279</f>
        <v>169.5450979</v>
      </c>
      <c r="Y1279" s="75">
        <f t="shared" si="3843"/>
        <v>197.3790781</v>
      </c>
    </row>
    <row r="1280" ht="15.75" customHeight="1">
      <c r="A1280" s="78">
        <v>39995.0</v>
      </c>
      <c r="B1280" s="73">
        <v>4207.6</v>
      </c>
      <c r="C1280" s="73">
        <v>3503.65</v>
      </c>
      <c r="D1280" s="74">
        <f t="shared" si="33"/>
        <v>267</v>
      </c>
      <c r="E1280" s="74">
        <f t="shared" si="16"/>
        <v>0</v>
      </c>
      <c r="F1280" s="75">
        <f t="shared" si="4"/>
        <v>7</v>
      </c>
      <c r="G1280" s="75">
        <f t="shared" si="17"/>
        <v>1</v>
      </c>
      <c r="H1280" s="76">
        <f>IF(A1280&lt;SIP_Calculator!$B$7,0,IF(A1280&gt;SIP_Calculator!$E$7,0,1))</f>
        <v>1</v>
      </c>
      <c r="I1280" s="74">
        <f t="shared" si="5"/>
        <v>0</v>
      </c>
      <c r="J1280" s="75">
        <f t="shared" si="6"/>
        <v>1</v>
      </c>
      <c r="K1280" s="76">
        <f>H1280*SIP_Calculator!$D$25</f>
        <v>484.4666522</v>
      </c>
      <c r="L1280" s="76">
        <f t="shared" si="7"/>
        <v>0.1151408528</v>
      </c>
      <c r="M1280" s="76">
        <f t="shared" si="8"/>
        <v>0.1382748426</v>
      </c>
      <c r="N1280" s="76">
        <f t="shared" ref="N1280:O1280" si="3844">N1279+L1280</f>
        <v>168.9951182</v>
      </c>
      <c r="O1280" s="76">
        <f t="shared" si="3844"/>
        <v>196.650808</v>
      </c>
      <c r="P1280" s="74">
        <f>I1280*SIP_Calculator!$D$26</f>
        <v>0</v>
      </c>
      <c r="Q1280" s="74">
        <f t="shared" si="10"/>
        <v>0</v>
      </c>
      <c r="R1280" s="74">
        <f t="shared" si="11"/>
        <v>0</v>
      </c>
      <c r="S1280" s="74">
        <f t="shared" ref="S1280:T1280" si="3845">S1279+Q1280</f>
        <v>169.2835055</v>
      </c>
      <c r="T1280" s="74">
        <f t="shared" si="3845"/>
        <v>197.0846842</v>
      </c>
      <c r="U1280" s="75">
        <f>J1280*SIP_Calculator!$D$27</f>
        <v>10000</v>
      </c>
      <c r="V1280" s="75">
        <f t="shared" si="13"/>
        <v>2.376651773</v>
      </c>
      <c r="W1280" s="75">
        <f t="shared" si="14"/>
        <v>2.854166369</v>
      </c>
      <c r="X1280" s="75">
        <f t="shared" ref="X1280:Y1280" si="3846">X1279+V1280</f>
        <v>171.9217497</v>
      </c>
      <c r="Y1280" s="75">
        <f t="shared" si="3846"/>
        <v>200.2332445</v>
      </c>
    </row>
    <row r="1281" ht="15.75" customHeight="1">
      <c r="A1281" s="78">
        <v>39996.0</v>
      </c>
      <c r="B1281" s="73">
        <v>4213.75</v>
      </c>
      <c r="C1281" s="73">
        <v>3526.7</v>
      </c>
      <c r="D1281" s="74">
        <f t="shared" si="33"/>
        <v>267</v>
      </c>
      <c r="E1281" s="74">
        <f t="shared" si="16"/>
        <v>0</v>
      </c>
      <c r="F1281" s="75">
        <f t="shared" si="4"/>
        <v>7</v>
      </c>
      <c r="G1281" s="75">
        <f t="shared" si="17"/>
        <v>0</v>
      </c>
      <c r="H1281" s="76">
        <f>IF(A1281&lt;SIP_Calculator!$B$7,0,IF(A1281&gt;SIP_Calculator!$E$7,0,1))</f>
        <v>1</v>
      </c>
      <c r="I1281" s="74">
        <f t="shared" si="5"/>
        <v>0</v>
      </c>
      <c r="J1281" s="75">
        <f t="shared" si="6"/>
        <v>0</v>
      </c>
      <c r="K1281" s="76">
        <f>H1281*SIP_Calculator!$D$25</f>
        <v>484.4666522</v>
      </c>
      <c r="L1281" s="76">
        <f t="shared" si="7"/>
        <v>0.1149728038</v>
      </c>
      <c r="M1281" s="76">
        <f t="shared" si="8"/>
        <v>0.1373710982</v>
      </c>
      <c r="N1281" s="76">
        <f t="shared" ref="N1281:O1281" si="3847">N1280+L1281</f>
        <v>169.110091</v>
      </c>
      <c r="O1281" s="76">
        <f t="shared" si="3847"/>
        <v>196.7881791</v>
      </c>
      <c r="P1281" s="74">
        <f>I1281*SIP_Calculator!$D$26</f>
        <v>0</v>
      </c>
      <c r="Q1281" s="74">
        <f t="shared" si="10"/>
        <v>0</v>
      </c>
      <c r="R1281" s="74">
        <f t="shared" si="11"/>
        <v>0</v>
      </c>
      <c r="S1281" s="74">
        <f t="shared" ref="S1281:T1281" si="3848">S1280+Q1281</f>
        <v>169.2835055</v>
      </c>
      <c r="T1281" s="74">
        <f t="shared" si="3848"/>
        <v>197.0846842</v>
      </c>
      <c r="U1281" s="75">
        <f>J1281*SIP_Calculator!$D$27</f>
        <v>0</v>
      </c>
      <c r="V1281" s="75">
        <f t="shared" si="13"/>
        <v>0</v>
      </c>
      <c r="W1281" s="75">
        <f t="shared" si="14"/>
        <v>0</v>
      </c>
      <c r="X1281" s="75">
        <f t="shared" ref="X1281:Y1281" si="3849">X1280+V1281</f>
        <v>171.9217497</v>
      </c>
      <c r="Y1281" s="75">
        <f t="shared" si="3849"/>
        <v>200.2332445</v>
      </c>
    </row>
    <row r="1282" ht="15.75" customHeight="1">
      <c r="A1282" s="78">
        <v>39997.0</v>
      </c>
      <c r="B1282" s="73">
        <v>4287.95</v>
      </c>
      <c r="C1282" s="73">
        <v>3568.05</v>
      </c>
      <c r="D1282" s="74">
        <f t="shared" si="33"/>
        <v>267</v>
      </c>
      <c r="E1282" s="74">
        <f t="shared" si="16"/>
        <v>0</v>
      </c>
      <c r="F1282" s="75">
        <f t="shared" si="4"/>
        <v>7</v>
      </c>
      <c r="G1282" s="75">
        <f t="shared" si="17"/>
        <v>0</v>
      </c>
      <c r="H1282" s="76">
        <f>IF(A1282&lt;SIP_Calculator!$B$7,0,IF(A1282&gt;SIP_Calculator!$E$7,0,1))</f>
        <v>1</v>
      </c>
      <c r="I1282" s="74">
        <f t="shared" si="5"/>
        <v>0</v>
      </c>
      <c r="J1282" s="75">
        <f t="shared" si="6"/>
        <v>0</v>
      </c>
      <c r="K1282" s="76">
        <f>H1282*SIP_Calculator!$D$25</f>
        <v>484.4666522</v>
      </c>
      <c r="L1282" s="76">
        <f t="shared" si="7"/>
        <v>0.1129832792</v>
      </c>
      <c r="M1282" s="76">
        <f t="shared" si="8"/>
        <v>0.1357791096</v>
      </c>
      <c r="N1282" s="76">
        <f t="shared" ref="N1282:O1282" si="3850">N1281+L1282</f>
        <v>169.2230743</v>
      </c>
      <c r="O1282" s="76">
        <f t="shared" si="3850"/>
        <v>196.9239583</v>
      </c>
      <c r="P1282" s="74">
        <f>I1282*SIP_Calculator!$D$26</f>
        <v>0</v>
      </c>
      <c r="Q1282" s="74">
        <f t="shared" si="10"/>
        <v>0</v>
      </c>
      <c r="R1282" s="74">
        <f t="shared" si="11"/>
        <v>0</v>
      </c>
      <c r="S1282" s="74">
        <f t="shared" ref="S1282:T1282" si="3851">S1281+Q1282</f>
        <v>169.2835055</v>
      </c>
      <c r="T1282" s="74">
        <f t="shared" si="3851"/>
        <v>197.0846842</v>
      </c>
      <c r="U1282" s="75">
        <f>J1282*SIP_Calculator!$D$27</f>
        <v>0</v>
      </c>
      <c r="V1282" s="75">
        <f t="shared" si="13"/>
        <v>0</v>
      </c>
      <c r="W1282" s="75">
        <f t="shared" si="14"/>
        <v>0</v>
      </c>
      <c r="X1282" s="75">
        <f t="shared" ref="X1282:Y1282" si="3852">X1281+V1282</f>
        <v>171.9217497</v>
      </c>
      <c r="Y1282" s="75">
        <f t="shared" si="3852"/>
        <v>200.2332445</v>
      </c>
    </row>
    <row r="1283" ht="15.75" customHeight="1">
      <c r="A1283" s="78">
        <v>40000.0</v>
      </c>
      <c r="B1283" s="73">
        <v>4036.6</v>
      </c>
      <c r="C1283" s="73">
        <v>3374.15</v>
      </c>
      <c r="D1283" s="74">
        <f t="shared" si="33"/>
        <v>268</v>
      </c>
      <c r="E1283" s="74">
        <f t="shared" si="16"/>
        <v>1</v>
      </c>
      <c r="F1283" s="75">
        <f t="shared" si="4"/>
        <v>7</v>
      </c>
      <c r="G1283" s="75">
        <f t="shared" si="17"/>
        <v>0</v>
      </c>
      <c r="H1283" s="76">
        <f>IF(A1283&lt;SIP_Calculator!$B$7,0,IF(A1283&gt;SIP_Calculator!$E$7,0,1))</f>
        <v>1</v>
      </c>
      <c r="I1283" s="74">
        <f t="shared" si="5"/>
        <v>1</v>
      </c>
      <c r="J1283" s="75">
        <f t="shared" si="6"/>
        <v>0</v>
      </c>
      <c r="K1283" s="76">
        <f>H1283*SIP_Calculator!$D$25</f>
        <v>484.4666522</v>
      </c>
      <c r="L1283" s="76">
        <f t="shared" si="7"/>
        <v>0.1200184938</v>
      </c>
      <c r="M1283" s="76">
        <f t="shared" si="8"/>
        <v>0.1435818361</v>
      </c>
      <c r="N1283" s="76">
        <f t="shared" ref="N1283:O1283" si="3853">N1282+L1283</f>
        <v>169.3430928</v>
      </c>
      <c r="O1283" s="76">
        <f t="shared" si="3853"/>
        <v>197.0675401</v>
      </c>
      <c r="P1283" s="74">
        <f>I1283*SIP_Calculator!$D$26</f>
        <v>2301.341589</v>
      </c>
      <c r="Q1283" s="74">
        <f t="shared" si="10"/>
        <v>0.5701188102</v>
      </c>
      <c r="R1283" s="74">
        <f t="shared" si="11"/>
        <v>0.6820507652</v>
      </c>
      <c r="S1283" s="74">
        <f t="shared" ref="S1283:T1283" si="3854">S1282+Q1283</f>
        <v>169.8536243</v>
      </c>
      <c r="T1283" s="74">
        <f t="shared" si="3854"/>
        <v>197.766735</v>
      </c>
      <c r="U1283" s="75">
        <f>J1283*SIP_Calculator!$D$27</f>
        <v>0</v>
      </c>
      <c r="V1283" s="75">
        <f t="shared" si="13"/>
        <v>0</v>
      </c>
      <c r="W1283" s="75">
        <f t="shared" si="14"/>
        <v>0</v>
      </c>
      <c r="X1283" s="75">
        <f t="shared" ref="X1283:Y1283" si="3855">X1282+V1283</f>
        <v>171.9217497</v>
      </c>
      <c r="Y1283" s="75">
        <f t="shared" si="3855"/>
        <v>200.2332445</v>
      </c>
    </row>
    <row r="1284" ht="15.75" customHeight="1">
      <c r="A1284" s="78">
        <v>40001.0</v>
      </c>
      <c r="B1284" s="73">
        <v>4073.0</v>
      </c>
      <c r="C1284" s="73">
        <v>3382.8</v>
      </c>
      <c r="D1284" s="74">
        <f t="shared" si="33"/>
        <v>268</v>
      </c>
      <c r="E1284" s="74">
        <f t="shared" si="16"/>
        <v>0</v>
      </c>
      <c r="F1284" s="75">
        <f t="shared" si="4"/>
        <v>7</v>
      </c>
      <c r="G1284" s="75">
        <f t="shared" si="17"/>
        <v>0</v>
      </c>
      <c r="H1284" s="76">
        <f>IF(A1284&lt;SIP_Calculator!$B$7,0,IF(A1284&gt;SIP_Calculator!$E$7,0,1))</f>
        <v>1</v>
      </c>
      <c r="I1284" s="74">
        <f t="shared" si="5"/>
        <v>0</v>
      </c>
      <c r="J1284" s="75">
        <f t="shared" si="6"/>
        <v>0</v>
      </c>
      <c r="K1284" s="76">
        <f>H1284*SIP_Calculator!$D$25</f>
        <v>484.4666522</v>
      </c>
      <c r="L1284" s="76">
        <f t="shared" si="7"/>
        <v>0.1189459004</v>
      </c>
      <c r="M1284" s="76">
        <f t="shared" si="8"/>
        <v>0.1432146897</v>
      </c>
      <c r="N1284" s="76">
        <f t="shared" ref="N1284:O1284" si="3856">N1283+L1284</f>
        <v>169.4620387</v>
      </c>
      <c r="O1284" s="76">
        <f t="shared" si="3856"/>
        <v>197.2107548</v>
      </c>
      <c r="P1284" s="74">
        <f>I1284*SIP_Calculator!$D$26</f>
        <v>0</v>
      </c>
      <c r="Q1284" s="74">
        <f t="shared" si="10"/>
        <v>0</v>
      </c>
      <c r="R1284" s="74">
        <f t="shared" si="11"/>
        <v>0</v>
      </c>
      <c r="S1284" s="74">
        <f t="shared" ref="S1284:T1284" si="3857">S1283+Q1284</f>
        <v>169.8536243</v>
      </c>
      <c r="T1284" s="74">
        <f t="shared" si="3857"/>
        <v>197.766735</v>
      </c>
      <c r="U1284" s="75">
        <f>J1284*SIP_Calculator!$D$27</f>
        <v>0</v>
      </c>
      <c r="V1284" s="75">
        <f t="shared" si="13"/>
        <v>0</v>
      </c>
      <c r="W1284" s="75">
        <f t="shared" si="14"/>
        <v>0</v>
      </c>
      <c r="X1284" s="75">
        <f t="shared" ref="X1284:Y1284" si="3858">X1283+V1284</f>
        <v>171.9217497</v>
      </c>
      <c r="Y1284" s="75">
        <f t="shared" si="3858"/>
        <v>200.2332445</v>
      </c>
    </row>
    <row r="1285" ht="15.75" customHeight="1">
      <c r="A1285" s="78">
        <v>40002.0</v>
      </c>
      <c r="B1285" s="73">
        <v>3952.35</v>
      </c>
      <c r="C1285" s="73">
        <v>3295.1</v>
      </c>
      <c r="D1285" s="74">
        <f t="shared" si="33"/>
        <v>268</v>
      </c>
      <c r="E1285" s="74">
        <f t="shared" si="16"/>
        <v>0</v>
      </c>
      <c r="F1285" s="75">
        <f t="shared" si="4"/>
        <v>7</v>
      </c>
      <c r="G1285" s="75">
        <f t="shared" si="17"/>
        <v>0</v>
      </c>
      <c r="H1285" s="76">
        <f>IF(A1285&lt;SIP_Calculator!$B$7,0,IF(A1285&gt;SIP_Calculator!$E$7,0,1))</f>
        <v>1</v>
      </c>
      <c r="I1285" s="74">
        <f t="shared" si="5"/>
        <v>0</v>
      </c>
      <c r="J1285" s="75">
        <f t="shared" si="6"/>
        <v>0</v>
      </c>
      <c r="K1285" s="76">
        <f>H1285*SIP_Calculator!$D$25</f>
        <v>484.4666522</v>
      </c>
      <c r="L1285" s="76">
        <f t="shared" si="7"/>
        <v>0.1225768599</v>
      </c>
      <c r="M1285" s="76">
        <f t="shared" si="8"/>
        <v>0.1470263883</v>
      </c>
      <c r="N1285" s="76">
        <f t="shared" ref="N1285:O1285" si="3859">N1284+L1285</f>
        <v>169.5846155</v>
      </c>
      <c r="O1285" s="76">
        <f t="shared" si="3859"/>
        <v>197.3577812</v>
      </c>
      <c r="P1285" s="74">
        <f>I1285*SIP_Calculator!$D$26</f>
        <v>0</v>
      </c>
      <c r="Q1285" s="74">
        <f t="shared" si="10"/>
        <v>0</v>
      </c>
      <c r="R1285" s="74">
        <f t="shared" si="11"/>
        <v>0</v>
      </c>
      <c r="S1285" s="74">
        <f t="shared" ref="S1285:T1285" si="3860">S1284+Q1285</f>
        <v>169.8536243</v>
      </c>
      <c r="T1285" s="74">
        <f t="shared" si="3860"/>
        <v>197.766735</v>
      </c>
      <c r="U1285" s="75">
        <f>J1285*SIP_Calculator!$D$27</f>
        <v>0</v>
      </c>
      <c r="V1285" s="75">
        <f t="shared" si="13"/>
        <v>0</v>
      </c>
      <c r="W1285" s="75">
        <f t="shared" si="14"/>
        <v>0</v>
      </c>
      <c r="X1285" s="75">
        <f t="shared" ref="X1285:Y1285" si="3861">X1284+V1285</f>
        <v>171.9217497</v>
      </c>
      <c r="Y1285" s="75">
        <f t="shared" si="3861"/>
        <v>200.2332445</v>
      </c>
    </row>
    <row r="1286" ht="15.75" customHeight="1">
      <c r="A1286" s="78">
        <v>40003.0</v>
      </c>
      <c r="B1286" s="73">
        <v>3956.85</v>
      </c>
      <c r="C1286" s="73">
        <v>3306.05</v>
      </c>
      <c r="D1286" s="74">
        <f t="shared" si="33"/>
        <v>268</v>
      </c>
      <c r="E1286" s="74">
        <f t="shared" si="16"/>
        <v>0</v>
      </c>
      <c r="F1286" s="75">
        <f t="shared" si="4"/>
        <v>7</v>
      </c>
      <c r="G1286" s="75">
        <f t="shared" si="17"/>
        <v>0</v>
      </c>
      <c r="H1286" s="76">
        <f>IF(A1286&lt;SIP_Calculator!$B$7,0,IF(A1286&gt;SIP_Calculator!$E$7,0,1))</f>
        <v>1</v>
      </c>
      <c r="I1286" s="74">
        <f t="shared" si="5"/>
        <v>0</v>
      </c>
      <c r="J1286" s="75">
        <f t="shared" si="6"/>
        <v>0</v>
      </c>
      <c r="K1286" s="76">
        <f>H1286*SIP_Calculator!$D$25</f>
        <v>484.4666522</v>
      </c>
      <c r="L1286" s="76">
        <f t="shared" si="7"/>
        <v>0.1224374571</v>
      </c>
      <c r="M1286" s="76">
        <f t="shared" si="8"/>
        <v>0.1465394208</v>
      </c>
      <c r="N1286" s="76">
        <f t="shared" ref="N1286:O1286" si="3862">N1285+L1286</f>
        <v>169.707053</v>
      </c>
      <c r="O1286" s="76">
        <f t="shared" si="3862"/>
        <v>197.5043206</v>
      </c>
      <c r="P1286" s="74">
        <f>I1286*SIP_Calculator!$D$26</f>
        <v>0</v>
      </c>
      <c r="Q1286" s="74">
        <f t="shared" si="10"/>
        <v>0</v>
      </c>
      <c r="R1286" s="74">
        <f t="shared" si="11"/>
        <v>0</v>
      </c>
      <c r="S1286" s="74">
        <f t="shared" ref="S1286:T1286" si="3863">S1285+Q1286</f>
        <v>169.8536243</v>
      </c>
      <c r="T1286" s="74">
        <f t="shared" si="3863"/>
        <v>197.766735</v>
      </c>
      <c r="U1286" s="75">
        <f>J1286*SIP_Calculator!$D$27</f>
        <v>0</v>
      </c>
      <c r="V1286" s="75">
        <f t="shared" si="13"/>
        <v>0</v>
      </c>
      <c r="W1286" s="75">
        <f t="shared" si="14"/>
        <v>0</v>
      </c>
      <c r="X1286" s="75">
        <f t="shared" ref="X1286:Y1286" si="3864">X1285+V1286</f>
        <v>171.9217497</v>
      </c>
      <c r="Y1286" s="75">
        <f t="shared" si="3864"/>
        <v>200.2332445</v>
      </c>
    </row>
    <row r="1287" ht="15.75" customHeight="1">
      <c r="A1287" s="78">
        <v>40004.0</v>
      </c>
      <c r="B1287" s="73">
        <v>3878.65</v>
      </c>
      <c r="C1287" s="73">
        <v>3244.9</v>
      </c>
      <c r="D1287" s="74">
        <f t="shared" si="33"/>
        <v>268</v>
      </c>
      <c r="E1287" s="74">
        <f t="shared" si="16"/>
        <v>0</v>
      </c>
      <c r="F1287" s="75">
        <f t="shared" si="4"/>
        <v>7</v>
      </c>
      <c r="G1287" s="75">
        <f t="shared" si="17"/>
        <v>0</v>
      </c>
      <c r="H1287" s="76">
        <f>IF(A1287&lt;SIP_Calculator!$B$7,0,IF(A1287&gt;SIP_Calculator!$E$7,0,1))</f>
        <v>1</v>
      </c>
      <c r="I1287" s="74">
        <f t="shared" si="5"/>
        <v>0</v>
      </c>
      <c r="J1287" s="75">
        <f t="shared" si="6"/>
        <v>0</v>
      </c>
      <c r="K1287" s="76">
        <f>H1287*SIP_Calculator!$D$25</f>
        <v>484.4666522</v>
      </c>
      <c r="L1287" s="76">
        <f t="shared" si="7"/>
        <v>0.1249059988</v>
      </c>
      <c r="M1287" s="76">
        <f t="shared" si="8"/>
        <v>0.1493009499</v>
      </c>
      <c r="N1287" s="76">
        <f t="shared" ref="N1287:O1287" si="3865">N1286+L1287</f>
        <v>169.831959</v>
      </c>
      <c r="O1287" s="76">
        <f t="shared" si="3865"/>
        <v>197.6536215</v>
      </c>
      <c r="P1287" s="74">
        <f>I1287*SIP_Calculator!$D$26</f>
        <v>0</v>
      </c>
      <c r="Q1287" s="74">
        <f t="shared" si="10"/>
        <v>0</v>
      </c>
      <c r="R1287" s="74">
        <f t="shared" si="11"/>
        <v>0</v>
      </c>
      <c r="S1287" s="74">
        <f t="shared" ref="S1287:T1287" si="3866">S1286+Q1287</f>
        <v>169.8536243</v>
      </c>
      <c r="T1287" s="74">
        <f t="shared" si="3866"/>
        <v>197.766735</v>
      </c>
      <c r="U1287" s="75">
        <f>J1287*SIP_Calculator!$D$27</f>
        <v>0</v>
      </c>
      <c r="V1287" s="75">
        <f t="shared" si="13"/>
        <v>0</v>
      </c>
      <c r="W1287" s="75">
        <f t="shared" si="14"/>
        <v>0</v>
      </c>
      <c r="X1287" s="75">
        <f t="shared" ref="X1287:Y1287" si="3867">X1286+V1287</f>
        <v>171.9217497</v>
      </c>
      <c r="Y1287" s="75">
        <f t="shared" si="3867"/>
        <v>200.2332445</v>
      </c>
    </row>
    <row r="1288" ht="15.75" customHeight="1">
      <c r="A1288" s="78">
        <v>40007.0</v>
      </c>
      <c r="B1288" s="73">
        <v>3840.75</v>
      </c>
      <c r="C1288" s="73">
        <v>3198.5</v>
      </c>
      <c r="D1288" s="74">
        <f t="shared" si="33"/>
        <v>269</v>
      </c>
      <c r="E1288" s="74">
        <f t="shared" si="16"/>
        <v>1</v>
      </c>
      <c r="F1288" s="75">
        <f t="shared" si="4"/>
        <v>7</v>
      </c>
      <c r="G1288" s="75">
        <f t="shared" si="17"/>
        <v>0</v>
      </c>
      <c r="H1288" s="76">
        <f>IF(A1288&lt;SIP_Calculator!$B$7,0,IF(A1288&gt;SIP_Calculator!$E$7,0,1))</f>
        <v>1</v>
      </c>
      <c r="I1288" s="74">
        <f t="shared" si="5"/>
        <v>1</v>
      </c>
      <c r="J1288" s="75">
        <f t="shared" si="6"/>
        <v>0</v>
      </c>
      <c r="K1288" s="76">
        <f>H1288*SIP_Calculator!$D$25</f>
        <v>484.4666522</v>
      </c>
      <c r="L1288" s="76">
        <f t="shared" si="7"/>
        <v>0.1261385542</v>
      </c>
      <c r="M1288" s="76">
        <f t="shared" si="8"/>
        <v>0.1514668289</v>
      </c>
      <c r="N1288" s="76">
        <f t="shared" ref="N1288:O1288" si="3868">N1287+L1288</f>
        <v>169.9580975</v>
      </c>
      <c r="O1288" s="76">
        <f t="shared" si="3868"/>
        <v>197.8050884</v>
      </c>
      <c r="P1288" s="74">
        <f>I1288*SIP_Calculator!$D$26</f>
        <v>2301.341589</v>
      </c>
      <c r="Q1288" s="74">
        <f t="shared" si="10"/>
        <v>0.5991906761</v>
      </c>
      <c r="R1288" s="74">
        <f t="shared" si="11"/>
        <v>0.7195065153</v>
      </c>
      <c r="S1288" s="74">
        <f t="shared" ref="S1288:T1288" si="3869">S1287+Q1288</f>
        <v>170.452815</v>
      </c>
      <c r="T1288" s="74">
        <f t="shared" si="3869"/>
        <v>198.4862415</v>
      </c>
      <c r="U1288" s="75">
        <f>J1288*SIP_Calculator!$D$27</f>
        <v>0</v>
      </c>
      <c r="V1288" s="75">
        <f t="shared" si="13"/>
        <v>0</v>
      </c>
      <c r="W1288" s="75">
        <f t="shared" si="14"/>
        <v>0</v>
      </c>
      <c r="X1288" s="75">
        <f t="shared" ref="X1288:Y1288" si="3870">X1287+V1288</f>
        <v>171.9217497</v>
      </c>
      <c r="Y1288" s="75">
        <f t="shared" si="3870"/>
        <v>200.2332445</v>
      </c>
    </row>
    <row r="1289" ht="15.75" customHeight="1">
      <c r="A1289" s="78">
        <v>40008.0</v>
      </c>
      <c r="B1289" s="73">
        <v>3983.75</v>
      </c>
      <c r="C1289" s="73">
        <v>3313.1</v>
      </c>
      <c r="D1289" s="74">
        <f t="shared" si="33"/>
        <v>269</v>
      </c>
      <c r="E1289" s="74">
        <f t="shared" si="16"/>
        <v>0</v>
      </c>
      <c r="F1289" s="75">
        <f t="shared" si="4"/>
        <v>7</v>
      </c>
      <c r="G1289" s="75">
        <f t="shared" si="17"/>
        <v>0</v>
      </c>
      <c r="H1289" s="76">
        <f>IF(A1289&lt;SIP_Calculator!$B$7,0,IF(A1289&gt;SIP_Calculator!$E$7,0,1))</f>
        <v>1</v>
      </c>
      <c r="I1289" s="74">
        <f t="shared" si="5"/>
        <v>0</v>
      </c>
      <c r="J1289" s="75">
        <f t="shared" si="6"/>
        <v>0</v>
      </c>
      <c r="K1289" s="76">
        <f>H1289*SIP_Calculator!$D$25</f>
        <v>484.4666522</v>
      </c>
      <c r="L1289" s="76">
        <f t="shared" si="7"/>
        <v>0.1216107065</v>
      </c>
      <c r="M1289" s="76">
        <f t="shared" si="8"/>
        <v>0.1462275972</v>
      </c>
      <c r="N1289" s="76">
        <f t="shared" ref="N1289:O1289" si="3871">N1288+L1289</f>
        <v>170.0797082</v>
      </c>
      <c r="O1289" s="76">
        <f t="shared" si="3871"/>
        <v>197.951316</v>
      </c>
      <c r="P1289" s="74">
        <f>I1289*SIP_Calculator!$D$26</f>
        <v>0</v>
      </c>
      <c r="Q1289" s="74">
        <f t="shared" si="10"/>
        <v>0</v>
      </c>
      <c r="R1289" s="74">
        <f t="shared" si="11"/>
        <v>0</v>
      </c>
      <c r="S1289" s="74">
        <f t="shared" ref="S1289:T1289" si="3872">S1288+Q1289</f>
        <v>170.452815</v>
      </c>
      <c r="T1289" s="74">
        <f t="shared" si="3872"/>
        <v>198.4862415</v>
      </c>
      <c r="U1289" s="75">
        <f>J1289*SIP_Calculator!$D$27</f>
        <v>0</v>
      </c>
      <c r="V1289" s="75">
        <f t="shared" si="13"/>
        <v>0</v>
      </c>
      <c r="W1289" s="75">
        <f t="shared" si="14"/>
        <v>0</v>
      </c>
      <c r="X1289" s="75">
        <f t="shared" ref="X1289:Y1289" si="3873">X1288+V1289</f>
        <v>171.9217497</v>
      </c>
      <c r="Y1289" s="75">
        <f t="shared" si="3873"/>
        <v>200.2332445</v>
      </c>
    </row>
    <row r="1290" ht="15.75" customHeight="1">
      <c r="A1290" s="78">
        <v>40009.0</v>
      </c>
      <c r="B1290" s="73">
        <v>4107.85</v>
      </c>
      <c r="C1290" s="73">
        <v>3435.7</v>
      </c>
      <c r="D1290" s="74">
        <f t="shared" si="33"/>
        <v>269</v>
      </c>
      <c r="E1290" s="74">
        <f t="shared" si="16"/>
        <v>0</v>
      </c>
      <c r="F1290" s="75">
        <f t="shared" si="4"/>
        <v>7</v>
      </c>
      <c r="G1290" s="75">
        <f t="shared" si="17"/>
        <v>0</v>
      </c>
      <c r="H1290" s="76">
        <f>IF(A1290&lt;SIP_Calculator!$B$7,0,IF(A1290&gt;SIP_Calculator!$E$7,0,1))</f>
        <v>1</v>
      </c>
      <c r="I1290" s="74">
        <f t="shared" si="5"/>
        <v>0</v>
      </c>
      <c r="J1290" s="75">
        <f t="shared" si="6"/>
        <v>0</v>
      </c>
      <c r="K1290" s="76">
        <f>H1290*SIP_Calculator!$D$25</f>
        <v>484.4666522</v>
      </c>
      <c r="L1290" s="76">
        <f t="shared" si="7"/>
        <v>0.1179367923</v>
      </c>
      <c r="M1290" s="76">
        <f t="shared" si="8"/>
        <v>0.1410095911</v>
      </c>
      <c r="N1290" s="76">
        <f t="shared" ref="N1290:O1290" si="3874">N1289+L1290</f>
        <v>170.197645</v>
      </c>
      <c r="O1290" s="76">
        <f t="shared" si="3874"/>
        <v>198.0923256</v>
      </c>
      <c r="P1290" s="74">
        <f>I1290*SIP_Calculator!$D$26</f>
        <v>0</v>
      </c>
      <c r="Q1290" s="74">
        <f t="shared" si="10"/>
        <v>0</v>
      </c>
      <c r="R1290" s="74">
        <f t="shared" si="11"/>
        <v>0</v>
      </c>
      <c r="S1290" s="74">
        <f t="shared" ref="S1290:T1290" si="3875">S1289+Q1290</f>
        <v>170.452815</v>
      </c>
      <c r="T1290" s="74">
        <f t="shared" si="3875"/>
        <v>198.4862415</v>
      </c>
      <c r="U1290" s="75">
        <f>J1290*SIP_Calculator!$D$27</f>
        <v>0</v>
      </c>
      <c r="V1290" s="75">
        <f t="shared" si="13"/>
        <v>0</v>
      </c>
      <c r="W1290" s="75">
        <f t="shared" si="14"/>
        <v>0</v>
      </c>
      <c r="X1290" s="75">
        <f t="shared" ref="X1290:Y1290" si="3876">X1289+V1290</f>
        <v>171.9217497</v>
      </c>
      <c r="Y1290" s="75">
        <f t="shared" si="3876"/>
        <v>200.2332445</v>
      </c>
    </row>
    <row r="1291" ht="15.75" customHeight="1">
      <c r="A1291" s="78">
        <v>40010.0</v>
      </c>
      <c r="B1291" s="73">
        <v>4103.0</v>
      </c>
      <c r="C1291" s="73">
        <v>3442.55</v>
      </c>
      <c r="D1291" s="74">
        <f t="shared" si="33"/>
        <v>269</v>
      </c>
      <c r="E1291" s="74">
        <f t="shared" si="16"/>
        <v>0</v>
      </c>
      <c r="F1291" s="75">
        <f t="shared" si="4"/>
        <v>7</v>
      </c>
      <c r="G1291" s="75">
        <f t="shared" si="17"/>
        <v>0</v>
      </c>
      <c r="H1291" s="76">
        <f>IF(A1291&lt;SIP_Calculator!$B$7,0,IF(A1291&gt;SIP_Calculator!$E$7,0,1))</f>
        <v>1</v>
      </c>
      <c r="I1291" s="74">
        <f t="shared" si="5"/>
        <v>0</v>
      </c>
      <c r="J1291" s="75">
        <f t="shared" si="6"/>
        <v>0</v>
      </c>
      <c r="K1291" s="76">
        <f>H1291*SIP_Calculator!$D$25</f>
        <v>484.4666522</v>
      </c>
      <c r="L1291" s="76">
        <f t="shared" si="7"/>
        <v>0.1180762009</v>
      </c>
      <c r="M1291" s="76">
        <f t="shared" si="8"/>
        <v>0.1407290097</v>
      </c>
      <c r="N1291" s="76">
        <f t="shared" ref="N1291:O1291" si="3877">N1290+L1291</f>
        <v>170.3157212</v>
      </c>
      <c r="O1291" s="76">
        <f t="shared" si="3877"/>
        <v>198.2330546</v>
      </c>
      <c r="P1291" s="74">
        <f>I1291*SIP_Calculator!$D$26</f>
        <v>0</v>
      </c>
      <c r="Q1291" s="74">
        <f t="shared" si="10"/>
        <v>0</v>
      </c>
      <c r="R1291" s="74">
        <f t="shared" si="11"/>
        <v>0</v>
      </c>
      <c r="S1291" s="74">
        <f t="shared" ref="S1291:T1291" si="3878">S1290+Q1291</f>
        <v>170.452815</v>
      </c>
      <c r="T1291" s="74">
        <f t="shared" si="3878"/>
        <v>198.4862415</v>
      </c>
      <c r="U1291" s="75">
        <f>J1291*SIP_Calculator!$D$27</f>
        <v>0</v>
      </c>
      <c r="V1291" s="75">
        <f t="shared" si="13"/>
        <v>0</v>
      </c>
      <c r="W1291" s="75">
        <f t="shared" si="14"/>
        <v>0</v>
      </c>
      <c r="X1291" s="75">
        <f t="shared" ref="X1291:Y1291" si="3879">X1290+V1291</f>
        <v>171.9217497</v>
      </c>
      <c r="Y1291" s="75">
        <f t="shared" si="3879"/>
        <v>200.2332445</v>
      </c>
    </row>
    <row r="1292" ht="15.75" customHeight="1">
      <c r="A1292" s="78">
        <v>40011.0</v>
      </c>
      <c r="B1292" s="73">
        <v>4236.95</v>
      </c>
      <c r="C1292" s="73">
        <v>3542.2</v>
      </c>
      <c r="D1292" s="74">
        <f t="shared" si="33"/>
        <v>269</v>
      </c>
      <c r="E1292" s="74">
        <f t="shared" si="16"/>
        <v>0</v>
      </c>
      <c r="F1292" s="75">
        <f t="shared" si="4"/>
        <v>7</v>
      </c>
      <c r="G1292" s="75">
        <f t="shared" si="17"/>
        <v>0</v>
      </c>
      <c r="H1292" s="76">
        <f>IF(A1292&lt;SIP_Calculator!$B$7,0,IF(A1292&gt;SIP_Calculator!$E$7,0,1))</f>
        <v>1</v>
      </c>
      <c r="I1292" s="74">
        <f t="shared" si="5"/>
        <v>0</v>
      </c>
      <c r="J1292" s="75">
        <f t="shared" si="6"/>
        <v>0</v>
      </c>
      <c r="K1292" s="76">
        <f>H1292*SIP_Calculator!$D$25</f>
        <v>484.4666522</v>
      </c>
      <c r="L1292" s="76">
        <f t="shared" si="7"/>
        <v>0.1143432545</v>
      </c>
      <c r="M1292" s="76">
        <f t="shared" si="8"/>
        <v>0.1367699882</v>
      </c>
      <c r="N1292" s="76">
        <f t="shared" ref="N1292:O1292" si="3880">N1291+L1292</f>
        <v>170.4300645</v>
      </c>
      <c r="O1292" s="76">
        <f t="shared" si="3880"/>
        <v>198.3698246</v>
      </c>
      <c r="P1292" s="74">
        <f>I1292*SIP_Calculator!$D$26</f>
        <v>0</v>
      </c>
      <c r="Q1292" s="74">
        <f t="shared" si="10"/>
        <v>0</v>
      </c>
      <c r="R1292" s="74">
        <f t="shared" si="11"/>
        <v>0</v>
      </c>
      <c r="S1292" s="74">
        <f t="shared" ref="S1292:T1292" si="3881">S1291+Q1292</f>
        <v>170.452815</v>
      </c>
      <c r="T1292" s="74">
        <f t="shared" si="3881"/>
        <v>198.4862415</v>
      </c>
      <c r="U1292" s="75">
        <f>J1292*SIP_Calculator!$D$27</f>
        <v>0</v>
      </c>
      <c r="V1292" s="75">
        <f t="shared" si="13"/>
        <v>0</v>
      </c>
      <c r="W1292" s="75">
        <f t="shared" si="14"/>
        <v>0</v>
      </c>
      <c r="X1292" s="75">
        <f t="shared" ref="X1292:Y1292" si="3882">X1291+V1292</f>
        <v>171.9217497</v>
      </c>
      <c r="Y1292" s="75">
        <f t="shared" si="3882"/>
        <v>200.2332445</v>
      </c>
    </row>
    <row r="1293" ht="15.75" customHeight="1">
      <c r="A1293" s="78">
        <v>40014.0</v>
      </c>
      <c r="B1293" s="73">
        <v>4362.55</v>
      </c>
      <c r="C1293" s="73">
        <v>3630.95</v>
      </c>
      <c r="D1293" s="74">
        <f t="shared" si="33"/>
        <v>270</v>
      </c>
      <c r="E1293" s="74">
        <f t="shared" si="16"/>
        <v>1</v>
      </c>
      <c r="F1293" s="75">
        <f t="shared" si="4"/>
        <v>7</v>
      </c>
      <c r="G1293" s="75">
        <f t="shared" si="17"/>
        <v>0</v>
      </c>
      <c r="H1293" s="76">
        <f>IF(A1293&lt;SIP_Calculator!$B$7,0,IF(A1293&gt;SIP_Calculator!$E$7,0,1))</f>
        <v>1</v>
      </c>
      <c r="I1293" s="74">
        <f t="shared" si="5"/>
        <v>1</v>
      </c>
      <c r="J1293" s="75">
        <f t="shared" si="6"/>
        <v>0</v>
      </c>
      <c r="K1293" s="76">
        <f>H1293*SIP_Calculator!$D$25</f>
        <v>484.4666522</v>
      </c>
      <c r="L1293" s="76">
        <f t="shared" si="7"/>
        <v>0.1110512549</v>
      </c>
      <c r="M1293" s="76">
        <f t="shared" si="8"/>
        <v>0.1334269688</v>
      </c>
      <c r="N1293" s="76">
        <f t="shared" ref="N1293:O1293" si="3883">N1292+L1293</f>
        <v>170.5411157</v>
      </c>
      <c r="O1293" s="76">
        <f t="shared" si="3883"/>
        <v>198.5032515</v>
      </c>
      <c r="P1293" s="74">
        <f>I1293*SIP_Calculator!$D$26</f>
        <v>2301.341589</v>
      </c>
      <c r="Q1293" s="74">
        <f t="shared" si="10"/>
        <v>0.5275221119</v>
      </c>
      <c r="R1293" s="74">
        <f t="shared" si="11"/>
        <v>0.6338125254</v>
      </c>
      <c r="S1293" s="74">
        <f t="shared" ref="S1293:T1293" si="3884">S1292+Q1293</f>
        <v>170.9803371</v>
      </c>
      <c r="T1293" s="74">
        <f t="shared" si="3884"/>
        <v>199.120054</v>
      </c>
      <c r="U1293" s="75">
        <f>J1293*SIP_Calculator!$D$27</f>
        <v>0</v>
      </c>
      <c r="V1293" s="75">
        <f t="shared" si="13"/>
        <v>0</v>
      </c>
      <c r="W1293" s="75">
        <f t="shared" si="14"/>
        <v>0</v>
      </c>
      <c r="X1293" s="75">
        <f t="shared" ref="X1293:Y1293" si="3885">X1292+V1293</f>
        <v>171.9217497</v>
      </c>
      <c r="Y1293" s="75">
        <f t="shared" si="3885"/>
        <v>200.2332445</v>
      </c>
    </row>
    <row r="1294" ht="15.75" customHeight="1">
      <c r="A1294" s="78">
        <v>40015.0</v>
      </c>
      <c r="B1294" s="73">
        <v>4334.2</v>
      </c>
      <c r="C1294" s="73">
        <v>3602.95</v>
      </c>
      <c r="D1294" s="74">
        <f t="shared" si="33"/>
        <v>270</v>
      </c>
      <c r="E1294" s="74">
        <f t="shared" si="16"/>
        <v>0</v>
      </c>
      <c r="F1294" s="75">
        <f t="shared" si="4"/>
        <v>7</v>
      </c>
      <c r="G1294" s="75">
        <f t="shared" si="17"/>
        <v>0</v>
      </c>
      <c r="H1294" s="76">
        <f>IF(A1294&lt;SIP_Calculator!$B$7,0,IF(A1294&gt;SIP_Calculator!$E$7,0,1))</f>
        <v>1</v>
      </c>
      <c r="I1294" s="74">
        <f t="shared" si="5"/>
        <v>0</v>
      </c>
      <c r="J1294" s="75">
        <f t="shared" si="6"/>
        <v>0</v>
      </c>
      <c r="K1294" s="76">
        <f>H1294*SIP_Calculator!$D$25</f>
        <v>484.4666522</v>
      </c>
      <c r="L1294" s="76">
        <f t="shared" si="7"/>
        <v>0.1117776411</v>
      </c>
      <c r="M1294" s="76">
        <f t="shared" si="8"/>
        <v>0.1344638844</v>
      </c>
      <c r="N1294" s="76">
        <f t="shared" ref="N1294:O1294" si="3886">N1293+L1294</f>
        <v>170.6528934</v>
      </c>
      <c r="O1294" s="76">
        <f t="shared" si="3886"/>
        <v>198.6377154</v>
      </c>
      <c r="P1294" s="74">
        <f>I1294*SIP_Calculator!$D$26</f>
        <v>0</v>
      </c>
      <c r="Q1294" s="74">
        <f t="shared" si="10"/>
        <v>0</v>
      </c>
      <c r="R1294" s="74">
        <f t="shared" si="11"/>
        <v>0</v>
      </c>
      <c r="S1294" s="74">
        <f t="shared" ref="S1294:T1294" si="3887">S1293+Q1294</f>
        <v>170.9803371</v>
      </c>
      <c r="T1294" s="74">
        <f t="shared" si="3887"/>
        <v>199.120054</v>
      </c>
      <c r="U1294" s="75">
        <f>J1294*SIP_Calculator!$D$27</f>
        <v>0</v>
      </c>
      <c r="V1294" s="75">
        <f t="shared" si="13"/>
        <v>0</v>
      </c>
      <c r="W1294" s="75">
        <f t="shared" si="14"/>
        <v>0</v>
      </c>
      <c r="X1294" s="75">
        <f t="shared" ref="X1294:Y1294" si="3888">X1293+V1294</f>
        <v>171.9217497</v>
      </c>
      <c r="Y1294" s="75">
        <f t="shared" si="3888"/>
        <v>200.2332445</v>
      </c>
    </row>
    <row r="1295" ht="15.75" customHeight="1">
      <c r="A1295" s="78">
        <v>40016.0</v>
      </c>
      <c r="B1295" s="73">
        <v>4264.6</v>
      </c>
      <c r="C1295" s="73">
        <v>3565.0</v>
      </c>
      <c r="D1295" s="74">
        <f t="shared" si="33"/>
        <v>270</v>
      </c>
      <c r="E1295" s="74">
        <f t="shared" si="16"/>
        <v>0</v>
      </c>
      <c r="F1295" s="75">
        <f t="shared" si="4"/>
        <v>7</v>
      </c>
      <c r="G1295" s="75">
        <f t="shared" si="17"/>
        <v>0</v>
      </c>
      <c r="H1295" s="76">
        <f>IF(A1295&lt;SIP_Calculator!$B$7,0,IF(A1295&gt;SIP_Calculator!$E$7,0,1))</f>
        <v>1</v>
      </c>
      <c r="I1295" s="74">
        <f t="shared" si="5"/>
        <v>0</v>
      </c>
      <c r="J1295" s="75">
        <f t="shared" si="6"/>
        <v>0</v>
      </c>
      <c r="K1295" s="76">
        <f>H1295*SIP_Calculator!$D$25</f>
        <v>484.4666522</v>
      </c>
      <c r="L1295" s="76">
        <f t="shared" si="7"/>
        <v>0.1136018975</v>
      </c>
      <c r="M1295" s="76">
        <f t="shared" si="8"/>
        <v>0.1358952741</v>
      </c>
      <c r="N1295" s="76">
        <f t="shared" ref="N1295:O1295" si="3889">N1294+L1295</f>
        <v>170.7664953</v>
      </c>
      <c r="O1295" s="76">
        <f t="shared" si="3889"/>
        <v>198.7736107</v>
      </c>
      <c r="P1295" s="74">
        <f>I1295*SIP_Calculator!$D$26</f>
        <v>0</v>
      </c>
      <c r="Q1295" s="74">
        <f t="shared" si="10"/>
        <v>0</v>
      </c>
      <c r="R1295" s="74">
        <f t="shared" si="11"/>
        <v>0</v>
      </c>
      <c r="S1295" s="74">
        <f t="shared" ref="S1295:T1295" si="3890">S1294+Q1295</f>
        <v>170.9803371</v>
      </c>
      <c r="T1295" s="74">
        <f t="shared" si="3890"/>
        <v>199.120054</v>
      </c>
      <c r="U1295" s="75">
        <f>J1295*SIP_Calculator!$D$27</f>
        <v>0</v>
      </c>
      <c r="V1295" s="75">
        <f t="shared" si="13"/>
        <v>0</v>
      </c>
      <c r="W1295" s="75">
        <f t="shared" si="14"/>
        <v>0</v>
      </c>
      <c r="X1295" s="75">
        <f t="shared" ref="X1295:Y1295" si="3891">X1294+V1295</f>
        <v>171.9217497</v>
      </c>
      <c r="Y1295" s="75">
        <f t="shared" si="3891"/>
        <v>200.2332445</v>
      </c>
    </row>
    <row r="1296" ht="15.75" customHeight="1">
      <c r="A1296" s="78">
        <v>40017.0</v>
      </c>
      <c r="B1296" s="73">
        <v>4380.0</v>
      </c>
      <c r="C1296" s="73">
        <v>3646.25</v>
      </c>
      <c r="D1296" s="74">
        <f t="shared" si="33"/>
        <v>270</v>
      </c>
      <c r="E1296" s="74">
        <f t="shared" si="16"/>
        <v>0</v>
      </c>
      <c r="F1296" s="75">
        <f t="shared" si="4"/>
        <v>7</v>
      </c>
      <c r="G1296" s="75">
        <f t="shared" si="17"/>
        <v>0</v>
      </c>
      <c r="H1296" s="76">
        <f>IF(A1296&lt;SIP_Calculator!$B$7,0,IF(A1296&gt;SIP_Calculator!$E$7,0,1))</f>
        <v>1</v>
      </c>
      <c r="I1296" s="74">
        <f t="shared" si="5"/>
        <v>0</v>
      </c>
      <c r="J1296" s="75">
        <f t="shared" si="6"/>
        <v>0</v>
      </c>
      <c r="K1296" s="76">
        <f>H1296*SIP_Calculator!$D$25</f>
        <v>484.4666522</v>
      </c>
      <c r="L1296" s="76">
        <f t="shared" si="7"/>
        <v>0.1106088247</v>
      </c>
      <c r="M1296" s="76">
        <f t="shared" si="8"/>
        <v>0.1328670969</v>
      </c>
      <c r="N1296" s="76">
        <f t="shared" ref="N1296:O1296" si="3892">N1295+L1296</f>
        <v>170.8771041</v>
      </c>
      <c r="O1296" s="76">
        <f t="shared" si="3892"/>
        <v>198.9064778</v>
      </c>
      <c r="P1296" s="74">
        <f>I1296*SIP_Calculator!$D$26</f>
        <v>0</v>
      </c>
      <c r="Q1296" s="74">
        <f t="shared" si="10"/>
        <v>0</v>
      </c>
      <c r="R1296" s="74">
        <f t="shared" si="11"/>
        <v>0</v>
      </c>
      <c r="S1296" s="74">
        <f t="shared" ref="S1296:T1296" si="3893">S1295+Q1296</f>
        <v>170.9803371</v>
      </c>
      <c r="T1296" s="74">
        <f t="shared" si="3893"/>
        <v>199.120054</v>
      </c>
      <c r="U1296" s="75">
        <f>J1296*SIP_Calculator!$D$27</f>
        <v>0</v>
      </c>
      <c r="V1296" s="75">
        <f t="shared" si="13"/>
        <v>0</v>
      </c>
      <c r="W1296" s="75">
        <f t="shared" si="14"/>
        <v>0</v>
      </c>
      <c r="X1296" s="75">
        <f t="shared" ref="X1296:Y1296" si="3894">X1295+V1296</f>
        <v>171.9217497</v>
      </c>
      <c r="Y1296" s="75">
        <f t="shared" si="3894"/>
        <v>200.2332445</v>
      </c>
    </row>
    <row r="1297" ht="15.75" customHeight="1">
      <c r="A1297" s="78">
        <v>40018.0</v>
      </c>
      <c r="B1297" s="73">
        <v>4425.75</v>
      </c>
      <c r="C1297" s="73">
        <v>3689.65</v>
      </c>
      <c r="D1297" s="74">
        <f t="shared" si="33"/>
        <v>270</v>
      </c>
      <c r="E1297" s="74">
        <f t="shared" si="16"/>
        <v>0</v>
      </c>
      <c r="F1297" s="75">
        <f t="shared" si="4"/>
        <v>7</v>
      </c>
      <c r="G1297" s="75">
        <f t="shared" si="17"/>
        <v>0</v>
      </c>
      <c r="H1297" s="76">
        <f>IF(A1297&lt;SIP_Calculator!$B$7,0,IF(A1297&gt;SIP_Calculator!$E$7,0,1))</f>
        <v>1</v>
      </c>
      <c r="I1297" s="74">
        <f t="shared" si="5"/>
        <v>0</v>
      </c>
      <c r="J1297" s="75">
        <f t="shared" si="6"/>
        <v>0</v>
      </c>
      <c r="K1297" s="76">
        <f>H1297*SIP_Calculator!$D$25</f>
        <v>484.4666522</v>
      </c>
      <c r="L1297" s="76">
        <f t="shared" si="7"/>
        <v>0.1094654357</v>
      </c>
      <c r="M1297" s="76">
        <f t="shared" si="8"/>
        <v>0.13130423</v>
      </c>
      <c r="N1297" s="76">
        <f t="shared" ref="N1297:O1297" si="3895">N1296+L1297</f>
        <v>170.9865695</v>
      </c>
      <c r="O1297" s="76">
        <f t="shared" si="3895"/>
        <v>199.037782</v>
      </c>
      <c r="P1297" s="74">
        <f>I1297*SIP_Calculator!$D$26</f>
        <v>0</v>
      </c>
      <c r="Q1297" s="74">
        <f t="shared" si="10"/>
        <v>0</v>
      </c>
      <c r="R1297" s="74">
        <f t="shared" si="11"/>
        <v>0</v>
      </c>
      <c r="S1297" s="74">
        <f t="shared" ref="S1297:T1297" si="3896">S1296+Q1297</f>
        <v>170.9803371</v>
      </c>
      <c r="T1297" s="74">
        <f t="shared" si="3896"/>
        <v>199.120054</v>
      </c>
      <c r="U1297" s="75">
        <f>J1297*SIP_Calculator!$D$27</f>
        <v>0</v>
      </c>
      <c r="V1297" s="75">
        <f t="shared" si="13"/>
        <v>0</v>
      </c>
      <c r="W1297" s="75">
        <f t="shared" si="14"/>
        <v>0</v>
      </c>
      <c r="X1297" s="75">
        <f t="shared" ref="X1297:Y1297" si="3897">X1296+V1297</f>
        <v>171.9217497</v>
      </c>
      <c r="Y1297" s="75">
        <f t="shared" si="3897"/>
        <v>200.2332445</v>
      </c>
    </row>
    <row r="1298" ht="15.75" customHeight="1">
      <c r="A1298" s="78">
        <v>40021.0</v>
      </c>
      <c r="B1298" s="73">
        <v>4434.75</v>
      </c>
      <c r="C1298" s="73">
        <v>3708.0</v>
      </c>
      <c r="D1298" s="74">
        <f t="shared" si="33"/>
        <v>271</v>
      </c>
      <c r="E1298" s="74">
        <f t="shared" si="16"/>
        <v>1</v>
      </c>
      <c r="F1298" s="75">
        <f t="shared" si="4"/>
        <v>7</v>
      </c>
      <c r="G1298" s="75">
        <f t="shared" si="17"/>
        <v>0</v>
      </c>
      <c r="H1298" s="76">
        <f>IF(A1298&lt;SIP_Calculator!$B$7,0,IF(A1298&gt;SIP_Calculator!$E$7,0,1))</f>
        <v>1</v>
      </c>
      <c r="I1298" s="74">
        <f t="shared" si="5"/>
        <v>1</v>
      </c>
      <c r="J1298" s="75">
        <f t="shared" si="6"/>
        <v>0</v>
      </c>
      <c r="K1298" s="76">
        <f>H1298*SIP_Calculator!$D$25</f>
        <v>484.4666522</v>
      </c>
      <c r="L1298" s="76">
        <f t="shared" si="7"/>
        <v>0.1092432837</v>
      </c>
      <c r="M1298" s="76">
        <f t="shared" si="8"/>
        <v>0.1306544369</v>
      </c>
      <c r="N1298" s="76">
        <f t="shared" ref="N1298:O1298" si="3898">N1297+L1298</f>
        <v>171.0958128</v>
      </c>
      <c r="O1298" s="76">
        <f t="shared" si="3898"/>
        <v>199.1684364</v>
      </c>
      <c r="P1298" s="74">
        <f>I1298*SIP_Calculator!$D$26</f>
        <v>2301.341589</v>
      </c>
      <c r="Q1298" s="74">
        <f t="shared" si="10"/>
        <v>0.5189337819</v>
      </c>
      <c r="R1298" s="74">
        <f t="shared" si="11"/>
        <v>0.6206422841</v>
      </c>
      <c r="S1298" s="74">
        <f t="shared" ref="S1298:T1298" si="3899">S1297+Q1298</f>
        <v>171.4992709</v>
      </c>
      <c r="T1298" s="74">
        <f t="shared" si="3899"/>
        <v>199.7406963</v>
      </c>
      <c r="U1298" s="75">
        <f>J1298*SIP_Calculator!$D$27</f>
        <v>0</v>
      </c>
      <c r="V1298" s="75">
        <f t="shared" si="13"/>
        <v>0</v>
      </c>
      <c r="W1298" s="75">
        <f t="shared" si="14"/>
        <v>0</v>
      </c>
      <c r="X1298" s="75">
        <f t="shared" ref="X1298:Y1298" si="3900">X1297+V1298</f>
        <v>171.9217497</v>
      </c>
      <c r="Y1298" s="75">
        <f t="shared" si="3900"/>
        <v>200.2332445</v>
      </c>
    </row>
    <row r="1299" ht="15.75" customHeight="1">
      <c r="A1299" s="78">
        <v>40022.0</v>
      </c>
      <c r="B1299" s="73">
        <v>4433.4</v>
      </c>
      <c r="C1299" s="73">
        <v>3726.15</v>
      </c>
      <c r="D1299" s="74">
        <f t="shared" si="33"/>
        <v>271</v>
      </c>
      <c r="E1299" s="74">
        <f t="shared" si="16"/>
        <v>0</v>
      </c>
      <c r="F1299" s="75">
        <f t="shared" si="4"/>
        <v>7</v>
      </c>
      <c r="G1299" s="75">
        <f t="shared" si="17"/>
        <v>0</v>
      </c>
      <c r="H1299" s="76">
        <f>IF(A1299&lt;SIP_Calculator!$B$7,0,IF(A1299&gt;SIP_Calculator!$E$7,0,1))</f>
        <v>1</v>
      </c>
      <c r="I1299" s="74">
        <f t="shared" si="5"/>
        <v>0</v>
      </c>
      <c r="J1299" s="75">
        <f t="shared" si="6"/>
        <v>0</v>
      </c>
      <c r="K1299" s="76">
        <f>H1299*SIP_Calculator!$D$25</f>
        <v>484.4666522</v>
      </c>
      <c r="L1299" s="76">
        <f t="shared" si="7"/>
        <v>0.109276549</v>
      </c>
      <c r="M1299" s="76">
        <f t="shared" si="8"/>
        <v>0.1300180219</v>
      </c>
      <c r="N1299" s="76">
        <f t="shared" ref="N1299:O1299" si="3901">N1298+L1299</f>
        <v>171.2050894</v>
      </c>
      <c r="O1299" s="76">
        <f t="shared" si="3901"/>
        <v>199.2984545</v>
      </c>
      <c r="P1299" s="74">
        <f>I1299*SIP_Calculator!$D$26</f>
        <v>0</v>
      </c>
      <c r="Q1299" s="74">
        <f t="shared" si="10"/>
        <v>0</v>
      </c>
      <c r="R1299" s="74">
        <f t="shared" si="11"/>
        <v>0</v>
      </c>
      <c r="S1299" s="74">
        <f t="shared" ref="S1299:T1299" si="3902">S1298+Q1299</f>
        <v>171.4992709</v>
      </c>
      <c r="T1299" s="74">
        <f t="shared" si="3902"/>
        <v>199.7406963</v>
      </c>
      <c r="U1299" s="75">
        <f>J1299*SIP_Calculator!$D$27</f>
        <v>0</v>
      </c>
      <c r="V1299" s="75">
        <f t="shared" si="13"/>
        <v>0</v>
      </c>
      <c r="W1299" s="75">
        <f t="shared" si="14"/>
        <v>0</v>
      </c>
      <c r="X1299" s="75">
        <f t="shared" ref="X1299:Y1299" si="3903">X1298+V1299</f>
        <v>171.9217497</v>
      </c>
      <c r="Y1299" s="75">
        <f t="shared" si="3903"/>
        <v>200.2332445</v>
      </c>
    </row>
    <row r="1300" ht="15.75" customHeight="1">
      <c r="A1300" s="78">
        <v>40023.0</v>
      </c>
      <c r="B1300" s="73">
        <v>4381.3</v>
      </c>
      <c r="C1300" s="73">
        <v>3685.65</v>
      </c>
      <c r="D1300" s="74">
        <f t="shared" si="33"/>
        <v>271</v>
      </c>
      <c r="E1300" s="74">
        <f t="shared" si="16"/>
        <v>0</v>
      </c>
      <c r="F1300" s="75">
        <f t="shared" si="4"/>
        <v>7</v>
      </c>
      <c r="G1300" s="75">
        <f t="shared" si="17"/>
        <v>0</v>
      </c>
      <c r="H1300" s="76">
        <f>IF(A1300&lt;SIP_Calculator!$B$7,0,IF(A1300&gt;SIP_Calculator!$E$7,0,1))</f>
        <v>1</v>
      </c>
      <c r="I1300" s="74">
        <f t="shared" si="5"/>
        <v>0</v>
      </c>
      <c r="J1300" s="75">
        <f t="shared" si="6"/>
        <v>0</v>
      </c>
      <c r="K1300" s="76">
        <f>H1300*SIP_Calculator!$D$25</f>
        <v>484.4666522</v>
      </c>
      <c r="L1300" s="76">
        <f t="shared" si="7"/>
        <v>0.1105760053</v>
      </c>
      <c r="M1300" s="76">
        <f t="shared" si="8"/>
        <v>0.1314467332</v>
      </c>
      <c r="N1300" s="76">
        <f t="shared" ref="N1300:O1300" si="3904">N1299+L1300</f>
        <v>171.3156654</v>
      </c>
      <c r="O1300" s="76">
        <f t="shared" si="3904"/>
        <v>199.4299012</v>
      </c>
      <c r="P1300" s="74">
        <f>I1300*SIP_Calculator!$D$26</f>
        <v>0</v>
      </c>
      <c r="Q1300" s="74">
        <f t="shared" si="10"/>
        <v>0</v>
      </c>
      <c r="R1300" s="74">
        <f t="shared" si="11"/>
        <v>0</v>
      </c>
      <c r="S1300" s="74">
        <f t="shared" ref="S1300:T1300" si="3905">S1299+Q1300</f>
        <v>171.4992709</v>
      </c>
      <c r="T1300" s="74">
        <f t="shared" si="3905"/>
        <v>199.7406963</v>
      </c>
      <c r="U1300" s="75">
        <f>J1300*SIP_Calculator!$D$27</f>
        <v>0</v>
      </c>
      <c r="V1300" s="75">
        <f t="shared" si="13"/>
        <v>0</v>
      </c>
      <c r="W1300" s="75">
        <f t="shared" si="14"/>
        <v>0</v>
      </c>
      <c r="X1300" s="75">
        <f t="shared" ref="X1300:Y1300" si="3906">X1299+V1300</f>
        <v>171.9217497</v>
      </c>
      <c r="Y1300" s="75">
        <f t="shared" si="3906"/>
        <v>200.2332445</v>
      </c>
    </row>
    <row r="1301" ht="15.75" customHeight="1">
      <c r="A1301" s="78">
        <v>40024.0</v>
      </c>
      <c r="B1301" s="73">
        <v>4438.6</v>
      </c>
      <c r="C1301" s="73">
        <v>3721.35</v>
      </c>
      <c r="D1301" s="74">
        <f t="shared" si="33"/>
        <v>271</v>
      </c>
      <c r="E1301" s="74">
        <f t="shared" si="16"/>
        <v>0</v>
      </c>
      <c r="F1301" s="75">
        <f t="shared" si="4"/>
        <v>7</v>
      </c>
      <c r="G1301" s="75">
        <f t="shared" si="17"/>
        <v>0</v>
      </c>
      <c r="H1301" s="76">
        <f>IF(A1301&lt;SIP_Calculator!$B$7,0,IF(A1301&gt;SIP_Calculator!$E$7,0,1))</f>
        <v>1</v>
      </c>
      <c r="I1301" s="74">
        <f t="shared" si="5"/>
        <v>0</v>
      </c>
      <c r="J1301" s="75">
        <f t="shared" si="6"/>
        <v>0</v>
      </c>
      <c r="K1301" s="76">
        <f>H1301*SIP_Calculator!$D$25</f>
        <v>484.4666522</v>
      </c>
      <c r="L1301" s="76">
        <f t="shared" si="7"/>
        <v>0.1091485271</v>
      </c>
      <c r="M1301" s="76">
        <f t="shared" si="8"/>
        <v>0.1301857262</v>
      </c>
      <c r="N1301" s="76">
        <f t="shared" ref="N1301:O1301" si="3907">N1300+L1301</f>
        <v>171.4248139</v>
      </c>
      <c r="O1301" s="76">
        <f t="shared" si="3907"/>
        <v>199.5600869</v>
      </c>
      <c r="P1301" s="74">
        <f>I1301*SIP_Calculator!$D$26</f>
        <v>0</v>
      </c>
      <c r="Q1301" s="74">
        <f t="shared" si="10"/>
        <v>0</v>
      </c>
      <c r="R1301" s="74">
        <f t="shared" si="11"/>
        <v>0</v>
      </c>
      <c r="S1301" s="74">
        <f t="shared" ref="S1301:T1301" si="3908">S1300+Q1301</f>
        <v>171.4992709</v>
      </c>
      <c r="T1301" s="74">
        <f t="shared" si="3908"/>
        <v>199.7406963</v>
      </c>
      <c r="U1301" s="75">
        <f>J1301*SIP_Calculator!$D$27</f>
        <v>0</v>
      </c>
      <c r="V1301" s="75">
        <f t="shared" si="13"/>
        <v>0</v>
      </c>
      <c r="W1301" s="75">
        <f t="shared" si="14"/>
        <v>0</v>
      </c>
      <c r="X1301" s="75">
        <f t="shared" ref="X1301:Y1301" si="3909">X1300+V1301</f>
        <v>171.9217497</v>
      </c>
      <c r="Y1301" s="75">
        <f t="shared" si="3909"/>
        <v>200.2332445</v>
      </c>
    </row>
    <row r="1302" ht="15.75" customHeight="1">
      <c r="A1302" s="78">
        <v>40025.0</v>
      </c>
      <c r="B1302" s="73">
        <v>4501.3</v>
      </c>
      <c r="C1302" s="73">
        <v>3764.1</v>
      </c>
      <c r="D1302" s="74">
        <f t="shared" si="33"/>
        <v>271</v>
      </c>
      <c r="E1302" s="74">
        <f t="shared" si="16"/>
        <v>0</v>
      </c>
      <c r="F1302" s="75">
        <f t="shared" si="4"/>
        <v>7</v>
      </c>
      <c r="G1302" s="75">
        <f t="shared" si="17"/>
        <v>0</v>
      </c>
      <c r="H1302" s="76">
        <f>IF(A1302&lt;SIP_Calculator!$B$7,0,IF(A1302&gt;SIP_Calculator!$E$7,0,1))</f>
        <v>1</v>
      </c>
      <c r="I1302" s="74">
        <f t="shared" si="5"/>
        <v>0</v>
      </c>
      <c r="J1302" s="75">
        <f t="shared" si="6"/>
        <v>0</v>
      </c>
      <c r="K1302" s="76">
        <f>H1302*SIP_Calculator!$D$25</f>
        <v>484.4666522</v>
      </c>
      <c r="L1302" s="76">
        <f t="shared" si="7"/>
        <v>0.1076281635</v>
      </c>
      <c r="M1302" s="76">
        <f t="shared" si="8"/>
        <v>0.1287071683</v>
      </c>
      <c r="N1302" s="76">
        <f t="shared" ref="N1302:O1302" si="3910">N1301+L1302</f>
        <v>171.5324421</v>
      </c>
      <c r="O1302" s="76">
        <f t="shared" si="3910"/>
        <v>199.6887941</v>
      </c>
      <c r="P1302" s="74">
        <f>I1302*SIP_Calculator!$D$26</f>
        <v>0</v>
      </c>
      <c r="Q1302" s="74">
        <f t="shared" si="10"/>
        <v>0</v>
      </c>
      <c r="R1302" s="74">
        <f t="shared" si="11"/>
        <v>0</v>
      </c>
      <c r="S1302" s="74">
        <f t="shared" ref="S1302:T1302" si="3911">S1301+Q1302</f>
        <v>171.4992709</v>
      </c>
      <c r="T1302" s="74">
        <f t="shared" si="3911"/>
        <v>199.7406963</v>
      </c>
      <c r="U1302" s="75">
        <f>J1302*SIP_Calculator!$D$27</f>
        <v>0</v>
      </c>
      <c r="V1302" s="75">
        <f t="shared" si="13"/>
        <v>0</v>
      </c>
      <c r="W1302" s="75">
        <f t="shared" si="14"/>
        <v>0</v>
      </c>
      <c r="X1302" s="75">
        <f t="shared" ref="X1302:Y1302" si="3912">X1301+V1302</f>
        <v>171.9217497</v>
      </c>
      <c r="Y1302" s="75">
        <f t="shared" si="3912"/>
        <v>200.2332445</v>
      </c>
    </row>
    <row r="1303" ht="15.75" customHeight="1">
      <c r="A1303" s="78">
        <v>40028.0</v>
      </c>
      <c r="B1303" s="73">
        <v>4576.85</v>
      </c>
      <c r="C1303" s="73">
        <v>3823.8</v>
      </c>
      <c r="D1303" s="74">
        <f t="shared" si="33"/>
        <v>272</v>
      </c>
      <c r="E1303" s="74">
        <f t="shared" si="16"/>
        <v>1</v>
      </c>
      <c r="F1303" s="75">
        <f t="shared" si="4"/>
        <v>8</v>
      </c>
      <c r="G1303" s="75">
        <f t="shared" si="17"/>
        <v>1</v>
      </c>
      <c r="H1303" s="76">
        <f>IF(A1303&lt;SIP_Calculator!$B$7,0,IF(A1303&gt;SIP_Calculator!$E$7,0,1))</f>
        <v>1</v>
      </c>
      <c r="I1303" s="74">
        <f t="shared" si="5"/>
        <v>1</v>
      </c>
      <c r="J1303" s="75">
        <f t="shared" si="6"/>
        <v>1</v>
      </c>
      <c r="K1303" s="76">
        <f>H1303*SIP_Calculator!$D$25</f>
        <v>484.4666522</v>
      </c>
      <c r="L1303" s="76">
        <f t="shared" si="7"/>
        <v>0.1058515468</v>
      </c>
      <c r="M1303" s="76">
        <f t="shared" si="8"/>
        <v>0.1266976966</v>
      </c>
      <c r="N1303" s="76">
        <f t="shared" ref="N1303:O1303" si="3913">N1302+L1303</f>
        <v>171.6382936</v>
      </c>
      <c r="O1303" s="76">
        <f t="shared" si="3913"/>
        <v>199.8154918</v>
      </c>
      <c r="P1303" s="74">
        <f>I1303*SIP_Calculator!$D$26</f>
        <v>2301.341589</v>
      </c>
      <c r="Q1303" s="74">
        <f t="shared" si="10"/>
        <v>0.502822157</v>
      </c>
      <c r="R1303" s="74">
        <f t="shared" si="11"/>
        <v>0.6018467465</v>
      </c>
      <c r="S1303" s="74">
        <f t="shared" ref="S1303:T1303" si="3914">S1302+Q1303</f>
        <v>172.002093</v>
      </c>
      <c r="T1303" s="74">
        <f t="shared" si="3914"/>
        <v>200.342543</v>
      </c>
      <c r="U1303" s="75">
        <f>J1303*SIP_Calculator!$D$27</f>
        <v>10000</v>
      </c>
      <c r="V1303" s="75">
        <f t="shared" si="13"/>
        <v>2.184908835</v>
      </c>
      <c r="W1303" s="75">
        <f t="shared" si="14"/>
        <v>2.61519954</v>
      </c>
      <c r="X1303" s="75">
        <f t="shared" ref="X1303:Y1303" si="3915">X1302+V1303</f>
        <v>174.1066585</v>
      </c>
      <c r="Y1303" s="75">
        <f t="shared" si="3915"/>
        <v>202.848444</v>
      </c>
    </row>
    <row r="1304" ht="15.75" customHeight="1">
      <c r="A1304" s="78">
        <v>40029.0</v>
      </c>
      <c r="B1304" s="73">
        <v>4547.55</v>
      </c>
      <c r="C1304" s="73">
        <v>3806.2</v>
      </c>
      <c r="D1304" s="74">
        <f t="shared" si="33"/>
        <v>272</v>
      </c>
      <c r="E1304" s="74">
        <f t="shared" si="16"/>
        <v>0</v>
      </c>
      <c r="F1304" s="75">
        <f t="shared" si="4"/>
        <v>8</v>
      </c>
      <c r="G1304" s="75">
        <f t="shared" si="17"/>
        <v>0</v>
      </c>
      <c r="H1304" s="76">
        <f>IF(A1304&lt;SIP_Calculator!$B$7,0,IF(A1304&gt;SIP_Calculator!$E$7,0,1))</f>
        <v>1</v>
      </c>
      <c r="I1304" s="74">
        <f t="shared" si="5"/>
        <v>0</v>
      </c>
      <c r="J1304" s="75">
        <f t="shared" si="6"/>
        <v>0</v>
      </c>
      <c r="K1304" s="76">
        <f>H1304*SIP_Calculator!$D$25</f>
        <v>484.4666522</v>
      </c>
      <c r="L1304" s="76">
        <f t="shared" si="7"/>
        <v>0.1065335515</v>
      </c>
      <c r="M1304" s="76">
        <f t="shared" si="8"/>
        <v>0.1272835511</v>
      </c>
      <c r="N1304" s="76">
        <f t="shared" ref="N1304:O1304" si="3916">N1303+L1304</f>
        <v>171.7448272</v>
      </c>
      <c r="O1304" s="76">
        <f t="shared" si="3916"/>
        <v>199.9427753</v>
      </c>
      <c r="P1304" s="74">
        <f>I1304*SIP_Calculator!$D$26</f>
        <v>0</v>
      </c>
      <c r="Q1304" s="74">
        <f t="shared" si="10"/>
        <v>0</v>
      </c>
      <c r="R1304" s="74">
        <f t="shared" si="11"/>
        <v>0</v>
      </c>
      <c r="S1304" s="74">
        <f t="shared" ref="S1304:T1304" si="3917">S1303+Q1304</f>
        <v>172.002093</v>
      </c>
      <c r="T1304" s="74">
        <f t="shared" si="3917"/>
        <v>200.342543</v>
      </c>
      <c r="U1304" s="75">
        <f>J1304*SIP_Calculator!$D$27</f>
        <v>0</v>
      </c>
      <c r="V1304" s="75">
        <f t="shared" si="13"/>
        <v>0</v>
      </c>
      <c r="W1304" s="75">
        <f t="shared" si="14"/>
        <v>0</v>
      </c>
      <c r="X1304" s="75">
        <f t="shared" ref="X1304:Y1304" si="3918">X1303+V1304</f>
        <v>174.1066585</v>
      </c>
      <c r="Y1304" s="75">
        <f t="shared" si="3918"/>
        <v>202.848444</v>
      </c>
    </row>
    <row r="1305" ht="15.75" customHeight="1">
      <c r="A1305" s="78">
        <v>40030.0</v>
      </c>
      <c r="B1305" s="73">
        <v>4563.85</v>
      </c>
      <c r="C1305" s="73">
        <v>3827.3</v>
      </c>
      <c r="D1305" s="74">
        <f t="shared" si="33"/>
        <v>272</v>
      </c>
      <c r="E1305" s="74">
        <f t="shared" si="16"/>
        <v>0</v>
      </c>
      <c r="F1305" s="75">
        <f t="shared" si="4"/>
        <v>8</v>
      </c>
      <c r="G1305" s="75">
        <f t="shared" si="17"/>
        <v>0</v>
      </c>
      <c r="H1305" s="76">
        <f>IF(A1305&lt;SIP_Calculator!$B$7,0,IF(A1305&gt;SIP_Calculator!$E$7,0,1))</f>
        <v>1</v>
      </c>
      <c r="I1305" s="74">
        <f t="shared" si="5"/>
        <v>0</v>
      </c>
      <c r="J1305" s="75">
        <f t="shared" si="6"/>
        <v>0</v>
      </c>
      <c r="K1305" s="76">
        <f>H1305*SIP_Calculator!$D$25</f>
        <v>484.4666522</v>
      </c>
      <c r="L1305" s="76">
        <f t="shared" si="7"/>
        <v>0.106153062</v>
      </c>
      <c r="M1305" s="76">
        <f t="shared" si="8"/>
        <v>0.1265818337</v>
      </c>
      <c r="N1305" s="76">
        <f t="shared" ref="N1305:O1305" si="3919">N1304+L1305</f>
        <v>171.8509802</v>
      </c>
      <c r="O1305" s="76">
        <f t="shared" si="3919"/>
        <v>200.0693572</v>
      </c>
      <c r="P1305" s="74">
        <f>I1305*SIP_Calculator!$D$26</f>
        <v>0</v>
      </c>
      <c r="Q1305" s="74">
        <f t="shared" si="10"/>
        <v>0</v>
      </c>
      <c r="R1305" s="74">
        <f t="shared" si="11"/>
        <v>0</v>
      </c>
      <c r="S1305" s="74">
        <f t="shared" ref="S1305:T1305" si="3920">S1304+Q1305</f>
        <v>172.002093</v>
      </c>
      <c r="T1305" s="74">
        <f t="shared" si="3920"/>
        <v>200.342543</v>
      </c>
      <c r="U1305" s="75">
        <f>J1305*SIP_Calculator!$D$27</f>
        <v>0</v>
      </c>
      <c r="V1305" s="75">
        <f t="shared" si="13"/>
        <v>0</v>
      </c>
      <c r="W1305" s="75">
        <f t="shared" si="14"/>
        <v>0</v>
      </c>
      <c r="X1305" s="75">
        <f t="shared" ref="X1305:Y1305" si="3921">X1304+V1305</f>
        <v>174.1066585</v>
      </c>
      <c r="Y1305" s="75">
        <f t="shared" si="3921"/>
        <v>202.848444</v>
      </c>
    </row>
    <row r="1306" ht="15.75" customHeight="1">
      <c r="A1306" s="78">
        <v>40031.0</v>
      </c>
      <c r="B1306" s="73">
        <v>4455.55</v>
      </c>
      <c r="C1306" s="73">
        <v>3742.55</v>
      </c>
      <c r="D1306" s="74">
        <f t="shared" si="33"/>
        <v>272</v>
      </c>
      <c r="E1306" s="74">
        <f t="shared" si="16"/>
        <v>0</v>
      </c>
      <c r="F1306" s="75">
        <f t="shared" si="4"/>
        <v>8</v>
      </c>
      <c r="G1306" s="75">
        <f t="shared" si="17"/>
        <v>0</v>
      </c>
      <c r="H1306" s="76">
        <f>IF(A1306&lt;SIP_Calculator!$B$7,0,IF(A1306&gt;SIP_Calculator!$E$7,0,1))</f>
        <v>1</v>
      </c>
      <c r="I1306" s="74">
        <f t="shared" si="5"/>
        <v>0</v>
      </c>
      <c r="J1306" s="75">
        <f t="shared" si="6"/>
        <v>0</v>
      </c>
      <c r="K1306" s="76">
        <f>H1306*SIP_Calculator!$D$25</f>
        <v>484.4666522</v>
      </c>
      <c r="L1306" s="76">
        <f t="shared" si="7"/>
        <v>0.1087332994</v>
      </c>
      <c r="M1306" s="76">
        <f t="shared" si="8"/>
        <v>0.1294482778</v>
      </c>
      <c r="N1306" s="76">
        <f t="shared" ref="N1306:O1306" si="3922">N1305+L1306</f>
        <v>171.9597135</v>
      </c>
      <c r="O1306" s="76">
        <f t="shared" si="3922"/>
        <v>200.1988055</v>
      </c>
      <c r="P1306" s="74">
        <f>I1306*SIP_Calculator!$D$26</f>
        <v>0</v>
      </c>
      <c r="Q1306" s="74">
        <f t="shared" si="10"/>
        <v>0</v>
      </c>
      <c r="R1306" s="74">
        <f t="shared" si="11"/>
        <v>0</v>
      </c>
      <c r="S1306" s="74">
        <f t="shared" ref="S1306:T1306" si="3923">S1305+Q1306</f>
        <v>172.002093</v>
      </c>
      <c r="T1306" s="74">
        <f t="shared" si="3923"/>
        <v>200.342543</v>
      </c>
      <c r="U1306" s="75">
        <f>J1306*SIP_Calculator!$D$27</f>
        <v>0</v>
      </c>
      <c r="V1306" s="75">
        <f t="shared" si="13"/>
        <v>0</v>
      </c>
      <c r="W1306" s="75">
        <f t="shared" si="14"/>
        <v>0</v>
      </c>
      <c r="X1306" s="75">
        <f t="shared" ref="X1306:Y1306" si="3924">X1305+V1306</f>
        <v>174.1066585</v>
      </c>
      <c r="Y1306" s="75">
        <f t="shared" si="3924"/>
        <v>202.848444</v>
      </c>
    </row>
    <row r="1307" ht="15.75" customHeight="1">
      <c r="A1307" s="78">
        <v>40032.0</v>
      </c>
      <c r="B1307" s="73">
        <v>4353.35</v>
      </c>
      <c r="C1307" s="73">
        <v>3663.6</v>
      </c>
      <c r="D1307" s="74">
        <f t="shared" si="33"/>
        <v>272</v>
      </c>
      <c r="E1307" s="74">
        <f t="shared" si="16"/>
        <v>0</v>
      </c>
      <c r="F1307" s="75">
        <f t="shared" si="4"/>
        <v>8</v>
      </c>
      <c r="G1307" s="75">
        <f t="shared" si="17"/>
        <v>0</v>
      </c>
      <c r="H1307" s="76">
        <f>IF(A1307&lt;SIP_Calculator!$B$7,0,IF(A1307&gt;SIP_Calculator!$E$7,0,1))</f>
        <v>1</v>
      </c>
      <c r="I1307" s="74">
        <f t="shared" si="5"/>
        <v>0</v>
      </c>
      <c r="J1307" s="75">
        <f t="shared" si="6"/>
        <v>0</v>
      </c>
      <c r="K1307" s="76">
        <f>H1307*SIP_Calculator!$D$25</f>
        <v>484.4666522</v>
      </c>
      <c r="L1307" s="76">
        <f t="shared" si="7"/>
        <v>0.1112859412</v>
      </c>
      <c r="M1307" s="76">
        <f t="shared" si="8"/>
        <v>0.1322378677</v>
      </c>
      <c r="N1307" s="76">
        <f t="shared" ref="N1307:O1307" si="3925">N1306+L1307</f>
        <v>172.0709995</v>
      </c>
      <c r="O1307" s="76">
        <f t="shared" si="3925"/>
        <v>200.3310433</v>
      </c>
      <c r="P1307" s="74">
        <f>I1307*SIP_Calculator!$D$26</f>
        <v>0</v>
      </c>
      <c r="Q1307" s="74">
        <f t="shared" si="10"/>
        <v>0</v>
      </c>
      <c r="R1307" s="74">
        <f t="shared" si="11"/>
        <v>0</v>
      </c>
      <c r="S1307" s="74">
        <f t="shared" ref="S1307:T1307" si="3926">S1306+Q1307</f>
        <v>172.002093</v>
      </c>
      <c r="T1307" s="74">
        <f t="shared" si="3926"/>
        <v>200.342543</v>
      </c>
      <c r="U1307" s="75">
        <f>J1307*SIP_Calculator!$D$27</f>
        <v>0</v>
      </c>
      <c r="V1307" s="75">
        <f t="shared" si="13"/>
        <v>0</v>
      </c>
      <c r="W1307" s="75">
        <f t="shared" si="14"/>
        <v>0</v>
      </c>
      <c r="X1307" s="75">
        <f t="shared" ref="X1307:Y1307" si="3927">X1306+V1307</f>
        <v>174.1066585</v>
      </c>
      <c r="Y1307" s="75">
        <f t="shared" si="3927"/>
        <v>202.848444</v>
      </c>
    </row>
    <row r="1308" ht="15.75" customHeight="1">
      <c r="A1308" s="78">
        <v>40035.0</v>
      </c>
      <c r="B1308" s="73">
        <v>4309.35</v>
      </c>
      <c r="C1308" s="73">
        <v>3625.0</v>
      </c>
      <c r="D1308" s="74">
        <f t="shared" si="33"/>
        <v>273</v>
      </c>
      <c r="E1308" s="74">
        <f t="shared" si="16"/>
        <v>1</v>
      </c>
      <c r="F1308" s="75">
        <f t="shared" si="4"/>
        <v>8</v>
      </c>
      <c r="G1308" s="75">
        <f t="shared" si="17"/>
        <v>0</v>
      </c>
      <c r="H1308" s="76">
        <f>IF(A1308&lt;SIP_Calculator!$B$7,0,IF(A1308&gt;SIP_Calculator!$E$7,0,1))</f>
        <v>1</v>
      </c>
      <c r="I1308" s="74">
        <f t="shared" si="5"/>
        <v>1</v>
      </c>
      <c r="J1308" s="75">
        <f t="shared" si="6"/>
        <v>0</v>
      </c>
      <c r="K1308" s="76">
        <f>H1308*SIP_Calculator!$D$25</f>
        <v>484.4666522</v>
      </c>
      <c r="L1308" s="76">
        <f t="shared" si="7"/>
        <v>0.1124222104</v>
      </c>
      <c r="M1308" s="76">
        <f t="shared" si="8"/>
        <v>0.133645973</v>
      </c>
      <c r="N1308" s="76">
        <f t="shared" ref="N1308:O1308" si="3928">N1307+L1308</f>
        <v>172.1834217</v>
      </c>
      <c r="O1308" s="76">
        <f t="shared" si="3928"/>
        <v>200.4646893</v>
      </c>
      <c r="P1308" s="74">
        <f>I1308*SIP_Calculator!$D$26</f>
        <v>2301.341589</v>
      </c>
      <c r="Q1308" s="74">
        <f t="shared" si="10"/>
        <v>0.5340345039</v>
      </c>
      <c r="R1308" s="74">
        <f t="shared" si="11"/>
        <v>0.6348528522</v>
      </c>
      <c r="S1308" s="74">
        <f t="shared" ref="S1308:T1308" si="3929">S1307+Q1308</f>
        <v>172.5361275</v>
      </c>
      <c r="T1308" s="74">
        <f t="shared" si="3929"/>
        <v>200.9773959</v>
      </c>
      <c r="U1308" s="75">
        <f>J1308*SIP_Calculator!$D$27</f>
        <v>0</v>
      </c>
      <c r="V1308" s="75">
        <f t="shared" si="13"/>
        <v>0</v>
      </c>
      <c r="W1308" s="75">
        <f t="shared" si="14"/>
        <v>0</v>
      </c>
      <c r="X1308" s="75">
        <f t="shared" ref="X1308:Y1308" si="3930">X1307+V1308</f>
        <v>174.1066585</v>
      </c>
      <c r="Y1308" s="75">
        <f t="shared" si="3930"/>
        <v>202.848444</v>
      </c>
    </row>
    <row r="1309" ht="15.75" customHeight="1">
      <c r="A1309" s="78">
        <v>40036.0</v>
      </c>
      <c r="B1309" s="73">
        <v>4341.95</v>
      </c>
      <c r="C1309" s="73">
        <v>3647.75</v>
      </c>
      <c r="D1309" s="74">
        <f t="shared" si="33"/>
        <v>273</v>
      </c>
      <c r="E1309" s="74">
        <f t="shared" si="16"/>
        <v>0</v>
      </c>
      <c r="F1309" s="75">
        <f t="shared" si="4"/>
        <v>8</v>
      </c>
      <c r="G1309" s="75">
        <f t="shared" si="17"/>
        <v>0</v>
      </c>
      <c r="H1309" s="76">
        <f>IF(A1309&lt;SIP_Calculator!$B$7,0,IF(A1309&gt;SIP_Calculator!$E$7,0,1))</f>
        <v>1</v>
      </c>
      <c r="I1309" s="74">
        <f t="shared" si="5"/>
        <v>0</v>
      </c>
      <c r="J1309" s="75">
        <f t="shared" si="6"/>
        <v>0</v>
      </c>
      <c r="K1309" s="76">
        <f>H1309*SIP_Calculator!$D$25</f>
        <v>484.4666522</v>
      </c>
      <c r="L1309" s="76">
        <f t="shared" si="7"/>
        <v>0.1115781278</v>
      </c>
      <c r="M1309" s="76">
        <f t="shared" si="8"/>
        <v>0.1328124603</v>
      </c>
      <c r="N1309" s="76">
        <f t="shared" ref="N1309:O1309" si="3931">N1308+L1309</f>
        <v>172.2949998</v>
      </c>
      <c r="O1309" s="76">
        <f t="shared" si="3931"/>
        <v>200.5975018</v>
      </c>
      <c r="P1309" s="74">
        <f>I1309*SIP_Calculator!$D$26</f>
        <v>0</v>
      </c>
      <c r="Q1309" s="74">
        <f t="shared" si="10"/>
        <v>0</v>
      </c>
      <c r="R1309" s="74">
        <f t="shared" si="11"/>
        <v>0</v>
      </c>
      <c r="S1309" s="74">
        <f t="shared" ref="S1309:T1309" si="3932">S1308+Q1309</f>
        <v>172.5361275</v>
      </c>
      <c r="T1309" s="74">
        <f t="shared" si="3932"/>
        <v>200.9773959</v>
      </c>
      <c r="U1309" s="75">
        <f>J1309*SIP_Calculator!$D$27</f>
        <v>0</v>
      </c>
      <c r="V1309" s="75">
        <f t="shared" si="13"/>
        <v>0</v>
      </c>
      <c r="W1309" s="75">
        <f t="shared" si="14"/>
        <v>0</v>
      </c>
      <c r="X1309" s="75">
        <f t="shared" ref="X1309:Y1309" si="3933">X1308+V1309</f>
        <v>174.1066585</v>
      </c>
      <c r="Y1309" s="75">
        <f t="shared" si="3933"/>
        <v>202.848444</v>
      </c>
    </row>
    <row r="1310" ht="15.75" customHeight="1">
      <c r="A1310" s="78">
        <v>40037.0</v>
      </c>
      <c r="B1310" s="73">
        <v>4329.85</v>
      </c>
      <c r="C1310" s="73">
        <v>3641.0</v>
      </c>
      <c r="D1310" s="74">
        <f t="shared" si="33"/>
        <v>273</v>
      </c>
      <c r="E1310" s="74">
        <f t="shared" si="16"/>
        <v>0</v>
      </c>
      <c r="F1310" s="75">
        <f t="shared" si="4"/>
        <v>8</v>
      </c>
      <c r="G1310" s="75">
        <f t="shared" si="17"/>
        <v>0</v>
      </c>
      <c r="H1310" s="76">
        <f>IF(A1310&lt;SIP_Calculator!$B$7,0,IF(A1310&gt;SIP_Calculator!$E$7,0,1))</f>
        <v>1</v>
      </c>
      <c r="I1310" s="74">
        <f t="shared" si="5"/>
        <v>0</v>
      </c>
      <c r="J1310" s="75">
        <f t="shared" si="6"/>
        <v>0</v>
      </c>
      <c r="K1310" s="76">
        <f>H1310*SIP_Calculator!$D$25</f>
        <v>484.4666522</v>
      </c>
      <c r="L1310" s="76">
        <f t="shared" si="7"/>
        <v>0.111889939</v>
      </c>
      <c r="M1310" s="76">
        <f t="shared" si="8"/>
        <v>0.1330586795</v>
      </c>
      <c r="N1310" s="76">
        <f t="shared" ref="N1310:O1310" si="3934">N1309+L1310</f>
        <v>172.4068897</v>
      </c>
      <c r="O1310" s="76">
        <f t="shared" si="3934"/>
        <v>200.7305604</v>
      </c>
      <c r="P1310" s="74">
        <f>I1310*SIP_Calculator!$D$26</f>
        <v>0</v>
      </c>
      <c r="Q1310" s="74">
        <f t="shared" si="10"/>
        <v>0</v>
      </c>
      <c r="R1310" s="74">
        <f t="shared" si="11"/>
        <v>0</v>
      </c>
      <c r="S1310" s="74">
        <f t="shared" ref="S1310:T1310" si="3935">S1309+Q1310</f>
        <v>172.5361275</v>
      </c>
      <c r="T1310" s="74">
        <f t="shared" si="3935"/>
        <v>200.9773959</v>
      </c>
      <c r="U1310" s="75">
        <f>J1310*SIP_Calculator!$D$27</f>
        <v>0</v>
      </c>
      <c r="V1310" s="75">
        <f t="shared" si="13"/>
        <v>0</v>
      </c>
      <c r="W1310" s="75">
        <f t="shared" si="14"/>
        <v>0</v>
      </c>
      <c r="X1310" s="75">
        <f t="shared" ref="X1310:Y1310" si="3936">X1309+V1310</f>
        <v>174.1066585</v>
      </c>
      <c r="Y1310" s="75">
        <f t="shared" si="3936"/>
        <v>202.848444</v>
      </c>
    </row>
    <row r="1311" ht="15.75" customHeight="1">
      <c r="A1311" s="78">
        <v>40038.0</v>
      </c>
      <c r="B1311" s="73">
        <v>4476.15</v>
      </c>
      <c r="C1311" s="73">
        <v>3758.15</v>
      </c>
      <c r="D1311" s="74">
        <f t="shared" si="33"/>
        <v>273</v>
      </c>
      <c r="E1311" s="74">
        <f t="shared" si="16"/>
        <v>0</v>
      </c>
      <c r="F1311" s="75">
        <f t="shared" si="4"/>
        <v>8</v>
      </c>
      <c r="G1311" s="75">
        <f t="shared" si="17"/>
        <v>0</v>
      </c>
      <c r="H1311" s="76">
        <f>IF(A1311&lt;SIP_Calculator!$B$7,0,IF(A1311&gt;SIP_Calculator!$E$7,0,1))</f>
        <v>1</v>
      </c>
      <c r="I1311" s="74">
        <f t="shared" si="5"/>
        <v>0</v>
      </c>
      <c r="J1311" s="75">
        <f t="shared" si="6"/>
        <v>0</v>
      </c>
      <c r="K1311" s="76">
        <f>H1311*SIP_Calculator!$D$25</f>
        <v>484.4666522</v>
      </c>
      <c r="L1311" s="76">
        <f t="shared" si="7"/>
        <v>0.1082328904</v>
      </c>
      <c r="M1311" s="76">
        <f t="shared" si="8"/>
        <v>0.1289109408</v>
      </c>
      <c r="N1311" s="76">
        <f t="shared" ref="N1311:O1311" si="3937">N1310+L1311</f>
        <v>172.5151226</v>
      </c>
      <c r="O1311" s="76">
        <f t="shared" si="3937"/>
        <v>200.8594714</v>
      </c>
      <c r="P1311" s="74">
        <f>I1311*SIP_Calculator!$D$26</f>
        <v>0</v>
      </c>
      <c r="Q1311" s="74">
        <f t="shared" si="10"/>
        <v>0</v>
      </c>
      <c r="R1311" s="74">
        <f t="shared" si="11"/>
        <v>0</v>
      </c>
      <c r="S1311" s="74">
        <f t="shared" ref="S1311:T1311" si="3938">S1310+Q1311</f>
        <v>172.5361275</v>
      </c>
      <c r="T1311" s="74">
        <f t="shared" si="3938"/>
        <v>200.9773959</v>
      </c>
      <c r="U1311" s="75">
        <f>J1311*SIP_Calculator!$D$27</f>
        <v>0</v>
      </c>
      <c r="V1311" s="75">
        <f t="shared" si="13"/>
        <v>0</v>
      </c>
      <c r="W1311" s="75">
        <f t="shared" si="14"/>
        <v>0</v>
      </c>
      <c r="X1311" s="75">
        <f t="shared" ref="X1311:Y1311" si="3939">X1310+V1311</f>
        <v>174.1066585</v>
      </c>
      <c r="Y1311" s="75">
        <f t="shared" si="3939"/>
        <v>202.848444</v>
      </c>
    </row>
    <row r="1312" ht="15.75" customHeight="1">
      <c r="A1312" s="78">
        <v>40039.0</v>
      </c>
      <c r="B1312" s="73">
        <v>4451.6</v>
      </c>
      <c r="C1312" s="73">
        <v>3749.6</v>
      </c>
      <c r="D1312" s="74">
        <f t="shared" si="33"/>
        <v>273</v>
      </c>
      <c r="E1312" s="74">
        <f t="shared" si="16"/>
        <v>0</v>
      </c>
      <c r="F1312" s="75">
        <f t="shared" si="4"/>
        <v>8</v>
      </c>
      <c r="G1312" s="75">
        <f t="shared" si="17"/>
        <v>0</v>
      </c>
      <c r="H1312" s="76">
        <f>IF(A1312&lt;SIP_Calculator!$B$7,0,IF(A1312&gt;SIP_Calculator!$E$7,0,1))</f>
        <v>1</v>
      </c>
      <c r="I1312" s="74">
        <f t="shared" si="5"/>
        <v>0</v>
      </c>
      <c r="J1312" s="75">
        <f t="shared" si="6"/>
        <v>0</v>
      </c>
      <c r="K1312" s="76">
        <f>H1312*SIP_Calculator!$D$25</f>
        <v>484.4666522</v>
      </c>
      <c r="L1312" s="76">
        <f t="shared" si="7"/>
        <v>0.1088297808</v>
      </c>
      <c r="M1312" s="76">
        <f t="shared" si="8"/>
        <v>0.1292048891</v>
      </c>
      <c r="N1312" s="76">
        <f t="shared" ref="N1312:O1312" si="3940">N1311+L1312</f>
        <v>172.6239524</v>
      </c>
      <c r="O1312" s="76">
        <f t="shared" si="3940"/>
        <v>200.9886763</v>
      </c>
      <c r="P1312" s="74">
        <f>I1312*SIP_Calculator!$D$26</f>
        <v>0</v>
      </c>
      <c r="Q1312" s="74">
        <f t="shared" si="10"/>
        <v>0</v>
      </c>
      <c r="R1312" s="74">
        <f t="shared" si="11"/>
        <v>0</v>
      </c>
      <c r="S1312" s="74">
        <f t="shared" ref="S1312:T1312" si="3941">S1311+Q1312</f>
        <v>172.5361275</v>
      </c>
      <c r="T1312" s="74">
        <f t="shared" si="3941"/>
        <v>200.9773959</v>
      </c>
      <c r="U1312" s="75">
        <f>J1312*SIP_Calculator!$D$27</f>
        <v>0</v>
      </c>
      <c r="V1312" s="75">
        <f t="shared" si="13"/>
        <v>0</v>
      </c>
      <c r="W1312" s="75">
        <f t="shared" si="14"/>
        <v>0</v>
      </c>
      <c r="X1312" s="75">
        <f t="shared" ref="X1312:Y1312" si="3942">X1311+V1312</f>
        <v>174.1066585</v>
      </c>
      <c r="Y1312" s="75">
        <f t="shared" si="3942"/>
        <v>202.848444</v>
      </c>
    </row>
    <row r="1313" ht="15.75" customHeight="1">
      <c r="A1313" s="78">
        <v>40042.0</v>
      </c>
      <c r="B1313" s="73">
        <v>4265.05</v>
      </c>
      <c r="C1313" s="73">
        <v>3606.25</v>
      </c>
      <c r="D1313" s="74">
        <f t="shared" si="33"/>
        <v>274</v>
      </c>
      <c r="E1313" s="74">
        <f t="shared" si="16"/>
        <v>1</v>
      </c>
      <c r="F1313" s="75">
        <f t="shared" si="4"/>
        <v>8</v>
      </c>
      <c r="G1313" s="75">
        <f t="shared" si="17"/>
        <v>0</v>
      </c>
      <c r="H1313" s="76">
        <f>IF(A1313&lt;SIP_Calculator!$B$7,0,IF(A1313&gt;SIP_Calculator!$E$7,0,1))</f>
        <v>1</v>
      </c>
      <c r="I1313" s="74">
        <f t="shared" si="5"/>
        <v>1</v>
      </c>
      <c r="J1313" s="75">
        <f t="shared" si="6"/>
        <v>0</v>
      </c>
      <c r="K1313" s="76">
        <f>H1313*SIP_Calculator!$D$25</f>
        <v>484.4666522</v>
      </c>
      <c r="L1313" s="76">
        <f t="shared" si="7"/>
        <v>0.1135899115</v>
      </c>
      <c r="M1313" s="76">
        <f t="shared" si="8"/>
        <v>0.1343408394</v>
      </c>
      <c r="N1313" s="76">
        <f t="shared" ref="N1313:O1313" si="3943">N1312+L1313</f>
        <v>172.7375423</v>
      </c>
      <c r="O1313" s="76">
        <f t="shared" si="3943"/>
        <v>201.1230171</v>
      </c>
      <c r="P1313" s="74">
        <f>I1313*SIP_Calculator!$D$26</f>
        <v>2301.341589</v>
      </c>
      <c r="Q1313" s="74">
        <f t="shared" si="10"/>
        <v>0.5395813857</v>
      </c>
      <c r="R1313" s="74">
        <f t="shared" si="11"/>
        <v>0.6381536469</v>
      </c>
      <c r="S1313" s="74">
        <f t="shared" ref="S1313:T1313" si="3944">S1312+Q1313</f>
        <v>173.0757089</v>
      </c>
      <c r="T1313" s="74">
        <f t="shared" si="3944"/>
        <v>201.6155495</v>
      </c>
      <c r="U1313" s="75">
        <f>J1313*SIP_Calculator!$D$27</f>
        <v>0</v>
      </c>
      <c r="V1313" s="75">
        <f t="shared" si="13"/>
        <v>0</v>
      </c>
      <c r="W1313" s="75">
        <f t="shared" si="14"/>
        <v>0</v>
      </c>
      <c r="X1313" s="75">
        <f t="shared" ref="X1313:Y1313" si="3945">X1312+V1313</f>
        <v>174.1066585</v>
      </c>
      <c r="Y1313" s="75">
        <f t="shared" si="3945"/>
        <v>202.848444</v>
      </c>
    </row>
    <row r="1314" ht="15.75" customHeight="1">
      <c r="A1314" s="78">
        <v>40043.0</v>
      </c>
      <c r="B1314" s="73">
        <v>4338.4</v>
      </c>
      <c r="C1314" s="73">
        <v>3665.75</v>
      </c>
      <c r="D1314" s="74">
        <f t="shared" si="33"/>
        <v>274</v>
      </c>
      <c r="E1314" s="74">
        <f t="shared" si="16"/>
        <v>0</v>
      </c>
      <c r="F1314" s="75">
        <f t="shared" si="4"/>
        <v>8</v>
      </c>
      <c r="G1314" s="75">
        <f t="shared" si="17"/>
        <v>0</v>
      </c>
      <c r="H1314" s="76">
        <f>IF(A1314&lt;SIP_Calculator!$B$7,0,IF(A1314&gt;SIP_Calculator!$E$7,0,1))</f>
        <v>1</v>
      </c>
      <c r="I1314" s="74">
        <f t="shared" si="5"/>
        <v>0</v>
      </c>
      <c r="J1314" s="75">
        <f t="shared" si="6"/>
        <v>0</v>
      </c>
      <c r="K1314" s="76">
        <f>H1314*SIP_Calculator!$D$25</f>
        <v>484.4666522</v>
      </c>
      <c r="L1314" s="76">
        <f t="shared" si="7"/>
        <v>0.1116694293</v>
      </c>
      <c r="M1314" s="76">
        <f t="shared" si="8"/>
        <v>0.1321603089</v>
      </c>
      <c r="N1314" s="76">
        <f t="shared" ref="N1314:O1314" si="3946">N1313+L1314</f>
        <v>172.8492118</v>
      </c>
      <c r="O1314" s="76">
        <f t="shared" si="3946"/>
        <v>201.2551774</v>
      </c>
      <c r="P1314" s="74">
        <f>I1314*SIP_Calculator!$D$26</f>
        <v>0</v>
      </c>
      <c r="Q1314" s="74">
        <f t="shared" si="10"/>
        <v>0</v>
      </c>
      <c r="R1314" s="74">
        <f t="shared" si="11"/>
        <v>0</v>
      </c>
      <c r="S1314" s="74">
        <f t="shared" ref="S1314:T1314" si="3947">S1313+Q1314</f>
        <v>173.0757089</v>
      </c>
      <c r="T1314" s="74">
        <f t="shared" si="3947"/>
        <v>201.6155495</v>
      </c>
      <c r="U1314" s="75">
        <f>J1314*SIP_Calculator!$D$27</f>
        <v>0</v>
      </c>
      <c r="V1314" s="75">
        <f t="shared" si="13"/>
        <v>0</v>
      </c>
      <c r="W1314" s="75">
        <f t="shared" si="14"/>
        <v>0</v>
      </c>
      <c r="X1314" s="75">
        <f t="shared" ref="X1314:Y1314" si="3948">X1313+V1314</f>
        <v>174.1066585</v>
      </c>
      <c r="Y1314" s="75">
        <f t="shared" si="3948"/>
        <v>202.848444</v>
      </c>
    </row>
    <row r="1315" ht="15.75" customHeight="1">
      <c r="A1315" s="78">
        <v>40044.0</v>
      </c>
      <c r="B1315" s="73">
        <v>4271.95</v>
      </c>
      <c r="C1315" s="73">
        <v>3607.05</v>
      </c>
      <c r="D1315" s="74">
        <f t="shared" si="33"/>
        <v>274</v>
      </c>
      <c r="E1315" s="74">
        <f t="shared" si="16"/>
        <v>0</v>
      </c>
      <c r="F1315" s="75">
        <f t="shared" si="4"/>
        <v>8</v>
      </c>
      <c r="G1315" s="75">
        <f t="shared" si="17"/>
        <v>0</v>
      </c>
      <c r="H1315" s="76">
        <f>IF(A1315&lt;SIP_Calculator!$B$7,0,IF(A1315&gt;SIP_Calculator!$E$7,0,1))</f>
        <v>1</v>
      </c>
      <c r="I1315" s="74">
        <f t="shared" si="5"/>
        <v>0</v>
      </c>
      <c r="J1315" s="75">
        <f t="shared" si="6"/>
        <v>0</v>
      </c>
      <c r="K1315" s="76">
        <f>H1315*SIP_Calculator!$D$25</f>
        <v>484.4666522</v>
      </c>
      <c r="L1315" s="76">
        <f t="shared" si="7"/>
        <v>0.1134064425</v>
      </c>
      <c r="M1315" s="76">
        <f t="shared" si="8"/>
        <v>0.1343110443</v>
      </c>
      <c r="N1315" s="76">
        <f t="shared" ref="N1315:O1315" si="3949">N1314+L1315</f>
        <v>172.9626182</v>
      </c>
      <c r="O1315" s="76">
        <f t="shared" si="3949"/>
        <v>201.3894885</v>
      </c>
      <c r="P1315" s="74">
        <f>I1315*SIP_Calculator!$D$26</f>
        <v>0</v>
      </c>
      <c r="Q1315" s="74">
        <f t="shared" si="10"/>
        <v>0</v>
      </c>
      <c r="R1315" s="74">
        <f t="shared" si="11"/>
        <v>0</v>
      </c>
      <c r="S1315" s="74">
        <f t="shared" ref="S1315:T1315" si="3950">S1314+Q1315</f>
        <v>173.0757089</v>
      </c>
      <c r="T1315" s="74">
        <f t="shared" si="3950"/>
        <v>201.6155495</v>
      </c>
      <c r="U1315" s="75">
        <f>J1315*SIP_Calculator!$D$27</f>
        <v>0</v>
      </c>
      <c r="V1315" s="75">
        <f t="shared" si="13"/>
        <v>0</v>
      </c>
      <c r="W1315" s="75">
        <f t="shared" si="14"/>
        <v>0</v>
      </c>
      <c r="X1315" s="75">
        <f t="shared" ref="X1315:Y1315" si="3951">X1314+V1315</f>
        <v>174.1066585</v>
      </c>
      <c r="Y1315" s="75">
        <f t="shared" si="3951"/>
        <v>202.848444</v>
      </c>
    </row>
    <row r="1316" ht="15.75" customHeight="1">
      <c r="A1316" s="78">
        <v>40045.0</v>
      </c>
      <c r="B1316" s="73">
        <v>4326.35</v>
      </c>
      <c r="C1316" s="73">
        <v>3650.9</v>
      </c>
      <c r="D1316" s="74">
        <f t="shared" si="33"/>
        <v>274</v>
      </c>
      <c r="E1316" s="74">
        <f t="shared" si="16"/>
        <v>0</v>
      </c>
      <c r="F1316" s="75">
        <f t="shared" si="4"/>
        <v>8</v>
      </c>
      <c r="G1316" s="75">
        <f t="shared" si="17"/>
        <v>0</v>
      </c>
      <c r="H1316" s="76">
        <f>IF(A1316&lt;SIP_Calculator!$B$7,0,IF(A1316&gt;SIP_Calculator!$E$7,0,1))</f>
        <v>1</v>
      </c>
      <c r="I1316" s="74">
        <f t="shared" si="5"/>
        <v>0</v>
      </c>
      <c r="J1316" s="75">
        <f t="shared" si="6"/>
        <v>0</v>
      </c>
      <c r="K1316" s="76">
        <f>H1316*SIP_Calculator!$D$25</f>
        <v>484.4666522</v>
      </c>
      <c r="L1316" s="76">
        <f t="shared" si="7"/>
        <v>0.1119804575</v>
      </c>
      <c r="M1316" s="76">
        <f t="shared" si="8"/>
        <v>0.1326978696</v>
      </c>
      <c r="N1316" s="76">
        <f t="shared" ref="N1316:O1316" si="3952">N1315+L1316</f>
        <v>173.0745987</v>
      </c>
      <c r="O1316" s="76">
        <f t="shared" si="3952"/>
        <v>201.5221863</v>
      </c>
      <c r="P1316" s="74">
        <f>I1316*SIP_Calculator!$D$26</f>
        <v>0</v>
      </c>
      <c r="Q1316" s="74">
        <f t="shared" si="10"/>
        <v>0</v>
      </c>
      <c r="R1316" s="74">
        <f t="shared" si="11"/>
        <v>0</v>
      </c>
      <c r="S1316" s="74">
        <f t="shared" ref="S1316:T1316" si="3953">S1315+Q1316</f>
        <v>173.0757089</v>
      </c>
      <c r="T1316" s="74">
        <f t="shared" si="3953"/>
        <v>201.6155495</v>
      </c>
      <c r="U1316" s="75">
        <f>J1316*SIP_Calculator!$D$27</f>
        <v>0</v>
      </c>
      <c r="V1316" s="75">
        <f t="shared" si="13"/>
        <v>0</v>
      </c>
      <c r="W1316" s="75">
        <f t="shared" si="14"/>
        <v>0</v>
      </c>
      <c r="X1316" s="75">
        <f t="shared" ref="X1316:Y1316" si="3954">X1315+V1316</f>
        <v>174.1066585</v>
      </c>
      <c r="Y1316" s="75">
        <f t="shared" si="3954"/>
        <v>202.848444</v>
      </c>
    </row>
    <row r="1317" ht="15.75" customHeight="1">
      <c r="A1317" s="78">
        <v>40046.0</v>
      </c>
      <c r="B1317" s="73">
        <v>4393.85</v>
      </c>
      <c r="C1317" s="73">
        <v>3701.05</v>
      </c>
      <c r="D1317" s="74">
        <f t="shared" si="33"/>
        <v>274</v>
      </c>
      <c r="E1317" s="74">
        <f t="shared" si="16"/>
        <v>0</v>
      </c>
      <c r="F1317" s="75">
        <f t="shared" si="4"/>
        <v>8</v>
      </c>
      <c r="G1317" s="75">
        <f t="shared" si="17"/>
        <v>0</v>
      </c>
      <c r="H1317" s="76">
        <f>IF(A1317&lt;SIP_Calculator!$B$7,0,IF(A1317&gt;SIP_Calculator!$E$7,0,1))</f>
        <v>1</v>
      </c>
      <c r="I1317" s="74">
        <f t="shared" si="5"/>
        <v>0</v>
      </c>
      <c r="J1317" s="75">
        <f t="shared" si="6"/>
        <v>0</v>
      </c>
      <c r="K1317" s="76">
        <f>H1317*SIP_Calculator!$D$25</f>
        <v>484.4666522</v>
      </c>
      <c r="L1317" s="76">
        <f t="shared" si="7"/>
        <v>0.110260171</v>
      </c>
      <c r="M1317" s="76">
        <f t="shared" si="8"/>
        <v>0.1308997858</v>
      </c>
      <c r="N1317" s="76">
        <f t="shared" ref="N1317:O1317" si="3955">N1316+L1317</f>
        <v>173.1848588</v>
      </c>
      <c r="O1317" s="76">
        <f t="shared" si="3955"/>
        <v>201.6530861</v>
      </c>
      <c r="P1317" s="74">
        <f>I1317*SIP_Calculator!$D$26</f>
        <v>0</v>
      </c>
      <c r="Q1317" s="74">
        <f t="shared" si="10"/>
        <v>0</v>
      </c>
      <c r="R1317" s="74">
        <f t="shared" si="11"/>
        <v>0</v>
      </c>
      <c r="S1317" s="74">
        <f t="shared" ref="S1317:T1317" si="3956">S1316+Q1317</f>
        <v>173.0757089</v>
      </c>
      <c r="T1317" s="74">
        <f t="shared" si="3956"/>
        <v>201.6155495</v>
      </c>
      <c r="U1317" s="75">
        <f>J1317*SIP_Calculator!$D$27</f>
        <v>0</v>
      </c>
      <c r="V1317" s="75">
        <f t="shared" si="13"/>
        <v>0</v>
      </c>
      <c r="W1317" s="75">
        <f t="shared" si="14"/>
        <v>0</v>
      </c>
      <c r="X1317" s="75">
        <f t="shared" ref="X1317:Y1317" si="3957">X1316+V1317</f>
        <v>174.1066585</v>
      </c>
      <c r="Y1317" s="75">
        <f t="shared" si="3957"/>
        <v>202.848444</v>
      </c>
    </row>
    <row r="1318" ht="15.75" customHeight="1">
      <c r="A1318" s="78">
        <v>40049.0</v>
      </c>
      <c r="B1318" s="73">
        <v>4502.0</v>
      </c>
      <c r="C1318" s="73">
        <v>3779.55</v>
      </c>
      <c r="D1318" s="74">
        <f t="shared" si="33"/>
        <v>275</v>
      </c>
      <c r="E1318" s="74">
        <f t="shared" si="16"/>
        <v>1</v>
      </c>
      <c r="F1318" s="75">
        <f t="shared" si="4"/>
        <v>8</v>
      </c>
      <c r="G1318" s="75">
        <f t="shared" si="17"/>
        <v>0</v>
      </c>
      <c r="H1318" s="76">
        <f>IF(A1318&lt;SIP_Calculator!$B$7,0,IF(A1318&gt;SIP_Calculator!$E$7,0,1))</f>
        <v>1</v>
      </c>
      <c r="I1318" s="74">
        <f t="shared" si="5"/>
        <v>1</v>
      </c>
      <c r="J1318" s="75">
        <f t="shared" si="6"/>
        <v>0</v>
      </c>
      <c r="K1318" s="76">
        <f>H1318*SIP_Calculator!$D$25</f>
        <v>484.4666522</v>
      </c>
      <c r="L1318" s="76">
        <f t="shared" si="7"/>
        <v>0.1076114287</v>
      </c>
      <c r="M1318" s="76">
        <f t="shared" si="8"/>
        <v>0.1281810406</v>
      </c>
      <c r="N1318" s="76">
        <f t="shared" ref="N1318:O1318" si="3958">N1317+L1318</f>
        <v>173.2924703</v>
      </c>
      <c r="O1318" s="76">
        <f t="shared" si="3958"/>
        <v>201.7812672</v>
      </c>
      <c r="P1318" s="74">
        <f>I1318*SIP_Calculator!$D$26</f>
        <v>2301.341589</v>
      </c>
      <c r="Q1318" s="74">
        <f t="shared" si="10"/>
        <v>0.51118205</v>
      </c>
      <c r="R1318" s="74">
        <f t="shared" si="11"/>
        <v>0.6088930135</v>
      </c>
      <c r="S1318" s="74">
        <f t="shared" ref="S1318:T1318" si="3959">S1317+Q1318</f>
        <v>173.586891</v>
      </c>
      <c r="T1318" s="74">
        <f t="shared" si="3959"/>
        <v>202.2244425</v>
      </c>
      <c r="U1318" s="75">
        <f>J1318*SIP_Calculator!$D$27</f>
        <v>0</v>
      </c>
      <c r="V1318" s="75">
        <f t="shared" si="13"/>
        <v>0</v>
      </c>
      <c r="W1318" s="75">
        <f t="shared" si="14"/>
        <v>0</v>
      </c>
      <c r="X1318" s="75">
        <f t="shared" ref="X1318:Y1318" si="3960">X1317+V1318</f>
        <v>174.1066585</v>
      </c>
      <c r="Y1318" s="75">
        <f t="shared" si="3960"/>
        <v>202.848444</v>
      </c>
    </row>
    <row r="1319" ht="15.75" customHeight="1">
      <c r="A1319" s="78">
        <v>40050.0</v>
      </c>
      <c r="B1319" s="73">
        <v>4516.25</v>
      </c>
      <c r="C1319" s="73">
        <v>3794.5</v>
      </c>
      <c r="D1319" s="74">
        <f t="shared" si="33"/>
        <v>275</v>
      </c>
      <c r="E1319" s="74">
        <f t="shared" si="16"/>
        <v>0</v>
      </c>
      <c r="F1319" s="75">
        <f t="shared" si="4"/>
        <v>8</v>
      </c>
      <c r="G1319" s="75">
        <f t="shared" si="17"/>
        <v>0</v>
      </c>
      <c r="H1319" s="76">
        <f>IF(A1319&lt;SIP_Calculator!$B$7,0,IF(A1319&gt;SIP_Calculator!$E$7,0,1))</f>
        <v>1</v>
      </c>
      <c r="I1319" s="74">
        <f t="shared" si="5"/>
        <v>0</v>
      </c>
      <c r="J1319" s="75">
        <f t="shared" si="6"/>
        <v>0</v>
      </c>
      <c r="K1319" s="76">
        <f>H1319*SIP_Calculator!$D$25</f>
        <v>484.4666522</v>
      </c>
      <c r="L1319" s="76">
        <f t="shared" si="7"/>
        <v>0.1072718853</v>
      </c>
      <c r="M1319" s="76">
        <f t="shared" si="8"/>
        <v>0.1276760185</v>
      </c>
      <c r="N1319" s="76">
        <f t="shared" ref="N1319:O1319" si="3961">N1318+L1319</f>
        <v>173.3997421</v>
      </c>
      <c r="O1319" s="76">
        <f t="shared" si="3961"/>
        <v>201.9089432</v>
      </c>
      <c r="P1319" s="74">
        <f>I1319*SIP_Calculator!$D$26</f>
        <v>0</v>
      </c>
      <c r="Q1319" s="74">
        <f t="shared" si="10"/>
        <v>0</v>
      </c>
      <c r="R1319" s="74">
        <f t="shared" si="11"/>
        <v>0</v>
      </c>
      <c r="S1319" s="74">
        <f t="shared" ref="S1319:T1319" si="3962">S1318+Q1319</f>
        <v>173.586891</v>
      </c>
      <c r="T1319" s="74">
        <f t="shared" si="3962"/>
        <v>202.2244425</v>
      </c>
      <c r="U1319" s="75">
        <f>J1319*SIP_Calculator!$D$27</f>
        <v>0</v>
      </c>
      <c r="V1319" s="75">
        <f t="shared" si="13"/>
        <v>0</v>
      </c>
      <c r="W1319" s="75">
        <f t="shared" si="14"/>
        <v>0</v>
      </c>
      <c r="X1319" s="75">
        <f t="shared" ref="X1319:Y1319" si="3963">X1318+V1319</f>
        <v>174.1066585</v>
      </c>
      <c r="Y1319" s="75">
        <f t="shared" si="3963"/>
        <v>202.848444</v>
      </c>
    </row>
    <row r="1320" ht="15.75" customHeight="1">
      <c r="A1320" s="78">
        <v>40051.0</v>
      </c>
      <c r="B1320" s="73">
        <v>4540.25</v>
      </c>
      <c r="C1320" s="73">
        <v>3820.75</v>
      </c>
      <c r="D1320" s="74">
        <f t="shared" si="33"/>
        <v>275</v>
      </c>
      <c r="E1320" s="74">
        <f t="shared" si="16"/>
        <v>0</v>
      </c>
      <c r="F1320" s="75">
        <f t="shared" si="4"/>
        <v>8</v>
      </c>
      <c r="G1320" s="75">
        <f t="shared" si="17"/>
        <v>0</v>
      </c>
      <c r="H1320" s="76">
        <f>IF(A1320&lt;SIP_Calculator!$B$7,0,IF(A1320&gt;SIP_Calculator!$E$7,0,1))</f>
        <v>1</v>
      </c>
      <c r="I1320" s="74">
        <f t="shared" si="5"/>
        <v>0</v>
      </c>
      <c r="J1320" s="75">
        <f t="shared" si="6"/>
        <v>0</v>
      </c>
      <c r="K1320" s="76">
        <f>H1320*SIP_Calculator!$D$25</f>
        <v>484.4666522</v>
      </c>
      <c r="L1320" s="76">
        <f t="shared" si="7"/>
        <v>0.1067048405</v>
      </c>
      <c r="M1320" s="76">
        <f t="shared" si="8"/>
        <v>0.1267988359</v>
      </c>
      <c r="N1320" s="76">
        <f t="shared" ref="N1320:O1320" si="3964">N1319+L1320</f>
        <v>173.506447</v>
      </c>
      <c r="O1320" s="76">
        <f t="shared" si="3964"/>
        <v>202.035742</v>
      </c>
      <c r="P1320" s="74">
        <f>I1320*SIP_Calculator!$D$26</f>
        <v>0</v>
      </c>
      <c r="Q1320" s="74">
        <f t="shared" si="10"/>
        <v>0</v>
      </c>
      <c r="R1320" s="74">
        <f t="shared" si="11"/>
        <v>0</v>
      </c>
      <c r="S1320" s="74">
        <f t="shared" ref="S1320:T1320" si="3965">S1319+Q1320</f>
        <v>173.586891</v>
      </c>
      <c r="T1320" s="74">
        <f t="shared" si="3965"/>
        <v>202.2244425</v>
      </c>
      <c r="U1320" s="75">
        <f>J1320*SIP_Calculator!$D$27</f>
        <v>0</v>
      </c>
      <c r="V1320" s="75">
        <f t="shared" si="13"/>
        <v>0</v>
      </c>
      <c r="W1320" s="75">
        <f t="shared" si="14"/>
        <v>0</v>
      </c>
      <c r="X1320" s="75">
        <f t="shared" ref="X1320:Y1320" si="3966">X1319+V1320</f>
        <v>174.1066585</v>
      </c>
      <c r="Y1320" s="75">
        <f t="shared" si="3966"/>
        <v>202.848444</v>
      </c>
    </row>
    <row r="1321" ht="15.75" customHeight="1">
      <c r="A1321" s="78">
        <v>40052.0</v>
      </c>
      <c r="B1321" s="73">
        <v>4544.35</v>
      </c>
      <c r="C1321" s="73">
        <v>3831.9</v>
      </c>
      <c r="D1321" s="74">
        <f t="shared" si="33"/>
        <v>275</v>
      </c>
      <c r="E1321" s="74">
        <f t="shared" si="16"/>
        <v>0</v>
      </c>
      <c r="F1321" s="75">
        <f t="shared" si="4"/>
        <v>8</v>
      </c>
      <c r="G1321" s="75">
        <f t="shared" si="17"/>
        <v>0</v>
      </c>
      <c r="H1321" s="76">
        <f>IF(A1321&lt;SIP_Calculator!$B$7,0,IF(A1321&gt;SIP_Calculator!$E$7,0,1))</f>
        <v>1</v>
      </c>
      <c r="I1321" s="74">
        <f t="shared" si="5"/>
        <v>0</v>
      </c>
      <c r="J1321" s="75">
        <f t="shared" si="6"/>
        <v>0</v>
      </c>
      <c r="K1321" s="76">
        <f>H1321*SIP_Calculator!$D$25</f>
        <v>484.4666522</v>
      </c>
      <c r="L1321" s="76">
        <f t="shared" si="7"/>
        <v>0.1066085694</v>
      </c>
      <c r="M1321" s="76">
        <f t="shared" si="8"/>
        <v>0.1264298787</v>
      </c>
      <c r="N1321" s="76">
        <f t="shared" ref="N1321:O1321" si="3967">N1320+L1321</f>
        <v>173.6130555</v>
      </c>
      <c r="O1321" s="76">
        <f t="shared" si="3967"/>
        <v>202.1621719</v>
      </c>
      <c r="P1321" s="74">
        <f>I1321*SIP_Calculator!$D$26</f>
        <v>0</v>
      </c>
      <c r="Q1321" s="74">
        <f t="shared" si="10"/>
        <v>0</v>
      </c>
      <c r="R1321" s="74">
        <f t="shared" si="11"/>
        <v>0</v>
      </c>
      <c r="S1321" s="74">
        <f t="shared" ref="S1321:T1321" si="3968">S1320+Q1321</f>
        <v>173.586891</v>
      </c>
      <c r="T1321" s="74">
        <f t="shared" si="3968"/>
        <v>202.2244425</v>
      </c>
      <c r="U1321" s="75">
        <f>J1321*SIP_Calculator!$D$27</f>
        <v>0</v>
      </c>
      <c r="V1321" s="75">
        <f t="shared" si="13"/>
        <v>0</v>
      </c>
      <c r="W1321" s="75">
        <f t="shared" si="14"/>
        <v>0</v>
      </c>
      <c r="X1321" s="75">
        <f t="shared" ref="X1321:Y1321" si="3969">X1320+V1321</f>
        <v>174.1066585</v>
      </c>
      <c r="Y1321" s="75">
        <f t="shared" si="3969"/>
        <v>202.848444</v>
      </c>
    </row>
    <row r="1322" ht="15.75" customHeight="1">
      <c r="A1322" s="78">
        <v>40053.0</v>
      </c>
      <c r="B1322" s="73">
        <v>4586.85</v>
      </c>
      <c r="C1322" s="73">
        <v>3864.4</v>
      </c>
      <c r="D1322" s="74">
        <f t="shared" si="33"/>
        <v>275</v>
      </c>
      <c r="E1322" s="74">
        <f t="shared" si="16"/>
        <v>0</v>
      </c>
      <c r="F1322" s="75">
        <f t="shared" si="4"/>
        <v>8</v>
      </c>
      <c r="G1322" s="75">
        <f t="shared" si="17"/>
        <v>0</v>
      </c>
      <c r="H1322" s="76">
        <f>IF(A1322&lt;SIP_Calculator!$B$7,0,IF(A1322&gt;SIP_Calculator!$E$7,0,1))</f>
        <v>1</v>
      </c>
      <c r="I1322" s="74">
        <f t="shared" si="5"/>
        <v>0</v>
      </c>
      <c r="J1322" s="75">
        <f t="shared" si="6"/>
        <v>0</v>
      </c>
      <c r="K1322" s="76">
        <f>H1322*SIP_Calculator!$D$25</f>
        <v>484.4666522</v>
      </c>
      <c r="L1322" s="76">
        <f t="shared" si="7"/>
        <v>0.1056207751</v>
      </c>
      <c r="M1322" s="76">
        <f t="shared" si="8"/>
        <v>0.1253665905</v>
      </c>
      <c r="N1322" s="76">
        <f t="shared" ref="N1322:O1322" si="3970">N1321+L1322</f>
        <v>173.7186763</v>
      </c>
      <c r="O1322" s="76">
        <f t="shared" si="3970"/>
        <v>202.2875385</v>
      </c>
      <c r="P1322" s="74">
        <f>I1322*SIP_Calculator!$D$26</f>
        <v>0</v>
      </c>
      <c r="Q1322" s="74">
        <f t="shared" si="10"/>
        <v>0</v>
      </c>
      <c r="R1322" s="74">
        <f t="shared" si="11"/>
        <v>0</v>
      </c>
      <c r="S1322" s="74">
        <f t="shared" ref="S1322:T1322" si="3971">S1321+Q1322</f>
        <v>173.586891</v>
      </c>
      <c r="T1322" s="74">
        <f t="shared" si="3971"/>
        <v>202.2244425</v>
      </c>
      <c r="U1322" s="75">
        <f>J1322*SIP_Calculator!$D$27</f>
        <v>0</v>
      </c>
      <c r="V1322" s="75">
        <f t="shared" si="13"/>
        <v>0</v>
      </c>
      <c r="W1322" s="75">
        <f t="shared" si="14"/>
        <v>0</v>
      </c>
      <c r="X1322" s="75">
        <f t="shared" ref="X1322:Y1322" si="3972">X1321+V1322</f>
        <v>174.1066585</v>
      </c>
      <c r="Y1322" s="75">
        <f t="shared" si="3972"/>
        <v>202.848444</v>
      </c>
    </row>
    <row r="1323" ht="15.75" customHeight="1">
      <c r="A1323" s="78">
        <v>40056.0</v>
      </c>
      <c r="B1323" s="73">
        <v>4527.9</v>
      </c>
      <c r="C1323" s="73">
        <v>3840.25</v>
      </c>
      <c r="D1323" s="74">
        <f t="shared" si="33"/>
        <v>276</v>
      </c>
      <c r="E1323" s="74">
        <f t="shared" si="16"/>
        <v>1</v>
      </c>
      <c r="F1323" s="75">
        <f t="shared" si="4"/>
        <v>8</v>
      </c>
      <c r="G1323" s="75">
        <f t="shared" si="17"/>
        <v>0</v>
      </c>
      <c r="H1323" s="76">
        <f>IF(A1323&lt;SIP_Calculator!$B$7,0,IF(A1323&gt;SIP_Calculator!$E$7,0,1))</f>
        <v>1</v>
      </c>
      <c r="I1323" s="74">
        <f t="shared" si="5"/>
        <v>1</v>
      </c>
      <c r="J1323" s="75">
        <f t="shared" si="6"/>
        <v>0</v>
      </c>
      <c r="K1323" s="76">
        <f>H1323*SIP_Calculator!$D$25</f>
        <v>484.4666522</v>
      </c>
      <c r="L1323" s="76">
        <f t="shared" si="7"/>
        <v>0.1069958816</v>
      </c>
      <c r="M1323" s="76">
        <f t="shared" si="8"/>
        <v>0.1261549775</v>
      </c>
      <c r="N1323" s="76">
        <f t="shared" ref="N1323:O1323" si="3973">N1322+L1323</f>
        <v>173.8256722</v>
      </c>
      <c r="O1323" s="76">
        <f t="shared" si="3973"/>
        <v>202.4136935</v>
      </c>
      <c r="P1323" s="74">
        <f>I1323*SIP_Calculator!$D$26</f>
        <v>2301.341589</v>
      </c>
      <c r="Q1323" s="74">
        <f t="shared" si="10"/>
        <v>0.5082580422</v>
      </c>
      <c r="R1323" s="74">
        <f t="shared" si="11"/>
        <v>0.5992686906</v>
      </c>
      <c r="S1323" s="74">
        <f t="shared" ref="S1323:T1323" si="3974">S1322+Q1323</f>
        <v>174.095149</v>
      </c>
      <c r="T1323" s="74">
        <f t="shared" si="3974"/>
        <v>202.8237112</v>
      </c>
      <c r="U1323" s="75">
        <f>J1323*SIP_Calculator!$D$27</f>
        <v>0</v>
      </c>
      <c r="V1323" s="75">
        <f t="shared" si="13"/>
        <v>0</v>
      </c>
      <c r="W1323" s="75">
        <f t="shared" si="14"/>
        <v>0</v>
      </c>
      <c r="X1323" s="75">
        <f t="shared" ref="X1323:Y1323" si="3975">X1322+V1323</f>
        <v>174.1066585</v>
      </c>
      <c r="Y1323" s="75">
        <f t="shared" si="3975"/>
        <v>202.848444</v>
      </c>
    </row>
    <row r="1324" ht="15.75" customHeight="1">
      <c r="A1324" s="78">
        <v>40057.0</v>
      </c>
      <c r="B1324" s="73">
        <v>4489.4</v>
      </c>
      <c r="C1324" s="73">
        <v>3803.2</v>
      </c>
      <c r="D1324" s="74">
        <f t="shared" si="33"/>
        <v>276</v>
      </c>
      <c r="E1324" s="74">
        <f t="shared" si="16"/>
        <v>0</v>
      </c>
      <c r="F1324" s="75">
        <f t="shared" si="4"/>
        <v>9</v>
      </c>
      <c r="G1324" s="75">
        <f t="shared" si="17"/>
        <v>1</v>
      </c>
      <c r="H1324" s="76">
        <f>IF(A1324&lt;SIP_Calculator!$B$7,0,IF(A1324&gt;SIP_Calculator!$E$7,0,1))</f>
        <v>1</v>
      </c>
      <c r="I1324" s="74">
        <f t="shared" si="5"/>
        <v>0</v>
      </c>
      <c r="J1324" s="75">
        <f t="shared" si="6"/>
        <v>1</v>
      </c>
      <c r="K1324" s="76">
        <f>H1324*SIP_Calculator!$D$25</f>
        <v>484.4666522</v>
      </c>
      <c r="L1324" s="76">
        <f t="shared" si="7"/>
        <v>0.1079134522</v>
      </c>
      <c r="M1324" s="76">
        <f t="shared" si="8"/>
        <v>0.1273839536</v>
      </c>
      <c r="N1324" s="76">
        <f t="shared" ref="N1324:O1324" si="3976">N1323+L1324</f>
        <v>173.9335857</v>
      </c>
      <c r="O1324" s="76">
        <f t="shared" si="3976"/>
        <v>202.5410774</v>
      </c>
      <c r="P1324" s="74">
        <f>I1324*SIP_Calculator!$D$26</f>
        <v>0</v>
      </c>
      <c r="Q1324" s="74">
        <f t="shared" si="10"/>
        <v>0</v>
      </c>
      <c r="R1324" s="74">
        <f t="shared" si="11"/>
        <v>0</v>
      </c>
      <c r="S1324" s="74">
        <f t="shared" ref="S1324:T1324" si="3977">S1323+Q1324</f>
        <v>174.095149</v>
      </c>
      <c r="T1324" s="74">
        <f t="shared" si="3977"/>
        <v>202.8237112</v>
      </c>
      <c r="U1324" s="75">
        <f>J1324*SIP_Calculator!$D$27</f>
        <v>10000</v>
      </c>
      <c r="V1324" s="75">
        <f t="shared" si="13"/>
        <v>2.22746915</v>
      </c>
      <c r="W1324" s="75">
        <f t="shared" si="14"/>
        <v>2.629364745</v>
      </c>
      <c r="X1324" s="75">
        <f t="shared" ref="X1324:Y1324" si="3978">X1323+V1324</f>
        <v>176.3341277</v>
      </c>
      <c r="Y1324" s="75">
        <f t="shared" si="3978"/>
        <v>205.4778088</v>
      </c>
    </row>
    <row r="1325" ht="15.75" customHeight="1">
      <c r="A1325" s="78">
        <v>40058.0</v>
      </c>
      <c r="B1325" s="73">
        <v>4470.9</v>
      </c>
      <c r="C1325" s="73">
        <v>3788.95</v>
      </c>
      <c r="D1325" s="74">
        <f t="shared" si="33"/>
        <v>276</v>
      </c>
      <c r="E1325" s="74">
        <f t="shared" si="16"/>
        <v>0</v>
      </c>
      <c r="F1325" s="75">
        <f t="shared" si="4"/>
        <v>9</v>
      </c>
      <c r="G1325" s="75">
        <f t="shared" si="17"/>
        <v>0</v>
      </c>
      <c r="H1325" s="76">
        <f>IF(A1325&lt;SIP_Calculator!$B$7,0,IF(A1325&gt;SIP_Calculator!$E$7,0,1))</f>
        <v>1</v>
      </c>
      <c r="I1325" s="74">
        <f t="shared" si="5"/>
        <v>0</v>
      </c>
      <c r="J1325" s="75">
        <f t="shared" si="6"/>
        <v>0</v>
      </c>
      <c r="K1325" s="76">
        <f>H1325*SIP_Calculator!$D$25</f>
        <v>484.4666522</v>
      </c>
      <c r="L1325" s="76">
        <f t="shared" si="7"/>
        <v>0.1083599839</v>
      </c>
      <c r="M1325" s="76">
        <f t="shared" si="8"/>
        <v>0.1278630365</v>
      </c>
      <c r="N1325" s="76">
        <f t="shared" ref="N1325:O1325" si="3979">N1324+L1325</f>
        <v>174.0419456</v>
      </c>
      <c r="O1325" s="76">
        <f t="shared" si="3979"/>
        <v>202.6689404</v>
      </c>
      <c r="P1325" s="74">
        <f>I1325*SIP_Calculator!$D$26</f>
        <v>0</v>
      </c>
      <c r="Q1325" s="74">
        <f t="shared" si="10"/>
        <v>0</v>
      </c>
      <c r="R1325" s="74">
        <f t="shared" si="11"/>
        <v>0</v>
      </c>
      <c r="S1325" s="74">
        <f t="shared" ref="S1325:T1325" si="3980">S1324+Q1325</f>
        <v>174.095149</v>
      </c>
      <c r="T1325" s="74">
        <f t="shared" si="3980"/>
        <v>202.8237112</v>
      </c>
      <c r="U1325" s="75">
        <f>J1325*SIP_Calculator!$D$27</f>
        <v>0</v>
      </c>
      <c r="V1325" s="75">
        <f t="shared" si="13"/>
        <v>0</v>
      </c>
      <c r="W1325" s="75">
        <f t="shared" si="14"/>
        <v>0</v>
      </c>
      <c r="X1325" s="75">
        <f t="shared" ref="X1325:Y1325" si="3981">X1324+V1325</f>
        <v>176.3341277</v>
      </c>
      <c r="Y1325" s="75">
        <f t="shared" si="3981"/>
        <v>205.4778088</v>
      </c>
    </row>
    <row r="1326" ht="15.75" customHeight="1">
      <c r="A1326" s="78">
        <v>40059.0</v>
      </c>
      <c r="B1326" s="73">
        <v>4460.3</v>
      </c>
      <c r="C1326" s="73">
        <v>3784.45</v>
      </c>
      <c r="D1326" s="74">
        <f t="shared" si="33"/>
        <v>276</v>
      </c>
      <c r="E1326" s="74">
        <f t="shared" si="16"/>
        <v>0</v>
      </c>
      <c r="F1326" s="75">
        <f t="shared" si="4"/>
        <v>9</v>
      </c>
      <c r="G1326" s="75">
        <f t="shared" si="17"/>
        <v>0</v>
      </c>
      <c r="H1326" s="76">
        <f>IF(A1326&lt;SIP_Calculator!$B$7,0,IF(A1326&gt;SIP_Calculator!$E$7,0,1))</f>
        <v>1</v>
      </c>
      <c r="I1326" s="74">
        <f t="shared" si="5"/>
        <v>0</v>
      </c>
      <c r="J1326" s="75">
        <f t="shared" si="6"/>
        <v>0</v>
      </c>
      <c r="K1326" s="76">
        <f>H1326*SIP_Calculator!$D$25</f>
        <v>484.4666522</v>
      </c>
      <c r="L1326" s="76">
        <f t="shared" si="7"/>
        <v>0.1086175038</v>
      </c>
      <c r="M1326" s="76">
        <f t="shared" si="8"/>
        <v>0.1280150754</v>
      </c>
      <c r="N1326" s="76">
        <f t="shared" ref="N1326:O1326" si="3982">N1325+L1326</f>
        <v>174.1505631</v>
      </c>
      <c r="O1326" s="76">
        <f t="shared" si="3982"/>
        <v>202.7969555</v>
      </c>
      <c r="P1326" s="74">
        <f>I1326*SIP_Calculator!$D$26</f>
        <v>0</v>
      </c>
      <c r="Q1326" s="74">
        <f t="shared" si="10"/>
        <v>0</v>
      </c>
      <c r="R1326" s="74">
        <f t="shared" si="11"/>
        <v>0</v>
      </c>
      <c r="S1326" s="74">
        <f t="shared" ref="S1326:T1326" si="3983">S1325+Q1326</f>
        <v>174.095149</v>
      </c>
      <c r="T1326" s="74">
        <f t="shared" si="3983"/>
        <v>202.8237112</v>
      </c>
      <c r="U1326" s="75">
        <f>J1326*SIP_Calculator!$D$27</f>
        <v>0</v>
      </c>
      <c r="V1326" s="75">
        <f t="shared" si="13"/>
        <v>0</v>
      </c>
      <c r="W1326" s="75">
        <f t="shared" si="14"/>
        <v>0</v>
      </c>
      <c r="X1326" s="75">
        <f t="shared" ref="X1326:Y1326" si="3984">X1325+V1326</f>
        <v>176.3341277</v>
      </c>
      <c r="Y1326" s="75">
        <f t="shared" si="3984"/>
        <v>205.4778088</v>
      </c>
    </row>
    <row r="1327" ht="15.75" customHeight="1">
      <c r="A1327" s="78">
        <v>40060.0</v>
      </c>
      <c r="B1327" s="73">
        <v>4540.0</v>
      </c>
      <c r="C1327" s="73">
        <v>3837.8</v>
      </c>
      <c r="D1327" s="74">
        <f t="shared" si="33"/>
        <v>276</v>
      </c>
      <c r="E1327" s="74">
        <f t="shared" si="16"/>
        <v>0</v>
      </c>
      <c r="F1327" s="75">
        <f t="shared" si="4"/>
        <v>9</v>
      </c>
      <c r="G1327" s="75">
        <f t="shared" si="17"/>
        <v>0</v>
      </c>
      <c r="H1327" s="76">
        <f>IF(A1327&lt;SIP_Calculator!$B$7,0,IF(A1327&gt;SIP_Calculator!$E$7,0,1))</f>
        <v>1</v>
      </c>
      <c r="I1327" s="74">
        <f t="shared" si="5"/>
        <v>0</v>
      </c>
      <c r="J1327" s="75">
        <f t="shared" si="6"/>
        <v>0</v>
      </c>
      <c r="K1327" s="76">
        <f>H1327*SIP_Calculator!$D$25</f>
        <v>484.4666522</v>
      </c>
      <c r="L1327" s="76">
        <f t="shared" si="7"/>
        <v>0.1067107163</v>
      </c>
      <c r="M1327" s="76">
        <f t="shared" si="8"/>
        <v>0.1262355131</v>
      </c>
      <c r="N1327" s="76">
        <f t="shared" ref="N1327:O1327" si="3985">N1326+L1327</f>
        <v>174.2572739</v>
      </c>
      <c r="O1327" s="76">
        <f t="shared" si="3985"/>
        <v>202.923191</v>
      </c>
      <c r="P1327" s="74">
        <f>I1327*SIP_Calculator!$D$26</f>
        <v>0</v>
      </c>
      <c r="Q1327" s="74">
        <f t="shared" si="10"/>
        <v>0</v>
      </c>
      <c r="R1327" s="74">
        <f t="shared" si="11"/>
        <v>0</v>
      </c>
      <c r="S1327" s="74">
        <f t="shared" ref="S1327:T1327" si="3986">S1326+Q1327</f>
        <v>174.095149</v>
      </c>
      <c r="T1327" s="74">
        <f t="shared" si="3986"/>
        <v>202.8237112</v>
      </c>
      <c r="U1327" s="75">
        <f>J1327*SIP_Calculator!$D$27</f>
        <v>0</v>
      </c>
      <c r="V1327" s="75">
        <f t="shared" si="13"/>
        <v>0</v>
      </c>
      <c r="W1327" s="75">
        <f t="shared" si="14"/>
        <v>0</v>
      </c>
      <c r="X1327" s="75">
        <f t="shared" ref="X1327:Y1327" si="3987">X1326+V1327</f>
        <v>176.3341277</v>
      </c>
      <c r="Y1327" s="75">
        <f t="shared" si="3987"/>
        <v>205.4778088</v>
      </c>
    </row>
    <row r="1328" ht="15.75" customHeight="1">
      <c r="A1328" s="78">
        <v>40063.0</v>
      </c>
      <c r="B1328" s="73">
        <v>4642.05</v>
      </c>
      <c r="C1328" s="73">
        <v>3924.1</v>
      </c>
      <c r="D1328" s="74">
        <f t="shared" si="33"/>
        <v>277</v>
      </c>
      <c r="E1328" s="74">
        <f t="shared" si="16"/>
        <v>1</v>
      </c>
      <c r="F1328" s="75">
        <f t="shared" si="4"/>
        <v>9</v>
      </c>
      <c r="G1328" s="75">
        <f t="shared" si="17"/>
        <v>0</v>
      </c>
      <c r="H1328" s="76">
        <f>IF(A1328&lt;SIP_Calculator!$B$7,0,IF(A1328&gt;SIP_Calculator!$E$7,0,1))</f>
        <v>1</v>
      </c>
      <c r="I1328" s="74">
        <f t="shared" si="5"/>
        <v>1</v>
      </c>
      <c r="J1328" s="75">
        <f t="shared" si="6"/>
        <v>0</v>
      </c>
      <c r="K1328" s="76">
        <f>H1328*SIP_Calculator!$D$25</f>
        <v>484.4666522</v>
      </c>
      <c r="L1328" s="76">
        <f t="shared" si="7"/>
        <v>0.104364807</v>
      </c>
      <c r="M1328" s="76">
        <f t="shared" si="8"/>
        <v>0.1234593033</v>
      </c>
      <c r="N1328" s="76">
        <f t="shared" ref="N1328:O1328" si="3988">N1327+L1328</f>
        <v>174.3616387</v>
      </c>
      <c r="O1328" s="76">
        <f t="shared" si="3988"/>
        <v>203.0466503</v>
      </c>
      <c r="P1328" s="74">
        <f>I1328*SIP_Calculator!$D$26</f>
        <v>2301.341589</v>
      </c>
      <c r="Q1328" s="74">
        <f t="shared" si="10"/>
        <v>0.495759759</v>
      </c>
      <c r="R1328" s="74">
        <f t="shared" si="11"/>
        <v>0.586463543</v>
      </c>
      <c r="S1328" s="74">
        <f t="shared" ref="S1328:T1328" si="3989">S1327+Q1328</f>
        <v>174.5909088</v>
      </c>
      <c r="T1328" s="74">
        <f t="shared" si="3989"/>
        <v>203.4101748</v>
      </c>
      <c r="U1328" s="75">
        <f>J1328*SIP_Calculator!$D$27</f>
        <v>0</v>
      </c>
      <c r="V1328" s="75">
        <f t="shared" si="13"/>
        <v>0</v>
      </c>
      <c r="W1328" s="75">
        <f t="shared" si="14"/>
        <v>0</v>
      </c>
      <c r="X1328" s="75">
        <f t="shared" ref="X1328:Y1328" si="3990">X1327+V1328</f>
        <v>176.3341277</v>
      </c>
      <c r="Y1328" s="75">
        <f t="shared" si="3990"/>
        <v>205.4778088</v>
      </c>
    </row>
    <row r="1329" ht="15.75" customHeight="1">
      <c r="A1329" s="78">
        <v>40064.0</v>
      </c>
      <c r="B1329" s="73">
        <v>4658.05</v>
      </c>
      <c r="C1329" s="73">
        <v>3929.65</v>
      </c>
      <c r="D1329" s="74">
        <f t="shared" si="33"/>
        <v>277</v>
      </c>
      <c r="E1329" s="74">
        <f t="shared" si="16"/>
        <v>0</v>
      </c>
      <c r="F1329" s="75">
        <f t="shared" si="4"/>
        <v>9</v>
      </c>
      <c r="G1329" s="75">
        <f t="shared" si="17"/>
        <v>0</v>
      </c>
      <c r="H1329" s="76">
        <f>IF(A1329&lt;SIP_Calculator!$B$7,0,IF(A1329&gt;SIP_Calculator!$E$7,0,1))</f>
        <v>1</v>
      </c>
      <c r="I1329" s="74">
        <f t="shared" si="5"/>
        <v>0</v>
      </c>
      <c r="J1329" s="75">
        <f t="shared" si="6"/>
        <v>0</v>
      </c>
      <c r="K1329" s="76">
        <f>H1329*SIP_Calculator!$D$25</f>
        <v>484.4666522</v>
      </c>
      <c r="L1329" s="76">
        <f t="shared" si="7"/>
        <v>0.1040063229</v>
      </c>
      <c r="M1329" s="76">
        <f t="shared" si="8"/>
        <v>0.1232849369</v>
      </c>
      <c r="N1329" s="76">
        <f t="shared" ref="N1329:O1329" si="3991">N1328+L1329</f>
        <v>174.465645</v>
      </c>
      <c r="O1329" s="76">
        <f t="shared" si="3991"/>
        <v>203.1699353</v>
      </c>
      <c r="P1329" s="74">
        <f>I1329*SIP_Calculator!$D$26</f>
        <v>0</v>
      </c>
      <c r="Q1329" s="74">
        <f t="shared" si="10"/>
        <v>0</v>
      </c>
      <c r="R1329" s="74">
        <f t="shared" si="11"/>
        <v>0</v>
      </c>
      <c r="S1329" s="74">
        <f t="shared" ref="S1329:T1329" si="3992">S1328+Q1329</f>
        <v>174.5909088</v>
      </c>
      <c r="T1329" s="74">
        <f t="shared" si="3992"/>
        <v>203.4101748</v>
      </c>
      <c r="U1329" s="75">
        <f>J1329*SIP_Calculator!$D$27</f>
        <v>0</v>
      </c>
      <c r="V1329" s="75">
        <f t="shared" si="13"/>
        <v>0</v>
      </c>
      <c r="W1329" s="75">
        <f t="shared" si="14"/>
        <v>0</v>
      </c>
      <c r="X1329" s="75">
        <f t="shared" ref="X1329:Y1329" si="3993">X1328+V1329</f>
        <v>176.3341277</v>
      </c>
      <c r="Y1329" s="75">
        <f t="shared" si="3993"/>
        <v>205.4778088</v>
      </c>
    </row>
    <row r="1330" ht="15.75" customHeight="1">
      <c r="A1330" s="78">
        <v>40065.0</v>
      </c>
      <c r="B1330" s="73">
        <v>4666.65</v>
      </c>
      <c r="C1330" s="73">
        <v>3925.4</v>
      </c>
      <c r="D1330" s="74">
        <f t="shared" si="33"/>
        <v>277</v>
      </c>
      <c r="E1330" s="74">
        <f t="shared" si="16"/>
        <v>0</v>
      </c>
      <c r="F1330" s="75">
        <f t="shared" si="4"/>
        <v>9</v>
      </c>
      <c r="G1330" s="75">
        <f t="shared" si="17"/>
        <v>0</v>
      </c>
      <c r="H1330" s="76">
        <f>IF(A1330&lt;SIP_Calculator!$B$7,0,IF(A1330&gt;SIP_Calculator!$E$7,0,1))</f>
        <v>1</v>
      </c>
      <c r="I1330" s="74">
        <f t="shared" si="5"/>
        <v>0</v>
      </c>
      <c r="J1330" s="75">
        <f t="shared" si="6"/>
        <v>0</v>
      </c>
      <c r="K1330" s="76">
        <f>H1330*SIP_Calculator!$D$25</f>
        <v>484.4666522</v>
      </c>
      <c r="L1330" s="76">
        <f t="shared" si="7"/>
        <v>0.1038146534</v>
      </c>
      <c r="M1330" s="76">
        <f t="shared" si="8"/>
        <v>0.1234184165</v>
      </c>
      <c r="N1330" s="76">
        <f t="shared" ref="N1330:O1330" si="3994">N1329+L1330</f>
        <v>174.5694596</v>
      </c>
      <c r="O1330" s="76">
        <f t="shared" si="3994"/>
        <v>203.2933537</v>
      </c>
      <c r="P1330" s="74">
        <f>I1330*SIP_Calculator!$D$26</f>
        <v>0</v>
      </c>
      <c r="Q1330" s="74">
        <f t="shared" si="10"/>
        <v>0</v>
      </c>
      <c r="R1330" s="74">
        <f t="shared" si="11"/>
        <v>0</v>
      </c>
      <c r="S1330" s="74">
        <f t="shared" ref="S1330:T1330" si="3995">S1329+Q1330</f>
        <v>174.5909088</v>
      </c>
      <c r="T1330" s="74">
        <f t="shared" si="3995"/>
        <v>203.4101748</v>
      </c>
      <c r="U1330" s="75">
        <f>J1330*SIP_Calculator!$D$27</f>
        <v>0</v>
      </c>
      <c r="V1330" s="75">
        <f t="shared" si="13"/>
        <v>0</v>
      </c>
      <c r="W1330" s="75">
        <f t="shared" si="14"/>
        <v>0</v>
      </c>
      <c r="X1330" s="75">
        <f t="shared" ref="X1330:Y1330" si="3996">X1329+V1330</f>
        <v>176.3341277</v>
      </c>
      <c r="Y1330" s="75">
        <f t="shared" si="3996"/>
        <v>205.4778088</v>
      </c>
    </row>
    <row r="1331" ht="15.75" customHeight="1">
      <c r="A1331" s="78">
        <v>40066.0</v>
      </c>
      <c r="B1331" s="73">
        <v>4670.6</v>
      </c>
      <c r="C1331" s="73">
        <v>3922.35</v>
      </c>
      <c r="D1331" s="74">
        <f t="shared" si="33"/>
        <v>277</v>
      </c>
      <c r="E1331" s="74">
        <f t="shared" si="16"/>
        <v>0</v>
      </c>
      <c r="F1331" s="75">
        <f t="shared" si="4"/>
        <v>9</v>
      </c>
      <c r="G1331" s="75">
        <f t="shared" si="17"/>
        <v>0</v>
      </c>
      <c r="H1331" s="76">
        <f>IF(A1331&lt;SIP_Calculator!$B$7,0,IF(A1331&gt;SIP_Calculator!$E$7,0,1))</f>
        <v>1</v>
      </c>
      <c r="I1331" s="74">
        <f t="shared" si="5"/>
        <v>0</v>
      </c>
      <c r="J1331" s="75">
        <f t="shared" si="6"/>
        <v>0</v>
      </c>
      <c r="K1331" s="76">
        <f>H1331*SIP_Calculator!$D$25</f>
        <v>484.4666522</v>
      </c>
      <c r="L1331" s="76">
        <f t="shared" si="7"/>
        <v>0.1037268557</v>
      </c>
      <c r="M1331" s="76">
        <f t="shared" si="8"/>
        <v>0.1235143861</v>
      </c>
      <c r="N1331" s="76">
        <f t="shared" ref="N1331:O1331" si="3997">N1330+L1331</f>
        <v>174.6731865</v>
      </c>
      <c r="O1331" s="76">
        <f t="shared" si="3997"/>
        <v>203.4168681</v>
      </c>
      <c r="P1331" s="74">
        <f>I1331*SIP_Calculator!$D$26</f>
        <v>0</v>
      </c>
      <c r="Q1331" s="74">
        <f t="shared" si="10"/>
        <v>0</v>
      </c>
      <c r="R1331" s="74">
        <f t="shared" si="11"/>
        <v>0</v>
      </c>
      <c r="S1331" s="74">
        <f t="shared" ref="S1331:T1331" si="3998">S1330+Q1331</f>
        <v>174.5909088</v>
      </c>
      <c r="T1331" s="74">
        <f t="shared" si="3998"/>
        <v>203.4101748</v>
      </c>
      <c r="U1331" s="75">
        <f>J1331*SIP_Calculator!$D$27</f>
        <v>0</v>
      </c>
      <c r="V1331" s="75">
        <f t="shared" si="13"/>
        <v>0</v>
      </c>
      <c r="W1331" s="75">
        <f t="shared" si="14"/>
        <v>0</v>
      </c>
      <c r="X1331" s="75">
        <f t="shared" ref="X1331:Y1331" si="3999">X1330+V1331</f>
        <v>176.3341277</v>
      </c>
      <c r="Y1331" s="75">
        <f t="shared" si="3999"/>
        <v>205.4778088</v>
      </c>
    </row>
    <row r="1332" ht="15.75" customHeight="1">
      <c r="A1332" s="78">
        <v>40067.0</v>
      </c>
      <c r="B1332" s="73">
        <v>4674.95</v>
      </c>
      <c r="C1332" s="73">
        <v>3914.05</v>
      </c>
      <c r="D1332" s="74">
        <f t="shared" si="33"/>
        <v>277</v>
      </c>
      <c r="E1332" s="74">
        <f t="shared" si="16"/>
        <v>0</v>
      </c>
      <c r="F1332" s="75">
        <f t="shared" si="4"/>
        <v>9</v>
      </c>
      <c r="G1332" s="75">
        <f t="shared" si="17"/>
        <v>0</v>
      </c>
      <c r="H1332" s="76">
        <f>IF(A1332&lt;SIP_Calculator!$B$7,0,IF(A1332&gt;SIP_Calculator!$E$7,0,1))</f>
        <v>1</v>
      </c>
      <c r="I1332" s="74">
        <f t="shared" si="5"/>
        <v>0</v>
      </c>
      <c r="J1332" s="75">
        <f t="shared" si="6"/>
        <v>0</v>
      </c>
      <c r="K1332" s="76">
        <f>H1332*SIP_Calculator!$D$25</f>
        <v>484.4666522</v>
      </c>
      <c r="L1332" s="76">
        <f t="shared" si="7"/>
        <v>0.1036303388</v>
      </c>
      <c r="M1332" s="76">
        <f t="shared" si="8"/>
        <v>0.1237763064</v>
      </c>
      <c r="N1332" s="76">
        <f t="shared" ref="N1332:O1332" si="4000">N1331+L1332</f>
        <v>174.7768168</v>
      </c>
      <c r="O1332" s="76">
        <f t="shared" si="4000"/>
        <v>203.5406444</v>
      </c>
      <c r="P1332" s="74">
        <f>I1332*SIP_Calculator!$D$26</f>
        <v>0</v>
      </c>
      <c r="Q1332" s="74">
        <f t="shared" si="10"/>
        <v>0</v>
      </c>
      <c r="R1332" s="74">
        <f t="shared" si="11"/>
        <v>0</v>
      </c>
      <c r="S1332" s="74">
        <f t="shared" ref="S1332:T1332" si="4001">S1331+Q1332</f>
        <v>174.5909088</v>
      </c>
      <c r="T1332" s="74">
        <f t="shared" si="4001"/>
        <v>203.4101748</v>
      </c>
      <c r="U1332" s="75">
        <f>J1332*SIP_Calculator!$D$27</f>
        <v>0</v>
      </c>
      <c r="V1332" s="75">
        <f t="shared" si="13"/>
        <v>0</v>
      </c>
      <c r="W1332" s="75">
        <f t="shared" si="14"/>
        <v>0</v>
      </c>
      <c r="X1332" s="75">
        <f t="shared" ref="X1332:Y1332" si="4002">X1331+V1332</f>
        <v>176.3341277</v>
      </c>
      <c r="Y1332" s="75">
        <f t="shared" si="4002"/>
        <v>205.4778088</v>
      </c>
    </row>
    <row r="1333" ht="15.75" customHeight="1">
      <c r="A1333" s="78">
        <v>40070.0</v>
      </c>
      <c r="B1333" s="73">
        <v>4662.75</v>
      </c>
      <c r="C1333" s="73">
        <v>3908.95</v>
      </c>
      <c r="D1333" s="74">
        <f t="shared" si="33"/>
        <v>278</v>
      </c>
      <c r="E1333" s="74">
        <f t="shared" si="16"/>
        <v>1</v>
      </c>
      <c r="F1333" s="75">
        <f t="shared" si="4"/>
        <v>9</v>
      </c>
      <c r="G1333" s="75">
        <f t="shared" si="17"/>
        <v>0</v>
      </c>
      <c r="H1333" s="76">
        <f>IF(A1333&lt;SIP_Calculator!$B$7,0,IF(A1333&gt;SIP_Calculator!$E$7,0,1))</f>
        <v>1</v>
      </c>
      <c r="I1333" s="74">
        <f t="shared" si="5"/>
        <v>1</v>
      </c>
      <c r="J1333" s="75">
        <f t="shared" si="6"/>
        <v>0</v>
      </c>
      <c r="K1333" s="76">
        <f>H1333*SIP_Calculator!$D$25</f>
        <v>484.4666522</v>
      </c>
      <c r="L1333" s="76">
        <f t="shared" si="7"/>
        <v>0.1039014856</v>
      </c>
      <c r="M1333" s="76">
        <f t="shared" si="8"/>
        <v>0.1239377972</v>
      </c>
      <c r="N1333" s="76">
        <f t="shared" ref="N1333:O1333" si="4003">N1332+L1333</f>
        <v>174.8807183</v>
      </c>
      <c r="O1333" s="76">
        <f t="shared" si="4003"/>
        <v>203.6645822</v>
      </c>
      <c r="P1333" s="74">
        <f>I1333*SIP_Calculator!$D$26</f>
        <v>2301.341589</v>
      </c>
      <c r="Q1333" s="74">
        <f t="shared" si="10"/>
        <v>0.4935588632</v>
      </c>
      <c r="R1333" s="74">
        <f t="shared" si="11"/>
        <v>0.5887365122</v>
      </c>
      <c r="S1333" s="74">
        <f t="shared" ref="S1333:T1333" si="4004">S1332+Q1333</f>
        <v>175.0844676</v>
      </c>
      <c r="T1333" s="74">
        <f t="shared" si="4004"/>
        <v>203.9989113</v>
      </c>
      <c r="U1333" s="75">
        <f>J1333*SIP_Calculator!$D$27</f>
        <v>0</v>
      </c>
      <c r="V1333" s="75">
        <f t="shared" si="13"/>
        <v>0</v>
      </c>
      <c r="W1333" s="75">
        <f t="shared" si="14"/>
        <v>0</v>
      </c>
      <c r="X1333" s="75">
        <f t="shared" ref="X1333:Y1333" si="4005">X1332+V1333</f>
        <v>176.3341277</v>
      </c>
      <c r="Y1333" s="75">
        <f t="shared" si="4005"/>
        <v>205.4778088</v>
      </c>
    </row>
    <row r="1334" ht="15.75" customHeight="1">
      <c r="A1334" s="78">
        <v>40071.0</v>
      </c>
      <c r="B1334" s="73">
        <v>4749.9</v>
      </c>
      <c r="C1334" s="73">
        <v>3973.0</v>
      </c>
      <c r="D1334" s="74">
        <f t="shared" si="33"/>
        <v>278</v>
      </c>
      <c r="E1334" s="74">
        <f t="shared" si="16"/>
        <v>0</v>
      </c>
      <c r="F1334" s="75">
        <f t="shared" si="4"/>
        <v>9</v>
      </c>
      <c r="G1334" s="75">
        <f t="shared" si="17"/>
        <v>0</v>
      </c>
      <c r="H1334" s="76">
        <f>IF(A1334&lt;SIP_Calculator!$B$7,0,IF(A1334&gt;SIP_Calculator!$E$7,0,1))</f>
        <v>1</v>
      </c>
      <c r="I1334" s="74">
        <f t="shared" si="5"/>
        <v>0</v>
      </c>
      <c r="J1334" s="75">
        <f t="shared" si="6"/>
        <v>0</v>
      </c>
      <c r="K1334" s="76">
        <f>H1334*SIP_Calculator!$D$25</f>
        <v>484.4666522</v>
      </c>
      <c r="L1334" s="76">
        <f t="shared" si="7"/>
        <v>0.1019951267</v>
      </c>
      <c r="M1334" s="76">
        <f t="shared" si="8"/>
        <v>0.1219397564</v>
      </c>
      <c r="N1334" s="76">
        <f t="shared" ref="N1334:O1334" si="4006">N1333+L1334</f>
        <v>174.9827135</v>
      </c>
      <c r="O1334" s="76">
        <f t="shared" si="4006"/>
        <v>203.7865219</v>
      </c>
      <c r="P1334" s="74">
        <f>I1334*SIP_Calculator!$D$26</f>
        <v>0</v>
      </c>
      <c r="Q1334" s="74">
        <f t="shared" si="10"/>
        <v>0</v>
      </c>
      <c r="R1334" s="74">
        <f t="shared" si="11"/>
        <v>0</v>
      </c>
      <c r="S1334" s="74">
        <f t="shared" ref="S1334:T1334" si="4007">S1333+Q1334</f>
        <v>175.0844676</v>
      </c>
      <c r="T1334" s="74">
        <f t="shared" si="4007"/>
        <v>203.9989113</v>
      </c>
      <c r="U1334" s="75">
        <f>J1334*SIP_Calculator!$D$27</f>
        <v>0</v>
      </c>
      <c r="V1334" s="75">
        <f t="shared" si="13"/>
        <v>0</v>
      </c>
      <c r="W1334" s="75">
        <f t="shared" si="14"/>
        <v>0</v>
      </c>
      <c r="X1334" s="75">
        <f t="shared" ref="X1334:Y1334" si="4008">X1333+V1334</f>
        <v>176.3341277</v>
      </c>
      <c r="Y1334" s="75">
        <f t="shared" si="4008"/>
        <v>205.4778088</v>
      </c>
    </row>
    <row r="1335" ht="15.75" customHeight="1">
      <c r="A1335" s="78">
        <v>40072.0</v>
      </c>
      <c r="B1335" s="73">
        <v>4812.8</v>
      </c>
      <c r="C1335" s="73">
        <v>4019.3</v>
      </c>
      <c r="D1335" s="74">
        <f t="shared" si="33"/>
        <v>278</v>
      </c>
      <c r="E1335" s="74">
        <f t="shared" si="16"/>
        <v>0</v>
      </c>
      <c r="F1335" s="75">
        <f t="shared" si="4"/>
        <v>9</v>
      </c>
      <c r="G1335" s="75">
        <f t="shared" si="17"/>
        <v>0</v>
      </c>
      <c r="H1335" s="76">
        <f>IF(A1335&lt;SIP_Calculator!$B$7,0,IF(A1335&gt;SIP_Calculator!$E$7,0,1))</f>
        <v>1</v>
      </c>
      <c r="I1335" s="74">
        <f t="shared" si="5"/>
        <v>0</v>
      </c>
      <c r="J1335" s="75">
        <f t="shared" si="6"/>
        <v>0</v>
      </c>
      <c r="K1335" s="76">
        <f>H1335*SIP_Calculator!$D$25</f>
        <v>484.4666522</v>
      </c>
      <c r="L1335" s="76">
        <f t="shared" si="7"/>
        <v>0.1006621202</v>
      </c>
      <c r="M1335" s="76">
        <f t="shared" si="8"/>
        <v>0.1205350813</v>
      </c>
      <c r="N1335" s="76">
        <f t="shared" ref="N1335:O1335" si="4009">N1334+L1335</f>
        <v>175.0833756</v>
      </c>
      <c r="O1335" s="76">
        <f t="shared" si="4009"/>
        <v>203.907057</v>
      </c>
      <c r="P1335" s="74">
        <f>I1335*SIP_Calculator!$D$26</f>
        <v>0</v>
      </c>
      <c r="Q1335" s="74">
        <f t="shared" si="10"/>
        <v>0</v>
      </c>
      <c r="R1335" s="74">
        <f t="shared" si="11"/>
        <v>0</v>
      </c>
      <c r="S1335" s="74">
        <f t="shared" ref="S1335:T1335" si="4010">S1334+Q1335</f>
        <v>175.0844676</v>
      </c>
      <c r="T1335" s="74">
        <f t="shared" si="4010"/>
        <v>203.9989113</v>
      </c>
      <c r="U1335" s="75">
        <f>J1335*SIP_Calculator!$D$27</f>
        <v>0</v>
      </c>
      <c r="V1335" s="75">
        <f t="shared" si="13"/>
        <v>0</v>
      </c>
      <c r="W1335" s="75">
        <f t="shared" si="14"/>
        <v>0</v>
      </c>
      <c r="X1335" s="75">
        <f t="shared" ref="X1335:Y1335" si="4011">X1334+V1335</f>
        <v>176.3341277</v>
      </c>
      <c r="Y1335" s="75">
        <f t="shared" si="4011"/>
        <v>205.4778088</v>
      </c>
    </row>
    <row r="1336" ht="15.75" customHeight="1">
      <c r="A1336" s="78">
        <v>40073.0</v>
      </c>
      <c r="B1336" s="73">
        <v>4821.75</v>
      </c>
      <c r="C1336" s="73">
        <v>4023.1</v>
      </c>
      <c r="D1336" s="74">
        <f t="shared" si="33"/>
        <v>278</v>
      </c>
      <c r="E1336" s="74">
        <f t="shared" si="16"/>
        <v>0</v>
      </c>
      <c r="F1336" s="75">
        <f t="shared" si="4"/>
        <v>9</v>
      </c>
      <c r="G1336" s="75">
        <f t="shared" si="17"/>
        <v>0</v>
      </c>
      <c r="H1336" s="76">
        <f>IF(A1336&lt;SIP_Calculator!$B$7,0,IF(A1336&gt;SIP_Calculator!$E$7,0,1))</f>
        <v>1</v>
      </c>
      <c r="I1336" s="74">
        <f t="shared" si="5"/>
        <v>0</v>
      </c>
      <c r="J1336" s="75">
        <f t="shared" si="6"/>
        <v>0</v>
      </c>
      <c r="K1336" s="76">
        <f>H1336*SIP_Calculator!$D$25</f>
        <v>484.4666522</v>
      </c>
      <c r="L1336" s="76">
        <f t="shared" si="7"/>
        <v>0.100475274</v>
      </c>
      <c r="M1336" s="76">
        <f t="shared" si="8"/>
        <v>0.1204212304</v>
      </c>
      <c r="N1336" s="76">
        <f t="shared" ref="N1336:O1336" si="4012">N1335+L1336</f>
        <v>175.1838508</v>
      </c>
      <c r="O1336" s="76">
        <f t="shared" si="4012"/>
        <v>204.0274782</v>
      </c>
      <c r="P1336" s="74">
        <f>I1336*SIP_Calculator!$D$26</f>
        <v>0</v>
      </c>
      <c r="Q1336" s="74">
        <f t="shared" si="10"/>
        <v>0</v>
      </c>
      <c r="R1336" s="74">
        <f t="shared" si="11"/>
        <v>0</v>
      </c>
      <c r="S1336" s="74">
        <f t="shared" ref="S1336:T1336" si="4013">S1335+Q1336</f>
        <v>175.0844676</v>
      </c>
      <c r="T1336" s="74">
        <f t="shared" si="4013"/>
        <v>203.9989113</v>
      </c>
      <c r="U1336" s="75">
        <f>J1336*SIP_Calculator!$D$27</f>
        <v>0</v>
      </c>
      <c r="V1336" s="75">
        <f t="shared" si="13"/>
        <v>0</v>
      </c>
      <c r="W1336" s="75">
        <f t="shared" si="14"/>
        <v>0</v>
      </c>
      <c r="X1336" s="75">
        <f t="shared" ref="X1336:Y1336" si="4014">X1335+V1336</f>
        <v>176.3341277</v>
      </c>
      <c r="Y1336" s="75">
        <f t="shared" si="4014"/>
        <v>205.4778088</v>
      </c>
    </row>
    <row r="1337" ht="15.75" customHeight="1">
      <c r="A1337" s="78">
        <v>40074.0</v>
      </c>
      <c r="B1337" s="73">
        <v>4838.15</v>
      </c>
      <c r="C1337" s="73">
        <v>4045.25</v>
      </c>
      <c r="D1337" s="74">
        <f t="shared" si="33"/>
        <v>278</v>
      </c>
      <c r="E1337" s="74">
        <f t="shared" si="16"/>
        <v>0</v>
      </c>
      <c r="F1337" s="75">
        <f t="shared" si="4"/>
        <v>9</v>
      </c>
      <c r="G1337" s="75">
        <f t="shared" si="17"/>
        <v>0</v>
      </c>
      <c r="H1337" s="76">
        <f>IF(A1337&lt;SIP_Calculator!$B$7,0,IF(A1337&gt;SIP_Calculator!$E$7,0,1))</f>
        <v>1</v>
      </c>
      <c r="I1337" s="74">
        <f t="shared" si="5"/>
        <v>0</v>
      </c>
      <c r="J1337" s="75">
        <f t="shared" si="6"/>
        <v>0</v>
      </c>
      <c r="K1337" s="76">
        <f>H1337*SIP_Calculator!$D$25</f>
        <v>484.4666522</v>
      </c>
      <c r="L1337" s="76">
        <f t="shared" si="7"/>
        <v>0.1001346904</v>
      </c>
      <c r="M1337" s="76">
        <f t="shared" si="8"/>
        <v>0.119761857</v>
      </c>
      <c r="N1337" s="76">
        <f t="shared" ref="N1337:O1337" si="4015">N1336+L1337</f>
        <v>175.2839855</v>
      </c>
      <c r="O1337" s="76">
        <f t="shared" si="4015"/>
        <v>204.1472401</v>
      </c>
      <c r="P1337" s="74">
        <f>I1337*SIP_Calculator!$D$26</f>
        <v>0</v>
      </c>
      <c r="Q1337" s="74">
        <f t="shared" si="10"/>
        <v>0</v>
      </c>
      <c r="R1337" s="74">
        <f t="shared" si="11"/>
        <v>0</v>
      </c>
      <c r="S1337" s="74">
        <f t="shared" ref="S1337:T1337" si="4016">S1336+Q1337</f>
        <v>175.0844676</v>
      </c>
      <c r="T1337" s="74">
        <f t="shared" si="4016"/>
        <v>203.9989113</v>
      </c>
      <c r="U1337" s="75">
        <f>J1337*SIP_Calculator!$D$27</f>
        <v>0</v>
      </c>
      <c r="V1337" s="75">
        <f t="shared" si="13"/>
        <v>0</v>
      </c>
      <c r="W1337" s="75">
        <f t="shared" si="14"/>
        <v>0</v>
      </c>
      <c r="X1337" s="75">
        <f t="shared" ref="X1337:Y1337" si="4017">X1336+V1337</f>
        <v>176.3341277</v>
      </c>
      <c r="Y1337" s="75">
        <f t="shared" si="4017"/>
        <v>205.4778088</v>
      </c>
    </row>
    <row r="1338" ht="15.75" customHeight="1">
      <c r="A1338" s="78">
        <v>40078.0</v>
      </c>
      <c r="B1338" s="73">
        <v>4877.65</v>
      </c>
      <c r="C1338" s="73">
        <v>4069.25</v>
      </c>
      <c r="D1338" s="74">
        <f t="shared" si="33"/>
        <v>279</v>
      </c>
      <c r="E1338" s="74">
        <f t="shared" si="16"/>
        <v>1</v>
      </c>
      <c r="F1338" s="75">
        <f t="shared" si="4"/>
        <v>9</v>
      </c>
      <c r="G1338" s="75">
        <f t="shared" si="17"/>
        <v>0</v>
      </c>
      <c r="H1338" s="76">
        <f>IF(A1338&lt;SIP_Calculator!$B$7,0,IF(A1338&gt;SIP_Calculator!$E$7,0,1))</f>
        <v>1</v>
      </c>
      <c r="I1338" s="74">
        <f t="shared" si="5"/>
        <v>1</v>
      </c>
      <c r="J1338" s="75">
        <f t="shared" si="6"/>
        <v>0</v>
      </c>
      <c r="K1338" s="76">
        <f>H1338*SIP_Calculator!$D$25</f>
        <v>484.4666522</v>
      </c>
      <c r="L1338" s="76">
        <f t="shared" si="7"/>
        <v>0.09932378342</v>
      </c>
      <c r="M1338" s="76">
        <f t="shared" si="8"/>
        <v>0.1190555145</v>
      </c>
      <c r="N1338" s="76">
        <f t="shared" ref="N1338:O1338" si="4018">N1337+L1338</f>
        <v>175.3833093</v>
      </c>
      <c r="O1338" s="76">
        <f t="shared" si="4018"/>
        <v>204.2662956</v>
      </c>
      <c r="P1338" s="74">
        <f>I1338*SIP_Calculator!$D$26</f>
        <v>2301.341589</v>
      </c>
      <c r="Q1338" s="74">
        <f t="shared" si="10"/>
        <v>0.4718135966</v>
      </c>
      <c r="R1338" s="74">
        <f t="shared" si="11"/>
        <v>0.5655444097</v>
      </c>
      <c r="S1338" s="74">
        <f t="shared" ref="S1338:T1338" si="4019">S1337+Q1338</f>
        <v>175.5562812</v>
      </c>
      <c r="T1338" s="74">
        <f t="shared" si="4019"/>
        <v>204.5644557</v>
      </c>
      <c r="U1338" s="75">
        <f>J1338*SIP_Calculator!$D$27</f>
        <v>0</v>
      </c>
      <c r="V1338" s="75">
        <f t="shared" si="13"/>
        <v>0</v>
      </c>
      <c r="W1338" s="75">
        <f t="shared" si="14"/>
        <v>0</v>
      </c>
      <c r="X1338" s="75">
        <f t="shared" ref="X1338:Y1338" si="4020">X1337+V1338</f>
        <v>176.3341277</v>
      </c>
      <c r="Y1338" s="75">
        <f t="shared" si="4020"/>
        <v>205.4778088</v>
      </c>
    </row>
    <row r="1339" ht="15.75" customHeight="1">
      <c r="A1339" s="78">
        <v>40079.0</v>
      </c>
      <c r="B1339" s="73">
        <v>4827.8</v>
      </c>
      <c r="C1339" s="73">
        <v>4028.3</v>
      </c>
      <c r="D1339" s="74">
        <f t="shared" si="33"/>
        <v>279</v>
      </c>
      <c r="E1339" s="74">
        <f t="shared" si="16"/>
        <v>0</v>
      </c>
      <c r="F1339" s="75">
        <f t="shared" si="4"/>
        <v>9</v>
      </c>
      <c r="G1339" s="75">
        <f t="shared" si="17"/>
        <v>0</v>
      </c>
      <c r="H1339" s="76">
        <f>IF(A1339&lt;SIP_Calculator!$B$7,0,IF(A1339&gt;SIP_Calculator!$E$7,0,1))</f>
        <v>1</v>
      </c>
      <c r="I1339" s="74">
        <f t="shared" si="5"/>
        <v>0</v>
      </c>
      <c r="J1339" s="75">
        <f t="shared" si="6"/>
        <v>0</v>
      </c>
      <c r="K1339" s="76">
        <f>H1339*SIP_Calculator!$D$25</f>
        <v>484.4666522</v>
      </c>
      <c r="L1339" s="76">
        <f t="shared" si="7"/>
        <v>0.1003493625</v>
      </c>
      <c r="M1339" s="76">
        <f t="shared" si="8"/>
        <v>0.1202657826</v>
      </c>
      <c r="N1339" s="76">
        <f t="shared" ref="N1339:O1339" si="4021">N1338+L1339</f>
        <v>175.4836587</v>
      </c>
      <c r="O1339" s="76">
        <f t="shared" si="4021"/>
        <v>204.3865614</v>
      </c>
      <c r="P1339" s="74">
        <f>I1339*SIP_Calculator!$D$26</f>
        <v>0</v>
      </c>
      <c r="Q1339" s="74">
        <f t="shared" si="10"/>
        <v>0</v>
      </c>
      <c r="R1339" s="74">
        <f t="shared" si="11"/>
        <v>0</v>
      </c>
      <c r="S1339" s="74">
        <f t="shared" ref="S1339:T1339" si="4022">S1338+Q1339</f>
        <v>175.5562812</v>
      </c>
      <c r="T1339" s="74">
        <f t="shared" si="4022"/>
        <v>204.5644557</v>
      </c>
      <c r="U1339" s="75">
        <f>J1339*SIP_Calculator!$D$27</f>
        <v>0</v>
      </c>
      <c r="V1339" s="75">
        <f t="shared" si="13"/>
        <v>0</v>
      </c>
      <c r="W1339" s="75">
        <f t="shared" si="14"/>
        <v>0</v>
      </c>
      <c r="X1339" s="75">
        <f t="shared" ref="X1339:Y1339" si="4023">X1338+V1339</f>
        <v>176.3341277</v>
      </c>
      <c r="Y1339" s="75">
        <f t="shared" si="4023"/>
        <v>205.4778088</v>
      </c>
    </row>
    <row r="1340" ht="15.75" customHeight="1">
      <c r="A1340" s="78">
        <v>40080.0</v>
      </c>
      <c r="B1340" s="73">
        <v>4845.05</v>
      </c>
      <c r="C1340" s="73">
        <v>4040.9</v>
      </c>
      <c r="D1340" s="74">
        <f t="shared" si="33"/>
        <v>279</v>
      </c>
      <c r="E1340" s="74">
        <f t="shared" si="16"/>
        <v>0</v>
      </c>
      <c r="F1340" s="75">
        <f t="shared" si="4"/>
        <v>9</v>
      </c>
      <c r="G1340" s="75">
        <f t="shared" si="17"/>
        <v>0</v>
      </c>
      <c r="H1340" s="76">
        <f>IF(A1340&lt;SIP_Calculator!$B$7,0,IF(A1340&gt;SIP_Calculator!$E$7,0,1))</f>
        <v>1</v>
      </c>
      <c r="I1340" s="74">
        <f t="shared" si="5"/>
        <v>0</v>
      </c>
      <c r="J1340" s="75">
        <f t="shared" si="6"/>
        <v>0</v>
      </c>
      <c r="K1340" s="76">
        <f>H1340*SIP_Calculator!$D$25</f>
        <v>484.4666522</v>
      </c>
      <c r="L1340" s="76">
        <f t="shared" si="7"/>
        <v>0.09999208516</v>
      </c>
      <c r="M1340" s="76">
        <f t="shared" si="8"/>
        <v>0.1198907798</v>
      </c>
      <c r="N1340" s="76">
        <f t="shared" ref="N1340:O1340" si="4024">N1339+L1340</f>
        <v>175.5836508</v>
      </c>
      <c r="O1340" s="76">
        <f t="shared" si="4024"/>
        <v>204.5064522</v>
      </c>
      <c r="P1340" s="74">
        <f>I1340*SIP_Calculator!$D$26</f>
        <v>0</v>
      </c>
      <c r="Q1340" s="74">
        <f t="shared" si="10"/>
        <v>0</v>
      </c>
      <c r="R1340" s="74">
        <f t="shared" si="11"/>
        <v>0</v>
      </c>
      <c r="S1340" s="74">
        <f t="shared" ref="S1340:T1340" si="4025">S1339+Q1340</f>
        <v>175.5562812</v>
      </c>
      <c r="T1340" s="74">
        <f t="shared" si="4025"/>
        <v>204.5644557</v>
      </c>
      <c r="U1340" s="75">
        <f>J1340*SIP_Calculator!$D$27</f>
        <v>0</v>
      </c>
      <c r="V1340" s="75">
        <f t="shared" si="13"/>
        <v>0</v>
      </c>
      <c r="W1340" s="75">
        <f t="shared" si="14"/>
        <v>0</v>
      </c>
      <c r="X1340" s="75">
        <f t="shared" ref="X1340:Y1340" si="4026">X1339+V1340</f>
        <v>176.3341277</v>
      </c>
      <c r="Y1340" s="75">
        <f t="shared" si="4026"/>
        <v>205.4778088</v>
      </c>
    </row>
    <row r="1341" ht="15.75" customHeight="1">
      <c r="A1341" s="78">
        <v>40081.0</v>
      </c>
      <c r="B1341" s="73">
        <v>4825.8</v>
      </c>
      <c r="C1341" s="73">
        <v>4041.35</v>
      </c>
      <c r="D1341" s="74">
        <f t="shared" si="33"/>
        <v>279</v>
      </c>
      <c r="E1341" s="74">
        <f t="shared" si="16"/>
        <v>0</v>
      </c>
      <c r="F1341" s="75">
        <f t="shared" si="4"/>
        <v>9</v>
      </c>
      <c r="G1341" s="75">
        <f t="shared" si="17"/>
        <v>0</v>
      </c>
      <c r="H1341" s="76">
        <f>IF(A1341&lt;SIP_Calculator!$B$7,0,IF(A1341&gt;SIP_Calculator!$E$7,0,1))</f>
        <v>1</v>
      </c>
      <c r="I1341" s="74">
        <f t="shared" si="5"/>
        <v>0</v>
      </c>
      <c r="J1341" s="75">
        <f t="shared" si="6"/>
        <v>0</v>
      </c>
      <c r="K1341" s="76">
        <f>H1341*SIP_Calculator!$D$25</f>
        <v>484.4666522</v>
      </c>
      <c r="L1341" s="76">
        <f t="shared" si="7"/>
        <v>0.1003909512</v>
      </c>
      <c r="M1341" s="76">
        <f t="shared" si="8"/>
        <v>0.1198774301</v>
      </c>
      <c r="N1341" s="76">
        <f t="shared" ref="N1341:O1341" si="4027">N1340+L1341</f>
        <v>175.6840417</v>
      </c>
      <c r="O1341" s="76">
        <f t="shared" si="4027"/>
        <v>204.6263296</v>
      </c>
      <c r="P1341" s="74">
        <f>I1341*SIP_Calculator!$D$26</f>
        <v>0</v>
      </c>
      <c r="Q1341" s="74">
        <f t="shared" si="10"/>
        <v>0</v>
      </c>
      <c r="R1341" s="74">
        <f t="shared" si="11"/>
        <v>0</v>
      </c>
      <c r="S1341" s="74">
        <f t="shared" ref="S1341:T1341" si="4028">S1340+Q1341</f>
        <v>175.5562812</v>
      </c>
      <c r="T1341" s="74">
        <f t="shared" si="4028"/>
        <v>204.5644557</v>
      </c>
      <c r="U1341" s="75">
        <f>J1341*SIP_Calculator!$D$27</f>
        <v>0</v>
      </c>
      <c r="V1341" s="75">
        <f t="shared" si="13"/>
        <v>0</v>
      </c>
      <c r="W1341" s="75">
        <f t="shared" si="14"/>
        <v>0</v>
      </c>
      <c r="X1341" s="75">
        <f t="shared" ref="X1341:Y1341" si="4029">X1340+V1341</f>
        <v>176.3341277</v>
      </c>
      <c r="Y1341" s="75">
        <f t="shared" si="4029"/>
        <v>205.4778088</v>
      </c>
    </row>
    <row r="1342" ht="15.75" customHeight="1">
      <c r="A1342" s="78">
        <v>40085.0</v>
      </c>
      <c r="B1342" s="73">
        <v>4869.1</v>
      </c>
      <c r="C1342" s="73">
        <v>4072.05</v>
      </c>
      <c r="D1342" s="74">
        <f t="shared" si="33"/>
        <v>280</v>
      </c>
      <c r="E1342" s="74">
        <f t="shared" si="16"/>
        <v>1</v>
      </c>
      <c r="F1342" s="75">
        <f t="shared" si="4"/>
        <v>9</v>
      </c>
      <c r="G1342" s="75">
        <f t="shared" si="17"/>
        <v>0</v>
      </c>
      <c r="H1342" s="76">
        <f>IF(A1342&lt;SIP_Calculator!$B$7,0,IF(A1342&gt;SIP_Calculator!$E$7,0,1))</f>
        <v>1</v>
      </c>
      <c r="I1342" s="74">
        <f t="shared" si="5"/>
        <v>1</v>
      </c>
      <c r="J1342" s="75">
        <f t="shared" si="6"/>
        <v>0</v>
      </c>
      <c r="K1342" s="76">
        <f>H1342*SIP_Calculator!$D$25</f>
        <v>484.4666522</v>
      </c>
      <c r="L1342" s="76">
        <f t="shared" si="7"/>
        <v>0.09949819313</v>
      </c>
      <c r="M1342" s="76">
        <f t="shared" si="8"/>
        <v>0.1189736502</v>
      </c>
      <c r="N1342" s="76">
        <f t="shared" ref="N1342:O1342" si="4030">N1341+L1342</f>
        <v>175.7835399</v>
      </c>
      <c r="O1342" s="76">
        <f t="shared" si="4030"/>
        <v>204.7453033</v>
      </c>
      <c r="P1342" s="74">
        <f>I1342*SIP_Calculator!$D$26</f>
        <v>2301.341589</v>
      </c>
      <c r="Q1342" s="74">
        <f t="shared" si="10"/>
        <v>0.4726420877</v>
      </c>
      <c r="R1342" s="74">
        <f t="shared" si="11"/>
        <v>0.5651555333</v>
      </c>
      <c r="S1342" s="74">
        <f t="shared" ref="S1342:T1342" si="4031">S1341+Q1342</f>
        <v>176.0289233</v>
      </c>
      <c r="T1342" s="74">
        <f t="shared" si="4031"/>
        <v>205.1296112</v>
      </c>
      <c r="U1342" s="75">
        <f>J1342*SIP_Calculator!$D$27</f>
        <v>0</v>
      </c>
      <c r="V1342" s="75">
        <f t="shared" si="13"/>
        <v>0</v>
      </c>
      <c r="W1342" s="75">
        <f t="shared" si="14"/>
        <v>0</v>
      </c>
      <c r="X1342" s="75">
        <f t="shared" ref="X1342:Y1342" si="4032">X1341+V1342</f>
        <v>176.3341277</v>
      </c>
      <c r="Y1342" s="75">
        <f t="shared" si="4032"/>
        <v>205.4778088</v>
      </c>
    </row>
    <row r="1343" ht="15.75" customHeight="1">
      <c r="A1343" s="78">
        <v>40086.0</v>
      </c>
      <c r="B1343" s="73">
        <v>4941.1</v>
      </c>
      <c r="C1343" s="73">
        <v>4118.65</v>
      </c>
      <c r="D1343" s="74">
        <f t="shared" si="33"/>
        <v>280</v>
      </c>
      <c r="E1343" s="74">
        <f t="shared" si="16"/>
        <v>0</v>
      </c>
      <c r="F1343" s="75">
        <f t="shared" si="4"/>
        <v>9</v>
      </c>
      <c r="G1343" s="75">
        <f t="shared" si="17"/>
        <v>0</v>
      </c>
      <c r="H1343" s="76">
        <f>IF(A1343&lt;SIP_Calculator!$B$7,0,IF(A1343&gt;SIP_Calculator!$E$7,0,1))</f>
        <v>1</v>
      </c>
      <c r="I1343" s="74">
        <f t="shared" si="5"/>
        <v>0</v>
      </c>
      <c r="J1343" s="75">
        <f t="shared" si="6"/>
        <v>0</v>
      </c>
      <c r="K1343" s="76">
        <f>H1343*SIP_Calculator!$D$25</f>
        <v>484.4666522</v>
      </c>
      <c r="L1343" s="76">
        <f t="shared" si="7"/>
        <v>0.09804833988</v>
      </c>
      <c r="M1343" s="76">
        <f t="shared" si="8"/>
        <v>0.1176275363</v>
      </c>
      <c r="N1343" s="76">
        <f t="shared" ref="N1343:O1343" si="4033">N1342+L1343</f>
        <v>175.8815882</v>
      </c>
      <c r="O1343" s="76">
        <f t="shared" si="4033"/>
        <v>204.8629308</v>
      </c>
      <c r="P1343" s="74">
        <f>I1343*SIP_Calculator!$D$26</f>
        <v>0</v>
      </c>
      <c r="Q1343" s="74">
        <f t="shared" si="10"/>
        <v>0</v>
      </c>
      <c r="R1343" s="74">
        <f t="shared" si="11"/>
        <v>0</v>
      </c>
      <c r="S1343" s="74">
        <f t="shared" ref="S1343:T1343" si="4034">S1342+Q1343</f>
        <v>176.0289233</v>
      </c>
      <c r="T1343" s="74">
        <f t="shared" si="4034"/>
        <v>205.1296112</v>
      </c>
      <c r="U1343" s="75">
        <f>J1343*SIP_Calculator!$D$27</f>
        <v>0</v>
      </c>
      <c r="V1343" s="75">
        <f t="shared" si="13"/>
        <v>0</v>
      </c>
      <c r="W1343" s="75">
        <f t="shared" si="14"/>
        <v>0</v>
      </c>
      <c r="X1343" s="75">
        <f t="shared" ref="X1343:Y1343" si="4035">X1342+V1343</f>
        <v>176.3341277</v>
      </c>
      <c r="Y1343" s="75">
        <f t="shared" si="4035"/>
        <v>205.4778088</v>
      </c>
    </row>
    <row r="1344" ht="15.75" customHeight="1">
      <c r="A1344" s="78">
        <v>40087.0</v>
      </c>
      <c r="B1344" s="73">
        <v>4943.0</v>
      </c>
      <c r="C1344" s="73">
        <v>4119.05</v>
      </c>
      <c r="D1344" s="74">
        <f t="shared" si="33"/>
        <v>280</v>
      </c>
      <c r="E1344" s="74">
        <f t="shared" si="16"/>
        <v>0</v>
      </c>
      <c r="F1344" s="75">
        <f t="shared" si="4"/>
        <v>10</v>
      </c>
      <c r="G1344" s="75">
        <f t="shared" si="17"/>
        <v>1</v>
      </c>
      <c r="H1344" s="76">
        <f>IF(A1344&lt;SIP_Calculator!$B$7,0,IF(A1344&gt;SIP_Calculator!$E$7,0,1))</f>
        <v>1</v>
      </c>
      <c r="I1344" s="74">
        <f t="shared" si="5"/>
        <v>0</v>
      </c>
      <c r="J1344" s="75">
        <f t="shared" si="6"/>
        <v>1</v>
      </c>
      <c r="K1344" s="76">
        <f>H1344*SIP_Calculator!$D$25</f>
        <v>484.4666522</v>
      </c>
      <c r="L1344" s="76">
        <f t="shared" si="7"/>
        <v>0.09801065187</v>
      </c>
      <c r="M1344" s="76">
        <f t="shared" si="8"/>
        <v>0.1176161135</v>
      </c>
      <c r="N1344" s="76">
        <f t="shared" ref="N1344:O1344" si="4036">N1343+L1344</f>
        <v>175.9795989</v>
      </c>
      <c r="O1344" s="76">
        <f t="shared" si="4036"/>
        <v>204.9805469</v>
      </c>
      <c r="P1344" s="74">
        <f>I1344*SIP_Calculator!$D$26</f>
        <v>0</v>
      </c>
      <c r="Q1344" s="74">
        <f t="shared" si="10"/>
        <v>0</v>
      </c>
      <c r="R1344" s="74">
        <f t="shared" si="11"/>
        <v>0</v>
      </c>
      <c r="S1344" s="74">
        <f t="shared" ref="S1344:T1344" si="4037">S1343+Q1344</f>
        <v>176.0289233</v>
      </c>
      <c r="T1344" s="74">
        <f t="shared" si="4037"/>
        <v>205.1296112</v>
      </c>
      <c r="U1344" s="75">
        <f>J1344*SIP_Calculator!$D$27</f>
        <v>10000</v>
      </c>
      <c r="V1344" s="75">
        <f t="shared" si="13"/>
        <v>2.023062917</v>
      </c>
      <c r="W1344" s="75">
        <f t="shared" si="14"/>
        <v>2.427744261</v>
      </c>
      <c r="X1344" s="75">
        <f t="shared" ref="X1344:Y1344" si="4038">X1343+V1344</f>
        <v>178.3571906</v>
      </c>
      <c r="Y1344" s="75">
        <f t="shared" si="4038"/>
        <v>207.9055531</v>
      </c>
    </row>
    <row r="1345" ht="15.75" customHeight="1">
      <c r="A1345" s="78">
        <v>40091.0</v>
      </c>
      <c r="B1345" s="73">
        <v>4861.9</v>
      </c>
      <c r="C1345" s="73">
        <v>4046.7</v>
      </c>
      <c r="D1345" s="74">
        <f t="shared" si="33"/>
        <v>281</v>
      </c>
      <c r="E1345" s="74">
        <f t="shared" si="16"/>
        <v>1</v>
      </c>
      <c r="F1345" s="75">
        <f t="shared" si="4"/>
        <v>10</v>
      </c>
      <c r="G1345" s="75">
        <f t="shared" si="17"/>
        <v>0</v>
      </c>
      <c r="H1345" s="76">
        <f>IF(A1345&lt;SIP_Calculator!$B$7,0,IF(A1345&gt;SIP_Calculator!$E$7,0,1))</f>
        <v>1</v>
      </c>
      <c r="I1345" s="74">
        <f t="shared" si="5"/>
        <v>1</v>
      </c>
      <c r="J1345" s="75">
        <f t="shared" si="6"/>
        <v>0</v>
      </c>
      <c r="K1345" s="76">
        <f>H1345*SIP_Calculator!$D$25</f>
        <v>484.4666522</v>
      </c>
      <c r="L1345" s="76">
        <f t="shared" si="7"/>
        <v>0.09964554026</v>
      </c>
      <c r="M1345" s="76">
        <f t="shared" si="8"/>
        <v>0.1197189444</v>
      </c>
      <c r="N1345" s="76">
        <f t="shared" ref="N1345:O1345" si="4039">N1344+L1345</f>
        <v>176.0792444</v>
      </c>
      <c r="O1345" s="76">
        <f t="shared" si="4039"/>
        <v>205.1002659</v>
      </c>
      <c r="P1345" s="74">
        <f>I1345*SIP_Calculator!$D$26</f>
        <v>2301.341589</v>
      </c>
      <c r="Q1345" s="74">
        <f t="shared" si="10"/>
        <v>0.4733420246</v>
      </c>
      <c r="R1345" s="74">
        <f t="shared" si="11"/>
        <v>0.568695873</v>
      </c>
      <c r="S1345" s="74">
        <f t="shared" ref="S1345:T1345" si="4040">S1344+Q1345</f>
        <v>176.5022653</v>
      </c>
      <c r="T1345" s="74">
        <f t="shared" si="4040"/>
        <v>205.6983071</v>
      </c>
      <c r="U1345" s="75">
        <f>J1345*SIP_Calculator!$D$27</f>
        <v>0</v>
      </c>
      <c r="V1345" s="75">
        <f t="shared" si="13"/>
        <v>0</v>
      </c>
      <c r="W1345" s="75">
        <f t="shared" si="14"/>
        <v>0</v>
      </c>
      <c r="X1345" s="75">
        <f t="shared" ref="X1345:Y1345" si="4041">X1344+V1345</f>
        <v>178.3571906</v>
      </c>
      <c r="Y1345" s="75">
        <f t="shared" si="4041"/>
        <v>207.9055531</v>
      </c>
    </row>
    <row r="1346" ht="15.75" customHeight="1">
      <c r="A1346" s="78">
        <v>40092.0</v>
      </c>
      <c r="B1346" s="73">
        <v>4886.95</v>
      </c>
      <c r="C1346" s="73">
        <v>4047.95</v>
      </c>
      <c r="D1346" s="74">
        <f t="shared" si="33"/>
        <v>281</v>
      </c>
      <c r="E1346" s="74">
        <f t="shared" si="16"/>
        <v>0</v>
      </c>
      <c r="F1346" s="75">
        <f t="shared" si="4"/>
        <v>10</v>
      </c>
      <c r="G1346" s="75">
        <f t="shared" si="17"/>
        <v>0</v>
      </c>
      <c r="H1346" s="76">
        <f>IF(A1346&lt;SIP_Calculator!$B$7,0,IF(A1346&gt;SIP_Calculator!$E$7,0,1))</f>
        <v>1</v>
      </c>
      <c r="I1346" s="74">
        <f t="shared" si="5"/>
        <v>0</v>
      </c>
      <c r="J1346" s="75">
        <f t="shared" si="6"/>
        <v>0</v>
      </c>
      <c r="K1346" s="76">
        <f>H1346*SIP_Calculator!$D$25</f>
        <v>484.4666522</v>
      </c>
      <c r="L1346" s="76">
        <f t="shared" si="7"/>
        <v>0.09913476753</v>
      </c>
      <c r="M1346" s="76">
        <f t="shared" si="8"/>
        <v>0.1196819754</v>
      </c>
      <c r="N1346" s="76">
        <f t="shared" ref="N1346:O1346" si="4042">N1345+L1346</f>
        <v>176.1783792</v>
      </c>
      <c r="O1346" s="76">
        <f t="shared" si="4042"/>
        <v>205.2199478</v>
      </c>
      <c r="P1346" s="74">
        <f>I1346*SIP_Calculator!$D$26</f>
        <v>0</v>
      </c>
      <c r="Q1346" s="74">
        <f t="shared" si="10"/>
        <v>0</v>
      </c>
      <c r="R1346" s="74">
        <f t="shared" si="11"/>
        <v>0</v>
      </c>
      <c r="S1346" s="74">
        <f t="shared" ref="S1346:T1346" si="4043">S1345+Q1346</f>
        <v>176.5022653</v>
      </c>
      <c r="T1346" s="74">
        <f t="shared" si="4043"/>
        <v>205.6983071</v>
      </c>
      <c r="U1346" s="75">
        <f>J1346*SIP_Calculator!$D$27</f>
        <v>0</v>
      </c>
      <c r="V1346" s="75">
        <f t="shared" si="13"/>
        <v>0</v>
      </c>
      <c r="W1346" s="75">
        <f t="shared" si="14"/>
        <v>0</v>
      </c>
      <c r="X1346" s="75">
        <f t="shared" ref="X1346:Y1346" si="4044">X1345+V1346</f>
        <v>178.3571906</v>
      </c>
      <c r="Y1346" s="75">
        <f t="shared" si="4044"/>
        <v>207.9055531</v>
      </c>
    </row>
    <row r="1347" ht="15.75" customHeight="1">
      <c r="A1347" s="78">
        <v>40093.0</v>
      </c>
      <c r="B1347" s="73">
        <v>4859.55</v>
      </c>
      <c r="C1347" s="73">
        <v>4042.95</v>
      </c>
      <c r="D1347" s="74">
        <f t="shared" si="33"/>
        <v>281</v>
      </c>
      <c r="E1347" s="74">
        <f t="shared" si="16"/>
        <v>0</v>
      </c>
      <c r="F1347" s="75">
        <f t="shared" si="4"/>
        <v>10</v>
      </c>
      <c r="G1347" s="75">
        <f t="shared" si="17"/>
        <v>0</v>
      </c>
      <c r="H1347" s="76">
        <f>IF(A1347&lt;SIP_Calculator!$B$7,0,IF(A1347&gt;SIP_Calculator!$E$7,0,1))</f>
        <v>1</v>
      </c>
      <c r="I1347" s="74">
        <f t="shared" si="5"/>
        <v>0</v>
      </c>
      <c r="J1347" s="75">
        <f t="shared" si="6"/>
        <v>0</v>
      </c>
      <c r="K1347" s="76">
        <f>H1347*SIP_Calculator!$D$25</f>
        <v>484.4666522</v>
      </c>
      <c r="L1347" s="76">
        <f t="shared" si="7"/>
        <v>0.09969372723</v>
      </c>
      <c r="M1347" s="76">
        <f t="shared" si="8"/>
        <v>0.1198299885</v>
      </c>
      <c r="N1347" s="76">
        <f t="shared" ref="N1347:O1347" si="4045">N1346+L1347</f>
        <v>176.2780729</v>
      </c>
      <c r="O1347" s="76">
        <f t="shared" si="4045"/>
        <v>205.3397778</v>
      </c>
      <c r="P1347" s="74">
        <f>I1347*SIP_Calculator!$D$26</f>
        <v>0</v>
      </c>
      <c r="Q1347" s="74">
        <f t="shared" si="10"/>
        <v>0</v>
      </c>
      <c r="R1347" s="74">
        <f t="shared" si="11"/>
        <v>0</v>
      </c>
      <c r="S1347" s="74">
        <f t="shared" ref="S1347:T1347" si="4046">S1346+Q1347</f>
        <v>176.5022653</v>
      </c>
      <c r="T1347" s="74">
        <f t="shared" si="4046"/>
        <v>205.6983071</v>
      </c>
      <c r="U1347" s="75">
        <f>J1347*SIP_Calculator!$D$27</f>
        <v>0</v>
      </c>
      <c r="V1347" s="75">
        <f t="shared" si="13"/>
        <v>0</v>
      </c>
      <c r="W1347" s="75">
        <f t="shared" si="14"/>
        <v>0</v>
      </c>
      <c r="X1347" s="75">
        <f t="shared" ref="X1347:Y1347" si="4047">X1346+V1347</f>
        <v>178.3571906</v>
      </c>
      <c r="Y1347" s="75">
        <f t="shared" si="4047"/>
        <v>207.9055531</v>
      </c>
    </row>
    <row r="1348" ht="15.75" customHeight="1">
      <c r="A1348" s="78">
        <v>40094.0</v>
      </c>
      <c r="B1348" s="73">
        <v>4878.75</v>
      </c>
      <c r="C1348" s="73">
        <v>4059.5</v>
      </c>
      <c r="D1348" s="74">
        <f t="shared" si="33"/>
        <v>281</v>
      </c>
      <c r="E1348" s="74">
        <f t="shared" si="16"/>
        <v>0</v>
      </c>
      <c r="F1348" s="75">
        <f t="shared" si="4"/>
        <v>10</v>
      </c>
      <c r="G1348" s="75">
        <f t="shared" si="17"/>
        <v>0</v>
      </c>
      <c r="H1348" s="76">
        <f>IF(A1348&lt;SIP_Calculator!$B$7,0,IF(A1348&gt;SIP_Calculator!$E$7,0,1))</f>
        <v>1</v>
      </c>
      <c r="I1348" s="74">
        <f t="shared" si="5"/>
        <v>0</v>
      </c>
      <c r="J1348" s="75">
        <f t="shared" si="6"/>
        <v>0</v>
      </c>
      <c r="K1348" s="76">
        <f>H1348*SIP_Calculator!$D$25</f>
        <v>484.4666522</v>
      </c>
      <c r="L1348" s="76">
        <f t="shared" si="7"/>
        <v>0.09930138912</v>
      </c>
      <c r="M1348" s="76">
        <f t="shared" si="8"/>
        <v>0.1193414588</v>
      </c>
      <c r="N1348" s="76">
        <f t="shared" ref="N1348:O1348" si="4048">N1347+L1348</f>
        <v>176.3773743</v>
      </c>
      <c r="O1348" s="76">
        <f t="shared" si="4048"/>
        <v>205.4591193</v>
      </c>
      <c r="P1348" s="74">
        <f>I1348*SIP_Calculator!$D$26</f>
        <v>0</v>
      </c>
      <c r="Q1348" s="74">
        <f t="shared" si="10"/>
        <v>0</v>
      </c>
      <c r="R1348" s="74">
        <f t="shared" si="11"/>
        <v>0</v>
      </c>
      <c r="S1348" s="74">
        <f t="shared" ref="S1348:T1348" si="4049">S1347+Q1348</f>
        <v>176.5022653</v>
      </c>
      <c r="T1348" s="74">
        <f t="shared" si="4049"/>
        <v>205.6983071</v>
      </c>
      <c r="U1348" s="75">
        <f>J1348*SIP_Calculator!$D$27</f>
        <v>0</v>
      </c>
      <c r="V1348" s="75">
        <f t="shared" si="13"/>
        <v>0</v>
      </c>
      <c r="W1348" s="75">
        <f t="shared" si="14"/>
        <v>0</v>
      </c>
      <c r="X1348" s="75">
        <f t="shared" ref="X1348:Y1348" si="4050">X1347+V1348</f>
        <v>178.3571906</v>
      </c>
      <c r="Y1348" s="75">
        <f t="shared" si="4050"/>
        <v>207.9055531</v>
      </c>
    </row>
    <row r="1349" ht="15.75" customHeight="1">
      <c r="A1349" s="78">
        <v>40095.0</v>
      </c>
      <c r="B1349" s="73">
        <v>4828.45</v>
      </c>
      <c r="C1349" s="73">
        <v>4029.55</v>
      </c>
      <c r="D1349" s="74">
        <f t="shared" si="33"/>
        <v>281</v>
      </c>
      <c r="E1349" s="74">
        <f t="shared" si="16"/>
        <v>0</v>
      </c>
      <c r="F1349" s="75">
        <f t="shared" si="4"/>
        <v>10</v>
      </c>
      <c r="G1349" s="75">
        <f t="shared" si="17"/>
        <v>0</v>
      </c>
      <c r="H1349" s="76">
        <f>IF(A1349&lt;SIP_Calculator!$B$7,0,IF(A1349&gt;SIP_Calculator!$E$7,0,1))</f>
        <v>1</v>
      </c>
      <c r="I1349" s="74">
        <f t="shared" si="5"/>
        <v>0</v>
      </c>
      <c r="J1349" s="75">
        <f t="shared" si="6"/>
        <v>0</v>
      </c>
      <c r="K1349" s="76">
        <f>H1349*SIP_Calculator!$D$25</f>
        <v>484.4666522</v>
      </c>
      <c r="L1349" s="76">
        <f t="shared" si="7"/>
        <v>0.1003358536</v>
      </c>
      <c r="M1349" s="76">
        <f t="shared" si="8"/>
        <v>0.1202284752</v>
      </c>
      <c r="N1349" s="76">
        <f t="shared" ref="N1349:O1349" si="4051">N1348+L1349</f>
        <v>176.4777102</v>
      </c>
      <c r="O1349" s="76">
        <f t="shared" si="4051"/>
        <v>205.5793478</v>
      </c>
      <c r="P1349" s="74">
        <f>I1349*SIP_Calculator!$D$26</f>
        <v>0</v>
      </c>
      <c r="Q1349" s="74">
        <f t="shared" si="10"/>
        <v>0</v>
      </c>
      <c r="R1349" s="74">
        <f t="shared" si="11"/>
        <v>0</v>
      </c>
      <c r="S1349" s="74">
        <f t="shared" ref="S1349:T1349" si="4052">S1348+Q1349</f>
        <v>176.5022653</v>
      </c>
      <c r="T1349" s="74">
        <f t="shared" si="4052"/>
        <v>205.6983071</v>
      </c>
      <c r="U1349" s="75">
        <f>J1349*SIP_Calculator!$D$27</f>
        <v>0</v>
      </c>
      <c r="V1349" s="75">
        <f t="shared" si="13"/>
        <v>0</v>
      </c>
      <c r="W1349" s="75">
        <f t="shared" si="14"/>
        <v>0</v>
      </c>
      <c r="X1349" s="75">
        <f t="shared" ref="X1349:Y1349" si="4053">X1348+V1349</f>
        <v>178.3571906</v>
      </c>
      <c r="Y1349" s="75">
        <f t="shared" si="4053"/>
        <v>207.9055531</v>
      </c>
    </row>
    <row r="1350" ht="15.75" customHeight="1">
      <c r="A1350" s="78">
        <v>40098.0</v>
      </c>
      <c r="B1350" s="73">
        <v>4933.15</v>
      </c>
      <c r="C1350" s="73">
        <v>4100.05</v>
      </c>
      <c r="D1350" s="74">
        <f t="shared" si="33"/>
        <v>282</v>
      </c>
      <c r="E1350" s="74">
        <f t="shared" si="16"/>
        <v>1</v>
      </c>
      <c r="F1350" s="75">
        <f t="shared" si="4"/>
        <v>10</v>
      </c>
      <c r="G1350" s="75">
        <f t="shared" si="17"/>
        <v>0</v>
      </c>
      <c r="H1350" s="76">
        <f>IF(A1350&lt;SIP_Calculator!$B$7,0,IF(A1350&gt;SIP_Calculator!$E$7,0,1))</f>
        <v>1</v>
      </c>
      <c r="I1350" s="74">
        <f t="shared" si="5"/>
        <v>1</v>
      </c>
      <c r="J1350" s="75">
        <f t="shared" si="6"/>
        <v>0</v>
      </c>
      <c r="K1350" s="76">
        <f>H1350*SIP_Calculator!$D$25</f>
        <v>484.4666522</v>
      </c>
      <c r="L1350" s="76">
        <f t="shared" si="7"/>
        <v>0.09820634933</v>
      </c>
      <c r="M1350" s="76">
        <f t="shared" si="8"/>
        <v>0.1181611571</v>
      </c>
      <c r="N1350" s="76">
        <f t="shared" ref="N1350:O1350" si="4054">N1349+L1350</f>
        <v>176.5759165</v>
      </c>
      <c r="O1350" s="76">
        <f t="shared" si="4054"/>
        <v>205.6975089</v>
      </c>
      <c r="P1350" s="74">
        <f>I1350*SIP_Calculator!$D$26</f>
        <v>2301.341589</v>
      </c>
      <c r="Q1350" s="74">
        <f t="shared" si="10"/>
        <v>0.4665054963</v>
      </c>
      <c r="R1350" s="74">
        <f t="shared" si="11"/>
        <v>0.5612959816</v>
      </c>
      <c r="S1350" s="74">
        <f t="shared" ref="S1350:T1350" si="4055">S1349+Q1350</f>
        <v>176.9687708</v>
      </c>
      <c r="T1350" s="74">
        <f t="shared" si="4055"/>
        <v>206.2596031</v>
      </c>
      <c r="U1350" s="75">
        <f>J1350*SIP_Calculator!$D$27</f>
        <v>0</v>
      </c>
      <c r="V1350" s="75">
        <f t="shared" si="13"/>
        <v>0</v>
      </c>
      <c r="W1350" s="75">
        <f t="shared" si="14"/>
        <v>0</v>
      </c>
      <c r="X1350" s="75">
        <f t="shared" ref="X1350:Y1350" si="4056">X1349+V1350</f>
        <v>178.3571906</v>
      </c>
      <c r="Y1350" s="75">
        <f t="shared" si="4056"/>
        <v>207.9055531</v>
      </c>
    </row>
    <row r="1351" ht="15.75" customHeight="1">
      <c r="A1351" s="78">
        <v>40100.0</v>
      </c>
      <c r="B1351" s="73">
        <v>5001.95</v>
      </c>
      <c r="C1351" s="73">
        <v>4159.6</v>
      </c>
      <c r="D1351" s="74">
        <f t="shared" si="33"/>
        <v>282</v>
      </c>
      <c r="E1351" s="74">
        <f t="shared" si="16"/>
        <v>0</v>
      </c>
      <c r="F1351" s="75">
        <f t="shared" si="4"/>
        <v>10</v>
      </c>
      <c r="G1351" s="75">
        <f t="shared" si="17"/>
        <v>0</v>
      </c>
      <c r="H1351" s="76">
        <f>IF(A1351&lt;SIP_Calculator!$B$7,0,IF(A1351&gt;SIP_Calculator!$E$7,0,1))</f>
        <v>1</v>
      </c>
      <c r="I1351" s="74">
        <f t="shared" si="5"/>
        <v>0</v>
      </c>
      <c r="J1351" s="75">
        <f t="shared" si="6"/>
        <v>0</v>
      </c>
      <c r="K1351" s="76">
        <f>H1351*SIP_Calculator!$D$25</f>
        <v>484.4666522</v>
      </c>
      <c r="L1351" s="76">
        <f t="shared" si="7"/>
        <v>0.09685555677</v>
      </c>
      <c r="M1351" s="76">
        <f t="shared" si="8"/>
        <v>0.1164695288</v>
      </c>
      <c r="N1351" s="76">
        <f t="shared" ref="N1351:O1351" si="4057">N1350+L1351</f>
        <v>176.6727721</v>
      </c>
      <c r="O1351" s="76">
        <f t="shared" si="4057"/>
        <v>205.8139784</v>
      </c>
      <c r="P1351" s="74">
        <f>I1351*SIP_Calculator!$D$26</f>
        <v>0</v>
      </c>
      <c r="Q1351" s="74">
        <f t="shared" si="10"/>
        <v>0</v>
      </c>
      <c r="R1351" s="74">
        <f t="shared" si="11"/>
        <v>0</v>
      </c>
      <c r="S1351" s="74">
        <f t="shared" ref="S1351:T1351" si="4058">S1350+Q1351</f>
        <v>176.9687708</v>
      </c>
      <c r="T1351" s="74">
        <f t="shared" si="4058"/>
        <v>206.2596031</v>
      </c>
      <c r="U1351" s="75">
        <f>J1351*SIP_Calculator!$D$27</f>
        <v>0</v>
      </c>
      <c r="V1351" s="75">
        <f t="shared" si="13"/>
        <v>0</v>
      </c>
      <c r="W1351" s="75">
        <f t="shared" si="14"/>
        <v>0</v>
      </c>
      <c r="X1351" s="75">
        <f t="shared" ref="X1351:Y1351" si="4059">X1350+V1351</f>
        <v>178.3571906</v>
      </c>
      <c r="Y1351" s="75">
        <f t="shared" si="4059"/>
        <v>207.9055531</v>
      </c>
    </row>
    <row r="1352" ht="15.75" customHeight="1">
      <c r="A1352" s="78">
        <v>40101.0</v>
      </c>
      <c r="B1352" s="73">
        <v>5002.55</v>
      </c>
      <c r="C1352" s="73">
        <v>4165.45</v>
      </c>
      <c r="D1352" s="74">
        <f t="shared" si="33"/>
        <v>282</v>
      </c>
      <c r="E1352" s="74">
        <f t="shared" si="16"/>
        <v>0</v>
      </c>
      <c r="F1352" s="75">
        <f t="shared" si="4"/>
        <v>10</v>
      </c>
      <c r="G1352" s="75">
        <f t="shared" si="17"/>
        <v>0</v>
      </c>
      <c r="H1352" s="76">
        <f>IF(A1352&lt;SIP_Calculator!$B$7,0,IF(A1352&gt;SIP_Calculator!$E$7,0,1))</f>
        <v>1</v>
      </c>
      <c r="I1352" s="74">
        <f t="shared" si="5"/>
        <v>0</v>
      </c>
      <c r="J1352" s="75">
        <f t="shared" si="6"/>
        <v>0</v>
      </c>
      <c r="K1352" s="76">
        <f>H1352*SIP_Calculator!$D$25</f>
        <v>484.4666522</v>
      </c>
      <c r="L1352" s="76">
        <f t="shared" si="7"/>
        <v>0.09684394003</v>
      </c>
      <c r="M1352" s="76">
        <f t="shared" si="8"/>
        <v>0.1163059579</v>
      </c>
      <c r="N1352" s="76">
        <f t="shared" ref="N1352:O1352" si="4060">N1351+L1352</f>
        <v>176.769616</v>
      </c>
      <c r="O1352" s="76">
        <f t="shared" si="4060"/>
        <v>205.9302844</v>
      </c>
      <c r="P1352" s="74">
        <f>I1352*SIP_Calculator!$D$26</f>
        <v>0</v>
      </c>
      <c r="Q1352" s="74">
        <f t="shared" si="10"/>
        <v>0</v>
      </c>
      <c r="R1352" s="74">
        <f t="shared" si="11"/>
        <v>0</v>
      </c>
      <c r="S1352" s="74">
        <f t="shared" ref="S1352:T1352" si="4061">S1351+Q1352</f>
        <v>176.9687708</v>
      </c>
      <c r="T1352" s="74">
        <f t="shared" si="4061"/>
        <v>206.2596031</v>
      </c>
      <c r="U1352" s="75">
        <f>J1352*SIP_Calculator!$D$27</f>
        <v>0</v>
      </c>
      <c r="V1352" s="75">
        <f t="shared" si="13"/>
        <v>0</v>
      </c>
      <c r="W1352" s="75">
        <f t="shared" si="14"/>
        <v>0</v>
      </c>
      <c r="X1352" s="75">
        <f t="shared" ref="X1352:Y1352" si="4062">X1351+V1352</f>
        <v>178.3571906</v>
      </c>
      <c r="Y1352" s="75">
        <f t="shared" si="4062"/>
        <v>207.9055531</v>
      </c>
    </row>
    <row r="1353" ht="15.75" customHeight="1">
      <c r="A1353" s="78">
        <v>40102.0</v>
      </c>
      <c r="B1353" s="73">
        <v>5038.3</v>
      </c>
      <c r="C1353" s="73">
        <v>4194.95</v>
      </c>
      <c r="D1353" s="74">
        <f t="shared" si="33"/>
        <v>282</v>
      </c>
      <c r="E1353" s="74">
        <f t="shared" si="16"/>
        <v>0</v>
      </c>
      <c r="F1353" s="75">
        <f t="shared" si="4"/>
        <v>10</v>
      </c>
      <c r="G1353" s="75">
        <f t="shared" si="17"/>
        <v>0</v>
      </c>
      <c r="H1353" s="76">
        <f>IF(A1353&lt;SIP_Calculator!$B$7,0,IF(A1353&gt;SIP_Calculator!$E$7,0,1))</f>
        <v>1</v>
      </c>
      <c r="I1353" s="74">
        <f t="shared" si="5"/>
        <v>0</v>
      </c>
      <c r="J1353" s="75">
        <f t="shared" si="6"/>
        <v>0</v>
      </c>
      <c r="K1353" s="76">
        <f>H1353*SIP_Calculator!$D$25</f>
        <v>484.4666522</v>
      </c>
      <c r="L1353" s="76">
        <f t="shared" si="7"/>
        <v>0.09615676958</v>
      </c>
      <c r="M1353" s="76">
        <f t="shared" si="8"/>
        <v>0.1154880635</v>
      </c>
      <c r="N1353" s="76">
        <f t="shared" ref="N1353:O1353" si="4063">N1352+L1353</f>
        <v>176.8657728</v>
      </c>
      <c r="O1353" s="76">
        <f t="shared" si="4063"/>
        <v>206.0457725</v>
      </c>
      <c r="P1353" s="74">
        <f>I1353*SIP_Calculator!$D$26</f>
        <v>0</v>
      </c>
      <c r="Q1353" s="74">
        <f t="shared" si="10"/>
        <v>0</v>
      </c>
      <c r="R1353" s="74">
        <f t="shared" si="11"/>
        <v>0</v>
      </c>
      <c r="S1353" s="74">
        <f t="shared" ref="S1353:T1353" si="4064">S1352+Q1353</f>
        <v>176.9687708</v>
      </c>
      <c r="T1353" s="74">
        <f t="shared" si="4064"/>
        <v>206.2596031</v>
      </c>
      <c r="U1353" s="75">
        <f>J1353*SIP_Calculator!$D$27</f>
        <v>0</v>
      </c>
      <c r="V1353" s="75">
        <f t="shared" si="13"/>
        <v>0</v>
      </c>
      <c r="W1353" s="75">
        <f t="shared" si="14"/>
        <v>0</v>
      </c>
      <c r="X1353" s="75">
        <f t="shared" ref="X1353:Y1353" si="4065">X1352+V1353</f>
        <v>178.3571906</v>
      </c>
      <c r="Y1353" s="75">
        <f t="shared" si="4065"/>
        <v>207.9055531</v>
      </c>
    </row>
    <row r="1354" ht="15.75" customHeight="1">
      <c r="A1354" s="78">
        <v>40103.0</v>
      </c>
      <c r="B1354" s="73">
        <v>5038.95</v>
      </c>
      <c r="C1354" s="73">
        <v>4207.05</v>
      </c>
      <c r="D1354" s="74">
        <f t="shared" si="33"/>
        <v>282</v>
      </c>
      <c r="E1354" s="74">
        <f t="shared" si="16"/>
        <v>0</v>
      </c>
      <c r="F1354" s="75">
        <f t="shared" si="4"/>
        <v>10</v>
      </c>
      <c r="G1354" s="75">
        <f t="shared" si="17"/>
        <v>0</v>
      </c>
      <c r="H1354" s="76">
        <f>IF(A1354&lt;SIP_Calculator!$B$7,0,IF(A1354&gt;SIP_Calculator!$E$7,0,1))</f>
        <v>1</v>
      </c>
      <c r="I1354" s="74">
        <f t="shared" si="5"/>
        <v>0</v>
      </c>
      <c r="J1354" s="75">
        <f t="shared" si="6"/>
        <v>0</v>
      </c>
      <c r="K1354" s="76">
        <f>H1354*SIP_Calculator!$D$25</f>
        <v>484.4666522</v>
      </c>
      <c r="L1354" s="76">
        <f t="shared" si="7"/>
        <v>0.09614436583</v>
      </c>
      <c r="M1354" s="76">
        <f t="shared" si="8"/>
        <v>0.1151559055</v>
      </c>
      <c r="N1354" s="76">
        <f t="shared" ref="N1354:O1354" si="4066">N1353+L1354</f>
        <v>176.9619172</v>
      </c>
      <c r="O1354" s="76">
        <f t="shared" si="4066"/>
        <v>206.1609284</v>
      </c>
      <c r="P1354" s="74">
        <f>I1354*SIP_Calculator!$D$26</f>
        <v>0</v>
      </c>
      <c r="Q1354" s="74">
        <f t="shared" si="10"/>
        <v>0</v>
      </c>
      <c r="R1354" s="74">
        <f t="shared" si="11"/>
        <v>0</v>
      </c>
      <c r="S1354" s="74">
        <f t="shared" ref="S1354:T1354" si="4067">S1353+Q1354</f>
        <v>176.9687708</v>
      </c>
      <c r="T1354" s="74">
        <f t="shared" si="4067"/>
        <v>206.2596031</v>
      </c>
      <c r="U1354" s="75">
        <f>J1354*SIP_Calculator!$D$27</f>
        <v>0</v>
      </c>
      <c r="V1354" s="75">
        <f t="shared" si="13"/>
        <v>0</v>
      </c>
      <c r="W1354" s="75">
        <f t="shared" si="14"/>
        <v>0</v>
      </c>
      <c r="X1354" s="75">
        <f t="shared" ref="X1354:Y1354" si="4068">X1353+V1354</f>
        <v>178.3571906</v>
      </c>
      <c r="Y1354" s="75">
        <f t="shared" si="4068"/>
        <v>207.9055531</v>
      </c>
    </row>
    <row r="1355" ht="15.75" customHeight="1">
      <c r="A1355" s="78">
        <v>40106.0</v>
      </c>
      <c r="B1355" s="73">
        <v>5015.3</v>
      </c>
      <c r="C1355" s="73">
        <v>4193.2</v>
      </c>
      <c r="D1355" s="74">
        <f t="shared" si="33"/>
        <v>283</v>
      </c>
      <c r="E1355" s="74">
        <f t="shared" si="16"/>
        <v>1</v>
      </c>
      <c r="F1355" s="75">
        <f t="shared" si="4"/>
        <v>10</v>
      </c>
      <c r="G1355" s="75">
        <f t="shared" si="17"/>
        <v>0</v>
      </c>
      <c r="H1355" s="76">
        <f>IF(A1355&lt;SIP_Calculator!$B$7,0,IF(A1355&gt;SIP_Calculator!$E$7,0,1))</f>
        <v>1</v>
      </c>
      <c r="I1355" s="74">
        <f t="shared" si="5"/>
        <v>1</v>
      </c>
      <c r="J1355" s="75">
        <f t="shared" si="6"/>
        <v>0</v>
      </c>
      <c r="K1355" s="76">
        <f>H1355*SIP_Calculator!$D$25</f>
        <v>484.4666522</v>
      </c>
      <c r="L1355" s="76">
        <f t="shared" si="7"/>
        <v>0.09659774135</v>
      </c>
      <c r="M1355" s="76">
        <f t="shared" si="8"/>
        <v>0.1155362616</v>
      </c>
      <c r="N1355" s="76">
        <f t="shared" ref="N1355:O1355" si="4069">N1354+L1355</f>
        <v>177.0585149</v>
      </c>
      <c r="O1355" s="76">
        <f t="shared" si="4069"/>
        <v>206.2764646</v>
      </c>
      <c r="P1355" s="74">
        <f>I1355*SIP_Calculator!$D$26</f>
        <v>2301.341589</v>
      </c>
      <c r="Q1355" s="74">
        <f t="shared" si="10"/>
        <v>0.4588641934</v>
      </c>
      <c r="R1355" s="74">
        <f t="shared" si="11"/>
        <v>0.5488270508</v>
      </c>
      <c r="S1355" s="74">
        <f t="shared" ref="S1355:T1355" si="4070">S1354+Q1355</f>
        <v>177.427635</v>
      </c>
      <c r="T1355" s="74">
        <f t="shared" si="4070"/>
        <v>206.8084301</v>
      </c>
      <c r="U1355" s="75">
        <f>J1355*SIP_Calculator!$D$27</f>
        <v>0</v>
      </c>
      <c r="V1355" s="75">
        <f t="shared" si="13"/>
        <v>0</v>
      </c>
      <c r="W1355" s="75">
        <f t="shared" si="14"/>
        <v>0</v>
      </c>
      <c r="X1355" s="75">
        <f t="shared" ref="X1355:Y1355" si="4071">X1354+V1355</f>
        <v>178.3571906</v>
      </c>
      <c r="Y1355" s="75">
        <f t="shared" si="4071"/>
        <v>207.9055531</v>
      </c>
    </row>
    <row r="1356" ht="15.75" customHeight="1">
      <c r="A1356" s="78">
        <v>40107.0</v>
      </c>
      <c r="B1356" s="73">
        <v>4959.7</v>
      </c>
      <c r="C1356" s="73">
        <v>4153.1</v>
      </c>
      <c r="D1356" s="74">
        <f t="shared" si="33"/>
        <v>283</v>
      </c>
      <c r="E1356" s="74">
        <f t="shared" si="16"/>
        <v>0</v>
      </c>
      <c r="F1356" s="75">
        <f t="shared" si="4"/>
        <v>10</v>
      </c>
      <c r="G1356" s="75">
        <f t="shared" si="17"/>
        <v>0</v>
      </c>
      <c r="H1356" s="76">
        <f>IF(A1356&lt;SIP_Calculator!$B$7,0,IF(A1356&gt;SIP_Calculator!$E$7,0,1))</f>
        <v>1</v>
      </c>
      <c r="I1356" s="74">
        <f t="shared" si="5"/>
        <v>0</v>
      </c>
      <c r="J1356" s="75">
        <f t="shared" si="6"/>
        <v>0</v>
      </c>
      <c r="K1356" s="76">
        <f>H1356*SIP_Calculator!$D$25</f>
        <v>484.4666522</v>
      </c>
      <c r="L1356" s="76">
        <f t="shared" si="7"/>
        <v>0.09768063637</v>
      </c>
      <c r="M1356" s="76">
        <f t="shared" si="8"/>
        <v>0.1166518148</v>
      </c>
      <c r="N1356" s="76">
        <f t="shared" ref="N1356:O1356" si="4072">N1355+L1356</f>
        <v>177.1561955</v>
      </c>
      <c r="O1356" s="76">
        <f t="shared" si="4072"/>
        <v>206.3931164</v>
      </c>
      <c r="P1356" s="74">
        <f>I1356*SIP_Calculator!$D$26</f>
        <v>0</v>
      </c>
      <c r="Q1356" s="74">
        <f t="shared" si="10"/>
        <v>0</v>
      </c>
      <c r="R1356" s="74">
        <f t="shared" si="11"/>
        <v>0</v>
      </c>
      <c r="S1356" s="74">
        <f t="shared" ref="S1356:T1356" si="4073">S1355+Q1356</f>
        <v>177.427635</v>
      </c>
      <c r="T1356" s="74">
        <f t="shared" si="4073"/>
        <v>206.8084301</v>
      </c>
      <c r="U1356" s="75">
        <f>J1356*SIP_Calculator!$D$27</f>
        <v>0</v>
      </c>
      <c r="V1356" s="75">
        <f t="shared" si="13"/>
        <v>0</v>
      </c>
      <c r="W1356" s="75">
        <f t="shared" si="14"/>
        <v>0</v>
      </c>
      <c r="X1356" s="75">
        <f t="shared" ref="X1356:Y1356" si="4074">X1355+V1356</f>
        <v>178.3571906</v>
      </c>
      <c r="Y1356" s="75">
        <f t="shared" si="4074"/>
        <v>207.9055531</v>
      </c>
    </row>
    <row r="1357" ht="15.75" customHeight="1">
      <c r="A1357" s="78">
        <v>40108.0</v>
      </c>
      <c r="B1357" s="73">
        <v>4885.3</v>
      </c>
      <c r="C1357" s="73">
        <v>4089.8</v>
      </c>
      <c r="D1357" s="74">
        <f t="shared" si="33"/>
        <v>283</v>
      </c>
      <c r="E1357" s="74">
        <f t="shared" si="16"/>
        <v>0</v>
      </c>
      <c r="F1357" s="75">
        <f t="shared" si="4"/>
        <v>10</v>
      </c>
      <c r="G1357" s="75">
        <f t="shared" si="17"/>
        <v>0</v>
      </c>
      <c r="H1357" s="76">
        <f>IF(A1357&lt;SIP_Calculator!$B$7,0,IF(A1357&gt;SIP_Calculator!$E$7,0,1))</f>
        <v>1</v>
      </c>
      <c r="I1357" s="74">
        <f t="shared" si="5"/>
        <v>0</v>
      </c>
      <c r="J1357" s="75">
        <f t="shared" si="6"/>
        <v>0</v>
      </c>
      <c r="K1357" s="76">
        <f>H1357*SIP_Calculator!$D$25</f>
        <v>484.4666522</v>
      </c>
      <c r="L1357" s="76">
        <f t="shared" si="7"/>
        <v>0.09916825009</v>
      </c>
      <c r="M1357" s="76">
        <f t="shared" si="8"/>
        <v>0.1184572967</v>
      </c>
      <c r="N1357" s="76">
        <f t="shared" ref="N1357:O1357" si="4075">N1356+L1357</f>
        <v>177.2553638</v>
      </c>
      <c r="O1357" s="76">
        <f t="shared" si="4075"/>
        <v>206.5115737</v>
      </c>
      <c r="P1357" s="74">
        <f>I1357*SIP_Calculator!$D$26</f>
        <v>0</v>
      </c>
      <c r="Q1357" s="74">
        <f t="shared" si="10"/>
        <v>0</v>
      </c>
      <c r="R1357" s="74">
        <f t="shared" si="11"/>
        <v>0</v>
      </c>
      <c r="S1357" s="74">
        <f t="shared" ref="S1357:T1357" si="4076">S1356+Q1357</f>
        <v>177.427635</v>
      </c>
      <c r="T1357" s="74">
        <f t="shared" si="4076"/>
        <v>206.8084301</v>
      </c>
      <c r="U1357" s="75">
        <f>J1357*SIP_Calculator!$D$27</f>
        <v>0</v>
      </c>
      <c r="V1357" s="75">
        <f t="shared" si="13"/>
        <v>0</v>
      </c>
      <c r="W1357" s="75">
        <f t="shared" si="14"/>
        <v>0</v>
      </c>
      <c r="X1357" s="75">
        <f t="shared" ref="X1357:Y1357" si="4077">X1356+V1357</f>
        <v>178.3571906</v>
      </c>
      <c r="Y1357" s="75">
        <f t="shared" si="4077"/>
        <v>207.9055531</v>
      </c>
    </row>
    <row r="1358" ht="15.75" customHeight="1">
      <c r="A1358" s="78">
        <v>40109.0</v>
      </c>
      <c r="B1358" s="73">
        <v>4898.55</v>
      </c>
      <c r="C1358" s="73">
        <v>4104.75</v>
      </c>
      <c r="D1358" s="74">
        <f t="shared" si="33"/>
        <v>283</v>
      </c>
      <c r="E1358" s="74">
        <f t="shared" si="16"/>
        <v>0</v>
      </c>
      <c r="F1358" s="75">
        <f t="shared" si="4"/>
        <v>10</v>
      </c>
      <c r="G1358" s="75">
        <f t="shared" si="17"/>
        <v>0</v>
      </c>
      <c r="H1358" s="76">
        <f>IF(A1358&lt;SIP_Calculator!$B$7,0,IF(A1358&gt;SIP_Calculator!$E$7,0,1))</f>
        <v>1</v>
      </c>
      <c r="I1358" s="74">
        <f t="shared" si="5"/>
        <v>0</v>
      </c>
      <c r="J1358" s="75">
        <f t="shared" si="6"/>
        <v>0</v>
      </c>
      <c r="K1358" s="76">
        <f>H1358*SIP_Calculator!$D$25</f>
        <v>484.4666522</v>
      </c>
      <c r="L1358" s="76">
        <f t="shared" si="7"/>
        <v>0.09890001167</v>
      </c>
      <c r="M1358" s="76">
        <f t="shared" si="8"/>
        <v>0.1180258608</v>
      </c>
      <c r="N1358" s="76">
        <f t="shared" ref="N1358:O1358" si="4078">N1357+L1358</f>
        <v>177.3542638</v>
      </c>
      <c r="O1358" s="76">
        <f t="shared" si="4078"/>
        <v>206.6295996</v>
      </c>
      <c r="P1358" s="74">
        <f>I1358*SIP_Calculator!$D$26</f>
        <v>0</v>
      </c>
      <c r="Q1358" s="74">
        <f t="shared" si="10"/>
        <v>0</v>
      </c>
      <c r="R1358" s="74">
        <f t="shared" si="11"/>
        <v>0</v>
      </c>
      <c r="S1358" s="74">
        <f t="shared" ref="S1358:T1358" si="4079">S1357+Q1358</f>
        <v>177.427635</v>
      </c>
      <c r="T1358" s="74">
        <f t="shared" si="4079"/>
        <v>206.8084301</v>
      </c>
      <c r="U1358" s="75">
        <f>J1358*SIP_Calculator!$D$27</f>
        <v>0</v>
      </c>
      <c r="V1358" s="75">
        <f t="shared" si="13"/>
        <v>0</v>
      </c>
      <c r="W1358" s="75">
        <f t="shared" si="14"/>
        <v>0</v>
      </c>
      <c r="X1358" s="75">
        <f t="shared" ref="X1358:Y1358" si="4080">X1357+V1358</f>
        <v>178.3571906</v>
      </c>
      <c r="Y1358" s="75">
        <f t="shared" si="4080"/>
        <v>207.9055531</v>
      </c>
    </row>
    <row r="1359" ht="15.75" customHeight="1">
      <c r="A1359" s="78">
        <v>40112.0</v>
      </c>
      <c r="B1359" s="73">
        <v>4869.15</v>
      </c>
      <c r="C1359" s="73">
        <v>4067.75</v>
      </c>
      <c r="D1359" s="74">
        <f t="shared" si="33"/>
        <v>284</v>
      </c>
      <c r="E1359" s="74">
        <f t="shared" si="16"/>
        <v>1</v>
      </c>
      <c r="F1359" s="75">
        <f t="shared" si="4"/>
        <v>10</v>
      </c>
      <c r="G1359" s="75">
        <f t="shared" si="17"/>
        <v>0</v>
      </c>
      <c r="H1359" s="76">
        <f>IF(A1359&lt;SIP_Calculator!$B$7,0,IF(A1359&gt;SIP_Calculator!$E$7,0,1))</f>
        <v>1</v>
      </c>
      <c r="I1359" s="74">
        <f t="shared" si="5"/>
        <v>1</v>
      </c>
      <c r="J1359" s="75">
        <f t="shared" si="6"/>
        <v>0</v>
      </c>
      <c r="K1359" s="76">
        <f>H1359*SIP_Calculator!$D$25</f>
        <v>484.4666522</v>
      </c>
      <c r="L1359" s="76">
        <f t="shared" si="7"/>
        <v>0.09949717141</v>
      </c>
      <c r="M1359" s="76">
        <f t="shared" si="8"/>
        <v>0.1190994167</v>
      </c>
      <c r="N1359" s="76">
        <f t="shared" ref="N1359:O1359" si="4081">N1358+L1359</f>
        <v>177.453761</v>
      </c>
      <c r="O1359" s="76">
        <f t="shared" si="4081"/>
        <v>206.748699</v>
      </c>
      <c r="P1359" s="74">
        <f>I1359*SIP_Calculator!$D$26</f>
        <v>2301.341589</v>
      </c>
      <c r="Q1359" s="74">
        <f t="shared" si="10"/>
        <v>0.4726372343</v>
      </c>
      <c r="R1359" s="74">
        <f t="shared" si="11"/>
        <v>0.5657529566</v>
      </c>
      <c r="S1359" s="74">
        <f t="shared" ref="S1359:T1359" si="4082">S1358+Q1359</f>
        <v>177.9002722</v>
      </c>
      <c r="T1359" s="74">
        <f t="shared" si="4082"/>
        <v>207.3741831</v>
      </c>
      <c r="U1359" s="75">
        <f>J1359*SIP_Calculator!$D$27</f>
        <v>0</v>
      </c>
      <c r="V1359" s="75">
        <f t="shared" si="13"/>
        <v>0</v>
      </c>
      <c r="W1359" s="75">
        <f t="shared" si="14"/>
        <v>0</v>
      </c>
      <c r="X1359" s="75">
        <f t="shared" ref="X1359:Y1359" si="4083">X1358+V1359</f>
        <v>178.3571906</v>
      </c>
      <c r="Y1359" s="75">
        <f t="shared" si="4083"/>
        <v>207.9055531</v>
      </c>
    </row>
    <row r="1360" ht="15.75" customHeight="1">
      <c r="A1360" s="78">
        <v>40113.0</v>
      </c>
      <c r="B1360" s="73">
        <v>4741.75</v>
      </c>
      <c r="C1360" s="73">
        <v>3960.2</v>
      </c>
      <c r="D1360" s="74">
        <f t="shared" si="33"/>
        <v>284</v>
      </c>
      <c r="E1360" s="74">
        <f t="shared" si="16"/>
        <v>0</v>
      </c>
      <c r="F1360" s="75">
        <f t="shared" si="4"/>
        <v>10</v>
      </c>
      <c r="G1360" s="75">
        <f t="shared" si="17"/>
        <v>0</v>
      </c>
      <c r="H1360" s="76">
        <f>IF(A1360&lt;SIP_Calculator!$B$7,0,IF(A1360&gt;SIP_Calculator!$E$7,0,1))</f>
        <v>1</v>
      </c>
      <c r="I1360" s="74">
        <f t="shared" si="5"/>
        <v>0</v>
      </c>
      <c r="J1360" s="75">
        <f t="shared" si="6"/>
        <v>0</v>
      </c>
      <c r="K1360" s="76">
        <f>H1360*SIP_Calculator!$D$25</f>
        <v>484.4666522</v>
      </c>
      <c r="L1360" s="76">
        <f t="shared" si="7"/>
        <v>0.1021704333</v>
      </c>
      <c r="M1360" s="76">
        <f t="shared" si="8"/>
        <v>0.1223338852</v>
      </c>
      <c r="N1360" s="76">
        <f t="shared" ref="N1360:O1360" si="4084">N1359+L1360</f>
        <v>177.5559314</v>
      </c>
      <c r="O1360" s="76">
        <f t="shared" si="4084"/>
        <v>206.8710329</v>
      </c>
      <c r="P1360" s="74">
        <f>I1360*SIP_Calculator!$D$26</f>
        <v>0</v>
      </c>
      <c r="Q1360" s="74">
        <f t="shared" si="10"/>
        <v>0</v>
      </c>
      <c r="R1360" s="74">
        <f t="shared" si="11"/>
        <v>0</v>
      </c>
      <c r="S1360" s="74">
        <f t="shared" ref="S1360:T1360" si="4085">S1359+Q1360</f>
        <v>177.9002722</v>
      </c>
      <c r="T1360" s="74">
        <f t="shared" si="4085"/>
        <v>207.3741831</v>
      </c>
      <c r="U1360" s="75">
        <f>J1360*SIP_Calculator!$D$27</f>
        <v>0</v>
      </c>
      <c r="V1360" s="75">
        <f t="shared" si="13"/>
        <v>0</v>
      </c>
      <c r="W1360" s="75">
        <f t="shared" si="14"/>
        <v>0</v>
      </c>
      <c r="X1360" s="75">
        <f t="shared" ref="X1360:Y1360" si="4086">X1359+V1360</f>
        <v>178.3571906</v>
      </c>
      <c r="Y1360" s="75">
        <f t="shared" si="4086"/>
        <v>207.9055531</v>
      </c>
    </row>
    <row r="1361" ht="15.75" customHeight="1">
      <c r="A1361" s="78">
        <v>40114.0</v>
      </c>
      <c r="B1361" s="73">
        <v>4725.3</v>
      </c>
      <c r="C1361" s="73">
        <v>3949.3</v>
      </c>
      <c r="D1361" s="74">
        <f t="shared" si="33"/>
        <v>284</v>
      </c>
      <c r="E1361" s="74">
        <f t="shared" si="16"/>
        <v>0</v>
      </c>
      <c r="F1361" s="75">
        <f t="shared" si="4"/>
        <v>10</v>
      </c>
      <c r="G1361" s="75">
        <f t="shared" si="17"/>
        <v>0</v>
      </c>
      <c r="H1361" s="76">
        <f>IF(A1361&lt;SIP_Calculator!$B$7,0,IF(A1361&gt;SIP_Calculator!$E$7,0,1))</f>
        <v>1</v>
      </c>
      <c r="I1361" s="74">
        <f t="shared" si="5"/>
        <v>0</v>
      </c>
      <c r="J1361" s="75">
        <f t="shared" si="6"/>
        <v>0</v>
      </c>
      <c r="K1361" s="76">
        <f>H1361*SIP_Calculator!$D$25</f>
        <v>484.4666522</v>
      </c>
      <c r="L1361" s="76">
        <f t="shared" si="7"/>
        <v>0.1025261152</v>
      </c>
      <c r="M1361" s="76">
        <f t="shared" si="8"/>
        <v>0.1226715246</v>
      </c>
      <c r="N1361" s="76">
        <f t="shared" ref="N1361:O1361" si="4087">N1360+L1361</f>
        <v>177.6584575</v>
      </c>
      <c r="O1361" s="76">
        <f t="shared" si="4087"/>
        <v>206.9937044</v>
      </c>
      <c r="P1361" s="74">
        <f>I1361*SIP_Calculator!$D$26</f>
        <v>0</v>
      </c>
      <c r="Q1361" s="74">
        <f t="shared" si="10"/>
        <v>0</v>
      </c>
      <c r="R1361" s="74">
        <f t="shared" si="11"/>
        <v>0</v>
      </c>
      <c r="S1361" s="74">
        <f t="shared" ref="S1361:T1361" si="4088">S1360+Q1361</f>
        <v>177.9002722</v>
      </c>
      <c r="T1361" s="74">
        <f t="shared" si="4088"/>
        <v>207.3741831</v>
      </c>
      <c r="U1361" s="75">
        <f>J1361*SIP_Calculator!$D$27</f>
        <v>0</v>
      </c>
      <c r="V1361" s="75">
        <f t="shared" si="13"/>
        <v>0</v>
      </c>
      <c r="W1361" s="75">
        <f t="shared" si="14"/>
        <v>0</v>
      </c>
      <c r="X1361" s="75">
        <f t="shared" ref="X1361:Y1361" si="4089">X1360+V1361</f>
        <v>178.3571906</v>
      </c>
      <c r="Y1361" s="75">
        <f t="shared" si="4089"/>
        <v>207.9055531</v>
      </c>
    </row>
    <row r="1362" ht="15.75" customHeight="1">
      <c r="A1362" s="78">
        <v>40115.0</v>
      </c>
      <c r="B1362" s="73">
        <v>4647.55</v>
      </c>
      <c r="C1362" s="73">
        <v>3882.85</v>
      </c>
      <c r="D1362" s="74">
        <f t="shared" si="33"/>
        <v>284</v>
      </c>
      <c r="E1362" s="74">
        <f t="shared" si="16"/>
        <v>0</v>
      </c>
      <c r="F1362" s="75">
        <f t="shared" si="4"/>
        <v>10</v>
      </c>
      <c r="G1362" s="75">
        <f t="shared" si="17"/>
        <v>0</v>
      </c>
      <c r="H1362" s="76">
        <f>IF(A1362&lt;SIP_Calculator!$B$7,0,IF(A1362&gt;SIP_Calculator!$E$7,0,1))</f>
        <v>1</v>
      </c>
      <c r="I1362" s="74">
        <f t="shared" si="5"/>
        <v>0</v>
      </c>
      <c r="J1362" s="75">
        <f t="shared" si="6"/>
        <v>0</v>
      </c>
      <c r="K1362" s="76">
        <f>H1362*SIP_Calculator!$D$25</f>
        <v>484.4666522</v>
      </c>
      <c r="L1362" s="76">
        <f t="shared" si="7"/>
        <v>0.1042412996</v>
      </c>
      <c r="M1362" s="76">
        <f t="shared" si="8"/>
        <v>0.1247708905</v>
      </c>
      <c r="N1362" s="76">
        <f t="shared" ref="N1362:O1362" si="4090">N1361+L1362</f>
        <v>177.7626988</v>
      </c>
      <c r="O1362" s="76">
        <f t="shared" si="4090"/>
        <v>207.1184753</v>
      </c>
      <c r="P1362" s="74">
        <f>I1362*SIP_Calculator!$D$26</f>
        <v>0</v>
      </c>
      <c r="Q1362" s="74">
        <f t="shared" si="10"/>
        <v>0</v>
      </c>
      <c r="R1362" s="74">
        <f t="shared" si="11"/>
        <v>0</v>
      </c>
      <c r="S1362" s="74">
        <f t="shared" ref="S1362:T1362" si="4091">S1361+Q1362</f>
        <v>177.9002722</v>
      </c>
      <c r="T1362" s="74">
        <f t="shared" si="4091"/>
        <v>207.3741831</v>
      </c>
      <c r="U1362" s="75">
        <f>J1362*SIP_Calculator!$D$27</f>
        <v>0</v>
      </c>
      <c r="V1362" s="75">
        <f t="shared" si="13"/>
        <v>0</v>
      </c>
      <c r="W1362" s="75">
        <f t="shared" si="14"/>
        <v>0</v>
      </c>
      <c r="X1362" s="75">
        <f t="shared" ref="X1362:Y1362" si="4092">X1361+V1362</f>
        <v>178.3571906</v>
      </c>
      <c r="Y1362" s="75">
        <f t="shared" si="4092"/>
        <v>207.9055531</v>
      </c>
    </row>
    <row r="1363" ht="15.75" customHeight="1">
      <c r="A1363" s="78">
        <v>40116.0</v>
      </c>
      <c r="B1363" s="73">
        <v>4617.15</v>
      </c>
      <c r="C1363" s="73">
        <v>3853.15</v>
      </c>
      <c r="D1363" s="74">
        <f t="shared" si="33"/>
        <v>284</v>
      </c>
      <c r="E1363" s="74">
        <f t="shared" si="16"/>
        <v>0</v>
      </c>
      <c r="F1363" s="75">
        <f t="shared" si="4"/>
        <v>10</v>
      </c>
      <c r="G1363" s="75">
        <f t="shared" si="17"/>
        <v>0</v>
      </c>
      <c r="H1363" s="76">
        <f>IF(A1363&lt;SIP_Calculator!$B$7,0,IF(A1363&gt;SIP_Calculator!$E$7,0,1))</f>
        <v>1</v>
      </c>
      <c r="I1363" s="74">
        <f t="shared" si="5"/>
        <v>0</v>
      </c>
      <c r="J1363" s="75">
        <f t="shared" si="6"/>
        <v>0</v>
      </c>
      <c r="K1363" s="76">
        <f>H1363*SIP_Calculator!$D$25</f>
        <v>484.4666522</v>
      </c>
      <c r="L1363" s="76">
        <f t="shared" si="7"/>
        <v>0.1049276398</v>
      </c>
      <c r="M1363" s="76">
        <f t="shared" si="8"/>
        <v>0.1257326219</v>
      </c>
      <c r="N1363" s="76">
        <f t="shared" ref="N1363:O1363" si="4093">N1362+L1363</f>
        <v>177.8676265</v>
      </c>
      <c r="O1363" s="76">
        <f t="shared" si="4093"/>
        <v>207.2442079</v>
      </c>
      <c r="P1363" s="74">
        <f>I1363*SIP_Calculator!$D$26</f>
        <v>0</v>
      </c>
      <c r="Q1363" s="74">
        <f t="shared" si="10"/>
        <v>0</v>
      </c>
      <c r="R1363" s="74">
        <f t="shared" si="11"/>
        <v>0</v>
      </c>
      <c r="S1363" s="74">
        <f t="shared" ref="S1363:T1363" si="4094">S1362+Q1363</f>
        <v>177.9002722</v>
      </c>
      <c r="T1363" s="74">
        <f t="shared" si="4094"/>
        <v>207.3741831</v>
      </c>
      <c r="U1363" s="75">
        <f>J1363*SIP_Calculator!$D$27</f>
        <v>0</v>
      </c>
      <c r="V1363" s="75">
        <f t="shared" si="13"/>
        <v>0</v>
      </c>
      <c r="W1363" s="75">
        <f t="shared" si="14"/>
        <v>0</v>
      </c>
      <c r="X1363" s="75">
        <f t="shared" ref="X1363:Y1363" si="4095">X1362+V1363</f>
        <v>178.3571906</v>
      </c>
      <c r="Y1363" s="75">
        <f t="shared" si="4095"/>
        <v>207.9055531</v>
      </c>
    </row>
    <row r="1364" ht="15.75" customHeight="1">
      <c r="A1364" s="78">
        <v>40120.0</v>
      </c>
      <c r="B1364" s="73">
        <v>4473.85</v>
      </c>
      <c r="C1364" s="73">
        <v>3727.45</v>
      </c>
      <c r="D1364" s="74">
        <f t="shared" si="33"/>
        <v>285</v>
      </c>
      <c r="E1364" s="74">
        <f t="shared" si="16"/>
        <v>1</v>
      </c>
      <c r="F1364" s="75">
        <f t="shared" si="4"/>
        <v>11</v>
      </c>
      <c r="G1364" s="75">
        <f t="shared" si="17"/>
        <v>1</v>
      </c>
      <c r="H1364" s="76">
        <f>IF(A1364&lt;SIP_Calculator!$B$7,0,IF(A1364&gt;SIP_Calculator!$E$7,0,1))</f>
        <v>1</v>
      </c>
      <c r="I1364" s="74">
        <f t="shared" si="5"/>
        <v>1</v>
      </c>
      <c r="J1364" s="75">
        <f t="shared" si="6"/>
        <v>1</v>
      </c>
      <c r="K1364" s="76">
        <f>H1364*SIP_Calculator!$D$25</f>
        <v>484.4666522</v>
      </c>
      <c r="L1364" s="76">
        <f t="shared" si="7"/>
        <v>0.1082885327</v>
      </c>
      <c r="M1364" s="76">
        <f t="shared" si="8"/>
        <v>0.1299726763</v>
      </c>
      <c r="N1364" s="76">
        <f t="shared" ref="N1364:O1364" si="4096">N1363+L1364</f>
        <v>177.975915</v>
      </c>
      <c r="O1364" s="76">
        <f t="shared" si="4096"/>
        <v>207.3741806</v>
      </c>
      <c r="P1364" s="74">
        <f>I1364*SIP_Calculator!$D$26</f>
        <v>2301.341589</v>
      </c>
      <c r="Q1364" s="74">
        <f t="shared" si="10"/>
        <v>0.5143984687</v>
      </c>
      <c r="R1364" s="74">
        <f t="shared" si="11"/>
        <v>0.617403745</v>
      </c>
      <c r="S1364" s="74">
        <f t="shared" ref="S1364:T1364" si="4097">S1363+Q1364</f>
        <v>178.4146707</v>
      </c>
      <c r="T1364" s="74">
        <f t="shared" si="4097"/>
        <v>207.9915868</v>
      </c>
      <c r="U1364" s="75">
        <f>J1364*SIP_Calculator!$D$27</f>
        <v>10000</v>
      </c>
      <c r="V1364" s="75">
        <f t="shared" si="13"/>
        <v>2.235211283</v>
      </c>
      <c r="W1364" s="75">
        <f t="shared" si="14"/>
        <v>2.682799233</v>
      </c>
      <c r="X1364" s="75">
        <f t="shared" ref="X1364:Y1364" si="4098">X1363+V1364</f>
        <v>180.5924019</v>
      </c>
      <c r="Y1364" s="75">
        <f t="shared" si="4098"/>
        <v>210.5883523</v>
      </c>
    </row>
    <row r="1365" ht="15.75" customHeight="1">
      <c r="A1365" s="78">
        <v>40121.0</v>
      </c>
      <c r="B1365" s="73">
        <v>4618.4</v>
      </c>
      <c r="C1365" s="73">
        <v>3836.2</v>
      </c>
      <c r="D1365" s="74">
        <f t="shared" si="33"/>
        <v>285</v>
      </c>
      <c r="E1365" s="74">
        <f t="shared" si="16"/>
        <v>0</v>
      </c>
      <c r="F1365" s="75">
        <f t="shared" si="4"/>
        <v>11</v>
      </c>
      <c r="G1365" s="75">
        <f t="shared" si="17"/>
        <v>0</v>
      </c>
      <c r="H1365" s="76">
        <f>IF(A1365&lt;SIP_Calculator!$B$7,0,IF(A1365&gt;SIP_Calculator!$E$7,0,1))</f>
        <v>1</v>
      </c>
      <c r="I1365" s="74">
        <f t="shared" si="5"/>
        <v>0</v>
      </c>
      <c r="J1365" s="75">
        <f t="shared" si="6"/>
        <v>0</v>
      </c>
      <c r="K1365" s="76">
        <f>H1365*SIP_Calculator!$D$25</f>
        <v>484.4666522</v>
      </c>
      <c r="L1365" s="76">
        <f t="shared" si="7"/>
        <v>0.1048992405</v>
      </c>
      <c r="M1365" s="76">
        <f t="shared" si="8"/>
        <v>0.1262881633</v>
      </c>
      <c r="N1365" s="76">
        <f t="shared" ref="N1365:O1365" si="4099">N1364+L1365</f>
        <v>178.0808142</v>
      </c>
      <c r="O1365" s="76">
        <f t="shared" si="4099"/>
        <v>207.5004688</v>
      </c>
      <c r="P1365" s="74">
        <f>I1365*SIP_Calculator!$D$26</f>
        <v>0</v>
      </c>
      <c r="Q1365" s="74">
        <f t="shared" si="10"/>
        <v>0</v>
      </c>
      <c r="R1365" s="74">
        <f t="shared" si="11"/>
        <v>0</v>
      </c>
      <c r="S1365" s="74">
        <f t="shared" ref="S1365:T1365" si="4100">S1364+Q1365</f>
        <v>178.4146707</v>
      </c>
      <c r="T1365" s="74">
        <f t="shared" si="4100"/>
        <v>207.9915868</v>
      </c>
      <c r="U1365" s="75">
        <f>J1365*SIP_Calculator!$D$27</f>
        <v>0</v>
      </c>
      <c r="V1365" s="75">
        <f t="shared" si="13"/>
        <v>0</v>
      </c>
      <c r="W1365" s="75">
        <f t="shared" si="14"/>
        <v>0</v>
      </c>
      <c r="X1365" s="75">
        <f t="shared" ref="X1365:Y1365" si="4101">X1364+V1365</f>
        <v>180.5924019</v>
      </c>
      <c r="Y1365" s="75">
        <f t="shared" si="4101"/>
        <v>210.5883523</v>
      </c>
    </row>
    <row r="1366" ht="15.75" customHeight="1">
      <c r="A1366" s="78">
        <v>40122.0</v>
      </c>
      <c r="B1366" s="73">
        <v>4679.7</v>
      </c>
      <c r="C1366" s="73">
        <v>3899.75</v>
      </c>
      <c r="D1366" s="74">
        <f t="shared" si="33"/>
        <v>285</v>
      </c>
      <c r="E1366" s="74">
        <f t="shared" si="16"/>
        <v>0</v>
      </c>
      <c r="F1366" s="75">
        <f t="shared" si="4"/>
        <v>11</v>
      </c>
      <c r="G1366" s="75">
        <f t="shared" si="17"/>
        <v>0</v>
      </c>
      <c r="H1366" s="76">
        <f>IF(A1366&lt;SIP_Calculator!$B$7,0,IF(A1366&gt;SIP_Calculator!$E$7,0,1))</f>
        <v>1</v>
      </c>
      <c r="I1366" s="74">
        <f t="shared" si="5"/>
        <v>0</v>
      </c>
      <c r="J1366" s="75">
        <f t="shared" si="6"/>
        <v>0</v>
      </c>
      <c r="K1366" s="76">
        <f>H1366*SIP_Calculator!$D$25</f>
        <v>484.4666522</v>
      </c>
      <c r="L1366" s="76">
        <f t="shared" si="7"/>
        <v>0.1035251517</v>
      </c>
      <c r="M1366" s="76">
        <f t="shared" si="8"/>
        <v>0.124230182</v>
      </c>
      <c r="N1366" s="76">
        <f t="shared" ref="N1366:O1366" si="4102">N1365+L1366</f>
        <v>178.1843394</v>
      </c>
      <c r="O1366" s="76">
        <f t="shared" si="4102"/>
        <v>207.624699</v>
      </c>
      <c r="P1366" s="74">
        <f>I1366*SIP_Calculator!$D$26</f>
        <v>0</v>
      </c>
      <c r="Q1366" s="74">
        <f t="shared" si="10"/>
        <v>0</v>
      </c>
      <c r="R1366" s="74">
        <f t="shared" si="11"/>
        <v>0</v>
      </c>
      <c r="S1366" s="74">
        <f t="shared" ref="S1366:T1366" si="4103">S1365+Q1366</f>
        <v>178.4146707</v>
      </c>
      <c r="T1366" s="74">
        <f t="shared" si="4103"/>
        <v>207.9915868</v>
      </c>
      <c r="U1366" s="75">
        <f>J1366*SIP_Calculator!$D$27</f>
        <v>0</v>
      </c>
      <c r="V1366" s="75">
        <f t="shared" si="13"/>
        <v>0</v>
      </c>
      <c r="W1366" s="75">
        <f t="shared" si="14"/>
        <v>0</v>
      </c>
      <c r="X1366" s="75">
        <f t="shared" ref="X1366:Y1366" si="4104">X1365+V1366</f>
        <v>180.5924019</v>
      </c>
      <c r="Y1366" s="75">
        <f t="shared" si="4104"/>
        <v>210.5883523</v>
      </c>
    </row>
    <row r="1367" ht="15.75" customHeight="1">
      <c r="A1367" s="78">
        <v>40123.0</v>
      </c>
      <c r="B1367" s="73">
        <v>4717.8</v>
      </c>
      <c r="C1367" s="73">
        <v>3950.45</v>
      </c>
      <c r="D1367" s="74">
        <f t="shared" si="33"/>
        <v>285</v>
      </c>
      <c r="E1367" s="74">
        <f t="shared" si="16"/>
        <v>0</v>
      </c>
      <c r="F1367" s="75">
        <f t="shared" si="4"/>
        <v>11</v>
      </c>
      <c r="G1367" s="75">
        <f t="shared" si="17"/>
        <v>0</v>
      </c>
      <c r="H1367" s="76">
        <f>IF(A1367&lt;SIP_Calculator!$B$7,0,IF(A1367&gt;SIP_Calculator!$E$7,0,1))</f>
        <v>1</v>
      </c>
      <c r="I1367" s="74">
        <f t="shared" si="5"/>
        <v>0</v>
      </c>
      <c r="J1367" s="75">
        <f t="shared" si="6"/>
        <v>0</v>
      </c>
      <c r="K1367" s="76">
        <f>H1367*SIP_Calculator!$D$25</f>
        <v>484.4666522</v>
      </c>
      <c r="L1367" s="76">
        <f t="shared" si="7"/>
        <v>0.1026891034</v>
      </c>
      <c r="M1367" s="76">
        <f t="shared" si="8"/>
        <v>0.1226358142</v>
      </c>
      <c r="N1367" s="76">
        <f t="shared" ref="N1367:O1367" si="4105">N1366+L1367</f>
        <v>178.2870285</v>
      </c>
      <c r="O1367" s="76">
        <f t="shared" si="4105"/>
        <v>207.7473348</v>
      </c>
      <c r="P1367" s="74">
        <f>I1367*SIP_Calculator!$D$26</f>
        <v>0</v>
      </c>
      <c r="Q1367" s="74">
        <f t="shared" si="10"/>
        <v>0</v>
      </c>
      <c r="R1367" s="74">
        <f t="shared" si="11"/>
        <v>0</v>
      </c>
      <c r="S1367" s="74">
        <f t="shared" ref="S1367:T1367" si="4106">S1366+Q1367</f>
        <v>178.4146707</v>
      </c>
      <c r="T1367" s="74">
        <f t="shared" si="4106"/>
        <v>207.9915868</v>
      </c>
      <c r="U1367" s="75">
        <f>J1367*SIP_Calculator!$D$27</f>
        <v>0</v>
      </c>
      <c r="V1367" s="75">
        <f t="shared" si="13"/>
        <v>0</v>
      </c>
      <c r="W1367" s="75">
        <f t="shared" si="14"/>
        <v>0</v>
      </c>
      <c r="X1367" s="75">
        <f t="shared" ref="X1367:Y1367" si="4107">X1366+V1367</f>
        <v>180.5924019</v>
      </c>
      <c r="Y1367" s="75">
        <f t="shared" si="4107"/>
        <v>210.5883523</v>
      </c>
    </row>
    <row r="1368" ht="15.75" customHeight="1">
      <c r="A1368" s="78">
        <v>40126.0</v>
      </c>
      <c r="B1368" s="73">
        <v>4822.3</v>
      </c>
      <c r="C1368" s="73">
        <v>4026.8</v>
      </c>
      <c r="D1368" s="74">
        <f t="shared" si="33"/>
        <v>286</v>
      </c>
      <c r="E1368" s="74">
        <f t="shared" si="16"/>
        <v>1</v>
      </c>
      <c r="F1368" s="75">
        <f t="shared" si="4"/>
        <v>11</v>
      </c>
      <c r="G1368" s="75">
        <f t="shared" si="17"/>
        <v>0</v>
      </c>
      <c r="H1368" s="76">
        <f>IF(A1368&lt;SIP_Calculator!$B$7,0,IF(A1368&gt;SIP_Calculator!$E$7,0,1))</f>
        <v>1</v>
      </c>
      <c r="I1368" s="74">
        <f t="shared" si="5"/>
        <v>1</v>
      </c>
      <c r="J1368" s="75">
        <f t="shared" si="6"/>
        <v>0</v>
      </c>
      <c r="K1368" s="76">
        <f>H1368*SIP_Calculator!$D$25</f>
        <v>484.4666522</v>
      </c>
      <c r="L1368" s="76">
        <f t="shared" si="7"/>
        <v>0.1004638144</v>
      </c>
      <c r="M1368" s="76">
        <f t="shared" si="8"/>
        <v>0.1203105821</v>
      </c>
      <c r="N1368" s="76">
        <f t="shared" ref="N1368:O1368" si="4108">N1367+L1368</f>
        <v>178.3874923</v>
      </c>
      <c r="O1368" s="76">
        <f t="shared" si="4108"/>
        <v>207.8676454</v>
      </c>
      <c r="P1368" s="74">
        <f>I1368*SIP_Calculator!$D$26</f>
        <v>2301.341589</v>
      </c>
      <c r="Q1368" s="74">
        <f t="shared" si="10"/>
        <v>0.4772290379</v>
      </c>
      <c r="R1368" s="74">
        <f t="shared" si="11"/>
        <v>0.5715063051</v>
      </c>
      <c r="S1368" s="74">
        <f t="shared" ref="S1368:T1368" si="4109">S1367+Q1368</f>
        <v>178.8918998</v>
      </c>
      <c r="T1368" s="74">
        <f t="shared" si="4109"/>
        <v>208.5630931</v>
      </c>
      <c r="U1368" s="75">
        <f>J1368*SIP_Calculator!$D$27</f>
        <v>0</v>
      </c>
      <c r="V1368" s="75">
        <f t="shared" si="13"/>
        <v>0</v>
      </c>
      <c r="W1368" s="75">
        <f t="shared" si="14"/>
        <v>0</v>
      </c>
      <c r="X1368" s="75">
        <f t="shared" ref="X1368:Y1368" si="4110">X1367+V1368</f>
        <v>180.5924019</v>
      </c>
      <c r="Y1368" s="75">
        <f t="shared" si="4110"/>
        <v>210.5883523</v>
      </c>
    </row>
    <row r="1369" ht="15.75" customHeight="1">
      <c r="A1369" s="78">
        <v>40127.0</v>
      </c>
      <c r="B1369" s="73">
        <v>4806.45</v>
      </c>
      <c r="C1369" s="73">
        <v>4034.7</v>
      </c>
      <c r="D1369" s="74">
        <f t="shared" si="33"/>
        <v>286</v>
      </c>
      <c r="E1369" s="74">
        <f t="shared" si="16"/>
        <v>0</v>
      </c>
      <c r="F1369" s="75">
        <f t="shared" si="4"/>
        <v>11</v>
      </c>
      <c r="G1369" s="75">
        <f t="shared" si="17"/>
        <v>0</v>
      </c>
      <c r="H1369" s="76">
        <f>IF(A1369&lt;SIP_Calculator!$B$7,0,IF(A1369&gt;SIP_Calculator!$E$7,0,1))</f>
        <v>1</v>
      </c>
      <c r="I1369" s="74">
        <f t="shared" si="5"/>
        <v>0</v>
      </c>
      <c r="J1369" s="75">
        <f t="shared" si="6"/>
        <v>0</v>
      </c>
      <c r="K1369" s="76">
        <f>H1369*SIP_Calculator!$D$25</f>
        <v>484.4666522</v>
      </c>
      <c r="L1369" s="76">
        <f t="shared" si="7"/>
        <v>0.1007951091</v>
      </c>
      <c r="M1369" s="76">
        <f t="shared" si="8"/>
        <v>0.1200750123</v>
      </c>
      <c r="N1369" s="76">
        <f t="shared" ref="N1369:O1369" si="4111">N1368+L1369</f>
        <v>178.4882874</v>
      </c>
      <c r="O1369" s="76">
        <f t="shared" si="4111"/>
        <v>207.9877204</v>
      </c>
      <c r="P1369" s="74">
        <f>I1369*SIP_Calculator!$D$26</f>
        <v>0</v>
      </c>
      <c r="Q1369" s="74">
        <f t="shared" si="10"/>
        <v>0</v>
      </c>
      <c r="R1369" s="74">
        <f t="shared" si="11"/>
        <v>0</v>
      </c>
      <c r="S1369" s="74">
        <f t="shared" ref="S1369:T1369" si="4112">S1368+Q1369</f>
        <v>178.8918998</v>
      </c>
      <c r="T1369" s="74">
        <f t="shared" si="4112"/>
        <v>208.5630931</v>
      </c>
      <c r="U1369" s="75">
        <f>J1369*SIP_Calculator!$D$27</f>
        <v>0</v>
      </c>
      <c r="V1369" s="75">
        <f t="shared" si="13"/>
        <v>0</v>
      </c>
      <c r="W1369" s="75">
        <f t="shared" si="14"/>
        <v>0</v>
      </c>
      <c r="X1369" s="75">
        <f t="shared" ref="X1369:Y1369" si="4113">X1368+V1369</f>
        <v>180.5924019</v>
      </c>
      <c r="Y1369" s="75">
        <f t="shared" si="4113"/>
        <v>210.5883523</v>
      </c>
    </row>
    <row r="1370" ht="15.75" customHeight="1">
      <c r="A1370" s="78">
        <v>40128.0</v>
      </c>
      <c r="B1370" s="73">
        <v>4924.1</v>
      </c>
      <c r="C1370" s="73">
        <v>4130.9</v>
      </c>
      <c r="D1370" s="74">
        <f t="shared" si="33"/>
        <v>286</v>
      </c>
      <c r="E1370" s="74">
        <f t="shared" si="16"/>
        <v>0</v>
      </c>
      <c r="F1370" s="75">
        <f t="shared" si="4"/>
        <v>11</v>
      </c>
      <c r="G1370" s="75">
        <f t="shared" si="17"/>
        <v>0</v>
      </c>
      <c r="H1370" s="76">
        <f>IF(A1370&lt;SIP_Calculator!$B$7,0,IF(A1370&gt;SIP_Calculator!$E$7,0,1))</f>
        <v>1</v>
      </c>
      <c r="I1370" s="74">
        <f t="shared" si="5"/>
        <v>0</v>
      </c>
      <c r="J1370" s="75">
        <f t="shared" si="6"/>
        <v>0</v>
      </c>
      <c r="K1370" s="76">
        <f>H1370*SIP_Calculator!$D$25</f>
        <v>484.4666522</v>
      </c>
      <c r="L1370" s="76">
        <f t="shared" si="7"/>
        <v>0.09838684271</v>
      </c>
      <c r="M1370" s="76">
        <f t="shared" si="8"/>
        <v>0.117278717</v>
      </c>
      <c r="N1370" s="76">
        <f t="shared" ref="N1370:O1370" si="4114">N1369+L1370</f>
        <v>178.5866743</v>
      </c>
      <c r="O1370" s="76">
        <f t="shared" si="4114"/>
        <v>208.1049991</v>
      </c>
      <c r="P1370" s="74">
        <f>I1370*SIP_Calculator!$D$26</f>
        <v>0</v>
      </c>
      <c r="Q1370" s="74">
        <f t="shared" si="10"/>
        <v>0</v>
      </c>
      <c r="R1370" s="74">
        <f t="shared" si="11"/>
        <v>0</v>
      </c>
      <c r="S1370" s="74">
        <f t="shared" ref="S1370:T1370" si="4115">S1369+Q1370</f>
        <v>178.8918998</v>
      </c>
      <c r="T1370" s="74">
        <f t="shared" si="4115"/>
        <v>208.5630931</v>
      </c>
      <c r="U1370" s="75">
        <f>J1370*SIP_Calculator!$D$27</f>
        <v>0</v>
      </c>
      <c r="V1370" s="75">
        <f t="shared" si="13"/>
        <v>0</v>
      </c>
      <c r="W1370" s="75">
        <f t="shared" si="14"/>
        <v>0</v>
      </c>
      <c r="X1370" s="75">
        <f t="shared" ref="X1370:Y1370" si="4116">X1369+V1370</f>
        <v>180.5924019</v>
      </c>
      <c r="Y1370" s="75">
        <f t="shared" si="4116"/>
        <v>210.5883523</v>
      </c>
    </row>
    <row r="1371" ht="15.75" customHeight="1">
      <c r="A1371" s="78">
        <v>40129.0</v>
      </c>
      <c r="B1371" s="73">
        <v>4867.15</v>
      </c>
      <c r="C1371" s="73">
        <v>4084.1</v>
      </c>
      <c r="D1371" s="74">
        <f t="shared" si="33"/>
        <v>286</v>
      </c>
      <c r="E1371" s="74">
        <f t="shared" si="16"/>
        <v>0</v>
      </c>
      <c r="F1371" s="75">
        <f t="shared" si="4"/>
        <v>11</v>
      </c>
      <c r="G1371" s="75">
        <f t="shared" si="17"/>
        <v>0</v>
      </c>
      <c r="H1371" s="76">
        <f>IF(A1371&lt;SIP_Calculator!$B$7,0,IF(A1371&gt;SIP_Calculator!$E$7,0,1))</f>
        <v>1</v>
      </c>
      <c r="I1371" s="74">
        <f t="shared" si="5"/>
        <v>0</v>
      </c>
      <c r="J1371" s="75">
        <f t="shared" si="6"/>
        <v>0</v>
      </c>
      <c r="K1371" s="76">
        <f>H1371*SIP_Calculator!$D$25</f>
        <v>484.4666522</v>
      </c>
      <c r="L1371" s="76">
        <f t="shared" si="7"/>
        <v>0.0995380566</v>
      </c>
      <c r="M1371" s="76">
        <f t="shared" si="8"/>
        <v>0.1186226224</v>
      </c>
      <c r="N1371" s="76">
        <f t="shared" ref="N1371:O1371" si="4117">N1370+L1371</f>
        <v>178.6862123</v>
      </c>
      <c r="O1371" s="76">
        <f t="shared" si="4117"/>
        <v>208.2236217</v>
      </c>
      <c r="P1371" s="74">
        <f>I1371*SIP_Calculator!$D$26</f>
        <v>0</v>
      </c>
      <c r="Q1371" s="74">
        <f t="shared" si="10"/>
        <v>0</v>
      </c>
      <c r="R1371" s="74">
        <f t="shared" si="11"/>
        <v>0</v>
      </c>
      <c r="S1371" s="74">
        <f t="shared" ref="S1371:T1371" si="4118">S1370+Q1371</f>
        <v>178.8918998</v>
      </c>
      <c r="T1371" s="74">
        <f t="shared" si="4118"/>
        <v>208.5630931</v>
      </c>
      <c r="U1371" s="75">
        <f>J1371*SIP_Calculator!$D$27</f>
        <v>0</v>
      </c>
      <c r="V1371" s="75">
        <f t="shared" si="13"/>
        <v>0</v>
      </c>
      <c r="W1371" s="75">
        <f t="shared" si="14"/>
        <v>0</v>
      </c>
      <c r="X1371" s="75">
        <f t="shared" ref="X1371:Y1371" si="4119">X1370+V1371</f>
        <v>180.5924019</v>
      </c>
      <c r="Y1371" s="75">
        <f t="shared" si="4119"/>
        <v>210.5883523</v>
      </c>
    </row>
    <row r="1372" ht="15.75" customHeight="1">
      <c r="A1372" s="78">
        <v>40130.0</v>
      </c>
      <c r="B1372" s="73">
        <v>4911.55</v>
      </c>
      <c r="C1372" s="73">
        <v>4114.45</v>
      </c>
      <c r="D1372" s="74">
        <f t="shared" si="33"/>
        <v>286</v>
      </c>
      <c r="E1372" s="74">
        <f t="shared" si="16"/>
        <v>0</v>
      </c>
      <c r="F1372" s="75">
        <f t="shared" si="4"/>
        <v>11</v>
      </c>
      <c r="G1372" s="75">
        <f t="shared" si="17"/>
        <v>0</v>
      </c>
      <c r="H1372" s="76">
        <f>IF(A1372&lt;SIP_Calculator!$B$7,0,IF(A1372&gt;SIP_Calculator!$E$7,0,1))</f>
        <v>1</v>
      </c>
      <c r="I1372" s="74">
        <f t="shared" si="5"/>
        <v>0</v>
      </c>
      <c r="J1372" s="75">
        <f t="shared" si="6"/>
        <v>0</v>
      </c>
      <c r="K1372" s="76">
        <f>H1372*SIP_Calculator!$D$25</f>
        <v>484.4666522</v>
      </c>
      <c r="L1372" s="76">
        <f t="shared" si="7"/>
        <v>0.09863824092</v>
      </c>
      <c r="M1372" s="76">
        <f t="shared" si="8"/>
        <v>0.1177476096</v>
      </c>
      <c r="N1372" s="76">
        <f t="shared" ref="N1372:O1372" si="4120">N1371+L1372</f>
        <v>178.7848506</v>
      </c>
      <c r="O1372" s="76">
        <f t="shared" si="4120"/>
        <v>208.3413693</v>
      </c>
      <c r="P1372" s="74">
        <f>I1372*SIP_Calculator!$D$26</f>
        <v>0</v>
      </c>
      <c r="Q1372" s="74">
        <f t="shared" si="10"/>
        <v>0</v>
      </c>
      <c r="R1372" s="74">
        <f t="shared" si="11"/>
        <v>0</v>
      </c>
      <c r="S1372" s="74">
        <f t="shared" ref="S1372:T1372" si="4121">S1371+Q1372</f>
        <v>178.8918998</v>
      </c>
      <c r="T1372" s="74">
        <f t="shared" si="4121"/>
        <v>208.5630931</v>
      </c>
      <c r="U1372" s="75">
        <f>J1372*SIP_Calculator!$D$27</f>
        <v>0</v>
      </c>
      <c r="V1372" s="75">
        <f t="shared" si="13"/>
        <v>0</v>
      </c>
      <c r="W1372" s="75">
        <f t="shared" si="14"/>
        <v>0</v>
      </c>
      <c r="X1372" s="75">
        <f t="shared" ref="X1372:Y1372" si="4122">X1371+V1372</f>
        <v>180.5924019</v>
      </c>
      <c r="Y1372" s="75">
        <f t="shared" si="4122"/>
        <v>210.5883523</v>
      </c>
    </row>
    <row r="1373" ht="15.75" customHeight="1">
      <c r="A1373" s="78">
        <v>40133.0</v>
      </c>
      <c r="B1373" s="73">
        <v>4969.4</v>
      </c>
      <c r="C1373" s="73">
        <v>4162.25</v>
      </c>
      <c r="D1373" s="74">
        <f t="shared" si="33"/>
        <v>287</v>
      </c>
      <c r="E1373" s="74">
        <f t="shared" si="16"/>
        <v>1</v>
      </c>
      <c r="F1373" s="75">
        <f t="shared" si="4"/>
        <v>11</v>
      </c>
      <c r="G1373" s="75">
        <f t="shared" si="17"/>
        <v>0</v>
      </c>
      <c r="H1373" s="76">
        <f>IF(A1373&lt;SIP_Calculator!$B$7,0,IF(A1373&gt;SIP_Calculator!$E$7,0,1))</f>
        <v>1</v>
      </c>
      <c r="I1373" s="74">
        <f t="shared" si="5"/>
        <v>1</v>
      </c>
      <c r="J1373" s="75">
        <f t="shared" si="6"/>
        <v>0</v>
      </c>
      <c r="K1373" s="76">
        <f>H1373*SIP_Calculator!$D$25</f>
        <v>484.4666522</v>
      </c>
      <c r="L1373" s="76">
        <f t="shared" si="7"/>
        <v>0.09748996905</v>
      </c>
      <c r="M1373" s="76">
        <f t="shared" si="8"/>
        <v>0.1163953756</v>
      </c>
      <c r="N1373" s="76">
        <f t="shared" ref="N1373:O1373" si="4123">N1372+L1373</f>
        <v>178.8823405</v>
      </c>
      <c r="O1373" s="76">
        <f t="shared" si="4123"/>
        <v>208.4577647</v>
      </c>
      <c r="P1373" s="74">
        <f>I1373*SIP_Calculator!$D$26</f>
        <v>2301.341589</v>
      </c>
      <c r="Q1373" s="74">
        <f t="shared" si="10"/>
        <v>0.4631025052</v>
      </c>
      <c r="R1373" s="74">
        <f t="shared" si="11"/>
        <v>0.552908064</v>
      </c>
      <c r="S1373" s="74">
        <f t="shared" ref="S1373:T1373" si="4124">S1372+Q1373</f>
        <v>179.3550023</v>
      </c>
      <c r="T1373" s="74">
        <f t="shared" si="4124"/>
        <v>209.1160012</v>
      </c>
      <c r="U1373" s="75">
        <f>J1373*SIP_Calculator!$D$27</f>
        <v>0</v>
      </c>
      <c r="V1373" s="75">
        <f t="shared" si="13"/>
        <v>0</v>
      </c>
      <c r="W1373" s="75">
        <f t="shared" si="14"/>
        <v>0</v>
      </c>
      <c r="X1373" s="75">
        <f t="shared" ref="X1373:Y1373" si="4125">X1372+V1373</f>
        <v>180.5924019</v>
      </c>
      <c r="Y1373" s="75">
        <f t="shared" si="4125"/>
        <v>210.5883523</v>
      </c>
    </row>
    <row r="1374" ht="15.75" customHeight="1">
      <c r="A1374" s="78">
        <v>40134.0</v>
      </c>
      <c r="B1374" s="73">
        <v>4974.6</v>
      </c>
      <c r="C1374" s="73">
        <v>4160.85</v>
      </c>
      <c r="D1374" s="74">
        <f t="shared" si="33"/>
        <v>287</v>
      </c>
      <c r="E1374" s="74">
        <f t="shared" si="16"/>
        <v>0</v>
      </c>
      <c r="F1374" s="75">
        <f t="shared" si="4"/>
        <v>11</v>
      </c>
      <c r="G1374" s="75">
        <f t="shared" si="17"/>
        <v>0</v>
      </c>
      <c r="H1374" s="76">
        <f>IF(A1374&lt;SIP_Calculator!$B$7,0,IF(A1374&gt;SIP_Calculator!$E$7,0,1))</f>
        <v>1</v>
      </c>
      <c r="I1374" s="74">
        <f t="shared" si="5"/>
        <v>0</v>
      </c>
      <c r="J1374" s="75">
        <f t="shared" si="6"/>
        <v>0</v>
      </c>
      <c r="K1374" s="76">
        <f>H1374*SIP_Calculator!$D$25</f>
        <v>484.4666522</v>
      </c>
      <c r="L1374" s="76">
        <f t="shared" si="7"/>
        <v>0.09738806179</v>
      </c>
      <c r="M1374" s="76">
        <f t="shared" si="8"/>
        <v>0.1164345391</v>
      </c>
      <c r="N1374" s="76">
        <f t="shared" ref="N1374:O1374" si="4126">N1373+L1374</f>
        <v>178.9797286</v>
      </c>
      <c r="O1374" s="76">
        <f t="shared" si="4126"/>
        <v>208.5741992</v>
      </c>
      <c r="P1374" s="74">
        <f>I1374*SIP_Calculator!$D$26</f>
        <v>0</v>
      </c>
      <c r="Q1374" s="74">
        <f t="shared" si="10"/>
        <v>0</v>
      </c>
      <c r="R1374" s="74">
        <f t="shared" si="11"/>
        <v>0</v>
      </c>
      <c r="S1374" s="74">
        <f t="shared" ref="S1374:T1374" si="4127">S1373+Q1374</f>
        <v>179.3550023</v>
      </c>
      <c r="T1374" s="74">
        <f t="shared" si="4127"/>
        <v>209.1160012</v>
      </c>
      <c r="U1374" s="75">
        <f>J1374*SIP_Calculator!$D$27</f>
        <v>0</v>
      </c>
      <c r="V1374" s="75">
        <f t="shared" si="13"/>
        <v>0</v>
      </c>
      <c r="W1374" s="75">
        <f t="shared" si="14"/>
        <v>0</v>
      </c>
      <c r="X1374" s="75">
        <f t="shared" ref="X1374:Y1374" si="4128">X1373+V1374</f>
        <v>180.5924019</v>
      </c>
      <c r="Y1374" s="75">
        <f t="shared" si="4128"/>
        <v>210.5883523</v>
      </c>
    </row>
    <row r="1375" ht="15.75" customHeight="1">
      <c r="A1375" s="78">
        <v>40135.0</v>
      </c>
      <c r="B1375" s="73">
        <v>4968.25</v>
      </c>
      <c r="C1375" s="73">
        <v>4164.9</v>
      </c>
      <c r="D1375" s="74">
        <f t="shared" si="33"/>
        <v>287</v>
      </c>
      <c r="E1375" s="74">
        <f t="shared" si="16"/>
        <v>0</v>
      </c>
      <c r="F1375" s="75">
        <f t="shared" si="4"/>
        <v>11</v>
      </c>
      <c r="G1375" s="75">
        <f t="shared" si="17"/>
        <v>0</v>
      </c>
      <c r="H1375" s="76">
        <f>IF(A1375&lt;SIP_Calculator!$B$7,0,IF(A1375&gt;SIP_Calculator!$E$7,0,1))</f>
        <v>1</v>
      </c>
      <c r="I1375" s="74">
        <f t="shared" si="5"/>
        <v>0</v>
      </c>
      <c r="J1375" s="75">
        <f t="shared" si="6"/>
        <v>0</v>
      </c>
      <c r="K1375" s="76">
        <f>H1375*SIP_Calculator!$D$25</f>
        <v>484.4666522</v>
      </c>
      <c r="L1375" s="76">
        <f t="shared" si="7"/>
        <v>0.09751253503</v>
      </c>
      <c r="M1375" s="76">
        <f t="shared" si="8"/>
        <v>0.1163213168</v>
      </c>
      <c r="N1375" s="76">
        <f t="shared" ref="N1375:O1375" si="4129">N1374+L1375</f>
        <v>179.0772411</v>
      </c>
      <c r="O1375" s="76">
        <f t="shared" si="4129"/>
        <v>208.6905205</v>
      </c>
      <c r="P1375" s="74">
        <f>I1375*SIP_Calculator!$D$26</f>
        <v>0</v>
      </c>
      <c r="Q1375" s="74">
        <f t="shared" si="10"/>
        <v>0</v>
      </c>
      <c r="R1375" s="74">
        <f t="shared" si="11"/>
        <v>0</v>
      </c>
      <c r="S1375" s="74">
        <f t="shared" ref="S1375:T1375" si="4130">S1374+Q1375</f>
        <v>179.3550023</v>
      </c>
      <c r="T1375" s="74">
        <f t="shared" si="4130"/>
        <v>209.1160012</v>
      </c>
      <c r="U1375" s="75">
        <f>J1375*SIP_Calculator!$D$27</f>
        <v>0</v>
      </c>
      <c r="V1375" s="75">
        <f t="shared" si="13"/>
        <v>0</v>
      </c>
      <c r="W1375" s="75">
        <f t="shared" si="14"/>
        <v>0</v>
      </c>
      <c r="X1375" s="75">
        <f t="shared" ref="X1375:Y1375" si="4131">X1374+V1375</f>
        <v>180.5924019</v>
      </c>
      <c r="Y1375" s="75">
        <f t="shared" si="4131"/>
        <v>210.5883523</v>
      </c>
    </row>
    <row r="1376" ht="15.75" customHeight="1">
      <c r="A1376" s="78">
        <v>40136.0</v>
      </c>
      <c r="B1376" s="73">
        <v>4901.9</v>
      </c>
      <c r="C1376" s="73">
        <v>4109.45</v>
      </c>
      <c r="D1376" s="74">
        <f t="shared" si="33"/>
        <v>287</v>
      </c>
      <c r="E1376" s="74">
        <f t="shared" si="16"/>
        <v>0</v>
      </c>
      <c r="F1376" s="75">
        <f t="shared" si="4"/>
        <v>11</v>
      </c>
      <c r="G1376" s="75">
        <f t="shared" si="17"/>
        <v>0</v>
      </c>
      <c r="H1376" s="76">
        <f>IF(A1376&lt;SIP_Calculator!$B$7,0,IF(A1376&gt;SIP_Calculator!$E$7,0,1))</f>
        <v>1</v>
      </c>
      <c r="I1376" s="74">
        <f t="shared" si="5"/>
        <v>0</v>
      </c>
      <c r="J1376" s="75">
        <f t="shared" si="6"/>
        <v>0</v>
      </c>
      <c r="K1376" s="76">
        <f>H1376*SIP_Calculator!$D$25</f>
        <v>484.4666522</v>
      </c>
      <c r="L1376" s="76">
        <f t="shared" si="7"/>
        <v>0.09883242257</v>
      </c>
      <c r="M1376" s="76">
        <f t="shared" si="8"/>
        <v>0.117890874</v>
      </c>
      <c r="N1376" s="76">
        <f t="shared" ref="N1376:O1376" si="4132">N1375+L1376</f>
        <v>179.1760735</v>
      </c>
      <c r="O1376" s="76">
        <f t="shared" si="4132"/>
        <v>208.8084114</v>
      </c>
      <c r="P1376" s="74">
        <f>I1376*SIP_Calculator!$D$26</f>
        <v>0</v>
      </c>
      <c r="Q1376" s="74">
        <f t="shared" si="10"/>
        <v>0</v>
      </c>
      <c r="R1376" s="74">
        <f t="shared" si="11"/>
        <v>0</v>
      </c>
      <c r="S1376" s="74">
        <f t="shared" ref="S1376:T1376" si="4133">S1375+Q1376</f>
        <v>179.3550023</v>
      </c>
      <c r="T1376" s="74">
        <f t="shared" si="4133"/>
        <v>209.1160012</v>
      </c>
      <c r="U1376" s="75">
        <f>J1376*SIP_Calculator!$D$27</f>
        <v>0</v>
      </c>
      <c r="V1376" s="75">
        <f t="shared" si="13"/>
        <v>0</v>
      </c>
      <c r="W1376" s="75">
        <f t="shared" si="14"/>
        <v>0</v>
      </c>
      <c r="X1376" s="75">
        <f t="shared" ref="X1376:Y1376" si="4134">X1375+V1376</f>
        <v>180.5924019</v>
      </c>
      <c r="Y1376" s="75">
        <f t="shared" si="4134"/>
        <v>210.5883523</v>
      </c>
    </row>
    <row r="1377" ht="15.75" customHeight="1">
      <c r="A1377" s="78">
        <v>40137.0</v>
      </c>
      <c r="B1377" s="73">
        <v>4959.15</v>
      </c>
      <c r="C1377" s="73">
        <v>4147.6</v>
      </c>
      <c r="D1377" s="74">
        <f t="shared" si="33"/>
        <v>287</v>
      </c>
      <c r="E1377" s="74">
        <f t="shared" si="16"/>
        <v>0</v>
      </c>
      <c r="F1377" s="75">
        <f t="shared" si="4"/>
        <v>11</v>
      </c>
      <c r="G1377" s="75">
        <f t="shared" si="17"/>
        <v>0</v>
      </c>
      <c r="H1377" s="76">
        <f>IF(A1377&lt;SIP_Calculator!$B$7,0,IF(A1377&gt;SIP_Calculator!$E$7,0,1))</f>
        <v>1</v>
      </c>
      <c r="I1377" s="74">
        <f t="shared" si="5"/>
        <v>0</v>
      </c>
      <c r="J1377" s="75">
        <f t="shared" si="6"/>
        <v>0</v>
      </c>
      <c r="K1377" s="76">
        <f>H1377*SIP_Calculator!$D$25</f>
        <v>484.4666522</v>
      </c>
      <c r="L1377" s="76">
        <f t="shared" si="7"/>
        <v>0.09769146974</v>
      </c>
      <c r="M1377" s="76">
        <f t="shared" si="8"/>
        <v>0.1168065031</v>
      </c>
      <c r="N1377" s="76">
        <f t="shared" ref="N1377:O1377" si="4135">N1376+L1377</f>
        <v>179.273765</v>
      </c>
      <c r="O1377" s="76">
        <f t="shared" si="4135"/>
        <v>208.9252179</v>
      </c>
      <c r="P1377" s="74">
        <f>I1377*SIP_Calculator!$D$26</f>
        <v>0</v>
      </c>
      <c r="Q1377" s="74">
        <f t="shared" si="10"/>
        <v>0</v>
      </c>
      <c r="R1377" s="74">
        <f t="shared" si="11"/>
        <v>0</v>
      </c>
      <c r="S1377" s="74">
        <f t="shared" ref="S1377:T1377" si="4136">S1376+Q1377</f>
        <v>179.3550023</v>
      </c>
      <c r="T1377" s="74">
        <f t="shared" si="4136"/>
        <v>209.1160012</v>
      </c>
      <c r="U1377" s="75">
        <f>J1377*SIP_Calculator!$D$27</f>
        <v>0</v>
      </c>
      <c r="V1377" s="75">
        <f t="shared" si="13"/>
        <v>0</v>
      </c>
      <c r="W1377" s="75">
        <f t="shared" si="14"/>
        <v>0</v>
      </c>
      <c r="X1377" s="75">
        <f t="shared" ref="X1377:Y1377" si="4137">X1376+V1377</f>
        <v>180.5924019</v>
      </c>
      <c r="Y1377" s="75">
        <f t="shared" si="4137"/>
        <v>210.5883523</v>
      </c>
    </row>
    <row r="1378" ht="15.75" customHeight="1">
      <c r="A1378" s="78">
        <v>40140.0</v>
      </c>
      <c r="B1378" s="73">
        <v>5003.4</v>
      </c>
      <c r="C1378" s="73">
        <v>4180.8</v>
      </c>
      <c r="D1378" s="74">
        <f t="shared" si="33"/>
        <v>288</v>
      </c>
      <c r="E1378" s="74">
        <f t="shared" si="16"/>
        <v>1</v>
      </c>
      <c r="F1378" s="75">
        <f t="shared" si="4"/>
        <v>11</v>
      </c>
      <c r="G1378" s="75">
        <f t="shared" si="17"/>
        <v>0</v>
      </c>
      <c r="H1378" s="76">
        <f>IF(A1378&lt;SIP_Calculator!$B$7,0,IF(A1378&gt;SIP_Calculator!$E$7,0,1))</f>
        <v>1</v>
      </c>
      <c r="I1378" s="74">
        <f t="shared" si="5"/>
        <v>1</v>
      </c>
      <c r="J1378" s="75">
        <f t="shared" si="6"/>
        <v>0</v>
      </c>
      <c r="K1378" s="76">
        <f>H1378*SIP_Calculator!$D$25</f>
        <v>484.4666522</v>
      </c>
      <c r="L1378" s="76">
        <f t="shared" si="7"/>
        <v>0.09682748775</v>
      </c>
      <c r="M1378" s="76">
        <f t="shared" si="8"/>
        <v>0.1158789352</v>
      </c>
      <c r="N1378" s="76">
        <f t="shared" ref="N1378:O1378" si="4138">N1377+L1378</f>
        <v>179.3705925</v>
      </c>
      <c r="O1378" s="76">
        <f t="shared" si="4138"/>
        <v>209.0410969</v>
      </c>
      <c r="P1378" s="74">
        <f>I1378*SIP_Calculator!$D$26</f>
        <v>2301.341589</v>
      </c>
      <c r="Q1378" s="74">
        <f t="shared" si="10"/>
        <v>0.4599555481</v>
      </c>
      <c r="R1378" s="74">
        <f t="shared" si="11"/>
        <v>0.5504548386</v>
      </c>
      <c r="S1378" s="74">
        <f t="shared" ref="S1378:T1378" si="4139">S1377+Q1378</f>
        <v>179.8149578</v>
      </c>
      <c r="T1378" s="74">
        <f t="shared" si="4139"/>
        <v>209.666456</v>
      </c>
      <c r="U1378" s="75">
        <f>J1378*SIP_Calculator!$D$27</f>
        <v>0</v>
      </c>
      <c r="V1378" s="75">
        <f t="shared" si="13"/>
        <v>0</v>
      </c>
      <c r="W1378" s="75">
        <f t="shared" si="14"/>
        <v>0</v>
      </c>
      <c r="X1378" s="75">
        <f t="shared" ref="X1378:Y1378" si="4140">X1377+V1378</f>
        <v>180.5924019</v>
      </c>
      <c r="Y1378" s="75">
        <f t="shared" si="4140"/>
        <v>210.5883523</v>
      </c>
    </row>
    <row r="1379" ht="15.75" customHeight="1">
      <c r="A1379" s="78">
        <v>40141.0</v>
      </c>
      <c r="B1379" s="73">
        <v>4996.25</v>
      </c>
      <c r="C1379" s="73">
        <v>4178.9</v>
      </c>
      <c r="D1379" s="74">
        <f t="shared" si="33"/>
        <v>288</v>
      </c>
      <c r="E1379" s="74">
        <f t="shared" si="16"/>
        <v>0</v>
      </c>
      <c r="F1379" s="75">
        <f t="shared" si="4"/>
        <v>11</v>
      </c>
      <c r="G1379" s="75">
        <f t="shared" si="17"/>
        <v>0</v>
      </c>
      <c r="H1379" s="76">
        <f>IF(A1379&lt;SIP_Calculator!$B$7,0,IF(A1379&gt;SIP_Calculator!$E$7,0,1))</f>
        <v>1</v>
      </c>
      <c r="I1379" s="74">
        <f t="shared" si="5"/>
        <v>0</v>
      </c>
      <c r="J1379" s="75">
        <f t="shared" si="6"/>
        <v>0</v>
      </c>
      <c r="K1379" s="76">
        <f>H1379*SIP_Calculator!$D$25</f>
        <v>484.4666522</v>
      </c>
      <c r="L1379" s="76">
        <f t="shared" si="7"/>
        <v>0.09696605498</v>
      </c>
      <c r="M1379" s="76">
        <f t="shared" si="8"/>
        <v>0.1159316213</v>
      </c>
      <c r="N1379" s="76">
        <f t="shared" ref="N1379:O1379" si="4141">N1378+L1379</f>
        <v>179.4675586</v>
      </c>
      <c r="O1379" s="76">
        <f t="shared" si="4141"/>
        <v>209.1570285</v>
      </c>
      <c r="P1379" s="74">
        <f>I1379*SIP_Calculator!$D$26</f>
        <v>0</v>
      </c>
      <c r="Q1379" s="74">
        <f t="shared" si="10"/>
        <v>0</v>
      </c>
      <c r="R1379" s="74">
        <f t="shared" si="11"/>
        <v>0</v>
      </c>
      <c r="S1379" s="74">
        <f t="shared" ref="S1379:T1379" si="4142">S1378+Q1379</f>
        <v>179.8149578</v>
      </c>
      <c r="T1379" s="74">
        <f t="shared" si="4142"/>
        <v>209.666456</v>
      </c>
      <c r="U1379" s="75">
        <f>J1379*SIP_Calculator!$D$27</f>
        <v>0</v>
      </c>
      <c r="V1379" s="75">
        <f t="shared" si="13"/>
        <v>0</v>
      </c>
      <c r="W1379" s="75">
        <f t="shared" si="14"/>
        <v>0</v>
      </c>
      <c r="X1379" s="75">
        <f t="shared" ref="X1379:Y1379" si="4143">X1378+V1379</f>
        <v>180.5924019</v>
      </c>
      <c r="Y1379" s="75">
        <f t="shared" si="4143"/>
        <v>210.5883523</v>
      </c>
    </row>
    <row r="1380" ht="15.75" customHeight="1">
      <c r="A1380" s="78">
        <v>40142.0</v>
      </c>
      <c r="B1380" s="73">
        <v>5010.7</v>
      </c>
      <c r="C1380" s="73">
        <v>4184.6</v>
      </c>
      <c r="D1380" s="74">
        <f t="shared" si="33"/>
        <v>288</v>
      </c>
      <c r="E1380" s="74">
        <f t="shared" si="16"/>
        <v>0</v>
      </c>
      <c r="F1380" s="75">
        <f t="shared" si="4"/>
        <v>11</v>
      </c>
      <c r="G1380" s="75">
        <f t="shared" si="17"/>
        <v>0</v>
      </c>
      <c r="H1380" s="76">
        <f>IF(A1380&lt;SIP_Calculator!$B$7,0,IF(A1380&gt;SIP_Calculator!$E$7,0,1))</f>
        <v>1</v>
      </c>
      <c r="I1380" s="74">
        <f t="shared" si="5"/>
        <v>0</v>
      </c>
      <c r="J1380" s="75">
        <f t="shared" si="6"/>
        <v>0</v>
      </c>
      <c r="K1380" s="76">
        <f>H1380*SIP_Calculator!$D$25</f>
        <v>484.4666522</v>
      </c>
      <c r="L1380" s="76">
        <f t="shared" si="7"/>
        <v>0.09668642149</v>
      </c>
      <c r="M1380" s="76">
        <f t="shared" si="8"/>
        <v>0.1157737065</v>
      </c>
      <c r="N1380" s="76">
        <f t="shared" ref="N1380:O1380" si="4144">N1379+L1380</f>
        <v>179.564245</v>
      </c>
      <c r="O1380" s="76">
        <f t="shared" si="4144"/>
        <v>209.2728022</v>
      </c>
      <c r="P1380" s="74">
        <f>I1380*SIP_Calculator!$D$26</f>
        <v>0</v>
      </c>
      <c r="Q1380" s="74">
        <f t="shared" si="10"/>
        <v>0</v>
      </c>
      <c r="R1380" s="74">
        <f t="shared" si="11"/>
        <v>0</v>
      </c>
      <c r="S1380" s="74">
        <f t="shared" ref="S1380:T1380" si="4145">S1379+Q1380</f>
        <v>179.8149578</v>
      </c>
      <c r="T1380" s="74">
        <f t="shared" si="4145"/>
        <v>209.666456</v>
      </c>
      <c r="U1380" s="75">
        <f>J1380*SIP_Calculator!$D$27</f>
        <v>0</v>
      </c>
      <c r="V1380" s="75">
        <f t="shared" si="13"/>
        <v>0</v>
      </c>
      <c r="W1380" s="75">
        <f t="shared" si="14"/>
        <v>0</v>
      </c>
      <c r="X1380" s="75">
        <f t="shared" ref="X1380:Y1380" si="4146">X1379+V1380</f>
        <v>180.5924019</v>
      </c>
      <c r="Y1380" s="75">
        <f t="shared" si="4146"/>
        <v>210.5883523</v>
      </c>
    </row>
    <row r="1381" ht="15.75" customHeight="1">
      <c r="A1381" s="78">
        <v>40143.0</v>
      </c>
      <c r="B1381" s="73">
        <v>4917.25</v>
      </c>
      <c r="C1381" s="73">
        <v>4121.35</v>
      </c>
      <c r="D1381" s="74">
        <f t="shared" si="33"/>
        <v>288</v>
      </c>
      <c r="E1381" s="74">
        <f t="shared" si="16"/>
        <v>0</v>
      </c>
      <c r="F1381" s="75">
        <f t="shared" si="4"/>
        <v>11</v>
      </c>
      <c r="G1381" s="75">
        <f t="shared" si="17"/>
        <v>0</v>
      </c>
      <c r="H1381" s="76">
        <f>IF(A1381&lt;SIP_Calculator!$B$7,0,IF(A1381&gt;SIP_Calculator!$E$7,0,1))</f>
        <v>1</v>
      </c>
      <c r="I1381" s="74">
        <f t="shared" si="5"/>
        <v>0</v>
      </c>
      <c r="J1381" s="75">
        <f t="shared" si="6"/>
        <v>0</v>
      </c>
      <c r="K1381" s="76">
        <f>H1381*SIP_Calculator!$D$25</f>
        <v>484.4666522</v>
      </c>
      <c r="L1381" s="76">
        <f t="shared" si="7"/>
        <v>0.098523901</v>
      </c>
      <c r="M1381" s="76">
        <f t="shared" si="8"/>
        <v>0.1175504755</v>
      </c>
      <c r="N1381" s="76">
        <f t="shared" ref="N1381:O1381" si="4147">N1380+L1381</f>
        <v>179.6627689</v>
      </c>
      <c r="O1381" s="76">
        <f t="shared" si="4147"/>
        <v>209.3903527</v>
      </c>
      <c r="P1381" s="74">
        <f>I1381*SIP_Calculator!$D$26</f>
        <v>0</v>
      </c>
      <c r="Q1381" s="74">
        <f t="shared" si="10"/>
        <v>0</v>
      </c>
      <c r="R1381" s="74">
        <f t="shared" si="11"/>
        <v>0</v>
      </c>
      <c r="S1381" s="74">
        <f t="shared" ref="S1381:T1381" si="4148">S1380+Q1381</f>
        <v>179.8149578</v>
      </c>
      <c r="T1381" s="74">
        <f t="shared" si="4148"/>
        <v>209.666456</v>
      </c>
      <c r="U1381" s="75">
        <f>J1381*SIP_Calculator!$D$27</f>
        <v>0</v>
      </c>
      <c r="V1381" s="75">
        <f t="shared" si="13"/>
        <v>0</v>
      </c>
      <c r="W1381" s="75">
        <f t="shared" si="14"/>
        <v>0</v>
      </c>
      <c r="X1381" s="75">
        <f t="shared" ref="X1381:Y1381" si="4149">X1380+V1381</f>
        <v>180.5924019</v>
      </c>
      <c r="Y1381" s="75">
        <f t="shared" si="4149"/>
        <v>210.5883523</v>
      </c>
    </row>
    <row r="1382" ht="15.75" customHeight="1">
      <c r="A1382" s="78">
        <v>40144.0</v>
      </c>
      <c r="B1382" s="73">
        <v>4854.8</v>
      </c>
      <c r="C1382" s="73">
        <v>4069.05</v>
      </c>
      <c r="D1382" s="74">
        <f t="shared" si="33"/>
        <v>288</v>
      </c>
      <c r="E1382" s="74">
        <f t="shared" si="16"/>
        <v>0</v>
      </c>
      <c r="F1382" s="75">
        <f t="shared" si="4"/>
        <v>11</v>
      </c>
      <c r="G1382" s="75">
        <f t="shared" si="17"/>
        <v>0</v>
      </c>
      <c r="H1382" s="76">
        <f>IF(A1382&lt;SIP_Calculator!$B$7,0,IF(A1382&gt;SIP_Calculator!$E$7,0,1))</f>
        <v>1</v>
      </c>
      <c r="I1382" s="74">
        <f t="shared" si="5"/>
        <v>0</v>
      </c>
      <c r="J1382" s="75">
        <f t="shared" si="6"/>
        <v>0</v>
      </c>
      <c r="K1382" s="76">
        <f>H1382*SIP_Calculator!$D$25</f>
        <v>484.4666522</v>
      </c>
      <c r="L1382" s="76">
        <f t="shared" si="7"/>
        <v>0.09979126889</v>
      </c>
      <c r="M1382" s="76">
        <f t="shared" si="8"/>
        <v>0.1190613662</v>
      </c>
      <c r="N1382" s="76">
        <f t="shared" ref="N1382:O1382" si="4150">N1381+L1382</f>
        <v>179.7625601</v>
      </c>
      <c r="O1382" s="76">
        <f t="shared" si="4150"/>
        <v>209.509414</v>
      </c>
      <c r="P1382" s="74">
        <f>I1382*SIP_Calculator!$D$26</f>
        <v>0</v>
      </c>
      <c r="Q1382" s="74">
        <f t="shared" si="10"/>
        <v>0</v>
      </c>
      <c r="R1382" s="74">
        <f t="shared" si="11"/>
        <v>0</v>
      </c>
      <c r="S1382" s="74">
        <f t="shared" ref="S1382:T1382" si="4151">S1381+Q1382</f>
        <v>179.8149578</v>
      </c>
      <c r="T1382" s="74">
        <f t="shared" si="4151"/>
        <v>209.666456</v>
      </c>
      <c r="U1382" s="75">
        <f>J1382*SIP_Calculator!$D$27</f>
        <v>0</v>
      </c>
      <c r="V1382" s="75">
        <f t="shared" si="13"/>
        <v>0</v>
      </c>
      <c r="W1382" s="75">
        <f t="shared" si="14"/>
        <v>0</v>
      </c>
      <c r="X1382" s="75">
        <f t="shared" ref="X1382:Y1382" si="4152">X1381+V1382</f>
        <v>180.5924019</v>
      </c>
      <c r="Y1382" s="75">
        <f t="shared" si="4152"/>
        <v>210.5883523</v>
      </c>
    </row>
    <row r="1383" ht="15.75" customHeight="1">
      <c r="A1383" s="78">
        <v>40147.0</v>
      </c>
      <c r="B1383" s="73">
        <v>4943.6</v>
      </c>
      <c r="C1383" s="73">
        <v>4145.45</v>
      </c>
      <c r="D1383" s="74">
        <f t="shared" si="33"/>
        <v>289</v>
      </c>
      <c r="E1383" s="74">
        <f t="shared" si="16"/>
        <v>1</v>
      </c>
      <c r="F1383" s="75">
        <f t="shared" si="4"/>
        <v>11</v>
      </c>
      <c r="G1383" s="75">
        <f t="shared" si="17"/>
        <v>0</v>
      </c>
      <c r="H1383" s="76">
        <f>IF(A1383&lt;SIP_Calculator!$B$7,0,IF(A1383&gt;SIP_Calculator!$E$7,0,1))</f>
        <v>1</v>
      </c>
      <c r="I1383" s="74">
        <f t="shared" si="5"/>
        <v>1</v>
      </c>
      <c r="J1383" s="75">
        <f t="shared" si="6"/>
        <v>0</v>
      </c>
      <c r="K1383" s="76">
        <f>H1383*SIP_Calculator!$D$25</f>
        <v>484.4666522</v>
      </c>
      <c r="L1383" s="76">
        <f t="shared" si="7"/>
        <v>0.09799875641</v>
      </c>
      <c r="M1383" s="76">
        <f t="shared" si="8"/>
        <v>0.1168670837</v>
      </c>
      <c r="N1383" s="76">
        <f t="shared" ref="N1383:O1383" si="4153">N1382+L1383</f>
        <v>179.8605589</v>
      </c>
      <c r="O1383" s="76">
        <f t="shared" si="4153"/>
        <v>209.6262811</v>
      </c>
      <c r="P1383" s="74">
        <f>I1383*SIP_Calculator!$D$26</f>
        <v>2301.341589</v>
      </c>
      <c r="Q1383" s="74">
        <f t="shared" si="10"/>
        <v>0.4655193764</v>
      </c>
      <c r="R1383" s="74">
        <f t="shared" si="11"/>
        <v>0.5551487991</v>
      </c>
      <c r="S1383" s="74">
        <f t="shared" ref="S1383:T1383" si="4154">S1382+Q1383</f>
        <v>180.2804772</v>
      </c>
      <c r="T1383" s="74">
        <f t="shared" si="4154"/>
        <v>210.2216048</v>
      </c>
      <c r="U1383" s="75">
        <f>J1383*SIP_Calculator!$D$27</f>
        <v>0</v>
      </c>
      <c r="V1383" s="75">
        <f t="shared" si="13"/>
        <v>0</v>
      </c>
      <c r="W1383" s="75">
        <f t="shared" si="14"/>
        <v>0</v>
      </c>
      <c r="X1383" s="75">
        <f t="shared" ref="X1383:Y1383" si="4155">X1382+V1383</f>
        <v>180.5924019</v>
      </c>
      <c r="Y1383" s="75">
        <f t="shared" si="4155"/>
        <v>210.5883523</v>
      </c>
    </row>
    <row r="1384" ht="15.75" customHeight="1">
      <c r="A1384" s="78">
        <v>40148.0</v>
      </c>
      <c r="B1384" s="73">
        <v>5033.9</v>
      </c>
      <c r="C1384" s="73">
        <v>4216.4</v>
      </c>
      <c r="D1384" s="74">
        <f t="shared" si="33"/>
        <v>289</v>
      </c>
      <c r="E1384" s="74">
        <f t="shared" si="16"/>
        <v>0</v>
      </c>
      <c r="F1384" s="75">
        <f t="shared" si="4"/>
        <v>12</v>
      </c>
      <c r="G1384" s="75">
        <f t="shared" si="17"/>
        <v>1</v>
      </c>
      <c r="H1384" s="76">
        <f>IF(A1384&lt;SIP_Calculator!$B$7,0,IF(A1384&gt;SIP_Calculator!$E$7,0,1))</f>
        <v>1</v>
      </c>
      <c r="I1384" s="74">
        <f t="shared" si="5"/>
        <v>0</v>
      </c>
      <c r="J1384" s="75">
        <f t="shared" si="6"/>
        <v>1</v>
      </c>
      <c r="K1384" s="76">
        <f>H1384*SIP_Calculator!$D$25</f>
        <v>484.4666522</v>
      </c>
      <c r="L1384" s="76">
        <f t="shared" si="7"/>
        <v>0.09624081769</v>
      </c>
      <c r="M1384" s="76">
        <f t="shared" si="8"/>
        <v>0.1149005436</v>
      </c>
      <c r="N1384" s="76">
        <f t="shared" ref="N1384:O1384" si="4156">N1383+L1384</f>
        <v>179.9567997</v>
      </c>
      <c r="O1384" s="76">
        <f t="shared" si="4156"/>
        <v>209.7411817</v>
      </c>
      <c r="P1384" s="74">
        <f>I1384*SIP_Calculator!$D$26</f>
        <v>0</v>
      </c>
      <c r="Q1384" s="74">
        <f t="shared" si="10"/>
        <v>0</v>
      </c>
      <c r="R1384" s="74">
        <f t="shared" si="11"/>
        <v>0</v>
      </c>
      <c r="S1384" s="74">
        <f t="shared" ref="S1384:T1384" si="4157">S1383+Q1384</f>
        <v>180.2804772</v>
      </c>
      <c r="T1384" s="74">
        <f t="shared" si="4157"/>
        <v>210.2216048</v>
      </c>
      <c r="U1384" s="75">
        <f>J1384*SIP_Calculator!$D$27</f>
        <v>10000</v>
      </c>
      <c r="V1384" s="75">
        <f t="shared" si="13"/>
        <v>1.986531318</v>
      </c>
      <c r="W1384" s="75">
        <f t="shared" si="14"/>
        <v>2.37169149</v>
      </c>
      <c r="X1384" s="75">
        <f t="shared" ref="X1384:Y1384" si="4158">X1383+V1384</f>
        <v>182.5789332</v>
      </c>
      <c r="Y1384" s="75">
        <f t="shared" si="4158"/>
        <v>212.9600438</v>
      </c>
    </row>
    <row r="1385" ht="15.75" customHeight="1">
      <c r="A1385" s="78">
        <v>40149.0</v>
      </c>
      <c r="B1385" s="73">
        <v>5039.15</v>
      </c>
      <c r="C1385" s="73">
        <v>4224.1</v>
      </c>
      <c r="D1385" s="74">
        <f t="shared" si="33"/>
        <v>289</v>
      </c>
      <c r="E1385" s="74">
        <f t="shared" si="16"/>
        <v>0</v>
      </c>
      <c r="F1385" s="75">
        <f t="shared" si="4"/>
        <v>12</v>
      </c>
      <c r="G1385" s="75">
        <f t="shared" si="17"/>
        <v>0</v>
      </c>
      <c r="H1385" s="76">
        <f>IF(A1385&lt;SIP_Calculator!$B$7,0,IF(A1385&gt;SIP_Calculator!$E$7,0,1))</f>
        <v>1</v>
      </c>
      <c r="I1385" s="74">
        <f t="shared" si="5"/>
        <v>0</v>
      </c>
      <c r="J1385" s="75">
        <f t="shared" si="6"/>
        <v>0</v>
      </c>
      <c r="K1385" s="76">
        <f>H1385*SIP_Calculator!$D$25</f>
        <v>484.4666522</v>
      </c>
      <c r="L1385" s="76">
        <f t="shared" si="7"/>
        <v>0.09614054993</v>
      </c>
      <c r="M1385" s="76">
        <f t="shared" si="8"/>
        <v>0.1146910945</v>
      </c>
      <c r="N1385" s="76">
        <f t="shared" ref="N1385:O1385" si="4159">N1384+L1385</f>
        <v>180.0529403</v>
      </c>
      <c r="O1385" s="76">
        <f t="shared" si="4159"/>
        <v>209.8558728</v>
      </c>
      <c r="P1385" s="74">
        <f>I1385*SIP_Calculator!$D$26</f>
        <v>0</v>
      </c>
      <c r="Q1385" s="74">
        <f t="shared" si="10"/>
        <v>0</v>
      </c>
      <c r="R1385" s="74">
        <f t="shared" si="11"/>
        <v>0</v>
      </c>
      <c r="S1385" s="74">
        <f t="shared" ref="S1385:T1385" si="4160">S1384+Q1385</f>
        <v>180.2804772</v>
      </c>
      <c r="T1385" s="74">
        <f t="shared" si="4160"/>
        <v>210.2216048</v>
      </c>
      <c r="U1385" s="75">
        <f>J1385*SIP_Calculator!$D$27</f>
        <v>0</v>
      </c>
      <c r="V1385" s="75">
        <f t="shared" si="13"/>
        <v>0</v>
      </c>
      <c r="W1385" s="75">
        <f t="shared" si="14"/>
        <v>0</v>
      </c>
      <c r="X1385" s="75">
        <f t="shared" ref="X1385:Y1385" si="4161">X1384+V1385</f>
        <v>182.5789332</v>
      </c>
      <c r="Y1385" s="75">
        <f t="shared" si="4161"/>
        <v>212.9600438</v>
      </c>
    </row>
    <row r="1386" ht="15.75" customHeight="1">
      <c r="A1386" s="78">
        <v>40150.0</v>
      </c>
      <c r="B1386" s="73">
        <v>5051.95</v>
      </c>
      <c r="C1386" s="73">
        <v>4247.15</v>
      </c>
      <c r="D1386" s="74">
        <f t="shared" si="33"/>
        <v>289</v>
      </c>
      <c r="E1386" s="74">
        <f t="shared" si="16"/>
        <v>0</v>
      </c>
      <c r="F1386" s="75">
        <f t="shared" si="4"/>
        <v>12</v>
      </c>
      <c r="G1386" s="75">
        <f t="shared" si="17"/>
        <v>0</v>
      </c>
      <c r="H1386" s="76">
        <f>IF(A1386&lt;SIP_Calculator!$B$7,0,IF(A1386&gt;SIP_Calculator!$E$7,0,1))</f>
        <v>1</v>
      </c>
      <c r="I1386" s="74">
        <f t="shared" si="5"/>
        <v>0</v>
      </c>
      <c r="J1386" s="75">
        <f t="shared" si="6"/>
        <v>0</v>
      </c>
      <c r="K1386" s="76">
        <f>H1386*SIP_Calculator!$D$25</f>
        <v>484.4666522</v>
      </c>
      <c r="L1386" s="76">
        <f t="shared" si="7"/>
        <v>0.09589696101</v>
      </c>
      <c r="M1386" s="76">
        <f t="shared" si="8"/>
        <v>0.1140686465</v>
      </c>
      <c r="N1386" s="76">
        <f t="shared" ref="N1386:O1386" si="4162">N1385+L1386</f>
        <v>180.1488372</v>
      </c>
      <c r="O1386" s="76">
        <f t="shared" si="4162"/>
        <v>209.9699414</v>
      </c>
      <c r="P1386" s="74">
        <f>I1386*SIP_Calculator!$D$26</f>
        <v>0</v>
      </c>
      <c r="Q1386" s="74">
        <f t="shared" si="10"/>
        <v>0</v>
      </c>
      <c r="R1386" s="74">
        <f t="shared" si="11"/>
        <v>0</v>
      </c>
      <c r="S1386" s="74">
        <f t="shared" ref="S1386:T1386" si="4163">S1385+Q1386</f>
        <v>180.2804772</v>
      </c>
      <c r="T1386" s="74">
        <f t="shared" si="4163"/>
        <v>210.2216048</v>
      </c>
      <c r="U1386" s="75">
        <f>J1386*SIP_Calculator!$D$27</f>
        <v>0</v>
      </c>
      <c r="V1386" s="75">
        <f t="shared" si="13"/>
        <v>0</v>
      </c>
      <c r="W1386" s="75">
        <f t="shared" si="14"/>
        <v>0</v>
      </c>
      <c r="X1386" s="75">
        <f t="shared" ref="X1386:Y1386" si="4164">X1385+V1386</f>
        <v>182.5789332</v>
      </c>
      <c r="Y1386" s="75">
        <f t="shared" si="4164"/>
        <v>212.9600438</v>
      </c>
    </row>
    <row r="1387" ht="15.75" customHeight="1">
      <c r="A1387" s="78">
        <v>40151.0</v>
      </c>
      <c r="B1387" s="73">
        <v>5033.15</v>
      </c>
      <c r="C1387" s="73">
        <v>4238.85</v>
      </c>
      <c r="D1387" s="74">
        <f t="shared" si="33"/>
        <v>289</v>
      </c>
      <c r="E1387" s="74">
        <f t="shared" si="16"/>
        <v>0</v>
      </c>
      <c r="F1387" s="75">
        <f t="shared" si="4"/>
        <v>12</v>
      </c>
      <c r="G1387" s="75">
        <f t="shared" si="17"/>
        <v>0</v>
      </c>
      <c r="H1387" s="76">
        <f>IF(A1387&lt;SIP_Calculator!$B$7,0,IF(A1387&gt;SIP_Calculator!$E$7,0,1))</f>
        <v>1</v>
      </c>
      <c r="I1387" s="74">
        <f t="shared" si="5"/>
        <v>0</v>
      </c>
      <c r="J1387" s="75">
        <f t="shared" si="6"/>
        <v>0</v>
      </c>
      <c r="K1387" s="76">
        <f>H1387*SIP_Calculator!$D$25</f>
        <v>484.4666522</v>
      </c>
      <c r="L1387" s="76">
        <f t="shared" si="7"/>
        <v>0.09625515873</v>
      </c>
      <c r="M1387" s="76">
        <f t="shared" si="8"/>
        <v>0.1142920019</v>
      </c>
      <c r="N1387" s="76">
        <f t="shared" ref="N1387:O1387" si="4165">N1386+L1387</f>
        <v>180.2450924</v>
      </c>
      <c r="O1387" s="76">
        <f t="shared" si="4165"/>
        <v>210.0842334</v>
      </c>
      <c r="P1387" s="74">
        <f>I1387*SIP_Calculator!$D$26</f>
        <v>0</v>
      </c>
      <c r="Q1387" s="74">
        <f t="shared" si="10"/>
        <v>0</v>
      </c>
      <c r="R1387" s="74">
        <f t="shared" si="11"/>
        <v>0</v>
      </c>
      <c r="S1387" s="74">
        <f t="shared" ref="S1387:T1387" si="4166">S1386+Q1387</f>
        <v>180.2804772</v>
      </c>
      <c r="T1387" s="74">
        <f t="shared" si="4166"/>
        <v>210.2216048</v>
      </c>
      <c r="U1387" s="75">
        <f>J1387*SIP_Calculator!$D$27</f>
        <v>0</v>
      </c>
      <c r="V1387" s="75">
        <f t="shared" si="13"/>
        <v>0</v>
      </c>
      <c r="W1387" s="75">
        <f t="shared" si="14"/>
        <v>0</v>
      </c>
      <c r="X1387" s="75">
        <f t="shared" ref="X1387:Y1387" si="4167">X1386+V1387</f>
        <v>182.5789332</v>
      </c>
      <c r="Y1387" s="75">
        <f t="shared" si="4167"/>
        <v>212.9600438</v>
      </c>
    </row>
    <row r="1388" ht="15.75" customHeight="1">
      <c r="A1388" s="78">
        <v>40154.0</v>
      </c>
      <c r="B1388" s="73">
        <v>4988.4</v>
      </c>
      <c r="C1388" s="73">
        <v>4199.7</v>
      </c>
      <c r="D1388" s="74">
        <f t="shared" si="33"/>
        <v>290</v>
      </c>
      <c r="E1388" s="74">
        <f t="shared" si="16"/>
        <v>1</v>
      </c>
      <c r="F1388" s="75">
        <f t="shared" si="4"/>
        <v>12</v>
      </c>
      <c r="G1388" s="75">
        <f t="shared" si="17"/>
        <v>0</v>
      </c>
      <c r="H1388" s="76">
        <f>IF(A1388&lt;SIP_Calculator!$B$7,0,IF(A1388&gt;SIP_Calculator!$E$7,0,1))</f>
        <v>1</v>
      </c>
      <c r="I1388" s="74">
        <f t="shared" si="5"/>
        <v>1</v>
      </c>
      <c r="J1388" s="75">
        <f t="shared" si="6"/>
        <v>0</v>
      </c>
      <c r="K1388" s="76">
        <f>H1388*SIP_Calculator!$D$25</f>
        <v>484.4666522</v>
      </c>
      <c r="L1388" s="76">
        <f t="shared" si="7"/>
        <v>0.09711864569</v>
      </c>
      <c r="M1388" s="76">
        <f t="shared" si="8"/>
        <v>0.1153574427</v>
      </c>
      <c r="N1388" s="76">
        <f t="shared" ref="N1388:O1388" si="4168">N1387+L1388</f>
        <v>180.342211</v>
      </c>
      <c r="O1388" s="76">
        <f t="shared" si="4168"/>
        <v>210.1995908</v>
      </c>
      <c r="P1388" s="74">
        <f>I1388*SIP_Calculator!$D$26</f>
        <v>2301.341589</v>
      </c>
      <c r="Q1388" s="74">
        <f t="shared" si="10"/>
        <v>0.4613386235</v>
      </c>
      <c r="R1388" s="74">
        <f t="shared" si="11"/>
        <v>0.5479776149</v>
      </c>
      <c r="S1388" s="74">
        <f t="shared" ref="S1388:T1388" si="4169">S1387+Q1388</f>
        <v>180.7418158</v>
      </c>
      <c r="T1388" s="74">
        <f t="shared" si="4169"/>
        <v>210.7695825</v>
      </c>
      <c r="U1388" s="75">
        <f>J1388*SIP_Calculator!$D$27</f>
        <v>0</v>
      </c>
      <c r="V1388" s="75">
        <f t="shared" si="13"/>
        <v>0</v>
      </c>
      <c r="W1388" s="75">
        <f t="shared" si="14"/>
        <v>0</v>
      </c>
      <c r="X1388" s="75">
        <f t="shared" ref="X1388:Y1388" si="4170">X1387+V1388</f>
        <v>182.5789332</v>
      </c>
      <c r="Y1388" s="75">
        <f t="shared" si="4170"/>
        <v>212.9600438</v>
      </c>
    </row>
    <row r="1389" ht="15.75" customHeight="1">
      <c r="A1389" s="78">
        <v>40155.0</v>
      </c>
      <c r="B1389" s="73">
        <v>5069.95</v>
      </c>
      <c r="C1389" s="73">
        <v>4255.0</v>
      </c>
      <c r="D1389" s="74">
        <f t="shared" si="33"/>
        <v>290</v>
      </c>
      <c r="E1389" s="74">
        <f t="shared" si="16"/>
        <v>0</v>
      </c>
      <c r="F1389" s="75">
        <f t="shared" si="4"/>
        <v>12</v>
      </c>
      <c r="G1389" s="75">
        <f t="shared" si="17"/>
        <v>0</v>
      </c>
      <c r="H1389" s="76">
        <f>IF(A1389&lt;SIP_Calculator!$B$7,0,IF(A1389&gt;SIP_Calculator!$E$7,0,1))</f>
        <v>1</v>
      </c>
      <c r="I1389" s="74">
        <f t="shared" si="5"/>
        <v>0</v>
      </c>
      <c r="J1389" s="75">
        <f t="shared" si="6"/>
        <v>0</v>
      </c>
      <c r="K1389" s="76">
        <f>H1389*SIP_Calculator!$D$25</f>
        <v>484.4666522</v>
      </c>
      <c r="L1389" s="76">
        <f t="shared" si="7"/>
        <v>0.09555649507</v>
      </c>
      <c r="M1389" s="76">
        <f t="shared" si="8"/>
        <v>0.1138582026</v>
      </c>
      <c r="N1389" s="76">
        <f t="shared" ref="N1389:O1389" si="4171">N1388+L1389</f>
        <v>180.4377675</v>
      </c>
      <c r="O1389" s="76">
        <f t="shared" si="4171"/>
        <v>210.313449</v>
      </c>
      <c r="P1389" s="74">
        <f>I1389*SIP_Calculator!$D$26</f>
        <v>0</v>
      </c>
      <c r="Q1389" s="74">
        <f t="shared" si="10"/>
        <v>0</v>
      </c>
      <c r="R1389" s="74">
        <f t="shared" si="11"/>
        <v>0</v>
      </c>
      <c r="S1389" s="74">
        <f t="shared" ref="S1389:T1389" si="4172">S1388+Q1389</f>
        <v>180.7418158</v>
      </c>
      <c r="T1389" s="74">
        <f t="shared" si="4172"/>
        <v>210.7695825</v>
      </c>
      <c r="U1389" s="75">
        <f>J1389*SIP_Calculator!$D$27</f>
        <v>0</v>
      </c>
      <c r="V1389" s="75">
        <f t="shared" si="13"/>
        <v>0</v>
      </c>
      <c r="W1389" s="75">
        <f t="shared" si="14"/>
        <v>0</v>
      </c>
      <c r="X1389" s="75">
        <f t="shared" ref="X1389:Y1389" si="4173">X1388+V1389</f>
        <v>182.5789332</v>
      </c>
      <c r="Y1389" s="75">
        <f t="shared" si="4173"/>
        <v>212.9600438</v>
      </c>
    </row>
    <row r="1390" ht="15.75" customHeight="1">
      <c r="A1390" s="78">
        <v>40156.0</v>
      </c>
      <c r="B1390" s="73">
        <v>5032.15</v>
      </c>
      <c r="C1390" s="73">
        <v>4238.7</v>
      </c>
      <c r="D1390" s="74">
        <f t="shared" si="33"/>
        <v>290</v>
      </c>
      <c r="E1390" s="74">
        <f t="shared" si="16"/>
        <v>0</v>
      </c>
      <c r="F1390" s="75">
        <f t="shared" si="4"/>
        <v>12</v>
      </c>
      <c r="G1390" s="75">
        <f t="shared" si="17"/>
        <v>0</v>
      </c>
      <c r="H1390" s="76">
        <f>IF(A1390&lt;SIP_Calculator!$B$7,0,IF(A1390&gt;SIP_Calculator!$E$7,0,1))</f>
        <v>1</v>
      </c>
      <c r="I1390" s="74">
        <f t="shared" si="5"/>
        <v>0</v>
      </c>
      <c r="J1390" s="75">
        <f t="shared" si="6"/>
        <v>0</v>
      </c>
      <c r="K1390" s="76">
        <f>H1390*SIP_Calculator!$D$25</f>
        <v>484.4666522</v>
      </c>
      <c r="L1390" s="76">
        <f t="shared" si="7"/>
        <v>0.09627428677</v>
      </c>
      <c r="M1390" s="76">
        <f t="shared" si="8"/>
        <v>0.1142960465</v>
      </c>
      <c r="N1390" s="76">
        <f t="shared" ref="N1390:O1390" si="4174">N1389+L1390</f>
        <v>180.5340418</v>
      </c>
      <c r="O1390" s="76">
        <f t="shared" si="4174"/>
        <v>210.4277451</v>
      </c>
      <c r="P1390" s="74">
        <f>I1390*SIP_Calculator!$D$26</f>
        <v>0</v>
      </c>
      <c r="Q1390" s="74">
        <f t="shared" si="10"/>
        <v>0</v>
      </c>
      <c r="R1390" s="74">
        <f t="shared" si="11"/>
        <v>0</v>
      </c>
      <c r="S1390" s="74">
        <f t="shared" ref="S1390:T1390" si="4175">S1389+Q1390</f>
        <v>180.7418158</v>
      </c>
      <c r="T1390" s="74">
        <f t="shared" si="4175"/>
        <v>210.7695825</v>
      </c>
      <c r="U1390" s="75">
        <f>J1390*SIP_Calculator!$D$27</f>
        <v>0</v>
      </c>
      <c r="V1390" s="75">
        <f t="shared" si="13"/>
        <v>0</v>
      </c>
      <c r="W1390" s="75">
        <f t="shared" si="14"/>
        <v>0</v>
      </c>
      <c r="X1390" s="75">
        <f t="shared" ref="X1390:Y1390" si="4176">X1389+V1390</f>
        <v>182.5789332</v>
      </c>
      <c r="Y1390" s="75">
        <f t="shared" si="4176"/>
        <v>212.9600438</v>
      </c>
    </row>
    <row r="1391" ht="15.75" customHeight="1">
      <c r="A1391" s="78">
        <v>40157.0</v>
      </c>
      <c r="B1391" s="73">
        <v>5054.2</v>
      </c>
      <c r="C1391" s="73">
        <v>4258.25</v>
      </c>
      <c r="D1391" s="74">
        <f t="shared" si="33"/>
        <v>290</v>
      </c>
      <c r="E1391" s="74">
        <f t="shared" si="16"/>
        <v>0</v>
      </c>
      <c r="F1391" s="75">
        <f t="shared" si="4"/>
        <v>12</v>
      </c>
      <c r="G1391" s="75">
        <f t="shared" si="17"/>
        <v>0</v>
      </c>
      <c r="H1391" s="76">
        <f>IF(A1391&lt;SIP_Calculator!$B$7,0,IF(A1391&gt;SIP_Calculator!$E$7,0,1))</f>
        <v>1</v>
      </c>
      <c r="I1391" s="74">
        <f t="shared" si="5"/>
        <v>0</v>
      </c>
      <c r="J1391" s="75">
        <f t="shared" si="6"/>
        <v>0</v>
      </c>
      <c r="K1391" s="76">
        <f>H1391*SIP_Calculator!$D$25</f>
        <v>484.4666522</v>
      </c>
      <c r="L1391" s="76">
        <f t="shared" si="7"/>
        <v>0.09585427015</v>
      </c>
      <c r="M1391" s="76">
        <f t="shared" si="8"/>
        <v>0.1137713033</v>
      </c>
      <c r="N1391" s="76">
        <f t="shared" ref="N1391:O1391" si="4177">N1390+L1391</f>
        <v>180.6298961</v>
      </c>
      <c r="O1391" s="76">
        <f t="shared" si="4177"/>
        <v>210.5415164</v>
      </c>
      <c r="P1391" s="74">
        <f>I1391*SIP_Calculator!$D$26</f>
        <v>0</v>
      </c>
      <c r="Q1391" s="74">
        <f t="shared" si="10"/>
        <v>0</v>
      </c>
      <c r="R1391" s="74">
        <f t="shared" si="11"/>
        <v>0</v>
      </c>
      <c r="S1391" s="74">
        <f t="shared" ref="S1391:T1391" si="4178">S1390+Q1391</f>
        <v>180.7418158</v>
      </c>
      <c r="T1391" s="74">
        <f t="shared" si="4178"/>
        <v>210.7695825</v>
      </c>
      <c r="U1391" s="75">
        <f>J1391*SIP_Calculator!$D$27</f>
        <v>0</v>
      </c>
      <c r="V1391" s="75">
        <f t="shared" si="13"/>
        <v>0</v>
      </c>
      <c r="W1391" s="75">
        <f t="shared" si="14"/>
        <v>0</v>
      </c>
      <c r="X1391" s="75">
        <f t="shared" ref="X1391:Y1391" si="4179">X1390+V1391</f>
        <v>182.5789332</v>
      </c>
      <c r="Y1391" s="75">
        <f t="shared" si="4179"/>
        <v>212.9600438</v>
      </c>
    </row>
    <row r="1392" ht="15.75" customHeight="1">
      <c r="A1392" s="78">
        <v>40158.0</v>
      </c>
      <c r="B1392" s="73">
        <v>5036.2</v>
      </c>
      <c r="C1392" s="73">
        <v>4242.9</v>
      </c>
      <c r="D1392" s="74">
        <f t="shared" si="33"/>
        <v>290</v>
      </c>
      <c r="E1392" s="74">
        <f t="shared" si="16"/>
        <v>0</v>
      </c>
      <c r="F1392" s="75">
        <f t="shared" si="4"/>
        <v>12</v>
      </c>
      <c r="G1392" s="75">
        <f t="shared" si="17"/>
        <v>0</v>
      </c>
      <c r="H1392" s="76">
        <f>IF(A1392&lt;SIP_Calculator!$B$7,0,IF(A1392&gt;SIP_Calculator!$E$7,0,1))</f>
        <v>1</v>
      </c>
      <c r="I1392" s="74">
        <f t="shared" si="5"/>
        <v>0</v>
      </c>
      <c r="J1392" s="75">
        <f t="shared" si="6"/>
        <v>0</v>
      </c>
      <c r="K1392" s="76">
        <f>H1392*SIP_Calculator!$D$25</f>
        <v>484.4666522</v>
      </c>
      <c r="L1392" s="76">
        <f t="shared" si="7"/>
        <v>0.09619686513</v>
      </c>
      <c r="M1392" s="76">
        <f t="shared" si="8"/>
        <v>0.1141829061</v>
      </c>
      <c r="N1392" s="76">
        <f t="shared" ref="N1392:O1392" si="4180">N1391+L1392</f>
        <v>180.726093</v>
      </c>
      <c r="O1392" s="76">
        <f t="shared" si="4180"/>
        <v>210.6556993</v>
      </c>
      <c r="P1392" s="74">
        <f>I1392*SIP_Calculator!$D$26</f>
        <v>0</v>
      </c>
      <c r="Q1392" s="74">
        <f t="shared" si="10"/>
        <v>0</v>
      </c>
      <c r="R1392" s="74">
        <f t="shared" si="11"/>
        <v>0</v>
      </c>
      <c r="S1392" s="74">
        <f t="shared" ref="S1392:T1392" si="4181">S1391+Q1392</f>
        <v>180.7418158</v>
      </c>
      <c r="T1392" s="74">
        <f t="shared" si="4181"/>
        <v>210.7695825</v>
      </c>
      <c r="U1392" s="75">
        <f>J1392*SIP_Calculator!$D$27</f>
        <v>0</v>
      </c>
      <c r="V1392" s="75">
        <f t="shared" si="13"/>
        <v>0</v>
      </c>
      <c r="W1392" s="75">
        <f t="shared" si="14"/>
        <v>0</v>
      </c>
      <c r="X1392" s="75">
        <f t="shared" ref="X1392:Y1392" si="4182">X1391+V1392</f>
        <v>182.5789332</v>
      </c>
      <c r="Y1392" s="75">
        <f t="shared" si="4182"/>
        <v>212.9600438</v>
      </c>
    </row>
    <row r="1393" ht="15.75" customHeight="1">
      <c r="A1393" s="78">
        <v>40161.0</v>
      </c>
      <c r="B1393" s="73">
        <v>5024.65</v>
      </c>
      <c r="C1393" s="73">
        <v>4231.35</v>
      </c>
      <c r="D1393" s="74">
        <f t="shared" si="33"/>
        <v>291</v>
      </c>
      <c r="E1393" s="74">
        <f t="shared" si="16"/>
        <v>1</v>
      </c>
      <c r="F1393" s="75">
        <f t="shared" si="4"/>
        <v>12</v>
      </c>
      <c r="G1393" s="75">
        <f t="shared" si="17"/>
        <v>0</v>
      </c>
      <c r="H1393" s="76">
        <f>IF(A1393&lt;SIP_Calculator!$B$7,0,IF(A1393&gt;SIP_Calculator!$E$7,0,1))</f>
        <v>1</v>
      </c>
      <c r="I1393" s="74">
        <f t="shared" si="5"/>
        <v>1</v>
      </c>
      <c r="J1393" s="75">
        <f t="shared" si="6"/>
        <v>0</v>
      </c>
      <c r="K1393" s="76">
        <f>H1393*SIP_Calculator!$D$25</f>
        <v>484.4666522</v>
      </c>
      <c r="L1393" s="76">
        <f t="shared" si="7"/>
        <v>0.09641798975</v>
      </c>
      <c r="M1393" s="76">
        <f t="shared" si="8"/>
        <v>0.1144945826</v>
      </c>
      <c r="N1393" s="76">
        <f t="shared" ref="N1393:O1393" si="4183">N1392+L1393</f>
        <v>180.8225109</v>
      </c>
      <c r="O1393" s="76">
        <f t="shared" si="4183"/>
        <v>210.7701939</v>
      </c>
      <c r="P1393" s="74">
        <f>I1393*SIP_Calculator!$D$26</f>
        <v>2301.341589</v>
      </c>
      <c r="Q1393" s="74">
        <f t="shared" si="10"/>
        <v>0.4580103269</v>
      </c>
      <c r="R1393" s="74">
        <f t="shared" si="11"/>
        <v>0.5438788068</v>
      </c>
      <c r="S1393" s="74">
        <f t="shared" ref="S1393:T1393" si="4184">S1392+Q1393</f>
        <v>181.1998261</v>
      </c>
      <c r="T1393" s="74">
        <f t="shared" si="4184"/>
        <v>211.3134613</v>
      </c>
      <c r="U1393" s="75">
        <f>J1393*SIP_Calculator!$D$27</f>
        <v>0</v>
      </c>
      <c r="V1393" s="75">
        <f t="shared" si="13"/>
        <v>0</v>
      </c>
      <c r="W1393" s="75">
        <f t="shared" si="14"/>
        <v>0</v>
      </c>
      <c r="X1393" s="75">
        <f t="shared" ref="X1393:Y1393" si="4185">X1392+V1393</f>
        <v>182.5789332</v>
      </c>
      <c r="Y1393" s="75">
        <f t="shared" si="4185"/>
        <v>212.9600438</v>
      </c>
    </row>
    <row r="1394" ht="15.75" customHeight="1">
      <c r="A1394" s="78">
        <v>40162.0</v>
      </c>
      <c r="B1394" s="73">
        <v>4951.5</v>
      </c>
      <c r="C1394" s="73">
        <v>4173.15</v>
      </c>
      <c r="D1394" s="74">
        <f t="shared" si="33"/>
        <v>291</v>
      </c>
      <c r="E1394" s="74">
        <f t="shared" si="16"/>
        <v>0</v>
      </c>
      <c r="F1394" s="75">
        <f t="shared" si="4"/>
        <v>12</v>
      </c>
      <c r="G1394" s="75">
        <f t="shared" si="17"/>
        <v>0</v>
      </c>
      <c r="H1394" s="76">
        <f>IF(A1394&lt;SIP_Calculator!$B$7,0,IF(A1394&gt;SIP_Calculator!$E$7,0,1))</f>
        <v>1</v>
      </c>
      <c r="I1394" s="74">
        <f t="shared" si="5"/>
        <v>0</v>
      </c>
      <c r="J1394" s="75">
        <f t="shared" si="6"/>
        <v>0</v>
      </c>
      <c r="K1394" s="76">
        <f>H1394*SIP_Calculator!$D$25</f>
        <v>484.4666522</v>
      </c>
      <c r="L1394" s="76">
        <f t="shared" si="7"/>
        <v>0.09784240173</v>
      </c>
      <c r="M1394" s="76">
        <f t="shared" si="8"/>
        <v>0.1160913584</v>
      </c>
      <c r="N1394" s="76">
        <f t="shared" ref="N1394:O1394" si="4186">N1393+L1394</f>
        <v>180.9203533</v>
      </c>
      <c r="O1394" s="76">
        <f t="shared" si="4186"/>
        <v>210.8862852</v>
      </c>
      <c r="P1394" s="74">
        <f>I1394*SIP_Calculator!$D$26</f>
        <v>0</v>
      </c>
      <c r="Q1394" s="74">
        <f t="shared" si="10"/>
        <v>0</v>
      </c>
      <c r="R1394" s="74">
        <f t="shared" si="11"/>
        <v>0</v>
      </c>
      <c r="S1394" s="74">
        <f t="shared" ref="S1394:T1394" si="4187">S1393+Q1394</f>
        <v>181.1998261</v>
      </c>
      <c r="T1394" s="74">
        <f t="shared" si="4187"/>
        <v>211.3134613</v>
      </c>
      <c r="U1394" s="75">
        <f>J1394*SIP_Calculator!$D$27</f>
        <v>0</v>
      </c>
      <c r="V1394" s="75">
        <f t="shared" si="13"/>
        <v>0</v>
      </c>
      <c r="W1394" s="75">
        <f t="shared" si="14"/>
        <v>0</v>
      </c>
      <c r="X1394" s="75">
        <f t="shared" ref="X1394:Y1394" si="4188">X1393+V1394</f>
        <v>182.5789332</v>
      </c>
      <c r="Y1394" s="75">
        <f t="shared" si="4188"/>
        <v>212.9600438</v>
      </c>
    </row>
    <row r="1395" ht="15.75" customHeight="1">
      <c r="A1395" s="78">
        <v>40163.0</v>
      </c>
      <c r="B1395" s="73">
        <v>4961.45</v>
      </c>
      <c r="C1395" s="73">
        <v>4177.3</v>
      </c>
      <c r="D1395" s="74">
        <f t="shared" si="33"/>
        <v>291</v>
      </c>
      <c r="E1395" s="74">
        <f t="shared" si="16"/>
        <v>0</v>
      </c>
      <c r="F1395" s="75">
        <f t="shared" si="4"/>
        <v>12</v>
      </c>
      <c r="G1395" s="75">
        <f t="shared" si="17"/>
        <v>0</v>
      </c>
      <c r="H1395" s="76">
        <f>IF(A1395&lt;SIP_Calculator!$B$7,0,IF(A1395&gt;SIP_Calculator!$E$7,0,1))</f>
        <v>1</v>
      </c>
      <c r="I1395" s="74">
        <f t="shared" si="5"/>
        <v>0</v>
      </c>
      <c r="J1395" s="75">
        <f t="shared" si="6"/>
        <v>0</v>
      </c>
      <c r="K1395" s="76">
        <f>H1395*SIP_Calculator!$D$25</f>
        <v>484.4666522</v>
      </c>
      <c r="L1395" s="76">
        <f t="shared" si="7"/>
        <v>0.0976461825</v>
      </c>
      <c r="M1395" s="76">
        <f t="shared" si="8"/>
        <v>0.1159760257</v>
      </c>
      <c r="N1395" s="76">
        <f t="shared" ref="N1395:O1395" si="4189">N1394+L1395</f>
        <v>181.0179995</v>
      </c>
      <c r="O1395" s="76">
        <f t="shared" si="4189"/>
        <v>211.0022613</v>
      </c>
      <c r="P1395" s="74">
        <f>I1395*SIP_Calculator!$D$26</f>
        <v>0</v>
      </c>
      <c r="Q1395" s="74">
        <f t="shared" si="10"/>
        <v>0</v>
      </c>
      <c r="R1395" s="74">
        <f t="shared" si="11"/>
        <v>0</v>
      </c>
      <c r="S1395" s="74">
        <f t="shared" ref="S1395:T1395" si="4190">S1394+Q1395</f>
        <v>181.1998261</v>
      </c>
      <c r="T1395" s="74">
        <f t="shared" si="4190"/>
        <v>211.3134613</v>
      </c>
      <c r="U1395" s="75">
        <f>J1395*SIP_Calculator!$D$27</f>
        <v>0</v>
      </c>
      <c r="V1395" s="75">
        <f t="shared" si="13"/>
        <v>0</v>
      </c>
      <c r="W1395" s="75">
        <f t="shared" si="14"/>
        <v>0</v>
      </c>
      <c r="X1395" s="75">
        <f t="shared" ref="X1395:Y1395" si="4191">X1394+V1395</f>
        <v>182.5789332</v>
      </c>
      <c r="Y1395" s="75">
        <f t="shared" si="4191"/>
        <v>212.9600438</v>
      </c>
    </row>
    <row r="1396" ht="15.75" customHeight="1">
      <c r="A1396" s="78">
        <v>40164.0</v>
      </c>
      <c r="B1396" s="73">
        <v>4967.05</v>
      </c>
      <c r="C1396" s="73">
        <v>4189.45</v>
      </c>
      <c r="D1396" s="74">
        <f t="shared" si="33"/>
        <v>291</v>
      </c>
      <c r="E1396" s="74">
        <f t="shared" si="16"/>
        <v>0</v>
      </c>
      <c r="F1396" s="75">
        <f t="shared" si="4"/>
        <v>12</v>
      </c>
      <c r="G1396" s="75">
        <f t="shared" si="17"/>
        <v>0</v>
      </c>
      <c r="H1396" s="76">
        <f>IF(A1396&lt;SIP_Calculator!$B$7,0,IF(A1396&gt;SIP_Calculator!$E$7,0,1))</f>
        <v>1</v>
      </c>
      <c r="I1396" s="74">
        <f t="shared" si="5"/>
        <v>0</v>
      </c>
      <c r="J1396" s="75">
        <f t="shared" si="6"/>
        <v>0</v>
      </c>
      <c r="K1396" s="76">
        <f>H1396*SIP_Calculator!$D$25</f>
        <v>484.4666522</v>
      </c>
      <c r="L1396" s="76">
        <f t="shared" si="7"/>
        <v>0.09753609329</v>
      </c>
      <c r="M1396" s="76">
        <f t="shared" si="8"/>
        <v>0.1156396788</v>
      </c>
      <c r="N1396" s="76">
        <f t="shared" ref="N1396:O1396" si="4192">N1395+L1396</f>
        <v>181.1155356</v>
      </c>
      <c r="O1396" s="76">
        <f t="shared" si="4192"/>
        <v>211.1179009</v>
      </c>
      <c r="P1396" s="74">
        <f>I1396*SIP_Calculator!$D$26</f>
        <v>0</v>
      </c>
      <c r="Q1396" s="74">
        <f t="shared" si="10"/>
        <v>0</v>
      </c>
      <c r="R1396" s="74">
        <f t="shared" si="11"/>
        <v>0</v>
      </c>
      <c r="S1396" s="74">
        <f t="shared" ref="S1396:T1396" si="4193">S1395+Q1396</f>
        <v>181.1998261</v>
      </c>
      <c r="T1396" s="74">
        <f t="shared" si="4193"/>
        <v>211.3134613</v>
      </c>
      <c r="U1396" s="75">
        <f>J1396*SIP_Calculator!$D$27</f>
        <v>0</v>
      </c>
      <c r="V1396" s="75">
        <f t="shared" si="13"/>
        <v>0</v>
      </c>
      <c r="W1396" s="75">
        <f t="shared" si="14"/>
        <v>0</v>
      </c>
      <c r="X1396" s="75">
        <f t="shared" ref="X1396:Y1396" si="4194">X1395+V1396</f>
        <v>182.5789332</v>
      </c>
      <c r="Y1396" s="75">
        <f t="shared" si="4194"/>
        <v>212.9600438</v>
      </c>
    </row>
    <row r="1397" ht="15.75" customHeight="1">
      <c r="A1397" s="78">
        <v>40165.0</v>
      </c>
      <c r="B1397" s="73">
        <v>4916.8</v>
      </c>
      <c r="C1397" s="73">
        <v>4153.05</v>
      </c>
      <c r="D1397" s="74">
        <f t="shared" si="33"/>
        <v>291</v>
      </c>
      <c r="E1397" s="74">
        <f t="shared" si="16"/>
        <v>0</v>
      </c>
      <c r="F1397" s="75">
        <f t="shared" si="4"/>
        <v>12</v>
      </c>
      <c r="G1397" s="75">
        <f t="shared" si="17"/>
        <v>0</v>
      </c>
      <c r="H1397" s="76">
        <f>IF(A1397&lt;SIP_Calculator!$B$7,0,IF(A1397&gt;SIP_Calculator!$E$7,0,1))</f>
        <v>1</v>
      </c>
      <c r="I1397" s="74">
        <f t="shared" si="5"/>
        <v>0</v>
      </c>
      <c r="J1397" s="75">
        <f t="shared" si="6"/>
        <v>0</v>
      </c>
      <c r="K1397" s="76">
        <f>H1397*SIP_Calculator!$D$25</f>
        <v>484.4666522</v>
      </c>
      <c r="L1397" s="76">
        <f t="shared" si="7"/>
        <v>0.0985329182</v>
      </c>
      <c r="M1397" s="76">
        <f t="shared" si="8"/>
        <v>0.1166532192</v>
      </c>
      <c r="N1397" s="76">
        <f t="shared" ref="N1397:O1397" si="4195">N1396+L1397</f>
        <v>181.2140685</v>
      </c>
      <c r="O1397" s="76">
        <f t="shared" si="4195"/>
        <v>211.2345542</v>
      </c>
      <c r="P1397" s="74">
        <f>I1397*SIP_Calculator!$D$26</f>
        <v>0</v>
      </c>
      <c r="Q1397" s="74">
        <f t="shared" si="10"/>
        <v>0</v>
      </c>
      <c r="R1397" s="74">
        <f t="shared" si="11"/>
        <v>0</v>
      </c>
      <c r="S1397" s="74">
        <f t="shared" ref="S1397:T1397" si="4196">S1396+Q1397</f>
        <v>181.1998261</v>
      </c>
      <c r="T1397" s="74">
        <f t="shared" si="4196"/>
        <v>211.3134613</v>
      </c>
      <c r="U1397" s="75">
        <f>J1397*SIP_Calculator!$D$27</f>
        <v>0</v>
      </c>
      <c r="V1397" s="75">
        <f t="shared" si="13"/>
        <v>0</v>
      </c>
      <c r="W1397" s="75">
        <f t="shared" si="14"/>
        <v>0</v>
      </c>
      <c r="X1397" s="75">
        <f t="shared" ref="X1397:Y1397" si="4197">X1396+V1397</f>
        <v>182.5789332</v>
      </c>
      <c r="Y1397" s="75">
        <f t="shared" si="4197"/>
        <v>212.9600438</v>
      </c>
    </row>
    <row r="1398" ht="15.75" customHeight="1">
      <c r="A1398" s="78">
        <v>40168.0</v>
      </c>
      <c r="B1398" s="73">
        <v>4884.55</v>
      </c>
      <c r="C1398" s="73">
        <v>4132.35</v>
      </c>
      <c r="D1398" s="74">
        <f t="shared" si="33"/>
        <v>292</v>
      </c>
      <c r="E1398" s="74">
        <f t="shared" si="16"/>
        <v>1</v>
      </c>
      <c r="F1398" s="75">
        <f t="shared" si="4"/>
        <v>12</v>
      </c>
      <c r="G1398" s="75">
        <f t="shared" si="17"/>
        <v>0</v>
      </c>
      <c r="H1398" s="76">
        <f>IF(A1398&lt;SIP_Calculator!$B$7,0,IF(A1398&gt;SIP_Calculator!$E$7,0,1))</f>
        <v>1</v>
      </c>
      <c r="I1398" s="74">
        <f t="shared" si="5"/>
        <v>1</v>
      </c>
      <c r="J1398" s="75">
        <f t="shared" si="6"/>
        <v>0</v>
      </c>
      <c r="K1398" s="76">
        <f>H1398*SIP_Calculator!$D$25</f>
        <v>484.4666522</v>
      </c>
      <c r="L1398" s="76">
        <f t="shared" si="7"/>
        <v>0.09918347692</v>
      </c>
      <c r="M1398" s="76">
        <f t="shared" si="8"/>
        <v>0.1172375651</v>
      </c>
      <c r="N1398" s="76">
        <f t="shared" ref="N1398:O1398" si="4198">N1397+L1398</f>
        <v>181.313252</v>
      </c>
      <c r="O1398" s="76">
        <f t="shared" si="4198"/>
        <v>211.3517917</v>
      </c>
      <c r="P1398" s="74">
        <f>I1398*SIP_Calculator!$D$26</f>
        <v>2301.341589</v>
      </c>
      <c r="Q1398" s="74">
        <f t="shared" si="10"/>
        <v>0.4711471045</v>
      </c>
      <c r="R1398" s="74">
        <f t="shared" si="11"/>
        <v>0.5569086813</v>
      </c>
      <c r="S1398" s="74">
        <f t="shared" ref="S1398:T1398" si="4199">S1397+Q1398</f>
        <v>181.6709732</v>
      </c>
      <c r="T1398" s="74">
        <f t="shared" si="4199"/>
        <v>211.8703699</v>
      </c>
      <c r="U1398" s="75">
        <f>J1398*SIP_Calculator!$D$27</f>
        <v>0</v>
      </c>
      <c r="V1398" s="75">
        <f t="shared" si="13"/>
        <v>0</v>
      </c>
      <c r="W1398" s="75">
        <f t="shared" si="14"/>
        <v>0</v>
      </c>
      <c r="X1398" s="75">
        <f t="shared" ref="X1398:Y1398" si="4200">X1397+V1398</f>
        <v>182.5789332</v>
      </c>
      <c r="Y1398" s="75">
        <f t="shared" si="4200"/>
        <v>212.9600438</v>
      </c>
    </row>
    <row r="1399" ht="15.75" customHeight="1">
      <c r="A1399" s="78">
        <v>40169.0</v>
      </c>
      <c r="B1399" s="73">
        <v>4919.75</v>
      </c>
      <c r="C1399" s="73">
        <v>4168.6</v>
      </c>
      <c r="D1399" s="74">
        <f t="shared" si="33"/>
        <v>292</v>
      </c>
      <c r="E1399" s="74">
        <f t="shared" si="16"/>
        <v>0</v>
      </c>
      <c r="F1399" s="75">
        <f t="shared" si="4"/>
        <v>12</v>
      </c>
      <c r="G1399" s="75">
        <f t="shared" si="17"/>
        <v>0</v>
      </c>
      <c r="H1399" s="76">
        <f>IF(A1399&lt;SIP_Calculator!$B$7,0,IF(A1399&gt;SIP_Calculator!$E$7,0,1))</f>
        <v>1</v>
      </c>
      <c r="I1399" s="74">
        <f t="shared" si="5"/>
        <v>0</v>
      </c>
      <c r="J1399" s="75">
        <f t="shared" si="6"/>
        <v>0</v>
      </c>
      <c r="K1399" s="76">
        <f>H1399*SIP_Calculator!$D$25</f>
        <v>484.4666522</v>
      </c>
      <c r="L1399" s="76">
        <f t="shared" si="7"/>
        <v>0.0984738355</v>
      </c>
      <c r="M1399" s="76">
        <f t="shared" si="8"/>
        <v>0.1162180713</v>
      </c>
      <c r="N1399" s="76">
        <f t="shared" ref="N1399:O1399" si="4201">N1398+L1399</f>
        <v>181.4117258</v>
      </c>
      <c r="O1399" s="76">
        <f t="shared" si="4201"/>
        <v>211.4680098</v>
      </c>
      <c r="P1399" s="74">
        <f>I1399*SIP_Calculator!$D$26</f>
        <v>0</v>
      </c>
      <c r="Q1399" s="74">
        <f t="shared" si="10"/>
        <v>0</v>
      </c>
      <c r="R1399" s="74">
        <f t="shared" si="11"/>
        <v>0</v>
      </c>
      <c r="S1399" s="74">
        <f t="shared" ref="S1399:T1399" si="4202">S1398+Q1399</f>
        <v>181.6709732</v>
      </c>
      <c r="T1399" s="74">
        <f t="shared" si="4202"/>
        <v>211.8703699</v>
      </c>
      <c r="U1399" s="75">
        <f>J1399*SIP_Calculator!$D$27</f>
        <v>0</v>
      </c>
      <c r="V1399" s="75">
        <f t="shared" si="13"/>
        <v>0</v>
      </c>
      <c r="W1399" s="75">
        <f t="shared" si="14"/>
        <v>0</v>
      </c>
      <c r="X1399" s="75">
        <f t="shared" ref="X1399:Y1399" si="4203">X1398+V1399</f>
        <v>182.5789332</v>
      </c>
      <c r="Y1399" s="75">
        <f t="shared" si="4203"/>
        <v>212.9600438</v>
      </c>
    </row>
    <row r="1400" ht="15.75" customHeight="1">
      <c r="A1400" s="78">
        <v>40170.0</v>
      </c>
      <c r="B1400" s="73">
        <v>5063.45</v>
      </c>
      <c r="C1400" s="73">
        <v>4274.85</v>
      </c>
      <c r="D1400" s="74">
        <f t="shared" si="33"/>
        <v>292</v>
      </c>
      <c r="E1400" s="74">
        <f t="shared" si="16"/>
        <v>0</v>
      </c>
      <c r="F1400" s="75">
        <f t="shared" si="4"/>
        <v>12</v>
      </c>
      <c r="G1400" s="75">
        <f t="shared" si="17"/>
        <v>0</v>
      </c>
      <c r="H1400" s="76">
        <f>IF(A1400&lt;SIP_Calculator!$B$7,0,IF(A1400&gt;SIP_Calculator!$E$7,0,1))</f>
        <v>1</v>
      </c>
      <c r="I1400" s="74">
        <f t="shared" si="5"/>
        <v>0</v>
      </c>
      <c r="J1400" s="75">
        <f t="shared" si="6"/>
        <v>0</v>
      </c>
      <c r="K1400" s="76">
        <f>H1400*SIP_Calculator!$D$25</f>
        <v>484.4666522</v>
      </c>
      <c r="L1400" s="76">
        <f t="shared" si="7"/>
        <v>0.09567916187</v>
      </c>
      <c r="M1400" s="76">
        <f t="shared" si="8"/>
        <v>0.1133295091</v>
      </c>
      <c r="N1400" s="76">
        <f t="shared" ref="N1400:O1400" si="4204">N1399+L1400</f>
        <v>181.507405</v>
      </c>
      <c r="O1400" s="76">
        <f t="shared" si="4204"/>
        <v>211.5813393</v>
      </c>
      <c r="P1400" s="74">
        <f>I1400*SIP_Calculator!$D$26</f>
        <v>0</v>
      </c>
      <c r="Q1400" s="74">
        <f t="shared" si="10"/>
        <v>0</v>
      </c>
      <c r="R1400" s="74">
        <f t="shared" si="11"/>
        <v>0</v>
      </c>
      <c r="S1400" s="74">
        <f t="shared" ref="S1400:T1400" si="4205">S1399+Q1400</f>
        <v>181.6709732</v>
      </c>
      <c r="T1400" s="74">
        <f t="shared" si="4205"/>
        <v>211.8703699</v>
      </c>
      <c r="U1400" s="75">
        <f>J1400*SIP_Calculator!$D$27</f>
        <v>0</v>
      </c>
      <c r="V1400" s="75">
        <f t="shared" si="13"/>
        <v>0</v>
      </c>
      <c r="W1400" s="75">
        <f t="shared" si="14"/>
        <v>0</v>
      </c>
      <c r="X1400" s="75">
        <f t="shared" ref="X1400:Y1400" si="4206">X1399+V1400</f>
        <v>182.5789332</v>
      </c>
      <c r="Y1400" s="75">
        <f t="shared" si="4206"/>
        <v>212.9600438</v>
      </c>
    </row>
    <row r="1401" ht="15.75" customHeight="1">
      <c r="A1401" s="78">
        <v>40171.0</v>
      </c>
      <c r="B1401" s="73">
        <v>5097.35</v>
      </c>
      <c r="C1401" s="73">
        <v>4300.35</v>
      </c>
      <c r="D1401" s="74">
        <f t="shared" si="33"/>
        <v>292</v>
      </c>
      <c r="E1401" s="74">
        <f t="shared" si="16"/>
        <v>0</v>
      </c>
      <c r="F1401" s="75">
        <f t="shared" si="4"/>
        <v>12</v>
      </c>
      <c r="G1401" s="75">
        <f t="shared" si="17"/>
        <v>0</v>
      </c>
      <c r="H1401" s="76">
        <f>IF(A1401&lt;SIP_Calculator!$B$7,0,IF(A1401&gt;SIP_Calculator!$E$7,0,1))</f>
        <v>1</v>
      </c>
      <c r="I1401" s="74">
        <f t="shared" si="5"/>
        <v>0</v>
      </c>
      <c r="J1401" s="75">
        <f t="shared" si="6"/>
        <v>0</v>
      </c>
      <c r="K1401" s="76">
        <f>H1401*SIP_Calculator!$D$25</f>
        <v>484.4666522</v>
      </c>
      <c r="L1401" s="76">
        <f t="shared" si="7"/>
        <v>0.09504284622</v>
      </c>
      <c r="M1401" s="76">
        <f t="shared" si="8"/>
        <v>0.1126574935</v>
      </c>
      <c r="N1401" s="76">
        <f t="shared" ref="N1401:O1401" si="4207">N1400+L1401</f>
        <v>181.6024479</v>
      </c>
      <c r="O1401" s="76">
        <f t="shared" si="4207"/>
        <v>211.6939968</v>
      </c>
      <c r="P1401" s="74">
        <f>I1401*SIP_Calculator!$D$26</f>
        <v>0</v>
      </c>
      <c r="Q1401" s="74">
        <f t="shared" si="10"/>
        <v>0</v>
      </c>
      <c r="R1401" s="74">
        <f t="shared" si="11"/>
        <v>0</v>
      </c>
      <c r="S1401" s="74">
        <f t="shared" ref="S1401:T1401" si="4208">S1400+Q1401</f>
        <v>181.6709732</v>
      </c>
      <c r="T1401" s="74">
        <f t="shared" si="4208"/>
        <v>211.8703699</v>
      </c>
      <c r="U1401" s="75">
        <f>J1401*SIP_Calculator!$D$27</f>
        <v>0</v>
      </c>
      <c r="V1401" s="75">
        <f t="shared" si="13"/>
        <v>0</v>
      </c>
      <c r="W1401" s="75">
        <f t="shared" si="14"/>
        <v>0</v>
      </c>
      <c r="X1401" s="75">
        <f t="shared" ref="X1401:Y1401" si="4209">X1400+V1401</f>
        <v>182.5789332</v>
      </c>
      <c r="Y1401" s="75">
        <f t="shared" si="4209"/>
        <v>212.9600438</v>
      </c>
    </row>
    <row r="1402" ht="15.75" customHeight="1">
      <c r="A1402" s="78">
        <v>40176.0</v>
      </c>
      <c r="B1402" s="73">
        <v>5103.0</v>
      </c>
      <c r="C1402" s="73">
        <v>4310.25</v>
      </c>
      <c r="D1402" s="74">
        <f t="shared" si="33"/>
        <v>293</v>
      </c>
      <c r="E1402" s="74">
        <f t="shared" si="16"/>
        <v>1</v>
      </c>
      <c r="F1402" s="75">
        <f t="shared" si="4"/>
        <v>12</v>
      </c>
      <c r="G1402" s="75">
        <f t="shared" si="17"/>
        <v>0</v>
      </c>
      <c r="H1402" s="76">
        <f>IF(A1402&lt;SIP_Calculator!$B$7,0,IF(A1402&gt;SIP_Calculator!$E$7,0,1))</f>
        <v>1</v>
      </c>
      <c r="I1402" s="74">
        <f t="shared" si="5"/>
        <v>1</v>
      </c>
      <c r="J1402" s="75">
        <f t="shared" si="6"/>
        <v>0</v>
      </c>
      <c r="K1402" s="76">
        <f>H1402*SIP_Calculator!$D$25</f>
        <v>484.4666522</v>
      </c>
      <c r="L1402" s="76">
        <f t="shared" si="7"/>
        <v>0.09493761556</v>
      </c>
      <c r="M1402" s="76">
        <f t="shared" si="8"/>
        <v>0.1123987361</v>
      </c>
      <c r="N1402" s="76">
        <f t="shared" ref="N1402:O1402" si="4210">N1401+L1402</f>
        <v>181.6973855</v>
      </c>
      <c r="O1402" s="76">
        <f t="shared" si="4210"/>
        <v>211.8063955</v>
      </c>
      <c r="P1402" s="74">
        <f>I1402*SIP_Calculator!$D$26</f>
        <v>2301.341589</v>
      </c>
      <c r="Q1402" s="74">
        <f t="shared" si="10"/>
        <v>0.4509781676</v>
      </c>
      <c r="R1402" s="74">
        <f t="shared" si="11"/>
        <v>0.533922995</v>
      </c>
      <c r="S1402" s="74">
        <f t="shared" ref="S1402:T1402" si="4211">S1401+Q1402</f>
        <v>182.1219514</v>
      </c>
      <c r="T1402" s="74">
        <f t="shared" si="4211"/>
        <v>212.4042929</v>
      </c>
      <c r="U1402" s="75">
        <f>J1402*SIP_Calculator!$D$27</f>
        <v>0</v>
      </c>
      <c r="V1402" s="75">
        <f t="shared" si="13"/>
        <v>0</v>
      </c>
      <c r="W1402" s="75">
        <f t="shared" si="14"/>
        <v>0</v>
      </c>
      <c r="X1402" s="75">
        <f t="shared" ref="X1402:Y1402" si="4212">X1401+V1402</f>
        <v>182.5789332</v>
      </c>
      <c r="Y1402" s="75">
        <f t="shared" si="4212"/>
        <v>212.9600438</v>
      </c>
    </row>
    <row r="1403" ht="15.75" customHeight="1">
      <c r="A1403" s="78">
        <v>40177.0</v>
      </c>
      <c r="B1403" s="73">
        <v>5089.7</v>
      </c>
      <c r="C1403" s="73">
        <v>4306.85</v>
      </c>
      <c r="D1403" s="74">
        <f t="shared" si="33"/>
        <v>293</v>
      </c>
      <c r="E1403" s="74">
        <f t="shared" si="16"/>
        <v>0</v>
      </c>
      <c r="F1403" s="75">
        <f t="shared" si="4"/>
        <v>12</v>
      </c>
      <c r="G1403" s="75">
        <f t="shared" si="17"/>
        <v>0</v>
      </c>
      <c r="H1403" s="76">
        <f>IF(A1403&lt;SIP_Calculator!$B$7,0,IF(A1403&gt;SIP_Calculator!$E$7,0,1))</f>
        <v>1</v>
      </c>
      <c r="I1403" s="74">
        <f t="shared" si="5"/>
        <v>0</v>
      </c>
      <c r="J1403" s="75">
        <f t="shared" si="6"/>
        <v>0</v>
      </c>
      <c r="K1403" s="76">
        <f>H1403*SIP_Calculator!$D$25</f>
        <v>484.4666522</v>
      </c>
      <c r="L1403" s="76">
        <f t="shared" si="7"/>
        <v>0.095185699</v>
      </c>
      <c r="M1403" s="76">
        <f t="shared" si="8"/>
        <v>0.1124874681</v>
      </c>
      <c r="N1403" s="76">
        <f t="shared" ref="N1403:O1403" si="4213">N1402+L1403</f>
        <v>181.7925712</v>
      </c>
      <c r="O1403" s="76">
        <f t="shared" si="4213"/>
        <v>211.918883</v>
      </c>
      <c r="P1403" s="74">
        <f>I1403*SIP_Calculator!$D$26</f>
        <v>0</v>
      </c>
      <c r="Q1403" s="74">
        <f t="shared" si="10"/>
        <v>0</v>
      </c>
      <c r="R1403" s="74">
        <f t="shared" si="11"/>
        <v>0</v>
      </c>
      <c r="S1403" s="74">
        <f t="shared" ref="S1403:T1403" si="4214">S1402+Q1403</f>
        <v>182.1219514</v>
      </c>
      <c r="T1403" s="74">
        <f t="shared" si="4214"/>
        <v>212.4042929</v>
      </c>
      <c r="U1403" s="75">
        <f>J1403*SIP_Calculator!$D$27</f>
        <v>0</v>
      </c>
      <c r="V1403" s="75">
        <f t="shared" si="13"/>
        <v>0</v>
      </c>
      <c r="W1403" s="75">
        <f t="shared" si="14"/>
        <v>0</v>
      </c>
      <c r="X1403" s="75">
        <f t="shared" ref="X1403:Y1403" si="4215">X1402+V1403</f>
        <v>182.5789332</v>
      </c>
      <c r="Y1403" s="75">
        <f t="shared" si="4215"/>
        <v>212.9600438</v>
      </c>
    </row>
    <row r="1404" ht="15.75" customHeight="1">
      <c r="A1404" s="78">
        <v>40178.0</v>
      </c>
      <c r="B1404" s="73">
        <v>5118.05</v>
      </c>
      <c r="C1404" s="73">
        <v>4329.1</v>
      </c>
      <c r="D1404" s="74">
        <f t="shared" si="33"/>
        <v>293</v>
      </c>
      <c r="E1404" s="74">
        <f t="shared" si="16"/>
        <v>0</v>
      </c>
      <c r="F1404" s="75">
        <f t="shared" si="4"/>
        <v>12</v>
      </c>
      <c r="G1404" s="75">
        <f t="shared" si="17"/>
        <v>0</v>
      </c>
      <c r="H1404" s="76">
        <f>IF(A1404&lt;SIP_Calculator!$B$7,0,IF(A1404&gt;SIP_Calculator!$E$7,0,1))</f>
        <v>1</v>
      </c>
      <c r="I1404" s="74">
        <f t="shared" si="5"/>
        <v>0</v>
      </c>
      <c r="J1404" s="75">
        <f t="shared" si="6"/>
        <v>0</v>
      </c>
      <c r="K1404" s="76">
        <f>H1404*SIP_Calculator!$D$25</f>
        <v>484.4666522</v>
      </c>
      <c r="L1404" s="76">
        <f t="shared" si="7"/>
        <v>0.09465844456</v>
      </c>
      <c r="M1404" s="76">
        <f t="shared" si="8"/>
        <v>0.1119093235</v>
      </c>
      <c r="N1404" s="76">
        <f t="shared" ref="N1404:O1404" si="4216">N1403+L1404</f>
        <v>181.8872296</v>
      </c>
      <c r="O1404" s="76">
        <f t="shared" si="4216"/>
        <v>212.0307923</v>
      </c>
      <c r="P1404" s="74">
        <f>I1404*SIP_Calculator!$D$26</f>
        <v>0</v>
      </c>
      <c r="Q1404" s="74">
        <f t="shared" si="10"/>
        <v>0</v>
      </c>
      <c r="R1404" s="74">
        <f t="shared" si="11"/>
        <v>0</v>
      </c>
      <c r="S1404" s="74">
        <f t="shared" ref="S1404:T1404" si="4217">S1403+Q1404</f>
        <v>182.1219514</v>
      </c>
      <c r="T1404" s="74">
        <f t="shared" si="4217"/>
        <v>212.4042929</v>
      </c>
      <c r="U1404" s="75">
        <f>J1404*SIP_Calculator!$D$27</f>
        <v>0</v>
      </c>
      <c r="V1404" s="75">
        <f t="shared" si="13"/>
        <v>0</v>
      </c>
      <c r="W1404" s="75">
        <f t="shared" si="14"/>
        <v>0</v>
      </c>
      <c r="X1404" s="75">
        <f t="shared" ref="X1404:Y1404" si="4218">X1403+V1404</f>
        <v>182.5789332</v>
      </c>
      <c r="Y1404" s="75">
        <f t="shared" si="4218"/>
        <v>212.9600438</v>
      </c>
    </row>
    <row r="1405" ht="15.75" customHeight="1">
      <c r="A1405" s="78">
        <v>40182.0</v>
      </c>
      <c r="B1405" s="73">
        <v>5153.55</v>
      </c>
      <c r="C1405" s="73">
        <v>4367.65</v>
      </c>
      <c r="D1405" s="74">
        <f t="shared" si="33"/>
        <v>294</v>
      </c>
      <c r="E1405" s="74">
        <f t="shared" si="16"/>
        <v>1</v>
      </c>
      <c r="F1405" s="75">
        <f t="shared" si="4"/>
        <v>1</v>
      </c>
      <c r="G1405" s="75">
        <f t="shared" si="17"/>
        <v>1</v>
      </c>
      <c r="H1405" s="76">
        <f>IF(A1405&lt;SIP_Calculator!$B$7,0,IF(A1405&gt;SIP_Calculator!$E$7,0,1))</f>
        <v>1</v>
      </c>
      <c r="I1405" s="74">
        <f t="shared" si="5"/>
        <v>1</v>
      </c>
      <c r="J1405" s="75">
        <f t="shared" si="6"/>
        <v>1</v>
      </c>
      <c r="K1405" s="76">
        <f>H1405*SIP_Calculator!$D$25</f>
        <v>484.4666522</v>
      </c>
      <c r="L1405" s="76">
        <f t="shared" si="7"/>
        <v>0.09400639407</v>
      </c>
      <c r="M1405" s="76">
        <f t="shared" si="8"/>
        <v>0.110921583</v>
      </c>
      <c r="N1405" s="76">
        <f t="shared" ref="N1405:O1405" si="4219">N1404+L1405</f>
        <v>181.981236</v>
      </c>
      <c r="O1405" s="76">
        <f t="shared" si="4219"/>
        <v>212.1417139</v>
      </c>
      <c r="P1405" s="74">
        <f>I1405*SIP_Calculator!$D$26</f>
        <v>2301.341589</v>
      </c>
      <c r="Q1405" s="74">
        <f t="shared" si="10"/>
        <v>0.4465546253</v>
      </c>
      <c r="R1405" s="74">
        <f t="shared" si="11"/>
        <v>0.526906137</v>
      </c>
      <c r="S1405" s="74">
        <f t="shared" ref="S1405:T1405" si="4220">S1404+Q1405</f>
        <v>182.568506</v>
      </c>
      <c r="T1405" s="74">
        <f t="shared" si="4220"/>
        <v>212.9311991</v>
      </c>
      <c r="U1405" s="75">
        <f>J1405*SIP_Calculator!$D$27</f>
        <v>10000</v>
      </c>
      <c r="V1405" s="75">
        <f t="shared" si="13"/>
        <v>1.940410009</v>
      </c>
      <c r="W1405" s="75">
        <f t="shared" si="14"/>
        <v>2.289560748</v>
      </c>
      <c r="X1405" s="75">
        <f t="shared" ref="X1405:Y1405" si="4221">X1404+V1405</f>
        <v>184.5193432</v>
      </c>
      <c r="Y1405" s="75">
        <f t="shared" si="4221"/>
        <v>215.2496045</v>
      </c>
    </row>
    <row r="1406" ht="15.75" customHeight="1">
      <c r="A1406" s="78">
        <v>40183.0</v>
      </c>
      <c r="B1406" s="73">
        <v>5203.8</v>
      </c>
      <c r="C1406" s="73">
        <v>4416.05</v>
      </c>
      <c r="D1406" s="74">
        <f t="shared" si="33"/>
        <v>294</v>
      </c>
      <c r="E1406" s="74">
        <f t="shared" si="16"/>
        <v>0</v>
      </c>
      <c r="F1406" s="75">
        <f t="shared" si="4"/>
        <v>1</v>
      </c>
      <c r="G1406" s="75">
        <f t="shared" si="17"/>
        <v>0</v>
      </c>
      <c r="H1406" s="76">
        <f>IF(A1406&lt;SIP_Calculator!$B$7,0,IF(A1406&gt;SIP_Calculator!$E$7,0,1))</f>
        <v>1</v>
      </c>
      <c r="I1406" s="74">
        <f t="shared" si="5"/>
        <v>0</v>
      </c>
      <c r="J1406" s="75">
        <f t="shared" si="6"/>
        <v>0</v>
      </c>
      <c r="K1406" s="76">
        <f>H1406*SIP_Calculator!$D$25</f>
        <v>484.4666522</v>
      </c>
      <c r="L1406" s="76">
        <f t="shared" si="7"/>
        <v>0.09309863027</v>
      </c>
      <c r="M1406" s="76">
        <f t="shared" si="8"/>
        <v>0.1097058802</v>
      </c>
      <c r="N1406" s="76">
        <f t="shared" ref="N1406:O1406" si="4222">N1405+L1406</f>
        <v>182.0743346</v>
      </c>
      <c r="O1406" s="76">
        <f t="shared" si="4222"/>
        <v>212.2514198</v>
      </c>
      <c r="P1406" s="74">
        <f>I1406*SIP_Calculator!$D$26</f>
        <v>0</v>
      </c>
      <c r="Q1406" s="74">
        <f t="shared" si="10"/>
        <v>0</v>
      </c>
      <c r="R1406" s="74">
        <f t="shared" si="11"/>
        <v>0</v>
      </c>
      <c r="S1406" s="74">
        <f t="shared" ref="S1406:T1406" si="4223">S1405+Q1406</f>
        <v>182.568506</v>
      </c>
      <c r="T1406" s="74">
        <f t="shared" si="4223"/>
        <v>212.9311991</v>
      </c>
      <c r="U1406" s="75">
        <f>J1406*SIP_Calculator!$D$27</f>
        <v>0</v>
      </c>
      <c r="V1406" s="75">
        <f t="shared" si="13"/>
        <v>0</v>
      </c>
      <c r="W1406" s="75">
        <f t="shared" si="14"/>
        <v>0</v>
      </c>
      <c r="X1406" s="75">
        <f t="shared" ref="X1406:Y1406" si="4224">X1405+V1406</f>
        <v>184.5193432</v>
      </c>
      <c r="Y1406" s="75">
        <f t="shared" si="4224"/>
        <v>215.2496045</v>
      </c>
    </row>
    <row r="1407" ht="15.75" customHeight="1">
      <c r="A1407" s="78">
        <v>40184.0</v>
      </c>
      <c r="B1407" s="73">
        <v>5214.0</v>
      </c>
      <c r="C1407" s="73">
        <v>4422.65</v>
      </c>
      <c r="D1407" s="74">
        <f t="shared" si="33"/>
        <v>294</v>
      </c>
      <c r="E1407" s="74">
        <f t="shared" si="16"/>
        <v>0</v>
      </c>
      <c r="F1407" s="75">
        <f t="shared" si="4"/>
        <v>1</v>
      </c>
      <c r="G1407" s="75">
        <f t="shared" si="17"/>
        <v>0</v>
      </c>
      <c r="H1407" s="76">
        <f>IF(A1407&lt;SIP_Calculator!$B$7,0,IF(A1407&gt;SIP_Calculator!$E$7,0,1))</f>
        <v>1</v>
      </c>
      <c r="I1407" s="74">
        <f t="shared" si="5"/>
        <v>0</v>
      </c>
      <c r="J1407" s="75">
        <f t="shared" si="6"/>
        <v>0</v>
      </c>
      <c r="K1407" s="76">
        <f>H1407*SIP_Calculator!$D$25</f>
        <v>484.4666522</v>
      </c>
      <c r="L1407" s="76">
        <f t="shared" si="7"/>
        <v>0.09291650406</v>
      </c>
      <c r="M1407" s="76">
        <f t="shared" si="8"/>
        <v>0.1095421641</v>
      </c>
      <c r="N1407" s="76">
        <f t="shared" ref="N1407:O1407" si="4225">N1406+L1407</f>
        <v>182.1672511</v>
      </c>
      <c r="O1407" s="76">
        <f t="shared" si="4225"/>
        <v>212.360962</v>
      </c>
      <c r="P1407" s="74">
        <f>I1407*SIP_Calculator!$D$26</f>
        <v>0</v>
      </c>
      <c r="Q1407" s="74">
        <f t="shared" si="10"/>
        <v>0</v>
      </c>
      <c r="R1407" s="74">
        <f t="shared" si="11"/>
        <v>0</v>
      </c>
      <c r="S1407" s="74">
        <f t="shared" ref="S1407:T1407" si="4226">S1406+Q1407</f>
        <v>182.568506</v>
      </c>
      <c r="T1407" s="74">
        <f t="shared" si="4226"/>
        <v>212.9311991</v>
      </c>
      <c r="U1407" s="75">
        <f>J1407*SIP_Calculator!$D$27</f>
        <v>0</v>
      </c>
      <c r="V1407" s="75">
        <f t="shared" si="13"/>
        <v>0</v>
      </c>
      <c r="W1407" s="75">
        <f t="shared" si="14"/>
        <v>0</v>
      </c>
      <c r="X1407" s="75">
        <f t="shared" ref="X1407:Y1407" si="4227">X1406+V1407</f>
        <v>184.5193432</v>
      </c>
      <c r="Y1407" s="75">
        <f t="shared" si="4227"/>
        <v>215.2496045</v>
      </c>
    </row>
    <row r="1408" ht="15.75" customHeight="1">
      <c r="A1408" s="78">
        <v>40185.0</v>
      </c>
      <c r="B1408" s="73">
        <v>5191.7</v>
      </c>
      <c r="C1408" s="73">
        <v>4411.55</v>
      </c>
      <c r="D1408" s="74">
        <f t="shared" si="33"/>
        <v>294</v>
      </c>
      <c r="E1408" s="74">
        <f t="shared" si="16"/>
        <v>0</v>
      </c>
      <c r="F1408" s="75">
        <f t="shared" si="4"/>
        <v>1</v>
      </c>
      <c r="G1408" s="75">
        <f t="shared" si="17"/>
        <v>0</v>
      </c>
      <c r="H1408" s="76">
        <f>IF(A1408&lt;SIP_Calculator!$B$7,0,IF(A1408&gt;SIP_Calculator!$E$7,0,1))</f>
        <v>1</v>
      </c>
      <c r="I1408" s="74">
        <f t="shared" si="5"/>
        <v>0</v>
      </c>
      <c r="J1408" s="75">
        <f t="shared" si="6"/>
        <v>0</v>
      </c>
      <c r="K1408" s="76">
        <f>H1408*SIP_Calculator!$D$25</f>
        <v>484.4666522</v>
      </c>
      <c r="L1408" s="76">
        <f t="shared" si="7"/>
        <v>0.09331560995</v>
      </c>
      <c r="M1408" s="76">
        <f t="shared" si="8"/>
        <v>0.1098177856</v>
      </c>
      <c r="N1408" s="76">
        <f t="shared" ref="N1408:O1408" si="4228">N1407+L1408</f>
        <v>182.2605668</v>
      </c>
      <c r="O1408" s="76">
        <f t="shared" si="4228"/>
        <v>212.4707797</v>
      </c>
      <c r="P1408" s="74">
        <f>I1408*SIP_Calculator!$D$26</f>
        <v>0</v>
      </c>
      <c r="Q1408" s="74">
        <f t="shared" si="10"/>
        <v>0</v>
      </c>
      <c r="R1408" s="74">
        <f t="shared" si="11"/>
        <v>0</v>
      </c>
      <c r="S1408" s="74">
        <f t="shared" ref="S1408:T1408" si="4229">S1407+Q1408</f>
        <v>182.568506</v>
      </c>
      <c r="T1408" s="74">
        <f t="shared" si="4229"/>
        <v>212.9311991</v>
      </c>
      <c r="U1408" s="75">
        <f>J1408*SIP_Calculator!$D$27</f>
        <v>0</v>
      </c>
      <c r="V1408" s="75">
        <f t="shared" si="13"/>
        <v>0</v>
      </c>
      <c r="W1408" s="75">
        <f t="shared" si="14"/>
        <v>0</v>
      </c>
      <c r="X1408" s="75">
        <f t="shared" ref="X1408:Y1408" si="4230">X1407+V1408</f>
        <v>184.5193432</v>
      </c>
      <c r="Y1408" s="75">
        <f t="shared" si="4230"/>
        <v>215.2496045</v>
      </c>
    </row>
    <row r="1409" ht="15.75" customHeight="1">
      <c r="A1409" s="78">
        <v>40186.0</v>
      </c>
      <c r="B1409" s="73">
        <v>5175.75</v>
      </c>
      <c r="C1409" s="73">
        <v>4405.3</v>
      </c>
      <c r="D1409" s="74">
        <f t="shared" si="33"/>
        <v>294</v>
      </c>
      <c r="E1409" s="74">
        <f t="shared" si="16"/>
        <v>0</v>
      </c>
      <c r="F1409" s="75">
        <f t="shared" si="4"/>
        <v>1</v>
      </c>
      <c r="G1409" s="75">
        <f t="shared" si="17"/>
        <v>0</v>
      </c>
      <c r="H1409" s="76">
        <f>IF(A1409&lt;SIP_Calculator!$B$7,0,IF(A1409&gt;SIP_Calculator!$E$7,0,1))</f>
        <v>1</v>
      </c>
      <c r="I1409" s="74">
        <f t="shared" si="5"/>
        <v>0</v>
      </c>
      <c r="J1409" s="75">
        <f t="shared" si="6"/>
        <v>0</v>
      </c>
      <c r="K1409" s="76">
        <f>H1409*SIP_Calculator!$D$25</f>
        <v>484.4666522</v>
      </c>
      <c r="L1409" s="76">
        <f t="shared" si="7"/>
        <v>0.09360317871</v>
      </c>
      <c r="M1409" s="76">
        <f t="shared" si="8"/>
        <v>0.1099735891</v>
      </c>
      <c r="N1409" s="76">
        <f t="shared" ref="N1409:O1409" si="4231">N1408+L1409</f>
        <v>182.3541699</v>
      </c>
      <c r="O1409" s="76">
        <f t="shared" si="4231"/>
        <v>212.5807533</v>
      </c>
      <c r="P1409" s="74">
        <f>I1409*SIP_Calculator!$D$26</f>
        <v>0</v>
      </c>
      <c r="Q1409" s="74">
        <f t="shared" si="10"/>
        <v>0</v>
      </c>
      <c r="R1409" s="74">
        <f t="shared" si="11"/>
        <v>0</v>
      </c>
      <c r="S1409" s="74">
        <f t="shared" ref="S1409:T1409" si="4232">S1408+Q1409</f>
        <v>182.568506</v>
      </c>
      <c r="T1409" s="74">
        <f t="shared" si="4232"/>
        <v>212.9311991</v>
      </c>
      <c r="U1409" s="75">
        <f>J1409*SIP_Calculator!$D$27</f>
        <v>0</v>
      </c>
      <c r="V1409" s="75">
        <f t="shared" si="13"/>
        <v>0</v>
      </c>
      <c r="W1409" s="75">
        <f t="shared" si="14"/>
        <v>0</v>
      </c>
      <c r="X1409" s="75">
        <f t="shared" ref="X1409:Y1409" si="4233">X1408+V1409</f>
        <v>184.5193432</v>
      </c>
      <c r="Y1409" s="75">
        <f t="shared" si="4233"/>
        <v>215.2496045</v>
      </c>
    </row>
    <row r="1410" ht="15.75" customHeight="1">
      <c r="A1410" s="78">
        <v>40189.0</v>
      </c>
      <c r="B1410" s="73">
        <v>5186.0</v>
      </c>
      <c r="C1410" s="73">
        <v>4432.5</v>
      </c>
      <c r="D1410" s="74">
        <f t="shared" si="33"/>
        <v>295</v>
      </c>
      <c r="E1410" s="74">
        <f t="shared" si="16"/>
        <v>1</v>
      </c>
      <c r="F1410" s="75">
        <f t="shared" si="4"/>
        <v>1</v>
      </c>
      <c r="G1410" s="75">
        <f t="shared" si="17"/>
        <v>0</v>
      </c>
      <c r="H1410" s="76">
        <f>IF(A1410&lt;SIP_Calculator!$B$7,0,IF(A1410&gt;SIP_Calculator!$E$7,0,1))</f>
        <v>1</v>
      </c>
      <c r="I1410" s="74">
        <f t="shared" si="5"/>
        <v>1</v>
      </c>
      <c r="J1410" s="75">
        <f t="shared" si="6"/>
        <v>0</v>
      </c>
      <c r="K1410" s="76">
        <f>H1410*SIP_Calculator!$D$25</f>
        <v>484.4666522</v>
      </c>
      <c r="L1410" s="76">
        <f t="shared" si="7"/>
        <v>0.09341817435</v>
      </c>
      <c r="M1410" s="76">
        <f t="shared" si="8"/>
        <v>0.1092987371</v>
      </c>
      <c r="N1410" s="76">
        <f t="shared" ref="N1410:O1410" si="4234">N1409+L1410</f>
        <v>182.4475881</v>
      </c>
      <c r="O1410" s="76">
        <f t="shared" si="4234"/>
        <v>212.6900521</v>
      </c>
      <c r="P1410" s="74">
        <f>I1410*SIP_Calculator!$D$26</f>
        <v>2301.341589</v>
      </c>
      <c r="Q1410" s="74">
        <f t="shared" si="10"/>
        <v>0.4437604299</v>
      </c>
      <c r="R1410" s="74">
        <f t="shared" si="11"/>
        <v>0.5191972001</v>
      </c>
      <c r="S1410" s="74">
        <f t="shared" ref="S1410:T1410" si="4235">S1409+Q1410</f>
        <v>183.0122665</v>
      </c>
      <c r="T1410" s="74">
        <f t="shared" si="4235"/>
        <v>213.4503963</v>
      </c>
      <c r="U1410" s="75">
        <f>J1410*SIP_Calculator!$D$27</f>
        <v>0</v>
      </c>
      <c r="V1410" s="75">
        <f t="shared" si="13"/>
        <v>0</v>
      </c>
      <c r="W1410" s="75">
        <f t="shared" si="14"/>
        <v>0</v>
      </c>
      <c r="X1410" s="75">
        <f t="shared" ref="X1410:Y1410" si="4236">X1409+V1410</f>
        <v>184.5193432</v>
      </c>
      <c r="Y1410" s="75">
        <f t="shared" si="4236"/>
        <v>215.2496045</v>
      </c>
    </row>
    <row r="1411" ht="15.75" customHeight="1">
      <c r="A1411" s="78">
        <v>40190.0</v>
      </c>
      <c r="B1411" s="73">
        <v>5145.1</v>
      </c>
      <c r="C1411" s="73">
        <v>4391.7</v>
      </c>
      <c r="D1411" s="74">
        <f t="shared" si="33"/>
        <v>295</v>
      </c>
      <c r="E1411" s="74">
        <f t="shared" si="16"/>
        <v>0</v>
      </c>
      <c r="F1411" s="75">
        <f t="shared" si="4"/>
        <v>1</v>
      </c>
      <c r="G1411" s="75">
        <f t="shared" si="17"/>
        <v>0</v>
      </c>
      <c r="H1411" s="76">
        <f>IF(A1411&lt;SIP_Calculator!$B$7,0,IF(A1411&gt;SIP_Calculator!$E$7,0,1))</f>
        <v>1</v>
      </c>
      <c r="I1411" s="74">
        <f t="shared" si="5"/>
        <v>0</v>
      </c>
      <c r="J1411" s="75">
        <f t="shared" si="6"/>
        <v>0</v>
      </c>
      <c r="K1411" s="76">
        <f>H1411*SIP_Calculator!$D$25</f>
        <v>484.4666522</v>
      </c>
      <c r="L1411" s="76">
        <f t="shared" si="7"/>
        <v>0.09416078447</v>
      </c>
      <c r="M1411" s="76">
        <f t="shared" si="8"/>
        <v>0.1103141499</v>
      </c>
      <c r="N1411" s="76">
        <f t="shared" ref="N1411:O1411" si="4237">N1410+L1411</f>
        <v>182.5417489</v>
      </c>
      <c r="O1411" s="76">
        <f t="shared" si="4237"/>
        <v>212.8003662</v>
      </c>
      <c r="P1411" s="74">
        <f>I1411*SIP_Calculator!$D$26</f>
        <v>0</v>
      </c>
      <c r="Q1411" s="74">
        <f t="shared" si="10"/>
        <v>0</v>
      </c>
      <c r="R1411" s="74">
        <f t="shared" si="11"/>
        <v>0</v>
      </c>
      <c r="S1411" s="74">
        <f t="shared" ref="S1411:T1411" si="4238">S1410+Q1411</f>
        <v>183.0122665</v>
      </c>
      <c r="T1411" s="74">
        <f t="shared" si="4238"/>
        <v>213.4503963</v>
      </c>
      <c r="U1411" s="75">
        <f>J1411*SIP_Calculator!$D$27</f>
        <v>0</v>
      </c>
      <c r="V1411" s="75">
        <f t="shared" si="13"/>
        <v>0</v>
      </c>
      <c r="W1411" s="75">
        <f t="shared" si="14"/>
        <v>0</v>
      </c>
      <c r="X1411" s="75">
        <f t="shared" ref="X1411:Y1411" si="4239">X1410+V1411</f>
        <v>184.5193432</v>
      </c>
      <c r="Y1411" s="75">
        <f t="shared" si="4239"/>
        <v>215.2496045</v>
      </c>
    </row>
    <row r="1412" ht="15.75" customHeight="1">
      <c r="A1412" s="78">
        <v>40191.0</v>
      </c>
      <c r="B1412" s="73">
        <v>5169.1</v>
      </c>
      <c r="C1412" s="73">
        <v>4415.6</v>
      </c>
      <c r="D1412" s="74">
        <f t="shared" si="33"/>
        <v>295</v>
      </c>
      <c r="E1412" s="74">
        <f t="shared" si="16"/>
        <v>0</v>
      </c>
      <c r="F1412" s="75">
        <f t="shared" si="4"/>
        <v>1</v>
      </c>
      <c r="G1412" s="75">
        <f t="shared" si="17"/>
        <v>0</v>
      </c>
      <c r="H1412" s="76">
        <f>IF(A1412&lt;SIP_Calculator!$B$7,0,IF(A1412&gt;SIP_Calculator!$E$7,0,1))</f>
        <v>1</v>
      </c>
      <c r="I1412" s="74">
        <f t="shared" si="5"/>
        <v>0</v>
      </c>
      <c r="J1412" s="75">
        <f t="shared" si="6"/>
        <v>0</v>
      </c>
      <c r="K1412" s="76">
        <f>H1412*SIP_Calculator!$D$25</f>
        <v>484.4666522</v>
      </c>
      <c r="L1412" s="76">
        <f t="shared" si="7"/>
        <v>0.09372359834</v>
      </c>
      <c r="M1412" s="76">
        <f t="shared" si="8"/>
        <v>0.1097170605</v>
      </c>
      <c r="N1412" s="76">
        <f t="shared" ref="N1412:O1412" si="4240">N1411+L1412</f>
        <v>182.6354725</v>
      </c>
      <c r="O1412" s="76">
        <f t="shared" si="4240"/>
        <v>212.9100833</v>
      </c>
      <c r="P1412" s="74">
        <f>I1412*SIP_Calculator!$D$26</f>
        <v>0</v>
      </c>
      <c r="Q1412" s="74">
        <f t="shared" si="10"/>
        <v>0</v>
      </c>
      <c r="R1412" s="74">
        <f t="shared" si="11"/>
        <v>0</v>
      </c>
      <c r="S1412" s="74">
        <f t="shared" ref="S1412:T1412" si="4241">S1411+Q1412</f>
        <v>183.0122665</v>
      </c>
      <c r="T1412" s="74">
        <f t="shared" si="4241"/>
        <v>213.4503963</v>
      </c>
      <c r="U1412" s="75">
        <f>J1412*SIP_Calculator!$D$27</f>
        <v>0</v>
      </c>
      <c r="V1412" s="75">
        <f t="shared" si="13"/>
        <v>0</v>
      </c>
      <c r="W1412" s="75">
        <f t="shared" si="14"/>
        <v>0</v>
      </c>
      <c r="X1412" s="75">
        <f t="shared" ref="X1412:Y1412" si="4242">X1411+V1412</f>
        <v>184.5193432</v>
      </c>
      <c r="Y1412" s="75">
        <f t="shared" si="4242"/>
        <v>215.2496045</v>
      </c>
    </row>
    <row r="1413" ht="15.75" customHeight="1">
      <c r="A1413" s="78">
        <v>40192.0</v>
      </c>
      <c r="B1413" s="73">
        <v>5198.1</v>
      </c>
      <c r="C1413" s="73">
        <v>4450.45</v>
      </c>
      <c r="D1413" s="74">
        <f t="shared" si="33"/>
        <v>295</v>
      </c>
      <c r="E1413" s="74">
        <f t="shared" si="16"/>
        <v>0</v>
      </c>
      <c r="F1413" s="75">
        <f t="shared" si="4"/>
        <v>1</v>
      </c>
      <c r="G1413" s="75">
        <f t="shared" si="17"/>
        <v>0</v>
      </c>
      <c r="H1413" s="76">
        <f>IF(A1413&lt;SIP_Calculator!$B$7,0,IF(A1413&gt;SIP_Calculator!$E$7,0,1))</f>
        <v>1</v>
      </c>
      <c r="I1413" s="74">
        <f t="shared" si="5"/>
        <v>0</v>
      </c>
      <c r="J1413" s="75">
        <f t="shared" si="6"/>
        <v>0</v>
      </c>
      <c r="K1413" s="76">
        <f>H1413*SIP_Calculator!$D$25</f>
        <v>484.4666522</v>
      </c>
      <c r="L1413" s="76">
        <f t="shared" si="7"/>
        <v>0.09320071799</v>
      </c>
      <c r="M1413" s="76">
        <f t="shared" si="8"/>
        <v>0.1088579025</v>
      </c>
      <c r="N1413" s="76">
        <f t="shared" ref="N1413:O1413" si="4243">N1412+L1413</f>
        <v>182.7286732</v>
      </c>
      <c r="O1413" s="76">
        <f t="shared" si="4243"/>
        <v>213.0189412</v>
      </c>
      <c r="P1413" s="74">
        <f>I1413*SIP_Calculator!$D$26</f>
        <v>0</v>
      </c>
      <c r="Q1413" s="74">
        <f t="shared" si="10"/>
        <v>0</v>
      </c>
      <c r="R1413" s="74">
        <f t="shared" si="11"/>
        <v>0</v>
      </c>
      <c r="S1413" s="74">
        <f t="shared" ref="S1413:T1413" si="4244">S1412+Q1413</f>
        <v>183.0122665</v>
      </c>
      <c r="T1413" s="74">
        <f t="shared" si="4244"/>
        <v>213.4503963</v>
      </c>
      <c r="U1413" s="75">
        <f>J1413*SIP_Calculator!$D$27</f>
        <v>0</v>
      </c>
      <c r="V1413" s="75">
        <f t="shared" si="13"/>
        <v>0</v>
      </c>
      <c r="W1413" s="75">
        <f t="shared" si="14"/>
        <v>0</v>
      </c>
      <c r="X1413" s="75">
        <f t="shared" ref="X1413:Y1413" si="4245">X1412+V1413</f>
        <v>184.5193432</v>
      </c>
      <c r="Y1413" s="75">
        <f t="shared" si="4245"/>
        <v>215.2496045</v>
      </c>
    </row>
    <row r="1414" ht="15.75" customHeight="1">
      <c r="A1414" s="78">
        <v>40193.0</v>
      </c>
      <c r="B1414" s="73">
        <v>5189.6</v>
      </c>
      <c r="C1414" s="73">
        <v>4468.15</v>
      </c>
      <c r="D1414" s="74">
        <f t="shared" si="33"/>
        <v>295</v>
      </c>
      <c r="E1414" s="74">
        <f t="shared" si="16"/>
        <v>0</v>
      </c>
      <c r="F1414" s="75">
        <f t="shared" si="4"/>
        <v>1</v>
      </c>
      <c r="G1414" s="75">
        <f t="shared" si="17"/>
        <v>0</v>
      </c>
      <c r="H1414" s="76">
        <f>IF(A1414&lt;SIP_Calculator!$B$7,0,IF(A1414&gt;SIP_Calculator!$E$7,0,1))</f>
        <v>1</v>
      </c>
      <c r="I1414" s="74">
        <f t="shared" si="5"/>
        <v>0</v>
      </c>
      <c r="J1414" s="75">
        <f t="shared" si="6"/>
        <v>0</v>
      </c>
      <c r="K1414" s="76">
        <f>H1414*SIP_Calculator!$D$25</f>
        <v>484.4666522</v>
      </c>
      <c r="L1414" s="76">
        <f t="shared" si="7"/>
        <v>0.09335337062</v>
      </c>
      <c r="M1414" s="76">
        <f t="shared" si="8"/>
        <v>0.108426676</v>
      </c>
      <c r="N1414" s="76">
        <f t="shared" ref="N1414:O1414" si="4246">N1413+L1414</f>
        <v>182.8220266</v>
      </c>
      <c r="O1414" s="76">
        <f t="shared" si="4246"/>
        <v>213.1273679</v>
      </c>
      <c r="P1414" s="74">
        <f>I1414*SIP_Calculator!$D$26</f>
        <v>0</v>
      </c>
      <c r="Q1414" s="74">
        <f t="shared" si="10"/>
        <v>0</v>
      </c>
      <c r="R1414" s="74">
        <f t="shared" si="11"/>
        <v>0</v>
      </c>
      <c r="S1414" s="74">
        <f t="shared" ref="S1414:T1414" si="4247">S1413+Q1414</f>
        <v>183.0122665</v>
      </c>
      <c r="T1414" s="74">
        <f t="shared" si="4247"/>
        <v>213.4503963</v>
      </c>
      <c r="U1414" s="75">
        <f>J1414*SIP_Calculator!$D$27</f>
        <v>0</v>
      </c>
      <c r="V1414" s="75">
        <f t="shared" si="13"/>
        <v>0</v>
      </c>
      <c r="W1414" s="75">
        <f t="shared" si="14"/>
        <v>0</v>
      </c>
      <c r="X1414" s="75">
        <f t="shared" ref="X1414:Y1414" si="4248">X1413+V1414</f>
        <v>184.5193432</v>
      </c>
      <c r="Y1414" s="75">
        <f t="shared" si="4248"/>
        <v>215.2496045</v>
      </c>
    </row>
    <row r="1415" ht="15.75" customHeight="1">
      <c r="A1415" s="78">
        <v>40196.0</v>
      </c>
      <c r="B1415" s="73">
        <v>5212.35</v>
      </c>
      <c r="C1415" s="73">
        <v>4499.6</v>
      </c>
      <c r="D1415" s="74">
        <f t="shared" si="33"/>
        <v>296</v>
      </c>
      <c r="E1415" s="74">
        <f t="shared" si="16"/>
        <v>1</v>
      </c>
      <c r="F1415" s="75">
        <f t="shared" si="4"/>
        <v>1</v>
      </c>
      <c r="G1415" s="75">
        <f t="shared" si="17"/>
        <v>0</v>
      </c>
      <c r="H1415" s="76">
        <f>IF(A1415&lt;SIP_Calculator!$B$7,0,IF(A1415&gt;SIP_Calculator!$E$7,0,1))</f>
        <v>1</v>
      </c>
      <c r="I1415" s="74">
        <f t="shared" si="5"/>
        <v>1</v>
      </c>
      <c r="J1415" s="75">
        <f t="shared" si="6"/>
        <v>0</v>
      </c>
      <c r="K1415" s="76">
        <f>H1415*SIP_Calculator!$D$25</f>
        <v>484.4666522</v>
      </c>
      <c r="L1415" s="76">
        <f t="shared" si="7"/>
        <v>0.09294591733</v>
      </c>
      <c r="M1415" s="76">
        <f t="shared" si="8"/>
        <v>0.1076688266</v>
      </c>
      <c r="N1415" s="76">
        <f t="shared" ref="N1415:O1415" si="4249">N1414+L1415</f>
        <v>182.9149725</v>
      </c>
      <c r="O1415" s="76">
        <f t="shared" si="4249"/>
        <v>213.2350367</v>
      </c>
      <c r="P1415" s="74">
        <f>I1415*SIP_Calculator!$D$26</f>
        <v>2301.341589</v>
      </c>
      <c r="Q1415" s="74">
        <f t="shared" si="10"/>
        <v>0.4415170872</v>
      </c>
      <c r="R1415" s="74">
        <f t="shared" si="11"/>
        <v>0.5114547047</v>
      </c>
      <c r="S1415" s="74">
        <f t="shared" ref="S1415:T1415" si="4250">S1414+Q1415</f>
        <v>183.4537836</v>
      </c>
      <c r="T1415" s="74">
        <f t="shared" si="4250"/>
        <v>213.961851</v>
      </c>
      <c r="U1415" s="75">
        <f>J1415*SIP_Calculator!$D$27</f>
        <v>0</v>
      </c>
      <c r="V1415" s="75">
        <f t="shared" si="13"/>
        <v>0</v>
      </c>
      <c r="W1415" s="75">
        <f t="shared" si="14"/>
        <v>0</v>
      </c>
      <c r="X1415" s="75">
        <f t="shared" ref="X1415:Y1415" si="4251">X1414+V1415</f>
        <v>184.5193432</v>
      </c>
      <c r="Y1415" s="75">
        <f t="shared" si="4251"/>
        <v>215.2496045</v>
      </c>
    </row>
    <row r="1416" ht="15.75" customHeight="1">
      <c r="A1416" s="78">
        <v>40197.0</v>
      </c>
      <c r="B1416" s="73">
        <v>5163.65</v>
      </c>
      <c r="C1416" s="73">
        <v>4469.3</v>
      </c>
      <c r="D1416" s="74">
        <f t="shared" si="33"/>
        <v>296</v>
      </c>
      <c r="E1416" s="74">
        <f t="shared" si="16"/>
        <v>0</v>
      </c>
      <c r="F1416" s="75">
        <f t="shared" si="4"/>
        <v>1</v>
      </c>
      <c r="G1416" s="75">
        <f t="shared" si="17"/>
        <v>0</v>
      </c>
      <c r="H1416" s="76">
        <f>IF(A1416&lt;SIP_Calculator!$B$7,0,IF(A1416&gt;SIP_Calculator!$E$7,0,1))</f>
        <v>1</v>
      </c>
      <c r="I1416" s="74">
        <f t="shared" si="5"/>
        <v>0</v>
      </c>
      <c r="J1416" s="75">
        <f t="shared" si="6"/>
        <v>0</v>
      </c>
      <c r="K1416" s="76">
        <f>H1416*SIP_Calculator!$D$25</f>
        <v>484.4666522</v>
      </c>
      <c r="L1416" s="76">
        <f t="shared" si="7"/>
        <v>0.09382251938</v>
      </c>
      <c r="M1416" s="76">
        <f t="shared" si="8"/>
        <v>0.1083987766</v>
      </c>
      <c r="N1416" s="76">
        <f t="shared" ref="N1416:O1416" si="4252">N1415+L1416</f>
        <v>183.008795</v>
      </c>
      <c r="O1416" s="76">
        <f t="shared" si="4252"/>
        <v>213.3434355</v>
      </c>
      <c r="P1416" s="74">
        <f>I1416*SIP_Calculator!$D$26</f>
        <v>0</v>
      </c>
      <c r="Q1416" s="74">
        <f t="shared" si="10"/>
        <v>0</v>
      </c>
      <c r="R1416" s="74">
        <f t="shared" si="11"/>
        <v>0</v>
      </c>
      <c r="S1416" s="74">
        <f t="shared" ref="S1416:T1416" si="4253">S1415+Q1416</f>
        <v>183.4537836</v>
      </c>
      <c r="T1416" s="74">
        <f t="shared" si="4253"/>
        <v>213.961851</v>
      </c>
      <c r="U1416" s="75">
        <f>J1416*SIP_Calculator!$D$27</f>
        <v>0</v>
      </c>
      <c r="V1416" s="75">
        <f t="shared" si="13"/>
        <v>0</v>
      </c>
      <c r="W1416" s="75">
        <f t="shared" si="14"/>
        <v>0</v>
      </c>
      <c r="X1416" s="75">
        <f t="shared" ref="X1416:Y1416" si="4254">X1415+V1416</f>
        <v>184.5193432</v>
      </c>
      <c r="Y1416" s="75">
        <f t="shared" si="4254"/>
        <v>215.2496045</v>
      </c>
    </row>
    <row r="1417" ht="15.75" customHeight="1">
      <c r="A1417" s="78">
        <v>40198.0</v>
      </c>
      <c r="B1417" s="73">
        <v>5159.8</v>
      </c>
      <c r="C1417" s="73">
        <v>4453.65</v>
      </c>
      <c r="D1417" s="74">
        <f t="shared" si="33"/>
        <v>296</v>
      </c>
      <c r="E1417" s="74">
        <f t="shared" si="16"/>
        <v>0</v>
      </c>
      <c r="F1417" s="75">
        <f t="shared" si="4"/>
        <v>1</v>
      </c>
      <c r="G1417" s="75">
        <f t="shared" si="17"/>
        <v>0</v>
      </c>
      <c r="H1417" s="76">
        <f>IF(A1417&lt;SIP_Calculator!$B$7,0,IF(A1417&gt;SIP_Calculator!$E$7,0,1))</f>
        <v>1</v>
      </c>
      <c r="I1417" s="74">
        <f t="shared" si="5"/>
        <v>0</v>
      </c>
      <c r="J1417" s="75">
        <f t="shared" si="6"/>
        <v>0</v>
      </c>
      <c r="K1417" s="76">
        <f>H1417*SIP_Calculator!$D$25</f>
        <v>484.4666522</v>
      </c>
      <c r="L1417" s="76">
        <f t="shared" si="7"/>
        <v>0.09389252533</v>
      </c>
      <c r="M1417" s="76">
        <f t="shared" si="8"/>
        <v>0.1087796868</v>
      </c>
      <c r="N1417" s="76">
        <f t="shared" ref="N1417:O1417" si="4255">N1416+L1417</f>
        <v>183.1026875</v>
      </c>
      <c r="O1417" s="76">
        <f t="shared" si="4255"/>
        <v>213.4522152</v>
      </c>
      <c r="P1417" s="74">
        <f>I1417*SIP_Calculator!$D$26</f>
        <v>0</v>
      </c>
      <c r="Q1417" s="74">
        <f t="shared" si="10"/>
        <v>0</v>
      </c>
      <c r="R1417" s="74">
        <f t="shared" si="11"/>
        <v>0</v>
      </c>
      <c r="S1417" s="74">
        <f t="shared" ref="S1417:T1417" si="4256">S1416+Q1417</f>
        <v>183.4537836</v>
      </c>
      <c r="T1417" s="74">
        <f t="shared" si="4256"/>
        <v>213.961851</v>
      </c>
      <c r="U1417" s="75">
        <f>J1417*SIP_Calculator!$D$27</f>
        <v>0</v>
      </c>
      <c r="V1417" s="75">
        <f t="shared" si="13"/>
        <v>0</v>
      </c>
      <c r="W1417" s="75">
        <f t="shared" si="14"/>
        <v>0</v>
      </c>
      <c r="X1417" s="75">
        <f t="shared" ref="X1417:Y1417" si="4257">X1416+V1417</f>
        <v>184.5193432</v>
      </c>
      <c r="Y1417" s="75">
        <f t="shared" si="4257"/>
        <v>215.2496045</v>
      </c>
    </row>
    <row r="1418" ht="15.75" customHeight="1">
      <c r="A1418" s="78">
        <v>40199.0</v>
      </c>
      <c r="B1418" s="73">
        <v>5033.3</v>
      </c>
      <c r="C1418" s="73">
        <v>4343.25</v>
      </c>
      <c r="D1418" s="74">
        <f t="shared" si="33"/>
        <v>296</v>
      </c>
      <c r="E1418" s="74">
        <f t="shared" si="16"/>
        <v>0</v>
      </c>
      <c r="F1418" s="75">
        <f t="shared" si="4"/>
        <v>1</v>
      </c>
      <c r="G1418" s="75">
        <f t="shared" si="17"/>
        <v>0</v>
      </c>
      <c r="H1418" s="76">
        <f>IF(A1418&lt;SIP_Calculator!$B$7,0,IF(A1418&gt;SIP_Calculator!$E$7,0,1))</f>
        <v>1</v>
      </c>
      <c r="I1418" s="74">
        <f t="shared" si="5"/>
        <v>0</v>
      </c>
      <c r="J1418" s="75">
        <f t="shared" si="6"/>
        <v>0</v>
      </c>
      <c r="K1418" s="76">
        <f>H1418*SIP_Calculator!$D$25</f>
        <v>484.4666522</v>
      </c>
      <c r="L1418" s="76">
        <f t="shared" si="7"/>
        <v>0.09625229018</v>
      </c>
      <c r="M1418" s="76">
        <f t="shared" si="8"/>
        <v>0.1115447308</v>
      </c>
      <c r="N1418" s="76">
        <f t="shared" ref="N1418:O1418" si="4258">N1417+L1418</f>
        <v>183.1989398</v>
      </c>
      <c r="O1418" s="76">
        <f t="shared" si="4258"/>
        <v>213.5637599</v>
      </c>
      <c r="P1418" s="74">
        <f>I1418*SIP_Calculator!$D$26</f>
        <v>0</v>
      </c>
      <c r="Q1418" s="74">
        <f t="shared" si="10"/>
        <v>0</v>
      </c>
      <c r="R1418" s="74">
        <f t="shared" si="11"/>
        <v>0</v>
      </c>
      <c r="S1418" s="74">
        <f t="shared" ref="S1418:T1418" si="4259">S1417+Q1418</f>
        <v>183.4537836</v>
      </c>
      <c r="T1418" s="74">
        <f t="shared" si="4259"/>
        <v>213.961851</v>
      </c>
      <c r="U1418" s="75">
        <f>J1418*SIP_Calculator!$D$27</f>
        <v>0</v>
      </c>
      <c r="V1418" s="75">
        <f t="shared" si="13"/>
        <v>0</v>
      </c>
      <c r="W1418" s="75">
        <f t="shared" si="14"/>
        <v>0</v>
      </c>
      <c r="X1418" s="75">
        <f t="shared" ref="X1418:Y1418" si="4260">X1417+V1418</f>
        <v>184.5193432</v>
      </c>
      <c r="Y1418" s="75">
        <f t="shared" si="4260"/>
        <v>215.2496045</v>
      </c>
    </row>
    <row r="1419" ht="15.75" customHeight="1">
      <c r="A1419" s="78">
        <v>40200.0</v>
      </c>
      <c r="B1419" s="73">
        <v>4978.6</v>
      </c>
      <c r="C1419" s="73">
        <v>4310.75</v>
      </c>
      <c r="D1419" s="74">
        <f t="shared" si="33"/>
        <v>296</v>
      </c>
      <c r="E1419" s="74">
        <f t="shared" si="16"/>
        <v>0</v>
      </c>
      <c r="F1419" s="75">
        <f t="shared" si="4"/>
        <v>1</v>
      </c>
      <c r="G1419" s="75">
        <f t="shared" si="17"/>
        <v>0</v>
      </c>
      <c r="H1419" s="76">
        <f>IF(A1419&lt;SIP_Calculator!$B$7,0,IF(A1419&gt;SIP_Calculator!$E$7,0,1))</f>
        <v>1</v>
      </c>
      <c r="I1419" s="74">
        <f t="shared" si="5"/>
        <v>0</v>
      </c>
      <c r="J1419" s="75">
        <f t="shared" si="6"/>
        <v>0</v>
      </c>
      <c r="K1419" s="76">
        <f>H1419*SIP_Calculator!$D$25</f>
        <v>484.4666522</v>
      </c>
      <c r="L1419" s="76">
        <f t="shared" si="7"/>
        <v>0.09730981645</v>
      </c>
      <c r="M1419" s="76">
        <f t="shared" si="8"/>
        <v>0.1123856991</v>
      </c>
      <c r="N1419" s="76">
        <f t="shared" ref="N1419:O1419" si="4261">N1418+L1419</f>
        <v>183.2962496</v>
      </c>
      <c r="O1419" s="76">
        <f t="shared" si="4261"/>
        <v>213.6761456</v>
      </c>
      <c r="P1419" s="74">
        <f>I1419*SIP_Calculator!$D$26</f>
        <v>0</v>
      </c>
      <c r="Q1419" s="74">
        <f t="shared" si="10"/>
        <v>0</v>
      </c>
      <c r="R1419" s="74">
        <f t="shared" si="11"/>
        <v>0</v>
      </c>
      <c r="S1419" s="74">
        <f t="shared" ref="S1419:T1419" si="4262">S1418+Q1419</f>
        <v>183.4537836</v>
      </c>
      <c r="T1419" s="74">
        <f t="shared" si="4262"/>
        <v>213.961851</v>
      </c>
      <c r="U1419" s="75">
        <f>J1419*SIP_Calculator!$D$27</f>
        <v>0</v>
      </c>
      <c r="V1419" s="75">
        <f t="shared" si="13"/>
        <v>0</v>
      </c>
      <c r="W1419" s="75">
        <f t="shared" si="14"/>
        <v>0</v>
      </c>
      <c r="X1419" s="75">
        <f t="shared" ref="X1419:Y1419" si="4263">X1418+V1419</f>
        <v>184.5193432</v>
      </c>
      <c r="Y1419" s="75">
        <f t="shared" si="4263"/>
        <v>215.2496045</v>
      </c>
    </row>
    <row r="1420" ht="15.75" customHeight="1">
      <c r="A1420" s="78">
        <v>40203.0</v>
      </c>
      <c r="B1420" s="73">
        <v>4941.15</v>
      </c>
      <c r="C1420" s="73">
        <v>4278.55</v>
      </c>
      <c r="D1420" s="74">
        <f t="shared" si="33"/>
        <v>297</v>
      </c>
      <c r="E1420" s="74">
        <f t="shared" si="16"/>
        <v>1</v>
      </c>
      <c r="F1420" s="75">
        <f t="shared" si="4"/>
        <v>1</v>
      </c>
      <c r="G1420" s="75">
        <f t="shared" si="17"/>
        <v>0</v>
      </c>
      <c r="H1420" s="76">
        <f>IF(A1420&lt;SIP_Calculator!$B$7,0,IF(A1420&gt;SIP_Calculator!$E$7,0,1))</f>
        <v>1</v>
      </c>
      <c r="I1420" s="74">
        <f t="shared" si="5"/>
        <v>1</v>
      </c>
      <c r="J1420" s="75">
        <f t="shared" si="6"/>
        <v>0</v>
      </c>
      <c r="K1420" s="76">
        <f>H1420*SIP_Calculator!$D$25</f>
        <v>484.4666522</v>
      </c>
      <c r="L1420" s="76">
        <f t="shared" si="7"/>
        <v>0.09804734772</v>
      </c>
      <c r="M1420" s="76">
        <f t="shared" si="8"/>
        <v>0.1132315042</v>
      </c>
      <c r="N1420" s="76">
        <f t="shared" ref="N1420:O1420" si="4264">N1419+L1420</f>
        <v>183.394297</v>
      </c>
      <c r="O1420" s="76">
        <f t="shared" si="4264"/>
        <v>213.7893771</v>
      </c>
      <c r="P1420" s="74">
        <f>I1420*SIP_Calculator!$D$26</f>
        <v>2301.341589</v>
      </c>
      <c r="Q1420" s="74">
        <f t="shared" si="10"/>
        <v>0.4657501977</v>
      </c>
      <c r="R1420" s="74">
        <f t="shared" si="11"/>
        <v>0.5378788583</v>
      </c>
      <c r="S1420" s="74">
        <f t="shared" ref="S1420:T1420" si="4265">S1419+Q1420</f>
        <v>183.9195337</v>
      </c>
      <c r="T1420" s="74">
        <f t="shared" si="4265"/>
        <v>214.4997298</v>
      </c>
      <c r="U1420" s="75">
        <f>J1420*SIP_Calculator!$D$27</f>
        <v>0</v>
      </c>
      <c r="V1420" s="75">
        <f t="shared" si="13"/>
        <v>0</v>
      </c>
      <c r="W1420" s="75">
        <f t="shared" si="14"/>
        <v>0</v>
      </c>
      <c r="X1420" s="75">
        <f t="shared" ref="X1420:Y1420" si="4266">X1419+V1420</f>
        <v>184.5193432</v>
      </c>
      <c r="Y1420" s="75">
        <f t="shared" si="4266"/>
        <v>215.2496045</v>
      </c>
    </row>
    <row r="1421" ht="15.75" customHeight="1">
      <c r="A1421" s="78">
        <v>40205.0</v>
      </c>
      <c r="B1421" s="73">
        <v>4784.4</v>
      </c>
      <c r="C1421" s="73">
        <v>4125.5</v>
      </c>
      <c r="D1421" s="74">
        <f t="shared" si="33"/>
        <v>297</v>
      </c>
      <c r="E1421" s="74">
        <f t="shared" si="16"/>
        <v>0</v>
      </c>
      <c r="F1421" s="75">
        <f t="shared" si="4"/>
        <v>1</v>
      </c>
      <c r="G1421" s="75">
        <f t="shared" si="17"/>
        <v>0</v>
      </c>
      <c r="H1421" s="76">
        <f>IF(A1421&lt;SIP_Calculator!$B$7,0,IF(A1421&gt;SIP_Calculator!$E$7,0,1))</f>
        <v>1</v>
      </c>
      <c r="I1421" s="74">
        <f t="shared" si="5"/>
        <v>0</v>
      </c>
      <c r="J1421" s="75">
        <f t="shared" si="6"/>
        <v>0</v>
      </c>
      <c r="K1421" s="76">
        <f>H1421*SIP_Calculator!$D$25</f>
        <v>484.4666522</v>
      </c>
      <c r="L1421" s="76">
        <f t="shared" si="7"/>
        <v>0.1012596464</v>
      </c>
      <c r="M1421" s="76">
        <f t="shared" si="8"/>
        <v>0.1174322269</v>
      </c>
      <c r="N1421" s="76">
        <f t="shared" ref="N1421:O1421" si="4267">N1420+L1421</f>
        <v>183.4955566</v>
      </c>
      <c r="O1421" s="76">
        <f t="shared" si="4267"/>
        <v>213.9068093</v>
      </c>
      <c r="P1421" s="74">
        <f>I1421*SIP_Calculator!$D$26</f>
        <v>0</v>
      </c>
      <c r="Q1421" s="74">
        <f t="shared" si="10"/>
        <v>0</v>
      </c>
      <c r="R1421" s="74">
        <f t="shared" si="11"/>
        <v>0</v>
      </c>
      <c r="S1421" s="74">
        <f t="shared" ref="S1421:T1421" si="4268">S1420+Q1421</f>
        <v>183.9195337</v>
      </c>
      <c r="T1421" s="74">
        <f t="shared" si="4268"/>
        <v>214.4997298</v>
      </c>
      <c r="U1421" s="75">
        <f>J1421*SIP_Calculator!$D$27</f>
        <v>0</v>
      </c>
      <c r="V1421" s="75">
        <f t="shared" si="13"/>
        <v>0</v>
      </c>
      <c r="W1421" s="75">
        <f t="shared" si="14"/>
        <v>0</v>
      </c>
      <c r="X1421" s="75">
        <f t="shared" ref="X1421:Y1421" si="4269">X1420+V1421</f>
        <v>184.5193432</v>
      </c>
      <c r="Y1421" s="75">
        <f t="shared" si="4269"/>
        <v>215.2496045</v>
      </c>
    </row>
    <row r="1422" ht="15.75" customHeight="1">
      <c r="A1422" s="78">
        <v>40206.0</v>
      </c>
      <c r="B1422" s="73">
        <v>4804.15</v>
      </c>
      <c r="C1422" s="73">
        <v>4137.5</v>
      </c>
      <c r="D1422" s="74">
        <f t="shared" si="33"/>
        <v>297</v>
      </c>
      <c r="E1422" s="74">
        <f t="shared" si="16"/>
        <v>0</v>
      </c>
      <c r="F1422" s="75">
        <f t="shared" si="4"/>
        <v>1</v>
      </c>
      <c r="G1422" s="75">
        <f t="shared" si="17"/>
        <v>0</v>
      </c>
      <c r="H1422" s="76">
        <f>IF(A1422&lt;SIP_Calculator!$B$7,0,IF(A1422&gt;SIP_Calculator!$E$7,0,1))</f>
        <v>1</v>
      </c>
      <c r="I1422" s="74">
        <f t="shared" si="5"/>
        <v>0</v>
      </c>
      <c r="J1422" s="75">
        <f t="shared" si="6"/>
        <v>0</v>
      </c>
      <c r="K1422" s="76">
        <f>H1422*SIP_Calculator!$D$25</f>
        <v>484.4666522</v>
      </c>
      <c r="L1422" s="76">
        <f t="shared" si="7"/>
        <v>0.100843365</v>
      </c>
      <c r="M1422" s="76">
        <f t="shared" si="8"/>
        <v>0.117091638</v>
      </c>
      <c r="N1422" s="76">
        <f t="shared" ref="N1422:O1422" si="4270">N1421+L1422</f>
        <v>183.5964</v>
      </c>
      <c r="O1422" s="76">
        <f t="shared" si="4270"/>
        <v>214.023901</v>
      </c>
      <c r="P1422" s="74">
        <f>I1422*SIP_Calculator!$D$26</f>
        <v>0</v>
      </c>
      <c r="Q1422" s="74">
        <f t="shared" si="10"/>
        <v>0</v>
      </c>
      <c r="R1422" s="74">
        <f t="shared" si="11"/>
        <v>0</v>
      </c>
      <c r="S1422" s="74">
        <f t="shared" ref="S1422:T1422" si="4271">S1421+Q1422</f>
        <v>183.9195337</v>
      </c>
      <c r="T1422" s="74">
        <f t="shared" si="4271"/>
        <v>214.4997298</v>
      </c>
      <c r="U1422" s="75">
        <f>J1422*SIP_Calculator!$D$27</f>
        <v>0</v>
      </c>
      <c r="V1422" s="75">
        <f t="shared" si="13"/>
        <v>0</v>
      </c>
      <c r="W1422" s="75">
        <f t="shared" si="14"/>
        <v>0</v>
      </c>
      <c r="X1422" s="75">
        <f t="shared" ref="X1422:Y1422" si="4272">X1421+V1422</f>
        <v>184.5193432</v>
      </c>
      <c r="Y1422" s="75">
        <f t="shared" si="4272"/>
        <v>215.2496045</v>
      </c>
    </row>
    <row r="1423" ht="15.75" customHeight="1">
      <c r="A1423" s="78">
        <v>40207.0</v>
      </c>
      <c r="B1423" s="73">
        <v>4822.65</v>
      </c>
      <c r="C1423" s="73">
        <v>4156.05</v>
      </c>
      <c r="D1423" s="74">
        <f t="shared" si="33"/>
        <v>297</v>
      </c>
      <c r="E1423" s="74">
        <f t="shared" si="16"/>
        <v>0</v>
      </c>
      <c r="F1423" s="75">
        <f t="shared" si="4"/>
        <v>1</v>
      </c>
      <c r="G1423" s="75">
        <f t="shared" si="17"/>
        <v>0</v>
      </c>
      <c r="H1423" s="76">
        <f>IF(A1423&lt;SIP_Calculator!$B$7,0,IF(A1423&gt;SIP_Calculator!$E$7,0,1))</f>
        <v>1</v>
      </c>
      <c r="I1423" s="74">
        <f t="shared" si="5"/>
        <v>0</v>
      </c>
      <c r="J1423" s="75">
        <f t="shared" si="6"/>
        <v>0</v>
      </c>
      <c r="K1423" s="76">
        <f>H1423*SIP_Calculator!$D$25</f>
        <v>484.4666522</v>
      </c>
      <c r="L1423" s="76">
        <f t="shared" si="7"/>
        <v>0.1004565233</v>
      </c>
      <c r="M1423" s="76">
        <f t="shared" si="8"/>
        <v>0.1165690144</v>
      </c>
      <c r="N1423" s="76">
        <f t="shared" ref="N1423:O1423" si="4273">N1422+L1423</f>
        <v>183.6968565</v>
      </c>
      <c r="O1423" s="76">
        <f t="shared" si="4273"/>
        <v>214.14047</v>
      </c>
      <c r="P1423" s="74">
        <f>I1423*SIP_Calculator!$D$26</f>
        <v>0</v>
      </c>
      <c r="Q1423" s="74">
        <f t="shared" si="10"/>
        <v>0</v>
      </c>
      <c r="R1423" s="74">
        <f t="shared" si="11"/>
        <v>0</v>
      </c>
      <c r="S1423" s="74">
        <f t="shared" ref="S1423:T1423" si="4274">S1422+Q1423</f>
        <v>183.9195337</v>
      </c>
      <c r="T1423" s="74">
        <f t="shared" si="4274"/>
        <v>214.4997298</v>
      </c>
      <c r="U1423" s="75">
        <f>J1423*SIP_Calculator!$D$27</f>
        <v>0</v>
      </c>
      <c r="V1423" s="75">
        <f t="shared" si="13"/>
        <v>0</v>
      </c>
      <c r="W1423" s="75">
        <f t="shared" si="14"/>
        <v>0</v>
      </c>
      <c r="X1423" s="75">
        <f t="shared" ref="X1423:Y1423" si="4275">X1422+V1423</f>
        <v>184.5193432</v>
      </c>
      <c r="Y1423" s="75">
        <f t="shared" si="4275"/>
        <v>215.2496045</v>
      </c>
    </row>
    <row r="1424" ht="15.75" customHeight="1">
      <c r="A1424" s="78">
        <v>40210.0</v>
      </c>
      <c r="B1424" s="73">
        <v>4850.05</v>
      </c>
      <c r="C1424" s="73">
        <v>4196.3</v>
      </c>
      <c r="D1424" s="74">
        <f t="shared" si="33"/>
        <v>298</v>
      </c>
      <c r="E1424" s="74">
        <f t="shared" si="16"/>
        <v>1</v>
      </c>
      <c r="F1424" s="75">
        <f t="shared" si="4"/>
        <v>2</v>
      </c>
      <c r="G1424" s="75">
        <f t="shared" si="17"/>
        <v>1</v>
      </c>
      <c r="H1424" s="76">
        <f>IF(A1424&lt;SIP_Calculator!$B$7,0,IF(A1424&gt;SIP_Calculator!$E$7,0,1))</f>
        <v>1</v>
      </c>
      <c r="I1424" s="74">
        <f t="shared" si="5"/>
        <v>1</v>
      </c>
      <c r="J1424" s="75">
        <f t="shared" si="6"/>
        <v>1</v>
      </c>
      <c r="K1424" s="76">
        <f>H1424*SIP_Calculator!$D$25</f>
        <v>484.4666522</v>
      </c>
      <c r="L1424" s="76">
        <f t="shared" si="7"/>
        <v>0.09988900159</v>
      </c>
      <c r="M1424" s="76">
        <f t="shared" si="8"/>
        <v>0.1154509097</v>
      </c>
      <c r="N1424" s="76">
        <f t="shared" ref="N1424:O1424" si="4276">N1423+L1424</f>
        <v>183.7967455</v>
      </c>
      <c r="O1424" s="76">
        <f t="shared" si="4276"/>
        <v>214.2559209</v>
      </c>
      <c r="P1424" s="74">
        <f>I1424*SIP_Calculator!$D$26</f>
        <v>2301.341589</v>
      </c>
      <c r="Q1424" s="74">
        <f t="shared" si="10"/>
        <v>0.4744985287</v>
      </c>
      <c r="R1424" s="74">
        <f t="shared" si="11"/>
        <v>0.548421607</v>
      </c>
      <c r="S1424" s="74">
        <f t="shared" ref="S1424:T1424" si="4277">S1423+Q1424</f>
        <v>184.3940323</v>
      </c>
      <c r="T1424" s="74">
        <f t="shared" si="4277"/>
        <v>215.0481514</v>
      </c>
      <c r="U1424" s="75">
        <f>J1424*SIP_Calculator!$D$27</f>
        <v>10000</v>
      </c>
      <c r="V1424" s="75">
        <f t="shared" si="13"/>
        <v>2.061834414</v>
      </c>
      <c r="W1424" s="75">
        <f t="shared" si="14"/>
        <v>2.383051736</v>
      </c>
      <c r="X1424" s="75">
        <f t="shared" ref="X1424:Y1424" si="4278">X1423+V1424</f>
        <v>186.5811776</v>
      </c>
      <c r="Y1424" s="75">
        <f t="shared" si="4278"/>
        <v>217.6326563</v>
      </c>
    </row>
    <row r="1425" ht="15.75" customHeight="1">
      <c r="A1425" s="78">
        <v>40211.0</v>
      </c>
      <c r="B1425" s="73">
        <v>4783.85</v>
      </c>
      <c r="C1425" s="73">
        <v>4138.25</v>
      </c>
      <c r="D1425" s="74">
        <f t="shared" si="33"/>
        <v>298</v>
      </c>
      <c r="E1425" s="74">
        <f t="shared" si="16"/>
        <v>0</v>
      </c>
      <c r="F1425" s="75">
        <f t="shared" si="4"/>
        <v>2</v>
      </c>
      <c r="G1425" s="75">
        <f t="shared" si="17"/>
        <v>0</v>
      </c>
      <c r="H1425" s="76">
        <f>IF(A1425&lt;SIP_Calculator!$B$7,0,IF(A1425&gt;SIP_Calculator!$E$7,0,1))</f>
        <v>1</v>
      </c>
      <c r="I1425" s="74">
        <f t="shared" si="5"/>
        <v>0</v>
      </c>
      <c r="J1425" s="75">
        <f t="shared" si="6"/>
        <v>0</v>
      </c>
      <c r="K1425" s="76">
        <f>H1425*SIP_Calculator!$D$25</f>
        <v>484.4666522</v>
      </c>
      <c r="L1425" s="76">
        <f t="shared" si="7"/>
        <v>0.1012712882</v>
      </c>
      <c r="M1425" s="76">
        <f t="shared" si="8"/>
        <v>0.1170704168</v>
      </c>
      <c r="N1425" s="76">
        <f t="shared" ref="N1425:O1425" si="4279">N1424+L1425</f>
        <v>183.8980168</v>
      </c>
      <c r="O1425" s="76">
        <f t="shared" si="4279"/>
        <v>214.3729913</v>
      </c>
      <c r="P1425" s="74">
        <f>I1425*SIP_Calculator!$D$26</f>
        <v>0</v>
      </c>
      <c r="Q1425" s="74">
        <f t="shared" si="10"/>
        <v>0</v>
      </c>
      <c r="R1425" s="74">
        <f t="shared" si="11"/>
        <v>0</v>
      </c>
      <c r="S1425" s="74">
        <f t="shared" ref="S1425:T1425" si="4280">S1424+Q1425</f>
        <v>184.3940323</v>
      </c>
      <c r="T1425" s="74">
        <f t="shared" si="4280"/>
        <v>215.0481514</v>
      </c>
      <c r="U1425" s="75">
        <f>J1425*SIP_Calculator!$D$27</f>
        <v>0</v>
      </c>
      <c r="V1425" s="75">
        <f t="shared" si="13"/>
        <v>0</v>
      </c>
      <c r="W1425" s="75">
        <f t="shared" si="14"/>
        <v>0</v>
      </c>
      <c r="X1425" s="75">
        <f t="shared" ref="X1425:Y1425" si="4281">X1424+V1425</f>
        <v>186.5811776</v>
      </c>
      <c r="Y1425" s="75">
        <f t="shared" si="4281"/>
        <v>217.6326563</v>
      </c>
    </row>
    <row r="1426" ht="15.75" customHeight="1">
      <c r="A1426" s="78">
        <v>40212.0</v>
      </c>
      <c r="B1426" s="73">
        <v>4884.6</v>
      </c>
      <c r="C1426" s="73">
        <v>4212.1</v>
      </c>
      <c r="D1426" s="74">
        <f t="shared" si="33"/>
        <v>298</v>
      </c>
      <c r="E1426" s="74">
        <f t="shared" si="16"/>
        <v>0</v>
      </c>
      <c r="F1426" s="75">
        <f t="shared" si="4"/>
        <v>2</v>
      </c>
      <c r="G1426" s="75">
        <f t="shared" si="17"/>
        <v>0</v>
      </c>
      <c r="H1426" s="76">
        <f>IF(A1426&lt;SIP_Calculator!$B$7,0,IF(A1426&gt;SIP_Calculator!$E$7,0,1))</f>
        <v>1</v>
      </c>
      <c r="I1426" s="74">
        <f t="shared" si="5"/>
        <v>0</v>
      </c>
      <c r="J1426" s="75">
        <f t="shared" si="6"/>
        <v>0</v>
      </c>
      <c r="K1426" s="76">
        <f>H1426*SIP_Calculator!$D$25</f>
        <v>484.4666522</v>
      </c>
      <c r="L1426" s="76">
        <f t="shared" si="7"/>
        <v>0.09918246165</v>
      </c>
      <c r="M1426" s="76">
        <f t="shared" si="8"/>
        <v>0.115017842</v>
      </c>
      <c r="N1426" s="76">
        <f t="shared" ref="N1426:O1426" si="4282">N1425+L1426</f>
        <v>183.9971993</v>
      </c>
      <c r="O1426" s="76">
        <f t="shared" si="4282"/>
        <v>214.4880091</v>
      </c>
      <c r="P1426" s="74">
        <f>I1426*SIP_Calculator!$D$26</f>
        <v>0</v>
      </c>
      <c r="Q1426" s="74">
        <f t="shared" si="10"/>
        <v>0</v>
      </c>
      <c r="R1426" s="74">
        <f t="shared" si="11"/>
        <v>0</v>
      </c>
      <c r="S1426" s="74">
        <f t="shared" ref="S1426:T1426" si="4283">S1425+Q1426</f>
        <v>184.3940323</v>
      </c>
      <c r="T1426" s="74">
        <f t="shared" si="4283"/>
        <v>215.0481514</v>
      </c>
      <c r="U1426" s="75">
        <f>J1426*SIP_Calculator!$D$27</f>
        <v>0</v>
      </c>
      <c r="V1426" s="75">
        <f t="shared" si="13"/>
        <v>0</v>
      </c>
      <c r="W1426" s="75">
        <f t="shared" si="14"/>
        <v>0</v>
      </c>
      <c r="X1426" s="75">
        <f t="shared" ref="X1426:Y1426" si="4284">X1425+V1426</f>
        <v>186.5811776</v>
      </c>
      <c r="Y1426" s="75">
        <f t="shared" si="4284"/>
        <v>217.6326563</v>
      </c>
    </row>
    <row r="1427" ht="15.75" customHeight="1">
      <c r="A1427" s="78">
        <v>40213.0</v>
      </c>
      <c r="B1427" s="73">
        <v>4797.85</v>
      </c>
      <c r="C1427" s="73">
        <v>4139.7</v>
      </c>
      <c r="D1427" s="74">
        <f t="shared" si="33"/>
        <v>298</v>
      </c>
      <c r="E1427" s="74">
        <f t="shared" si="16"/>
        <v>0</v>
      </c>
      <c r="F1427" s="75">
        <f t="shared" si="4"/>
        <v>2</v>
      </c>
      <c r="G1427" s="75">
        <f t="shared" si="17"/>
        <v>0</v>
      </c>
      <c r="H1427" s="76">
        <f>IF(A1427&lt;SIP_Calculator!$B$7,0,IF(A1427&gt;SIP_Calculator!$E$7,0,1))</f>
        <v>1</v>
      </c>
      <c r="I1427" s="74">
        <f t="shared" si="5"/>
        <v>0</v>
      </c>
      <c r="J1427" s="75">
        <f t="shared" si="6"/>
        <v>0</v>
      </c>
      <c r="K1427" s="76">
        <f>H1427*SIP_Calculator!$D$25</f>
        <v>484.4666522</v>
      </c>
      <c r="L1427" s="76">
        <f t="shared" si="7"/>
        <v>0.1009757813</v>
      </c>
      <c r="M1427" s="76">
        <f t="shared" si="8"/>
        <v>0.1170294109</v>
      </c>
      <c r="N1427" s="76">
        <f t="shared" ref="N1427:O1427" si="4285">N1426+L1427</f>
        <v>184.0981751</v>
      </c>
      <c r="O1427" s="76">
        <f t="shared" si="4285"/>
        <v>214.6050385</v>
      </c>
      <c r="P1427" s="74">
        <f>I1427*SIP_Calculator!$D$26</f>
        <v>0</v>
      </c>
      <c r="Q1427" s="74">
        <f t="shared" si="10"/>
        <v>0</v>
      </c>
      <c r="R1427" s="74">
        <f t="shared" si="11"/>
        <v>0</v>
      </c>
      <c r="S1427" s="74">
        <f t="shared" ref="S1427:T1427" si="4286">S1426+Q1427</f>
        <v>184.3940323</v>
      </c>
      <c r="T1427" s="74">
        <f t="shared" si="4286"/>
        <v>215.0481514</v>
      </c>
      <c r="U1427" s="75">
        <f>J1427*SIP_Calculator!$D$27</f>
        <v>0</v>
      </c>
      <c r="V1427" s="75">
        <f t="shared" si="13"/>
        <v>0</v>
      </c>
      <c r="W1427" s="75">
        <f t="shared" si="14"/>
        <v>0</v>
      </c>
      <c r="X1427" s="75">
        <f t="shared" ref="X1427:Y1427" si="4287">X1426+V1427</f>
        <v>186.5811776</v>
      </c>
      <c r="Y1427" s="75">
        <f t="shared" si="4287"/>
        <v>217.6326563</v>
      </c>
    </row>
    <row r="1428" ht="15.75" customHeight="1">
      <c r="A1428" s="78">
        <v>40214.0</v>
      </c>
      <c r="B1428" s="73">
        <v>4674.85</v>
      </c>
      <c r="C1428" s="73">
        <v>4023.65</v>
      </c>
      <c r="D1428" s="74">
        <f t="shared" si="33"/>
        <v>298</v>
      </c>
      <c r="E1428" s="74">
        <f t="shared" si="16"/>
        <v>0</v>
      </c>
      <c r="F1428" s="75">
        <f t="shared" si="4"/>
        <v>2</v>
      </c>
      <c r="G1428" s="75">
        <f t="shared" si="17"/>
        <v>0</v>
      </c>
      <c r="H1428" s="76">
        <f>IF(A1428&lt;SIP_Calculator!$B$7,0,IF(A1428&gt;SIP_Calculator!$E$7,0,1))</f>
        <v>1</v>
      </c>
      <c r="I1428" s="74">
        <f t="shared" si="5"/>
        <v>0</v>
      </c>
      <c r="J1428" s="75">
        <f t="shared" si="6"/>
        <v>0</v>
      </c>
      <c r="K1428" s="76">
        <f>H1428*SIP_Calculator!$D$25</f>
        <v>484.4666522</v>
      </c>
      <c r="L1428" s="76">
        <f t="shared" si="7"/>
        <v>0.1036325555</v>
      </c>
      <c r="M1428" s="76">
        <f t="shared" si="8"/>
        <v>0.1204047698</v>
      </c>
      <c r="N1428" s="76">
        <f t="shared" ref="N1428:O1428" si="4288">N1427+L1428</f>
        <v>184.2018076</v>
      </c>
      <c r="O1428" s="76">
        <f t="shared" si="4288"/>
        <v>214.7254433</v>
      </c>
      <c r="P1428" s="74">
        <f>I1428*SIP_Calculator!$D$26</f>
        <v>0</v>
      </c>
      <c r="Q1428" s="74">
        <f t="shared" si="10"/>
        <v>0</v>
      </c>
      <c r="R1428" s="74">
        <f t="shared" si="11"/>
        <v>0</v>
      </c>
      <c r="S1428" s="74">
        <f t="shared" ref="S1428:T1428" si="4289">S1427+Q1428</f>
        <v>184.3940323</v>
      </c>
      <c r="T1428" s="74">
        <f t="shared" si="4289"/>
        <v>215.0481514</v>
      </c>
      <c r="U1428" s="75">
        <f>J1428*SIP_Calculator!$D$27</f>
        <v>0</v>
      </c>
      <c r="V1428" s="75">
        <f t="shared" si="13"/>
        <v>0</v>
      </c>
      <c r="W1428" s="75">
        <f t="shared" si="14"/>
        <v>0</v>
      </c>
      <c r="X1428" s="75">
        <f t="shared" ref="X1428:Y1428" si="4290">X1427+V1428</f>
        <v>186.5811776</v>
      </c>
      <c r="Y1428" s="75">
        <f t="shared" si="4290"/>
        <v>217.6326563</v>
      </c>
    </row>
    <row r="1429" ht="15.75" customHeight="1">
      <c r="A1429" s="78">
        <v>40215.0</v>
      </c>
      <c r="B1429" s="73">
        <v>4717.2</v>
      </c>
      <c r="C1429" s="73">
        <v>4066.85</v>
      </c>
      <c r="D1429" s="74">
        <f t="shared" si="33"/>
        <v>298</v>
      </c>
      <c r="E1429" s="74">
        <f t="shared" si="16"/>
        <v>0</v>
      </c>
      <c r="F1429" s="75">
        <f t="shared" si="4"/>
        <v>2</v>
      </c>
      <c r="G1429" s="75">
        <f t="shared" si="17"/>
        <v>0</v>
      </c>
      <c r="H1429" s="76">
        <f>IF(A1429&lt;SIP_Calculator!$B$7,0,IF(A1429&gt;SIP_Calculator!$E$7,0,1))</f>
        <v>1</v>
      </c>
      <c r="I1429" s="74">
        <f t="shared" si="5"/>
        <v>0</v>
      </c>
      <c r="J1429" s="75">
        <f t="shared" si="6"/>
        <v>0</v>
      </c>
      <c r="K1429" s="76">
        <f>H1429*SIP_Calculator!$D$25</f>
        <v>484.4666522</v>
      </c>
      <c r="L1429" s="76">
        <f t="shared" si="7"/>
        <v>0.1027021649</v>
      </c>
      <c r="M1429" s="76">
        <f t="shared" si="8"/>
        <v>0.1191257736</v>
      </c>
      <c r="N1429" s="76">
        <f t="shared" ref="N1429:O1429" si="4291">N1428+L1429</f>
        <v>184.3045098</v>
      </c>
      <c r="O1429" s="76">
        <f t="shared" si="4291"/>
        <v>214.8445691</v>
      </c>
      <c r="P1429" s="74">
        <f>I1429*SIP_Calculator!$D$26</f>
        <v>0</v>
      </c>
      <c r="Q1429" s="74">
        <f t="shared" si="10"/>
        <v>0</v>
      </c>
      <c r="R1429" s="74">
        <f t="shared" si="11"/>
        <v>0</v>
      </c>
      <c r="S1429" s="74">
        <f t="shared" ref="S1429:T1429" si="4292">S1428+Q1429</f>
        <v>184.3940323</v>
      </c>
      <c r="T1429" s="74">
        <f t="shared" si="4292"/>
        <v>215.0481514</v>
      </c>
      <c r="U1429" s="75">
        <f>J1429*SIP_Calculator!$D$27</f>
        <v>0</v>
      </c>
      <c r="V1429" s="75">
        <f t="shared" si="13"/>
        <v>0</v>
      </c>
      <c r="W1429" s="75">
        <f t="shared" si="14"/>
        <v>0</v>
      </c>
      <c r="X1429" s="75">
        <f t="shared" ref="X1429:Y1429" si="4293">X1428+V1429</f>
        <v>186.5811776</v>
      </c>
      <c r="Y1429" s="75">
        <f t="shared" si="4293"/>
        <v>217.6326563</v>
      </c>
    </row>
    <row r="1430" ht="15.75" customHeight="1">
      <c r="A1430" s="78">
        <v>40217.0</v>
      </c>
      <c r="B1430" s="73">
        <v>4720.65</v>
      </c>
      <c r="C1430" s="73">
        <v>4067.3</v>
      </c>
      <c r="D1430" s="74">
        <f t="shared" si="33"/>
        <v>299</v>
      </c>
      <c r="E1430" s="74">
        <f t="shared" si="16"/>
        <v>1</v>
      </c>
      <c r="F1430" s="75">
        <f t="shared" si="4"/>
        <v>2</v>
      </c>
      <c r="G1430" s="75">
        <f t="shared" si="17"/>
        <v>0</v>
      </c>
      <c r="H1430" s="76">
        <f>IF(A1430&lt;SIP_Calculator!$B$7,0,IF(A1430&gt;SIP_Calculator!$E$7,0,1))</f>
        <v>1</v>
      </c>
      <c r="I1430" s="74">
        <f t="shared" si="5"/>
        <v>1</v>
      </c>
      <c r="J1430" s="75">
        <f t="shared" si="6"/>
        <v>0</v>
      </c>
      <c r="K1430" s="76">
        <f>H1430*SIP_Calculator!$D$25</f>
        <v>484.4666522</v>
      </c>
      <c r="L1430" s="76">
        <f t="shared" si="7"/>
        <v>0.1026271069</v>
      </c>
      <c r="M1430" s="76">
        <f t="shared" si="8"/>
        <v>0.1191125937</v>
      </c>
      <c r="N1430" s="76">
        <f t="shared" ref="N1430:O1430" si="4294">N1429+L1430</f>
        <v>184.4071369</v>
      </c>
      <c r="O1430" s="76">
        <f t="shared" si="4294"/>
        <v>214.9636817</v>
      </c>
      <c r="P1430" s="74">
        <f>I1430*SIP_Calculator!$D$26</f>
        <v>2301.341589</v>
      </c>
      <c r="Q1430" s="74">
        <f t="shared" si="10"/>
        <v>0.4875052354</v>
      </c>
      <c r="R1430" s="74">
        <f t="shared" si="11"/>
        <v>0.5658155507</v>
      </c>
      <c r="S1430" s="74">
        <f t="shared" ref="S1430:T1430" si="4295">S1429+Q1430</f>
        <v>184.8815375</v>
      </c>
      <c r="T1430" s="74">
        <f t="shared" si="4295"/>
        <v>215.613967</v>
      </c>
      <c r="U1430" s="75">
        <f>J1430*SIP_Calculator!$D$27</f>
        <v>0</v>
      </c>
      <c r="V1430" s="75">
        <f t="shared" si="13"/>
        <v>0</v>
      </c>
      <c r="W1430" s="75">
        <f t="shared" si="14"/>
        <v>0</v>
      </c>
      <c r="X1430" s="75">
        <f t="shared" ref="X1430:Y1430" si="4296">X1429+V1430</f>
        <v>186.5811776</v>
      </c>
      <c r="Y1430" s="75">
        <f t="shared" si="4296"/>
        <v>217.6326563</v>
      </c>
    </row>
    <row r="1431" ht="15.75" customHeight="1">
      <c r="A1431" s="78">
        <v>40218.0</v>
      </c>
      <c r="B1431" s="73">
        <v>4750.4</v>
      </c>
      <c r="C1431" s="73">
        <v>4104.0</v>
      </c>
      <c r="D1431" s="74">
        <f t="shared" si="33"/>
        <v>299</v>
      </c>
      <c r="E1431" s="74">
        <f t="shared" si="16"/>
        <v>0</v>
      </c>
      <c r="F1431" s="75">
        <f t="shared" si="4"/>
        <v>2</v>
      </c>
      <c r="G1431" s="75">
        <f t="shared" si="17"/>
        <v>0</v>
      </c>
      <c r="H1431" s="76">
        <f>IF(A1431&lt;SIP_Calculator!$B$7,0,IF(A1431&gt;SIP_Calculator!$E$7,0,1))</f>
        <v>1</v>
      </c>
      <c r="I1431" s="74">
        <f t="shared" si="5"/>
        <v>0</v>
      </c>
      <c r="J1431" s="75">
        <f t="shared" si="6"/>
        <v>0</v>
      </c>
      <c r="K1431" s="76">
        <f>H1431*SIP_Calculator!$D$25</f>
        <v>484.4666522</v>
      </c>
      <c r="L1431" s="76">
        <f t="shared" si="7"/>
        <v>0.1019843912</v>
      </c>
      <c r="M1431" s="76">
        <f t="shared" si="8"/>
        <v>0.1180474299</v>
      </c>
      <c r="N1431" s="76">
        <f t="shared" ref="N1431:O1431" si="4297">N1430+L1431</f>
        <v>184.5091213</v>
      </c>
      <c r="O1431" s="76">
        <f t="shared" si="4297"/>
        <v>215.0817291</v>
      </c>
      <c r="P1431" s="74">
        <f>I1431*SIP_Calculator!$D$26</f>
        <v>0</v>
      </c>
      <c r="Q1431" s="74">
        <f t="shared" si="10"/>
        <v>0</v>
      </c>
      <c r="R1431" s="74">
        <f t="shared" si="11"/>
        <v>0</v>
      </c>
      <c r="S1431" s="74">
        <f t="shared" ref="S1431:T1431" si="4298">S1430+Q1431</f>
        <v>184.8815375</v>
      </c>
      <c r="T1431" s="74">
        <f t="shared" si="4298"/>
        <v>215.613967</v>
      </c>
      <c r="U1431" s="75">
        <f>J1431*SIP_Calculator!$D$27</f>
        <v>0</v>
      </c>
      <c r="V1431" s="75">
        <f t="shared" si="13"/>
        <v>0</v>
      </c>
      <c r="W1431" s="75">
        <f t="shared" si="14"/>
        <v>0</v>
      </c>
      <c r="X1431" s="75">
        <f t="shared" ref="X1431:Y1431" si="4299">X1430+V1431</f>
        <v>186.5811776</v>
      </c>
      <c r="Y1431" s="75">
        <f t="shared" si="4299"/>
        <v>217.6326563</v>
      </c>
    </row>
    <row r="1432" ht="15.75" customHeight="1">
      <c r="A1432" s="78">
        <v>40219.0</v>
      </c>
      <c r="B1432" s="73">
        <v>4719.3</v>
      </c>
      <c r="C1432" s="73">
        <v>4079.7</v>
      </c>
      <c r="D1432" s="74">
        <f t="shared" si="33"/>
        <v>299</v>
      </c>
      <c r="E1432" s="74">
        <f t="shared" si="16"/>
        <v>0</v>
      </c>
      <c r="F1432" s="75">
        <f t="shared" si="4"/>
        <v>2</v>
      </c>
      <c r="G1432" s="75">
        <f t="shared" si="17"/>
        <v>0</v>
      </c>
      <c r="H1432" s="76">
        <f>IF(A1432&lt;SIP_Calculator!$B$7,0,IF(A1432&gt;SIP_Calculator!$E$7,0,1))</f>
        <v>1</v>
      </c>
      <c r="I1432" s="74">
        <f t="shared" si="5"/>
        <v>0</v>
      </c>
      <c r="J1432" s="75">
        <f t="shared" si="6"/>
        <v>0</v>
      </c>
      <c r="K1432" s="76">
        <f>H1432*SIP_Calculator!$D$25</f>
        <v>484.4666522</v>
      </c>
      <c r="L1432" s="76">
        <f t="shared" si="7"/>
        <v>0.1026564643</v>
      </c>
      <c r="M1432" s="76">
        <f t="shared" si="8"/>
        <v>0.1187505582</v>
      </c>
      <c r="N1432" s="76">
        <f t="shared" ref="N1432:O1432" si="4300">N1431+L1432</f>
        <v>184.6117777</v>
      </c>
      <c r="O1432" s="76">
        <f t="shared" si="4300"/>
        <v>215.2004797</v>
      </c>
      <c r="P1432" s="74">
        <f>I1432*SIP_Calculator!$D$26</f>
        <v>0</v>
      </c>
      <c r="Q1432" s="74">
        <f t="shared" si="10"/>
        <v>0</v>
      </c>
      <c r="R1432" s="74">
        <f t="shared" si="11"/>
        <v>0</v>
      </c>
      <c r="S1432" s="74">
        <f t="shared" ref="S1432:T1432" si="4301">S1431+Q1432</f>
        <v>184.8815375</v>
      </c>
      <c r="T1432" s="74">
        <f t="shared" si="4301"/>
        <v>215.613967</v>
      </c>
      <c r="U1432" s="75">
        <f>J1432*SIP_Calculator!$D$27</f>
        <v>0</v>
      </c>
      <c r="V1432" s="75">
        <f t="shared" si="13"/>
        <v>0</v>
      </c>
      <c r="W1432" s="75">
        <f t="shared" si="14"/>
        <v>0</v>
      </c>
      <c r="X1432" s="75">
        <f t="shared" ref="X1432:Y1432" si="4302">X1431+V1432</f>
        <v>186.5811776</v>
      </c>
      <c r="Y1432" s="75">
        <f t="shared" si="4302"/>
        <v>217.6326563</v>
      </c>
    </row>
    <row r="1433" ht="15.75" customHeight="1">
      <c r="A1433" s="78">
        <v>40220.0</v>
      </c>
      <c r="B1433" s="73">
        <v>4782.65</v>
      </c>
      <c r="C1433" s="73">
        <v>4123.6</v>
      </c>
      <c r="D1433" s="74">
        <f t="shared" si="33"/>
        <v>299</v>
      </c>
      <c r="E1433" s="74">
        <f t="shared" si="16"/>
        <v>0</v>
      </c>
      <c r="F1433" s="75">
        <f t="shared" si="4"/>
        <v>2</v>
      </c>
      <c r="G1433" s="75">
        <f t="shared" si="17"/>
        <v>0</v>
      </c>
      <c r="H1433" s="76">
        <f>IF(A1433&lt;SIP_Calculator!$B$7,0,IF(A1433&gt;SIP_Calculator!$E$7,0,1))</f>
        <v>1</v>
      </c>
      <c r="I1433" s="74">
        <f t="shared" si="5"/>
        <v>0</v>
      </c>
      <c r="J1433" s="75">
        <f t="shared" si="6"/>
        <v>0</v>
      </c>
      <c r="K1433" s="76">
        <f>H1433*SIP_Calculator!$D$25</f>
        <v>484.4666522</v>
      </c>
      <c r="L1433" s="76">
        <f t="shared" si="7"/>
        <v>0.1012966979</v>
      </c>
      <c r="M1433" s="76">
        <f t="shared" si="8"/>
        <v>0.1174863353</v>
      </c>
      <c r="N1433" s="76">
        <f t="shared" ref="N1433:O1433" si="4303">N1432+L1433</f>
        <v>184.7130744</v>
      </c>
      <c r="O1433" s="76">
        <f t="shared" si="4303"/>
        <v>215.317966</v>
      </c>
      <c r="P1433" s="74">
        <f>I1433*SIP_Calculator!$D$26</f>
        <v>0</v>
      </c>
      <c r="Q1433" s="74">
        <f t="shared" si="10"/>
        <v>0</v>
      </c>
      <c r="R1433" s="74">
        <f t="shared" si="11"/>
        <v>0</v>
      </c>
      <c r="S1433" s="74">
        <f t="shared" ref="S1433:T1433" si="4304">S1432+Q1433</f>
        <v>184.8815375</v>
      </c>
      <c r="T1433" s="74">
        <f t="shared" si="4304"/>
        <v>215.613967</v>
      </c>
      <c r="U1433" s="75">
        <f>J1433*SIP_Calculator!$D$27</f>
        <v>0</v>
      </c>
      <c r="V1433" s="75">
        <f t="shared" si="13"/>
        <v>0</v>
      </c>
      <c r="W1433" s="75">
        <f t="shared" si="14"/>
        <v>0</v>
      </c>
      <c r="X1433" s="75">
        <f t="shared" ref="X1433:Y1433" si="4305">X1432+V1433</f>
        <v>186.5811776</v>
      </c>
      <c r="Y1433" s="75">
        <f t="shared" si="4305"/>
        <v>217.6326563</v>
      </c>
    </row>
    <row r="1434" ht="15.75" customHeight="1">
      <c r="A1434" s="78">
        <v>40224.0</v>
      </c>
      <c r="B1434" s="73">
        <v>4759.25</v>
      </c>
      <c r="C1434" s="73">
        <v>4096.2</v>
      </c>
      <c r="D1434" s="74">
        <f t="shared" si="33"/>
        <v>300</v>
      </c>
      <c r="E1434" s="74">
        <f t="shared" si="16"/>
        <v>1</v>
      </c>
      <c r="F1434" s="75">
        <f t="shared" si="4"/>
        <v>2</v>
      </c>
      <c r="G1434" s="75">
        <f t="shared" si="17"/>
        <v>0</v>
      </c>
      <c r="H1434" s="76">
        <f>IF(A1434&lt;SIP_Calculator!$B$7,0,IF(A1434&gt;SIP_Calculator!$E$7,0,1))</f>
        <v>1</v>
      </c>
      <c r="I1434" s="74">
        <f t="shared" si="5"/>
        <v>1</v>
      </c>
      <c r="J1434" s="75">
        <f t="shared" si="6"/>
        <v>0</v>
      </c>
      <c r="K1434" s="76">
        <f>H1434*SIP_Calculator!$D$25</f>
        <v>484.4666522</v>
      </c>
      <c r="L1434" s="76">
        <f t="shared" si="7"/>
        <v>0.1017947475</v>
      </c>
      <c r="M1434" s="76">
        <f t="shared" si="8"/>
        <v>0.1182722162</v>
      </c>
      <c r="N1434" s="76">
        <f t="shared" ref="N1434:O1434" si="4306">N1433+L1434</f>
        <v>184.8148692</v>
      </c>
      <c r="O1434" s="76">
        <f t="shared" si="4306"/>
        <v>215.4362382</v>
      </c>
      <c r="P1434" s="74">
        <f>I1434*SIP_Calculator!$D$26</f>
        <v>2301.341589</v>
      </c>
      <c r="Q1434" s="74">
        <f t="shared" si="10"/>
        <v>0.4835513136</v>
      </c>
      <c r="R1434" s="74">
        <f t="shared" si="11"/>
        <v>0.5618235412</v>
      </c>
      <c r="S1434" s="74">
        <f t="shared" ref="S1434:T1434" si="4307">S1433+Q1434</f>
        <v>185.3650888</v>
      </c>
      <c r="T1434" s="74">
        <f t="shared" si="4307"/>
        <v>216.1757905</v>
      </c>
      <c r="U1434" s="75">
        <f>J1434*SIP_Calculator!$D$27</f>
        <v>0</v>
      </c>
      <c r="V1434" s="75">
        <f t="shared" si="13"/>
        <v>0</v>
      </c>
      <c r="W1434" s="75">
        <f t="shared" si="14"/>
        <v>0</v>
      </c>
      <c r="X1434" s="75">
        <f t="shared" ref="X1434:Y1434" si="4308">X1433+V1434</f>
        <v>186.5811776</v>
      </c>
      <c r="Y1434" s="75">
        <f t="shared" si="4308"/>
        <v>217.6326563</v>
      </c>
    </row>
    <row r="1435" ht="15.75" customHeight="1">
      <c r="A1435" s="78">
        <v>40225.0</v>
      </c>
      <c r="B1435" s="73">
        <v>4809.9</v>
      </c>
      <c r="C1435" s="73">
        <v>4134.65</v>
      </c>
      <c r="D1435" s="74">
        <f t="shared" si="33"/>
        <v>300</v>
      </c>
      <c r="E1435" s="74">
        <f t="shared" si="16"/>
        <v>0</v>
      </c>
      <c r="F1435" s="75">
        <f t="shared" si="4"/>
        <v>2</v>
      </c>
      <c r="G1435" s="75">
        <f t="shared" si="17"/>
        <v>0</v>
      </c>
      <c r="H1435" s="76">
        <f>IF(A1435&lt;SIP_Calculator!$B$7,0,IF(A1435&gt;SIP_Calculator!$E$7,0,1))</f>
        <v>1</v>
      </c>
      <c r="I1435" s="74">
        <f t="shared" si="5"/>
        <v>0</v>
      </c>
      <c r="J1435" s="75">
        <f t="shared" si="6"/>
        <v>0</v>
      </c>
      <c r="K1435" s="76">
        <f>H1435*SIP_Calculator!$D$25</f>
        <v>484.4666522</v>
      </c>
      <c r="L1435" s="76">
        <f t="shared" si="7"/>
        <v>0.1007228117</v>
      </c>
      <c r="M1435" s="76">
        <f t="shared" si="8"/>
        <v>0.1171723489</v>
      </c>
      <c r="N1435" s="76">
        <f t="shared" ref="N1435:O1435" si="4309">N1434+L1435</f>
        <v>184.915592</v>
      </c>
      <c r="O1435" s="76">
        <f t="shared" si="4309"/>
        <v>215.5534106</v>
      </c>
      <c r="P1435" s="74">
        <f>I1435*SIP_Calculator!$D$26</f>
        <v>0</v>
      </c>
      <c r="Q1435" s="74">
        <f t="shared" si="10"/>
        <v>0</v>
      </c>
      <c r="R1435" s="74">
        <f t="shared" si="11"/>
        <v>0</v>
      </c>
      <c r="S1435" s="74">
        <f t="shared" ref="S1435:T1435" si="4310">S1434+Q1435</f>
        <v>185.3650888</v>
      </c>
      <c r="T1435" s="74">
        <f t="shared" si="4310"/>
        <v>216.1757905</v>
      </c>
      <c r="U1435" s="75">
        <f>J1435*SIP_Calculator!$D$27</f>
        <v>0</v>
      </c>
      <c r="V1435" s="75">
        <f t="shared" si="13"/>
        <v>0</v>
      </c>
      <c r="W1435" s="75">
        <f t="shared" si="14"/>
        <v>0</v>
      </c>
      <c r="X1435" s="75">
        <f t="shared" ref="X1435:Y1435" si="4311">X1434+V1435</f>
        <v>186.5811776</v>
      </c>
      <c r="Y1435" s="75">
        <f t="shared" si="4311"/>
        <v>217.6326563</v>
      </c>
    </row>
    <row r="1436" ht="15.75" customHeight="1">
      <c r="A1436" s="78">
        <v>40226.0</v>
      </c>
      <c r="B1436" s="73">
        <v>4866.45</v>
      </c>
      <c r="C1436" s="73">
        <v>4171.55</v>
      </c>
      <c r="D1436" s="74">
        <f t="shared" si="33"/>
        <v>300</v>
      </c>
      <c r="E1436" s="74">
        <f t="shared" si="16"/>
        <v>0</v>
      </c>
      <c r="F1436" s="75">
        <f t="shared" si="4"/>
        <v>2</v>
      </c>
      <c r="G1436" s="75">
        <f t="shared" si="17"/>
        <v>0</v>
      </c>
      <c r="H1436" s="76">
        <f>IF(A1436&lt;SIP_Calculator!$B$7,0,IF(A1436&gt;SIP_Calculator!$E$7,0,1))</f>
        <v>1</v>
      </c>
      <c r="I1436" s="74">
        <f t="shared" si="5"/>
        <v>0</v>
      </c>
      <c r="J1436" s="75">
        <f t="shared" si="6"/>
        <v>0</v>
      </c>
      <c r="K1436" s="76">
        <f>H1436*SIP_Calculator!$D$25</f>
        <v>484.4666522</v>
      </c>
      <c r="L1436" s="76">
        <f t="shared" si="7"/>
        <v>0.09955237436</v>
      </c>
      <c r="M1436" s="76">
        <f t="shared" si="8"/>
        <v>0.1161358853</v>
      </c>
      <c r="N1436" s="76">
        <f t="shared" ref="N1436:O1436" si="4312">N1435+L1436</f>
        <v>185.0151444</v>
      </c>
      <c r="O1436" s="76">
        <f t="shared" si="4312"/>
        <v>215.6695465</v>
      </c>
      <c r="P1436" s="74">
        <f>I1436*SIP_Calculator!$D$26</f>
        <v>0</v>
      </c>
      <c r="Q1436" s="74">
        <f t="shared" si="10"/>
        <v>0</v>
      </c>
      <c r="R1436" s="74">
        <f t="shared" si="11"/>
        <v>0</v>
      </c>
      <c r="S1436" s="74">
        <f t="shared" ref="S1436:T1436" si="4313">S1435+Q1436</f>
        <v>185.3650888</v>
      </c>
      <c r="T1436" s="74">
        <f t="shared" si="4313"/>
        <v>216.1757905</v>
      </c>
      <c r="U1436" s="75">
        <f>J1436*SIP_Calculator!$D$27</f>
        <v>0</v>
      </c>
      <c r="V1436" s="75">
        <f t="shared" si="13"/>
        <v>0</v>
      </c>
      <c r="W1436" s="75">
        <f t="shared" si="14"/>
        <v>0</v>
      </c>
      <c r="X1436" s="75">
        <f t="shared" ref="X1436:Y1436" si="4314">X1435+V1436</f>
        <v>186.5811776</v>
      </c>
      <c r="Y1436" s="75">
        <f t="shared" si="4314"/>
        <v>217.6326563</v>
      </c>
    </row>
    <row r="1437" ht="15.75" customHeight="1">
      <c r="A1437" s="78">
        <v>40227.0</v>
      </c>
      <c r="B1437" s="73">
        <v>4838.45</v>
      </c>
      <c r="C1437" s="73">
        <v>4145.85</v>
      </c>
      <c r="D1437" s="74">
        <f t="shared" si="33"/>
        <v>300</v>
      </c>
      <c r="E1437" s="74">
        <f t="shared" si="16"/>
        <v>0</v>
      </c>
      <c r="F1437" s="75">
        <f t="shared" si="4"/>
        <v>2</v>
      </c>
      <c r="G1437" s="75">
        <f t="shared" si="17"/>
        <v>0</v>
      </c>
      <c r="H1437" s="76">
        <f>IF(A1437&lt;SIP_Calculator!$B$7,0,IF(A1437&gt;SIP_Calculator!$E$7,0,1))</f>
        <v>1</v>
      </c>
      <c r="I1437" s="74">
        <f t="shared" si="5"/>
        <v>0</v>
      </c>
      <c r="J1437" s="75">
        <f t="shared" si="6"/>
        <v>0</v>
      </c>
      <c r="K1437" s="76">
        <f>H1437*SIP_Calculator!$D$25</f>
        <v>484.4666522</v>
      </c>
      <c r="L1437" s="76">
        <f t="shared" si="7"/>
        <v>0.1001284817</v>
      </c>
      <c r="M1437" s="76">
        <f t="shared" si="8"/>
        <v>0.1168558081</v>
      </c>
      <c r="N1437" s="76">
        <f t="shared" ref="N1437:O1437" si="4315">N1436+L1437</f>
        <v>185.1152729</v>
      </c>
      <c r="O1437" s="76">
        <f t="shared" si="4315"/>
        <v>215.7864023</v>
      </c>
      <c r="P1437" s="74">
        <f>I1437*SIP_Calculator!$D$26</f>
        <v>0</v>
      </c>
      <c r="Q1437" s="74">
        <f t="shared" si="10"/>
        <v>0</v>
      </c>
      <c r="R1437" s="74">
        <f t="shared" si="11"/>
        <v>0</v>
      </c>
      <c r="S1437" s="74">
        <f t="shared" ref="S1437:T1437" si="4316">S1436+Q1437</f>
        <v>185.3650888</v>
      </c>
      <c r="T1437" s="74">
        <f t="shared" si="4316"/>
        <v>216.1757905</v>
      </c>
      <c r="U1437" s="75">
        <f>J1437*SIP_Calculator!$D$27</f>
        <v>0</v>
      </c>
      <c r="V1437" s="75">
        <f t="shared" si="13"/>
        <v>0</v>
      </c>
      <c r="W1437" s="75">
        <f t="shared" si="14"/>
        <v>0</v>
      </c>
      <c r="X1437" s="75">
        <f t="shared" ref="X1437:Y1437" si="4317">X1436+V1437</f>
        <v>186.5811776</v>
      </c>
      <c r="Y1437" s="75">
        <f t="shared" si="4317"/>
        <v>217.6326563</v>
      </c>
    </row>
    <row r="1438" ht="15.75" customHeight="1">
      <c r="A1438" s="78">
        <v>40228.0</v>
      </c>
      <c r="B1438" s="73">
        <v>4794.0</v>
      </c>
      <c r="C1438" s="73">
        <v>4102.7</v>
      </c>
      <c r="D1438" s="74">
        <f t="shared" si="33"/>
        <v>300</v>
      </c>
      <c r="E1438" s="74">
        <f t="shared" si="16"/>
        <v>0</v>
      </c>
      <c r="F1438" s="75">
        <f t="shared" si="4"/>
        <v>2</v>
      </c>
      <c r="G1438" s="75">
        <f t="shared" si="17"/>
        <v>0</v>
      </c>
      <c r="H1438" s="76">
        <f>IF(A1438&lt;SIP_Calculator!$B$7,0,IF(A1438&gt;SIP_Calculator!$E$7,0,1))</f>
        <v>1</v>
      </c>
      <c r="I1438" s="74">
        <f t="shared" si="5"/>
        <v>0</v>
      </c>
      <c r="J1438" s="75">
        <f t="shared" si="6"/>
        <v>0</v>
      </c>
      <c r="K1438" s="76">
        <f>H1438*SIP_Calculator!$D$25</f>
        <v>484.4666522</v>
      </c>
      <c r="L1438" s="76">
        <f t="shared" si="7"/>
        <v>0.1010568736</v>
      </c>
      <c r="M1438" s="76">
        <f t="shared" si="8"/>
        <v>0.1180848349</v>
      </c>
      <c r="N1438" s="76">
        <f t="shared" ref="N1438:O1438" si="4318">N1437+L1438</f>
        <v>185.2163297</v>
      </c>
      <c r="O1438" s="76">
        <f t="shared" si="4318"/>
        <v>215.9044871</v>
      </c>
      <c r="P1438" s="74">
        <f>I1438*SIP_Calculator!$D$26</f>
        <v>0</v>
      </c>
      <c r="Q1438" s="74">
        <f t="shared" si="10"/>
        <v>0</v>
      </c>
      <c r="R1438" s="74">
        <f t="shared" si="11"/>
        <v>0</v>
      </c>
      <c r="S1438" s="74">
        <f t="shared" ref="S1438:T1438" si="4319">S1437+Q1438</f>
        <v>185.3650888</v>
      </c>
      <c r="T1438" s="74">
        <f t="shared" si="4319"/>
        <v>216.1757905</v>
      </c>
      <c r="U1438" s="75">
        <f>J1438*SIP_Calculator!$D$27</f>
        <v>0</v>
      </c>
      <c r="V1438" s="75">
        <f t="shared" si="13"/>
        <v>0</v>
      </c>
      <c r="W1438" s="75">
        <f t="shared" si="14"/>
        <v>0</v>
      </c>
      <c r="X1438" s="75">
        <f t="shared" ref="X1438:Y1438" si="4320">X1437+V1438</f>
        <v>186.5811776</v>
      </c>
      <c r="Y1438" s="75">
        <f t="shared" si="4320"/>
        <v>217.6326563</v>
      </c>
    </row>
    <row r="1439" ht="15.75" customHeight="1">
      <c r="A1439" s="78">
        <v>40231.0</v>
      </c>
      <c r="B1439" s="73">
        <v>4798.45</v>
      </c>
      <c r="C1439" s="73">
        <v>4094.25</v>
      </c>
      <c r="D1439" s="74">
        <f t="shared" si="33"/>
        <v>301</v>
      </c>
      <c r="E1439" s="74">
        <f t="shared" si="16"/>
        <v>1</v>
      </c>
      <c r="F1439" s="75">
        <f t="shared" si="4"/>
        <v>2</v>
      </c>
      <c r="G1439" s="75">
        <f t="shared" si="17"/>
        <v>0</v>
      </c>
      <c r="H1439" s="76">
        <f>IF(A1439&lt;SIP_Calculator!$B$7,0,IF(A1439&gt;SIP_Calculator!$E$7,0,1))</f>
        <v>1</v>
      </c>
      <c r="I1439" s="74">
        <f t="shared" si="5"/>
        <v>1</v>
      </c>
      <c r="J1439" s="75">
        <f t="shared" si="6"/>
        <v>0</v>
      </c>
      <c r="K1439" s="76">
        <f>H1439*SIP_Calculator!$D$25</f>
        <v>484.4666522</v>
      </c>
      <c r="L1439" s="76">
        <f t="shared" si="7"/>
        <v>0.1009631552</v>
      </c>
      <c r="M1439" s="76">
        <f t="shared" si="8"/>
        <v>0.1183285467</v>
      </c>
      <c r="N1439" s="76">
        <f t="shared" ref="N1439:O1439" si="4321">N1438+L1439</f>
        <v>185.3172929</v>
      </c>
      <c r="O1439" s="76">
        <f t="shared" si="4321"/>
        <v>216.0228156</v>
      </c>
      <c r="P1439" s="74">
        <f>I1439*SIP_Calculator!$D$26</f>
        <v>2301.341589</v>
      </c>
      <c r="Q1439" s="74">
        <f t="shared" si="10"/>
        <v>0.4796010356</v>
      </c>
      <c r="R1439" s="74">
        <f t="shared" si="11"/>
        <v>0.5620911252</v>
      </c>
      <c r="S1439" s="74">
        <f t="shared" ref="S1439:T1439" si="4322">S1438+Q1439</f>
        <v>185.8446899</v>
      </c>
      <c r="T1439" s="74">
        <f t="shared" si="4322"/>
        <v>216.7378817</v>
      </c>
      <c r="U1439" s="75">
        <f>J1439*SIP_Calculator!$D$27</f>
        <v>0</v>
      </c>
      <c r="V1439" s="75">
        <f t="shared" si="13"/>
        <v>0</v>
      </c>
      <c r="W1439" s="75">
        <f t="shared" si="14"/>
        <v>0</v>
      </c>
      <c r="X1439" s="75">
        <f t="shared" ref="X1439:Y1439" si="4323">X1438+V1439</f>
        <v>186.5811776</v>
      </c>
      <c r="Y1439" s="75">
        <f t="shared" si="4323"/>
        <v>217.6326563</v>
      </c>
    </row>
    <row r="1440" ht="15.75" customHeight="1">
      <c r="A1440" s="78">
        <v>40232.0</v>
      </c>
      <c r="B1440" s="73">
        <v>4808.2</v>
      </c>
      <c r="C1440" s="73">
        <v>4089.7</v>
      </c>
      <c r="D1440" s="74">
        <f t="shared" si="33"/>
        <v>301</v>
      </c>
      <c r="E1440" s="74">
        <f t="shared" si="16"/>
        <v>0</v>
      </c>
      <c r="F1440" s="75">
        <f t="shared" si="4"/>
        <v>2</v>
      </c>
      <c r="G1440" s="75">
        <f t="shared" si="17"/>
        <v>0</v>
      </c>
      <c r="H1440" s="76">
        <f>IF(A1440&lt;SIP_Calculator!$B$7,0,IF(A1440&gt;SIP_Calculator!$E$7,0,1))</f>
        <v>1</v>
      </c>
      <c r="I1440" s="74">
        <f t="shared" si="5"/>
        <v>0</v>
      </c>
      <c r="J1440" s="75">
        <f t="shared" si="6"/>
        <v>0</v>
      </c>
      <c r="K1440" s="76">
        <f>H1440*SIP_Calculator!$D$25</f>
        <v>484.4666522</v>
      </c>
      <c r="L1440" s="76">
        <f t="shared" si="7"/>
        <v>0.1007584236</v>
      </c>
      <c r="M1440" s="76">
        <f t="shared" si="8"/>
        <v>0.1184601932</v>
      </c>
      <c r="N1440" s="76">
        <f t="shared" ref="N1440:O1440" si="4324">N1439+L1440</f>
        <v>185.4180513</v>
      </c>
      <c r="O1440" s="76">
        <f t="shared" si="4324"/>
        <v>216.1412758</v>
      </c>
      <c r="P1440" s="74">
        <f>I1440*SIP_Calculator!$D$26</f>
        <v>0</v>
      </c>
      <c r="Q1440" s="74">
        <f t="shared" si="10"/>
        <v>0</v>
      </c>
      <c r="R1440" s="74">
        <f t="shared" si="11"/>
        <v>0</v>
      </c>
      <c r="S1440" s="74">
        <f t="shared" ref="S1440:T1440" si="4325">S1439+Q1440</f>
        <v>185.8446899</v>
      </c>
      <c r="T1440" s="74">
        <f t="shared" si="4325"/>
        <v>216.7378817</v>
      </c>
      <c r="U1440" s="75">
        <f>J1440*SIP_Calculator!$D$27</f>
        <v>0</v>
      </c>
      <c r="V1440" s="75">
        <f t="shared" si="13"/>
        <v>0</v>
      </c>
      <c r="W1440" s="75">
        <f t="shared" si="14"/>
        <v>0</v>
      </c>
      <c r="X1440" s="75">
        <f t="shared" ref="X1440:Y1440" si="4326">X1439+V1440</f>
        <v>186.5811776</v>
      </c>
      <c r="Y1440" s="75">
        <f t="shared" si="4326"/>
        <v>217.6326563</v>
      </c>
    </row>
    <row r="1441" ht="15.75" customHeight="1">
      <c r="A1441" s="78">
        <v>40233.0</v>
      </c>
      <c r="B1441" s="73">
        <v>4799.35</v>
      </c>
      <c r="C1441" s="73">
        <v>4080.65</v>
      </c>
      <c r="D1441" s="74">
        <f t="shared" si="33"/>
        <v>301</v>
      </c>
      <c r="E1441" s="74">
        <f t="shared" si="16"/>
        <v>0</v>
      </c>
      <c r="F1441" s="75">
        <f t="shared" si="4"/>
        <v>2</v>
      </c>
      <c r="G1441" s="75">
        <f t="shared" si="17"/>
        <v>0</v>
      </c>
      <c r="H1441" s="76">
        <f>IF(A1441&lt;SIP_Calculator!$B$7,0,IF(A1441&gt;SIP_Calculator!$E$7,0,1))</f>
        <v>1</v>
      </c>
      <c r="I1441" s="74">
        <f t="shared" si="5"/>
        <v>0</v>
      </c>
      <c r="J1441" s="75">
        <f t="shared" si="6"/>
        <v>0</v>
      </c>
      <c r="K1441" s="76">
        <f>H1441*SIP_Calculator!$D$25</f>
        <v>484.4666522</v>
      </c>
      <c r="L1441" s="76">
        <f t="shared" si="7"/>
        <v>0.1009442221</v>
      </c>
      <c r="M1441" s="76">
        <f t="shared" si="8"/>
        <v>0.1187229123</v>
      </c>
      <c r="N1441" s="76">
        <f t="shared" ref="N1441:O1441" si="4327">N1440+L1441</f>
        <v>185.5189955</v>
      </c>
      <c r="O1441" s="76">
        <f t="shared" si="4327"/>
        <v>216.2599988</v>
      </c>
      <c r="P1441" s="74">
        <f>I1441*SIP_Calculator!$D$26</f>
        <v>0</v>
      </c>
      <c r="Q1441" s="74">
        <f t="shared" si="10"/>
        <v>0</v>
      </c>
      <c r="R1441" s="74">
        <f t="shared" si="11"/>
        <v>0</v>
      </c>
      <c r="S1441" s="74">
        <f t="shared" ref="S1441:T1441" si="4328">S1440+Q1441</f>
        <v>185.8446899</v>
      </c>
      <c r="T1441" s="74">
        <f t="shared" si="4328"/>
        <v>216.7378817</v>
      </c>
      <c r="U1441" s="75">
        <f>J1441*SIP_Calculator!$D$27</f>
        <v>0</v>
      </c>
      <c r="V1441" s="75">
        <f t="shared" si="13"/>
        <v>0</v>
      </c>
      <c r="W1441" s="75">
        <f t="shared" si="14"/>
        <v>0</v>
      </c>
      <c r="X1441" s="75">
        <f t="shared" ref="X1441:Y1441" si="4329">X1440+V1441</f>
        <v>186.5811776</v>
      </c>
      <c r="Y1441" s="75">
        <f t="shared" si="4329"/>
        <v>217.6326563</v>
      </c>
    </row>
    <row r="1442" ht="15.75" customHeight="1">
      <c r="A1442" s="78">
        <v>40234.0</v>
      </c>
      <c r="B1442" s="73">
        <v>4798.85</v>
      </c>
      <c r="C1442" s="73">
        <v>4072.35</v>
      </c>
      <c r="D1442" s="74">
        <f t="shared" si="33"/>
        <v>301</v>
      </c>
      <c r="E1442" s="74">
        <f t="shared" si="16"/>
        <v>0</v>
      </c>
      <c r="F1442" s="75">
        <f t="shared" si="4"/>
        <v>2</v>
      </c>
      <c r="G1442" s="75">
        <f t="shared" si="17"/>
        <v>0</v>
      </c>
      <c r="H1442" s="76">
        <f>IF(A1442&lt;SIP_Calculator!$B$7,0,IF(A1442&gt;SIP_Calculator!$E$7,0,1))</f>
        <v>1</v>
      </c>
      <c r="I1442" s="74">
        <f t="shared" si="5"/>
        <v>0</v>
      </c>
      <c r="J1442" s="75">
        <f t="shared" si="6"/>
        <v>0</v>
      </c>
      <c r="K1442" s="76">
        <f>H1442*SIP_Calculator!$D$25</f>
        <v>484.4666522</v>
      </c>
      <c r="L1442" s="76">
        <f t="shared" si="7"/>
        <v>0.1009547396</v>
      </c>
      <c r="M1442" s="76">
        <f t="shared" si="8"/>
        <v>0.1189648857</v>
      </c>
      <c r="N1442" s="76">
        <f t="shared" ref="N1442:O1442" si="4330">N1441+L1442</f>
        <v>185.6199503</v>
      </c>
      <c r="O1442" s="76">
        <f t="shared" si="4330"/>
        <v>216.3789636</v>
      </c>
      <c r="P1442" s="74">
        <f>I1442*SIP_Calculator!$D$26</f>
        <v>0</v>
      </c>
      <c r="Q1442" s="74">
        <f t="shared" si="10"/>
        <v>0</v>
      </c>
      <c r="R1442" s="74">
        <f t="shared" si="11"/>
        <v>0</v>
      </c>
      <c r="S1442" s="74">
        <f t="shared" ref="S1442:T1442" si="4331">S1441+Q1442</f>
        <v>185.8446899</v>
      </c>
      <c r="T1442" s="74">
        <f t="shared" si="4331"/>
        <v>216.7378817</v>
      </c>
      <c r="U1442" s="75">
        <f>J1442*SIP_Calculator!$D$27</f>
        <v>0</v>
      </c>
      <c r="V1442" s="75">
        <f t="shared" si="13"/>
        <v>0</v>
      </c>
      <c r="W1442" s="75">
        <f t="shared" si="14"/>
        <v>0</v>
      </c>
      <c r="X1442" s="75">
        <f t="shared" ref="X1442:Y1442" si="4332">X1441+V1442</f>
        <v>186.5811776</v>
      </c>
      <c r="Y1442" s="75">
        <f t="shared" si="4332"/>
        <v>217.6326563</v>
      </c>
    </row>
    <row r="1443" ht="15.75" customHeight="1">
      <c r="A1443" s="78">
        <v>40235.0</v>
      </c>
      <c r="B1443" s="73">
        <v>4864.8</v>
      </c>
      <c r="C1443" s="73">
        <v>4127.55</v>
      </c>
      <c r="D1443" s="74">
        <f t="shared" si="33"/>
        <v>301</v>
      </c>
      <c r="E1443" s="74">
        <f t="shared" si="16"/>
        <v>0</v>
      </c>
      <c r="F1443" s="75">
        <f t="shared" si="4"/>
        <v>2</v>
      </c>
      <c r="G1443" s="75">
        <f t="shared" si="17"/>
        <v>0</v>
      </c>
      <c r="H1443" s="76">
        <f>IF(A1443&lt;SIP_Calculator!$B$7,0,IF(A1443&gt;SIP_Calculator!$E$7,0,1))</f>
        <v>1</v>
      </c>
      <c r="I1443" s="74">
        <f t="shared" si="5"/>
        <v>0</v>
      </c>
      <c r="J1443" s="75">
        <f t="shared" si="6"/>
        <v>0</v>
      </c>
      <c r="K1443" s="76">
        <f>H1443*SIP_Calculator!$D$25</f>
        <v>484.4666522</v>
      </c>
      <c r="L1443" s="76">
        <f t="shared" si="7"/>
        <v>0.09958613965</v>
      </c>
      <c r="M1443" s="76">
        <f t="shared" si="8"/>
        <v>0.1173739027</v>
      </c>
      <c r="N1443" s="76">
        <f t="shared" ref="N1443:O1443" si="4333">N1442+L1443</f>
        <v>185.7195364</v>
      </c>
      <c r="O1443" s="76">
        <f t="shared" si="4333"/>
        <v>216.4963375</v>
      </c>
      <c r="P1443" s="74">
        <f>I1443*SIP_Calculator!$D$26</f>
        <v>0</v>
      </c>
      <c r="Q1443" s="74">
        <f t="shared" si="10"/>
        <v>0</v>
      </c>
      <c r="R1443" s="74">
        <f t="shared" si="11"/>
        <v>0</v>
      </c>
      <c r="S1443" s="74">
        <f t="shared" ref="S1443:T1443" si="4334">S1442+Q1443</f>
        <v>185.8446899</v>
      </c>
      <c r="T1443" s="74">
        <f t="shared" si="4334"/>
        <v>216.7378817</v>
      </c>
      <c r="U1443" s="75">
        <f>J1443*SIP_Calculator!$D$27</f>
        <v>0</v>
      </c>
      <c r="V1443" s="75">
        <f t="shared" si="13"/>
        <v>0</v>
      </c>
      <c r="W1443" s="75">
        <f t="shared" si="14"/>
        <v>0</v>
      </c>
      <c r="X1443" s="75">
        <f t="shared" ref="X1443:Y1443" si="4335">X1442+V1443</f>
        <v>186.5811776</v>
      </c>
      <c r="Y1443" s="75">
        <f t="shared" si="4335"/>
        <v>217.6326563</v>
      </c>
    </row>
    <row r="1444" ht="15.75" customHeight="1">
      <c r="A1444" s="78">
        <v>40239.0</v>
      </c>
      <c r="B1444" s="73">
        <v>4959.25</v>
      </c>
      <c r="C1444" s="73">
        <v>4192.3</v>
      </c>
      <c r="D1444" s="74">
        <f t="shared" si="33"/>
        <v>302</v>
      </c>
      <c r="E1444" s="74">
        <f t="shared" si="16"/>
        <v>1</v>
      </c>
      <c r="F1444" s="75">
        <f t="shared" si="4"/>
        <v>3</v>
      </c>
      <c r="G1444" s="75">
        <f t="shared" si="17"/>
        <v>1</v>
      </c>
      <c r="H1444" s="76">
        <f>IF(A1444&lt;SIP_Calculator!$B$7,0,IF(A1444&gt;SIP_Calculator!$E$7,0,1))</f>
        <v>1</v>
      </c>
      <c r="I1444" s="74">
        <f t="shared" si="5"/>
        <v>1</v>
      </c>
      <c r="J1444" s="75">
        <f t="shared" si="6"/>
        <v>1</v>
      </c>
      <c r="K1444" s="76">
        <f>H1444*SIP_Calculator!$D$25</f>
        <v>484.4666522</v>
      </c>
      <c r="L1444" s="76">
        <f t="shared" si="7"/>
        <v>0.09768949986</v>
      </c>
      <c r="M1444" s="76">
        <f t="shared" si="8"/>
        <v>0.1155610649</v>
      </c>
      <c r="N1444" s="76">
        <f t="shared" ref="N1444:O1444" si="4336">N1443+L1444</f>
        <v>185.8172259</v>
      </c>
      <c r="O1444" s="76">
        <f t="shared" si="4336"/>
        <v>216.6118986</v>
      </c>
      <c r="P1444" s="74">
        <f>I1444*SIP_Calculator!$D$26</f>
        <v>2301.341589</v>
      </c>
      <c r="Q1444" s="74">
        <f t="shared" si="10"/>
        <v>0.464050328</v>
      </c>
      <c r="R1444" s="74">
        <f t="shared" si="11"/>
        <v>0.5489448726</v>
      </c>
      <c r="S1444" s="74">
        <f t="shared" ref="S1444:T1444" si="4337">S1443+Q1444</f>
        <v>186.3087402</v>
      </c>
      <c r="T1444" s="74">
        <f t="shared" si="4337"/>
        <v>217.2868265</v>
      </c>
      <c r="U1444" s="75">
        <f>J1444*SIP_Calculator!$D$27</f>
        <v>10000</v>
      </c>
      <c r="V1444" s="75">
        <f t="shared" si="13"/>
        <v>2.016433937</v>
      </c>
      <c r="W1444" s="75">
        <f t="shared" si="14"/>
        <v>2.385325478</v>
      </c>
      <c r="X1444" s="75">
        <f t="shared" ref="X1444:Y1444" si="4338">X1443+V1444</f>
        <v>188.5976115</v>
      </c>
      <c r="Y1444" s="75">
        <f t="shared" si="4338"/>
        <v>220.0179817</v>
      </c>
    </row>
    <row r="1445" ht="15.75" customHeight="1">
      <c r="A1445" s="78">
        <v>40240.0</v>
      </c>
      <c r="B1445" s="73">
        <v>5033.4</v>
      </c>
      <c r="C1445" s="73">
        <v>4249.85</v>
      </c>
      <c r="D1445" s="74">
        <f t="shared" si="33"/>
        <v>302</v>
      </c>
      <c r="E1445" s="74">
        <f t="shared" si="16"/>
        <v>0</v>
      </c>
      <c r="F1445" s="75">
        <f t="shared" si="4"/>
        <v>3</v>
      </c>
      <c r="G1445" s="75">
        <f t="shared" si="17"/>
        <v>0</v>
      </c>
      <c r="H1445" s="76">
        <f>IF(A1445&lt;SIP_Calculator!$B$7,0,IF(A1445&gt;SIP_Calculator!$E$7,0,1))</f>
        <v>1</v>
      </c>
      <c r="I1445" s="74">
        <f t="shared" si="5"/>
        <v>0</v>
      </c>
      <c r="J1445" s="75">
        <f t="shared" si="6"/>
        <v>0</v>
      </c>
      <c r="K1445" s="76">
        <f>H1445*SIP_Calculator!$D$25</f>
        <v>484.4666522</v>
      </c>
      <c r="L1445" s="76">
        <f t="shared" si="7"/>
        <v>0.09625037791</v>
      </c>
      <c r="M1445" s="76">
        <f t="shared" si="8"/>
        <v>0.1139961768</v>
      </c>
      <c r="N1445" s="76">
        <f t="shared" ref="N1445:O1445" si="4339">N1444+L1445</f>
        <v>185.9134763</v>
      </c>
      <c r="O1445" s="76">
        <f t="shared" si="4339"/>
        <v>216.7258948</v>
      </c>
      <c r="P1445" s="74">
        <f>I1445*SIP_Calculator!$D$26</f>
        <v>0</v>
      </c>
      <c r="Q1445" s="74">
        <f t="shared" si="10"/>
        <v>0</v>
      </c>
      <c r="R1445" s="74">
        <f t="shared" si="11"/>
        <v>0</v>
      </c>
      <c r="S1445" s="74">
        <f t="shared" ref="S1445:T1445" si="4340">S1444+Q1445</f>
        <v>186.3087402</v>
      </c>
      <c r="T1445" s="74">
        <f t="shared" si="4340"/>
        <v>217.2868265</v>
      </c>
      <c r="U1445" s="75">
        <f>J1445*SIP_Calculator!$D$27</f>
        <v>0</v>
      </c>
      <c r="V1445" s="75">
        <f t="shared" si="13"/>
        <v>0</v>
      </c>
      <c r="W1445" s="75">
        <f t="shared" si="14"/>
        <v>0</v>
      </c>
      <c r="X1445" s="75">
        <f t="shared" ref="X1445:Y1445" si="4341">X1444+V1445</f>
        <v>188.5976115</v>
      </c>
      <c r="Y1445" s="75">
        <f t="shared" si="4341"/>
        <v>220.0179817</v>
      </c>
    </row>
    <row r="1446" ht="15.75" customHeight="1">
      <c r="A1446" s="78">
        <v>40241.0</v>
      </c>
      <c r="B1446" s="73">
        <v>5035.0</v>
      </c>
      <c r="C1446" s="73">
        <v>4262.35</v>
      </c>
      <c r="D1446" s="74">
        <f t="shared" si="33"/>
        <v>302</v>
      </c>
      <c r="E1446" s="74">
        <f t="shared" si="16"/>
        <v>0</v>
      </c>
      <c r="F1446" s="75">
        <f t="shared" si="4"/>
        <v>3</v>
      </c>
      <c r="G1446" s="75">
        <f t="shared" si="17"/>
        <v>0</v>
      </c>
      <c r="H1446" s="76">
        <f>IF(A1446&lt;SIP_Calculator!$B$7,0,IF(A1446&gt;SIP_Calculator!$E$7,0,1))</f>
        <v>1</v>
      </c>
      <c r="I1446" s="74">
        <f t="shared" si="5"/>
        <v>0</v>
      </c>
      <c r="J1446" s="75">
        <f t="shared" si="6"/>
        <v>0</v>
      </c>
      <c r="K1446" s="76">
        <f>H1446*SIP_Calculator!$D$25</f>
        <v>484.4666522</v>
      </c>
      <c r="L1446" s="76">
        <f t="shared" si="7"/>
        <v>0.09621979189</v>
      </c>
      <c r="M1446" s="76">
        <f t="shared" si="8"/>
        <v>0.1136618654</v>
      </c>
      <c r="N1446" s="76">
        <f t="shared" ref="N1446:O1446" si="4342">N1445+L1446</f>
        <v>186.0096961</v>
      </c>
      <c r="O1446" s="76">
        <f t="shared" si="4342"/>
        <v>216.8395566</v>
      </c>
      <c r="P1446" s="74">
        <f>I1446*SIP_Calculator!$D$26</f>
        <v>0</v>
      </c>
      <c r="Q1446" s="74">
        <f t="shared" si="10"/>
        <v>0</v>
      </c>
      <c r="R1446" s="74">
        <f t="shared" si="11"/>
        <v>0</v>
      </c>
      <c r="S1446" s="74">
        <f t="shared" ref="S1446:T1446" si="4343">S1445+Q1446</f>
        <v>186.3087402</v>
      </c>
      <c r="T1446" s="74">
        <f t="shared" si="4343"/>
        <v>217.2868265</v>
      </c>
      <c r="U1446" s="75">
        <f>J1446*SIP_Calculator!$D$27</f>
        <v>0</v>
      </c>
      <c r="V1446" s="75">
        <f t="shared" si="13"/>
        <v>0</v>
      </c>
      <c r="W1446" s="75">
        <f t="shared" si="14"/>
        <v>0</v>
      </c>
      <c r="X1446" s="75">
        <f t="shared" ref="X1446:Y1446" si="4344">X1445+V1446</f>
        <v>188.5976115</v>
      </c>
      <c r="Y1446" s="75">
        <f t="shared" si="4344"/>
        <v>220.0179817</v>
      </c>
    </row>
    <row r="1447" ht="15.75" customHeight="1">
      <c r="A1447" s="78">
        <v>40242.0</v>
      </c>
      <c r="B1447" s="73">
        <v>5046.6</v>
      </c>
      <c r="C1447" s="73">
        <v>4270.25</v>
      </c>
      <c r="D1447" s="74">
        <f t="shared" si="33"/>
        <v>302</v>
      </c>
      <c r="E1447" s="74">
        <f t="shared" si="16"/>
        <v>0</v>
      </c>
      <c r="F1447" s="75">
        <f t="shared" si="4"/>
        <v>3</v>
      </c>
      <c r="G1447" s="75">
        <f t="shared" si="17"/>
        <v>0</v>
      </c>
      <c r="H1447" s="76">
        <f>IF(A1447&lt;SIP_Calculator!$B$7,0,IF(A1447&gt;SIP_Calculator!$E$7,0,1))</f>
        <v>1</v>
      </c>
      <c r="I1447" s="74">
        <f t="shared" si="5"/>
        <v>0</v>
      </c>
      <c r="J1447" s="75">
        <f t="shared" si="6"/>
        <v>0</v>
      </c>
      <c r="K1447" s="76">
        <f>H1447*SIP_Calculator!$D$25</f>
        <v>484.4666522</v>
      </c>
      <c r="L1447" s="76">
        <f t="shared" si="7"/>
        <v>0.09599862327</v>
      </c>
      <c r="M1447" s="76">
        <f t="shared" si="8"/>
        <v>0.11345159</v>
      </c>
      <c r="N1447" s="76">
        <f t="shared" ref="N1447:O1447" si="4345">N1446+L1447</f>
        <v>186.1056947</v>
      </c>
      <c r="O1447" s="76">
        <f t="shared" si="4345"/>
        <v>216.9530082</v>
      </c>
      <c r="P1447" s="74">
        <f>I1447*SIP_Calculator!$D$26</f>
        <v>0</v>
      </c>
      <c r="Q1447" s="74">
        <f t="shared" si="10"/>
        <v>0</v>
      </c>
      <c r="R1447" s="74">
        <f t="shared" si="11"/>
        <v>0</v>
      </c>
      <c r="S1447" s="74">
        <f t="shared" ref="S1447:T1447" si="4346">S1446+Q1447</f>
        <v>186.3087402</v>
      </c>
      <c r="T1447" s="74">
        <f t="shared" si="4346"/>
        <v>217.2868265</v>
      </c>
      <c r="U1447" s="75">
        <f>J1447*SIP_Calculator!$D$27</f>
        <v>0</v>
      </c>
      <c r="V1447" s="75">
        <f t="shared" si="13"/>
        <v>0</v>
      </c>
      <c r="W1447" s="75">
        <f t="shared" si="14"/>
        <v>0</v>
      </c>
      <c r="X1447" s="75">
        <f t="shared" ref="X1447:Y1447" si="4347">X1446+V1447</f>
        <v>188.5976115</v>
      </c>
      <c r="Y1447" s="75">
        <f t="shared" si="4347"/>
        <v>220.0179817</v>
      </c>
    </row>
    <row r="1448" ht="15.75" customHeight="1">
      <c r="A1448" s="78">
        <v>40245.0</v>
      </c>
      <c r="B1448" s="73">
        <v>5078.8</v>
      </c>
      <c r="C1448" s="73">
        <v>4287.75</v>
      </c>
      <c r="D1448" s="74">
        <f t="shared" si="33"/>
        <v>303</v>
      </c>
      <c r="E1448" s="74">
        <f t="shared" si="16"/>
        <v>1</v>
      </c>
      <c r="F1448" s="75">
        <f t="shared" si="4"/>
        <v>3</v>
      </c>
      <c r="G1448" s="75">
        <f t="shared" si="17"/>
        <v>0</v>
      </c>
      <c r="H1448" s="76">
        <f>IF(A1448&lt;SIP_Calculator!$B$7,0,IF(A1448&gt;SIP_Calculator!$E$7,0,1))</f>
        <v>1</v>
      </c>
      <c r="I1448" s="74">
        <f t="shared" si="5"/>
        <v>1</v>
      </c>
      <c r="J1448" s="75">
        <f t="shared" si="6"/>
        <v>0</v>
      </c>
      <c r="K1448" s="76">
        <f>H1448*SIP_Calculator!$D$25</f>
        <v>484.4666522</v>
      </c>
      <c r="L1448" s="76">
        <f t="shared" si="7"/>
        <v>0.09538998428</v>
      </c>
      <c r="M1448" s="76">
        <f t="shared" si="8"/>
        <v>0.1129885493</v>
      </c>
      <c r="N1448" s="76">
        <f t="shared" ref="N1448:O1448" si="4348">N1447+L1448</f>
        <v>186.2010847</v>
      </c>
      <c r="O1448" s="76">
        <f t="shared" si="4348"/>
        <v>217.0659968</v>
      </c>
      <c r="P1448" s="74">
        <f>I1448*SIP_Calculator!$D$26</f>
        <v>2301.341589</v>
      </c>
      <c r="Q1448" s="74">
        <f t="shared" si="10"/>
        <v>0.4531270358</v>
      </c>
      <c r="R1448" s="74">
        <f t="shared" si="11"/>
        <v>0.5367247599</v>
      </c>
      <c r="S1448" s="74">
        <f t="shared" ref="S1448:T1448" si="4349">S1447+Q1448</f>
        <v>186.7618672</v>
      </c>
      <c r="T1448" s="74">
        <f t="shared" si="4349"/>
        <v>217.8235513</v>
      </c>
      <c r="U1448" s="75">
        <f>J1448*SIP_Calculator!$D$27</f>
        <v>0</v>
      </c>
      <c r="V1448" s="75">
        <f t="shared" si="13"/>
        <v>0</v>
      </c>
      <c r="W1448" s="75">
        <f t="shared" si="14"/>
        <v>0</v>
      </c>
      <c r="X1448" s="75">
        <f t="shared" ref="X1448:Y1448" si="4350">X1447+V1448</f>
        <v>188.5976115</v>
      </c>
      <c r="Y1448" s="75">
        <f t="shared" si="4350"/>
        <v>220.0179817</v>
      </c>
    </row>
    <row r="1449" ht="15.75" customHeight="1">
      <c r="A1449" s="78">
        <v>40246.0</v>
      </c>
      <c r="B1449" s="73">
        <v>5052.1</v>
      </c>
      <c r="C1449" s="73">
        <v>4252.4</v>
      </c>
      <c r="D1449" s="74">
        <f t="shared" si="33"/>
        <v>303</v>
      </c>
      <c r="E1449" s="74">
        <f t="shared" si="16"/>
        <v>0</v>
      </c>
      <c r="F1449" s="75">
        <f t="shared" si="4"/>
        <v>3</v>
      </c>
      <c r="G1449" s="75">
        <f t="shared" si="17"/>
        <v>0</v>
      </c>
      <c r="H1449" s="76">
        <f>IF(A1449&lt;SIP_Calculator!$B$7,0,IF(A1449&gt;SIP_Calculator!$E$7,0,1))</f>
        <v>1</v>
      </c>
      <c r="I1449" s="74">
        <f t="shared" si="5"/>
        <v>0</v>
      </c>
      <c r="J1449" s="75">
        <f t="shared" si="6"/>
        <v>0</v>
      </c>
      <c r="K1449" s="76">
        <f>H1449*SIP_Calculator!$D$25</f>
        <v>484.4666522</v>
      </c>
      <c r="L1449" s="76">
        <f t="shared" si="7"/>
        <v>0.09589411377</v>
      </c>
      <c r="M1449" s="76">
        <f t="shared" si="8"/>
        <v>0.1139278177</v>
      </c>
      <c r="N1449" s="76">
        <f t="shared" ref="N1449:O1449" si="4351">N1448+L1449</f>
        <v>186.2969788</v>
      </c>
      <c r="O1449" s="76">
        <f t="shared" si="4351"/>
        <v>217.1799246</v>
      </c>
      <c r="P1449" s="74">
        <f>I1449*SIP_Calculator!$D$26</f>
        <v>0</v>
      </c>
      <c r="Q1449" s="74">
        <f t="shared" si="10"/>
        <v>0</v>
      </c>
      <c r="R1449" s="74">
        <f t="shared" si="11"/>
        <v>0</v>
      </c>
      <c r="S1449" s="74">
        <f t="shared" ref="S1449:T1449" si="4352">S1448+Q1449</f>
        <v>186.7618672</v>
      </c>
      <c r="T1449" s="74">
        <f t="shared" si="4352"/>
        <v>217.8235513</v>
      </c>
      <c r="U1449" s="75">
        <f>J1449*SIP_Calculator!$D$27</f>
        <v>0</v>
      </c>
      <c r="V1449" s="75">
        <f t="shared" si="13"/>
        <v>0</v>
      </c>
      <c r="W1449" s="75">
        <f t="shared" si="14"/>
        <v>0</v>
      </c>
      <c r="X1449" s="75">
        <f t="shared" ref="X1449:Y1449" si="4353">X1448+V1449</f>
        <v>188.5976115</v>
      </c>
      <c r="Y1449" s="75">
        <f t="shared" si="4353"/>
        <v>220.0179817</v>
      </c>
    </row>
    <row r="1450" ht="15.75" customHeight="1">
      <c r="A1450" s="78">
        <v>40247.0</v>
      </c>
      <c r="B1450" s="73">
        <v>5060.7</v>
      </c>
      <c r="C1450" s="73">
        <v>4253.8</v>
      </c>
      <c r="D1450" s="74">
        <f t="shared" si="33"/>
        <v>303</v>
      </c>
      <c r="E1450" s="74">
        <f t="shared" si="16"/>
        <v>0</v>
      </c>
      <c r="F1450" s="75">
        <f t="shared" si="4"/>
        <v>3</v>
      </c>
      <c r="G1450" s="75">
        <f t="shared" si="17"/>
        <v>0</v>
      </c>
      <c r="H1450" s="76">
        <f>IF(A1450&lt;SIP_Calculator!$B$7,0,IF(A1450&gt;SIP_Calculator!$E$7,0,1))</f>
        <v>1</v>
      </c>
      <c r="I1450" s="74">
        <f t="shared" si="5"/>
        <v>0</v>
      </c>
      <c r="J1450" s="75">
        <f t="shared" si="6"/>
        <v>0</v>
      </c>
      <c r="K1450" s="76">
        <f>H1450*SIP_Calculator!$D$25</f>
        <v>484.4666522</v>
      </c>
      <c r="L1450" s="76">
        <f t="shared" si="7"/>
        <v>0.09573115422</v>
      </c>
      <c r="M1450" s="76">
        <f t="shared" si="8"/>
        <v>0.1138903221</v>
      </c>
      <c r="N1450" s="76">
        <f t="shared" ref="N1450:O1450" si="4354">N1449+L1450</f>
        <v>186.39271</v>
      </c>
      <c r="O1450" s="76">
        <f t="shared" si="4354"/>
        <v>217.2938149</v>
      </c>
      <c r="P1450" s="74">
        <f>I1450*SIP_Calculator!$D$26</f>
        <v>0</v>
      </c>
      <c r="Q1450" s="74">
        <f t="shared" si="10"/>
        <v>0</v>
      </c>
      <c r="R1450" s="74">
        <f t="shared" si="11"/>
        <v>0</v>
      </c>
      <c r="S1450" s="74">
        <f t="shared" ref="S1450:T1450" si="4355">S1449+Q1450</f>
        <v>186.7618672</v>
      </c>
      <c r="T1450" s="74">
        <f t="shared" si="4355"/>
        <v>217.8235513</v>
      </c>
      <c r="U1450" s="75">
        <f>J1450*SIP_Calculator!$D$27</f>
        <v>0</v>
      </c>
      <c r="V1450" s="75">
        <f t="shared" si="13"/>
        <v>0</v>
      </c>
      <c r="W1450" s="75">
        <f t="shared" si="14"/>
        <v>0</v>
      </c>
      <c r="X1450" s="75">
        <f t="shared" ref="X1450:Y1450" si="4356">X1449+V1450</f>
        <v>188.5976115</v>
      </c>
      <c r="Y1450" s="75">
        <f t="shared" si="4356"/>
        <v>220.0179817</v>
      </c>
    </row>
    <row r="1451" ht="15.75" customHeight="1">
      <c r="A1451" s="78">
        <v>40248.0</v>
      </c>
      <c r="B1451" s="73">
        <v>5071.3</v>
      </c>
      <c r="C1451" s="73">
        <v>4252.85</v>
      </c>
      <c r="D1451" s="74">
        <f t="shared" si="33"/>
        <v>303</v>
      </c>
      <c r="E1451" s="74">
        <f t="shared" si="16"/>
        <v>0</v>
      </c>
      <c r="F1451" s="75">
        <f t="shared" si="4"/>
        <v>3</v>
      </c>
      <c r="G1451" s="75">
        <f t="shared" si="17"/>
        <v>0</v>
      </c>
      <c r="H1451" s="76">
        <f>IF(A1451&lt;SIP_Calculator!$B$7,0,IF(A1451&gt;SIP_Calculator!$E$7,0,1))</f>
        <v>1</v>
      </c>
      <c r="I1451" s="74">
        <f t="shared" si="5"/>
        <v>0</v>
      </c>
      <c r="J1451" s="75">
        <f t="shared" si="6"/>
        <v>0</v>
      </c>
      <c r="K1451" s="76">
        <f>H1451*SIP_Calculator!$D$25</f>
        <v>484.4666522</v>
      </c>
      <c r="L1451" s="76">
        <f t="shared" si="7"/>
        <v>0.09553105756</v>
      </c>
      <c r="M1451" s="76">
        <f t="shared" si="8"/>
        <v>0.1139157629</v>
      </c>
      <c r="N1451" s="76">
        <f t="shared" ref="N1451:O1451" si="4357">N1450+L1451</f>
        <v>186.488241</v>
      </c>
      <c r="O1451" s="76">
        <f t="shared" si="4357"/>
        <v>217.4077307</v>
      </c>
      <c r="P1451" s="74">
        <f>I1451*SIP_Calculator!$D$26</f>
        <v>0</v>
      </c>
      <c r="Q1451" s="74">
        <f t="shared" si="10"/>
        <v>0</v>
      </c>
      <c r="R1451" s="74">
        <f t="shared" si="11"/>
        <v>0</v>
      </c>
      <c r="S1451" s="74">
        <f t="shared" ref="S1451:T1451" si="4358">S1450+Q1451</f>
        <v>186.7618672</v>
      </c>
      <c r="T1451" s="74">
        <f t="shared" si="4358"/>
        <v>217.8235513</v>
      </c>
      <c r="U1451" s="75">
        <f>J1451*SIP_Calculator!$D$27</f>
        <v>0</v>
      </c>
      <c r="V1451" s="75">
        <f t="shared" si="13"/>
        <v>0</v>
      </c>
      <c r="W1451" s="75">
        <f t="shared" si="14"/>
        <v>0</v>
      </c>
      <c r="X1451" s="75">
        <f t="shared" ref="X1451:Y1451" si="4359">X1450+V1451</f>
        <v>188.5976115</v>
      </c>
      <c r="Y1451" s="75">
        <f t="shared" si="4359"/>
        <v>220.0179817</v>
      </c>
    </row>
    <row r="1452" ht="15.75" customHeight="1">
      <c r="A1452" s="78">
        <v>40249.0</v>
      </c>
      <c r="B1452" s="73">
        <v>5074.6</v>
      </c>
      <c r="C1452" s="73">
        <v>4253.35</v>
      </c>
      <c r="D1452" s="74">
        <f t="shared" si="33"/>
        <v>303</v>
      </c>
      <c r="E1452" s="74">
        <f t="shared" si="16"/>
        <v>0</v>
      </c>
      <c r="F1452" s="75">
        <f t="shared" si="4"/>
        <v>3</v>
      </c>
      <c r="G1452" s="75">
        <f t="shared" si="17"/>
        <v>0</v>
      </c>
      <c r="H1452" s="76">
        <f>IF(A1452&lt;SIP_Calculator!$B$7,0,IF(A1452&gt;SIP_Calculator!$E$7,0,1))</f>
        <v>1</v>
      </c>
      <c r="I1452" s="74">
        <f t="shared" si="5"/>
        <v>0</v>
      </c>
      <c r="J1452" s="75">
        <f t="shared" si="6"/>
        <v>0</v>
      </c>
      <c r="K1452" s="76">
        <f>H1452*SIP_Calculator!$D$25</f>
        <v>484.4666522</v>
      </c>
      <c r="L1452" s="76">
        <f t="shared" si="7"/>
        <v>0.09546893394</v>
      </c>
      <c r="M1452" s="76">
        <f t="shared" si="8"/>
        <v>0.1139023716</v>
      </c>
      <c r="N1452" s="76">
        <f t="shared" ref="N1452:O1452" si="4360">N1451+L1452</f>
        <v>186.5837099</v>
      </c>
      <c r="O1452" s="76">
        <f t="shared" si="4360"/>
        <v>217.5216331</v>
      </c>
      <c r="P1452" s="74">
        <f>I1452*SIP_Calculator!$D$26</f>
        <v>0</v>
      </c>
      <c r="Q1452" s="74">
        <f t="shared" si="10"/>
        <v>0</v>
      </c>
      <c r="R1452" s="74">
        <f t="shared" si="11"/>
        <v>0</v>
      </c>
      <c r="S1452" s="74">
        <f t="shared" ref="S1452:T1452" si="4361">S1451+Q1452</f>
        <v>186.7618672</v>
      </c>
      <c r="T1452" s="74">
        <f t="shared" si="4361"/>
        <v>217.8235513</v>
      </c>
      <c r="U1452" s="75">
        <f>J1452*SIP_Calculator!$D$27</f>
        <v>0</v>
      </c>
      <c r="V1452" s="75">
        <f t="shared" si="13"/>
        <v>0</v>
      </c>
      <c r="W1452" s="75">
        <f t="shared" si="14"/>
        <v>0</v>
      </c>
      <c r="X1452" s="75">
        <f t="shared" ref="X1452:Y1452" si="4362">X1451+V1452</f>
        <v>188.5976115</v>
      </c>
      <c r="Y1452" s="75">
        <f t="shared" si="4362"/>
        <v>220.0179817</v>
      </c>
    </row>
    <row r="1453" ht="15.75" customHeight="1">
      <c r="A1453" s="78">
        <v>40252.0</v>
      </c>
      <c r="B1453" s="73">
        <v>5063.0</v>
      </c>
      <c r="C1453" s="73">
        <v>4233.4</v>
      </c>
      <c r="D1453" s="74">
        <f t="shared" si="33"/>
        <v>304</v>
      </c>
      <c r="E1453" s="74">
        <f t="shared" si="16"/>
        <v>1</v>
      </c>
      <c r="F1453" s="75">
        <f t="shared" si="4"/>
        <v>3</v>
      </c>
      <c r="G1453" s="75">
        <f t="shared" si="17"/>
        <v>0</v>
      </c>
      <c r="H1453" s="76">
        <f>IF(A1453&lt;SIP_Calculator!$B$7,0,IF(A1453&gt;SIP_Calculator!$E$7,0,1))</f>
        <v>1</v>
      </c>
      <c r="I1453" s="74">
        <f t="shared" si="5"/>
        <v>1</v>
      </c>
      <c r="J1453" s="75">
        <f t="shared" si="6"/>
        <v>0</v>
      </c>
      <c r="K1453" s="76">
        <f>H1453*SIP_Calculator!$D$25</f>
        <v>484.4666522</v>
      </c>
      <c r="L1453" s="76">
        <f t="shared" si="7"/>
        <v>0.09568766585</v>
      </c>
      <c r="M1453" s="76">
        <f t="shared" si="8"/>
        <v>0.1144391393</v>
      </c>
      <c r="N1453" s="76">
        <f t="shared" ref="N1453:O1453" si="4363">N1452+L1453</f>
        <v>186.6793976</v>
      </c>
      <c r="O1453" s="76">
        <f t="shared" si="4363"/>
        <v>217.6360722</v>
      </c>
      <c r="P1453" s="74">
        <f>I1453*SIP_Calculator!$D$26</f>
        <v>2301.341589</v>
      </c>
      <c r="Q1453" s="74">
        <f t="shared" si="10"/>
        <v>0.4545411</v>
      </c>
      <c r="R1453" s="74">
        <f t="shared" si="11"/>
        <v>0.5436154366</v>
      </c>
      <c r="S1453" s="74">
        <f t="shared" ref="S1453:T1453" si="4364">S1452+Q1453</f>
        <v>187.2164083</v>
      </c>
      <c r="T1453" s="74">
        <f t="shared" si="4364"/>
        <v>218.3671667</v>
      </c>
      <c r="U1453" s="75">
        <f>J1453*SIP_Calculator!$D$27</f>
        <v>0</v>
      </c>
      <c r="V1453" s="75">
        <f t="shared" si="13"/>
        <v>0</v>
      </c>
      <c r="W1453" s="75">
        <f t="shared" si="14"/>
        <v>0</v>
      </c>
      <c r="X1453" s="75">
        <f t="shared" ref="X1453:Y1453" si="4365">X1452+V1453</f>
        <v>188.5976115</v>
      </c>
      <c r="Y1453" s="75">
        <f t="shared" si="4365"/>
        <v>220.0179817</v>
      </c>
    </row>
    <row r="1454" ht="15.75" customHeight="1">
      <c r="A1454" s="78">
        <v>40253.0</v>
      </c>
      <c r="B1454" s="73">
        <v>5125.2</v>
      </c>
      <c r="C1454" s="73">
        <v>4273.65</v>
      </c>
      <c r="D1454" s="74">
        <f t="shared" si="33"/>
        <v>304</v>
      </c>
      <c r="E1454" s="74">
        <f t="shared" si="16"/>
        <v>0</v>
      </c>
      <c r="F1454" s="75">
        <f t="shared" si="4"/>
        <v>3</v>
      </c>
      <c r="G1454" s="75">
        <f t="shared" si="17"/>
        <v>0</v>
      </c>
      <c r="H1454" s="76">
        <f>IF(A1454&lt;SIP_Calculator!$B$7,0,IF(A1454&gt;SIP_Calculator!$E$7,0,1))</f>
        <v>1</v>
      </c>
      <c r="I1454" s="74">
        <f t="shared" si="5"/>
        <v>0</v>
      </c>
      <c r="J1454" s="75">
        <f t="shared" si="6"/>
        <v>0</v>
      </c>
      <c r="K1454" s="76">
        <f>H1454*SIP_Calculator!$D$25</f>
        <v>484.4666522</v>
      </c>
      <c r="L1454" s="76">
        <f t="shared" si="7"/>
        <v>0.09452638964</v>
      </c>
      <c r="M1454" s="76">
        <f t="shared" si="8"/>
        <v>0.113361331</v>
      </c>
      <c r="N1454" s="76">
        <f t="shared" ref="N1454:O1454" si="4366">N1453+L1454</f>
        <v>186.773924</v>
      </c>
      <c r="O1454" s="76">
        <f t="shared" si="4366"/>
        <v>217.7494335</v>
      </c>
      <c r="P1454" s="74">
        <f>I1454*SIP_Calculator!$D$26</f>
        <v>0</v>
      </c>
      <c r="Q1454" s="74">
        <f t="shared" si="10"/>
        <v>0</v>
      </c>
      <c r="R1454" s="74">
        <f t="shared" si="11"/>
        <v>0</v>
      </c>
      <c r="S1454" s="74">
        <f t="shared" ref="S1454:T1454" si="4367">S1453+Q1454</f>
        <v>187.2164083</v>
      </c>
      <c r="T1454" s="74">
        <f t="shared" si="4367"/>
        <v>218.3671667</v>
      </c>
      <c r="U1454" s="75">
        <f>J1454*SIP_Calculator!$D$27</f>
        <v>0</v>
      </c>
      <c r="V1454" s="75">
        <f t="shared" si="13"/>
        <v>0</v>
      </c>
      <c r="W1454" s="75">
        <f t="shared" si="14"/>
        <v>0</v>
      </c>
      <c r="X1454" s="75">
        <f t="shared" ref="X1454:Y1454" si="4368">X1453+V1454</f>
        <v>188.5976115</v>
      </c>
      <c r="Y1454" s="75">
        <f t="shared" si="4368"/>
        <v>220.0179817</v>
      </c>
    </row>
    <row r="1455" ht="15.75" customHeight="1">
      <c r="A1455" s="78">
        <v>40254.0</v>
      </c>
      <c r="B1455" s="73">
        <v>5155.9</v>
      </c>
      <c r="C1455" s="73">
        <v>4304.2</v>
      </c>
      <c r="D1455" s="74">
        <f t="shared" si="33"/>
        <v>304</v>
      </c>
      <c r="E1455" s="74">
        <f t="shared" si="16"/>
        <v>0</v>
      </c>
      <c r="F1455" s="75">
        <f t="shared" si="4"/>
        <v>3</v>
      </c>
      <c r="G1455" s="75">
        <f t="shared" si="17"/>
        <v>0</v>
      </c>
      <c r="H1455" s="76">
        <f>IF(A1455&lt;SIP_Calculator!$B$7,0,IF(A1455&gt;SIP_Calculator!$E$7,0,1))</f>
        <v>1</v>
      </c>
      <c r="I1455" s="74">
        <f t="shared" si="5"/>
        <v>0</v>
      </c>
      <c r="J1455" s="75">
        <f t="shared" si="6"/>
        <v>0</v>
      </c>
      <c r="K1455" s="76">
        <f>H1455*SIP_Calculator!$D$25</f>
        <v>484.4666522</v>
      </c>
      <c r="L1455" s="76">
        <f t="shared" si="7"/>
        <v>0.09396354704</v>
      </c>
      <c r="M1455" s="76">
        <f t="shared" si="8"/>
        <v>0.1125567242</v>
      </c>
      <c r="N1455" s="76">
        <f t="shared" ref="N1455:O1455" si="4369">N1454+L1455</f>
        <v>186.8678876</v>
      </c>
      <c r="O1455" s="76">
        <f t="shared" si="4369"/>
        <v>217.8619903</v>
      </c>
      <c r="P1455" s="74">
        <f>I1455*SIP_Calculator!$D$26</f>
        <v>0</v>
      </c>
      <c r="Q1455" s="74">
        <f t="shared" si="10"/>
        <v>0</v>
      </c>
      <c r="R1455" s="74">
        <f t="shared" si="11"/>
        <v>0</v>
      </c>
      <c r="S1455" s="74">
        <f t="shared" ref="S1455:T1455" si="4370">S1454+Q1455</f>
        <v>187.2164083</v>
      </c>
      <c r="T1455" s="74">
        <f t="shared" si="4370"/>
        <v>218.3671667</v>
      </c>
      <c r="U1455" s="75">
        <f>J1455*SIP_Calculator!$D$27</f>
        <v>0</v>
      </c>
      <c r="V1455" s="75">
        <f t="shared" si="13"/>
        <v>0</v>
      </c>
      <c r="W1455" s="75">
        <f t="shared" si="14"/>
        <v>0</v>
      </c>
      <c r="X1455" s="75">
        <f t="shared" ref="X1455:Y1455" si="4371">X1454+V1455</f>
        <v>188.5976115</v>
      </c>
      <c r="Y1455" s="75">
        <f t="shared" si="4371"/>
        <v>220.0179817</v>
      </c>
    </row>
    <row r="1456" ht="15.75" customHeight="1">
      <c r="A1456" s="78">
        <v>40255.0</v>
      </c>
      <c r="B1456" s="73">
        <v>5168.95</v>
      </c>
      <c r="C1456" s="73">
        <v>4306.6</v>
      </c>
      <c r="D1456" s="74">
        <f t="shared" si="33"/>
        <v>304</v>
      </c>
      <c r="E1456" s="74">
        <f t="shared" si="16"/>
        <v>0</v>
      </c>
      <c r="F1456" s="75">
        <f t="shared" si="4"/>
        <v>3</v>
      </c>
      <c r="G1456" s="75">
        <f t="shared" si="17"/>
        <v>0</v>
      </c>
      <c r="H1456" s="76">
        <f>IF(A1456&lt;SIP_Calculator!$B$7,0,IF(A1456&gt;SIP_Calculator!$E$7,0,1))</f>
        <v>1</v>
      </c>
      <c r="I1456" s="74">
        <f t="shared" si="5"/>
        <v>0</v>
      </c>
      <c r="J1456" s="75">
        <f t="shared" si="6"/>
        <v>0</v>
      </c>
      <c r="K1456" s="76">
        <f>H1456*SIP_Calculator!$D$25</f>
        <v>484.4666522</v>
      </c>
      <c r="L1456" s="76">
        <f t="shared" si="7"/>
        <v>0.09372631815</v>
      </c>
      <c r="M1456" s="76">
        <f t="shared" si="8"/>
        <v>0.1124939981</v>
      </c>
      <c r="N1456" s="76">
        <f t="shared" ref="N1456:O1456" si="4372">N1455+L1456</f>
        <v>186.9616139</v>
      </c>
      <c r="O1456" s="76">
        <f t="shared" si="4372"/>
        <v>217.9744843</v>
      </c>
      <c r="P1456" s="74">
        <f>I1456*SIP_Calculator!$D$26</f>
        <v>0</v>
      </c>
      <c r="Q1456" s="74">
        <f t="shared" si="10"/>
        <v>0</v>
      </c>
      <c r="R1456" s="74">
        <f t="shared" si="11"/>
        <v>0</v>
      </c>
      <c r="S1456" s="74">
        <f t="shared" ref="S1456:T1456" si="4373">S1455+Q1456</f>
        <v>187.2164083</v>
      </c>
      <c r="T1456" s="74">
        <f t="shared" si="4373"/>
        <v>218.3671667</v>
      </c>
      <c r="U1456" s="75">
        <f>J1456*SIP_Calculator!$D$27</f>
        <v>0</v>
      </c>
      <c r="V1456" s="75">
        <f t="shared" si="13"/>
        <v>0</v>
      </c>
      <c r="W1456" s="75">
        <f t="shared" si="14"/>
        <v>0</v>
      </c>
      <c r="X1456" s="75">
        <f t="shared" ref="X1456:Y1456" si="4374">X1455+V1456</f>
        <v>188.5976115</v>
      </c>
      <c r="Y1456" s="75">
        <f t="shared" si="4374"/>
        <v>220.0179817</v>
      </c>
    </row>
    <row r="1457" ht="15.75" customHeight="1">
      <c r="A1457" s="78">
        <v>40256.0</v>
      </c>
      <c r="B1457" s="73">
        <v>5186.55</v>
      </c>
      <c r="C1457" s="73">
        <v>4324.0</v>
      </c>
      <c r="D1457" s="74">
        <f t="shared" si="33"/>
        <v>304</v>
      </c>
      <c r="E1457" s="74">
        <f t="shared" si="16"/>
        <v>0</v>
      </c>
      <c r="F1457" s="75">
        <f t="shared" si="4"/>
        <v>3</v>
      </c>
      <c r="G1457" s="75">
        <f t="shared" si="17"/>
        <v>0</v>
      </c>
      <c r="H1457" s="76">
        <f>IF(A1457&lt;SIP_Calculator!$B$7,0,IF(A1457&gt;SIP_Calculator!$E$7,0,1))</f>
        <v>1</v>
      </c>
      <c r="I1457" s="74">
        <f t="shared" si="5"/>
        <v>0</v>
      </c>
      <c r="J1457" s="75">
        <f t="shared" si="6"/>
        <v>0</v>
      </c>
      <c r="K1457" s="76">
        <f>H1457*SIP_Calculator!$D$25</f>
        <v>484.4666522</v>
      </c>
      <c r="L1457" s="76">
        <f t="shared" si="7"/>
        <v>0.09340826796</v>
      </c>
      <c r="M1457" s="76">
        <f t="shared" si="8"/>
        <v>0.1120413164</v>
      </c>
      <c r="N1457" s="76">
        <f t="shared" ref="N1457:O1457" si="4375">N1456+L1457</f>
        <v>187.0550221</v>
      </c>
      <c r="O1457" s="76">
        <f t="shared" si="4375"/>
        <v>218.0865256</v>
      </c>
      <c r="P1457" s="74">
        <f>I1457*SIP_Calculator!$D$26</f>
        <v>0</v>
      </c>
      <c r="Q1457" s="74">
        <f t="shared" si="10"/>
        <v>0</v>
      </c>
      <c r="R1457" s="74">
        <f t="shared" si="11"/>
        <v>0</v>
      </c>
      <c r="S1457" s="74">
        <f t="shared" ref="S1457:T1457" si="4376">S1456+Q1457</f>
        <v>187.2164083</v>
      </c>
      <c r="T1457" s="74">
        <f t="shared" si="4376"/>
        <v>218.3671667</v>
      </c>
      <c r="U1457" s="75">
        <f>J1457*SIP_Calculator!$D$27</f>
        <v>0</v>
      </c>
      <c r="V1457" s="75">
        <f t="shared" si="13"/>
        <v>0</v>
      </c>
      <c r="W1457" s="75">
        <f t="shared" si="14"/>
        <v>0</v>
      </c>
      <c r="X1457" s="75">
        <f t="shared" ref="X1457:Y1457" si="4377">X1456+V1457</f>
        <v>188.5976115</v>
      </c>
      <c r="Y1457" s="75">
        <f t="shared" si="4377"/>
        <v>220.0179817</v>
      </c>
    </row>
    <row r="1458" ht="15.75" customHeight="1">
      <c r="A1458" s="78">
        <v>40259.0</v>
      </c>
      <c r="B1458" s="73">
        <v>5131.4</v>
      </c>
      <c r="C1458" s="73">
        <v>4278.75</v>
      </c>
      <c r="D1458" s="74">
        <f t="shared" si="33"/>
        <v>305</v>
      </c>
      <c r="E1458" s="74">
        <f t="shared" si="16"/>
        <v>1</v>
      </c>
      <c r="F1458" s="75">
        <f t="shared" si="4"/>
        <v>3</v>
      </c>
      <c r="G1458" s="75">
        <f t="shared" si="17"/>
        <v>0</v>
      </c>
      <c r="H1458" s="76">
        <f>IF(A1458&lt;SIP_Calculator!$B$7,0,IF(A1458&gt;SIP_Calculator!$E$7,0,1))</f>
        <v>1</v>
      </c>
      <c r="I1458" s="74">
        <f t="shared" si="5"/>
        <v>1</v>
      </c>
      <c r="J1458" s="75">
        <f t="shared" si="6"/>
        <v>0</v>
      </c>
      <c r="K1458" s="76">
        <f>H1458*SIP_Calculator!$D$25</f>
        <v>484.4666522</v>
      </c>
      <c r="L1458" s="76">
        <f t="shared" si="7"/>
        <v>0.09441217839</v>
      </c>
      <c r="M1458" s="76">
        <f t="shared" si="8"/>
        <v>0.1132262114</v>
      </c>
      <c r="N1458" s="76">
        <f t="shared" ref="N1458:O1458" si="4378">N1457+L1458</f>
        <v>187.1494343</v>
      </c>
      <c r="O1458" s="76">
        <f t="shared" si="4378"/>
        <v>218.1997518</v>
      </c>
      <c r="P1458" s="74">
        <f>I1458*SIP_Calculator!$D$26</f>
        <v>2301.341589</v>
      </c>
      <c r="Q1458" s="74">
        <f t="shared" si="10"/>
        <v>0.4484822055</v>
      </c>
      <c r="R1458" s="74">
        <f t="shared" si="11"/>
        <v>0.5378537165</v>
      </c>
      <c r="S1458" s="74">
        <f t="shared" ref="S1458:T1458" si="4379">S1457+Q1458</f>
        <v>187.6648905</v>
      </c>
      <c r="T1458" s="74">
        <f t="shared" si="4379"/>
        <v>218.9050204</v>
      </c>
      <c r="U1458" s="75">
        <f>J1458*SIP_Calculator!$D$27</f>
        <v>0</v>
      </c>
      <c r="V1458" s="75">
        <f t="shared" si="13"/>
        <v>0</v>
      </c>
      <c r="W1458" s="75">
        <f t="shared" si="14"/>
        <v>0</v>
      </c>
      <c r="X1458" s="75">
        <f t="shared" ref="X1458:Y1458" si="4380">X1457+V1458</f>
        <v>188.5976115</v>
      </c>
      <c r="Y1458" s="75">
        <f t="shared" si="4380"/>
        <v>220.0179817</v>
      </c>
    </row>
    <row r="1459" ht="15.75" customHeight="1">
      <c r="A1459" s="78">
        <v>40260.0</v>
      </c>
      <c r="B1459" s="73">
        <v>5151.0</v>
      </c>
      <c r="C1459" s="73">
        <v>4287.3</v>
      </c>
      <c r="D1459" s="74">
        <f t="shared" si="33"/>
        <v>305</v>
      </c>
      <c r="E1459" s="74">
        <f t="shared" si="16"/>
        <v>0</v>
      </c>
      <c r="F1459" s="75">
        <f t="shared" si="4"/>
        <v>3</v>
      </c>
      <c r="G1459" s="75">
        <f t="shared" si="17"/>
        <v>0</v>
      </c>
      <c r="H1459" s="76">
        <f>IF(A1459&lt;SIP_Calculator!$B$7,0,IF(A1459&gt;SIP_Calculator!$E$7,0,1))</f>
        <v>1</v>
      </c>
      <c r="I1459" s="74">
        <f t="shared" si="5"/>
        <v>0</v>
      </c>
      <c r="J1459" s="75">
        <f t="shared" si="6"/>
        <v>0</v>
      </c>
      <c r="K1459" s="76">
        <f>H1459*SIP_Calculator!$D$25</f>
        <v>484.4666522</v>
      </c>
      <c r="L1459" s="76">
        <f t="shared" si="7"/>
        <v>0.09405293189</v>
      </c>
      <c r="M1459" s="76">
        <f t="shared" si="8"/>
        <v>0.1130004087</v>
      </c>
      <c r="N1459" s="76">
        <f t="shared" ref="N1459:O1459" si="4381">N1458+L1459</f>
        <v>187.2434872</v>
      </c>
      <c r="O1459" s="76">
        <f t="shared" si="4381"/>
        <v>218.3127522</v>
      </c>
      <c r="P1459" s="74">
        <f>I1459*SIP_Calculator!$D$26</f>
        <v>0</v>
      </c>
      <c r="Q1459" s="74">
        <f t="shared" si="10"/>
        <v>0</v>
      </c>
      <c r="R1459" s="74">
        <f t="shared" si="11"/>
        <v>0</v>
      </c>
      <c r="S1459" s="74">
        <f t="shared" ref="S1459:T1459" si="4382">S1458+Q1459</f>
        <v>187.6648905</v>
      </c>
      <c r="T1459" s="74">
        <f t="shared" si="4382"/>
        <v>218.9050204</v>
      </c>
      <c r="U1459" s="75">
        <f>J1459*SIP_Calculator!$D$27</f>
        <v>0</v>
      </c>
      <c r="V1459" s="75">
        <f t="shared" si="13"/>
        <v>0</v>
      </c>
      <c r="W1459" s="75">
        <f t="shared" si="14"/>
        <v>0</v>
      </c>
      <c r="X1459" s="75">
        <f t="shared" ref="X1459:Y1459" si="4383">X1458+V1459</f>
        <v>188.5976115</v>
      </c>
      <c r="Y1459" s="75">
        <f t="shared" si="4383"/>
        <v>220.0179817</v>
      </c>
    </row>
    <row r="1460" ht="15.75" customHeight="1">
      <c r="A1460" s="78">
        <v>40262.0</v>
      </c>
      <c r="B1460" s="73">
        <v>5181.9</v>
      </c>
      <c r="C1460" s="73">
        <v>4293.7</v>
      </c>
      <c r="D1460" s="74">
        <f t="shared" si="33"/>
        <v>305</v>
      </c>
      <c r="E1460" s="74">
        <f t="shared" si="16"/>
        <v>0</v>
      </c>
      <c r="F1460" s="75">
        <f t="shared" si="4"/>
        <v>3</v>
      </c>
      <c r="G1460" s="75">
        <f t="shared" si="17"/>
        <v>0</v>
      </c>
      <c r="H1460" s="76">
        <f>IF(A1460&lt;SIP_Calculator!$B$7,0,IF(A1460&gt;SIP_Calculator!$E$7,0,1))</f>
        <v>1</v>
      </c>
      <c r="I1460" s="74">
        <f t="shared" si="5"/>
        <v>0</v>
      </c>
      <c r="J1460" s="75">
        <f t="shared" si="6"/>
        <v>0</v>
      </c>
      <c r="K1460" s="76">
        <f>H1460*SIP_Calculator!$D$25</f>
        <v>484.4666522</v>
      </c>
      <c r="L1460" s="76">
        <f t="shared" si="7"/>
        <v>0.09349208827</v>
      </c>
      <c r="M1460" s="76">
        <f t="shared" si="8"/>
        <v>0.1128319753</v>
      </c>
      <c r="N1460" s="76">
        <f t="shared" ref="N1460:O1460" si="4384">N1459+L1460</f>
        <v>187.3369793</v>
      </c>
      <c r="O1460" s="76">
        <f t="shared" si="4384"/>
        <v>218.4255842</v>
      </c>
      <c r="P1460" s="74">
        <f>I1460*SIP_Calculator!$D$26</f>
        <v>0</v>
      </c>
      <c r="Q1460" s="74">
        <f t="shared" si="10"/>
        <v>0</v>
      </c>
      <c r="R1460" s="74">
        <f t="shared" si="11"/>
        <v>0</v>
      </c>
      <c r="S1460" s="74">
        <f t="shared" ref="S1460:T1460" si="4385">S1459+Q1460</f>
        <v>187.6648905</v>
      </c>
      <c r="T1460" s="74">
        <f t="shared" si="4385"/>
        <v>218.9050204</v>
      </c>
      <c r="U1460" s="75">
        <f>J1460*SIP_Calculator!$D$27</f>
        <v>0</v>
      </c>
      <c r="V1460" s="75">
        <f t="shared" si="13"/>
        <v>0</v>
      </c>
      <c r="W1460" s="75">
        <f t="shared" si="14"/>
        <v>0</v>
      </c>
      <c r="X1460" s="75">
        <f t="shared" ref="X1460:Y1460" si="4386">X1459+V1460</f>
        <v>188.5976115</v>
      </c>
      <c r="Y1460" s="75">
        <f t="shared" si="4386"/>
        <v>220.0179817</v>
      </c>
    </row>
    <row r="1461" ht="15.75" customHeight="1">
      <c r="A1461" s="78">
        <v>40263.0</v>
      </c>
      <c r="B1461" s="73">
        <v>5209.0</v>
      </c>
      <c r="C1461" s="73">
        <v>4312.95</v>
      </c>
      <c r="D1461" s="74">
        <f t="shared" si="33"/>
        <v>305</v>
      </c>
      <c r="E1461" s="74">
        <f t="shared" si="16"/>
        <v>0</v>
      </c>
      <c r="F1461" s="75">
        <f t="shared" si="4"/>
        <v>3</v>
      </c>
      <c r="G1461" s="75">
        <f t="shared" si="17"/>
        <v>0</v>
      </c>
      <c r="H1461" s="76">
        <f>IF(A1461&lt;SIP_Calculator!$B$7,0,IF(A1461&gt;SIP_Calculator!$E$7,0,1))</f>
        <v>1</v>
      </c>
      <c r="I1461" s="74">
        <f t="shared" si="5"/>
        <v>0</v>
      </c>
      <c r="J1461" s="75">
        <f t="shared" si="6"/>
        <v>0</v>
      </c>
      <c r="K1461" s="76">
        <f>H1461*SIP_Calculator!$D$25</f>
        <v>484.4666522</v>
      </c>
      <c r="L1461" s="76">
        <f t="shared" si="7"/>
        <v>0.09300569249</v>
      </c>
      <c r="M1461" s="76">
        <f t="shared" si="8"/>
        <v>0.112328372</v>
      </c>
      <c r="N1461" s="76">
        <f t="shared" ref="N1461:O1461" si="4387">N1460+L1461</f>
        <v>187.429985</v>
      </c>
      <c r="O1461" s="76">
        <f t="shared" si="4387"/>
        <v>218.5379125</v>
      </c>
      <c r="P1461" s="74">
        <f>I1461*SIP_Calculator!$D$26</f>
        <v>0</v>
      </c>
      <c r="Q1461" s="74">
        <f t="shared" si="10"/>
        <v>0</v>
      </c>
      <c r="R1461" s="74">
        <f t="shared" si="11"/>
        <v>0</v>
      </c>
      <c r="S1461" s="74">
        <f t="shared" ref="S1461:T1461" si="4388">S1460+Q1461</f>
        <v>187.6648905</v>
      </c>
      <c r="T1461" s="74">
        <f t="shared" si="4388"/>
        <v>218.9050204</v>
      </c>
      <c r="U1461" s="75">
        <f>J1461*SIP_Calculator!$D$27</f>
        <v>0</v>
      </c>
      <c r="V1461" s="75">
        <f t="shared" si="13"/>
        <v>0</v>
      </c>
      <c r="W1461" s="75">
        <f t="shared" si="14"/>
        <v>0</v>
      </c>
      <c r="X1461" s="75">
        <f t="shared" ref="X1461:Y1461" si="4389">X1460+V1461</f>
        <v>188.5976115</v>
      </c>
      <c r="Y1461" s="75">
        <f t="shared" si="4389"/>
        <v>220.0179817</v>
      </c>
    </row>
    <row r="1462" ht="15.75" customHeight="1">
      <c r="A1462" s="78">
        <v>40266.0</v>
      </c>
      <c r="B1462" s="73">
        <v>5229.55</v>
      </c>
      <c r="C1462" s="73">
        <v>4320.95</v>
      </c>
      <c r="D1462" s="74">
        <f t="shared" si="33"/>
        <v>306</v>
      </c>
      <c r="E1462" s="74">
        <f t="shared" si="16"/>
        <v>1</v>
      </c>
      <c r="F1462" s="75">
        <f t="shared" si="4"/>
        <v>3</v>
      </c>
      <c r="G1462" s="75">
        <f t="shared" si="17"/>
        <v>0</v>
      </c>
      <c r="H1462" s="76">
        <f>IF(A1462&lt;SIP_Calculator!$B$7,0,IF(A1462&gt;SIP_Calculator!$E$7,0,1))</f>
        <v>1</v>
      </c>
      <c r="I1462" s="74">
        <f t="shared" si="5"/>
        <v>1</v>
      </c>
      <c r="J1462" s="75">
        <f t="shared" si="6"/>
        <v>0</v>
      </c>
      <c r="K1462" s="76">
        <f>H1462*SIP_Calculator!$D$25</f>
        <v>484.4666522</v>
      </c>
      <c r="L1462" s="76">
        <f t="shared" si="7"/>
        <v>0.09264021803</v>
      </c>
      <c r="M1462" s="76">
        <f t="shared" si="8"/>
        <v>0.1121204023</v>
      </c>
      <c r="N1462" s="76">
        <f t="shared" ref="N1462:O1462" si="4390">N1461+L1462</f>
        <v>187.5226252</v>
      </c>
      <c r="O1462" s="76">
        <f t="shared" si="4390"/>
        <v>218.6500329</v>
      </c>
      <c r="P1462" s="74">
        <f>I1462*SIP_Calculator!$D$26</f>
        <v>2301.341589</v>
      </c>
      <c r="Q1462" s="74">
        <f t="shared" si="10"/>
        <v>0.4400649366</v>
      </c>
      <c r="R1462" s="74">
        <f t="shared" si="11"/>
        <v>0.5326008376</v>
      </c>
      <c r="S1462" s="74">
        <f t="shared" ref="S1462:T1462" si="4391">S1461+Q1462</f>
        <v>188.1049555</v>
      </c>
      <c r="T1462" s="74">
        <f t="shared" si="4391"/>
        <v>219.4376213</v>
      </c>
      <c r="U1462" s="75">
        <f>J1462*SIP_Calculator!$D$27</f>
        <v>0</v>
      </c>
      <c r="V1462" s="75">
        <f t="shared" si="13"/>
        <v>0</v>
      </c>
      <c r="W1462" s="75">
        <f t="shared" si="14"/>
        <v>0</v>
      </c>
      <c r="X1462" s="75">
        <f t="shared" ref="X1462:Y1462" si="4392">X1461+V1462</f>
        <v>188.5976115</v>
      </c>
      <c r="Y1462" s="75">
        <f t="shared" si="4392"/>
        <v>220.0179817</v>
      </c>
    </row>
    <row r="1463" ht="15.75" customHeight="1">
      <c r="A1463" s="78">
        <v>40267.0</v>
      </c>
      <c r="B1463" s="73">
        <v>5197.85</v>
      </c>
      <c r="C1463" s="73">
        <v>4313.2</v>
      </c>
      <c r="D1463" s="74">
        <f t="shared" si="33"/>
        <v>306</v>
      </c>
      <c r="E1463" s="74">
        <f t="shared" si="16"/>
        <v>0</v>
      </c>
      <c r="F1463" s="75">
        <f t="shared" si="4"/>
        <v>3</v>
      </c>
      <c r="G1463" s="75">
        <f t="shared" si="17"/>
        <v>0</v>
      </c>
      <c r="H1463" s="76">
        <f>IF(A1463&lt;SIP_Calculator!$B$7,0,IF(A1463&gt;SIP_Calculator!$E$7,0,1))</f>
        <v>1</v>
      </c>
      <c r="I1463" s="74">
        <f t="shared" si="5"/>
        <v>0</v>
      </c>
      <c r="J1463" s="75">
        <f t="shared" si="6"/>
        <v>0</v>
      </c>
      <c r="K1463" s="76">
        <f>H1463*SIP_Calculator!$D$25</f>
        <v>484.4666522</v>
      </c>
      <c r="L1463" s="76">
        <f t="shared" si="7"/>
        <v>0.09320520065</v>
      </c>
      <c r="M1463" s="76">
        <f t="shared" si="8"/>
        <v>0.1123218613</v>
      </c>
      <c r="N1463" s="76">
        <f t="shared" ref="N1463:O1463" si="4393">N1462+L1463</f>
        <v>187.6158304</v>
      </c>
      <c r="O1463" s="76">
        <f t="shared" si="4393"/>
        <v>218.7623548</v>
      </c>
      <c r="P1463" s="74">
        <f>I1463*SIP_Calculator!$D$26</f>
        <v>0</v>
      </c>
      <c r="Q1463" s="74">
        <f t="shared" si="10"/>
        <v>0</v>
      </c>
      <c r="R1463" s="74">
        <f t="shared" si="11"/>
        <v>0</v>
      </c>
      <c r="S1463" s="74">
        <f t="shared" ref="S1463:T1463" si="4394">S1462+Q1463</f>
        <v>188.1049555</v>
      </c>
      <c r="T1463" s="74">
        <f t="shared" si="4394"/>
        <v>219.4376213</v>
      </c>
      <c r="U1463" s="75">
        <f>J1463*SIP_Calculator!$D$27</f>
        <v>0</v>
      </c>
      <c r="V1463" s="75">
        <f t="shared" si="13"/>
        <v>0</v>
      </c>
      <c r="W1463" s="75">
        <f t="shared" si="14"/>
        <v>0</v>
      </c>
      <c r="X1463" s="75">
        <f t="shared" ref="X1463:Y1463" si="4395">X1462+V1463</f>
        <v>188.5976115</v>
      </c>
      <c r="Y1463" s="75">
        <f t="shared" si="4395"/>
        <v>220.0179817</v>
      </c>
    </row>
    <row r="1464" ht="15.75" customHeight="1">
      <c r="A1464" s="78">
        <v>40268.0</v>
      </c>
      <c r="B1464" s="73">
        <v>5188.05</v>
      </c>
      <c r="C1464" s="73">
        <v>4313.25</v>
      </c>
      <c r="D1464" s="74">
        <f t="shared" si="33"/>
        <v>306</v>
      </c>
      <c r="E1464" s="74">
        <f t="shared" si="16"/>
        <v>0</v>
      </c>
      <c r="F1464" s="75">
        <f t="shared" si="4"/>
        <v>3</v>
      </c>
      <c r="G1464" s="75">
        <f t="shared" si="17"/>
        <v>0</v>
      </c>
      <c r="H1464" s="76">
        <f>IF(A1464&lt;SIP_Calculator!$B$7,0,IF(A1464&gt;SIP_Calculator!$E$7,0,1))</f>
        <v>1</v>
      </c>
      <c r="I1464" s="74">
        <f t="shared" si="5"/>
        <v>0</v>
      </c>
      <c r="J1464" s="75">
        <f t="shared" si="6"/>
        <v>0</v>
      </c>
      <c r="K1464" s="76">
        <f>H1464*SIP_Calculator!$D$25</f>
        <v>484.4666522</v>
      </c>
      <c r="L1464" s="76">
        <f t="shared" si="7"/>
        <v>0.0933812612</v>
      </c>
      <c r="M1464" s="76">
        <f t="shared" si="8"/>
        <v>0.1123205592</v>
      </c>
      <c r="N1464" s="76">
        <f t="shared" ref="N1464:O1464" si="4396">N1463+L1464</f>
        <v>187.7092117</v>
      </c>
      <c r="O1464" s="76">
        <f t="shared" si="4396"/>
        <v>218.8746754</v>
      </c>
      <c r="P1464" s="74">
        <f>I1464*SIP_Calculator!$D$26</f>
        <v>0</v>
      </c>
      <c r="Q1464" s="74">
        <f t="shared" si="10"/>
        <v>0</v>
      </c>
      <c r="R1464" s="74">
        <f t="shared" si="11"/>
        <v>0</v>
      </c>
      <c r="S1464" s="74">
        <f t="shared" ref="S1464:T1464" si="4397">S1463+Q1464</f>
        <v>188.1049555</v>
      </c>
      <c r="T1464" s="74">
        <f t="shared" si="4397"/>
        <v>219.4376213</v>
      </c>
      <c r="U1464" s="75">
        <f>J1464*SIP_Calculator!$D$27</f>
        <v>0</v>
      </c>
      <c r="V1464" s="75">
        <f t="shared" si="13"/>
        <v>0</v>
      </c>
      <c r="W1464" s="75">
        <f t="shared" si="14"/>
        <v>0</v>
      </c>
      <c r="X1464" s="75">
        <f t="shared" ref="X1464:Y1464" si="4398">X1463+V1464</f>
        <v>188.5976115</v>
      </c>
      <c r="Y1464" s="75">
        <f t="shared" si="4398"/>
        <v>220.0179817</v>
      </c>
    </row>
    <row r="1465" ht="15.75" customHeight="1">
      <c r="A1465" s="78">
        <v>40269.0</v>
      </c>
      <c r="B1465" s="73">
        <v>5226.7</v>
      </c>
      <c r="C1465" s="73">
        <v>4345.2</v>
      </c>
      <c r="D1465" s="74">
        <f t="shared" si="33"/>
        <v>306</v>
      </c>
      <c r="E1465" s="74">
        <f t="shared" si="16"/>
        <v>0</v>
      </c>
      <c r="F1465" s="75">
        <f t="shared" si="4"/>
        <v>4</v>
      </c>
      <c r="G1465" s="75">
        <f t="shared" si="17"/>
        <v>1</v>
      </c>
      <c r="H1465" s="76">
        <f>IF(A1465&lt;SIP_Calculator!$B$7,0,IF(A1465&gt;SIP_Calculator!$E$7,0,1))</f>
        <v>1</v>
      </c>
      <c r="I1465" s="74">
        <f t="shared" si="5"/>
        <v>0</v>
      </c>
      <c r="J1465" s="75">
        <f t="shared" si="6"/>
        <v>1</v>
      </c>
      <c r="K1465" s="76">
        <f>H1465*SIP_Calculator!$D$25</f>
        <v>484.4666522</v>
      </c>
      <c r="L1465" s="76">
        <f t="shared" si="7"/>
        <v>0.09269073262</v>
      </c>
      <c r="M1465" s="76">
        <f t="shared" si="8"/>
        <v>0.1114946728</v>
      </c>
      <c r="N1465" s="76">
        <f t="shared" ref="N1465:O1465" si="4399">N1464+L1465</f>
        <v>187.8019024</v>
      </c>
      <c r="O1465" s="76">
        <f t="shared" si="4399"/>
        <v>218.98617</v>
      </c>
      <c r="P1465" s="74">
        <f>I1465*SIP_Calculator!$D$26</f>
        <v>0</v>
      </c>
      <c r="Q1465" s="74">
        <f t="shared" si="10"/>
        <v>0</v>
      </c>
      <c r="R1465" s="74">
        <f t="shared" si="11"/>
        <v>0</v>
      </c>
      <c r="S1465" s="74">
        <f t="shared" ref="S1465:T1465" si="4400">S1464+Q1465</f>
        <v>188.1049555</v>
      </c>
      <c r="T1465" s="74">
        <f t="shared" si="4400"/>
        <v>219.4376213</v>
      </c>
      <c r="U1465" s="75">
        <f>J1465*SIP_Calculator!$D$27</f>
        <v>10000</v>
      </c>
      <c r="V1465" s="75">
        <f t="shared" si="13"/>
        <v>1.913253104</v>
      </c>
      <c r="W1465" s="75">
        <f t="shared" si="14"/>
        <v>2.30139004</v>
      </c>
      <c r="X1465" s="75">
        <f t="shared" ref="X1465:Y1465" si="4401">X1464+V1465</f>
        <v>190.5108646</v>
      </c>
      <c r="Y1465" s="75">
        <f t="shared" si="4401"/>
        <v>222.3193718</v>
      </c>
    </row>
    <row r="1466" ht="15.75" customHeight="1">
      <c r="A1466" s="78">
        <v>40273.0</v>
      </c>
      <c r="B1466" s="73">
        <v>5304.45</v>
      </c>
      <c r="C1466" s="73">
        <v>4403.9</v>
      </c>
      <c r="D1466" s="74">
        <f t="shared" si="33"/>
        <v>307</v>
      </c>
      <c r="E1466" s="74">
        <f t="shared" si="16"/>
        <v>1</v>
      </c>
      <c r="F1466" s="75">
        <f t="shared" si="4"/>
        <v>4</v>
      </c>
      <c r="G1466" s="75">
        <f t="shared" si="17"/>
        <v>0</v>
      </c>
      <c r="H1466" s="76">
        <f>IF(A1466&lt;SIP_Calculator!$B$7,0,IF(A1466&gt;SIP_Calculator!$E$7,0,1))</f>
        <v>1</v>
      </c>
      <c r="I1466" s="74">
        <f t="shared" si="5"/>
        <v>1</v>
      </c>
      <c r="J1466" s="75">
        <f t="shared" si="6"/>
        <v>0</v>
      </c>
      <c r="K1466" s="76">
        <f>H1466*SIP_Calculator!$D$25</f>
        <v>484.4666522</v>
      </c>
      <c r="L1466" s="76">
        <f t="shared" si="7"/>
        <v>0.09133211778</v>
      </c>
      <c r="M1466" s="76">
        <f t="shared" si="8"/>
        <v>0.1100085497</v>
      </c>
      <c r="N1466" s="76">
        <f t="shared" ref="N1466:O1466" si="4402">N1465+L1466</f>
        <v>187.8932346</v>
      </c>
      <c r="O1466" s="76">
        <f t="shared" si="4402"/>
        <v>219.0961786</v>
      </c>
      <c r="P1466" s="74">
        <f>I1466*SIP_Calculator!$D$26</f>
        <v>2301.341589</v>
      </c>
      <c r="Q1466" s="74">
        <f t="shared" si="10"/>
        <v>0.433851123</v>
      </c>
      <c r="R1466" s="74">
        <f t="shared" si="11"/>
        <v>0.5225689932</v>
      </c>
      <c r="S1466" s="74">
        <f t="shared" ref="S1466:T1466" si="4403">S1465+Q1466</f>
        <v>188.5388066</v>
      </c>
      <c r="T1466" s="74">
        <f t="shared" si="4403"/>
        <v>219.9601903</v>
      </c>
      <c r="U1466" s="75">
        <f>J1466*SIP_Calculator!$D$27</f>
        <v>0</v>
      </c>
      <c r="V1466" s="75">
        <f t="shared" si="13"/>
        <v>0</v>
      </c>
      <c r="W1466" s="75">
        <f t="shared" si="14"/>
        <v>0</v>
      </c>
      <c r="X1466" s="75">
        <f t="shared" ref="X1466:Y1466" si="4404">X1465+V1466</f>
        <v>190.5108646</v>
      </c>
      <c r="Y1466" s="75">
        <f t="shared" si="4404"/>
        <v>222.3193718</v>
      </c>
    </row>
    <row r="1467" ht="15.75" customHeight="1">
      <c r="A1467" s="78">
        <v>40274.0</v>
      </c>
      <c r="B1467" s="73">
        <v>5304.1</v>
      </c>
      <c r="C1467" s="73">
        <v>4410.3</v>
      </c>
      <c r="D1467" s="74">
        <f t="shared" si="33"/>
        <v>307</v>
      </c>
      <c r="E1467" s="74">
        <f t="shared" si="16"/>
        <v>0</v>
      </c>
      <c r="F1467" s="75">
        <f t="shared" si="4"/>
        <v>4</v>
      </c>
      <c r="G1467" s="75">
        <f t="shared" si="17"/>
        <v>0</v>
      </c>
      <c r="H1467" s="76">
        <f>IF(A1467&lt;SIP_Calculator!$B$7,0,IF(A1467&gt;SIP_Calculator!$E$7,0,1))</f>
        <v>1</v>
      </c>
      <c r="I1467" s="74">
        <f t="shared" si="5"/>
        <v>0</v>
      </c>
      <c r="J1467" s="75">
        <f t="shared" si="6"/>
        <v>0</v>
      </c>
      <c r="K1467" s="76">
        <f>H1467*SIP_Calculator!$D$25</f>
        <v>484.4666522</v>
      </c>
      <c r="L1467" s="76">
        <f t="shared" si="7"/>
        <v>0.09133814449</v>
      </c>
      <c r="M1467" s="76">
        <f t="shared" si="8"/>
        <v>0.109848911</v>
      </c>
      <c r="N1467" s="76">
        <f t="shared" ref="N1467:O1467" si="4405">N1466+L1467</f>
        <v>187.9845727</v>
      </c>
      <c r="O1467" s="76">
        <f t="shared" si="4405"/>
        <v>219.2060275</v>
      </c>
      <c r="P1467" s="74">
        <f>I1467*SIP_Calculator!$D$26</f>
        <v>0</v>
      </c>
      <c r="Q1467" s="74">
        <f t="shared" si="10"/>
        <v>0</v>
      </c>
      <c r="R1467" s="74">
        <f t="shared" si="11"/>
        <v>0</v>
      </c>
      <c r="S1467" s="74">
        <f t="shared" ref="S1467:T1467" si="4406">S1466+Q1467</f>
        <v>188.5388066</v>
      </c>
      <c r="T1467" s="74">
        <f t="shared" si="4406"/>
        <v>219.9601903</v>
      </c>
      <c r="U1467" s="75">
        <f>J1467*SIP_Calculator!$D$27</f>
        <v>0</v>
      </c>
      <c r="V1467" s="75">
        <f t="shared" si="13"/>
        <v>0</v>
      </c>
      <c r="W1467" s="75">
        <f t="shared" si="14"/>
        <v>0</v>
      </c>
      <c r="X1467" s="75">
        <f t="shared" ref="X1467:Y1467" si="4407">X1466+V1467</f>
        <v>190.5108646</v>
      </c>
      <c r="Y1467" s="75">
        <f t="shared" si="4407"/>
        <v>222.3193718</v>
      </c>
    </row>
    <row r="1468" ht="15.75" customHeight="1">
      <c r="A1468" s="78">
        <v>40275.0</v>
      </c>
      <c r="B1468" s="73">
        <v>5314.25</v>
      </c>
      <c r="C1468" s="73">
        <v>4424.95</v>
      </c>
      <c r="D1468" s="74">
        <f t="shared" si="33"/>
        <v>307</v>
      </c>
      <c r="E1468" s="74">
        <f t="shared" si="16"/>
        <v>0</v>
      </c>
      <c r="F1468" s="75">
        <f t="shared" si="4"/>
        <v>4</v>
      </c>
      <c r="G1468" s="75">
        <f t="shared" si="17"/>
        <v>0</v>
      </c>
      <c r="H1468" s="76">
        <f>IF(A1468&lt;SIP_Calculator!$B$7,0,IF(A1468&gt;SIP_Calculator!$E$7,0,1))</f>
        <v>1</v>
      </c>
      <c r="I1468" s="74">
        <f t="shared" si="5"/>
        <v>0</v>
      </c>
      <c r="J1468" s="75">
        <f t="shared" si="6"/>
        <v>0</v>
      </c>
      <c r="K1468" s="76">
        <f>H1468*SIP_Calculator!$D$25</f>
        <v>484.4666522</v>
      </c>
      <c r="L1468" s="76">
        <f t="shared" si="7"/>
        <v>0.09116369237</v>
      </c>
      <c r="M1468" s="76">
        <f t="shared" si="8"/>
        <v>0.1094852263</v>
      </c>
      <c r="N1468" s="76">
        <f t="shared" ref="N1468:O1468" si="4408">N1467+L1468</f>
        <v>188.0757364</v>
      </c>
      <c r="O1468" s="76">
        <f t="shared" si="4408"/>
        <v>219.3155127</v>
      </c>
      <c r="P1468" s="74">
        <f>I1468*SIP_Calculator!$D$26</f>
        <v>0</v>
      </c>
      <c r="Q1468" s="74">
        <f t="shared" si="10"/>
        <v>0</v>
      </c>
      <c r="R1468" s="74">
        <f t="shared" si="11"/>
        <v>0</v>
      </c>
      <c r="S1468" s="74">
        <f t="shared" ref="S1468:T1468" si="4409">S1467+Q1468</f>
        <v>188.5388066</v>
      </c>
      <c r="T1468" s="74">
        <f t="shared" si="4409"/>
        <v>219.9601903</v>
      </c>
      <c r="U1468" s="75">
        <f>J1468*SIP_Calculator!$D$27</f>
        <v>0</v>
      </c>
      <c r="V1468" s="75">
        <f t="shared" si="13"/>
        <v>0</v>
      </c>
      <c r="W1468" s="75">
        <f t="shared" si="14"/>
        <v>0</v>
      </c>
      <c r="X1468" s="75">
        <f t="shared" ref="X1468:Y1468" si="4410">X1467+V1468</f>
        <v>190.5108646</v>
      </c>
      <c r="Y1468" s="75">
        <f t="shared" si="4410"/>
        <v>222.3193718</v>
      </c>
    </row>
    <row r="1469" ht="15.75" customHeight="1">
      <c r="A1469" s="78">
        <v>40276.0</v>
      </c>
      <c r="B1469" s="73">
        <v>5252.5</v>
      </c>
      <c r="C1469" s="73">
        <v>4381.7</v>
      </c>
      <c r="D1469" s="74">
        <f t="shared" si="33"/>
        <v>307</v>
      </c>
      <c r="E1469" s="74">
        <f t="shared" si="16"/>
        <v>0</v>
      </c>
      <c r="F1469" s="75">
        <f t="shared" si="4"/>
        <v>4</v>
      </c>
      <c r="G1469" s="75">
        <f t="shared" si="17"/>
        <v>0</v>
      </c>
      <c r="H1469" s="76">
        <f>IF(A1469&lt;SIP_Calculator!$B$7,0,IF(A1469&gt;SIP_Calculator!$E$7,0,1))</f>
        <v>1</v>
      </c>
      <c r="I1469" s="74">
        <f t="shared" si="5"/>
        <v>0</v>
      </c>
      <c r="J1469" s="75">
        <f t="shared" si="6"/>
        <v>0</v>
      </c>
      <c r="K1469" s="76">
        <f>H1469*SIP_Calculator!$D$25</f>
        <v>484.4666522</v>
      </c>
      <c r="L1469" s="76">
        <f t="shared" si="7"/>
        <v>0.09223544068</v>
      </c>
      <c r="M1469" s="76">
        <f t="shared" si="8"/>
        <v>0.110565911</v>
      </c>
      <c r="N1469" s="76">
        <f t="shared" ref="N1469:O1469" si="4411">N1468+L1469</f>
        <v>188.1679718</v>
      </c>
      <c r="O1469" s="76">
        <f t="shared" si="4411"/>
        <v>219.4260786</v>
      </c>
      <c r="P1469" s="74">
        <f>I1469*SIP_Calculator!$D$26</f>
        <v>0</v>
      </c>
      <c r="Q1469" s="74">
        <f t="shared" si="10"/>
        <v>0</v>
      </c>
      <c r="R1469" s="74">
        <f t="shared" si="11"/>
        <v>0</v>
      </c>
      <c r="S1469" s="74">
        <f t="shared" ref="S1469:T1469" si="4412">S1468+Q1469</f>
        <v>188.5388066</v>
      </c>
      <c r="T1469" s="74">
        <f t="shared" si="4412"/>
        <v>219.9601903</v>
      </c>
      <c r="U1469" s="75">
        <f>J1469*SIP_Calculator!$D$27</f>
        <v>0</v>
      </c>
      <c r="V1469" s="75">
        <f t="shared" si="13"/>
        <v>0</v>
      </c>
      <c r="W1469" s="75">
        <f t="shared" si="14"/>
        <v>0</v>
      </c>
      <c r="X1469" s="75">
        <f t="shared" ref="X1469:Y1469" si="4413">X1468+V1469</f>
        <v>190.5108646</v>
      </c>
      <c r="Y1469" s="75">
        <f t="shared" si="4413"/>
        <v>222.3193718</v>
      </c>
    </row>
    <row r="1470" ht="15.75" customHeight="1">
      <c r="A1470" s="78">
        <v>40277.0</v>
      </c>
      <c r="B1470" s="73">
        <v>5300.9</v>
      </c>
      <c r="C1470" s="73">
        <v>4410.05</v>
      </c>
      <c r="D1470" s="74">
        <f t="shared" si="33"/>
        <v>307</v>
      </c>
      <c r="E1470" s="74">
        <f t="shared" si="16"/>
        <v>0</v>
      </c>
      <c r="F1470" s="75">
        <f t="shared" si="4"/>
        <v>4</v>
      </c>
      <c r="G1470" s="75">
        <f t="shared" si="17"/>
        <v>0</v>
      </c>
      <c r="H1470" s="76">
        <f>IF(A1470&lt;SIP_Calculator!$B$7,0,IF(A1470&gt;SIP_Calculator!$E$7,0,1))</f>
        <v>1</v>
      </c>
      <c r="I1470" s="74">
        <f t="shared" si="5"/>
        <v>0</v>
      </c>
      <c r="J1470" s="75">
        <f t="shared" si="6"/>
        <v>0</v>
      </c>
      <c r="K1470" s="76">
        <f>H1470*SIP_Calculator!$D$25</f>
        <v>484.4666522</v>
      </c>
      <c r="L1470" s="76">
        <f t="shared" si="7"/>
        <v>0.09139328268</v>
      </c>
      <c r="M1470" s="76">
        <f t="shared" si="8"/>
        <v>0.1098551382</v>
      </c>
      <c r="N1470" s="76">
        <f t="shared" ref="N1470:O1470" si="4414">N1469+L1470</f>
        <v>188.2593651</v>
      </c>
      <c r="O1470" s="76">
        <f t="shared" si="4414"/>
        <v>219.5359338</v>
      </c>
      <c r="P1470" s="74">
        <f>I1470*SIP_Calculator!$D$26</f>
        <v>0</v>
      </c>
      <c r="Q1470" s="74">
        <f t="shared" si="10"/>
        <v>0</v>
      </c>
      <c r="R1470" s="74">
        <f t="shared" si="11"/>
        <v>0</v>
      </c>
      <c r="S1470" s="74">
        <f t="shared" ref="S1470:T1470" si="4415">S1469+Q1470</f>
        <v>188.5388066</v>
      </c>
      <c r="T1470" s="74">
        <f t="shared" si="4415"/>
        <v>219.9601903</v>
      </c>
      <c r="U1470" s="75">
        <f>J1470*SIP_Calculator!$D$27</f>
        <v>0</v>
      </c>
      <c r="V1470" s="75">
        <f t="shared" si="13"/>
        <v>0</v>
      </c>
      <c r="W1470" s="75">
        <f t="shared" si="14"/>
        <v>0</v>
      </c>
      <c r="X1470" s="75">
        <f t="shared" ref="X1470:Y1470" si="4416">X1469+V1470</f>
        <v>190.5108646</v>
      </c>
      <c r="Y1470" s="75">
        <f t="shared" si="4416"/>
        <v>222.3193718</v>
      </c>
    </row>
    <row r="1471" ht="15.75" customHeight="1">
      <c r="A1471" s="78">
        <v>40280.0</v>
      </c>
      <c r="B1471" s="73">
        <v>5276.7</v>
      </c>
      <c r="C1471" s="73">
        <v>4394.7</v>
      </c>
      <c r="D1471" s="74">
        <f t="shared" si="33"/>
        <v>308</v>
      </c>
      <c r="E1471" s="74">
        <f t="shared" si="16"/>
        <v>1</v>
      </c>
      <c r="F1471" s="75">
        <f t="shared" si="4"/>
        <v>4</v>
      </c>
      <c r="G1471" s="75">
        <f t="shared" si="17"/>
        <v>0</v>
      </c>
      <c r="H1471" s="76">
        <f>IF(A1471&lt;SIP_Calculator!$B$7,0,IF(A1471&gt;SIP_Calculator!$E$7,0,1))</f>
        <v>1</v>
      </c>
      <c r="I1471" s="74">
        <f t="shared" si="5"/>
        <v>1</v>
      </c>
      <c r="J1471" s="75">
        <f t="shared" si="6"/>
        <v>0</v>
      </c>
      <c r="K1471" s="76">
        <f>H1471*SIP_Calculator!$D$25</f>
        <v>484.4666522</v>
      </c>
      <c r="L1471" s="76">
        <f t="shared" si="7"/>
        <v>0.09181243053</v>
      </c>
      <c r="M1471" s="76">
        <f t="shared" si="8"/>
        <v>0.110238845</v>
      </c>
      <c r="N1471" s="76">
        <f t="shared" ref="N1471:O1471" si="4417">N1470+L1471</f>
        <v>188.3511775</v>
      </c>
      <c r="O1471" s="76">
        <f t="shared" si="4417"/>
        <v>219.6461726</v>
      </c>
      <c r="P1471" s="74">
        <f>I1471*SIP_Calculator!$D$26</f>
        <v>2301.341589</v>
      </c>
      <c r="Q1471" s="74">
        <f t="shared" si="10"/>
        <v>0.4361327324</v>
      </c>
      <c r="R1471" s="74">
        <f t="shared" si="11"/>
        <v>0.5236629552</v>
      </c>
      <c r="S1471" s="74">
        <f t="shared" ref="S1471:T1471" si="4418">S1470+Q1471</f>
        <v>188.9749393</v>
      </c>
      <c r="T1471" s="74">
        <f t="shared" si="4418"/>
        <v>220.4838532</v>
      </c>
      <c r="U1471" s="75">
        <f>J1471*SIP_Calculator!$D$27</f>
        <v>0</v>
      </c>
      <c r="V1471" s="75">
        <f t="shared" si="13"/>
        <v>0</v>
      </c>
      <c r="W1471" s="75">
        <f t="shared" si="14"/>
        <v>0</v>
      </c>
      <c r="X1471" s="75">
        <f t="shared" ref="X1471:Y1471" si="4419">X1470+V1471</f>
        <v>190.5108646</v>
      </c>
      <c r="Y1471" s="75">
        <f t="shared" si="4419"/>
        <v>222.3193718</v>
      </c>
    </row>
    <row r="1472" ht="15.75" customHeight="1">
      <c r="A1472" s="78">
        <v>40281.0</v>
      </c>
      <c r="B1472" s="73">
        <v>5262.85</v>
      </c>
      <c r="C1472" s="73">
        <v>4383.35</v>
      </c>
      <c r="D1472" s="74">
        <f t="shared" si="33"/>
        <v>308</v>
      </c>
      <c r="E1472" s="74">
        <f t="shared" si="16"/>
        <v>0</v>
      </c>
      <c r="F1472" s="75">
        <f t="shared" si="4"/>
        <v>4</v>
      </c>
      <c r="G1472" s="75">
        <f t="shared" si="17"/>
        <v>0</v>
      </c>
      <c r="H1472" s="76">
        <f>IF(A1472&lt;SIP_Calculator!$B$7,0,IF(A1472&gt;SIP_Calculator!$E$7,0,1))</f>
        <v>1</v>
      </c>
      <c r="I1472" s="74">
        <f t="shared" si="5"/>
        <v>0</v>
      </c>
      <c r="J1472" s="75">
        <f t="shared" si="6"/>
        <v>0</v>
      </c>
      <c r="K1472" s="76">
        <f>H1472*SIP_Calculator!$D$25</f>
        <v>484.4666522</v>
      </c>
      <c r="L1472" s="76">
        <f t="shared" si="7"/>
        <v>0.09205404908</v>
      </c>
      <c r="M1472" s="76">
        <f t="shared" si="8"/>
        <v>0.1105242913</v>
      </c>
      <c r="N1472" s="76">
        <f t="shared" ref="N1472:O1472" si="4420">N1471+L1472</f>
        <v>188.4432316</v>
      </c>
      <c r="O1472" s="76">
        <f t="shared" si="4420"/>
        <v>219.7566969</v>
      </c>
      <c r="P1472" s="74">
        <f>I1472*SIP_Calculator!$D$26</f>
        <v>0</v>
      </c>
      <c r="Q1472" s="74">
        <f t="shared" si="10"/>
        <v>0</v>
      </c>
      <c r="R1472" s="74">
        <f t="shared" si="11"/>
        <v>0</v>
      </c>
      <c r="S1472" s="74">
        <f t="shared" ref="S1472:T1472" si="4421">S1471+Q1472</f>
        <v>188.9749393</v>
      </c>
      <c r="T1472" s="74">
        <f t="shared" si="4421"/>
        <v>220.4838532</v>
      </c>
      <c r="U1472" s="75">
        <f>J1472*SIP_Calculator!$D$27</f>
        <v>0</v>
      </c>
      <c r="V1472" s="75">
        <f t="shared" si="13"/>
        <v>0</v>
      </c>
      <c r="W1472" s="75">
        <f t="shared" si="14"/>
        <v>0</v>
      </c>
      <c r="X1472" s="75">
        <f t="shared" ref="X1472:Y1472" si="4422">X1471+V1472</f>
        <v>190.5108646</v>
      </c>
      <c r="Y1472" s="75">
        <f t="shared" si="4422"/>
        <v>222.3193718</v>
      </c>
    </row>
    <row r="1473" ht="15.75" customHeight="1">
      <c r="A1473" s="78">
        <v>40283.0</v>
      </c>
      <c r="B1473" s="73">
        <v>5218.25</v>
      </c>
      <c r="C1473" s="73">
        <v>4359.4</v>
      </c>
      <c r="D1473" s="74">
        <f t="shared" si="33"/>
        <v>308</v>
      </c>
      <c r="E1473" s="74">
        <f t="shared" si="16"/>
        <v>0</v>
      </c>
      <c r="F1473" s="75">
        <f t="shared" si="4"/>
        <v>4</v>
      </c>
      <c r="G1473" s="75">
        <f t="shared" si="17"/>
        <v>0</v>
      </c>
      <c r="H1473" s="76">
        <f>IF(A1473&lt;SIP_Calculator!$B$7,0,IF(A1473&gt;SIP_Calculator!$E$7,0,1))</f>
        <v>1</v>
      </c>
      <c r="I1473" s="74">
        <f t="shared" si="5"/>
        <v>0</v>
      </c>
      <c r="J1473" s="75">
        <f t="shared" si="6"/>
        <v>0</v>
      </c>
      <c r="K1473" s="76">
        <f>H1473*SIP_Calculator!$D$25</f>
        <v>484.4666522</v>
      </c>
      <c r="L1473" s="76">
        <f t="shared" si="7"/>
        <v>0.09284082828</v>
      </c>
      <c r="M1473" s="76">
        <f t="shared" si="8"/>
        <v>0.111131498</v>
      </c>
      <c r="N1473" s="76">
        <f t="shared" ref="N1473:O1473" si="4423">N1472+L1473</f>
        <v>188.5360724</v>
      </c>
      <c r="O1473" s="76">
        <f t="shared" si="4423"/>
        <v>219.8678284</v>
      </c>
      <c r="P1473" s="74">
        <f>I1473*SIP_Calculator!$D$26</f>
        <v>0</v>
      </c>
      <c r="Q1473" s="74">
        <f t="shared" si="10"/>
        <v>0</v>
      </c>
      <c r="R1473" s="74">
        <f t="shared" si="11"/>
        <v>0</v>
      </c>
      <c r="S1473" s="74">
        <f t="shared" ref="S1473:T1473" si="4424">S1472+Q1473</f>
        <v>188.9749393</v>
      </c>
      <c r="T1473" s="74">
        <f t="shared" si="4424"/>
        <v>220.4838532</v>
      </c>
      <c r="U1473" s="75">
        <f>J1473*SIP_Calculator!$D$27</f>
        <v>0</v>
      </c>
      <c r="V1473" s="75">
        <f t="shared" si="13"/>
        <v>0</v>
      </c>
      <c r="W1473" s="75">
        <f t="shared" si="14"/>
        <v>0</v>
      </c>
      <c r="X1473" s="75">
        <f t="shared" ref="X1473:Y1473" si="4425">X1472+V1473</f>
        <v>190.5108646</v>
      </c>
      <c r="Y1473" s="75">
        <f t="shared" si="4425"/>
        <v>222.3193718</v>
      </c>
    </row>
    <row r="1474" ht="15.75" customHeight="1">
      <c r="A1474" s="78">
        <v>40284.0</v>
      </c>
      <c r="B1474" s="73">
        <v>5206.15</v>
      </c>
      <c r="C1474" s="73">
        <v>4342.25</v>
      </c>
      <c r="D1474" s="74">
        <f t="shared" si="33"/>
        <v>308</v>
      </c>
      <c r="E1474" s="74">
        <f t="shared" si="16"/>
        <v>0</v>
      </c>
      <c r="F1474" s="75">
        <f t="shared" si="4"/>
        <v>4</v>
      </c>
      <c r="G1474" s="75">
        <f t="shared" si="17"/>
        <v>0</v>
      </c>
      <c r="H1474" s="76">
        <f>IF(A1474&lt;SIP_Calculator!$B$7,0,IF(A1474&gt;SIP_Calculator!$E$7,0,1))</f>
        <v>1</v>
      </c>
      <c r="I1474" s="74">
        <f t="shared" si="5"/>
        <v>0</v>
      </c>
      <c r="J1474" s="75">
        <f t="shared" si="6"/>
        <v>0</v>
      </c>
      <c r="K1474" s="76">
        <f>H1474*SIP_Calculator!$D$25</f>
        <v>484.4666522</v>
      </c>
      <c r="L1474" s="76">
        <f t="shared" si="7"/>
        <v>0.09305660655</v>
      </c>
      <c r="M1474" s="76">
        <f t="shared" si="8"/>
        <v>0.1115704191</v>
      </c>
      <c r="N1474" s="76">
        <f t="shared" ref="N1474:O1474" si="4426">N1473+L1474</f>
        <v>188.629129</v>
      </c>
      <c r="O1474" s="76">
        <f t="shared" si="4426"/>
        <v>219.9793988</v>
      </c>
      <c r="P1474" s="74">
        <f>I1474*SIP_Calculator!$D$26</f>
        <v>0</v>
      </c>
      <c r="Q1474" s="74">
        <f t="shared" si="10"/>
        <v>0</v>
      </c>
      <c r="R1474" s="74">
        <f t="shared" si="11"/>
        <v>0</v>
      </c>
      <c r="S1474" s="74">
        <f t="shared" ref="S1474:T1474" si="4427">S1473+Q1474</f>
        <v>188.9749393</v>
      </c>
      <c r="T1474" s="74">
        <f t="shared" si="4427"/>
        <v>220.4838532</v>
      </c>
      <c r="U1474" s="75">
        <f>J1474*SIP_Calculator!$D$27</f>
        <v>0</v>
      </c>
      <c r="V1474" s="75">
        <f t="shared" si="13"/>
        <v>0</v>
      </c>
      <c r="W1474" s="75">
        <f t="shared" si="14"/>
        <v>0</v>
      </c>
      <c r="X1474" s="75">
        <f t="shared" ref="X1474:Y1474" si="4428">X1473+V1474</f>
        <v>190.5108646</v>
      </c>
      <c r="Y1474" s="75">
        <f t="shared" si="4428"/>
        <v>222.3193718</v>
      </c>
    </row>
    <row r="1475" ht="15.75" customHeight="1">
      <c r="A1475" s="78">
        <v>40287.0</v>
      </c>
      <c r="B1475" s="73">
        <v>5148.05</v>
      </c>
      <c r="C1475" s="73">
        <v>4290.2</v>
      </c>
      <c r="D1475" s="74">
        <f t="shared" si="33"/>
        <v>309</v>
      </c>
      <c r="E1475" s="74">
        <f t="shared" si="16"/>
        <v>1</v>
      </c>
      <c r="F1475" s="75">
        <f t="shared" si="4"/>
        <v>4</v>
      </c>
      <c r="G1475" s="75">
        <f t="shared" si="17"/>
        <v>0</v>
      </c>
      <c r="H1475" s="76">
        <f>IF(A1475&lt;SIP_Calculator!$B$7,0,IF(A1475&gt;SIP_Calculator!$E$7,0,1))</f>
        <v>1</v>
      </c>
      <c r="I1475" s="74">
        <f t="shared" si="5"/>
        <v>1</v>
      </c>
      <c r="J1475" s="75">
        <f t="shared" si="6"/>
        <v>0</v>
      </c>
      <c r="K1475" s="76">
        <f>H1475*SIP_Calculator!$D$25</f>
        <v>484.4666522</v>
      </c>
      <c r="L1475" s="76">
        <f t="shared" si="7"/>
        <v>0.09410682728</v>
      </c>
      <c r="M1475" s="76">
        <f t="shared" si="8"/>
        <v>0.112924025</v>
      </c>
      <c r="N1475" s="76">
        <f t="shared" ref="N1475:O1475" si="4429">N1474+L1475</f>
        <v>188.7232359</v>
      </c>
      <c r="O1475" s="76">
        <f t="shared" si="4429"/>
        <v>220.0923228</v>
      </c>
      <c r="P1475" s="74">
        <f>I1475*SIP_Calculator!$D$26</f>
        <v>2301.341589</v>
      </c>
      <c r="Q1475" s="74">
        <f t="shared" si="10"/>
        <v>0.447031709</v>
      </c>
      <c r="R1475" s="74">
        <f t="shared" si="11"/>
        <v>0.5364182531</v>
      </c>
      <c r="S1475" s="74">
        <f t="shared" ref="S1475:T1475" si="4430">S1474+Q1475</f>
        <v>189.421971</v>
      </c>
      <c r="T1475" s="74">
        <f t="shared" si="4430"/>
        <v>221.0202715</v>
      </c>
      <c r="U1475" s="75">
        <f>J1475*SIP_Calculator!$D$27</f>
        <v>0</v>
      </c>
      <c r="V1475" s="75">
        <f t="shared" si="13"/>
        <v>0</v>
      </c>
      <c r="W1475" s="75">
        <f t="shared" si="14"/>
        <v>0</v>
      </c>
      <c r="X1475" s="75">
        <f t="shared" ref="X1475:Y1475" si="4431">X1474+V1475</f>
        <v>190.5108646</v>
      </c>
      <c r="Y1475" s="75">
        <f t="shared" si="4431"/>
        <v>222.3193718</v>
      </c>
    </row>
    <row r="1476" ht="15.75" customHeight="1">
      <c r="A1476" s="78">
        <v>40288.0</v>
      </c>
      <c r="B1476" s="73">
        <v>5179.3</v>
      </c>
      <c r="C1476" s="73">
        <v>4319.75</v>
      </c>
      <c r="D1476" s="74">
        <f t="shared" si="33"/>
        <v>309</v>
      </c>
      <c r="E1476" s="74">
        <f t="shared" si="16"/>
        <v>0</v>
      </c>
      <c r="F1476" s="75">
        <f t="shared" si="4"/>
        <v>4</v>
      </c>
      <c r="G1476" s="75">
        <f t="shared" si="17"/>
        <v>0</v>
      </c>
      <c r="H1476" s="76">
        <f>IF(A1476&lt;SIP_Calculator!$B$7,0,IF(A1476&gt;SIP_Calculator!$E$7,0,1))</f>
        <v>1</v>
      </c>
      <c r="I1476" s="74">
        <f t="shared" si="5"/>
        <v>0</v>
      </c>
      <c r="J1476" s="75">
        <f t="shared" si="6"/>
        <v>0</v>
      </c>
      <c r="K1476" s="76">
        <f>H1476*SIP_Calculator!$D$25</f>
        <v>484.4666522</v>
      </c>
      <c r="L1476" s="76">
        <f t="shared" si="7"/>
        <v>0.09353902114</v>
      </c>
      <c r="M1476" s="76">
        <f t="shared" si="8"/>
        <v>0.1121515486</v>
      </c>
      <c r="N1476" s="76">
        <f t="shared" ref="N1476:O1476" si="4432">N1475+L1476</f>
        <v>188.8167749</v>
      </c>
      <c r="O1476" s="76">
        <f t="shared" si="4432"/>
        <v>220.2044744</v>
      </c>
      <c r="P1476" s="74">
        <f>I1476*SIP_Calculator!$D$26</f>
        <v>0</v>
      </c>
      <c r="Q1476" s="74">
        <f t="shared" si="10"/>
        <v>0</v>
      </c>
      <c r="R1476" s="74">
        <f t="shared" si="11"/>
        <v>0</v>
      </c>
      <c r="S1476" s="74">
        <f t="shared" ref="S1476:T1476" si="4433">S1475+Q1476</f>
        <v>189.421971</v>
      </c>
      <c r="T1476" s="74">
        <f t="shared" si="4433"/>
        <v>221.0202715</v>
      </c>
      <c r="U1476" s="75">
        <f>J1476*SIP_Calculator!$D$27</f>
        <v>0</v>
      </c>
      <c r="V1476" s="75">
        <f t="shared" si="13"/>
        <v>0</v>
      </c>
      <c r="W1476" s="75">
        <f t="shared" si="14"/>
        <v>0</v>
      </c>
      <c r="X1476" s="75">
        <f t="shared" ref="X1476:Y1476" si="4434">X1475+V1476</f>
        <v>190.5108646</v>
      </c>
      <c r="Y1476" s="75">
        <f t="shared" si="4434"/>
        <v>222.3193718</v>
      </c>
    </row>
    <row r="1477" ht="15.75" customHeight="1">
      <c r="A1477" s="78">
        <v>40289.0</v>
      </c>
      <c r="B1477" s="73">
        <v>5198.2</v>
      </c>
      <c r="C1477" s="73">
        <v>4344.4</v>
      </c>
      <c r="D1477" s="74">
        <f t="shared" si="33"/>
        <v>309</v>
      </c>
      <c r="E1477" s="74">
        <f t="shared" si="16"/>
        <v>0</v>
      </c>
      <c r="F1477" s="75">
        <f t="shared" si="4"/>
        <v>4</v>
      </c>
      <c r="G1477" s="75">
        <f t="shared" si="17"/>
        <v>0</v>
      </c>
      <c r="H1477" s="76">
        <f>IF(A1477&lt;SIP_Calculator!$B$7,0,IF(A1477&gt;SIP_Calculator!$E$7,0,1))</f>
        <v>1</v>
      </c>
      <c r="I1477" s="74">
        <f t="shared" si="5"/>
        <v>0</v>
      </c>
      <c r="J1477" s="75">
        <f t="shared" si="6"/>
        <v>0</v>
      </c>
      <c r="K1477" s="76">
        <f>H1477*SIP_Calculator!$D$25</f>
        <v>484.4666522</v>
      </c>
      <c r="L1477" s="76">
        <f t="shared" si="7"/>
        <v>0.09319892505</v>
      </c>
      <c r="M1477" s="76">
        <f t="shared" si="8"/>
        <v>0.111515204</v>
      </c>
      <c r="N1477" s="76">
        <f t="shared" ref="N1477:O1477" si="4435">N1476+L1477</f>
        <v>188.9099738</v>
      </c>
      <c r="O1477" s="76">
        <f t="shared" si="4435"/>
        <v>220.3159896</v>
      </c>
      <c r="P1477" s="74">
        <f>I1477*SIP_Calculator!$D$26</f>
        <v>0</v>
      </c>
      <c r="Q1477" s="74">
        <f t="shared" si="10"/>
        <v>0</v>
      </c>
      <c r="R1477" s="74">
        <f t="shared" si="11"/>
        <v>0</v>
      </c>
      <c r="S1477" s="74">
        <f t="shared" ref="S1477:T1477" si="4436">S1476+Q1477</f>
        <v>189.421971</v>
      </c>
      <c r="T1477" s="74">
        <f t="shared" si="4436"/>
        <v>221.0202715</v>
      </c>
      <c r="U1477" s="75">
        <f>J1477*SIP_Calculator!$D$27</f>
        <v>0</v>
      </c>
      <c r="V1477" s="75">
        <f t="shared" si="13"/>
        <v>0</v>
      </c>
      <c r="W1477" s="75">
        <f t="shared" si="14"/>
        <v>0</v>
      </c>
      <c r="X1477" s="75">
        <f t="shared" ref="X1477:Y1477" si="4437">X1476+V1477</f>
        <v>190.5108646</v>
      </c>
      <c r="Y1477" s="75">
        <f t="shared" si="4437"/>
        <v>222.3193718</v>
      </c>
    </row>
    <row r="1478" ht="15.75" customHeight="1">
      <c r="A1478" s="78">
        <v>40290.0</v>
      </c>
      <c r="B1478" s="73">
        <v>5220.45</v>
      </c>
      <c r="C1478" s="73">
        <v>4356.6</v>
      </c>
      <c r="D1478" s="74">
        <f t="shared" si="33"/>
        <v>309</v>
      </c>
      <c r="E1478" s="74">
        <f t="shared" si="16"/>
        <v>0</v>
      </c>
      <c r="F1478" s="75">
        <f t="shared" si="4"/>
        <v>4</v>
      </c>
      <c r="G1478" s="75">
        <f t="shared" si="17"/>
        <v>0</v>
      </c>
      <c r="H1478" s="76">
        <f>IF(A1478&lt;SIP_Calculator!$B$7,0,IF(A1478&gt;SIP_Calculator!$E$7,0,1))</f>
        <v>1</v>
      </c>
      <c r="I1478" s="74">
        <f t="shared" si="5"/>
        <v>0</v>
      </c>
      <c r="J1478" s="75">
        <f t="shared" si="6"/>
        <v>0</v>
      </c>
      <c r="K1478" s="76">
        <f>H1478*SIP_Calculator!$D$25</f>
        <v>484.4666522</v>
      </c>
      <c r="L1478" s="76">
        <f t="shared" si="7"/>
        <v>0.09280170334</v>
      </c>
      <c r="M1478" s="76">
        <f t="shared" si="8"/>
        <v>0.1112029225</v>
      </c>
      <c r="N1478" s="76">
        <f t="shared" ref="N1478:O1478" si="4438">N1477+L1478</f>
        <v>189.0027755</v>
      </c>
      <c r="O1478" s="76">
        <f t="shared" si="4438"/>
        <v>220.4271925</v>
      </c>
      <c r="P1478" s="74">
        <f>I1478*SIP_Calculator!$D$26</f>
        <v>0</v>
      </c>
      <c r="Q1478" s="74">
        <f t="shared" si="10"/>
        <v>0</v>
      </c>
      <c r="R1478" s="74">
        <f t="shared" si="11"/>
        <v>0</v>
      </c>
      <c r="S1478" s="74">
        <f t="shared" ref="S1478:T1478" si="4439">S1477+Q1478</f>
        <v>189.421971</v>
      </c>
      <c r="T1478" s="74">
        <f t="shared" si="4439"/>
        <v>221.0202715</v>
      </c>
      <c r="U1478" s="75">
        <f>J1478*SIP_Calculator!$D$27</f>
        <v>0</v>
      </c>
      <c r="V1478" s="75">
        <f t="shared" si="13"/>
        <v>0</v>
      </c>
      <c r="W1478" s="75">
        <f t="shared" si="14"/>
        <v>0</v>
      </c>
      <c r="X1478" s="75">
        <f t="shared" ref="X1478:Y1478" si="4440">X1477+V1478</f>
        <v>190.5108646</v>
      </c>
      <c r="Y1478" s="75">
        <f t="shared" si="4440"/>
        <v>222.3193718</v>
      </c>
    </row>
    <row r="1479" ht="15.75" customHeight="1">
      <c r="A1479" s="78">
        <v>40291.0</v>
      </c>
      <c r="B1479" s="73">
        <v>5250.2</v>
      </c>
      <c r="C1479" s="73">
        <v>4369.0</v>
      </c>
      <c r="D1479" s="74">
        <f t="shared" si="33"/>
        <v>309</v>
      </c>
      <c r="E1479" s="74">
        <f t="shared" si="16"/>
        <v>0</v>
      </c>
      <c r="F1479" s="75">
        <f t="shared" si="4"/>
        <v>4</v>
      </c>
      <c r="G1479" s="75">
        <f t="shared" si="17"/>
        <v>0</v>
      </c>
      <c r="H1479" s="76">
        <f>IF(A1479&lt;SIP_Calculator!$B$7,0,IF(A1479&gt;SIP_Calculator!$E$7,0,1))</f>
        <v>1</v>
      </c>
      <c r="I1479" s="74">
        <f t="shared" si="5"/>
        <v>0</v>
      </c>
      <c r="J1479" s="75">
        <f t="shared" si="6"/>
        <v>0</v>
      </c>
      <c r="K1479" s="76">
        <f>H1479*SIP_Calculator!$D$25</f>
        <v>484.4666522</v>
      </c>
      <c r="L1479" s="76">
        <f t="shared" si="7"/>
        <v>0.09227584705</v>
      </c>
      <c r="M1479" s="76">
        <f t="shared" si="8"/>
        <v>0.1108873088</v>
      </c>
      <c r="N1479" s="76">
        <f t="shared" ref="N1479:O1479" si="4441">N1478+L1479</f>
        <v>189.0950514</v>
      </c>
      <c r="O1479" s="76">
        <f t="shared" si="4441"/>
        <v>220.5380798</v>
      </c>
      <c r="P1479" s="74">
        <f>I1479*SIP_Calculator!$D$26</f>
        <v>0</v>
      </c>
      <c r="Q1479" s="74">
        <f t="shared" si="10"/>
        <v>0</v>
      </c>
      <c r="R1479" s="74">
        <f t="shared" si="11"/>
        <v>0</v>
      </c>
      <c r="S1479" s="74">
        <f t="shared" ref="S1479:T1479" si="4442">S1478+Q1479</f>
        <v>189.421971</v>
      </c>
      <c r="T1479" s="74">
        <f t="shared" si="4442"/>
        <v>221.0202715</v>
      </c>
      <c r="U1479" s="75">
        <f>J1479*SIP_Calculator!$D$27</f>
        <v>0</v>
      </c>
      <c r="V1479" s="75">
        <f t="shared" si="13"/>
        <v>0</v>
      </c>
      <c r="W1479" s="75">
        <f t="shared" si="14"/>
        <v>0</v>
      </c>
      <c r="X1479" s="75">
        <f t="shared" ref="X1479:Y1479" si="4443">X1478+V1479</f>
        <v>190.5108646</v>
      </c>
      <c r="Y1479" s="75">
        <f t="shared" si="4443"/>
        <v>222.3193718</v>
      </c>
    </row>
    <row r="1480" ht="15.75" customHeight="1">
      <c r="A1480" s="78">
        <v>40294.0</v>
      </c>
      <c r="B1480" s="73">
        <v>5267.55</v>
      </c>
      <c r="C1480" s="73">
        <v>4383.8</v>
      </c>
      <c r="D1480" s="74">
        <f t="shared" si="33"/>
        <v>310</v>
      </c>
      <c r="E1480" s="74">
        <f t="shared" si="16"/>
        <v>1</v>
      </c>
      <c r="F1480" s="75">
        <f t="shared" si="4"/>
        <v>4</v>
      </c>
      <c r="G1480" s="75">
        <f t="shared" si="17"/>
        <v>0</v>
      </c>
      <c r="H1480" s="76">
        <f>IF(A1480&lt;SIP_Calculator!$B$7,0,IF(A1480&gt;SIP_Calculator!$E$7,0,1))</f>
        <v>1</v>
      </c>
      <c r="I1480" s="74">
        <f t="shared" si="5"/>
        <v>1</v>
      </c>
      <c r="J1480" s="75">
        <f t="shared" si="6"/>
        <v>0</v>
      </c>
      <c r="K1480" s="76">
        <f>H1480*SIP_Calculator!$D$25</f>
        <v>484.4666522</v>
      </c>
      <c r="L1480" s="76">
        <f t="shared" si="7"/>
        <v>0.09197191335</v>
      </c>
      <c r="M1480" s="76">
        <f t="shared" si="8"/>
        <v>0.1105129459</v>
      </c>
      <c r="N1480" s="76">
        <f t="shared" ref="N1480:O1480" si="4444">N1479+L1480</f>
        <v>189.1870233</v>
      </c>
      <c r="O1480" s="76">
        <f t="shared" si="4444"/>
        <v>220.6485928</v>
      </c>
      <c r="P1480" s="74">
        <f>I1480*SIP_Calculator!$D$26</f>
        <v>2301.341589</v>
      </c>
      <c r="Q1480" s="74">
        <f t="shared" si="10"/>
        <v>0.436890317</v>
      </c>
      <c r="R1480" s="74">
        <f t="shared" si="11"/>
        <v>0.5249650051</v>
      </c>
      <c r="S1480" s="74">
        <f t="shared" ref="S1480:T1480" si="4445">S1479+Q1480</f>
        <v>189.8588613</v>
      </c>
      <c r="T1480" s="74">
        <f t="shared" si="4445"/>
        <v>221.5452365</v>
      </c>
      <c r="U1480" s="75">
        <f>J1480*SIP_Calculator!$D$27</f>
        <v>0</v>
      </c>
      <c r="V1480" s="75">
        <f t="shared" si="13"/>
        <v>0</v>
      </c>
      <c r="W1480" s="75">
        <f t="shared" si="14"/>
        <v>0</v>
      </c>
      <c r="X1480" s="75">
        <f t="shared" ref="X1480:Y1480" si="4446">X1479+V1480</f>
        <v>190.5108646</v>
      </c>
      <c r="Y1480" s="75">
        <f t="shared" si="4446"/>
        <v>222.3193718</v>
      </c>
    </row>
    <row r="1481" ht="15.75" customHeight="1">
      <c r="A1481" s="78">
        <v>40295.0</v>
      </c>
      <c r="B1481" s="73">
        <v>5252.85</v>
      </c>
      <c r="C1481" s="73">
        <v>4378.3</v>
      </c>
      <c r="D1481" s="74">
        <f t="shared" si="33"/>
        <v>310</v>
      </c>
      <c r="E1481" s="74">
        <f t="shared" si="16"/>
        <v>0</v>
      </c>
      <c r="F1481" s="75">
        <f t="shared" si="4"/>
        <v>4</v>
      </c>
      <c r="G1481" s="75">
        <f t="shared" si="17"/>
        <v>0</v>
      </c>
      <c r="H1481" s="76">
        <f>IF(A1481&lt;SIP_Calculator!$B$7,0,IF(A1481&gt;SIP_Calculator!$E$7,0,1))</f>
        <v>1</v>
      </c>
      <c r="I1481" s="74">
        <f t="shared" si="5"/>
        <v>0</v>
      </c>
      <c r="J1481" s="75">
        <f t="shared" si="6"/>
        <v>0</v>
      </c>
      <c r="K1481" s="76">
        <f>H1481*SIP_Calculator!$D$25</f>
        <v>484.4666522</v>
      </c>
      <c r="L1481" s="76">
        <f t="shared" si="7"/>
        <v>0.09222929499</v>
      </c>
      <c r="M1481" s="76">
        <f t="shared" si="8"/>
        <v>0.1106517717</v>
      </c>
      <c r="N1481" s="76">
        <f t="shared" ref="N1481:O1481" si="4447">N1480+L1481</f>
        <v>189.2792526</v>
      </c>
      <c r="O1481" s="76">
        <f t="shared" si="4447"/>
        <v>220.7592445</v>
      </c>
      <c r="P1481" s="74">
        <f>I1481*SIP_Calculator!$D$26</f>
        <v>0</v>
      </c>
      <c r="Q1481" s="74">
        <f t="shared" si="10"/>
        <v>0</v>
      </c>
      <c r="R1481" s="74">
        <f t="shared" si="11"/>
        <v>0</v>
      </c>
      <c r="S1481" s="74">
        <f t="shared" ref="S1481:T1481" si="4448">S1480+Q1481</f>
        <v>189.8588613</v>
      </c>
      <c r="T1481" s="74">
        <f t="shared" si="4448"/>
        <v>221.5452365</v>
      </c>
      <c r="U1481" s="75">
        <f>J1481*SIP_Calculator!$D$27</f>
        <v>0</v>
      </c>
      <c r="V1481" s="75">
        <f t="shared" si="13"/>
        <v>0</v>
      </c>
      <c r="W1481" s="75">
        <f t="shared" si="14"/>
        <v>0</v>
      </c>
      <c r="X1481" s="75">
        <f t="shared" ref="X1481:Y1481" si="4449">X1480+V1481</f>
        <v>190.5108646</v>
      </c>
      <c r="Y1481" s="75">
        <f t="shared" si="4449"/>
        <v>222.3193718</v>
      </c>
    </row>
    <row r="1482" ht="15.75" customHeight="1">
      <c r="A1482" s="78">
        <v>40296.0</v>
      </c>
      <c r="B1482" s="73">
        <v>5166.2</v>
      </c>
      <c r="C1482" s="73">
        <v>4315.1</v>
      </c>
      <c r="D1482" s="74">
        <f t="shared" si="33"/>
        <v>310</v>
      </c>
      <c r="E1482" s="74">
        <f t="shared" si="16"/>
        <v>0</v>
      </c>
      <c r="F1482" s="75">
        <f t="shared" si="4"/>
        <v>4</v>
      </c>
      <c r="G1482" s="75">
        <f t="shared" si="17"/>
        <v>0</v>
      </c>
      <c r="H1482" s="76">
        <f>IF(A1482&lt;SIP_Calculator!$B$7,0,IF(A1482&gt;SIP_Calculator!$E$7,0,1))</f>
        <v>1</v>
      </c>
      <c r="I1482" s="74">
        <f t="shared" si="5"/>
        <v>0</v>
      </c>
      <c r="J1482" s="75">
        <f t="shared" si="6"/>
        <v>0</v>
      </c>
      <c r="K1482" s="76">
        <f>H1482*SIP_Calculator!$D$25</f>
        <v>484.4666522</v>
      </c>
      <c r="L1482" s="76">
        <f t="shared" si="7"/>
        <v>0.09377620924</v>
      </c>
      <c r="M1482" s="76">
        <f t="shared" si="8"/>
        <v>0.1122724044</v>
      </c>
      <c r="N1482" s="76">
        <f t="shared" ref="N1482:O1482" si="4450">N1481+L1482</f>
        <v>189.3730288</v>
      </c>
      <c r="O1482" s="76">
        <f t="shared" si="4450"/>
        <v>220.871517</v>
      </c>
      <c r="P1482" s="74">
        <f>I1482*SIP_Calculator!$D$26</f>
        <v>0</v>
      </c>
      <c r="Q1482" s="74">
        <f t="shared" si="10"/>
        <v>0</v>
      </c>
      <c r="R1482" s="74">
        <f t="shared" si="11"/>
        <v>0</v>
      </c>
      <c r="S1482" s="74">
        <f t="shared" ref="S1482:T1482" si="4451">S1481+Q1482</f>
        <v>189.8588613</v>
      </c>
      <c r="T1482" s="74">
        <f t="shared" si="4451"/>
        <v>221.5452365</v>
      </c>
      <c r="U1482" s="75">
        <f>J1482*SIP_Calculator!$D$27</f>
        <v>0</v>
      </c>
      <c r="V1482" s="75">
        <f t="shared" si="13"/>
        <v>0</v>
      </c>
      <c r="W1482" s="75">
        <f t="shared" si="14"/>
        <v>0</v>
      </c>
      <c r="X1482" s="75">
        <f t="shared" ref="X1482:Y1482" si="4452">X1481+V1482</f>
        <v>190.5108646</v>
      </c>
      <c r="Y1482" s="75">
        <f t="shared" si="4452"/>
        <v>222.3193718</v>
      </c>
    </row>
    <row r="1483" ht="15.75" customHeight="1">
      <c r="A1483" s="78">
        <v>40297.0</v>
      </c>
      <c r="B1483" s="73">
        <v>5203.45</v>
      </c>
      <c r="C1483" s="73">
        <v>4338.25</v>
      </c>
      <c r="D1483" s="74">
        <f t="shared" si="33"/>
        <v>310</v>
      </c>
      <c r="E1483" s="74">
        <f t="shared" si="16"/>
        <v>0</v>
      </c>
      <c r="F1483" s="75">
        <f t="shared" si="4"/>
        <v>4</v>
      </c>
      <c r="G1483" s="75">
        <f t="shared" si="17"/>
        <v>0</v>
      </c>
      <c r="H1483" s="76">
        <f>IF(A1483&lt;SIP_Calculator!$B$7,0,IF(A1483&gt;SIP_Calculator!$E$7,0,1))</f>
        <v>1</v>
      </c>
      <c r="I1483" s="74">
        <f t="shared" si="5"/>
        <v>0</v>
      </c>
      <c r="J1483" s="75">
        <f t="shared" si="6"/>
        <v>0</v>
      </c>
      <c r="K1483" s="76">
        <f>H1483*SIP_Calculator!$D$25</f>
        <v>484.4666522</v>
      </c>
      <c r="L1483" s="76">
        <f t="shared" si="7"/>
        <v>0.09310489237</v>
      </c>
      <c r="M1483" s="76">
        <f t="shared" si="8"/>
        <v>0.1116732904</v>
      </c>
      <c r="N1483" s="76">
        <f t="shared" ref="N1483:O1483" si="4453">N1482+L1483</f>
        <v>189.4661337</v>
      </c>
      <c r="O1483" s="76">
        <f t="shared" si="4453"/>
        <v>220.9831902</v>
      </c>
      <c r="P1483" s="74">
        <f>I1483*SIP_Calculator!$D$26</f>
        <v>0</v>
      </c>
      <c r="Q1483" s="74">
        <f t="shared" si="10"/>
        <v>0</v>
      </c>
      <c r="R1483" s="74">
        <f t="shared" si="11"/>
        <v>0</v>
      </c>
      <c r="S1483" s="74">
        <f t="shared" ref="S1483:T1483" si="4454">S1482+Q1483</f>
        <v>189.8588613</v>
      </c>
      <c r="T1483" s="74">
        <f t="shared" si="4454"/>
        <v>221.5452365</v>
      </c>
      <c r="U1483" s="75">
        <f>J1483*SIP_Calculator!$D$27</f>
        <v>0</v>
      </c>
      <c r="V1483" s="75">
        <f t="shared" si="13"/>
        <v>0</v>
      </c>
      <c r="W1483" s="75">
        <f t="shared" si="14"/>
        <v>0</v>
      </c>
      <c r="X1483" s="75">
        <f t="shared" ref="X1483:Y1483" si="4455">X1482+V1483</f>
        <v>190.5108646</v>
      </c>
      <c r="Y1483" s="75">
        <f t="shared" si="4455"/>
        <v>222.3193718</v>
      </c>
    </row>
    <row r="1484" ht="15.75" customHeight="1">
      <c r="A1484" s="78">
        <v>40298.0</v>
      </c>
      <c r="B1484" s="73">
        <v>5235.8</v>
      </c>
      <c r="C1484" s="73">
        <v>4368.1</v>
      </c>
      <c r="D1484" s="74">
        <f t="shared" si="33"/>
        <v>310</v>
      </c>
      <c r="E1484" s="74">
        <f t="shared" si="16"/>
        <v>0</v>
      </c>
      <c r="F1484" s="75">
        <f t="shared" si="4"/>
        <v>4</v>
      </c>
      <c r="G1484" s="75">
        <f t="shared" si="17"/>
        <v>0</v>
      </c>
      <c r="H1484" s="76">
        <f>IF(A1484&lt;SIP_Calculator!$B$7,0,IF(A1484&gt;SIP_Calculator!$E$7,0,1))</f>
        <v>1</v>
      </c>
      <c r="I1484" s="74">
        <f t="shared" si="5"/>
        <v>0</v>
      </c>
      <c r="J1484" s="75">
        <f t="shared" si="6"/>
        <v>0</v>
      </c>
      <c r="K1484" s="76">
        <f>H1484*SIP_Calculator!$D$25</f>
        <v>484.4666522</v>
      </c>
      <c r="L1484" s="76">
        <f t="shared" si="7"/>
        <v>0.09252963295</v>
      </c>
      <c r="M1484" s="76">
        <f t="shared" si="8"/>
        <v>0.1109101559</v>
      </c>
      <c r="N1484" s="76">
        <f t="shared" ref="N1484:O1484" si="4456">N1483+L1484</f>
        <v>189.5586633</v>
      </c>
      <c r="O1484" s="76">
        <f t="shared" si="4456"/>
        <v>221.0941004</v>
      </c>
      <c r="P1484" s="74">
        <f>I1484*SIP_Calculator!$D$26</f>
        <v>0</v>
      </c>
      <c r="Q1484" s="74">
        <f t="shared" si="10"/>
        <v>0</v>
      </c>
      <c r="R1484" s="74">
        <f t="shared" si="11"/>
        <v>0</v>
      </c>
      <c r="S1484" s="74">
        <f t="shared" ref="S1484:T1484" si="4457">S1483+Q1484</f>
        <v>189.8588613</v>
      </c>
      <c r="T1484" s="74">
        <f t="shared" si="4457"/>
        <v>221.5452365</v>
      </c>
      <c r="U1484" s="75">
        <f>J1484*SIP_Calculator!$D$27</f>
        <v>0</v>
      </c>
      <c r="V1484" s="75">
        <f t="shared" si="13"/>
        <v>0</v>
      </c>
      <c r="W1484" s="75">
        <f t="shared" si="14"/>
        <v>0</v>
      </c>
      <c r="X1484" s="75">
        <f t="shared" ref="X1484:Y1484" si="4458">X1483+V1484</f>
        <v>190.5108646</v>
      </c>
      <c r="Y1484" s="75">
        <f t="shared" si="4458"/>
        <v>222.3193718</v>
      </c>
    </row>
    <row r="1485" ht="15.75" customHeight="1">
      <c r="A1485" s="78">
        <v>40301.0</v>
      </c>
      <c r="B1485" s="73">
        <v>5188.45</v>
      </c>
      <c r="C1485" s="73">
        <v>4341.25</v>
      </c>
      <c r="D1485" s="74">
        <f t="shared" si="33"/>
        <v>311</v>
      </c>
      <c r="E1485" s="74">
        <f t="shared" si="16"/>
        <v>1</v>
      </c>
      <c r="F1485" s="75">
        <f t="shared" si="4"/>
        <v>5</v>
      </c>
      <c r="G1485" s="75">
        <f t="shared" si="17"/>
        <v>1</v>
      </c>
      <c r="H1485" s="76">
        <f>IF(A1485&lt;SIP_Calculator!$B$7,0,IF(A1485&gt;SIP_Calculator!$E$7,0,1))</f>
        <v>1</v>
      </c>
      <c r="I1485" s="74">
        <f t="shared" si="5"/>
        <v>1</v>
      </c>
      <c r="J1485" s="75">
        <f t="shared" si="6"/>
        <v>1</v>
      </c>
      <c r="K1485" s="76">
        <f>H1485*SIP_Calculator!$D$25</f>
        <v>484.4666522</v>
      </c>
      <c r="L1485" s="76">
        <f t="shared" si="7"/>
        <v>0.09337406204</v>
      </c>
      <c r="M1485" s="76">
        <f t="shared" si="8"/>
        <v>0.1115961191</v>
      </c>
      <c r="N1485" s="76">
        <f t="shared" ref="N1485:O1485" si="4459">N1484+L1485</f>
        <v>189.6520374</v>
      </c>
      <c r="O1485" s="76">
        <f t="shared" si="4459"/>
        <v>221.2056965</v>
      </c>
      <c r="P1485" s="74">
        <f>I1485*SIP_Calculator!$D$26</f>
        <v>2301.341589</v>
      </c>
      <c r="Q1485" s="74">
        <f t="shared" si="10"/>
        <v>0.443550885</v>
      </c>
      <c r="R1485" s="74">
        <f t="shared" si="11"/>
        <v>0.5301103574</v>
      </c>
      <c r="S1485" s="74">
        <f t="shared" ref="S1485:T1485" si="4460">S1484+Q1485</f>
        <v>190.3024122</v>
      </c>
      <c r="T1485" s="74">
        <f t="shared" si="4460"/>
        <v>222.0753468</v>
      </c>
      <c r="U1485" s="75">
        <f>J1485*SIP_Calculator!$D$27</f>
        <v>10000</v>
      </c>
      <c r="V1485" s="75">
        <f t="shared" si="13"/>
        <v>1.927357881</v>
      </c>
      <c r="W1485" s="75">
        <f t="shared" si="14"/>
        <v>2.30348402</v>
      </c>
      <c r="X1485" s="75">
        <f t="shared" ref="X1485:Y1485" si="4461">X1484+V1485</f>
        <v>192.4382225</v>
      </c>
      <c r="Y1485" s="75">
        <f t="shared" si="4461"/>
        <v>224.6228558</v>
      </c>
    </row>
    <row r="1486" ht="15.75" customHeight="1">
      <c r="A1486" s="78">
        <v>40302.0</v>
      </c>
      <c r="B1486" s="73">
        <v>5111.05</v>
      </c>
      <c r="C1486" s="73">
        <v>4277.85</v>
      </c>
      <c r="D1486" s="74">
        <f t="shared" si="33"/>
        <v>311</v>
      </c>
      <c r="E1486" s="74">
        <f t="shared" si="16"/>
        <v>0</v>
      </c>
      <c r="F1486" s="75">
        <f t="shared" si="4"/>
        <v>5</v>
      </c>
      <c r="G1486" s="75">
        <f t="shared" si="17"/>
        <v>0</v>
      </c>
      <c r="H1486" s="76">
        <f>IF(A1486&lt;SIP_Calculator!$B$7,0,IF(A1486&gt;SIP_Calculator!$E$7,0,1))</f>
        <v>1</v>
      </c>
      <c r="I1486" s="74">
        <f t="shared" si="5"/>
        <v>0</v>
      </c>
      <c r="J1486" s="75">
        <f t="shared" si="6"/>
        <v>0</v>
      </c>
      <c r="K1486" s="76">
        <f>H1486*SIP_Calculator!$D$25</f>
        <v>484.4666522</v>
      </c>
      <c r="L1486" s="76">
        <f t="shared" si="7"/>
        <v>0.09478808702</v>
      </c>
      <c r="M1486" s="76">
        <f t="shared" si="8"/>
        <v>0.1132500327</v>
      </c>
      <c r="N1486" s="76">
        <f t="shared" ref="N1486:O1486" si="4462">N1485+L1486</f>
        <v>189.7468254</v>
      </c>
      <c r="O1486" s="76">
        <f t="shared" si="4462"/>
        <v>221.3189466</v>
      </c>
      <c r="P1486" s="74">
        <f>I1486*SIP_Calculator!$D$26</f>
        <v>0</v>
      </c>
      <c r="Q1486" s="74">
        <f t="shared" si="10"/>
        <v>0</v>
      </c>
      <c r="R1486" s="74">
        <f t="shared" si="11"/>
        <v>0</v>
      </c>
      <c r="S1486" s="74">
        <f t="shared" ref="S1486:T1486" si="4463">S1485+Q1486</f>
        <v>190.3024122</v>
      </c>
      <c r="T1486" s="74">
        <f t="shared" si="4463"/>
        <v>222.0753468</v>
      </c>
      <c r="U1486" s="75">
        <f>J1486*SIP_Calculator!$D$27</f>
        <v>0</v>
      </c>
      <c r="V1486" s="75">
        <f t="shared" si="13"/>
        <v>0</v>
      </c>
      <c r="W1486" s="75">
        <f t="shared" si="14"/>
        <v>0</v>
      </c>
      <c r="X1486" s="75">
        <f t="shared" ref="X1486:Y1486" si="4464">X1485+V1486</f>
        <v>192.4382225</v>
      </c>
      <c r="Y1486" s="75">
        <f t="shared" si="4464"/>
        <v>224.6228558</v>
      </c>
    </row>
    <row r="1487" ht="15.75" customHeight="1">
      <c r="A1487" s="78">
        <v>40303.0</v>
      </c>
      <c r="B1487" s="73">
        <v>5100.6</v>
      </c>
      <c r="C1487" s="73">
        <v>4271.5</v>
      </c>
      <c r="D1487" s="74">
        <f t="shared" si="33"/>
        <v>311</v>
      </c>
      <c r="E1487" s="74">
        <f t="shared" si="16"/>
        <v>0</v>
      </c>
      <c r="F1487" s="75">
        <f t="shared" si="4"/>
        <v>5</v>
      </c>
      <c r="G1487" s="75">
        <f t="shared" si="17"/>
        <v>0</v>
      </c>
      <c r="H1487" s="76">
        <f>IF(A1487&lt;SIP_Calculator!$B$7,0,IF(A1487&gt;SIP_Calculator!$E$7,0,1))</f>
        <v>1</v>
      </c>
      <c r="I1487" s="74">
        <f t="shared" si="5"/>
        <v>0</v>
      </c>
      <c r="J1487" s="75">
        <f t="shared" si="6"/>
        <v>0</v>
      </c>
      <c r="K1487" s="76">
        <f>H1487*SIP_Calculator!$D$25</f>
        <v>484.4666522</v>
      </c>
      <c r="L1487" s="76">
        <f t="shared" si="7"/>
        <v>0.09498228683</v>
      </c>
      <c r="M1487" s="76">
        <f t="shared" si="8"/>
        <v>0.1134183898</v>
      </c>
      <c r="N1487" s="76">
        <f t="shared" ref="N1487:O1487" si="4465">N1486+L1487</f>
        <v>189.8418077</v>
      </c>
      <c r="O1487" s="76">
        <f t="shared" si="4465"/>
        <v>221.4323649</v>
      </c>
      <c r="P1487" s="74">
        <f>I1487*SIP_Calculator!$D$26</f>
        <v>0</v>
      </c>
      <c r="Q1487" s="74">
        <f t="shared" si="10"/>
        <v>0</v>
      </c>
      <c r="R1487" s="74">
        <f t="shared" si="11"/>
        <v>0</v>
      </c>
      <c r="S1487" s="74">
        <f t="shared" ref="S1487:T1487" si="4466">S1486+Q1487</f>
        <v>190.3024122</v>
      </c>
      <c r="T1487" s="74">
        <f t="shared" si="4466"/>
        <v>222.0753468</v>
      </c>
      <c r="U1487" s="75">
        <f>J1487*SIP_Calculator!$D$27</f>
        <v>0</v>
      </c>
      <c r="V1487" s="75">
        <f t="shared" si="13"/>
        <v>0</v>
      </c>
      <c r="W1487" s="75">
        <f t="shared" si="14"/>
        <v>0</v>
      </c>
      <c r="X1487" s="75">
        <f t="shared" ref="X1487:Y1487" si="4467">X1486+V1487</f>
        <v>192.4382225</v>
      </c>
      <c r="Y1487" s="75">
        <f t="shared" si="4467"/>
        <v>224.6228558</v>
      </c>
    </row>
    <row r="1488" ht="15.75" customHeight="1">
      <c r="A1488" s="78">
        <v>40304.0</v>
      </c>
      <c r="B1488" s="73">
        <v>5067.65</v>
      </c>
      <c r="C1488" s="73">
        <v>4256.75</v>
      </c>
      <c r="D1488" s="74">
        <f t="shared" si="33"/>
        <v>311</v>
      </c>
      <c r="E1488" s="74">
        <f t="shared" si="16"/>
        <v>0</v>
      </c>
      <c r="F1488" s="75">
        <f t="shared" si="4"/>
        <v>5</v>
      </c>
      <c r="G1488" s="75">
        <f t="shared" si="17"/>
        <v>0</v>
      </c>
      <c r="H1488" s="76">
        <f>IF(A1488&lt;SIP_Calculator!$B$7,0,IF(A1488&gt;SIP_Calculator!$E$7,0,1))</f>
        <v>1</v>
      </c>
      <c r="I1488" s="74">
        <f t="shared" si="5"/>
        <v>0</v>
      </c>
      <c r="J1488" s="75">
        <f t="shared" si="6"/>
        <v>0</v>
      </c>
      <c r="K1488" s="76">
        <f>H1488*SIP_Calculator!$D$25</f>
        <v>484.4666522</v>
      </c>
      <c r="L1488" s="76">
        <f t="shared" si="7"/>
        <v>0.09559986427</v>
      </c>
      <c r="M1488" s="76">
        <f t="shared" si="8"/>
        <v>0.1138113942</v>
      </c>
      <c r="N1488" s="76">
        <f t="shared" ref="N1488:O1488" si="4468">N1487+L1488</f>
        <v>189.9374076</v>
      </c>
      <c r="O1488" s="76">
        <f t="shared" si="4468"/>
        <v>221.5461763</v>
      </c>
      <c r="P1488" s="74">
        <f>I1488*SIP_Calculator!$D$26</f>
        <v>0</v>
      </c>
      <c r="Q1488" s="74">
        <f t="shared" si="10"/>
        <v>0</v>
      </c>
      <c r="R1488" s="74">
        <f t="shared" si="11"/>
        <v>0</v>
      </c>
      <c r="S1488" s="74">
        <f t="shared" ref="S1488:T1488" si="4469">S1487+Q1488</f>
        <v>190.3024122</v>
      </c>
      <c r="T1488" s="74">
        <f t="shared" si="4469"/>
        <v>222.0753468</v>
      </c>
      <c r="U1488" s="75">
        <f>J1488*SIP_Calculator!$D$27</f>
        <v>0</v>
      </c>
      <c r="V1488" s="75">
        <f t="shared" si="13"/>
        <v>0</v>
      </c>
      <c r="W1488" s="75">
        <f t="shared" si="14"/>
        <v>0</v>
      </c>
      <c r="X1488" s="75">
        <f t="shared" ref="X1488:Y1488" si="4470">X1487+V1488</f>
        <v>192.4382225</v>
      </c>
      <c r="Y1488" s="75">
        <f t="shared" si="4470"/>
        <v>224.6228558</v>
      </c>
    </row>
    <row r="1489" ht="15.75" customHeight="1">
      <c r="A1489" s="78">
        <v>40305.0</v>
      </c>
      <c r="B1489" s="73">
        <v>4985.75</v>
      </c>
      <c r="C1489" s="73">
        <v>4182.25</v>
      </c>
      <c r="D1489" s="74">
        <f t="shared" si="33"/>
        <v>311</v>
      </c>
      <c r="E1489" s="74">
        <f t="shared" si="16"/>
        <v>0</v>
      </c>
      <c r="F1489" s="75">
        <f t="shared" si="4"/>
        <v>5</v>
      </c>
      <c r="G1489" s="75">
        <f t="shared" si="17"/>
        <v>0</v>
      </c>
      <c r="H1489" s="76">
        <f>IF(A1489&lt;SIP_Calculator!$B$7,0,IF(A1489&gt;SIP_Calculator!$E$7,0,1))</f>
        <v>1</v>
      </c>
      <c r="I1489" s="74">
        <f t="shared" si="5"/>
        <v>0</v>
      </c>
      <c r="J1489" s="75">
        <f t="shared" si="6"/>
        <v>0</v>
      </c>
      <c r="K1489" s="76">
        <f>H1489*SIP_Calculator!$D$25</f>
        <v>484.4666522</v>
      </c>
      <c r="L1489" s="76">
        <f t="shared" si="7"/>
        <v>0.09717026569</v>
      </c>
      <c r="M1489" s="76">
        <f t="shared" si="8"/>
        <v>0.1158387596</v>
      </c>
      <c r="N1489" s="76">
        <f t="shared" ref="N1489:O1489" si="4471">N1488+L1489</f>
        <v>190.0345779</v>
      </c>
      <c r="O1489" s="76">
        <f t="shared" si="4471"/>
        <v>221.6620151</v>
      </c>
      <c r="P1489" s="74">
        <f>I1489*SIP_Calculator!$D$26</f>
        <v>0</v>
      </c>
      <c r="Q1489" s="74">
        <f t="shared" si="10"/>
        <v>0</v>
      </c>
      <c r="R1489" s="74">
        <f t="shared" si="11"/>
        <v>0</v>
      </c>
      <c r="S1489" s="74">
        <f t="shared" ref="S1489:T1489" si="4472">S1488+Q1489</f>
        <v>190.3024122</v>
      </c>
      <c r="T1489" s="74">
        <f t="shared" si="4472"/>
        <v>222.0753468</v>
      </c>
      <c r="U1489" s="75">
        <f>J1489*SIP_Calculator!$D$27</f>
        <v>0</v>
      </c>
      <c r="V1489" s="75">
        <f t="shared" si="13"/>
        <v>0</v>
      </c>
      <c r="W1489" s="75">
        <f t="shared" si="14"/>
        <v>0</v>
      </c>
      <c r="X1489" s="75">
        <f t="shared" ref="X1489:Y1489" si="4473">X1488+V1489</f>
        <v>192.4382225</v>
      </c>
      <c r="Y1489" s="75">
        <f t="shared" si="4473"/>
        <v>224.6228558</v>
      </c>
    </row>
    <row r="1490" ht="15.75" customHeight="1">
      <c r="A1490" s="78">
        <v>40308.0</v>
      </c>
      <c r="B1490" s="73">
        <v>5151.4</v>
      </c>
      <c r="C1490" s="73">
        <v>4298.6</v>
      </c>
      <c r="D1490" s="74">
        <f t="shared" si="33"/>
        <v>312</v>
      </c>
      <c r="E1490" s="74">
        <f t="shared" si="16"/>
        <v>1</v>
      </c>
      <c r="F1490" s="75">
        <f t="shared" si="4"/>
        <v>5</v>
      </c>
      <c r="G1490" s="75">
        <f t="shared" si="17"/>
        <v>0</v>
      </c>
      <c r="H1490" s="76">
        <f>IF(A1490&lt;SIP_Calculator!$B$7,0,IF(A1490&gt;SIP_Calculator!$E$7,0,1))</f>
        <v>1</v>
      </c>
      <c r="I1490" s="74">
        <f t="shared" si="5"/>
        <v>1</v>
      </c>
      <c r="J1490" s="75">
        <f t="shared" si="6"/>
        <v>0</v>
      </c>
      <c r="K1490" s="76">
        <f>H1490*SIP_Calculator!$D$25</f>
        <v>484.4666522</v>
      </c>
      <c r="L1490" s="76">
        <f t="shared" si="7"/>
        <v>0.0940456288</v>
      </c>
      <c r="M1490" s="76">
        <f t="shared" si="8"/>
        <v>0.1127033574</v>
      </c>
      <c r="N1490" s="76">
        <f t="shared" ref="N1490:O1490" si="4474">N1489+L1490</f>
        <v>190.1286235</v>
      </c>
      <c r="O1490" s="76">
        <f t="shared" si="4474"/>
        <v>221.7747185</v>
      </c>
      <c r="P1490" s="74">
        <f>I1490*SIP_Calculator!$D$26</f>
        <v>2301.341589</v>
      </c>
      <c r="Q1490" s="74">
        <f t="shared" si="10"/>
        <v>0.4467410004</v>
      </c>
      <c r="R1490" s="74">
        <f t="shared" si="11"/>
        <v>0.535370025</v>
      </c>
      <c r="S1490" s="74">
        <f t="shared" ref="S1490:T1490" si="4475">S1489+Q1490</f>
        <v>190.7491532</v>
      </c>
      <c r="T1490" s="74">
        <f t="shared" si="4475"/>
        <v>222.6107169</v>
      </c>
      <c r="U1490" s="75">
        <f>J1490*SIP_Calculator!$D$27</f>
        <v>0</v>
      </c>
      <c r="V1490" s="75">
        <f t="shared" si="13"/>
        <v>0</v>
      </c>
      <c r="W1490" s="75">
        <f t="shared" si="14"/>
        <v>0</v>
      </c>
      <c r="X1490" s="75">
        <f t="shared" ref="X1490:Y1490" si="4476">X1489+V1490</f>
        <v>192.4382225</v>
      </c>
      <c r="Y1490" s="75">
        <f t="shared" si="4476"/>
        <v>224.6228558</v>
      </c>
    </row>
    <row r="1491" ht="15.75" customHeight="1">
      <c r="A1491" s="78">
        <v>40309.0</v>
      </c>
      <c r="B1491" s="73">
        <v>5094.5</v>
      </c>
      <c r="C1491" s="73">
        <v>4250.0</v>
      </c>
      <c r="D1491" s="74">
        <f t="shared" si="33"/>
        <v>312</v>
      </c>
      <c r="E1491" s="74">
        <f t="shared" si="16"/>
        <v>0</v>
      </c>
      <c r="F1491" s="75">
        <f t="shared" si="4"/>
        <v>5</v>
      </c>
      <c r="G1491" s="75">
        <f t="shared" si="17"/>
        <v>0</v>
      </c>
      <c r="H1491" s="76">
        <f>IF(A1491&lt;SIP_Calculator!$B$7,0,IF(A1491&gt;SIP_Calculator!$E$7,0,1))</f>
        <v>1</v>
      </c>
      <c r="I1491" s="74">
        <f t="shared" si="5"/>
        <v>0</v>
      </c>
      <c r="J1491" s="75">
        <f t="shared" si="6"/>
        <v>0</v>
      </c>
      <c r="K1491" s="76">
        <f>H1491*SIP_Calculator!$D$25</f>
        <v>484.4666522</v>
      </c>
      <c r="L1491" s="76">
        <f t="shared" si="7"/>
        <v>0.09509601574</v>
      </c>
      <c r="M1491" s="76">
        <f t="shared" si="8"/>
        <v>0.1139921535</v>
      </c>
      <c r="N1491" s="76">
        <f t="shared" ref="N1491:O1491" si="4477">N1490+L1491</f>
        <v>190.2237195</v>
      </c>
      <c r="O1491" s="76">
        <f t="shared" si="4477"/>
        <v>221.8887106</v>
      </c>
      <c r="P1491" s="74">
        <f>I1491*SIP_Calculator!$D$26</f>
        <v>0</v>
      </c>
      <c r="Q1491" s="74">
        <f t="shared" si="10"/>
        <v>0</v>
      </c>
      <c r="R1491" s="74">
        <f t="shared" si="11"/>
        <v>0</v>
      </c>
      <c r="S1491" s="74">
        <f t="shared" ref="S1491:T1491" si="4478">S1490+Q1491</f>
        <v>190.7491532</v>
      </c>
      <c r="T1491" s="74">
        <f t="shared" si="4478"/>
        <v>222.6107169</v>
      </c>
      <c r="U1491" s="75">
        <f>J1491*SIP_Calculator!$D$27</f>
        <v>0</v>
      </c>
      <c r="V1491" s="75">
        <f t="shared" si="13"/>
        <v>0</v>
      </c>
      <c r="W1491" s="75">
        <f t="shared" si="14"/>
        <v>0</v>
      </c>
      <c r="X1491" s="75">
        <f t="shared" ref="X1491:Y1491" si="4479">X1490+V1491</f>
        <v>192.4382225</v>
      </c>
      <c r="Y1491" s="75">
        <f t="shared" si="4479"/>
        <v>224.6228558</v>
      </c>
    </row>
    <row r="1492" ht="15.75" customHeight="1">
      <c r="A1492" s="78">
        <v>40310.0</v>
      </c>
      <c r="B1492" s="73">
        <v>5120.55</v>
      </c>
      <c r="C1492" s="73">
        <v>4263.9</v>
      </c>
      <c r="D1492" s="74">
        <f t="shared" si="33"/>
        <v>312</v>
      </c>
      <c r="E1492" s="74">
        <f t="shared" si="16"/>
        <v>0</v>
      </c>
      <c r="F1492" s="75">
        <f t="shared" si="4"/>
        <v>5</v>
      </c>
      <c r="G1492" s="75">
        <f t="shared" si="17"/>
        <v>0</v>
      </c>
      <c r="H1492" s="76">
        <f>IF(A1492&lt;SIP_Calculator!$B$7,0,IF(A1492&gt;SIP_Calculator!$E$7,0,1))</f>
        <v>1</v>
      </c>
      <c r="I1492" s="74">
        <f t="shared" si="5"/>
        <v>0</v>
      </c>
      <c r="J1492" s="75">
        <f t="shared" si="6"/>
        <v>0</v>
      </c>
      <c r="K1492" s="76">
        <f>H1492*SIP_Calculator!$D$25</f>
        <v>484.4666522</v>
      </c>
      <c r="L1492" s="76">
        <f t="shared" si="7"/>
        <v>0.09461222958</v>
      </c>
      <c r="M1492" s="76">
        <f t="shared" si="8"/>
        <v>0.1136205474</v>
      </c>
      <c r="N1492" s="76">
        <f t="shared" ref="N1492:O1492" si="4480">N1491+L1492</f>
        <v>190.3183317</v>
      </c>
      <c r="O1492" s="76">
        <f t="shared" si="4480"/>
        <v>222.0023312</v>
      </c>
      <c r="P1492" s="74">
        <f>I1492*SIP_Calculator!$D$26</f>
        <v>0</v>
      </c>
      <c r="Q1492" s="74">
        <f t="shared" si="10"/>
        <v>0</v>
      </c>
      <c r="R1492" s="74">
        <f t="shared" si="11"/>
        <v>0</v>
      </c>
      <c r="S1492" s="74">
        <f t="shared" ref="S1492:T1492" si="4481">S1491+Q1492</f>
        <v>190.7491532</v>
      </c>
      <c r="T1492" s="74">
        <f t="shared" si="4481"/>
        <v>222.6107169</v>
      </c>
      <c r="U1492" s="75">
        <f>J1492*SIP_Calculator!$D$27</f>
        <v>0</v>
      </c>
      <c r="V1492" s="75">
        <f t="shared" si="13"/>
        <v>0</v>
      </c>
      <c r="W1492" s="75">
        <f t="shared" si="14"/>
        <v>0</v>
      </c>
      <c r="X1492" s="75">
        <f t="shared" ref="X1492:Y1492" si="4482">X1491+V1492</f>
        <v>192.4382225</v>
      </c>
      <c r="Y1492" s="75">
        <f t="shared" si="4482"/>
        <v>224.6228558</v>
      </c>
    </row>
    <row r="1493" ht="15.75" customHeight="1">
      <c r="A1493" s="78">
        <v>40311.0</v>
      </c>
      <c r="B1493" s="73">
        <v>5150.15</v>
      </c>
      <c r="C1493" s="73">
        <v>4290.6</v>
      </c>
      <c r="D1493" s="74">
        <f t="shared" si="33"/>
        <v>312</v>
      </c>
      <c r="E1493" s="74">
        <f t="shared" si="16"/>
        <v>0</v>
      </c>
      <c r="F1493" s="75">
        <f t="shared" si="4"/>
        <v>5</v>
      </c>
      <c r="G1493" s="75">
        <f t="shared" si="17"/>
        <v>0</v>
      </c>
      <c r="H1493" s="76">
        <f>IF(A1493&lt;SIP_Calculator!$B$7,0,IF(A1493&gt;SIP_Calculator!$E$7,0,1))</f>
        <v>1</v>
      </c>
      <c r="I1493" s="74">
        <f t="shared" si="5"/>
        <v>0</v>
      </c>
      <c r="J1493" s="75">
        <f t="shared" si="6"/>
        <v>0</v>
      </c>
      <c r="K1493" s="76">
        <f>H1493*SIP_Calculator!$D$25</f>
        <v>484.4666522</v>
      </c>
      <c r="L1493" s="76">
        <f t="shared" si="7"/>
        <v>0.09406845474</v>
      </c>
      <c r="M1493" s="76">
        <f t="shared" si="8"/>
        <v>0.1129134975</v>
      </c>
      <c r="N1493" s="76">
        <f t="shared" ref="N1493:O1493" si="4483">N1492+L1493</f>
        <v>190.4124002</v>
      </c>
      <c r="O1493" s="76">
        <f t="shared" si="4483"/>
        <v>222.1152447</v>
      </c>
      <c r="P1493" s="74">
        <f>I1493*SIP_Calculator!$D$26</f>
        <v>0</v>
      </c>
      <c r="Q1493" s="74">
        <f t="shared" si="10"/>
        <v>0</v>
      </c>
      <c r="R1493" s="74">
        <f t="shared" si="11"/>
        <v>0</v>
      </c>
      <c r="S1493" s="74">
        <f t="shared" ref="S1493:T1493" si="4484">S1492+Q1493</f>
        <v>190.7491532</v>
      </c>
      <c r="T1493" s="74">
        <f t="shared" si="4484"/>
        <v>222.6107169</v>
      </c>
      <c r="U1493" s="75">
        <f>J1493*SIP_Calculator!$D$27</f>
        <v>0</v>
      </c>
      <c r="V1493" s="75">
        <f t="shared" si="13"/>
        <v>0</v>
      </c>
      <c r="W1493" s="75">
        <f t="shared" si="14"/>
        <v>0</v>
      </c>
      <c r="X1493" s="75">
        <f t="shared" ref="X1493:Y1493" si="4485">X1492+V1493</f>
        <v>192.4382225</v>
      </c>
      <c r="Y1493" s="75">
        <f t="shared" si="4485"/>
        <v>224.6228558</v>
      </c>
    </row>
    <row r="1494" ht="15.75" customHeight="1">
      <c r="A1494" s="78">
        <v>40312.0</v>
      </c>
      <c r="B1494" s="73">
        <v>5068.15</v>
      </c>
      <c r="C1494" s="73">
        <v>4236.65</v>
      </c>
      <c r="D1494" s="74">
        <f t="shared" si="33"/>
        <v>312</v>
      </c>
      <c r="E1494" s="74">
        <f t="shared" si="16"/>
        <v>0</v>
      </c>
      <c r="F1494" s="75">
        <f t="shared" si="4"/>
        <v>5</v>
      </c>
      <c r="G1494" s="75">
        <f t="shared" si="17"/>
        <v>0</v>
      </c>
      <c r="H1494" s="76">
        <f>IF(A1494&lt;SIP_Calculator!$B$7,0,IF(A1494&gt;SIP_Calculator!$E$7,0,1))</f>
        <v>1</v>
      </c>
      <c r="I1494" s="74">
        <f t="shared" si="5"/>
        <v>0</v>
      </c>
      <c r="J1494" s="75">
        <f t="shared" si="6"/>
        <v>0</v>
      </c>
      <c r="K1494" s="76">
        <f>H1494*SIP_Calculator!$D$25</f>
        <v>484.4666522</v>
      </c>
      <c r="L1494" s="76">
        <f t="shared" si="7"/>
        <v>0.09559043284</v>
      </c>
      <c r="M1494" s="76">
        <f t="shared" si="8"/>
        <v>0.1143513512</v>
      </c>
      <c r="N1494" s="76">
        <f t="shared" ref="N1494:O1494" si="4486">N1493+L1494</f>
        <v>190.5079906</v>
      </c>
      <c r="O1494" s="76">
        <f t="shared" si="4486"/>
        <v>222.229596</v>
      </c>
      <c r="P1494" s="74">
        <f>I1494*SIP_Calculator!$D$26</f>
        <v>0</v>
      </c>
      <c r="Q1494" s="74">
        <f t="shared" si="10"/>
        <v>0</v>
      </c>
      <c r="R1494" s="74">
        <f t="shared" si="11"/>
        <v>0</v>
      </c>
      <c r="S1494" s="74">
        <f t="shared" ref="S1494:T1494" si="4487">S1493+Q1494</f>
        <v>190.7491532</v>
      </c>
      <c r="T1494" s="74">
        <f t="shared" si="4487"/>
        <v>222.6107169</v>
      </c>
      <c r="U1494" s="75">
        <f>J1494*SIP_Calculator!$D$27</f>
        <v>0</v>
      </c>
      <c r="V1494" s="75">
        <f t="shared" si="13"/>
        <v>0</v>
      </c>
      <c r="W1494" s="75">
        <f t="shared" si="14"/>
        <v>0</v>
      </c>
      <c r="X1494" s="75">
        <f t="shared" ref="X1494:Y1494" si="4488">X1493+V1494</f>
        <v>192.4382225</v>
      </c>
      <c r="Y1494" s="75">
        <f t="shared" si="4488"/>
        <v>224.6228558</v>
      </c>
    </row>
    <row r="1495" ht="15.75" customHeight="1">
      <c r="A1495" s="78">
        <v>40315.0</v>
      </c>
      <c r="B1495" s="73">
        <v>5040.7</v>
      </c>
      <c r="C1495" s="73">
        <v>4213.25</v>
      </c>
      <c r="D1495" s="74">
        <f t="shared" si="33"/>
        <v>313</v>
      </c>
      <c r="E1495" s="74">
        <f t="shared" si="16"/>
        <v>1</v>
      </c>
      <c r="F1495" s="75">
        <f t="shared" si="4"/>
        <v>5</v>
      </c>
      <c r="G1495" s="75">
        <f t="shared" si="17"/>
        <v>0</v>
      </c>
      <c r="H1495" s="76">
        <f>IF(A1495&lt;SIP_Calculator!$B$7,0,IF(A1495&gt;SIP_Calculator!$E$7,0,1))</f>
        <v>1</v>
      </c>
      <c r="I1495" s="74">
        <f t="shared" si="5"/>
        <v>1</v>
      </c>
      <c r="J1495" s="75">
        <f t="shared" si="6"/>
        <v>0</v>
      </c>
      <c r="K1495" s="76">
        <f>H1495*SIP_Calculator!$D$25</f>
        <v>484.4666522</v>
      </c>
      <c r="L1495" s="76">
        <f t="shared" si="7"/>
        <v>0.096110987</v>
      </c>
      <c r="M1495" s="76">
        <f t="shared" si="8"/>
        <v>0.114986448</v>
      </c>
      <c r="N1495" s="76">
        <f t="shared" ref="N1495:O1495" si="4489">N1494+L1495</f>
        <v>190.6041016</v>
      </c>
      <c r="O1495" s="76">
        <f t="shared" si="4489"/>
        <v>222.3445824</v>
      </c>
      <c r="P1495" s="74">
        <f>I1495*SIP_Calculator!$D$26</f>
        <v>2301.341589</v>
      </c>
      <c r="Q1495" s="74">
        <f t="shared" si="10"/>
        <v>0.4565519847</v>
      </c>
      <c r="R1495" s="74">
        <f t="shared" si="11"/>
        <v>0.5462152944</v>
      </c>
      <c r="S1495" s="74">
        <f t="shared" ref="S1495:T1495" si="4490">S1494+Q1495</f>
        <v>191.2057052</v>
      </c>
      <c r="T1495" s="74">
        <f t="shared" si="4490"/>
        <v>223.1569322</v>
      </c>
      <c r="U1495" s="75">
        <f>J1495*SIP_Calculator!$D$27</f>
        <v>0</v>
      </c>
      <c r="V1495" s="75">
        <f t="shared" si="13"/>
        <v>0</v>
      </c>
      <c r="W1495" s="75">
        <f t="shared" si="14"/>
        <v>0</v>
      </c>
      <c r="X1495" s="75">
        <f t="shared" ref="X1495:Y1495" si="4491">X1494+V1495</f>
        <v>192.4382225</v>
      </c>
      <c r="Y1495" s="75">
        <f t="shared" si="4491"/>
        <v>224.6228558</v>
      </c>
    </row>
    <row r="1496" ht="15.75" customHeight="1">
      <c r="A1496" s="78">
        <v>40316.0</v>
      </c>
      <c r="B1496" s="73">
        <v>5044.5</v>
      </c>
      <c r="C1496" s="73">
        <v>4217.4</v>
      </c>
      <c r="D1496" s="74">
        <f t="shared" si="33"/>
        <v>313</v>
      </c>
      <c r="E1496" s="74">
        <f t="shared" si="16"/>
        <v>0</v>
      </c>
      <c r="F1496" s="75">
        <f t="shared" si="4"/>
        <v>5</v>
      </c>
      <c r="G1496" s="75">
        <f t="shared" si="17"/>
        <v>0</v>
      </c>
      <c r="H1496" s="76">
        <f>IF(A1496&lt;SIP_Calculator!$B$7,0,IF(A1496&gt;SIP_Calculator!$E$7,0,1))</f>
        <v>1</v>
      </c>
      <c r="I1496" s="74">
        <f t="shared" si="5"/>
        <v>0</v>
      </c>
      <c r="J1496" s="75">
        <f t="shared" si="6"/>
        <v>0</v>
      </c>
      <c r="K1496" s="76">
        <f>H1496*SIP_Calculator!$D$25</f>
        <v>484.4666522</v>
      </c>
      <c r="L1496" s="76">
        <f t="shared" si="7"/>
        <v>0.09603858701</v>
      </c>
      <c r="M1496" s="76">
        <f t="shared" si="8"/>
        <v>0.1148732992</v>
      </c>
      <c r="N1496" s="76">
        <f t="shared" ref="N1496:O1496" si="4492">N1495+L1496</f>
        <v>190.7001402</v>
      </c>
      <c r="O1496" s="76">
        <f t="shared" si="4492"/>
        <v>222.4594557</v>
      </c>
      <c r="P1496" s="74">
        <f>I1496*SIP_Calculator!$D$26</f>
        <v>0</v>
      </c>
      <c r="Q1496" s="74">
        <f t="shared" si="10"/>
        <v>0</v>
      </c>
      <c r="R1496" s="74">
        <f t="shared" si="11"/>
        <v>0</v>
      </c>
      <c r="S1496" s="74">
        <f t="shared" ref="S1496:T1496" si="4493">S1495+Q1496</f>
        <v>191.2057052</v>
      </c>
      <c r="T1496" s="74">
        <f t="shared" si="4493"/>
        <v>223.1569322</v>
      </c>
      <c r="U1496" s="75">
        <f>J1496*SIP_Calculator!$D$27</f>
        <v>0</v>
      </c>
      <c r="V1496" s="75">
        <f t="shared" si="13"/>
        <v>0</v>
      </c>
      <c r="W1496" s="75">
        <f t="shared" si="14"/>
        <v>0</v>
      </c>
      <c r="X1496" s="75">
        <f t="shared" ref="X1496:Y1496" si="4494">X1495+V1496</f>
        <v>192.4382225</v>
      </c>
      <c r="Y1496" s="75">
        <f t="shared" si="4494"/>
        <v>224.6228558</v>
      </c>
    </row>
    <row r="1497" ht="15.75" customHeight="1">
      <c r="A1497" s="78">
        <v>40317.0</v>
      </c>
      <c r="B1497" s="73">
        <v>4901.1</v>
      </c>
      <c r="C1497" s="73">
        <v>4106.4</v>
      </c>
      <c r="D1497" s="74">
        <f t="shared" si="33"/>
        <v>313</v>
      </c>
      <c r="E1497" s="74">
        <f t="shared" si="16"/>
        <v>0</v>
      </c>
      <c r="F1497" s="75">
        <f t="shared" si="4"/>
        <v>5</v>
      </c>
      <c r="G1497" s="75">
        <f t="shared" si="17"/>
        <v>0</v>
      </c>
      <c r="H1497" s="76">
        <f>IF(A1497&lt;SIP_Calculator!$B$7,0,IF(A1497&gt;SIP_Calculator!$E$7,0,1))</f>
        <v>1</v>
      </c>
      <c r="I1497" s="74">
        <f t="shared" si="5"/>
        <v>0</v>
      </c>
      <c r="J1497" s="75">
        <f t="shared" si="6"/>
        <v>0</v>
      </c>
      <c r="K1497" s="76">
        <f>H1497*SIP_Calculator!$D$25</f>
        <v>484.4666522</v>
      </c>
      <c r="L1497" s="76">
        <f t="shared" si="7"/>
        <v>0.09884855485</v>
      </c>
      <c r="M1497" s="76">
        <f t="shared" si="8"/>
        <v>0.1179784366</v>
      </c>
      <c r="N1497" s="76">
        <f t="shared" ref="N1497:O1497" si="4495">N1496+L1497</f>
        <v>190.7989888</v>
      </c>
      <c r="O1497" s="76">
        <f t="shared" si="4495"/>
        <v>222.5774342</v>
      </c>
      <c r="P1497" s="74">
        <f>I1497*SIP_Calculator!$D$26</f>
        <v>0</v>
      </c>
      <c r="Q1497" s="74">
        <f t="shared" si="10"/>
        <v>0</v>
      </c>
      <c r="R1497" s="74">
        <f t="shared" si="11"/>
        <v>0</v>
      </c>
      <c r="S1497" s="74">
        <f t="shared" ref="S1497:T1497" si="4496">S1496+Q1497</f>
        <v>191.2057052</v>
      </c>
      <c r="T1497" s="74">
        <f t="shared" si="4496"/>
        <v>223.1569322</v>
      </c>
      <c r="U1497" s="75">
        <f>J1497*SIP_Calculator!$D$27</f>
        <v>0</v>
      </c>
      <c r="V1497" s="75">
        <f t="shared" si="13"/>
        <v>0</v>
      </c>
      <c r="W1497" s="75">
        <f t="shared" si="14"/>
        <v>0</v>
      </c>
      <c r="X1497" s="75">
        <f t="shared" ref="X1497:Y1497" si="4497">X1496+V1497</f>
        <v>192.4382225</v>
      </c>
      <c r="Y1497" s="75">
        <f t="shared" si="4497"/>
        <v>224.6228558</v>
      </c>
    </row>
    <row r="1498" ht="15.75" customHeight="1">
      <c r="A1498" s="78">
        <v>40318.0</v>
      </c>
      <c r="B1498" s="73">
        <v>4926.15</v>
      </c>
      <c r="C1498" s="73">
        <v>4133.45</v>
      </c>
      <c r="D1498" s="74">
        <f t="shared" si="33"/>
        <v>313</v>
      </c>
      <c r="E1498" s="74">
        <f t="shared" si="16"/>
        <v>0</v>
      </c>
      <c r="F1498" s="75">
        <f t="shared" si="4"/>
        <v>5</v>
      </c>
      <c r="G1498" s="75">
        <f t="shared" si="17"/>
        <v>0</v>
      </c>
      <c r="H1498" s="76">
        <f>IF(A1498&lt;SIP_Calculator!$B$7,0,IF(A1498&gt;SIP_Calculator!$E$7,0,1))</f>
        <v>1</v>
      </c>
      <c r="I1498" s="74">
        <f t="shared" si="5"/>
        <v>0</v>
      </c>
      <c r="J1498" s="75">
        <f t="shared" si="6"/>
        <v>0</v>
      </c>
      <c r="K1498" s="76">
        <f>H1498*SIP_Calculator!$D$25</f>
        <v>484.4666522</v>
      </c>
      <c r="L1498" s="76">
        <f t="shared" si="7"/>
        <v>0.09834589937</v>
      </c>
      <c r="M1498" s="76">
        <f t="shared" si="8"/>
        <v>0.1172063657</v>
      </c>
      <c r="N1498" s="76">
        <f t="shared" ref="N1498:O1498" si="4498">N1497+L1498</f>
        <v>190.8973347</v>
      </c>
      <c r="O1498" s="76">
        <f t="shared" si="4498"/>
        <v>222.6946406</v>
      </c>
      <c r="P1498" s="74">
        <f>I1498*SIP_Calculator!$D$26</f>
        <v>0</v>
      </c>
      <c r="Q1498" s="74">
        <f t="shared" si="10"/>
        <v>0</v>
      </c>
      <c r="R1498" s="74">
        <f t="shared" si="11"/>
        <v>0</v>
      </c>
      <c r="S1498" s="74">
        <f t="shared" ref="S1498:T1498" si="4499">S1497+Q1498</f>
        <v>191.2057052</v>
      </c>
      <c r="T1498" s="74">
        <f t="shared" si="4499"/>
        <v>223.1569322</v>
      </c>
      <c r="U1498" s="75">
        <f>J1498*SIP_Calculator!$D$27</f>
        <v>0</v>
      </c>
      <c r="V1498" s="75">
        <f t="shared" si="13"/>
        <v>0</v>
      </c>
      <c r="W1498" s="75">
        <f t="shared" si="14"/>
        <v>0</v>
      </c>
      <c r="X1498" s="75">
        <f t="shared" ref="X1498:Y1498" si="4500">X1497+V1498</f>
        <v>192.4382225</v>
      </c>
      <c r="Y1498" s="75">
        <f t="shared" si="4500"/>
        <v>224.6228558</v>
      </c>
    </row>
    <row r="1499" ht="15.75" customHeight="1">
      <c r="A1499" s="78">
        <v>40319.0</v>
      </c>
      <c r="B1499" s="73">
        <v>4903.5</v>
      </c>
      <c r="C1499" s="73">
        <v>4101.6</v>
      </c>
      <c r="D1499" s="74">
        <f t="shared" si="33"/>
        <v>313</v>
      </c>
      <c r="E1499" s="74">
        <f t="shared" si="16"/>
        <v>0</v>
      </c>
      <c r="F1499" s="75">
        <f t="shared" si="4"/>
        <v>5</v>
      </c>
      <c r="G1499" s="75">
        <f t="shared" si="17"/>
        <v>0</v>
      </c>
      <c r="H1499" s="76">
        <f>IF(A1499&lt;SIP_Calculator!$B$7,0,IF(A1499&gt;SIP_Calculator!$E$7,0,1))</f>
        <v>1</v>
      </c>
      <c r="I1499" s="74">
        <f t="shared" si="5"/>
        <v>0</v>
      </c>
      <c r="J1499" s="75">
        <f t="shared" si="6"/>
        <v>0</v>
      </c>
      <c r="K1499" s="76">
        <f>H1499*SIP_Calculator!$D$25</f>
        <v>484.4666522</v>
      </c>
      <c r="L1499" s="76">
        <f t="shared" si="7"/>
        <v>0.09880017379</v>
      </c>
      <c r="M1499" s="76">
        <f t="shared" si="8"/>
        <v>0.1181165038</v>
      </c>
      <c r="N1499" s="76">
        <f t="shared" ref="N1499:O1499" si="4501">N1498+L1499</f>
        <v>190.9961348</v>
      </c>
      <c r="O1499" s="76">
        <f t="shared" si="4501"/>
        <v>222.8127571</v>
      </c>
      <c r="P1499" s="74">
        <f>I1499*SIP_Calculator!$D$26</f>
        <v>0</v>
      </c>
      <c r="Q1499" s="74">
        <f t="shared" si="10"/>
        <v>0</v>
      </c>
      <c r="R1499" s="74">
        <f t="shared" si="11"/>
        <v>0</v>
      </c>
      <c r="S1499" s="74">
        <f t="shared" ref="S1499:T1499" si="4502">S1498+Q1499</f>
        <v>191.2057052</v>
      </c>
      <c r="T1499" s="74">
        <f t="shared" si="4502"/>
        <v>223.1569322</v>
      </c>
      <c r="U1499" s="75">
        <f>J1499*SIP_Calculator!$D$27</f>
        <v>0</v>
      </c>
      <c r="V1499" s="75">
        <f t="shared" si="13"/>
        <v>0</v>
      </c>
      <c r="W1499" s="75">
        <f t="shared" si="14"/>
        <v>0</v>
      </c>
      <c r="X1499" s="75">
        <f t="shared" ref="X1499:Y1499" si="4503">X1498+V1499</f>
        <v>192.4382225</v>
      </c>
      <c r="Y1499" s="75">
        <f t="shared" si="4503"/>
        <v>224.6228558</v>
      </c>
    </row>
    <row r="1500" ht="15.75" customHeight="1">
      <c r="A1500" s="78">
        <v>40322.0</v>
      </c>
      <c r="B1500" s="73">
        <v>4913.45</v>
      </c>
      <c r="C1500" s="73">
        <v>4110.8</v>
      </c>
      <c r="D1500" s="74">
        <f t="shared" si="33"/>
        <v>314</v>
      </c>
      <c r="E1500" s="74">
        <f t="shared" si="16"/>
        <v>1</v>
      </c>
      <c r="F1500" s="75">
        <f t="shared" si="4"/>
        <v>5</v>
      </c>
      <c r="G1500" s="75">
        <f t="shared" si="17"/>
        <v>0</v>
      </c>
      <c r="H1500" s="76">
        <f>IF(A1500&lt;SIP_Calculator!$B$7,0,IF(A1500&gt;SIP_Calculator!$E$7,0,1))</f>
        <v>1</v>
      </c>
      <c r="I1500" s="74">
        <f t="shared" si="5"/>
        <v>1</v>
      </c>
      <c r="J1500" s="75">
        <f t="shared" si="6"/>
        <v>0</v>
      </c>
      <c r="K1500" s="76">
        <f>H1500*SIP_Calculator!$D$25</f>
        <v>484.4666522</v>
      </c>
      <c r="L1500" s="76">
        <f t="shared" si="7"/>
        <v>0.09860009814</v>
      </c>
      <c r="M1500" s="76">
        <f t="shared" si="8"/>
        <v>0.1178521583</v>
      </c>
      <c r="N1500" s="76">
        <f t="shared" ref="N1500:O1500" si="4504">N1499+L1500</f>
        <v>191.0947349</v>
      </c>
      <c r="O1500" s="76">
        <f t="shared" si="4504"/>
        <v>222.9306092</v>
      </c>
      <c r="P1500" s="74">
        <f>I1500*SIP_Calculator!$D$26</f>
        <v>2301.341589</v>
      </c>
      <c r="Q1500" s="74">
        <f t="shared" si="10"/>
        <v>0.4683759048</v>
      </c>
      <c r="R1500" s="74">
        <f t="shared" si="11"/>
        <v>0.5598281574</v>
      </c>
      <c r="S1500" s="74">
        <f t="shared" ref="S1500:T1500" si="4505">S1499+Q1500</f>
        <v>191.6740811</v>
      </c>
      <c r="T1500" s="74">
        <f t="shared" si="4505"/>
        <v>223.7167603</v>
      </c>
      <c r="U1500" s="75">
        <f>J1500*SIP_Calculator!$D$27</f>
        <v>0</v>
      </c>
      <c r="V1500" s="75">
        <f t="shared" si="13"/>
        <v>0</v>
      </c>
      <c r="W1500" s="75">
        <f t="shared" si="14"/>
        <v>0</v>
      </c>
      <c r="X1500" s="75">
        <f t="shared" ref="X1500:Y1500" si="4506">X1499+V1500</f>
        <v>192.4382225</v>
      </c>
      <c r="Y1500" s="75">
        <f t="shared" si="4506"/>
        <v>224.6228558</v>
      </c>
    </row>
    <row r="1501" ht="15.75" customHeight="1">
      <c r="A1501" s="78">
        <v>40323.0</v>
      </c>
      <c r="B1501" s="73">
        <v>4775.1</v>
      </c>
      <c r="C1501" s="73">
        <v>4001.9</v>
      </c>
      <c r="D1501" s="74">
        <f t="shared" si="33"/>
        <v>314</v>
      </c>
      <c r="E1501" s="74">
        <f t="shared" si="16"/>
        <v>0</v>
      </c>
      <c r="F1501" s="75">
        <f t="shared" si="4"/>
        <v>5</v>
      </c>
      <c r="G1501" s="75">
        <f t="shared" si="17"/>
        <v>0</v>
      </c>
      <c r="H1501" s="76">
        <f>IF(A1501&lt;SIP_Calculator!$B$7,0,IF(A1501&gt;SIP_Calculator!$E$7,0,1))</f>
        <v>1</v>
      </c>
      <c r="I1501" s="74">
        <f t="shared" si="5"/>
        <v>0</v>
      </c>
      <c r="J1501" s="75">
        <f t="shared" si="6"/>
        <v>0</v>
      </c>
      <c r="K1501" s="76">
        <f>H1501*SIP_Calculator!$D$25</f>
        <v>484.4666522</v>
      </c>
      <c r="L1501" s="76">
        <f t="shared" si="7"/>
        <v>0.10145686</v>
      </c>
      <c r="M1501" s="76">
        <f t="shared" si="8"/>
        <v>0.1210591599</v>
      </c>
      <c r="N1501" s="76">
        <f t="shared" ref="N1501:O1501" si="4507">N1500+L1501</f>
        <v>191.1961918</v>
      </c>
      <c r="O1501" s="76">
        <f t="shared" si="4507"/>
        <v>223.0516684</v>
      </c>
      <c r="P1501" s="74">
        <f>I1501*SIP_Calculator!$D$26</f>
        <v>0</v>
      </c>
      <c r="Q1501" s="74">
        <f t="shared" si="10"/>
        <v>0</v>
      </c>
      <c r="R1501" s="74">
        <f t="shared" si="11"/>
        <v>0</v>
      </c>
      <c r="S1501" s="74">
        <f t="shared" ref="S1501:T1501" si="4508">S1500+Q1501</f>
        <v>191.6740811</v>
      </c>
      <c r="T1501" s="74">
        <f t="shared" si="4508"/>
        <v>223.7167603</v>
      </c>
      <c r="U1501" s="75">
        <f>J1501*SIP_Calculator!$D$27</f>
        <v>0</v>
      </c>
      <c r="V1501" s="75">
        <f t="shared" si="13"/>
        <v>0</v>
      </c>
      <c r="W1501" s="75">
        <f t="shared" si="14"/>
        <v>0</v>
      </c>
      <c r="X1501" s="75">
        <f t="shared" ref="X1501:Y1501" si="4509">X1500+V1501</f>
        <v>192.4382225</v>
      </c>
      <c r="Y1501" s="75">
        <f t="shared" si="4509"/>
        <v>224.6228558</v>
      </c>
    </row>
    <row r="1502" ht="15.75" customHeight="1">
      <c r="A1502" s="78">
        <v>40324.0</v>
      </c>
      <c r="B1502" s="73">
        <v>4880.5</v>
      </c>
      <c r="C1502" s="73">
        <v>4070.55</v>
      </c>
      <c r="D1502" s="74">
        <f t="shared" si="33"/>
        <v>314</v>
      </c>
      <c r="E1502" s="74">
        <f t="shared" si="16"/>
        <v>0</v>
      </c>
      <c r="F1502" s="75">
        <f t="shared" si="4"/>
        <v>5</v>
      </c>
      <c r="G1502" s="75">
        <f t="shared" si="17"/>
        <v>0</v>
      </c>
      <c r="H1502" s="76">
        <f>IF(A1502&lt;SIP_Calculator!$B$7,0,IF(A1502&gt;SIP_Calculator!$E$7,0,1))</f>
        <v>1</v>
      </c>
      <c r="I1502" s="74">
        <f t="shared" si="5"/>
        <v>0</v>
      </c>
      <c r="J1502" s="75">
        <f t="shared" si="6"/>
        <v>0</v>
      </c>
      <c r="K1502" s="76">
        <f>H1502*SIP_Calculator!$D$25</f>
        <v>484.4666522</v>
      </c>
      <c r="L1502" s="76">
        <f t="shared" si="7"/>
        <v>0.09926578264</v>
      </c>
      <c r="M1502" s="76">
        <f t="shared" si="8"/>
        <v>0.119017492</v>
      </c>
      <c r="N1502" s="76">
        <f t="shared" ref="N1502:O1502" si="4510">N1501+L1502</f>
        <v>191.2954576</v>
      </c>
      <c r="O1502" s="76">
        <f t="shared" si="4510"/>
        <v>223.1706859</v>
      </c>
      <c r="P1502" s="74">
        <f>I1502*SIP_Calculator!$D$26</f>
        <v>0</v>
      </c>
      <c r="Q1502" s="74">
        <f t="shared" si="10"/>
        <v>0</v>
      </c>
      <c r="R1502" s="74">
        <f t="shared" si="11"/>
        <v>0</v>
      </c>
      <c r="S1502" s="74">
        <f t="shared" ref="S1502:T1502" si="4511">S1501+Q1502</f>
        <v>191.6740811</v>
      </c>
      <c r="T1502" s="74">
        <f t="shared" si="4511"/>
        <v>223.7167603</v>
      </c>
      <c r="U1502" s="75">
        <f>J1502*SIP_Calculator!$D$27</f>
        <v>0</v>
      </c>
      <c r="V1502" s="75">
        <f t="shared" si="13"/>
        <v>0</v>
      </c>
      <c r="W1502" s="75">
        <f t="shared" si="14"/>
        <v>0</v>
      </c>
      <c r="X1502" s="75">
        <f t="shared" ref="X1502:Y1502" si="4512">X1501+V1502</f>
        <v>192.4382225</v>
      </c>
      <c r="Y1502" s="75">
        <f t="shared" si="4512"/>
        <v>224.6228558</v>
      </c>
    </row>
    <row r="1503" ht="15.75" customHeight="1">
      <c r="A1503" s="78">
        <v>40325.0</v>
      </c>
      <c r="B1503" s="73">
        <v>4959.8</v>
      </c>
      <c r="C1503" s="73">
        <v>4125.75</v>
      </c>
      <c r="D1503" s="74">
        <f t="shared" si="33"/>
        <v>314</v>
      </c>
      <c r="E1503" s="74">
        <f t="shared" si="16"/>
        <v>0</v>
      </c>
      <c r="F1503" s="75">
        <f t="shared" si="4"/>
        <v>5</v>
      </c>
      <c r="G1503" s="75">
        <f t="shared" si="17"/>
        <v>0</v>
      </c>
      <c r="H1503" s="76">
        <f>IF(A1503&lt;SIP_Calculator!$B$7,0,IF(A1503&gt;SIP_Calculator!$E$7,0,1))</f>
        <v>1</v>
      </c>
      <c r="I1503" s="74">
        <f t="shared" si="5"/>
        <v>0</v>
      </c>
      <c r="J1503" s="75">
        <f t="shared" si="6"/>
        <v>0</v>
      </c>
      <c r="K1503" s="76">
        <f>H1503*SIP_Calculator!$D$25</f>
        <v>484.4666522</v>
      </c>
      <c r="L1503" s="76">
        <f t="shared" si="7"/>
        <v>0.09767866692</v>
      </c>
      <c r="M1503" s="76">
        <f t="shared" si="8"/>
        <v>0.1174251111</v>
      </c>
      <c r="N1503" s="76">
        <f t="shared" ref="N1503:O1503" si="4513">N1502+L1503</f>
        <v>191.3931362</v>
      </c>
      <c r="O1503" s="76">
        <f t="shared" si="4513"/>
        <v>223.288111</v>
      </c>
      <c r="P1503" s="74">
        <f>I1503*SIP_Calculator!$D$26</f>
        <v>0</v>
      </c>
      <c r="Q1503" s="74">
        <f t="shared" si="10"/>
        <v>0</v>
      </c>
      <c r="R1503" s="74">
        <f t="shared" si="11"/>
        <v>0</v>
      </c>
      <c r="S1503" s="74">
        <f t="shared" ref="S1503:T1503" si="4514">S1502+Q1503</f>
        <v>191.6740811</v>
      </c>
      <c r="T1503" s="74">
        <f t="shared" si="4514"/>
        <v>223.7167603</v>
      </c>
      <c r="U1503" s="75">
        <f>J1503*SIP_Calculator!$D$27</f>
        <v>0</v>
      </c>
      <c r="V1503" s="75">
        <f t="shared" si="13"/>
        <v>0</v>
      </c>
      <c r="W1503" s="75">
        <f t="shared" si="14"/>
        <v>0</v>
      </c>
      <c r="X1503" s="75">
        <f t="shared" ref="X1503:Y1503" si="4515">X1502+V1503</f>
        <v>192.4382225</v>
      </c>
      <c r="Y1503" s="75">
        <f t="shared" si="4515"/>
        <v>224.6228558</v>
      </c>
    </row>
    <row r="1504" ht="15.75" customHeight="1">
      <c r="A1504" s="78">
        <v>40326.0</v>
      </c>
      <c r="B1504" s="73">
        <v>5029.45</v>
      </c>
      <c r="C1504" s="73">
        <v>4186.8</v>
      </c>
      <c r="D1504" s="74">
        <f t="shared" si="33"/>
        <v>314</v>
      </c>
      <c r="E1504" s="74">
        <f t="shared" si="16"/>
        <v>0</v>
      </c>
      <c r="F1504" s="75">
        <f t="shared" si="4"/>
        <v>5</v>
      </c>
      <c r="G1504" s="75">
        <f t="shared" si="17"/>
        <v>0</v>
      </c>
      <c r="H1504" s="76">
        <f>IF(A1504&lt;SIP_Calculator!$B$7,0,IF(A1504&gt;SIP_Calculator!$E$7,0,1))</f>
        <v>1</v>
      </c>
      <c r="I1504" s="74">
        <f t="shared" si="5"/>
        <v>0</v>
      </c>
      <c r="J1504" s="75">
        <f t="shared" si="6"/>
        <v>0</v>
      </c>
      <c r="K1504" s="76">
        <f>H1504*SIP_Calculator!$D$25</f>
        <v>484.4666522</v>
      </c>
      <c r="L1504" s="76">
        <f t="shared" si="7"/>
        <v>0.09632597047</v>
      </c>
      <c r="M1504" s="76">
        <f t="shared" si="8"/>
        <v>0.1157128719</v>
      </c>
      <c r="N1504" s="76">
        <f t="shared" ref="N1504:O1504" si="4516">N1503+L1504</f>
        <v>191.4894622</v>
      </c>
      <c r="O1504" s="76">
        <f t="shared" si="4516"/>
        <v>223.4038238</v>
      </c>
      <c r="P1504" s="74">
        <f>I1504*SIP_Calculator!$D$26</f>
        <v>0</v>
      </c>
      <c r="Q1504" s="74">
        <f t="shared" si="10"/>
        <v>0</v>
      </c>
      <c r="R1504" s="74">
        <f t="shared" si="11"/>
        <v>0</v>
      </c>
      <c r="S1504" s="74">
        <f t="shared" ref="S1504:T1504" si="4517">S1503+Q1504</f>
        <v>191.6740811</v>
      </c>
      <c r="T1504" s="74">
        <f t="shared" si="4517"/>
        <v>223.7167603</v>
      </c>
      <c r="U1504" s="75">
        <f>J1504*SIP_Calculator!$D$27</f>
        <v>0</v>
      </c>
      <c r="V1504" s="75">
        <f t="shared" si="13"/>
        <v>0</v>
      </c>
      <c r="W1504" s="75">
        <f t="shared" si="14"/>
        <v>0</v>
      </c>
      <c r="X1504" s="75">
        <f t="shared" ref="X1504:Y1504" si="4518">X1503+V1504</f>
        <v>192.4382225</v>
      </c>
      <c r="Y1504" s="75">
        <f t="shared" si="4518"/>
        <v>224.6228558</v>
      </c>
    </row>
    <row r="1505" ht="15.75" customHeight="1">
      <c r="A1505" s="78">
        <v>40329.0</v>
      </c>
      <c r="B1505" s="73">
        <v>5056.6</v>
      </c>
      <c r="C1505" s="73">
        <v>4226.6</v>
      </c>
      <c r="D1505" s="74">
        <f t="shared" si="33"/>
        <v>315</v>
      </c>
      <c r="E1505" s="74">
        <f t="shared" si="16"/>
        <v>1</v>
      </c>
      <c r="F1505" s="75">
        <f t="shared" si="4"/>
        <v>5</v>
      </c>
      <c r="G1505" s="75">
        <f t="shared" si="17"/>
        <v>0</v>
      </c>
      <c r="H1505" s="76">
        <f>IF(A1505&lt;SIP_Calculator!$B$7,0,IF(A1505&gt;SIP_Calculator!$E$7,0,1))</f>
        <v>1</v>
      </c>
      <c r="I1505" s="74">
        <f t="shared" si="5"/>
        <v>1</v>
      </c>
      <c r="J1505" s="75">
        <f t="shared" si="6"/>
        <v>0</v>
      </c>
      <c r="K1505" s="76">
        <f>H1505*SIP_Calculator!$D$25</f>
        <v>484.4666522</v>
      </c>
      <c r="L1505" s="76">
        <f t="shared" si="7"/>
        <v>0.0958087751</v>
      </c>
      <c r="M1505" s="76">
        <f t="shared" si="8"/>
        <v>0.1146232556</v>
      </c>
      <c r="N1505" s="76">
        <f t="shared" ref="N1505:O1505" si="4519">N1504+L1505</f>
        <v>191.585271</v>
      </c>
      <c r="O1505" s="76">
        <f t="shared" si="4519"/>
        <v>223.5184471</v>
      </c>
      <c r="P1505" s="74">
        <f>I1505*SIP_Calculator!$D$26</f>
        <v>2301.341589</v>
      </c>
      <c r="Q1505" s="74">
        <f t="shared" si="10"/>
        <v>0.4551164002</v>
      </c>
      <c r="R1505" s="74">
        <f t="shared" si="11"/>
        <v>0.5444900367</v>
      </c>
      <c r="S1505" s="74">
        <f t="shared" ref="S1505:T1505" si="4520">S1504+Q1505</f>
        <v>192.1291975</v>
      </c>
      <c r="T1505" s="74">
        <f t="shared" si="4520"/>
        <v>224.2612504</v>
      </c>
      <c r="U1505" s="75">
        <f>J1505*SIP_Calculator!$D$27</f>
        <v>0</v>
      </c>
      <c r="V1505" s="75">
        <f t="shared" si="13"/>
        <v>0</v>
      </c>
      <c r="W1505" s="75">
        <f t="shared" si="14"/>
        <v>0</v>
      </c>
      <c r="X1505" s="75">
        <f t="shared" ref="X1505:Y1505" si="4521">X1504+V1505</f>
        <v>192.4382225</v>
      </c>
      <c r="Y1505" s="75">
        <f t="shared" si="4521"/>
        <v>224.6228558</v>
      </c>
    </row>
    <row r="1506" ht="15.75" customHeight="1">
      <c r="A1506" s="78">
        <v>40330.0</v>
      </c>
      <c r="B1506" s="73">
        <v>4945.5</v>
      </c>
      <c r="C1506" s="73">
        <v>4149.1</v>
      </c>
      <c r="D1506" s="74">
        <f t="shared" si="33"/>
        <v>315</v>
      </c>
      <c r="E1506" s="74">
        <f t="shared" si="16"/>
        <v>0</v>
      </c>
      <c r="F1506" s="75">
        <f t="shared" si="4"/>
        <v>6</v>
      </c>
      <c r="G1506" s="75">
        <f t="shared" si="17"/>
        <v>1</v>
      </c>
      <c r="H1506" s="76">
        <f>IF(A1506&lt;SIP_Calculator!$B$7,0,IF(A1506&gt;SIP_Calculator!$E$7,0,1))</f>
        <v>1</v>
      </c>
      <c r="I1506" s="74">
        <f t="shared" si="5"/>
        <v>0</v>
      </c>
      <c r="J1506" s="75">
        <f t="shared" si="6"/>
        <v>1</v>
      </c>
      <c r="K1506" s="76">
        <f>H1506*SIP_Calculator!$D$25</f>
        <v>484.4666522</v>
      </c>
      <c r="L1506" s="76">
        <f t="shared" si="7"/>
        <v>0.0979611065</v>
      </c>
      <c r="M1506" s="76">
        <f t="shared" si="8"/>
        <v>0.1167642747</v>
      </c>
      <c r="N1506" s="76">
        <f t="shared" ref="N1506:O1506" si="4522">N1505+L1506</f>
        <v>191.6832321</v>
      </c>
      <c r="O1506" s="76">
        <f t="shared" si="4522"/>
        <v>223.6352114</v>
      </c>
      <c r="P1506" s="74">
        <f>I1506*SIP_Calculator!$D$26</f>
        <v>0</v>
      </c>
      <c r="Q1506" s="74">
        <f t="shared" si="10"/>
        <v>0</v>
      </c>
      <c r="R1506" s="74">
        <f t="shared" si="11"/>
        <v>0</v>
      </c>
      <c r="S1506" s="74">
        <f t="shared" ref="S1506:T1506" si="4523">S1505+Q1506</f>
        <v>192.1291975</v>
      </c>
      <c r="T1506" s="74">
        <f t="shared" si="4523"/>
        <v>224.2612504</v>
      </c>
      <c r="U1506" s="75">
        <f>J1506*SIP_Calculator!$D$27</f>
        <v>10000</v>
      </c>
      <c r="V1506" s="75">
        <f t="shared" si="13"/>
        <v>2.022040239</v>
      </c>
      <c r="W1506" s="75">
        <f t="shared" si="14"/>
        <v>2.41016124</v>
      </c>
      <c r="X1506" s="75">
        <f t="shared" ref="X1506:Y1506" si="4524">X1505+V1506</f>
        <v>194.4602628</v>
      </c>
      <c r="Y1506" s="75">
        <f t="shared" si="4524"/>
        <v>227.033017</v>
      </c>
    </row>
    <row r="1507" ht="15.75" customHeight="1">
      <c r="A1507" s="78">
        <v>40331.0</v>
      </c>
      <c r="B1507" s="73">
        <v>4994.3</v>
      </c>
      <c r="C1507" s="73">
        <v>4189.75</v>
      </c>
      <c r="D1507" s="74">
        <f t="shared" si="33"/>
        <v>315</v>
      </c>
      <c r="E1507" s="74">
        <f t="shared" si="16"/>
        <v>0</v>
      </c>
      <c r="F1507" s="75">
        <f t="shared" si="4"/>
        <v>6</v>
      </c>
      <c r="G1507" s="75">
        <f t="shared" si="17"/>
        <v>0</v>
      </c>
      <c r="H1507" s="76">
        <f>IF(A1507&lt;SIP_Calculator!$B$7,0,IF(A1507&gt;SIP_Calculator!$E$7,0,1))</f>
        <v>1</v>
      </c>
      <c r="I1507" s="74">
        <f t="shared" si="5"/>
        <v>0</v>
      </c>
      <c r="J1507" s="75">
        <f t="shared" si="6"/>
        <v>0</v>
      </c>
      <c r="K1507" s="76">
        <f>H1507*SIP_Calculator!$D$25</f>
        <v>484.4666522</v>
      </c>
      <c r="L1507" s="76">
        <f t="shared" si="7"/>
        <v>0.0970039149</v>
      </c>
      <c r="M1507" s="76">
        <f t="shared" si="8"/>
        <v>0.1156313986</v>
      </c>
      <c r="N1507" s="76">
        <f t="shared" ref="N1507:O1507" si="4525">N1506+L1507</f>
        <v>191.780236</v>
      </c>
      <c r="O1507" s="76">
        <f t="shared" si="4525"/>
        <v>223.7508428</v>
      </c>
      <c r="P1507" s="74">
        <f>I1507*SIP_Calculator!$D$26</f>
        <v>0</v>
      </c>
      <c r="Q1507" s="74">
        <f t="shared" si="10"/>
        <v>0</v>
      </c>
      <c r="R1507" s="74">
        <f t="shared" si="11"/>
        <v>0</v>
      </c>
      <c r="S1507" s="74">
        <f t="shared" ref="S1507:T1507" si="4526">S1506+Q1507</f>
        <v>192.1291975</v>
      </c>
      <c r="T1507" s="74">
        <f t="shared" si="4526"/>
        <v>224.2612504</v>
      </c>
      <c r="U1507" s="75">
        <f>J1507*SIP_Calculator!$D$27</f>
        <v>0</v>
      </c>
      <c r="V1507" s="75">
        <f t="shared" si="13"/>
        <v>0</v>
      </c>
      <c r="W1507" s="75">
        <f t="shared" si="14"/>
        <v>0</v>
      </c>
      <c r="X1507" s="75">
        <f t="shared" ref="X1507:Y1507" si="4527">X1506+V1507</f>
        <v>194.4602628</v>
      </c>
      <c r="Y1507" s="75">
        <f t="shared" si="4527"/>
        <v>227.033017</v>
      </c>
    </row>
    <row r="1508" ht="15.75" customHeight="1">
      <c r="A1508" s="78">
        <v>40332.0</v>
      </c>
      <c r="B1508" s="73">
        <v>5082.4</v>
      </c>
      <c r="C1508" s="73">
        <v>4253.15</v>
      </c>
      <c r="D1508" s="74">
        <f t="shared" si="33"/>
        <v>315</v>
      </c>
      <c r="E1508" s="74">
        <f t="shared" si="16"/>
        <v>0</v>
      </c>
      <c r="F1508" s="75">
        <f t="shared" si="4"/>
        <v>6</v>
      </c>
      <c r="G1508" s="75">
        <f t="shared" si="17"/>
        <v>0</v>
      </c>
      <c r="H1508" s="76">
        <f>IF(A1508&lt;SIP_Calculator!$B$7,0,IF(A1508&gt;SIP_Calculator!$E$7,0,1))</f>
        <v>1</v>
      </c>
      <c r="I1508" s="74">
        <f t="shared" si="5"/>
        <v>0</v>
      </c>
      <c r="J1508" s="75">
        <f t="shared" si="6"/>
        <v>0</v>
      </c>
      <c r="K1508" s="76">
        <f>H1508*SIP_Calculator!$D$25</f>
        <v>484.4666522</v>
      </c>
      <c r="L1508" s="76">
        <f t="shared" si="7"/>
        <v>0.095322417</v>
      </c>
      <c r="M1508" s="76">
        <f t="shared" si="8"/>
        <v>0.1139077277</v>
      </c>
      <c r="N1508" s="76">
        <f t="shared" ref="N1508:O1508" si="4528">N1507+L1508</f>
        <v>191.8755584</v>
      </c>
      <c r="O1508" s="76">
        <f t="shared" si="4528"/>
        <v>223.8647505</v>
      </c>
      <c r="P1508" s="74">
        <f>I1508*SIP_Calculator!$D$26</f>
        <v>0</v>
      </c>
      <c r="Q1508" s="74">
        <f t="shared" si="10"/>
        <v>0</v>
      </c>
      <c r="R1508" s="74">
        <f t="shared" si="11"/>
        <v>0</v>
      </c>
      <c r="S1508" s="74">
        <f t="shared" ref="S1508:T1508" si="4529">S1507+Q1508</f>
        <v>192.1291975</v>
      </c>
      <c r="T1508" s="74">
        <f t="shared" si="4529"/>
        <v>224.2612504</v>
      </c>
      <c r="U1508" s="75">
        <f>J1508*SIP_Calculator!$D$27</f>
        <v>0</v>
      </c>
      <c r="V1508" s="75">
        <f t="shared" si="13"/>
        <v>0</v>
      </c>
      <c r="W1508" s="75">
        <f t="shared" si="14"/>
        <v>0</v>
      </c>
      <c r="X1508" s="75">
        <f t="shared" ref="X1508:Y1508" si="4530">X1507+V1508</f>
        <v>194.4602628</v>
      </c>
      <c r="Y1508" s="75">
        <f t="shared" si="4530"/>
        <v>227.033017</v>
      </c>
    </row>
    <row r="1509" ht="15.75" customHeight="1">
      <c r="A1509" s="78">
        <v>40333.0</v>
      </c>
      <c r="B1509" s="73">
        <v>5105.1</v>
      </c>
      <c r="C1509" s="73">
        <v>4263.45</v>
      </c>
      <c r="D1509" s="74">
        <f t="shared" si="33"/>
        <v>315</v>
      </c>
      <c r="E1509" s="74">
        <f t="shared" si="16"/>
        <v>0</v>
      </c>
      <c r="F1509" s="75">
        <f t="shared" si="4"/>
        <v>6</v>
      </c>
      <c r="G1509" s="75">
        <f t="shared" si="17"/>
        <v>0</v>
      </c>
      <c r="H1509" s="76">
        <f>IF(A1509&lt;SIP_Calculator!$B$7,0,IF(A1509&gt;SIP_Calculator!$E$7,0,1))</f>
        <v>1</v>
      </c>
      <c r="I1509" s="74">
        <f t="shared" si="5"/>
        <v>0</v>
      </c>
      <c r="J1509" s="75">
        <f t="shared" si="6"/>
        <v>0</v>
      </c>
      <c r="K1509" s="76">
        <f>H1509*SIP_Calculator!$D$25</f>
        <v>484.4666522</v>
      </c>
      <c r="L1509" s="76">
        <f t="shared" si="7"/>
        <v>0.09489856265</v>
      </c>
      <c r="M1509" s="76">
        <f t="shared" si="8"/>
        <v>0.1136325399</v>
      </c>
      <c r="N1509" s="76">
        <f t="shared" ref="N1509:O1509" si="4531">N1508+L1509</f>
        <v>191.970457</v>
      </c>
      <c r="O1509" s="76">
        <f t="shared" si="4531"/>
        <v>223.978383</v>
      </c>
      <c r="P1509" s="74">
        <f>I1509*SIP_Calculator!$D$26</f>
        <v>0</v>
      </c>
      <c r="Q1509" s="74">
        <f t="shared" si="10"/>
        <v>0</v>
      </c>
      <c r="R1509" s="74">
        <f t="shared" si="11"/>
        <v>0</v>
      </c>
      <c r="S1509" s="74">
        <f t="shared" ref="S1509:T1509" si="4532">S1508+Q1509</f>
        <v>192.1291975</v>
      </c>
      <c r="T1509" s="74">
        <f t="shared" si="4532"/>
        <v>224.2612504</v>
      </c>
      <c r="U1509" s="75">
        <f>J1509*SIP_Calculator!$D$27</f>
        <v>0</v>
      </c>
      <c r="V1509" s="75">
        <f t="shared" si="13"/>
        <v>0</v>
      </c>
      <c r="W1509" s="75">
        <f t="shared" si="14"/>
        <v>0</v>
      </c>
      <c r="X1509" s="75">
        <f t="shared" ref="X1509:Y1509" si="4533">X1508+V1509</f>
        <v>194.4602628</v>
      </c>
      <c r="Y1509" s="75">
        <f t="shared" si="4533"/>
        <v>227.033017</v>
      </c>
    </row>
    <row r="1510" ht="15.75" customHeight="1">
      <c r="A1510" s="78">
        <v>40336.0</v>
      </c>
      <c r="B1510" s="73">
        <v>5008.35</v>
      </c>
      <c r="C1510" s="73">
        <v>4190.0</v>
      </c>
      <c r="D1510" s="74">
        <f t="shared" si="33"/>
        <v>316</v>
      </c>
      <c r="E1510" s="74">
        <f t="shared" si="16"/>
        <v>1</v>
      </c>
      <c r="F1510" s="75">
        <f t="shared" si="4"/>
        <v>6</v>
      </c>
      <c r="G1510" s="75">
        <f t="shared" si="17"/>
        <v>0</v>
      </c>
      <c r="H1510" s="76">
        <f>IF(A1510&lt;SIP_Calculator!$B$7,0,IF(A1510&gt;SIP_Calculator!$E$7,0,1))</f>
        <v>1</v>
      </c>
      <c r="I1510" s="74">
        <f t="shared" si="5"/>
        <v>1</v>
      </c>
      <c r="J1510" s="75">
        <f t="shared" si="6"/>
        <v>0</v>
      </c>
      <c r="K1510" s="76">
        <f>H1510*SIP_Calculator!$D$25</f>
        <v>484.4666522</v>
      </c>
      <c r="L1510" s="76">
        <f t="shared" si="7"/>
        <v>0.09673178835</v>
      </c>
      <c r="M1510" s="76">
        <f t="shared" si="8"/>
        <v>0.1156244993</v>
      </c>
      <c r="N1510" s="76">
        <f t="shared" ref="N1510:O1510" si="4534">N1509+L1510</f>
        <v>192.0671888</v>
      </c>
      <c r="O1510" s="76">
        <f t="shared" si="4534"/>
        <v>224.0940075</v>
      </c>
      <c r="P1510" s="74">
        <f>I1510*SIP_Calculator!$D$26</f>
        <v>2301.341589</v>
      </c>
      <c r="Q1510" s="74">
        <f t="shared" si="10"/>
        <v>0.4595009513</v>
      </c>
      <c r="R1510" s="74">
        <f t="shared" si="11"/>
        <v>0.5492462027</v>
      </c>
      <c r="S1510" s="74">
        <f t="shared" ref="S1510:T1510" si="4535">S1509+Q1510</f>
        <v>192.5886985</v>
      </c>
      <c r="T1510" s="74">
        <f t="shared" si="4535"/>
        <v>224.8104966</v>
      </c>
      <c r="U1510" s="75">
        <f>J1510*SIP_Calculator!$D$27</f>
        <v>0</v>
      </c>
      <c r="V1510" s="75">
        <f t="shared" si="13"/>
        <v>0</v>
      </c>
      <c r="W1510" s="75">
        <f t="shared" si="14"/>
        <v>0</v>
      </c>
      <c r="X1510" s="75">
        <f t="shared" ref="X1510:Y1510" si="4536">X1509+V1510</f>
        <v>194.4602628</v>
      </c>
      <c r="Y1510" s="75">
        <f t="shared" si="4536"/>
        <v>227.033017</v>
      </c>
    </row>
    <row r="1511" ht="15.75" customHeight="1">
      <c r="A1511" s="78">
        <v>40337.0</v>
      </c>
      <c r="B1511" s="73">
        <v>4963.45</v>
      </c>
      <c r="C1511" s="73">
        <v>4152.0</v>
      </c>
      <c r="D1511" s="74">
        <f t="shared" si="33"/>
        <v>316</v>
      </c>
      <c r="E1511" s="74">
        <f t="shared" si="16"/>
        <v>0</v>
      </c>
      <c r="F1511" s="75">
        <f t="shared" si="4"/>
        <v>6</v>
      </c>
      <c r="G1511" s="75">
        <f t="shared" si="17"/>
        <v>0</v>
      </c>
      <c r="H1511" s="76">
        <f>IF(A1511&lt;SIP_Calculator!$B$7,0,IF(A1511&gt;SIP_Calculator!$E$7,0,1))</f>
        <v>1</v>
      </c>
      <c r="I1511" s="74">
        <f t="shared" si="5"/>
        <v>0</v>
      </c>
      <c r="J1511" s="75">
        <f t="shared" si="6"/>
        <v>0</v>
      </c>
      <c r="K1511" s="76">
        <f>H1511*SIP_Calculator!$D$25</f>
        <v>484.4666522</v>
      </c>
      <c r="L1511" s="76">
        <f t="shared" si="7"/>
        <v>0.09760683641</v>
      </c>
      <c r="M1511" s="76">
        <f t="shared" si="8"/>
        <v>0.1166827197</v>
      </c>
      <c r="N1511" s="76">
        <f t="shared" ref="N1511:O1511" si="4537">N1510+L1511</f>
        <v>192.1647956</v>
      </c>
      <c r="O1511" s="76">
        <f t="shared" si="4537"/>
        <v>224.2106903</v>
      </c>
      <c r="P1511" s="74">
        <f>I1511*SIP_Calculator!$D$26</f>
        <v>0</v>
      </c>
      <c r="Q1511" s="74">
        <f t="shared" si="10"/>
        <v>0</v>
      </c>
      <c r="R1511" s="74">
        <f t="shared" si="11"/>
        <v>0</v>
      </c>
      <c r="S1511" s="74">
        <f t="shared" ref="S1511:T1511" si="4538">S1510+Q1511</f>
        <v>192.5886985</v>
      </c>
      <c r="T1511" s="74">
        <f t="shared" si="4538"/>
        <v>224.8104966</v>
      </c>
      <c r="U1511" s="75">
        <f>J1511*SIP_Calculator!$D$27</f>
        <v>0</v>
      </c>
      <c r="V1511" s="75">
        <f t="shared" si="13"/>
        <v>0</v>
      </c>
      <c r="W1511" s="75">
        <f t="shared" si="14"/>
        <v>0</v>
      </c>
      <c r="X1511" s="75">
        <f t="shared" ref="X1511:Y1511" si="4539">X1510+V1511</f>
        <v>194.4602628</v>
      </c>
      <c r="Y1511" s="75">
        <f t="shared" si="4539"/>
        <v>227.033017</v>
      </c>
    </row>
    <row r="1512" ht="15.75" customHeight="1">
      <c r="A1512" s="78">
        <v>40338.0</v>
      </c>
      <c r="B1512" s="73">
        <v>4982.5</v>
      </c>
      <c r="C1512" s="73">
        <v>4172.0</v>
      </c>
      <c r="D1512" s="74">
        <f t="shared" si="33"/>
        <v>316</v>
      </c>
      <c r="E1512" s="74">
        <f t="shared" si="16"/>
        <v>0</v>
      </c>
      <c r="F1512" s="75">
        <f t="shared" si="4"/>
        <v>6</v>
      </c>
      <c r="G1512" s="75">
        <f t="shared" si="17"/>
        <v>0</v>
      </c>
      <c r="H1512" s="76">
        <f>IF(A1512&lt;SIP_Calculator!$B$7,0,IF(A1512&gt;SIP_Calculator!$E$7,0,1))</f>
        <v>1</v>
      </c>
      <c r="I1512" s="74">
        <f t="shared" si="5"/>
        <v>0</v>
      </c>
      <c r="J1512" s="75">
        <f t="shared" si="6"/>
        <v>0</v>
      </c>
      <c r="K1512" s="76">
        <f>H1512*SIP_Calculator!$D$25</f>
        <v>484.4666522</v>
      </c>
      <c r="L1512" s="76">
        <f t="shared" si="7"/>
        <v>0.09723364821</v>
      </c>
      <c r="M1512" s="76">
        <f t="shared" si="8"/>
        <v>0.1161233586</v>
      </c>
      <c r="N1512" s="76">
        <f t="shared" ref="N1512:O1512" si="4540">N1511+L1512</f>
        <v>192.2620293</v>
      </c>
      <c r="O1512" s="76">
        <f t="shared" si="4540"/>
        <v>224.3268136</v>
      </c>
      <c r="P1512" s="74">
        <f>I1512*SIP_Calculator!$D$26</f>
        <v>0</v>
      </c>
      <c r="Q1512" s="74">
        <f t="shared" si="10"/>
        <v>0</v>
      </c>
      <c r="R1512" s="74">
        <f t="shared" si="11"/>
        <v>0</v>
      </c>
      <c r="S1512" s="74">
        <f t="shared" ref="S1512:T1512" si="4541">S1511+Q1512</f>
        <v>192.5886985</v>
      </c>
      <c r="T1512" s="74">
        <f t="shared" si="4541"/>
        <v>224.8104966</v>
      </c>
      <c r="U1512" s="75">
        <f>J1512*SIP_Calculator!$D$27</f>
        <v>0</v>
      </c>
      <c r="V1512" s="75">
        <f t="shared" si="13"/>
        <v>0</v>
      </c>
      <c r="W1512" s="75">
        <f t="shared" si="14"/>
        <v>0</v>
      </c>
      <c r="X1512" s="75">
        <f t="shared" ref="X1512:Y1512" si="4542">X1511+V1512</f>
        <v>194.4602628</v>
      </c>
      <c r="Y1512" s="75">
        <f t="shared" si="4542"/>
        <v>227.033017</v>
      </c>
    </row>
    <row r="1513" ht="15.75" customHeight="1">
      <c r="A1513" s="78">
        <v>40339.0</v>
      </c>
      <c r="B1513" s="73">
        <v>5058.4</v>
      </c>
      <c r="C1513" s="73">
        <v>4228.95</v>
      </c>
      <c r="D1513" s="74">
        <f t="shared" si="33"/>
        <v>316</v>
      </c>
      <c r="E1513" s="74">
        <f t="shared" si="16"/>
        <v>0</v>
      </c>
      <c r="F1513" s="75">
        <f t="shared" si="4"/>
        <v>6</v>
      </c>
      <c r="G1513" s="75">
        <f t="shared" si="17"/>
        <v>0</v>
      </c>
      <c r="H1513" s="76">
        <f>IF(A1513&lt;SIP_Calculator!$B$7,0,IF(A1513&gt;SIP_Calculator!$E$7,0,1))</f>
        <v>1</v>
      </c>
      <c r="I1513" s="74">
        <f t="shared" si="5"/>
        <v>0</v>
      </c>
      <c r="J1513" s="75">
        <f t="shared" si="6"/>
        <v>0</v>
      </c>
      <c r="K1513" s="76">
        <f>H1513*SIP_Calculator!$D$25</f>
        <v>484.4666522</v>
      </c>
      <c r="L1513" s="76">
        <f t="shared" si="7"/>
        <v>0.09577468215</v>
      </c>
      <c r="M1513" s="76">
        <f t="shared" si="8"/>
        <v>0.1145595602</v>
      </c>
      <c r="N1513" s="76">
        <f t="shared" ref="N1513:O1513" si="4543">N1512+L1513</f>
        <v>192.3578039</v>
      </c>
      <c r="O1513" s="76">
        <f t="shared" si="4543"/>
        <v>224.4413732</v>
      </c>
      <c r="P1513" s="74">
        <f>I1513*SIP_Calculator!$D$26</f>
        <v>0</v>
      </c>
      <c r="Q1513" s="74">
        <f t="shared" si="10"/>
        <v>0</v>
      </c>
      <c r="R1513" s="74">
        <f t="shared" si="11"/>
        <v>0</v>
      </c>
      <c r="S1513" s="74">
        <f t="shared" ref="S1513:T1513" si="4544">S1512+Q1513</f>
        <v>192.5886985</v>
      </c>
      <c r="T1513" s="74">
        <f t="shared" si="4544"/>
        <v>224.8104966</v>
      </c>
      <c r="U1513" s="75">
        <f>J1513*SIP_Calculator!$D$27</f>
        <v>0</v>
      </c>
      <c r="V1513" s="75">
        <f t="shared" si="13"/>
        <v>0</v>
      </c>
      <c r="W1513" s="75">
        <f t="shared" si="14"/>
        <v>0</v>
      </c>
      <c r="X1513" s="75">
        <f t="shared" ref="X1513:Y1513" si="4545">X1512+V1513</f>
        <v>194.4602628</v>
      </c>
      <c r="Y1513" s="75">
        <f t="shared" si="4545"/>
        <v>227.033017</v>
      </c>
    </row>
    <row r="1514" ht="15.75" customHeight="1">
      <c r="A1514" s="78">
        <v>40340.0</v>
      </c>
      <c r="B1514" s="73">
        <v>5091.1</v>
      </c>
      <c r="C1514" s="73">
        <v>4247.25</v>
      </c>
      <c r="D1514" s="74">
        <f t="shared" si="33"/>
        <v>316</v>
      </c>
      <c r="E1514" s="74">
        <f t="shared" si="16"/>
        <v>0</v>
      </c>
      <c r="F1514" s="75">
        <f t="shared" si="4"/>
        <v>6</v>
      </c>
      <c r="G1514" s="75">
        <f t="shared" si="17"/>
        <v>0</v>
      </c>
      <c r="H1514" s="76">
        <f>IF(A1514&lt;SIP_Calculator!$B$7,0,IF(A1514&gt;SIP_Calculator!$E$7,0,1))</f>
        <v>1</v>
      </c>
      <c r="I1514" s="74">
        <f t="shared" si="5"/>
        <v>0</v>
      </c>
      <c r="J1514" s="75">
        <f t="shared" si="6"/>
        <v>0</v>
      </c>
      <c r="K1514" s="76">
        <f>H1514*SIP_Calculator!$D$25</f>
        <v>484.4666522</v>
      </c>
      <c r="L1514" s="76">
        <f t="shared" si="7"/>
        <v>0.09515952391</v>
      </c>
      <c r="M1514" s="76">
        <f t="shared" si="8"/>
        <v>0.1140659608</v>
      </c>
      <c r="N1514" s="76">
        <f t="shared" ref="N1514:O1514" si="4546">N1513+L1514</f>
        <v>192.4529635</v>
      </c>
      <c r="O1514" s="76">
        <f t="shared" si="4546"/>
        <v>224.5554391</v>
      </c>
      <c r="P1514" s="74">
        <f>I1514*SIP_Calculator!$D$26</f>
        <v>0</v>
      </c>
      <c r="Q1514" s="74">
        <f t="shared" si="10"/>
        <v>0</v>
      </c>
      <c r="R1514" s="74">
        <f t="shared" si="11"/>
        <v>0</v>
      </c>
      <c r="S1514" s="74">
        <f t="shared" ref="S1514:T1514" si="4547">S1513+Q1514</f>
        <v>192.5886985</v>
      </c>
      <c r="T1514" s="74">
        <f t="shared" si="4547"/>
        <v>224.8104966</v>
      </c>
      <c r="U1514" s="75">
        <f>J1514*SIP_Calculator!$D$27</f>
        <v>0</v>
      </c>
      <c r="V1514" s="75">
        <f t="shared" si="13"/>
        <v>0</v>
      </c>
      <c r="W1514" s="75">
        <f t="shared" si="14"/>
        <v>0</v>
      </c>
      <c r="X1514" s="75">
        <f t="shared" ref="X1514:Y1514" si="4548">X1513+V1514</f>
        <v>194.4602628</v>
      </c>
      <c r="Y1514" s="75">
        <f t="shared" si="4548"/>
        <v>227.033017</v>
      </c>
    </row>
    <row r="1515" ht="15.75" customHeight="1">
      <c r="A1515" s="78">
        <v>40343.0</v>
      </c>
      <c r="B1515" s="73">
        <v>5160.55</v>
      </c>
      <c r="C1515" s="73">
        <v>4299.05</v>
      </c>
      <c r="D1515" s="74">
        <f t="shared" si="33"/>
        <v>317</v>
      </c>
      <c r="E1515" s="74">
        <f t="shared" si="16"/>
        <v>1</v>
      </c>
      <c r="F1515" s="75">
        <f t="shared" si="4"/>
        <v>6</v>
      </c>
      <c r="G1515" s="75">
        <f t="shared" si="17"/>
        <v>0</v>
      </c>
      <c r="H1515" s="76">
        <f>IF(A1515&lt;SIP_Calculator!$B$7,0,IF(A1515&gt;SIP_Calculator!$E$7,0,1))</f>
        <v>1</v>
      </c>
      <c r="I1515" s="74">
        <f t="shared" si="5"/>
        <v>1</v>
      </c>
      <c r="J1515" s="75">
        <f t="shared" si="6"/>
        <v>0</v>
      </c>
      <c r="K1515" s="76">
        <f>H1515*SIP_Calculator!$D$25</f>
        <v>484.4666522</v>
      </c>
      <c r="L1515" s="76">
        <f t="shared" si="7"/>
        <v>0.09387887961</v>
      </c>
      <c r="M1515" s="76">
        <f t="shared" si="8"/>
        <v>0.1126915603</v>
      </c>
      <c r="N1515" s="76">
        <f t="shared" ref="N1515:O1515" si="4549">N1514+L1515</f>
        <v>192.5468423</v>
      </c>
      <c r="O1515" s="76">
        <f t="shared" si="4549"/>
        <v>224.6681307</v>
      </c>
      <c r="P1515" s="74">
        <f>I1515*SIP_Calculator!$D$26</f>
        <v>2301.341589</v>
      </c>
      <c r="Q1515" s="74">
        <f t="shared" si="10"/>
        <v>0.4459488987</v>
      </c>
      <c r="R1515" s="74">
        <f t="shared" si="11"/>
        <v>0.5353139855</v>
      </c>
      <c r="S1515" s="74">
        <f t="shared" ref="S1515:T1515" si="4550">S1514+Q1515</f>
        <v>193.0346474</v>
      </c>
      <c r="T1515" s="74">
        <f t="shared" si="4550"/>
        <v>225.3458105</v>
      </c>
      <c r="U1515" s="75">
        <f>J1515*SIP_Calculator!$D$27</f>
        <v>0</v>
      </c>
      <c r="V1515" s="75">
        <f t="shared" si="13"/>
        <v>0</v>
      </c>
      <c r="W1515" s="75">
        <f t="shared" si="14"/>
        <v>0</v>
      </c>
      <c r="X1515" s="75">
        <f t="shared" ref="X1515:Y1515" si="4551">X1514+V1515</f>
        <v>194.4602628</v>
      </c>
      <c r="Y1515" s="75">
        <f t="shared" si="4551"/>
        <v>227.033017</v>
      </c>
    </row>
    <row r="1516" ht="15.75" customHeight="1">
      <c r="A1516" s="78">
        <v>40344.0</v>
      </c>
      <c r="B1516" s="73">
        <v>5185.55</v>
      </c>
      <c r="C1516" s="73">
        <v>4314.8</v>
      </c>
      <c r="D1516" s="74">
        <f t="shared" si="33"/>
        <v>317</v>
      </c>
      <c r="E1516" s="74">
        <f t="shared" si="16"/>
        <v>0</v>
      </c>
      <c r="F1516" s="75">
        <f t="shared" si="4"/>
        <v>6</v>
      </c>
      <c r="G1516" s="75">
        <f t="shared" si="17"/>
        <v>0</v>
      </c>
      <c r="H1516" s="76">
        <f>IF(A1516&lt;SIP_Calculator!$B$7,0,IF(A1516&gt;SIP_Calculator!$E$7,0,1))</f>
        <v>1</v>
      </c>
      <c r="I1516" s="74">
        <f t="shared" si="5"/>
        <v>0</v>
      </c>
      <c r="J1516" s="75">
        <f t="shared" si="6"/>
        <v>0</v>
      </c>
      <c r="K1516" s="76">
        <f>H1516*SIP_Calculator!$D$25</f>
        <v>484.4666522</v>
      </c>
      <c r="L1516" s="76">
        <f t="shared" si="7"/>
        <v>0.09342628114</v>
      </c>
      <c r="M1516" s="76">
        <f t="shared" si="8"/>
        <v>0.1122802105</v>
      </c>
      <c r="N1516" s="76">
        <f t="shared" ref="N1516:O1516" si="4552">N1515+L1516</f>
        <v>192.6402686</v>
      </c>
      <c r="O1516" s="76">
        <f t="shared" si="4552"/>
        <v>224.7804109</v>
      </c>
      <c r="P1516" s="74">
        <f>I1516*SIP_Calculator!$D$26</f>
        <v>0</v>
      </c>
      <c r="Q1516" s="74">
        <f t="shared" si="10"/>
        <v>0</v>
      </c>
      <c r="R1516" s="74">
        <f t="shared" si="11"/>
        <v>0</v>
      </c>
      <c r="S1516" s="74">
        <f t="shared" ref="S1516:T1516" si="4553">S1515+Q1516</f>
        <v>193.0346474</v>
      </c>
      <c r="T1516" s="74">
        <f t="shared" si="4553"/>
        <v>225.3458105</v>
      </c>
      <c r="U1516" s="75">
        <f>J1516*SIP_Calculator!$D$27</f>
        <v>0</v>
      </c>
      <c r="V1516" s="75">
        <f t="shared" si="13"/>
        <v>0</v>
      </c>
      <c r="W1516" s="75">
        <f t="shared" si="14"/>
        <v>0</v>
      </c>
      <c r="X1516" s="75">
        <f t="shared" ref="X1516:Y1516" si="4554">X1515+V1516</f>
        <v>194.4602628</v>
      </c>
      <c r="Y1516" s="75">
        <f t="shared" si="4554"/>
        <v>227.033017</v>
      </c>
    </row>
    <row r="1517" ht="15.75" customHeight="1">
      <c r="A1517" s="78">
        <v>40345.0</v>
      </c>
      <c r="B1517" s="73">
        <v>5197.3</v>
      </c>
      <c r="C1517" s="73">
        <v>4319.95</v>
      </c>
      <c r="D1517" s="74">
        <f t="shared" si="33"/>
        <v>317</v>
      </c>
      <c r="E1517" s="74">
        <f t="shared" si="16"/>
        <v>0</v>
      </c>
      <c r="F1517" s="75">
        <f t="shared" si="4"/>
        <v>6</v>
      </c>
      <c r="G1517" s="75">
        <f t="shared" si="17"/>
        <v>0</v>
      </c>
      <c r="H1517" s="76">
        <f>IF(A1517&lt;SIP_Calculator!$B$7,0,IF(A1517&gt;SIP_Calculator!$E$7,0,1))</f>
        <v>1</v>
      </c>
      <c r="I1517" s="74">
        <f t="shared" si="5"/>
        <v>0</v>
      </c>
      <c r="J1517" s="75">
        <f t="shared" si="6"/>
        <v>0</v>
      </c>
      <c r="K1517" s="76">
        <f>H1517*SIP_Calculator!$D$25</f>
        <v>484.4666522</v>
      </c>
      <c r="L1517" s="76">
        <f t="shared" si="7"/>
        <v>0.09321506401</v>
      </c>
      <c r="M1517" s="76">
        <f t="shared" si="8"/>
        <v>0.1121463564</v>
      </c>
      <c r="N1517" s="76">
        <f t="shared" ref="N1517:O1517" si="4555">N1516+L1517</f>
        <v>192.7334837</v>
      </c>
      <c r="O1517" s="76">
        <f t="shared" si="4555"/>
        <v>224.8925573</v>
      </c>
      <c r="P1517" s="74">
        <f>I1517*SIP_Calculator!$D$26</f>
        <v>0</v>
      </c>
      <c r="Q1517" s="74">
        <f t="shared" si="10"/>
        <v>0</v>
      </c>
      <c r="R1517" s="74">
        <f t="shared" si="11"/>
        <v>0</v>
      </c>
      <c r="S1517" s="74">
        <f t="shared" ref="S1517:T1517" si="4556">S1516+Q1517</f>
        <v>193.0346474</v>
      </c>
      <c r="T1517" s="74">
        <f t="shared" si="4556"/>
        <v>225.3458105</v>
      </c>
      <c r="U1517" s="75">
        <f>J1517*SIP_Calculator!$D$27</f>
        <v>0</v>
      </c>
      <c r="V1517" s="75">
        <f t="shared" si="13"/>
        <v>0</v>
      </c>
      <c r="W1517" s="75">
        <f t="shared" si="14"/>
        <v>0</v>
      </c>
      <c r="X1517" s="75">
        <f t="shared" ref="X1517:Y1517" si="4557">X1516+V1517</f>
        <v>194.4602628</v>
      </c>
      <c r="Y1517" s="75">
        <f t="shared" si="4557"/>
        <v>227.033017</v>
      </c>
    </row>
    <row r="1518" ht="15.75" customHeight="1">
      <c r="A1518" s="78">
        <v>40346.0</v>
      </c>
      <c r="B1518" s="73">
        <v>5233.45</v>
      </c>
      <c r="C1518" s="73">
        <v>4344.3</v>
      </c>
      <c r="D1518" s="74">
        <f t="shared" si="33"/>
        <v>317</v>
      </c>
      <c r="E1518" s="74">
        <f t="shared" si="16"/>
        <v>0</v>
      </c>
      <c r="F1518" s="75">
        <f t="shared" si="4"/>
        <v>6</v>
      </c>
      <c r="G1518" s="75">
        <f t="shared" si="17"/>
        <v>0</v>
      </c>
      <c r="H1518" s="76">
        <f>IF(A1518&lt;SIP_Calculator!$B$7,0,IF(A1518&gt;SIP_Calculator!$E$7,0,1))</f>
        <v>1</v>
      </c>
      <c r="I1518" s="74">
        <f t="shared" si="5"/>
        <v>0</v>
      </c>
      <c r="J1518" s="75">
        <f t="shared" si="6"/>
        <v>0</v>
      </c>
      <c r="K1518" s="76">
        <f>H1518*SIP_Calculator!$D$25</f>
        <v>484.4666522</v>
      </c>
      <c r="L1518" s="76">
        <f t="shared" si="7"/>
        <v>0.09257118195</v>
      </c>
      <c r="M1518" s="76">
        <f t="shared" si="8"/>
        <v>0.1115177709</v>
      </c>
      <c r="N1518" s="76">
        <f t="shared" ref="N1518:O1518" si="4558">N1517+L1518</f>
        <v>192.8260549</v>
      </c>
      <c r="O1518" s="76">
        <f t="shared" si="4558"/>
        <v>225.004075</v>
      </c>
      <c r="P1518" s="74">
        <f>I1518*SIP_Calculator!$D$26</f>
        <v>0</v>
      </c>
      <c r="Q1518" s="74">
        <f t="shared" si="10"/>
        <v>0</v>
      </c>
      <c r="R1518" s="74">
        <f t="shared" si="11"/>
        <v>0</v>
      </c>
      <c r="S1518" s="74">
        <f t="shared" ref="S1518:T1518" si="4559">S1517+Q1518</f>
        <v>193.0346474</v>
      </c>
      <c r="T1518" s="74">
        <f t="shared" si="4559"/>
        <v>225.3458105</v>
      </c>
      <c r="U1518" s="75">
        <f>J1518*SIP_Calculator!$D$27</f>
        <v>0</v>
      </c>
      <c r="V1518" s="75">
        <f t="shared" si="13"/>
        <v>0</v>
      </c>
      <c r="W1518" s="75">
        <f t="shared" si="14"/>
        <v>0</v>
      </c>
      <c r="X1518" s="75">
        <f t="shared" ref="X1518:Y1518" si="4560">X1517+V1518</f>
        <v>194.4602628</v>
      </c>
      <c r="Y1518" s="75">
        <f t="shared" si="4560"/>
        <v>227.033017</v>
      </c>
    </row>
    <row r="1519" ht="15.75" customHeight="1">
      <c r="A1519" s="78">
        <v>40347.0</v>
      </c>
      <c r="B1519" s="73">
        <v>5218.45</v>
      </c>
      <c r="C1519" s="73">
        <v>4328.65</v>
      </c>
      <c r="D1519" s="74">
        <f t="shared" si="33"/>
        <v>317</v>
      </c>
      <c r="E1519" s="74">
        <f t="shared" si="16"/>
        <v>0</v>
      </c>
      <c r="F1519" s="75">
        <f t="shared" si="4"/>
        <v>6</v>
      </c>
      <c r="G1519" s="75">
        <f t="shared" si="17"/>
        <v>0</v>
      </c>
      <c r="H1519" s="76">
        <f>IF(A1519&lt;SIP_Calculator!$B$7,0,IF(A1519&gt;SIP_Calculator!$E$7,0,1))</f>
        <v>1</v>
      </c>
      <c r="I1519" s="74">
        <f t="shared" si="5"/>
        <v>0</v>
      </c>
      <c r="J1519" s="75">
        <f t="shared" si="6"/>
        <v>0</v>
      </c>
      <c r="K1519" s="76">
        <f>H1519*SIP_Calculator!$D$25</f>
        <v>484.4666522</v>
      </c>
      <c r="L1519" s="76">
        <f t="shared" si="7"/>
        <v>0.09283727011</v>
      </c>
      <c r="M1519" s="76">
        <f t="shared" si="8"/>
        <v>0.1119209574</v>
      </c>
      <c r="N1519" s="76">
        <f t="shared" ref="N1519:O1519" si="4561">N1518+L1519</f>
        <v>192.9188921</v>
      </c>
      <c r="O1519" s="76">
        <f t="shared" si="4561"/>
        <v>225.115996</v>
      </c>
      <c r="P1519" s="74">
        <f>I1519*SIP_Calculator!$D$26</f>
        <v>0</v>
      </c>
      <c r="Q1519" s="74">
        <f t="shared" si="10"/>
        <v>0</v>
      </c>
      <c r="R1519" s="74">
        <f t="shared" si="11"/>
        <v>0</v>
      </c>
      <c r="S1519" s="74">
        <f t="shared" ref="S1519:T1519" si="4562">S1518+Q1519</f>
        <v>193.0346474</v>
      </c>
      <c r="T1519" s="74">
        <f t="shared" si="4562"/>
        <v>225.3458105</v>
      </c>
      <c r="U1519" s="75">
        <f>J1519*SIP_Calculator!$D$27</f>
        <v>0</v>
      </c>
      <c r="V1519" s="75">
        <f t="shared" si="13"/>
        <v>0</v>
      </c>
      <c r="W1519" s="75">
        <f t="shared" si="14"/>
        <v>0</v>
      </c>
      <c r="X1519" s="75">
        <f t="shared" ref="X1519:Y1519" si="4563">X1518+V1519</f>
        <v>194.4602628</v>
      </c>
      <c r="Y1519" s="75">
        <f t="shared" si="4563"/>
        <v>227.033017</v>
      </c>
    </row>
    <row r="1520" ht="15.75" customHeight="1">
      <c r="A1520" s="78">
        <v>40350.0</v>
      </c>
      <c r="B1520" s="73">
        <v>5307.55</v>
      </c>
      <c r="C1520" s="73">
        <v>4388.7</v>
      </c>
      <c r="D1520" s="74">
        <f t="shared" si="33"/>
        <v>318</v>
      </c>
      <c r="E1520" s="74">
        <f t="shared" si="16"/>
        <v>1</v>
      </c>
      <c r="F1520" s="75">
        <f t="shared" si="4"/>
        <v>6</v>
      </c>
      <c r="G1520" s="75">
        <f t="shared" si="17"/>
        <v>0</v>
      </c>
      <c r="H1520" s="76">
        <f>IF(A1520&lt;SIP_Calculator!$B$7,0,IF(A1520&gt;SIP_Calculator!$E$7,0,1))</f>
        <v>1</v>
      </c>
      <c r="I1520" s="74">
        <f t="shared" si="5"/>
        <v>1</v>
      </c>
      <c r="J1520" s="75">
        <f t="shared" si="6"/>
        <v>0</v>
      </c>
      <c r="K1520" s="76">
        <f>H1520*SIP_Calculator!$D$25</f>
        <v>484.4666522</v>
      </c>
      <c r="L1520" s="76">
        <f t="shared" si="7"/>
        <v>0.0912787731</v>
      </c>
      <c r="M1520" s="76">
        <f t="shared" si="8"/>
        <v>0.1103895578</v>
      </c>
      <c r="N1520" s="76">
        <f t="shared" ref="N1520:O1520" si="4564">N1519+L1520</f>
        <v>193.0101709</v>
      </c>
      <c r="O1520" s="76">
        <f t="shared" si="4564"/>
        <v>225.2263856</v>
      </c>
      <c r="P1520" s="74">
        <f>I1520*SIP_Calculator!$D$26</f>
        <v>2301.341589</v>
      </c>
      <c r="Q1520" s="74">
        <f t="shared" si="10"/>
        <v>0.433597722</v>
      </c>
      <c r="R1520" s="74">
        <f t="shared" si="11"/>
        <v>0.5243788797</v>
      </c>
      <c r="S1520" s="74">
        <f t="shared" ref="S1520:T1520" si="4565">S1519+Q1520</f>
        <v>193.4682451</v>
      </c>
      <c r="T1520" s="74">
        <f t="shared" si="4565"/>
        <v>225.8701894</v>
      </c>
      <c r="U1520" s="75">
        <f>J1520*SIP_Calculator!$D$27</f>
        <v>0</v>
      </c>
      <c r="V1520" s="75">
        <f t="shared" si="13"/>
        <v>0</v>
      </c>
      <c r="W1520" s="75">
        <f t="shared" si="14"/>
        <v>0</v>
      </c>
      <c r="X1520" s="75">
        <f t="shared" ref="X1520:Y1520" si="4566">X1519+V1520</f>
        <v>194.4602628</v>
      </c>
      <c r="Y1520" s="75">
        <f t="shared" si="4566"/>
        <v>227.033017</v>
      </c>
    </row>
    <row r="1521" ht="15.75" customHeight="1">
      <c r="A1521" s="78">
        <v>40351.0</v>
      </c>
      <c r="B1521" s="73">
        <v>5272.2</v>
      </c>
      <c r="C1521" s="73">
        <v>4368.7</v>
      </c>
      <c r="D1521" s="74">
        <f t="shared" si="33"/>
        <v>318</v>
      </c>
      <c r="E1521" s="74">
        <f t="shared" si="16"/>
        <v>0</v>
      </c>
      <c r="F1521" s="75">
        <f t="shared" si="4"/>
        <v>6</v>
      </c>
      <c r="G1521" s="75">
        <f t="shared" si="17"/>
        <v>0</v>
      </c>
      <c r="H1521" s="76">
        <f>IF(A1521&lt;SIP_Calculator!$B$7,0,IF(A1521&gt;SIP_Calculator!$E$7,0,1))</f>
        <v>1</v>
      </c>
      <c r="I1521" s="74">
        <f t="shared" si="5"/>
        <v>0</v>
      </c>
      <c r="J1521" s="75">
        <f t="shared" si="6"/>
        <v>0</v>
      </c>
      <c r="K1521" s="76">
        <f>H1521*SIP_Calculator!$D$25</f>
        <v>484.4666522</v>
      </c>
      <c r="L1521" s="76">
        <f t="shared" si="7"/>
        <v>0.09189079553</v>
      </c>
      <c r="M1521" s="76">
        <f t="shared" si="8"/>
        <v>0.1108949235</v>
      </c>
      <c r="N1521" s="76">
        <f t="shared" ref="N1521:O1521" si="4567">N1520+L1521</f>
        <v>193.1020617</v>
      </c>
      <c r="O1521" s="76">
        <f t="shared" si="4567"/>
        <v>225.3372805</v>
      </c>
      <c r="P1521" s="74">
        <f>I1521*SIP_Calculator!$D$26</f>
        <v>0</v>
      </c>
      <c r="Q1521" s="74">
        <f t="shared" si="10"/>
        <v>0</v>
      </c>
      <c r="R1521" s="74">
        <f t="shared" si="11"/>
        <v>0</v>
      </c>
      <c r="S1521" s="74">
        <f t="shared" ref="S1521:T1521" si="4568">S1520+Q1521</f>
        <v>193.4682451</v>
      </c>
      <c r="T1521" s="74">
        <f t="shared" si="4568"/>
        <v>225.8701894</v>
      </c>
      <c r="U1521" s="75">
        <f>J1521*SIP_Calculator!$D$27</f>
        <v>0</v>
      </c>
      <c r="V1521" s="75">
        <f t="shared" si="13"/>
        <v>0</v>
      </c>
      <c r="W1521" s="75">
        <f t="shared" si="14"/>
        <v>0</v>
      </c>
      <c r="X1521" s="75">
        <f t="shared" ref="X1521:Y1521" si="4569">X1520+V1521</f>
        <v>194.4602628</v>
      </c>
      <c r="Y1521" s="75">
        <f t="shared" si="4569"/>
        <v>227.033017</v>
      </c>
    </row>
    <row r="1522" ht="15.75" customHeight="1">
      <c r="A1522" s="78">
        <v>40352.0</v>
      </c>
      <c r="B1522" s="73">
        <v>5282.5</v>
      </c>
      <c r="C1522" s="73">
        <v>4379.75</v>
      </c>
      <c r="D1522" s="74">
        <f t="shared" si="33"/>
        <v>318</v>
      </c>
      <c r="E1522" s="74">
        <f t="shared" si="16"/>
        <v>0</v>
      </c>
      <c r="F1522" s="75">
        <f t="shared" si="4"/>
        <v>6</v>
      </c>
      <c r="G1522" s="75">
        <f t="shared" si="17"/>
        <v>0</v>
      </c>
      <c r="H1522" s="76">
        <f>IF(A1522&lt;SIP_Calculator!$B$7,0,IF(A1522&gt;SIP_Calculator!$E$7,0,1))</f>
        <v>1</v>
      </c>
      <c r="I1522" s="74">
        <f t="shared" si="5"/>
        <v>0</v>
      </c>
      <c r="J1522" s="75">
        <f t="shared" si="6"/>
        <v>0</v>
      </c>
      <c r="K1522" s="76">
        <f>H1522*SIP_Calculator!$D$25</f>
        <v>484.4666522</v>
      </c>
      <c r="L1522" s="76">
        <f t="shared" si="7"/>
        <v>0.0917116237</v>
      </c>
      <c r="M1522" s="76">
        <f t="shared" si="8"/>
        <v>0.1106151383</v>
      </c>
      <c r="N1522" s="76">
        <f t="shared" ref="N1522:O1522" si="4570">N1521+L1522</f>
        <v>193.1937733</v>
      </c>
      <c r="O1522" s="76">
        <f t="shared" si="4570"/>
        <v>225.4478956</v>
      </c>
      <c r="P1522" s="74">
        <f>I1522*SIP_Calculator!$D$26</f>
        <v>0</v>
      </c>
      <c r="Q1522" s="74">
        <f t="shared" si="10"/>
        <v>0</v>
      </c>
      <c r="R1522" s="74">
        <f t="shared" si="11"/>
        <v>0</v>
      </c>
      <c r="S1522" s="74">
        <f t="shared" ref="S1522:T1522" si="4571">S1521+Q1522</f>
        <v>193.4682451</v>
      </c>
      <c r="T1522" s="74">
        <f t="shared" si="4571"/>
        <v>225.8701894</v>
      </c>
      <c r="U1522" s="75">
        <f>J1522*SIP_Calculator!$D$27</f>
        <v>0</v>
      </c>
      <c r="V1522" s="75">
        <f t="shared" si="13"/>
        <v>0</v>
      </c>
      <c r="W1522" s="75">
        <f t="shared" si="14"/>
        <v>0</v>
      </c>
      <c r="X1522" s="75">
        <f t="shared" ref="X1522:Y1522" si="4572">X1521+V1522</f>
        <v>194.4602628</v>
      </c>
      <c r="Y1522" s="75">
        <f t="shared" si="4572"/>
        <v>227.033017</v>
      </c>
    </row>
    <row r="1523" ht="15.75" customHeight="1">
      <c r="A1523" s="78">
        <v>40353.0</v>
      </c>
      <c r="B1523" s="73">
        <v>5281.95</v>
      </c>
      <c r="C1523" s="73">
        <v>4372.35</v>
      </c>
      <c r="D1523" s="74">
        <f t="shared" si="33"/>
        <v>318</v>
      </c>
      <c r="E1523" s="74">
        <f t="shared" si="16"/>
        <v>0</v>
      </c>
      <c r="F1523" s="75">
        <f t="shared" si="4"/>
        <v>6</v>
      </c>
      <c r="G1523" s="75">
        <f t="shared" si="17"/>
        <v>0</v>
      </c>
      <c r="H1523" s="76">
        <f>IF(A1523&lt;SIP_Calculator!$B$7,0,IF(A1523&gt;SIP_Calculator!$E$7,0,1))</f>
        <v>1</v>
      </c>
      <c r="I1523" s="74">
        <f t="shared" si="5"/>
        <v>0</v>
      </c>
      <c r="J1523" s="75">
        <f t="shared" si="6"/>
        <v>0</v>
      </c>
      <c r="K1523" s="76">
        <f>H1523*SIP_Calculator!$D$25</f>
        <v>484.4666522</v>
      </c>
      <c r="L1523" s="76">
        <f t="shared" si="7"/>
        <v>0.09172117346</v>
      </c>
      <c r="M1523" s="76">
        <f t="shared" si="8"/>
        <v>0.1108023494</v>
      </c>
      <c r="N1523" s="76">
        <f t="shared" ref="N1523:O1523" si="4573">N1522+L1523</f>
        <v>193.2854945</v>
      </c>
      <c r="O1523" s="76">
        <f t="shared" si="4573"/>
        <v>225.558698</v>
      </c>
      <c r="P1523" s="74">
        <f>I1523*SIP_Calculator!$D$26</f>
        <v>0</v>
      </c>
      <c r="Q1523" s="74">
        <f t="shared" si="10"/>
        <v>0</v>
      </c>
      <c r="R1523" s="74">
        <f t="shared" si="11"/>
        <v>0</v>
      </c>
      <c r="S1523" s="74">
        <f t="shared" ref="S1523:T1523" si="4574">S1522+Q1523</f>
        <v>193.4682451</v>
      </c>
      <c r="T1523" s="74">
        <f t="shared" si="4574"/>
        <v>225.8701894</v>
      </c>
      <c r="U1523" s="75">
        <f>J1523*SIP_Calculator!$D$27</f>
        <v>0</v>
      </c>
      <c r="V1523" s="75">
        <f t="shared" si="13"/>
        <v>0</v>
      </c>
      <c r="W1523" s="75">
        <f t="shared" si="14"/>
        <v>0</v>
      </c>
      <c r="X1523" s="75">
        <f t="shared" ref="X1523:Y1523" si="4575">X1522+V1523</f>
        <v>194.4602628</v>
      </c>
      <c r="Y1523" s="75">
        <f t="shared" si="4575"/>
        <v>227.033017</v>
      </c>
    </row>
    <row r="1524" ht="15.75" customHeight="1">
      <c r="A1524" s="78">
        <v>40354.0</v>
      </c>
      <c r="B1524" s="73">
        <v>5236.0</v>
      </c>
      <c r="C1524" s="73">
        <v>4365.85</v>
      </c>
      <c r="D1524" s="74">
        <f t="shared" si="33"/>
        <v>318</v>
      </c>
      <c r="E1524" s="74">
        <f t="shared" si="16"/>
        <v>0</v>
      </c>
      <c r="F1524" s="75">
        <f t="shared" si="4"/>
        <v>6</v>
      </c>
      <c r="G1524" s="75">
        <f t="shared" si="17"/>
        <v>0</v>
      </c>
      <c r="H1524" s="76">
        <f>IF(A1524&lt;SIP_Calculator!$B$7,0,IF(A1524&gt;SIP_Calculator!$E$7,0,1))</f>
        <v>1</v>
      </c>
      <c r="I1524" s="74">
        <f t="shared" si="5"/>
        <v>0</v>
      </c>
      <c r="J1524" s="75">
        <f t="shared" si="6"/>
        <v>0</v>
      </c>
      <c r="K1524" s="76">
        <f>H1524*SIP_Calculator!$D$25</f>
        <v>484.4666522</v>
      </c>
      <c r="L1524" s="76">
        <f t="shared" si="7"/>
        <v>0.09252609858</v>
      </c>
      <c r="M1524" s="76">
        <f t="shared" si="8"/>
        <v>0.110967315</v>
      </c>
      <c r="N1524" s="76">
        <f t="shared" ref="N1524:O1524" si="4576">N1523+L1524</f>
        <v>193.3780206</v>
      </c>
      <c r="O1524" s="76">
        <f t="shared" si="4576"/>
        <v>225.6696653</v>
      </c>
      <c r="P1524" s="74">
        <f>I1524*SIP_Calculator!$D$26</f>
        <v>0</v>
      </c>
      <c r="Q1524" s="74">
        <f t="shared" si="10"/>
        <v>0</v>
      </c>
      <c r="R1524" s="74">
        <f t="shared" si="11"/>
        <v>0</v>
      </c>
      <c r="S1524" s="74">
        <f t="shared" ref="S1524:T1524" si="4577">S1523+Q1524</f>
        <v>193.4682451</v>
      </c>
      <c r="T1524" s="74">
        <f t="shared" si="4577"/>
        <v>225.8701894</v>
      </c>
      <c r="U1524" s="75">
        <f>J1524*SIP_Calculator!$D$27</f>
        <v>0</v>
      </c>
      <c r="V1524" s="75">
        <f t="shared" si="13"/>
        <v>0</v>
      </c>
      <c r="W1524" s="75">
        <f t="shared" si="14"/>
        <v>0</v>
      </c>
      <c r="X1524" s="75">
        <f t="shared" ref="X1524:Y1524" si="4578">X1523+V1524</f>
        <v>194.4602628</v>
      </c>
      <c r="Y1524" s="75">
        <f t="shared" si="4578"/>
        <v>227.033017</v>
      </c>
    </row>
    <row r="1525" ht="15.75" customHeight="1">
      <c r="A1525" s="78">
        <v>40357.0</v>
      </c>
      <c r="B1525" s="73">
        <v>5301.45</v>
      </c>
      <c r="C1525" s="73">
        <v>4429.25</v>
      </c>
      <c r="D1525" s="74">
        <f t="shared" si="33"/>
        <v>319</v>
      </c>
      <c r="E1525" s="74">
        <f t="shared" si="16"/>
        <v>1</v>
      </c>
      <c r="F1525" s="75">
        <f t="shared" si="4"/>
        <v>6</v>
      </c>
      <c r="G1525" s="75">
        <f t="shared" si="17"/>
        <v>0</v>
      </c>
      <c r="H1525" s="76">
        <f>IF(A1525&lt;SIP_Calculator!$B$7,0,IF(A1525&gt;SIP_Calculator!$E$7,0,1))</f>
        <v>1</v>
      </c>
      <c r="I1525" s="74">
        <f t="shared" si="5"/>
        <v>1</v>
      </c>
      <c r="J1525" s="75">
        <f t="shared" si="6"/>
        <v>0</v>
      </c>
      <c r="K1525" s="76">
        <f>H1525*SIP_Calculator!$D$25</f>
        <v>484.4666522</v>
      </c>
      <c r="L1525" s="76">
        <f t="shared" si="7"/>
        <v>0.09138380107</v>
      </c>
      <c r="M1525" s="76">
        <f t="shared" si="8"/>
        <v>0.109378936</v>
      </c>
      <c r="N1525" s="76">
        <f t="shared" ref="N1525:O1525" si="4579">N1524+L1525</f>
        <v>193.4694044</v>
      </c>
      <c r="O1525" s="76">
        <f t="shared" si="4579"/>
        <v>225.7790442</v>
      </c>
      <c r="P1525" s="74">
        <f>I1525*SIP_Calculator!$D$26</f>
        <v>2301.341589</v>
      </c>
      <c r="Q1525" s="74">
        <f t="shared" si="10"/>
        <v>0.4340966319</v>
      </c>
      <c r="R1525" s="74">
        <f t="shared" si="11"/>
        <v>0.5195781654</v>
      </c>
      <c r="S1525" s="74">
        <f t="shared" ref="S1525:T1525" si="4580">S1524+Q1525</f>
        <v>193.9023417</v>
      </c>
      <c r="T1525" s="74">
        <f t="shared" si="4580"/>
        <v>226.3897676</v>
      </c>
      <c r="U1525" s="75">
        <f>J1525*SIP_Calculator!$D$27</f>
        <v>0</v>
      </c>
      <c r="V1525" s="75">
        <f t="shared" si="13"/>
        <v>0</v>
      </c>
      <c r="W1525" s="75">
        <f t="shared" si="14"/>
        <v>0</v>
      </c>
      <c r="X1525" s="75">
        <f t="shared" ref="X1525:Y1525" si="4581">X1524+V1525</f>
        <v>194.4602628</v>
      </c>
      <c r="Y1525" s="75">
        <f t="shared" si="4581"/>
        <v>227.033017</v>
      </c>
    </row>
    <row r="1526" ht="15.75" customHeight="1">
      <c r="A1526" s="78">
        <v>40358.0</v>
      </c>
      <c r="B1526" s="73">
        <v>5230.9</v>
      </c>
      <c r="C1526" s="73">
        <v>4383.75</v>
      </c>
      <c r="D1526" s="74">
        <f t="shared" si="33"/>
        <v>319</v>
      </c>
      <c r="E1526" s="74">
        <f t="shared" si="16"/>
        <v>0</v>
      </c>
      <c r="F1526" s="75">
        <f t="shared" si="4"/>
        <v>6</v>
      </c>
      <c r="G1526" s="75">
        <f t="shared" si="17"/>
        <v>0</v>
      </c>
      <c r="H1526" s="76">
        <f>IF(A1526&lt;SIP_Calculator!$B$7,0,IF(A1526&gt;SIP_Calculator!$E$7,0,1))</f>
        <v>1</v>
      </c>
      <c r="I1526" s="74">
        <f t="shared" si="5"/>
        <v>0</v>
      </c>
      <c r="J1526" s="75">
        <f t="shared" si="6"/>
        <v>0</v>
      </c>
      <c r="K1526" s="76">
        <f>H1526*SIP_Calculator!$D$25</f>
        <v>484.4666522</v>
      </c>
      <c r="L1526" s="76">
        <f t="shared" si="7"/>
        <v>0.09261630927</v>
      </c>
      <c r="M1526" s="76">
        <f t="shared" si="8"/>
        <v>0.1105142064</v>
      </c>
      <c r="N1526" s="76">
        <f t="shared" ref="N1526:O1526" si="4582">N1525+L1526</f>
        <v>193.5620207</v>
      </c>
      <c r="O1526" s="76">
        <f t="shared" si="4582"/>
        <v>225.8895584</v>
      </c>
      <c r="P1526" s="74">
        <f>I1526*SIP_Calculator!$D$26</f>
        <v>0</v>
      </c>
      <c r="Q1526" s="74">
        <f t="shared" si="10"/>
        <v>0</v>
      </c>
      <c r="R1526" s="74">
        <f t="shared" si="11"/>
        <v>0</v>
      </c>
      <c r="S1526" s="74">
        <f t="shared" ref="S1526:T1526" si="4583">S1525+Q1526</f>
        <v>193.9023417</v>
      </c>
      <c r="T1526" s="74">
        <f t="shared" si="4583"/>
        <v>226.3897676</v>
      </c>
      <c r="U1526" s="75">
        <f>J1526*SIP_Calculator!$D$27</f>
        <v>0</v>
      </c>
      <c r="V1526" s="75">
        <f t="shared" si="13"/>
        <v>0</v>
      </c>
      <c r="W1526" s="75">
        <f t="shared" si="14"/>
        <v>0</v>
      </c>
      <c r="X1526" s="75">
        <f t="shared" ref="X1526:Y1526" si="4584">X1525+V1526</f>
        <v>194.4602628</v>
      </c>
      <c r="Y1526" s="75">
        <f t="shared" si="4584"/>
        <v>227.033017</v>
      </c>
    </row>
    <row r="1527" ht="15.75" customHeight="1">
      <c r="A1527" s="78">
        <v>40359.0</v>
      </c>
      <c r="B1527" s="73">
        <v>5281.55</v>
      </c>
      <c r="C1527" s="73">
        <v>4420.7</v>
      </c>
      <c r="D1527" s="74">
        <f t="shared" si="33"/>
        <v>319</v>
      </c>
      <c r="E1527" s="74">
        <f t="shared" si="16"/>
        <v>0</v>
      </c>
      <c r="F1527" s="75">
        <f t="shared" si="4"/>
        <v>6</v>
      </c>
      <c r="G1527" s="75">
        <f t="shared" si="17"/>
        <v>0</v>
      </c>
      <c r="H1527" s="76">
        <f>IF(A1527&lt;SIP_Calculator!$B$7,0,IF(A1527&gt;SIP_Calculator!$E$7,0,1))</f>
        <v>1</v>
      </c>
      <c r="I1527" s="74">
        <f t="shared" si="5"/>
        <v>0</v>
      </c>
      <c r="J1527" s="75">
        <f t="shared" si="6"/>
        <v>0</v>
      </c>
      <c r="K1527" s="76">
        <f>H1527*SIP_Calculator!$D$25</f>
        <v>484.4666522</v>
      </c>
      <c r="L1527" s="76">
        <f t="shared" si="7"/>
        <v>0.09172812</v>
      </c>
      <c r="M1527" s="76">
        <f t="shared" si="8"/>
        <v>0.1095904839</v>
      </c>
      <c r="N1527" s="76">
        <f t="shared" ref="N1527:O1527" si="4585">N1526+L1527</f>
        <v>193.6537488</v>
      </c>
      <c r="O1527" s="76">
        <f t="shared" si="4585"/>
        <v>225.9991489</v>
      </c>
      <c r="P1527" s="74">
        <f>I1527*SIP_Calculator!$D$26</f>
        <v>0</v>
      </c>
      <c r="Q1527" s="74">
        <f t="shared" si="10"/>
        <v>0</v>
      </c>
      <c r="R1527" s="74">
        <f t="shared" si="11"/>
        <v>0</v>
      </c>
      <c r="S1527" s="74">
        <f t="shared" ref="S1527:T1527" si="4586">S1526+Q1527</f>
        <v>193.9023417</v>
      </c>
      <c r="T1527" s="74">
        <f t="shared" si="4586"/>
        <v>226.3897676</v>
      </c>
      <c r="U1527" s="75">
        <f>J1527*SIP_Calculator!$D$27</f>
        <v>0</v>
      </c>
      <c r="V1527" s="75">
        <f t="shared" si="13"/>
        <v>0</v>
      </c>
      <c r="W1527" s="75">
        <f t="shared" si="14"/>
        <v>0</v>
      </c>
      <c r="X1527" s="75">
        <f t="shared" ref="X1527:Y1527" si="4587">X1526+V1527</f>
        <v>194.4602628</v>
      </c>
      <c r="Y1527" s="75">
        <f t="shared" si="4587"/>
        <v>227.033017</v>
      </c>
    </row>
    <row r="1528" ht="15.75" customHeight="1">
      <c r="A1528" s="78">
        <v>40360.0</v>
      </c>
      <c r="B1528" s="73">
        <v>5228.15</v>
      </c>
      <c r="C1528" s="73">
        <v>4386.35</v>
      </c>
      <c r="D1528" s="74">
        <f t="shared" si="33"/>
        <v>319</v>
      </c>
      <c r="E1528" s="74">
        <f t="shared" si="16"/>
        <v>0</v>
      </c>
      <c r="F1528" s="75">
        <f t="shared" si="4"/>
        <v>7</v>
      </c>
      <c r="G1528" s="75">
        <f t="shared" si="17"/>
        <v>1</v>
      </c>
      <c r="H1528" s="76">
        <f>IF(A1528&lt;SIP_Calculator!$B$7,0,IF(A1528&gt;SIP_Calculator!$E$7,0,1))</f>
        <v>1</v>
      </c>
      <c r="I1528" s="74">
        <f t="shared" si="5"/>
        <v>0</v>
      </c>
      <c r="J1528" s="75">
        <f t="shared" si="6"/>
        <v>1</v>
      </c>
      <c r="K1528" s="76">
        <f>H1528*SIP_Calculator!$D$25</f>
        <v>484.4666522</v>
      </c>
      <c r="L1528" s="76">
        <f t="shared" si="7"/>
        <v>0.09266502533</v>
      </c>
      <c r="M1528" s="76">
        <f t="shared" si="8"/>
        <v>0.1104486993</v>
      </c>
      <c r="N1528" s="76">
        <f t="shared" ref="N1528:O1528" si="4588">N1527+L1528</f>
        <v>193.7464139</v>
      </c>
      <c r="O1528" s="76">
        <f t="shared" si="4588"/>
        <v>226.1095976</v>
      </c>
      <c r="P1528" s="74">
        <f>I1528*SIP_Calculator!$D$26</f>
        <v>0</v>
      </c>
      <c r="Q1528" s="74">
        <f t="shared" si="10"/>
        <v>0</v>
      </c>
      <c r="R1528" s="74">
        <f t="shared" si="11"/>
        <v>0</v>
      </c>
      <c r="S1528" s="74">
        <f t="shared" ref="S1528:T1528" si="4589">S1527+Q1528</f>
        <v>193.9023417</v>
      </c>
      <c r="T1528" s="74">
        <f t="shared" si="4589"/>
        <v>226.3897676</v>
      </c>
      <c r="U1528" s="75">
        <f>J1528*SIP_Calculator!$D$27</f>
        <v>10000</v>
      </c>
      <c r="V1528" s="75">
        <f t="shared" si="13"/>
        <v>1.912722474</v>
      </c>
      <c r="W1528" s="75">
        <f t="shared" si="14"/>
        <v>2.279799834</v>
      </c>
      <c r="X1528" s="75">
        <f t="shared" ref="X1528:Y1528" si="4590">X1527+V1528</f>
        <v>196.3729852</v>
      </c>
      <c r="Y1528" s="75">
        <f t="shared" si="4590"/>
        <v>229.3128169</v>
      </c>
    </row>
    <row r="1529" ht="15.75" customHeight="1">
      <c r="A1529" s="78">
        <v>40361.0</v>
      </c>
      <c r="B1529" s="73">
        <v>5213.9</v>
      </c>
      <c r="C1529" s="73">
        <v>4382.55</v>
      </c>
      <c r="D1529" s="74">
        <f t="shared" si="33"/>
        <v>319</v>
      </c>
      <c r="E1529" s="74">
        <f t="shared" si="16"/>
        <v>0</v>
      </c>
      <c r="F1529" s="75">
        <f t="shared" si="4"/>
        <v>7</v>
      </c>
      <c r="G1529" s="75">
        <f t="shared" si="17"/>
        <v>0</v>
      </c>
      <c r="H1529" s="76">
        <f>IF(A1529&lt;SIP_Calculator!$B$7,0,IF(A1529&gt;SIP_Calculator!$E$7,0,1))</f>
        <v>1</v>
      </c>
      <c r="I1529" s="74">
        <f t="shared" si="5"/>
        <v>0</v>
      </c>
      <c r="J1529" s="75">
        <f t="shared" si="6"/>
        <v>0</v>
      </c>
      <c r="K1529" s="76">
        <f>H1529*SIP_Calculator!$D$25</f>
        <v>484.4666522</v>
      </c>
      <c r="L1529" s="76">
        <f t="shared" si="7"/>
        <v>0.09291828615</v>
      </c>
      <c r="M1529" s="76">
        <f t="shared" si="8"/>
        <v>0.1105444666</v>
      </c>
      <c r="N1529" s="76">
        <f t="shared" ref="N1529:O1529" si="4591">N1528+L1529</f>
        <v>193.8393321</v>
      </c>
      <c r="O1529" s="76">
        <f t="shared" si="4591"/>
        <v>226.2201421</v>
      </c>
      <c r="P1529" s="74">
        <f>I1529*SIP_Calculator!$D$26</f>
        <v>0</v>
      </c>
      <c r="Q1529" s="74">
        <f t="shared" si="10"/>
        <v>0</v>
      </c>
      <c r="R1529" s="74">
        <f t="shared" si="11"/>
        <v>0</v>
      </c>
      <c r="S1529" s="74">
        <f t="shared" ref="S1529:T1529" si="4592">S1528+Q1529</f>
        <v>193.9023417</v>
      </c>
      <c r="T1529" s="74">
        <f t="shared" si="4592"/>
        <v>226.3897676</v>
      </c>
      <c r="U1529" s="75">
        <f>J1529*SIP_Calculator!$D$27</f>
        <v>0</v>
      </c>
      <c r="V1529" s="75">
        <f t="shared" si="13"/>
        <v>0</v>
      </c>
      <c r="W1529" s="75">
        <f t="shared" si="14"/>
        <v>0</v>
      </c>
      <c r="X1529" s="75">
        <f t="shared" ref="X1529:Y1529" si="4593">X1528+V1529</f>
        <v>196.3729852</v>
      </c>
      <c r="Y1529" s="75">
        <f t="shared" si="4593"/>
        <v>229.3128169</v>
      </c>
    </row>
    <row r="1530" ht="15.75" customHeight="1">
      <c r="A1530" s="78">
        <v>40364.0</v>
      </c>
      <c r="B1530" s="73">
        <v>5212.35</v>
      </c>
      <c r="C1530" s="73">
        <v>4379.65</v>
      </c>
      <c r="D1530" s="74">
        <f t="shared" si="33"/>
        <v>320</v>
      </c>
      <c r="E1530" s="74">
        <f t="shared" si="16"/>
        <v>1</v>
      </c>
      <c r="F1530" s="75">
        <f t="shared" si="4"/>
        <v>7</v>
      </c>
      <c r="G1530" s="75">
        <f t="shared" si="17"/>
        <v>0</v>
      </c>
      <c r="H1530" s="76">
        <f>IF(A1530&lt;SIP_Calculator!$B$7,0,IF(A1530&gt;SIP_Calculator!$E$7,0,1))</f>
        <v>1</v>
      </c>
      <c r="I1530" s="74">
        <f t="shared" si="5"/>
        <v>1</v>
      </c>
      <c r="J1530" s="75">
        <f t="shared" si="6"/>
        <v>0</v>
      </c>
      <c r="K1530" s="76">
        <f>H1530*SIP_Calculator!$D$25</f>
        <v>484.4666522</v>
      </c>
      <c r="L1530" s="76">
        <f t="shared" si="7"/>
        <v>0.09294591733</v>
      </c>
      <c r="M1530" s="76">
        <f t="shared" si="8"/>
        <v>0.110617664</v>
      </c>
      <c r="N1530" s="76">
        <f t="shared" ref="N1530:O1530" si="4594">N1529+L1530</f>
        <v>193.9322781</v>
      </c>
      <c r="O1530" s="76">
        <f t="shared" si="4594"/>
        <v>226.3307597</v>
      </c>
      <c r="P1530" s="74">
        <f>I1530*SIP_Calculator!$D$26</f>
        <v>2301.341589</v>
      </c>
      <c r="Q1530" s="74">
        <f t="shared" si="10"/>
        <v>0.4415170872</v>
      </c>
      <c r="R1530" s="74">
        <f t="shared" si="11"/>
        <v>0.5254624432</v>
      </c>
      <c r="S1530" s="74">
        <f t="shared" ref="S1530:T1530" si="4595">S1529+Q1530</f>
        <v>194.3438588</v>
      </c>
      <c r="T1530" s="74">
        <f t="shared" si="4595"/>
        <v>226.91523</v>
      </c>
      <c r="U1530" s="75">
        <f>J1530*SIP_Calculator!$D$27</f>
        <v>0</v>
      </c>
      <c r="V1530" s="75">
        <f t="shared" si="13"/>
        <v>0</v>
      </c>
      <c r="W1530" s="75">
        <f t="shared" si="14"/>
        <v>0</v>
      </c>
      <c r="X1530" s="75">
        <f t="shared" ref="X1530:Y1530" si="4596">X1529+V1530</f>
        <v>196.3729852</v>
      </c>
      <c r="Y1530" s="75">
        <f t="shared" si="4596"/>
        <v>229.3128169</v>
      </c>
    </row>
    <row r="1531" ht="15.75" customHeight="1">
      <c r="A1531" s="78">
        <v>40365.0</v>
      </c>
      <c r="B1531" s="73">
        <v>5262.35</v>
      </c>
      <c r="C1531" s="73">
        <v>4413.7</v>
      </c>
      <c r="D1531" s="74">
        <f t="shared" si="33"/>
        <v>320</v>
      </c>
      <c r="E1531" s="74">
        <f t="shared" si="16"/>
        <v>0</v>
      </c>
      <c r="F1531" s="75">
        <f t="shared" si="4"/>
        <v>7</v>
      </c>
      <c r="G1531" s="75">
        <f t="shared" si="17"/>
        <v>0</v>
      </c>
      <c r="H1531" s="76">
        <f>IF(A1531&lt;SIP_Calculator!$B$7,0,IF(A1531&gt;SIP_Calculator!$E$7,0,1))</f>
        <v>1</v>
      </c>
      <c r="I1531" s="74">
        <f t="shared" si="5"/>
        <v>0</v>
      </c>
      <c r="J1531" s="75">
        <f t="shared" si="6"/>
        <v>0</v>
      </c>
      <c r="K1531" s="76">
        <f>H1531*SIP_Calculator!$D$25</f>
        <v>484.4666522</v>
      </c>
      <c r="L1531" s="76">
        <f t="shared" si="7"/>
        <v>0.09206279555</v>
      </c>
      <c r="M1531" s="76">
        <f t="shared" si="8"/>
        <v>0.1097642912</v>
      </c>
      <c r="N1531" s="76">
        <f t="shared" ref="N1531:O1531" si="4597">N1530+L1531</f>
        <v>194.0243409</v>
      </c>
      <c r="O1531" s="76">
        <f t="shared" si="4597"/>
        <v>226.440524</v>
      </c>
      <c r="P1531" s="74">
        <f>I1531*SIP_Calculator!$D$26</f>
        <v>0</v>
      </c>
      <c r="Q1531" s="74">
        <f t="shared" si="10"/>
        <v>0</v>
      </c>
      <c r="R1531" s="74">
        <f t="shared" si="11"/>
        <v>0</v>
      </c>
      <c r="S1531" s="74">
        <f t="shared" ref="S1531:T1531" si="4598">S1530+Q1531</f>
        <v>194.3438588</v>
      </c>
      <c r="T1531" s="74">
        <f t="shared" si="4598"/>
        <v>226.91523</v>
      </c>
      <c r="U1531" s="75">
        <f>J1531*SIP_Calculator!$D$27</f>
        <v>0</v>
      </c>
      <c r="V1531" s="75">
        <f t="shared" si="13"/>
        <v>0</v>
      </c>
      <c r="W1531" s="75">
        <f t="shared" si="14"/>
        <v>0</v>
      </c>
      <c r="X1531" s="75">
        <f t="shared" ref="X1531:Y1531" si="4599">X1530+V1531</f>
        <v>196.3729852</v>
      </c>
      <c r="Y1531" s="75">
        <f t="shared" si="4599"/>
        <v>229.3128169</v>
      </c>
    </row>
    <row r="1532" ht="15.75" customHeight="1">
      <c r="A1532" s="78">
        <v>40366.0</v>
      </c>
      <c r="B1532" s="73">
        <v>5219.3</v>
      </c>
      <c r="C1532" s="73">
        <v>4385.9</v>
      </c>
      <c r="D1532" s="74">
        <f t="shared" si="33"/>
        <v>320</v>
      </c>
      <c r="E1532" s="74">
        <f t="shared" si="16"/>
        <v>0</v>
      </c>
      <c r="F1532" s="75">
        <f t="shared" si="4"/>
        <v>7</v>
      </c>
      <c r="G1532" s="75">
        <f t="shared" si="17"/>
        <v>0</v>
      </c>
      <c r="H1532" s="76">
        <f>IF(A1532&lt;SIP_Calculator!$B$7,0,IF(A1532&gt;SIP_Calculator!$E$7,0,1))</f>
        <v>1</v>
      </c>
      <c r="I1532" s="74">
        <f t="shared" si="5"/>
        <v>0</v>
      </c>
      <c r="J1532" s="75">
        <f t="shared" si="6"/>
        <v>0</v>
      </c>
      <c r="K1532" s="76">
        <f>H1532*SIP_Calculator!$D$25</f>
        <v>484.4666522</v>
      </c>
      <c r="L1532" s="76">
        <f t="shared" si="7"/>
        <v>0.0928221509</v>
      </c>
      <c r="M1532" s="76">
        <f t="shared" si="8"/>
        <v>0.1104600315</v>
      </c>
      <c r="N1532" s="76">
        <f t="shared" ref="N1532:O1532" si="4600">N1531+L1532</f>
        <v>194.117163</v>
      </c>
      <c r="O1532" s="76">
        <f t="shared" si="4600"/>
        <v>226.5509841</v>
      </c>
      <c r="P1532" s="74">
        <f>I1532*SIP_Calculator!$D$26</f>
        <v>0</v>
      </c>
      <c r="Q1532" s="74">
        <f t="shared" si="10"/>
        <v>0</v>
      </c>
      <c r="R1532" s="74">
        <f t="shared" si="11"/>
        <v>0</v>
      </c>
      <c r="S1532" s="74">
        <f t="shared" ref="S1532:T1532" si="4601">S1531+Q1532</f>
        <v>194.3438588</v>
      </c>
      <c r="T1532" s="74">
        <f t="shared" si="4601"/>
        <v>226.91523</v>
      </c>
      <c r="U1532" s="75">
        <f>J1532*SIP_Calculator!$D$27</f>
        <v>0</v>
      </c>
      <c r="V1532" s="75">
        <f t="shared" si="13"/>
        <v>0</v>
      </c>
      <c r="W1532" s="75">
        <f t="shared" si="14"/>
        <v>0</v>
      </c>
      <c r="X1532" s="75">
        <f t="shared" ref="X1532:Y1532" si="4602">X1531+V1532</f>
        <v>196.3729852</v>
      </c>
      <c r="Y1532" s="75">
        <f t="shared" si="4602"/>
        <v>229.3128169</v>
      </c>
    </row>
    <row r="1533" ht="15.75" customHeight="1">
      <c r="A1533" s="78">
        <v>40367.0</v>
      </c>
      <c r="B1533" s="73">
        <v>5272.2</v>
      </c>
      <c r="C1533" s="73">
        <v>4424.35</v>
      </c>
      <c r="D1533" s="74">
        <f t="shared" si="33"/>
        <v>320</v>
      </c>
      <c r="E1533" s="74">
        <f t="shared" si="16"/>
        <v>0</v>
      </c>
      <c r="F1533" s="75">
        <f t="shared" si="4"/>
        <v>7</v>
      </c>
      <c r="G1533" s="75">
        <f t="shared" si="17"/>
        <v>0</v>
      </c>
      <c r="H1533" s="76">
        <f>IF(A1533&lt;SIP_Calculator!$B$7,0,IF(A1533&gt;SIP_Calculator!$E$7,0,1))</f>
        <v>1</v>
      </c>
      <c r="I1533" s="74">
        <f t="shared" si="5"/>
        <v>0</v>
      </c>
      <c r="J1533" s="75">
        <f t="shared" si="6"/>
        <v>0</v>
      </c>
      <c r="K1533" s="76">
        <f>H1533*SIP_Calculator!$D$25</f>
        <v>484.4666522</v>
      </c>
      <c r="L1533" s="76">
        <f t="shared" si="7"/>
        <v>0.09189079553</v>
      </c>
      <c r="M1533" s="76">
        <f t="shared" si="8"/>
        <v>0.109500074</v>
      </c>
      <c r="N1533" s="76">
        <f t="shared" ref="N1533:O1533" si="4603">N1532+L1533</f>
        <v>194.2090538</v>
      </c>
      <c r="O1533" s="76">
        <f t="shared" si="4603"/>
        <v>226.6604841</v>
      </c>
      <c r="P1533" s="74">
        <f>I1533*SIP_Calculator!$D$26</f>
        <v>0</v>
      </c>
      <c r="Q1533" s="74">
        <f t="shared" si="10"/>
        <v>0</v>
      </c>
      <c r="R1533" s="74">
        <f t="shared" si="11"/>
        <v>0</v>
      </c>
      <c r="S1533" s="74">
        <f t="shared" ref="S1533:T1533" si="4604">S1532+Q1533</f>
        <v>194.3438588</v>
      </c>
      <c r="T1533" s="74">
        <f t="shared" si="4604"/>
        <v>226.91523</v>
      </c>
      <c r="U1533" s="75">
        <f>J1533*SIP_Calculator!$D$27</f>
        <v>0</v>
      </c>
      <c r="V1533" s="75">
        <f t="shared" si="13"/>
        <v>0</v>
      </c>
      <c r="W1533" s="75">
        <f t="shared" si="14"/>
        <v>0</v>
      </c>
      <c r="X1533" s="75">
        <f t="shared" ref="X1533:Y1533" si="4605">X1532+V1533</f>
        <v>196.3729852</v>
      </c>
      <c r="Y1533" s="75">
        <f t="shared" si="4605"/>
        <v>229.3128169</v>
      </c>
    </row>
    <row r="1534" ht="15.75" customHeight="1">
      <c r="A1534" s="78">
        <v>40368.0</v>
      </c>
      <c r="B1534" s="73">
        <v>5322.15</v>
      </c>
      <c r="C1534" s="73">
        <v>4461.55</v>
      </c>
      <c r="D1534" s="74">
        <f t="shared" si="33"/>
        <v>320</v>
      </c>
      <c r="E1534" s="74">
        <f t="shared" si="16"/>
        <v>0</v>
      </c>
      <c r="F1534" s="75">
        <f t="shared" si="4"/>
        <v>7</v>
      </c>
      <c r="G1534" s="75">
        <f t="shared" si="17"/>
        <v>0</v>
      </c>
      <c r="H1534" s="76">
        <f>IF(A1534&lt;SIP_Calculator!$B$7,0,IF(A1534&gt;SIP_Calculator!$E$7,0,1))</f>
        <v>1</v>
      </c>
      <c r="I1534" s="74">
        <f t="shared" si="5"/>
        <v>0</v>
      </c>
      <c r="J1534" s="75">
        <f t="shared" si="6"/>
        <v>0</v>
      </c>
      <c r="K1534" s="76">
        <f>H1534*SIP_Calculator!$D$25</f>
        <v>484.4666522</v>
      </c>
      <c r="L1534" s="76">
        <f t="shared" si="7"/>
        <v>0.0910283724</v>
      </c>
      <c r="M1534" s="76">
        <f t="shared" si="8"/>
        <v>0.1085870722</v>
      </c>
      <c r="N1534" s="76">
        <f t="shared" ref="N1534:O1534" si="4606">N1533+L1534</f>
        <v>194.3000822</v>
      </c>
      <c r="O1534" s="76">
        <f t="shared" si="4606"/>
        <v>226.7690712</v>
      </c>
      <c r="P1534" s="74">
        <f>I1534*SIP_Calculator!$D$26</f>
        <v>0</v>
      </c>
      <c r="Q1534" s="74">
        <f t="shared" si="10"/>
        <v>0</v>
      </c>
      <c r="R1534" s="74">
        <f t="shared" si="11"/>
        <v>0</v>
      </c>
      <c r="S1534" s="74">
        <f t="shared" ref="S1534:T1534" si="4607">S1533+Q1534</f>
        <v>194.3438588</v>
      </c>
      <c r="T1534" s="74">
        <f t="shared" si="4607"/>
        <v>226.91523</v>
      </c>
      <c r="U1534" s="75">
        <f>J1534*SIP_Calculator!$D$27</f>
        <v>0</v>
      </c>
      <c r="V1534" s="75">
        <f t="shared" si="13"/>
        <v>0</v>
      </c>
      <c r="W1534" s="75">
        <f t="shared" si="14"/>
        <v>0</v>
      </c>
      <c r="X1534" s="75">
        <f t="shared" ref="X1534:Y1534" si="4608">X1533+V1534</f>
        <v>196.3729852</v>
      </c>
      <c r="Y1534" s="75">
        <f t="shared" si="4608"/>
        <v>229.3128169</v>
      </c>
    </row>
    <row r="1535" ht="15.75" customHeight="1">
      <c r="A1535" s="78">
        <v>40371.0</v>
      </c>
      <c r="B1535" s="73">
        <v>5349.7</v>
      </c>
      <c r="C1535" s="73">
        <v>4474.7</v>
      </c>
      <c r="D1535" s="74">
        <f t="shared" si="33"/>
        <v>321</v>
      </c>
      <c r="E1535" s="74">
        <f t="shared" si="16"/>
        <v>1</v>
      </c>
      <c r="F1535" s="75">
        <f t="shared" si="4"/>
        <v>7</v>
      </c>
      <c r="G1535" s="75">
        <f t="shared" si="17"/>
        <v>0</v>
      </c>
      <c r="H1535" s="76">
        <f>IF(A1535&lt;SIP_Calculator!$B$7,0,IF(A1535&gt;SIP_Calculator!$E$7,0,1))</f>
        <v>1</v>
      </c>
      <c r="I1535" s="74">
        <f t="shared" si="5"/>
        <v>1</v>
      </c>
      <c r="J1535" s="75">
        <f t="shared" si="6"/>
        <v>0</v>
      </c>
      <c r="K1535" s="76">
        <f>H1535*SIP_Calculator!$D$25</f>
        <v>484.4666522</v>
      </c>
      <c r="L1535" s="76">
        <f t="shared" si="7"/>
        <v>0.09055959253</v>
      </c>
      <c r="M1535" s="76">
        <f t="shared" si="8"/>
        <v>0.1082679626</v>
      </c>
      <c r="N1535" s="76">
        <f t="shared" ref="N1535:O1535" si="4609">N1534+L1535</f>
        <v>194.3906418</v>
      </c>
      <c r="O1535" s="76">
        <f t="shared" si="4609"/>
        <v>226.8773392</v>
      </c>
      <c r="P1535" s="74">
        <f>I1535*SIP_Calculator!$D$26</f>
        <v>2301.341589</v>
      </c>
      <c r="Q1535" s="74">
        <f t="shared" si="10"/>
        <v>0.4301814287</v>
      </c>
      <c r="R1535" s="74">
        <f t="shared" si="11"/>
        <v>0.5143007552</v>
      </c>
      <c r="S1535" s="74">
        <f t="shared" ref="S1535:T1535" si="4610">S1534+Q1535</f>
        <v>194.7740402</v>
      </c>
      <c r="T1535" s="74">
        <f t="shared" si="4610"/>
        <v>227.4295308</v>
      </c>
      <c r="U1535" s="75">
        <f>J1535*SIP_Calculator!$D$27</f>
        <v>0</v>
      </c>
      <c r="V1535" s="75">
        <f t="shared" si="13"/>
        <v>0</v>
      </c>
      <c r="W1535" s="75">
        <f t="shared" si="14"/>
        <v>0</v>
      </c>
      <c r="X1535" s="75">
        <f t="shared" ref="X1535:Y1535" si="4611">X1534+V1535</f>
        <v>196.3729852</v>
      </c>
      <c r="Y1535" s="75">
        <f t="shared" si="4611"/>
        <v>229.3128169</v>
      </c>
    </row>
    <row r="1536" ht="15.75" customHeight="1">
      <c r="A1536" s="78">
        <v>40372.0</v>
      </c>
      <c r="B1536" s="73">
        <v>5368.35</v>
      </c>
      <c r="C1536" s="73">
        <v>4491.35</v>
      </c>
      <c r="D1536" s="74">
        <f t="shared" si="33"/>
        <v>321</v>
      </c>
      <c r="E1536" s="74">
        <f t="shared" si="16"/>
        <v>0</v>
      </c>
      <c r="F1536" s="75">
        <f t="shared" si="4"/>
        <v>7</v>
      </c>
      <c r="G1536" s="75">
        <f t="shared" si="17"/>
        <v>0</v>
      </c>
      <c r="H1536" s="76">
        <f>IF(A1536&lt;SIP_Calculator!$B$7,0,IF(A1536&gt;SIP_Calculator!$E$7,0,1))</f>
        <v>1</v>
      </c>
      <c r="I1536" s="74">
        <f t="shared" si="5"/>
        <v>0</v>
      </c>
      <c r="J1536" s="75">
        <f t="shared" si="6"/>
        <v>0</v>
      </c>
      <c r="K1536" s="76">
        <f>H1536*SIP_Calculator!$D$25</f>
        <v>484.4666522</v>
      </c>
      <c r="L1536" s="76">
        <f t="shared" si="7"/>
        <v>0.09024498257</v>
      </c>
      <c r="M1536" s="76">
        <f t="shared" si="8"/>
        <v>0.1078665996</v>
      </c>
      <c r="N1536" s="76">
        <f t="shared" ref="N1536:O1536" si="4612">N1535+L1536</f>
        <v>194.4808868</v>
      </c>
      <c r="O1536" s="76">
        <f t="shared" si="4612"/>
        <v>226.9852058</v>
      </c>
      <c r="P1536" s="74">
        <f>I1536*SIP_Calculator!$D$26</f>
        <v>0</v>
      </c>
      <c r="Q1536" s="74">
        <f t="shared" si="10"/>
        <v>0</v>
      </c>
      <c r="R1536" s="74">
        <f t="shared" si="11"/>
        <v>0</v>
      </c>
      <c r="S1536" s="74">
        <f t="shared" ref="S1536:T1536" si="4613">S1535+Q1536</f>
        <v>194.7740402</v>
      </c>
      <c r="T1536" s="74">
        <f t="shared" si="4613"/>
        <v>227.4295308</v>
      </c>
      <c r="U1536" s="75">
        <f>J1536*SIP_Calculator!$D$27</f>
        <v>0</v>
      </c>
      <c r="V1536" s="75">
        <f t="shared" si="13"/>
        <v>0</v>
      </c>
      <c r="W1536" s="75">
        <f t="shared" si="14"/>
        <v>0</v>
      </c>
      <c r="X1536" s="75">
        <f t="shared" ref="X1536:Y1536" si="4614">X1535+V1536</f>
        <v>196.3729852</v>
      </c>
      <c r="Y1536" s="75">
        <f t="shared" si="4614"/>
        <v>229.3128169</v>
      </c>
    </row>
    <row r="1537" ht="15.75" customHeight="1">
      <c r="A1537" s="78">
        <v>40373.0</v>
      </c>
      <c r="B1537" s="73">
        <v>5355.15</v>
      </c>
      <c r="C1537" s="73">
        <v>4479.25</v>
      </c>
      <c r="D1537" s="74">
        <f t="shared" si="33"/>
        <v>321</v>
      </c>
      <c r="E1537" s="74">
        <f t="shared" si="16"/>
        <v>0</v>
      </c>
      <c r="F1537" s="75">
        <f t="shared" si="4"/>
        <v>7</v>
      </c>
      <c r="G1537" s="75">
        <f t="shared" si="17"/>
        <v>0</v>
      </c>
      <c r="H1537" s="76">
        <f>IF(A1537&lt;SIP_Calculator!$B$7,0,IF(A1537&gt;SIP_Calculator!$E$7,0,1))</f>
        <v>1</v>
      </c>
      <c r="I1537" s="74">
        <f t="shared" si="5"/>
        <v>0</v>
      </c>
      <c r="J1537" s="75">
        <f t="shared" si="6"/>
        <v>0</v>
      </c>
      <c r="K1537" s="76">
        <f>H1537*SIP_Calculator!$D$25</f>
        <v>484.4666522</v>
      </c>
      <c r="L1537" s="76">
        <f t="shared" si="7"/>
        <v>0.09046742896</v>
      </c>
      <c r="M1537" s="76">
        <f t="shared" si="8"/>
        <v>0.1081579845</v>
      </c>
      <c r="N1537" s="76">
        <f t="shared" ref="N1537:O1537" si="4615">N1536+L1537</f>
        <v>194.5713542</v>
      </c>
      <c r="O1537" s="76">
        <f t="shared" si="4615"/>
        <v>227.0933638</v>
      </c>
      <c r="P1537" s="74">
        <f>I1537*SIP_Calculator!$D$26</f>
        <v>0</v>
      </c>
      <c r="Q1537" s="74">
        <f t="shared" si="10"/>
        <v>0</v>
      </c>
      <c r="R1537" s="74">
        <f t="shared" si="11"/>
        <v>0</v>
      </c>
      <c r="S1537" s="74">
        <f t="shared" ref="S1537:T1537" si="4616">S1536+Q1537</f>
        <v>194.7740402</v>
      </c>
      <c r="T1537" s="74">
        <f t="shared" si="4616"/>
        <v>227.4295308</v>
      </c>
      <c r="U1537" s="75">
        <f>J1537*SIP_Calculator!$D$27</f>
        <v>0</v>
      </c>
      <c r="V1537" s="75">
        <f t="shared" si="13"/>
        <v>0</v>
      </c>
      <c r="W1537" s="75">
        <f t="shared" si="14"/>
        <v>0</v>
      </c>
      <c r="X1537" s="75">
        <f t="shared" ref="X1537:Y1537" si="4617">X1536+V1537</f>
        <v>196.3729852</v>
      </c>
      <c r="Y1537" s="75">
        <f t="shared" si="4617"/>
        <v>229.3128169</v>
      </c>
    </row>
    <row r="1538" ht="15.75" customHeight="1">
      <c r="A1538" s="78">
        <v>40374.0</v>
      </c>
      <c r="B1538" s="73">
        <v>5349.2</v>
      </c>
      <c r="C1538" s="73">
        <v>4468.45</v>
      </c>
      <c r="D1538" s="74">
        <f t="shared" si="33"/>
        <v>321</v>
      </c>
      <c r="E1538" s="74">
        <f t="shared" si="16"/>
        <v>0</v>
      </c>
      <c r="F1538" s="75">
        <f t="shared" si="4"/>
        <v>7</v>
      </c>
      <c r="G1538" s="75">
        <f t="shared" si="17"/>
        <v>0</v>
      </c>
      <c r="H1538" s="76">
        <f>IF(A1538&lt;SIP_Calculator!$B$7,0,IF(A1538&gt;SIP_Calculator!$E$7,0,1))</f>
        <v>1</v>
      </c>
      <c r="I1538" s="74">
        <f t="shared" si="5"/>
        <v>0</v>
      </c>
      <c r="J1538" s="75">
        <f t="shared" si="6"/>
        <v>0</v>
      </c>
      <c r="K1538" s="76">
        <f>H1538*SIP_Calculator!$D$25</f>
        <v>484.4666522</v>
      </c>
      <c r="L1538" s="76">
        <f t="shared" si="7"/>
        <v>0.09056805731</v>
      </c>
      <c r="M1538" s="76">
        <f t="shared" si="8"/>
        <v>0.1084193965</v>
      </c>
      <c r="N1538" s="76">
        <f t="shared" ref="N1538:O1538" si="4618">N1537+L1538</f>
        <v>194.6619222</v>
      </c>
      <c r="O1538" s="76">
        <f t="shared" si="4618"/>
        <v>227.2017832</v>
      </c>
      <c r="P1538" s="74">
        <f>I1538*SIP_Calculator!$D$26</f>
        <v>0</v>
      </c>
      <c r="Q1538" s="74">
        <f t="shared" si="10"/>
        <v>0</v>
      </c>
      <c r="R1538" s="74">
        <f t="shared" si="11"/>
        <v>0</v>
      </c>
      <c r="S1538" s="74">
        <f t="shared" ref="S1538:T1538" si="4619">S1537+Q1538</f>
        <v>194.7740402</v>
      </c>
      <c r="T1538" s="74">
        <f t="shared" si="4619"/>
        <v>227.4295308</v>
      </c>
      <c r="U1538" s="75">
        <f>J1538*SIP_Calculator!$D$27</f>
        <v>0</v>
      </c>
      <c r="V1538" s="75">
        <f t="shared" si="13"/>
        <v>0</v>
      </c>
      <c r="W1538" s="75">
        <f t="shared" si="14"/>
        <v>0</v>
      </c>
      <c r="X1538" s="75">
        <f t="shared" ref="X1538:Y1538" si="4620">X1537+V1538</f>
        <v>196.3729852</v>
      </c>
      <c r="Y1538" s="75">
        <f t="shared" si="4620"/>
        <v>229.3128169</v>
      </c>
    </row>
    <row r="1539" ht="15.75" customHeight="1">
      <c r="A1539" s="78">
        <v>40375.0</v>
      </c>
      <c r="B1539" s="73">
        <v>5366.9</v>
      </c>
      <c r="C1539" s="73">
        <v>4490.05</v>
      </c>
      <c r="D1539" s="74">
        <f t="shared" si="33"/>
        <v>321</v>
      </c>
      <c r="E1539" s="74">
        <f t="shared" si="16"/>
        <v>0</v>
      </c>
      <c r="F1539" s="75">
        <f t="shared" si="4"/>
        <v>7</v>
      </c>
      <c r="G1539" s="75">
        <f t="shared" si="17"/>
        <v>0</v>
      </c>
      <c r="H1539" s="76">
        <f>IF(A1539&lt;SIP_Calculator!$B$7,0,IF(A1539&gt;SIP_Calculator!$E$7,0,1))</f>
        <v>1</v>
      </c>
      <c r="I1539" s="74">
        <f t="shared" si="5"/>
        <v>0</v>
      </c>
      <c r="J1539" s="75">
        <f t="shared" si="6"/>
        <v>0</v>
      </c>
      <c r="K1539" s="76">
        <f>H1539*SIP_Calculator!$D$25</f>
        <v>484.4666522</v>
      </c>
      <c r="L1539" s="76">
        <f t="shared" si="7"/>
        <v>0.09026936447</v>
      </c>
      <c r="M1539" s="76">
        <f t="shared" si="8"/>
        <v>0.1078978301</v>
      </c>
      <c r="N1539" s="76">
        <f t="shared" ref="N1539:O1539" si="4621">N1538+L1539</f>
        <v>194.7521916</v>
      </c>
      <c r="O1539" s="76">
        <f t="shared" si="4621"/>
        <v>227.309681</v>
      </c>
      <c r="P1539" s="74">
        <f>I1539*SIP_Calculator!$D$26</f>
        <v>0</v>
      </c>
      <c r="Q1539" s="74">
        <f t="shared" si="10"/>
        <v>0</v>
      </c>
      <c r="R1539" s="74">
        <f t="shared" si="11"/>
        <v>0</v>
      </c>
      <c r="S1539" s="74">
        <f t="shared" ref="S1539:T1539" si="4622">S1538+Q1539</f>
        <v>194.7740402</v>
      </c>
      <c r="T1539" s="74">
        <f t="shared" si="4622"/>
        <v>227.4295308</v>
      </c>
      <c r="U1539" s="75">
        <f>J1539*SIP_Calculator!$D$27</f>
        <v>0</v>
      </c>
      <c r="V1539" s="75">
        <f t="shared" si="13"/>
        <v>0</v>
      </c>
      <c r="W1539" s="75">
        <f t="shared" si="14"/>
        <v>0</v>
      </c>
      <c r="X1539" s="75">
        <f t="shared" ref="X1539:Y1539" si="4623">X1538+V1539</f>
        <v>196.3729852</v>
      </c>
      <c r="Y1539" s="75">
        <f t="shared" si="4623"/>
        <v>229.3128169</v>
      </c>
    </row>
    <row r="1540" ht="15.75" customHeight="1">
      <c r="A1540" s="78">
        <v>40378.0</v>
      </c>
      <c r="B1540" s="73">
        <v>5364.6</v>
      </c>
      <c r="C1540" s="73">
        <v>4488.95</v>
      </c>
      <c r="D1540" s="74">
        <f t="shared" si="33"/>
        <v>322</v>
      </c>
      <c r="E1540" s="74">
        <f t="shared" si="16"/>
        <v>1</v>
      </c>
      <c r="F1540" s="75">
        <f t="shared" si="4"/>
        <v>7</v>
      </c>
      <c r="G1540" s="75">
        <f t="shared" si="17"/>
        <v>0</v>
      </c>
      <c r="H1540" s="76">
        <f>IF(A1540&lt;SIP_Calculator!$B$7,0,IF(A1540&gt;SIP_Calculator!$E$7,0,1))</f>
        <v>1</v>
      </c>
      <c r="I1540" s="74">
        <f t="shared" si="5"/>
        <v>1</v>
      </c>
      <c r="J1540" s="75">
        <f t="shared" si="6"/>
        <v>0</v>
      </c>
      <c r="K1540" s="76">
        <f>H1540*SIP_Calculator!$D$25</f>
        <v>484.4666522</v>
      </c>
      <c r="L1540" s="76">
        <f t="shared" si="7"/>
        <v>0.09030806625</v>
      </c>
      <c r="M1540" s="76">
        <f t="shared" si="8"/>
        <v>0.1079242701</v>
      </c>
      <c r="N1540" s="76">
        <f t="shared" ref="N1540:O1540" si="4624">N1539+L1540</f>
        <v>194.8424997</v>
      </c>
      <c r="O1540" s="76">
        <f t="shared" si="4624"/>
        <v>227.4176053</v>
      </c>
      <c r="P1540" s="74">
        <f>I1540*SIP_Calculator!$D$26</f>
        <v>2301.341589</v>
      </c>
      <c r="Q1540" s="74">
        <f t="shared" si="10"/>
        <v>0.428986614</v>
      </c>
      <c r="R1540" s="74">
        <f t="shared" si="11"/>
        <v>0.5126681271</v>
      </c>
      <c r="S1540" s="74">
        <f t="shared" ref="S1540:T1540" si="4625">S1539+Q1540</f>
        <v>195.2030269</v>
      </c>
      <c r="T1540" s="74">
        <f t="shared" si="4625"/>
        <v>227.9421989</v>
      </c>
      <c r="U1540" s="75">
        <f>J1540*SIP_Calculator!$D$27</f>
        <v>0</v>
      </c>
      <c r="V1540" s="75">
        <f t="shared" si="13"/>
        <v>0</v>
      </c>
      <c r="W1540" s="75">
        <f t="shared" si="14"/>
        <v>0</v>
      </c>
      <c r="X1540" s="75">
        <f t="shared" ref="X1540:Y1540" si="4626">X1539+V1540</f>
        <v>196.3729852</v>
      </c>
      <c r="Y1540" s="75">
        <f t="shared" si="4626"/>
        <v>229.3128169</v>
      </c>
    </row>
    <row r="1541" ht="15.75" customHeight="1">
      <c r="A1541" s="78">
        <v>40379.0</v>
      </c>
      <c r="B1541" s="73">
        <v>5345.6</v>
      </c>
      <c r="C1541" s="73">
        <v>4474.75</v>
      </c>
      <c r="D1541" s="74">
        <f t="shared" si="33"/>
        <v>322</v>
      </c>
      <c r="E1541" s="74">
        <f t="shared" si="16"/>
        <v>0</v>
      </c>
      <c r="F1541" s="75">
        <f t="shared" si="4"/>
        <v>7</v>
      </c>
      <c r="G1541" s="75">
        <f t="shared" si="17"/>
        <v>0</v>
      </c>
      <c r="H1541" s="76">
        <f>IF(A1541&lt;SIP_Calculator!$B$7,0,IF(A1541&gt;SIP_Calculator!$E$7,0,1))</f>
        <v>1</v>
      </c>
      <c r="I1541" s="74">
        <f t="shared" si="5"/>
        <v>0</v>
      </c>
      <c r="J1541" s="75">
        <f t="shared" si="6"/>
        <v>0</v>
      </c>
      <c r="K1541" s="76">
        <f>H1541*SIP_Calculator!$D$25</f>
        <v>484.4666522</v>
      </c>
      <c r="L1541" s="76">
        <f t="shared" si="7"/>
        <v>0.09062905047</v>
      </c>
      <c r="M1541" s="76">
        <f t="shared" si="8"/>
        <v>0.1082667528</v>
      </c>
      <c r="N1541" s="76">
        <f t="shared" ref="N1541:O1541" si="4627">N1540+L1541</f>
        <v>194.9331287</v>
      </c>
      <c r="O1541" s="76">
        <f t="shared" si="4627"/>
        <v>227.525872</v>
      </c>
      <c r="P1541" s="74">
        <f>I1541*SIP_Calculator!$D$26</f>
        <v>0</v>
      </c>
      <c r="Q1541" s="74">
        <f t="shared" si="10"/>
        <v>0</v>
      </c>
      <c r="R1541" s="74">
        <f t="shared" si="11"/>
        <v>0</v>
      </c>
      <c r="S1541" s="74">
        <f t="shared" ref="S1541:T1541" si="4628">S1540+Q1541</f>
        <v>195.2030269</v>
      </c>
      <c r="T1541" s="74">
        <f t="shared" si="4628"/>
        <v>227.9421989</v>
      </c>
      <c r="U1541" s="75">
        <f>J1541*SIP_Calculator!$D$27</f>
        <v>0</v>
      </c>
      <c r="V1541" s="75">
        <f t="shared" si="13"/>
        <v>0</v>
      </c>
      <c r="W1541" s="75">
        <f t="shared" si="14"/>
        <v>0</v>
      </c>
      <c r="X1541" s="75">
        <f t="shared" ref="X1541:Y1541" si="4629">X1540+V1541</f>
        <v>196.3729852</v>
      </c>
      <c r="Y1541" s="75">
        <f t="shared" si="4629"/>
        <v>229.3128169</v>
      </c>
    </row>
    <row r="1542" ht="15.75" customHeight="1">
      <c r="A1542" s="78">
        <v>40380.0</v>
      </c>
      <c r="B1542" s="73">
        <v>5376.2</v>
      </c>
      <c r="C1542" s="73">
        <v>4499.15</v>
      </c>
      <c r="D1542" s="74">
        <f t="shared" si="33"/>
        <v>322</v>
      </c>
      <c r="E1542" s="74">
        <f t="shared" si="16"/>
        <v>0</v>
      </c>
      <c r="F1542" s="75">
        <f t="shared" si="4"/>
        <v>7</v>
      </c>
      <c r="G1542" s="75">
        <f t="shared" si="17"/>
        <v>0</v>
      </c>
      <c r="H1542" s="76">
        <f>IF(A1542&lt;SIP_Calculator!$B$7,0,IF(A1542&gt;SIP_Calculator!$E$7,0,1))</f>
        <v>1</v>
      </c>
      <c r="I1542" s="74">
        <f t="shared" si="5"/>
        <v>0</v>
      </c>
      <c r="J1542" s="75">
        <f t="shared" si="6"/>
        <v>0</v>
      </c>
      <c r="K1542" s="76">
        <f>H1542*SIP_Calculator!$D$25</f>
        <v>484.4666522</v>
      </c>
      <c r="L1542" s="76">
        <f t="shared" si="7"/>
        <v>0.09011321234</v>
      </c>
      <c r="M1542" s="76">
        <f t="shared" si="8"/>
        <v>0.1076795955</v>
      </c>
      <c r="N1542" s="76">
        <f t="shared" ref="N1542:O1542" si="4630">N1541+L1542</f>
        <v>195.0232419</v>
      </c>
      <c r="O1542" s="76">
        <f t="shared" si="4630"/>
        <v>227.6335516</v>
      </c>
      <c r="P1542" s="74">
        <f>I1542*SIP_Calculator!$D$26</f>
        <v>0</v>
      </c>
      <c r="Q1542" s="74">
        <f t="shared" si="10"/>
        <v>0</v>
      </c>
      <c r="R1542" s="74">
        <f t="shared" si="11"/>
        <v>0</v>
      </c>
      <c r="S1542" s="74">
        <f t="shared" ref="S1542:T1542" si="4631">S1541+Q1542</f>
        <v>195.2030269</v>
      </c>
      <c r="T1542" s="74">
        <f t="shared" si="4631"/>
        <v>227.9421989</v>
      </c>
      <c r="U1542" s="75">
        <f>J1542*SIP_Calculator!$D$27</f>
        <v>0</v>
      </c>
      <c r="V1542" s="75">
        <f t="shared" si="13"/>
        <v>0</v>
      </c>
      <c r="W1542" s="75">
        <f t="shared" si="14"/>
        <v>0</v>
      </c>
      <c r="X1542" s="75">
        <f t="shared" ref="X1542:Y1542" si="4632">X1541+V1542</f>
        <v>196.3729852</v>
      </c>
      <c r="Y1542" s="75">
        <f t="shared" si="4632"/>
        <v>229.3128169</v>
      </c>
    </row>
    <row r="1543" ht="15.75" customHeight="1">
      <c r="A1543" s="78">
        <v>40381.0</v>
      </c>
      <c r="B1543" s="73">
        <v>5414.65</v>
      </c>
      <c r="C1543" s="73">
        <v>4528.65</v>
      </c>
      <c r="D1543" s="74">
        <f t="shared" si="33"/>
        <v>322</v>
      </c>
      <c r="E1543" s="74">
        <f t="shared" si="16"/>
        <v>0</v>
      </c>
      <c r="F1543" s="75">
        <f t="shared" si="4"/>
        <v>7</v>
      </c>
      <c r="G1543" s="75">
        <f t="shared" si="17"/>
        <v>0</v>
      </c>
      <c r="H1543" s="76">
        <f>IF(A1543&lt;SIP_Calculator!$B$7,0,IF(A1543&gt;SIP_Calculator!$E$7,0,1))</f>
        <v>1</v>
      </c>
      <c r="I1543" s="74">
        <f t="shared" si="5"/>
        <v>0</v>
      </c>
      <c r="J1543" s="75">
        <f t="shared" si="6"/>
        <v>0</v>
      </c>
      <c r="K1543" s="76">
        <f>H1543*SIP_Calculator!$D$25</f>
        <v>484.4666522</v>
      </c>
      <c r="L1543" s="76">
        <f t="shared" si="7"/>
        <v>0.08947330893</v>
      </c>
      <c r="M1543" s="76">
        <f t="shared" si="8"/>
        <v>0.1069781617</v>
      </c>
      <c r="N1543" s="76">
        <f t="shared" ref="N1543:O1543" si="4633">N1542+L1543</f>
        <v>195.1127152</v>
      </c>
      <c r="O1543" s="76">
        <f t="shared" si="4633"/>
        <v>227.7405298</v>
      </c>
      <c r="P1543" s="74">
        <f>I1543*SIP_Calculator!$D$26</f>
        <v>0</v>
      </c>
      <c r="Q1543" s="74">
        <f t="shared" si="10"/>
        <v>0</v>
      </c>
      <c r="R1543" s="74">
        <f t="shared" si="11"/>
        <v>0</v>
      </c>
      <c r="S1543" s="74">
        <f t="shared" ref="S1543:T1543" si="4634">S1542+Q1543</f>
        <v>195.2030269</v>
      </c>
      <c r="T1543" s="74">
        <f t="shared" si="4634"/>
        <v>227.9421989</v>
      </c>
      <c r="U1543" s="75">
        <f>J1543*SIP_Calculator!$D$27</f>
        <v>0</v>
      </c>
      <c r="V1543" s="75">
        <f t="shared" si="13"/>
        <v>0</v>
      </c>
      <c r="W1543" s="75">
        <f t="shared" si="14"/>
        <v>0</v>
      </c>
      <c r="X1543" s="75">
        <f t="shared" ref="X1543:Y1543" si="4635">X1542+V1543</f>
        <v>196.3729852</v>
      </c>
      <c r="Y1543" s="75">
        <f t="shared" si="4635"/>
        <v>229.3128169</v>
      </c>
    </row>
    <row r="1544" ht="15.75" customHeight="1">
      <c r="A1544" s="78">
        <v>40382.0</v>
      </c>
      <c r="B1544" s="73">
        <v>5416.1</v>
      </c>
      <c r="C1544" s="73">
        <v>4523.25</v>
      </c>
      <c r="D1544" s="74">
        <f t="shared" si="33"/>
        <v>322</v>
      </c>
      <c r="E1544" s="74">
        <f t="shared" si="16"/>
        <v>0</v>
      </c>
      <c r="F1544" s="75">
        <f t="shared" si="4"/>
        <v>7</v>
      </c>
      <c r="G1544" s="75">
        <f t="shared" si="17"/>
        <v>0</v>
      </c>
      <c r="H1544" s="76">
        <f>IF(A1544&lt;SIP_Calculator!$B$7,0,IF(A1544&gt;SIP_Calculator!$E$7,0,1))</f>
        <v>1</v>
      </c>
      <c r="I1544" s="74">
        <f t="shared" si="5"/>
        <v>0</v>
      </c>
      <c r="J1544" s="75">
        <f t="shared" si="6"/>
        <v>0</v>
      </c>
      <c r="K1544" s="76">
        <f>H1544*SIP_Calculator!$D$25</f>
        <v>484.4666522</v>
      </c>
      <c r="L1544" s="76">
        <f t="shared" si="7"/>
        <v>0.0894493551</v>
      </c>
      <c r="M1544" s="76">
        <f t="shared" si="8"/>
        <v>0.1071058757</v>
      </c>
      <c r="N1544" s="76">
        <f t="shared" ref="N1544:O1544" si="4636">N1543+L1544</f>
        <v>195.2021646</v>
      </c>
      <c r="O1544" s="76">
        <f t="shared" si="4636"/>
        <v>227.8476356</v>
      </c>
      <c r="P1544" s="74">
        <f>I1544*SIP_Calculator!$D$26</f>
        <v>0</v>
      </c>
      <c r="Q1544" s="74">
        <f t="shared" si="10"/>
        <v>0</v>
      </c>
      <c r="R1544" s="74">
        <f t="shared" si="11"/>
        <v>0</v>
      </c>
      <c r="S1544" s="74">
        <f t="shared" ref="S1544:T1544" si="4637">S1543+Q1544</f>
        <v>195.2030269</v>
      </c>
      <c r="T1544" s="74">
        <f t="shared" si="4637"/>
        <v>227.9421989</v>
      </c>
      <c r="U1544" s="75">
        <f>J1544*SIP_Calculator!$D$27</f>
        <v>0</v>
      </c>
      <c r="V1544" s="75">
        <f t="shared" si="13"/>
        <v>0</v>
      </c>
      <c r="W1544" s="75">
        <f t="shared" si="14"/>
        <v>0</v>
      </c>
      <c r="X1544" s="75">
        <f t="shared" ref="X1544:Y1544" si="4638">X1543+V1544</f>
        <v>196.3729852</v>
      </c>
      <c r="Y1544" s="75">
        <f t="shared" si="4638"/>
        <v>229.3128169</v>
      </c>
    </row>
    <row r="1545" ht="15.75" customHeight="1">
      <c r="A1545" s="78">
        <v>40385.0</v>
      </c>
      <c r="B1545" s="73">
        <v>5386.75</v>
      </c>
      <c r="C1545" s="73">
        <v>4497.5</v>
      </c>
      <c r="D1545" s="74">
        <f t="shared" si="33"/>
        <v>323</v>
      </c>
      <c r="E1545" s="74">
        <f t="shared" si="16"/>
        <v>1</v>
      </c>
      <c r="F1545" s="75">
        <f t="shared" si="4"/>
        <v>7</v>
      </c>
      <c r="G1545" s="75">
        <f t="shared" si="17"/>
        <v>0</v>
      </c>
      <c r="H1545" s="76">
        <f>IF(A1545&lt;SIP_Calculator!$B$7,0,IF(A1545&gt;SIP_Calculator!$E$7,0,1))</f>
        <v>1</v>
      </c>
      <c r="I1545" s="74">
        <f t="shared" si="5"/>
        <v>1</v>
      </c>
      <c r="J1545" s="75">
        <f t="shared" si="6"/>
        <v>0</v>
      </c>
      <c r="K1545" s="76">
        <f>H1545*SIP_Calculator!$D$25</f>
        <v>484.4666522</v>
      </c>
      <c r="L1545" s="76">
        <f t="shared" si="7"/>
        <v>0.08993672478</v>
      </c>
      <c r="M1545" s="76">
        <f t="shared" si="8"/>
        <v>0.1077191</v>
      </c>
      <c r="N1545" s="76">
        <f t="shared" ref="N1545:O1545" si="4639">N1544+L1545</f>
        <v>195.2921013</v>
      </c>
      <c r="O1545" s="76">
        <f t="shared" si="4639"/>
        <v>227.9553547</v>
      </c>
      <c r="P1545" s="74">
        <f>I1545*SIP_Calculator!$D$26</f>
        <v>2301.341589</v>
      </c>
      <c r="Q1545" s="74">
        <f t="shared" si="10"/>
        <v>0.4272226462</v>
      </c>
      <c r="R1545" s="74">
        <f t="shared" si="11"/>
        <v>0.5116935162</v>
      </c>
      <c r="S1545" s="74">
        <f t="shared" ref="S1545:T1545" si="4640">S1544+Q1545</f>
        <v>195.6302495</v>
      </c>
      <c r="T1545" s="74">
        <f t="shared" si="4640"/>
        <v>228.4538924</v>
      </c>
      <c r="U1545" s="75">
        <f>J1545*SIP_Calculator!$D$27</f>
        <v>0</v>
      </c>
      <c r="V1545" s="75">
        <f t="shared" si="13"/>
        <v>0</v>
      </c>
      <c r="W1545" s="75">
        <f t="shared" si="14"/>
        <v>0</v>
      </c>
      <c r="X1545" s="75">
        <f t="shared" ref="X1545:Y1545" si="4641">X1544+V1545</f>
        <v>196.3729852</v>
      </c>
      <c r="Y1545" s="75">
        <f t="shared" si="4641"/>
        <v>229.3128169</v>
      </c>
    </row>
    <row r="1546" ht="15.75" customHeight="1">
      <c r="A1546" s="78">
        <v>40386.0</v>
      </c>
      <c r="B1546" s="73">
        <v>5398.45</v>
      </c>
      <c r="C1546" s="73">
        <v>4508.9</v>
      </c>
      <c r="D1546" s="74">
        <f t="shared" si="33"/>
        <v>323</v>
      </c>
      <c r="E1546" s="74">
        <f t="shared" si="16"/>
        <v>0</v>
      </c>
      <c r="F1546" s="75">
        <f t="shared" si="4"/>
        <v>7</v>
      </c>
      <c r="G1546" s="75">
        <f t="shared" si="17"/>
        <v>0</v>
      </c>
      <c r="H1546" s="76">
        <f>IF(A1546&lt;SIP_Calculator!$B$7,0,IF(A1546&gt;SIP_Calculator!$E$7,0,1))</f>
        <v>1</v>
      </c>
      <c r="I1546" s="74">
        <f t="shared" si="5"/>
        <v>0</v>
      </c>
      <c r="J1546" s="75">
        <f t="shared" si="6"/>
        <v>0</v>
      </c>
      <c r="K1546" s="76">
        <f>H1546*SIP_Calculator!$D$25</f>
        <v>484.4666522</v>
      </c>
      <c r="L1546" s="76">
        <f t="shared" si="7"/>
        <v>0.08974180592</v>
      </c>
      <c r="M1546" s="76">
        <f t="shared" si="8"/>
        <v>0.1074467502</v>
      </c>
      <c r="N1546" s="76">
        <f t="shared" ref="N1546:O1546" si="4642">N1545+L1546</f>
        <v>195.3818431</v>
      </c>
      <c r="O1546" s="76">
        <f t="shared" si="4642"/>
        <v>228.0628015</v>
      </c>
      <c r="P1546" s="74">
        <f>I1546*SIP_Calculator!$D$26</f>
        <v>0</v>
      </c>
      <c r="Q1546" s="74">
        <f t="shared" si="10"/>
        <v>0</v>
      </c>
      <c r="R1546" s="74">
        <f t="shared" si="11"/>
        <v>0</v>
      </c>
      <c r="S1546" s="74">
        <f t="shared" ref="S1546:T1546" si="4643">S1545+Q1546</f>
        <v>195.6302495</v>
      </c>
      <c r="T1546" s="74">
        <f t="shared" si="4643"/>
        <v>228.4538924</v>
      </c>
      <c r="U1546" s="75">
        <f>J1546*SIP_Calculator!$D$27</f>
        <v>0</v>
      </c>
      <c r="V1546" s="75">
        <f t="shared" si="13"/>
        <v>0</v>
      </c>
      <c r="W1546" s="75">
        <f t="shared" si="14"/>
        <v>0</v>
      </c>
      <c r="X1546" s="75">
        <f t="shared" ref="X1546:Y1546" si="4644">X1545+V1546</f>
        <v>196.3729852</v>
      </c>
      <c r="Y1546" s="75">
        <f t="shared" si="4644"/>
        <v>229.3128169</v>
      </c>
    </row>
    <row r="1547" ht="15.75" customHeight="1">
      <c r="A1547" s="78">
        <v>40387.0</v>
      </c>
      <c r="B1547" s="73">
        <v>5373.55</v>
      </c>
      <c r="C1547" s="73">
        <v>4494.6</v>
      </c>
      <c r="D1547" s="74">
        <f t="shared" si="33"/>
        <v>323</v>
      </c>
      <c r="E1547" s="74">
        <f t="shared" si="16"/>
        <v>0</v>
      </c>
      <c r="F1547" s="75">
        <f t="shared" si="4"/>
        <v>7</v>
      </c>
      <c r="G1547" s="75">
        <f t="shared" si="17"/>
        <v>0</v>
      </c>
      <c r="H1547" s="76">
        <f>IF(A1547&lt;SIP_Calculator!$B$7,0,IF(A1547&gt;SIP_Calculator!$E$7,0,1))</f>
        <v>1</v>
      </c>
      <c r="I1547" s="74">
        <f t="shared" si="5"/>
        <v>0</v>
      </c>
      <c r="J1547" s="75">
        <f t="shared" si="6"/>
        <v>0</v>
      </c>
      <c r="K1547" s="76">
        <f>H1547*SIP_Calculator!$D$25</f>
        <v>484.4666522</v>
      </c>
      <c r="L1547" s="76">
        <f t="shared" si="7"/>
        <v>0.09015765224</v>
      </c>
      <c r="M1547" s="76">
        <f t="shared" si="8"/>
        <v>0.1077886024</v>
      </c>
      <c r="N1547" s="76">
        <f t="shared" ref="N1547:O1547" si="4645">N1546+L1547</f>
        <v>195.4720008</v>
      </c>
      <c r="O1547" s="76">
        <f t="shared" si="4645"/>
        <v>228.1705901</v>
      </c>
      <c r="P1547" s="74">
        <f>I1547*SIP_Calculator!$D$26</f>
        <v>0</v>
      </c>
      <c r="Q1547" s="74">
        <f t="shared" si="10"/>
        <v>0</v>
      </c>
      <c r="R1547" s="74">
        <f t="shared" si="11"/>
        <v>0</v>
      </c>
      <c r="S1547" s="74">
        <f t="shared" ref="S1547:T1547" si="4646">S1546+Q1547</f>
        <v>195.6302495</v>
      </c>
      <c r="T1547" s="74">
        <f t="shared" si="4646"/>
        <v>228.4538924</v>
      </c>
      <c r="U1547" s="75">
        <f>J1547*SIP_Calculator!$D$27</f>
        <v>0</v>
      </c>
      <c r="V1547" s="75">
        <f t="shared" si="13"/>
        <v>0</v>
      </c>
      <c r="W1547" s="75">
        <f t="shared" si="14"/>
        <v>0</v>
      </c>
      <c r="X1547" s="75">
        <f t="shared" ref="X1547:Y1547" si="4647">X1546+V1547</f>
        <v>196.3729852</v>
      </c>
      <c r="Y1547" s="75">
        <f t="shared" si="4647"/>
        <v>229.3128169</v>
      </c>
    </row>
    <row r="1548" ht="15.75" customHeight="1">
      <c r="A1548" s="78">
        <v>40388.0</v>
      </c>
      <c r="B1548" s="73">
        <v>5384.75</v>
      </c>
      <c r="C1548" s="73">
        <v>4490.4</v>
      </c>
      <c r="D1548" s="74">
        <f t="shared" si="33"/>
        <v>323</v>
      </c>
      <c r="E1548" s="74">
        <f t="shared" si="16"/>
        <v>0</v>
      </c>
      <c r="F1548" s="75">
        <f t="shared" si="4"/>
        <v>7</v>
      </c>
      <c r="G1548" s="75">
        <f t="shared" si="17"/>
        <v>0</v>
      </c>
      <c r="H1548" s="76">
        <f>IF(A1548&lt;SIP_Calculator!$B$7,0,IF(A1548&gt;SIP_Calculator!$E$7,0,1))</f>
        <v>1</v>
      </c>
      <c r="I1548" s="74">
        <f t="shared" si="5"/>
        <v>0</v>
      </c>
      <c r="J1548" s="75">
        <f t="shared" si="6"/>
        <v>0</v>
      </c>
      <c r="K1548" s="76">
        <f>H1548*SIP_Calculator!$D$25</f>
        <v>484.4666522</v>
      </c>
      <c r="L1548" s="76">
        <f t="shared" si="7"/>
        <v>0.08997012901</v>
      </c>
      <c r="M1548" s="76">
        <f t="shared" si="8"/>
        <v>0.1078894201</v>
      </c>
      <c r="N1548" s="76">
        <f t="shared" ref="N1548:O1548" si="4648">N1547+L1548</f>
        <v>195.5619709</v>
      </c>
      <c r="O1548" s="76">
        <f t="shared" si="4648"/>
        <v>228.2784795</v>
      </c>
      <c r="P1548" s="74">
        <f>I1548*SIP_Calculator!$D$26</f>
        <v>0</v>
      </c>
      <c r="Q1548" s="74">
        <f t="shared" si="10"/>
        <v>0</v>
      </c>
      <c r="R1548" s="74">
        <f t="shared" si="11"/>
        <v>0</v>
      </c>
      <c r="S1548" s="74">
        <f t="shared" ref="S1548:T1548" si="4649">S1547+Q1548</f>
        <v>195.6302495</v>
      </c>
      <c r="T1548" s="74">
        <f t="shared" si="4649"/>
        <v>228.4538924</v>
      </c>
      <c r="U1548" s="75">
        <f>J1548*SIP_Calculator!$D$27</f>
        <v>0</v>
      </c>
      <c r="V1548" s="75">
        <f t="shared" si="13"/>
        <v>0</v>
      </c>
      <c r="W1548" s="75">
        <f t="shared" si="14"/>
        <v>0</v>
      </c>
      <c r="X1548" s="75">
        <f t="shared" ref="X1548:Y1548" si="4650">X1547+V1548</f>
        <v>196.3729852</v>
      </c>
      <c r="Y1548" s="75">
        <f t="shared" si="4650"/>
        <v>229.3128169</v>
      </c>
    </row>
    <row r="1549" ht="15.75" customHeight="1">
      <c r="A1549" s="78">
        <v>40389.0</v>
      </c>
      <c r="B1549" s="73">
        <v>5347.2</v>
      </c>
      <c r="C1549" s="73">
        <v>4475.15</v>
      </c>
      <c r="D1549" s="74">
        <f t="shared" si="33"/>
        <v>323</v>
      </c>
      <c r="E1549" s="74">
        <f t="shared" si="16"/>
        <v>0</v>
      </c>
      <c r="F1549" s="75">
        <f t="shared" si="4"/>
        <v>7</v>
      </c>
      <c r="G1549" s="75">
        <f t="shared" si="17"/>
        <v>0</v>
      </c>
      <c r="H1549" s="76">
        <f>IF(A1549&lt;SIP_Calculator!$B$7,0,IF(A1549&gt;SIP_Calculator!$E$7,0,1))</f>
        <v>1</v>
      </c>
      <c r="I1549" s="74">
        <f t="shared" si="5"/>
        <v>0</v>
      </c>
      <c r="J1549" s="75">
        <f t="shared" si="6"/>
        <v>0</v>
      </c>
      <c r="K1549" s="76">
        <f>H1549*SIP_Calculator!$D$25</f>
        <v>484.4666522</v>
      </c>
      <c r="L1549" s="76">
        <f t="shared" si="7"/>
        <v>0.09060193226</v>
      </c>
      <c r="M1549" s="76">
        <f t="shared" si="8"/>
        <v>0.1082570757</v>
      </c>
      <c r="N1549" s="76">
        <f t="shared" ref="N1549:O1549" si="4651">N1548+L1549</f>
        <v>195.6525728</v>
      </c>
      <c r="O1549" s="76">
        <f t="shared" si="4651"/>
        <v>228.3867366</v>
      </c>
      <c r="P1549" s="74">
        <f>I1549*SIP_Calculator!$D$26</f>
        <v>0</v>
      </c>
      <c r="Q1549" s="74">
        <f t="shared" si="10"/>
        <v>0</v>
      </c>
      <c r="R1549" s="74">
        <f t="shared" si="11"/>
        <v>0</v>
      </c>
      <c r="S1549" s="74">
        <f t="shared" ref="S1549:T1549" si="4652">S1548+Q1549</f>
        <v>195.6302495</v>
      </c>
      <c r="T1549" s="74">
        <f t="shared" si="4652"/>
        <v>228.4538924</v>
      </c>
      <c r="U1549" s="75">
        <f>J1549*SIP_Calculator!$D$27</f>
        <v>0</v>
      </c>
      <c r="V1549" s="75">
        <f t="shared" si="13"/>
        <v>0</v>
      </c>
      <c r="W1549" s="75">
        <f t="shared" si="14"/>
        <v>0</v>
      </c>
      <c r="X1549" s="75">
        <f t="shared" ref="X1549:Y1549" si="4653">X1548+V1549</f>
        <v>196.3729852</v>
      </c>
      <c r="Y1549" s="75">
        <f t="shared" si="4653"/>
        <v>229.3128169</v>
      </c>
    </row>
    <row r="1550" ht="15.75" customHeight="1">
      <c r="A1550" s="78">
        <v>40392.0</v>
      </c>
      <c r="B1550" s="73">
        <v>5410.75</v>
      </c>
      <c r="C1550" s="73">
        <v>4523.5</v>
      </c>
      <c r="D1550" s="74">
        <f t="shared" si="33"/>
        <v>324</v>
      </c>
      <c r="E1550" s="74">
        <f t="shared" si="16"/>
        <v>1</v>
      </c>
      <c r="F1550" s="75">
        <f t="shared" si="4"/>
        <v>8</v>
      </c>
      <c r="G1550" s="75">
        <f t="shared" si="17"/>
        <v>1</v>
      </c>
      <c r="H1550" s="76">
        <f>IF(A1550&lt;SIP_Calculator!$B$7,0,IF(A1550&gt;SIP_Calculator!$E$7,0,1))</f>
        <v>1</v>
      </c>
      <c r="I1550" s="74">
        <f t="shared" si="5"/>
        <v>1</v>
      </c>
      <c r="J1550" s="75">
        <f t="shared" si="6"/>
        <v>1</v>
      </c>
      <c r="K1550" s="76">
        <f>H1550*SIP_Calculator!$D$25</f>
        <v>484.4666522</v>
      </c>
      <c r="L1550" s="76">
        <f t="shared" si="7"/>
        <v>0.08953780015</v>
      </c>
      <c r="M1550" s="76">
        <f t="shared" si="8"/>
        <v>0.1070999563</v>
      </c>
      <c r="N1550" s="76">
        <f t="shared" ref="N1550:O1550" si="4654">N1549+L1550</f>
        <v>195.7421106</v>
      </c>
      <c r="O1550" s="76">
        <f t="shared" si="4654"/>
        <v>228.4938365</v>
      </c>
      <c r="P1550" s="74">
        <f>I1550*SIP_Calculator!$D$26</f>
        <v>2301.341589</v>
      </c>
      <c r="Q1550" s="74">
        <f t="shared" si="10"/>
        <v>0.4253276513</v>
      </c>
      <c r="R1550" s="74">
        <f t="shared" si="11"/>
        <v>0.5087524238</v>
      </c>
      <c r="S1550" s="74">
        <f t="shared" ref="S1550:T1550" si="4655">S1549+Q1550</f>
        <v>196.0555772</v>
      </c>
      <c r="T1550" s="74">
        <f t="shared" si="4655"/>
        <v>228.9626449</v>
      </c>
      <c r="U1550" s="75">
        <f>J1550*SIP_Calculator!$D$27</f>
        <v>10000</v>
      </c>
      <c r="V1550" s="75">
        <f t="shared" si="13"/>
        <v>1.848172619</v>
      </c>
      <c r="W1550" s="75">
        <f t="shared" si="14"/>
        <v>2.210677573</v>
      </c>
      <c r="X1550" s="75">
        <f t="shared" ref="X1550:Y1550" si="4656">X1549+V1550</f>
        <v>198.2211579</v>
      </c>
      <c r="Y1550" s="75">
        <f t="shared" si="4656"/>
        <v>231.5234944</v>
      </c>
    </row>
    <row r="1551" ht="15.75" customHeight="1">
      <c r="A1551" s="78">
        <v>40393.0</v>
      </c>
      <c r="B1551" s="73">
        <v>5421.1</v>
      </c>
      <c r="C1551" s="73">
        <v>4535.85</v>
      </c>
      <c r="D1551" s="74">
        <f t="shared" si="33"/>
        <v>324</v>
      </c>
      <c r="E1551" s="74">
        <f t="shared" si="16"/>
        <v>0</v>
      </c>
      <c r="F1551" s="75">
        <f t="shared" si="4"/>
        <v>8</v>
      </c>
      <c r="G1551" s="75">
        <f t="shared" si="17"/>
        <v>0</v>
      </c>
      <c r="H1551" s="76">
        <f>IF(A1551&lt;SIP_Calculator!$B$7,0,IF(A1551&gt;SIP_Calculator!$E$7,0,1))</f>
        <v>1</v>
      </c>
      <c r="I1551" s="74">
        <f t="shared" si="5"/>
        <v>0</v>
      </c>
      <c r="J1551" s="75">
        <f t="shared" si="6"/>
        <v>0</v>
      </c>
      <c r="K1551" s="76">
        <f>H1551*SIP_Calculator!$D$25</f>
        <v>484.4666522</v>
      </c>
      <c r="L1551" s="76">
        <f t="shared" si="7"/>
        <v>0.08936685399</v>
      </c>
      <c r="M1551" s="76">
        <f t="shared" si="8"/>
        <v>0.1068083495</v>
      </c>
      <c r="N1551" s="76">
        <f t="shared" ref="N1551:O1551" si="4657">N1550+L1551</f>
        <v>195.8314775</v>
      </c>
      <c r="O1551" s="76">
        <f t="shared" si="4657"/>
        <v>228.6006449</v>
      </c>
      <c r="P1551" s="74">
        <f>I1551*SIP_Calculator!$D$26</f>
        <v>0</v>
      </c>
      <c r="Q1551" s="74">
        <f t="shared" si="10"/>
        <v>0</v>
      </c>
      <c r="R1551" s="74">
        <f t="shared" si="11"/>
        <v>0</v>
      </c>
      <c r="S1551" s="74">
        <f t="shared" ref="S1551:T1551" si="4658">S1550+Q1551</f>
        <v>196.0555772</v>
      </c>
      <c r="T1551" s="74">
        <f t="shared" si="4658"/>
        <v>228.9626449</v>
      </c>
      <c r="U1551" s="75">
        <f>J1551*SIP_Calculator!$D$27</f>
        <v>0</v>
      </c>
      <c r="V1551" s="75">
        <f t="shared" si="13"/>
        <v>0</v>
      </c>
      <c r="W1551" s="75">
        <f t="shared" si="14"/>
        <v>0</v>
      </c>
      <c r="X1551" s="75">
        <f t="shared" ref="X1551:Y1551" si="4659">X1550+V1551</f>
        <v>198.2211579</v>
      </c>
      <c r="Y1551" s="75">
        <f t="shared" si="4659"/>
        <v>231.5234944</v>
      </c>
    </row>
    <row r="1552" ht="15.75" customHeight="1">
      <c r="A1552" s="78">
        <v>40394.0</v>
      </c>
      <c r="B1552" s="73">
        <v>5443.9</v>
      </c>
      <c r="C1552" s="73">
        <v>4551.85</v>
      </c>
      <c r="D1552" s="74">
        <f t="shared" si="33"/>
        <v>324</v>
      </c>
      <c r="E1552" s="74">
        <f t="shared" si="16"/>
        <v>0</v>
      </c>
      <c r="F1552" s="75">
        <f t="shared" si="4"/>
        <v>8</v>
      </c>
      <c r="G1552" s="75">
        <f t="shared" si="17"/>
        <v>0</v>
      </c>
      <c r="H1552" s="76">
        <f>IF(A1552&lt;SIP_Calculator!$B$7,0,IF(A1552&gt;SIP_Calculator!$E$7,0,1))</f>
        <v>1</v>
      </c>
      <c r="I1552" s="74">
        <f t="shared" si="5"/>
        <v>0</v>
      </c>
      <c r="J1552" s="75">
        <f t="shared" si="6"/>
        <v>0</v>
      </c>
      <c r="K1552" s="76">
        <f>H1552*SIP_Calculator!$D$25</f>
        <v>484.4666522</v>
      </c>
      <c r="L1552" s="76">
        <f t="shared" si="7"/>
        <v>0.08899257007</v>
      </c>
      <c r="M1552" s="76">
        <f t="shared" si="8"/>
        <v>0.1064329124</v>
      </c>
      <c r="N1552" s="76">
        <f t="shared" ref="N1552:O1552" si="4660">N1551+L1552</f>
        <v>195.9204701</v>
      </c>
      <c r="O1552" s="76">
        <f t="shared" si="4660"/>
        <v>228.7070778</v>
      </c>
      <c r="P1552" s="74">
        <f>I1552*SIP_Calculator!$D$26</f>
        <v>0</v>
      </c>
      <c r="Q1552" s="74">
        <f t="shared" si="10"/>
        <v>0</v>
      </c>
      <c r="R1552" s="74">
        <f t="shared" si="11"/>
        <v>0</v>
      </c>
      <c r="S1552" s="74">
        <f t="shared" ref="S1552:T1552" si="4661">S1551+Q1552</f>
        <v>196.0555772</v>
      </c>
      <c r="T1552" s="74">
        <f t="shared" si="4661"/>
        <v>228.9626449</v>
      </c>
      <c r="U1552" s="75">
        <f>J1552*SIP_Calculator!$D$27</f>
        <v>0</v>
      </c>
      <c r="V1552" s="75">
        <f t="shared" si="13"/>
        <v>0</v>
      </c>
      <c r="W1552" s="75">
        <f t="shared" si="14"/>
        <v>0</v>
      </c>
      <c r="X1552" s="75">
        <f t="shared" ref="X1552:Y1552" si="4662">X1551+V1552</f>
        <v>198.2211579</v>
      </c>
      <c r="Y1552" s="75">
        <f t="shared" si="4662"/>
        <v>231.5234944</v>
      </c>
    </row>
    <row r="1553" ht="15.75" customHeight="1">
      <c r="A1553" s="78">
        <v>40395.0</v>
      </c>
      <c r="B1553" s="73">
        <v>5425.0</v>
      </c>
      <c r="C1553" s="73">
        <v>4543.2</v>
      </c>
      <c r="D1553" s="74">
        <f t="shared" si="33"/>
        <v>324</v>
      </c>
      <c r="E1553" s="74">
        <f t="shared" si="16"/>
        <v>0</v>
      </c>
      <c r="F1553" s="75">
        <f t="shared" si="4"/>
        <v>8</v>
      </c>
      <c r="G1553" s="75">
        <f t="shared" si="17"/>
        <v>0</v>
      </c>
      <c r="H1553" s="76">
        <f>IF(A1553&lt;SIP_Calculator!$B$7,0,IF(A1553&gt;SIP_Calculator!$E$7,0,1))</f>
        <v>1</v>
      </c>
      <c r="I1553" s="74">
        <f t="shared" si="5"/>
        <v>0</v>
      </c>
      <c r="J1553" s="75">
        <f t="shared" si="6"/>
        <v>0</v>
      </c>
      <c r="K1553" s="76">
        <f>H1553*SIP_Calculator!$D$25</f>
        <v>484.4666522</v>
      </c>
      <c r="L1553" s="76">
        <f t="shared" si="7"/>
        <v>0.0893026087</v>
      </c>
      <c r="M1553" s="76">
        <f t="shared" si="8"/>
        <v>0.1066355547</v>
      </c>
      <c r="N1553" s="76">
        <f t="shared" ref="N1553:O1553" si="4663">N1552+L1553</f>
        <v>196.0097727</v>
      </c>
      <c r="O1553" s="76">
        <f t="shared" si="4663"/>
        <v>228.8137134</v>
      </c>
      <c r="P1553" s="74">
        <f>I1553*SIP_Calculator!$D$26</f>
        <v>0</v>
      </c>
      <c r="Q1553" s="74">
        <f t="shared" si="10"/>
        <v>0</v>
      </c>
      <c r="R1553" s="74">
        <f t="shared" si="11"/>
        <v>0</v>
      </c>
      <c r="S1553" s="74">
        <f t="shared" ref="S1553:T1553" si="4664">S1552+Q1553</f>
        <v>196.0555772</v>
      </c>
      <c r="T1553" s="74">
        <f t="shared" si="4664"/>
        <v>228.9626449</v>
      </c>
      <c r="U1553" s="75">
        <f>J1553*SIP_Calculator!$D$27</f>
        <v>0</v>
      </c>
      <c r="V1553" s="75">
        <f t="shared" si="13"/>
        <v>0</v>
      </c>
      <c r="W1553" s="75">
        <f t="shared" si="14"/>
        <v>0</v>
      </c>
      <c r="X1553" s="75">
        <f t="shared" ref="X1553:Y1553" si="4665">X1552+V1553</f>
        <v>198.2211579</v>
      </c>
      <c r="Y1553" s="75">
        <f t="shared" si="4665"/>
        <v>231.5234944</v>
      </c>
    </row>
    <row r="1554" ht="15.75" customHeight="1">
      <c r="A1554" s="78">
        <v>40396.0</v>
      </c>
      <c r="B1554" s="73">
        <v>5416.2</v>
      </c>
      <c r="C1554" s="73">
        <v>4539.85</v>
      </c>
      <c r="D1554" s="74">
        <f t="shared" si="33"/>
        <v>324</v>
      </c>
      <c r="E1554" s="74">
        <f t="shared" si="16"/>
        <v>0</v>
      </c>
      <c r="F1554" s="75">
        <f t="shared" si="4"/>
        <v>8</v>
      </c>
      <c r="G1554" s="75">
        <f t="shared" si="17"/>
        <v>0</v>
      </c>
      <c r="H1554" s="76">
        <f>IF(A1554&lt;SIP_Calculator!$B$7,0,IF(A1554&gt;SIP_Calculator!$E$7,0,1))</f>
        <v>1</v>
      </c>
      <c r="I1554" s="74">
        <f t="shared" si="5"/>
        <v>0</v>
      </c>
      <c r="J1554" s="75">
        <f t="shared" si="6"/>
        <v>0</v>
      </c>
      <c r="K1554" s="76">
        <f>H1554*SIP_Calculator!$D$25</f>
        <v>484.4666522</v>
      </c>
      <c r="L1554" s="76">
        <f t="shared" si="7"/>
        <v>0.08944770359</v>
      </c>
      <c r="M1554" s="76">
        <f t="shared" si="8"/>
        <v>0.1067142421</v>
      </c>
      <c r="N1554" s="76">
        <f t="shared" ref="N1554:O1554" si="4666">N1553+L1554</f>
        <v>196.0992204</v>
      </c>
      <c r="O1554" s="76">
        <f t="shared" si="4666"/>
        <v>228.9204276</v>
      </c>
      <c r="P1554" s="74">
        <f>I1554*SIP_Calculator!$D$26</f>
        <v>0</v>
      </c>
      <c r="Q1554" s="74">
        <f t="shared" si="10"/>
        <v>0</v>
      </c>
      <c r="R1554" s="74">
        <f t="shared" si="11"/>
        <v>0</v>
      </c>
      <c r="S1554" s="74">
        <f t="shared" ref="S1554:T1554" si="4667">S1553+Q1554</f>
        <v>196.0555772</v>
      </c>
      <c r="T1554" s="74">
        <f t="shared" si="4667"/>
        <v>228.9626449</v>
      </c>
      <c r="U1554" s="75">
        <f>J1554*SIP_Calculator!$D$27</f>
        <v>0</v>
      </c>
      <c r="V1554" s="75">
        <f t="shared" si="13"/>
        <v>0</v>
      </c>
      <c r="W1554" s="75">
        <f t="shared" si="14"/>
        <v>0</v>
      </c>
      <c r="X1554" s="75">
        <f t="shared" ref="X1554:Y1554" si="4668">X1553+V1554</f>
        <v>198.2211579</v>
      </c>
      <c r="Y1554" s="75">
        <f t="shared" si="4668"/>
        <v>231.5234944</v>
      </c>
    </row>
    <row r="1555" ht="15.75" customHeight="1">
      <c r="A1555" s="78">
        <v>40399.0</v>
      </c>
      <c r="B1555" s="73">
        <v>5465.45</v>
      </c>
      <c r="C1555" s="73">
        <v>4579.65</v>
      </c>
      <c r="D1555" s="74">
        <f t="shared" si="33"/>
        <v>325</v>
      </c>
      <c r="E1555" s="74">
        <f t="shared" si="16"/>
        <v>1</v>
      </c>
      <c r="F1555" s="75">
        <f t="shared" si="4"/>
        <v>8</v>
      </c>
      <c r="G1555" s="75">
        <f t="shared" si="17"/>
        <v>0</v>
      </c>
      <c r="H1555" s="76">
        <f>IF(A1555&lt;SIP_Calculator!$B$7,0,IF(A1555&gt;SIP_Calculator!$E$7,0,1))</f>
        <v>1</v>
      </c>
      <c r="I1555" s="74">
        <f t="shared" si="5"/>
        <v>1</v>
      </c>
      <c r="J1555" s="75">
        <f t="shared" si="6"/>
        <v>0</v>
      </c>
      <c r="K1555" s="76">
        <f>H1555*SIP_Calculator!$D$25</f>
        <v>484.4666522</v>
      </c>
      <c r="L1555" s="76">
        <f t="shared" si="7"/>
        <v>0.08864167675</v>
      </c>
      <c r="M1555" s="76">
        <f t="shared" si="8"/>
        <v>0.1057868292</v>
      </c>
      <c r="N1555" s="76">
        <f t="shared" ref="N1555:O1555" si="4669">N1554+L1555</f>
        <v>196.1878621</v>
      </c>
      <c r="O1555" s="76">
        <f t="shared" si="4669"/>
        <v>229.0262144</v>
      </c>
      <c r="P1555" s="74">
        <f>I1555*SIP_Calculator!$D$26</f>
        <v>2301.341589</v>
      </c>
      <c r="Q1555" s="74">
        <f t="shared" si="10"/>
        <v>0.4210708339</v>
      </c>
      <c r="R1555" s="74">
        <f t="shared" si="11"/>
        <v>0.5025147313</v>
      </c>
      <c r="S1555" s="74">
        <f t="shared" ref="S1555:T1555" si="4670">S1554+Q1555</f>
        <v>196.476648</v>
      </c>
      <c r="T1555" s="74">
        <f t="shared" si="4670"/>
        <v>229.4651596</v>
      </c>
      <c r="U1555" s="75">
        <f>J1555*SIP_Calculator!$D$27</f>
        <v>0</v>
      </c>
      <c r="V1555" s="75">
        <f t="shared" si="13"/>
        <v>0</v>
      </c>
      <c r="W1555" s="75">
        <f t="shared" si="14"/>
        <v>0</v>
      </c>
      <c r="X1555" s="75">
        <f t="shared" ref="X1555:Y1555" si="4671">X1554+V1555</f>
        <v>198.2211579</v>
      </c>
      <c r="Y1555" s="75">
        <f t="shared" si="4671"/>
        <v>231.5234944</v>
      </c>
    </row>
    <row r="1556" ht="15.75" customHeight="1">
      <c r="A1556" s="78">
        <v>40400.0</v>
      </c>
      <c r="B1556" s="73">
        <v>5441.7</v>
      </c>
      <c r="C1556" s="73">
        <v>4557.7</v>
      </c>
      <c r="D1556" s="74">
        <f t="shared" si="33"/>
        <v>325</v>
      </c>
      <c r="E1556" s="74">
        <f t="shared" si="16"/>
        <v>0</v>
      </c>
      <c r="F1556" s="75">
        <f t="shared" si="4"/>
        <v>8</v>
      </c>
      <c r="G1556" s="75">
        <f t="shared" si="17"/>
        <v>0</v>
      </c>
      <c r="H1556" s="76">
        <f>IF(A1556&lt;SIP_Calculator!$B$7,0,IF(A1556&gt;SIP_Calculator!$E$7,0,1))</f>
        <v>1</v>
      </c>
      <c r="I1556" s="74">
        <f t="shared" si="5"/>
        <v>0</v>
      </c>
      <c r="J1556" s="75">
        <f t="shared" si="6"/>
        <v>0</v>
      </c>
      <c r="K1556" s="76">
        <f>H1556*SIP_Calculator!$D$25</f>
        <v>484.4666522</v>
      </c>
      <c r="L1556" s="76">
        <f t="shared" si="7"/>
        <v>0.08902854847</v>
      </c>
      <c r="M1556" s="76">
        <f t="shared" si="8"/>
        <v>0.1062963012</v>
      </c>
      <c r="N1556" s="76">
        <f t="shared" ref="N1556:O1556" si="4672">N1555+L1556</f>
        <v>196.2768906</v>
      </c>
      <c r="O1556" s="76">
        <f t="shared" si="4672"/>
        <v>229.1325107</v>
      </c>
      <c r="P1556" s="74">
        <f>I1556*SIP_Calculator!$D$26</f>
        <v>0</v>
      </c>
      <c r="Q1556" s="74">
        <f t="shared" si="10"/>
        <v>0</v>
      </c>
      <c r="R1556" s="74">
        <f t="shared" si="11"/>
        <v>0</v>
      </c>
      <c r="S1556" s="74">
        <f t="shared" ref="S1556:T1556" si="4673">S1555+Q1556</f>
        <v>196.476648</v>
      </c>
      <c r="T1556" s="74">
        <f t="shared" si="4673"/>
        <v>229.4651596</v>
      </c>
      <c r="U1556" s="75">
        <f>J1556*SIP_Calculator!$D$27</f>
        <v>0</v>
      </c>
      <c r="V1556" s="75">
        <f t="shared" si="13"/>
        <v>0</v>
      </c>
      <c r="W1556" s="75">
        <f t="shared" si="14"/>
        <v>0</v>
      </c>
      <c r="X1556" s="75">
        <f t="shared" ref="X1556:Y1556" si="4674">X1555+V1556</f>
        <v>198.2211579</v>
      </c>
      <c r="Y1556" s="75">
        <f t="shared" si="4674"/>
        <v>231.5234944</v>
      </c>
    </row>
    <row r="1557" ht="15.75" customHeight="1">
      <c r="A1557" s="78">
        <v>40401.0</v>
      </c>
      <c r="B1557" s="73">
        <v>5401.0</v>
      </c>
      <c r="C1557" s="73">
        <v>4535.4</v>
      </c>
      <c r="D1557" s="74">
        <f t="shared" si="33"/>
        <v>325</v>
      </c>
      <c r="E1557" s="74">
        <f t="shared" si="16"/>
        <v>0</v>
      </c>
      <c r="F1557" s="75">
        <f t="shared" si="4"/>
        <v>8</v>
      </c>
      <c r="G1557" s="75">
        <f t="shared" si="17"/>
        <v>0</v>
      </c>
      <c r="H1557" s="76">
        <f>IF(A1557&lt;SIP_Calculator!$B$7,0,IF(A1557&gt;SIP_Calculator!$E$7,0,1))</f>
        <v>1</v>
      </c>
      <c r="I1557" s="74">
        <f t="shared" si="5"/>
        <v>0</v>
      </c>
      <c r="J1557" s="75">
        <f t="shared" si="6"/>
        <v>0</v>
      </c>
      <c r="K1557" s="76">
        <f>H1557*SIP_Calculator!$D$25</f>
        <v>484.4666522</v>
      </c>
      <c r="L1557" s="76">
        <f t="shared" si="7"/>
        <v>0.08969943569</v>
      </c>
      <c r="M1557" s="76">
        <f t="shared" si="8"/>
        <v>0.106818947</v>
      </c>
      <c r="N1557" s="76">
        <f t="shared" ref="N1557:O1557" si="4675">N1556+L1557</f>
        <v>196.36659</v>
      </c>
      <c r="O1557" s="76">
        <f t="shared" si="4675"/>
        <v>229.2393297</v>
      </c>
      <c r="P1557" s="74">
        <f>I1557*SIP_Calculator!$D$26</f>
        <v>0</v>
      </c>
      <c r="Q1557" s="74">
        <f t="shared" si="10"/>
        <v>0</v>
      </c>
      <c r="R1557" s="74">
        <f t="shared" si="11"/>
        <v>0</v>
      </c>
      <c r="S1557" s="74">
        <f t="shared" ref="S1557:T1557" si="4676">S1556+Q1557</f>
        <v>196.476648</v>
      </c>
      <c r="T1557" s="74">
        <f t="shared" si="4676"/>
        <v>229.4651596</v>
      </c>
      <c r="U1557" s="75">
        <f>J1557*SIP_Calculator!$D$27</f>
        <v>0</v>
      </c>
      <c r="V1557" s="75">
        <f t="shared" si="13"/>
        <v>0</v>
      </c>
      <c r="W1557" s="75">
        <f t="shared" si="14"/>
        <v>0</v>
      </c>
      <c r="X1557" s="75">
        <f t="shared" ref="X1557:Y1557" si="4677">X1556+V1557</f>
        <v>198.2211579</v>
      </c>
      <c r="Y1557" s="75">
        <f t="shared" si="4677"/>
        <v>231.5234944</v>
      </c>
    </row>
    <row r="1558" ht="15.75" customHeight="1">
      <c r="A1558" s="78">
        <v>40402.0</v>
      </c>
      <c r="B1558" s="73">
        <v>5402.8</v>
      </c>
      <c r="C1558" s="73">
        <v>4544.7</v>
      </c>
      <c r="D1558" s="74">
        <f t="shared" si="33"/>
        <v>325</v>
      </c>
      <c r="E1558" s="74">
        <f t="shared" si="16"/>
        <v>0</v>
      </c>
      <c r="F1558" s="75">
        <f t="shared" si="4"/>
        <v>8</v>
      </c>
      <c r="G1558" s="75">
        <f t="shared" si="17"/>
        <v>0</v>
      </c>
      <c r="H1558" s="76">
        <f>IF(A1558&lt;SIP_Calculator!$B$7,0,IF(A1558&gt;SIP_Calculator!$E$7,0,1))</f>
        <v>1</v>
      </c>
      <c r="I1558" s="74">
        <f t="shared" si="5"/>
        <v>0</v>
      </c>
      <c r="J1558" s="75">
        <f t="shared" si="6"/>
        <v>0</v>
      </c>
      <c r="K1558" s="76">
        <f>H1558*SIP_Calculator!$D$25</f>
        <v>484.4666522</v>
      </c>
      <c r="L1558" s="76">
        <f t="shared" si="7"/>
        <v>0.08966955138</v>
      </c>
      <c r="M1558" s="76">
        <f t="shared" si="8"/>
        <v>0.1066003591</v>
      </c>
      <c r="N1558" s="76">
        <f t="shared" ref="N1558:O1558" si="4678">N1557+L1558</f>
        <v>196.4562596</v>
      </c>
      <c r="O1558" s="76">
        <f t="shared" si="4678"/>
        <v>229.34593</v>
      </c>
      <c r="P1558" s="74">
        <f>I1558*SIP_Calculator!$D$26</f>
        <v>0</v>
      </c>
      <c r="Q1558" s="74">
        <f t="shared" si="10"/>
        <v>0</v>
      </c>
      <c r="R1558" s="74">
        <f t="shared" si="11"/>
        <v>0</v>
      </c>
      <c r="S1558" s="74">
        <f t="shared" ref="S1558:T1558" si="4679">S1557+Q1558</f>
        <v>196.476648</v>
      </c>
      <c r="T1558" s="74">
        <f t="shared" si="4679"/>
        <v>229.4651596</v>
      </c>
      <c r="U1558" s="75">
        <f>J1558*SIP_Calculator!$D$27</f>
        <v>0</v>
      </c>
      <c r="V1558" s="75">
        <f t="shared" si="13"/>
        <v>0</v>
      </c>
      <c r="W1558" s="75">
        <f t="shared" si="14"/>
        <v>0</v>
      </c>
      <c r="X1558" s="75">
        <f t="shared" ref="X1558:Y1558" si="4680">X1557+V1558</f>
        <v>198.2211579</v>
      </c>
      <c r="Y1558" s="75">
        <f t="shared" si="4680"/>
        <v>231.5234944</v>
      </c>
    </row>
    <row r="1559" ht="15.75" customHeight="1">
      <c r="A1559" s="78">
        <v>40403.0</v>
      </c>
      <c r="B1559" s="73">
        <v>5442.0</v>
      </c>
      <c r="C1559" s="73">
        <v>4576.4</v>
      </c>
      <c r="D1559" s="74">
        <f t="shared" si="33"/>
        <v>325</v>
      </c>
      <c r="E1559" s="74">
        <f t="shared" si="16"/>
        <v>0</v>
      </c>
      <c r="F1559" s="75">
        <f t="shared" si="4"/>
        <v>8</v>
      </c>
      <c r="G1559" s="75">
        <f t="shared" si="17"/>
        <v>0</v>
      </c>
      <c r="H1559" s="76">
        <f>IF(A1559&lt;SIP_Calculator!$B$7,0,IF(A1559&gt;SIP_Calculator!$E$7,0,1))</f>
        <v>1</v>
      </c>
      <c r="I1559" s="74">
        <f t="shared" si="5"/>
        <v>0</v>
      </c>
      <c r="J1559" s="75">
        <f t="shared" si="6"/>
        <v>0</v>
      </c>
      <c r="K1559" s="76">
        <f>H1559*SIP_Calculator!$D$25</f>
        <v>484.4666522</v>
      </c>
      <c r="L1559" s="76">
        <f t="shared" si="7"/>
        <v>0.08902364061</v>
      </c>
      <c r="M1559" s="76">
        <f t="shared" si="8"/>
        <v>0.1058619553</v>
      </c>
      <c r="N1559" s="76">
        <f t="shared" ref="N1559:O1559" si="4681">N1558+L1559</f>
        <v>196.5452832</v>
      </c>
      <c r="O1559" s="76">
        <f t="shared" si="4681"/>
        <v>229.451792</v>
      </c>
      <c r="P1559" s="74">
        <f>I1559*SIP_Calculator!$D$26</f>
        <v>0</v>
      </c>
      <c r="Q1559" s="74">
        <f t="shared" si="10"/>
        <v>0</v>
      </c>
      <c r="R1559" s="74">
        <f t="shared" si="11"/>
        <v>0</v>
      </c>
      <c r="S1559" s="74">
        <f t="shared" ref="S1559:T1559" si="4682">S1558+Q1559</f>
        <v>196.476648</v>
      </c>
      <c r="T1559" s="74">
        <f t="shared" si="4682"/>
        <v>229.4651596</v>
      </c>
      <c r="U1559" s="75">
        <f>J1559*SIP_Calculator!$D$27</f>
        <v>0</v>
      </c>
      <c r="V1559" s="75">
        <f t="shared" si="13"/>
        <v>0</v>
      </c>
      <c r="W1559" s="75">
        <f t="shared" si="14"/>
        <v>0</v>
      </c>
      <c r="X1559" s="75">
        <f t="shared" ref="X1559:Y1559" si="4683">X1558+V1559</f>
        <v>198.2211579</v>
      </c>
      <c r="Y1559" s="75">
        <f t="shared" si="4683"/>
        <v>231.5234944</v>
      </c>
    </row>
    <row r="1560" ht="15.75" customHeight="1">
      <c r="A1560" s="78">
        <v>40406.0</v>
      </c>
      <c r="B1560" s="73">
        <v>5411.85</v>
      </c>
      <c r="C1560" s="73">
        <v>4554.45</v>
      </c>
      <c r="D1560" s="74">
        <f t="shared" si="33"/>
        <v>326</v>
      </c>
      <c r="E1560" s="74">
        <f t="shared" si="16"/>
        <v>1</v>
      </c>
      <c r="F1560" s="75">
        <f t="shared" si="4"/>
        <v>8</v>
      </c>
      <c r="G1560" s="75">
        <f t="shared" si="17"/>
        <v>0</v>
      </c>
      <c r="H1560" s="76">
        <f>IF(A1560&lt;SIP_Calculator!$B$7,0,IF(A1560&gt;SIP_Calculator!$E$7,0,1))</f>
        <v>1</v>
      </c>
      <c r="I1560" s="74">
        <f t="shared" si="5"/>
        <v>1</v>
      </c>
      <c r="J1560" s="75">
        <f t="shared" si="6"/>
        <v>0</v>
      </c>
      <c r="K1560" s="76">
        <f>H1560*SIP_Calculator!$D$25</f>
        <v>484.4666522</v>
      </c>
      <c r="L1560" s="76">
        <f t="shared" si="7"/>
        <v>0.08951960091</v>
      </c>
      <c r="M1560" s="76">
        <f t="shared" si="8"/>
        <v>0.106372153</v>
      </c>
      <c r="N1560" s="76">
        <f t="shared" ref="N1560:O1560" si="4684">N1559+L1560</f>
        <v>196.6348028</v>
      </c>
      <c r="O1560" s="76">
        <f t="shared" si="4684"/>
        <v>229.5581641</v>
      </c>
      <c r="P1560" s="74">
        <f>I1560*SIP_Calculator!$D$26</f>
        <v>2301.341589</v>
      </c>
      <c r="Q1560" s="74">
        <f t="shared" si="10"/>
        <v>0.4252412002</v>
      </c>
      <c r="R1560" s="74">
        <f t="shared" si="11"/>
        <v>0.5052951705</v>
      </c>
      <c r="S1560" s="74">
        <f t="shared" ref="S1560:T1560" si="4685">S1559+Q1560</f>
        <v>196.9018892</v>
      </c>
      <c r="T1560" s="74">
        <f t="shared" si="4685"/>
        <v>229.9704548</v>
      </c>
      <c r="U1560" s="75">
        <f>J1560*SIP_Calculator!$D$27</f>
        <v>0</v>
      </c>
      <c r="V1560" s="75">
        <f t="shared" si="13"/>
        <v>0</v>
      </c>
      <c r="W1560" s="75">
        <f t="shared" si="14"/>
        <v>0</v>
      </c>
      <c r="X1560" s="75">
        <f t="shared" ref="X1560:Y1560" si="4686">X1559+V1560</f>
        <v>198.2211579</v>
      </c>
      <c r="Y1560" s="75">
        <f t="shared" si="4686"/>
        <v>231.5234944</v>
      </c>
    </row>
    <row r="1561" ht="15.75" customHeight="1">
      <c r="A1561" s="78">
        <v>40407.0</v>
      </c>
      <c r="B1561" s="73">
        <v>5411.65</v>
      </c>
      <c r="C1561" s="73">
        <v>4558.5</v>
      </c>
      <c r="D1561" s="74">
        <f t="shared" si="33"/>
        <v>326</v>
      </c>
      <c r="E1561" s="74">
        <f t="shared" si="16"/>
        <v>0</v>
      </c>
      <c r="F1561" s="75">
        <f t="shared" si="4"/>
        <v>8</v>
      </c>
      <c r="G1561" s="75">
        <f t="shared" si="17"/>
        <v>0</v>
      </c>
      <c r="H1561" s="76">
        <f>IF(A1561&lt;SIP_Calculator!$B$7,0,IF(A1561&gt;SIP_Calculator!$E$7,0,1))</f>
        <v>1</v>
      </c>
      <c r="I1561" s="74">
        <f t="shared" si="5"/>
        <v>0</v>
      </c>
      <c r="J1561" s="75">
        <f t="shared" si="6"/>
        <v>0</v>
      </c>
      <c r="K1561" s="76">
        <f>H1561*SIP_Calculator!$D$25</f>
        <v>484.4666522</v>
      </c>
      <c r="L1561" s="76">
        <f t="shared" si="7"/>
        <v>0.08952290931</v>
      </c>
      <c r="M1561" s="76">
        <f t="shared" si="8"/>
        <v>0.1062776466</v>
      </c>
      <c r="N1561" s="76">
        <f t="shared" ref="N1561:O1561" si="4687">N1560+L1561</f>
        <v>196.7243257</v>
      </c>
      <c r="O1561" s="76">
        <f t="shared" si="4687"/>
        <v>229.6644418</v>
      </c>
      <c r="P1561" s="74">
        <f>I1561*SIP_Calculator!$D$26</f>
        <v>0</v>
      </c>
      <c r="Q1561" s="74">
        <f t="shared" si="10"/>
        <v>0</v>
      </c>
      <c r="R1561" s="74">
        <f t="shared" si="11"/>
        <v>0</v>
      </c>
      <c r="S1561" s="74">
        <f t="shared" ref="S1561:T1561" si="4688">S1560+Q1561</f>
        <v>196.9018892</v>
      </c>
      <c r="T1561" s="74">
        <f t="shared" si="4688"/>
        <v>229.9704548</v>
      </c>
      <c r="U1561" s="75">
        <f>J1561*SIP_Calculator!$D$27</f>
        <v>0</v>
      </c>
      <c r="V1561" s="75">
        <f t="shared" si="13"/>
        <v>0</v>
      </c>
      <c r="W1561" s="75">
        <f t="shared" si="14"/>
        <v>0</v>
      </c>
      <c r="X1561" s="75">
        <f t="shared" ref="X1561:Y1561" si="4689">X1560+V1561</f>
        <v>198.2211579</v>
      </c>
      <c r="Y1561" s="75">
        <f t="shared" si="4689"/>
        <v>231.5234944</v>
      </c>
    </row>
    <row r="1562" ht="15.75" customHeight="1">
      <c r="A1562" s="78">
        <v>40408.0</v>
      </c>
      <c r="B1562" s="73">
        <v>5473.55</v>
      </c>
      <c r="C1562" s="73">
        <v>4600.55</v>
      </c>
      <c r="D1562" s="74">
        <f t="shared" si="33"/>
        <v>326</v>
      </c>
      <c r="E1562" s="74">
        <f t="shared" si="16"/>
        <v>0</v>
      </c>
      <c r="F1562" s="75">
        <f t="shared" si="4"/>
        <v>8</v>
      </c>
      <c r="G1562" s="75">
        <f t="shared" si="17"/>
        <v>0</v>
      </c>
      <c r="H1562" s="76">
        <f>IF(A1562&lt;SIP_Calculator!$B$7,0,IF(A1562&gt;SIP_Calculator!$E$7,0,1))</f>
        <v>1</v>
      </c>
      <c r="I1562" s="74">
        <f t="shared" si="5"/>
        <v>0</v>
      </c>
      <c r="J1562" s="75">
        <f t="shared" si="6"/>
        <v>0</v>
      </c>
      <c r="K1562" s="76">
        <f>H1562*SIP_Calculator!$D$25</f>
        <v>484.4666522</v>
      </c>
      <c r="L1562" s="76">
        <f t="shared" si="7"/>
        <v>0.0885105009</v>
      </c>
      <c r="M1562" s="76">
        <f t="shared" si="8"/>
        <v>0.1053062465</v>
      </c>
      <c r="N1562" s="76">
        <f t="shared" ref="N1562:O1562" si="4690">N1561+L1562</f>
        <v>196.8128362</v>
      </c>
      <c r="O1562" s="76">
        <f t="shared" si="4690"/>
        <v>229.769748</v>
      </c>
      <c r="P1562" s="74">
        <f>I1562*SIP_Calculator!$D$26</f>
        <v>0</v>
      </c>
      <c r="Q1562" s="74">
        <f t="shared" si="10"/>
        <v>0</v>
      </c>
      <c r="R1562" s="74">
        <f t="shared" si="11"/>
        <v>0</v>
      </c>
      <c r="S1562" s="74">
        <f t="shared" ref="S1562:T1562" si="4691">S1561+Q1562</f>
        <v>196.9018892</v>
      </c>
      <c r="T1562" s="74">
        <f t="shared" si="4691"/>
        <v>229.9704548</v>
      </c>
      <c r="U1562" s="75">
        <f>J1562*SIP_Calculator!$D$27</f>
        <v>0</v>
      </c>
      <c r="V1562" s="75">
        <f t="shared" si="13"/>
        <v>0</v>
      </c>
      <c r="W1562" s="75">
        <f t="shared" si="14"/>
        <v>0</v>
      </c>
      <c r="X1562" s="75">
        <f t="shared" ref="X1562:Y1562" si="4692">X1561+V1562</f>
        <v>198.2211579</v>
      </c>
      <c r="Y1562" s="75">
        <f t="shared" si="4692"/>
        <v>231.5234944</v>
      </c>
    </row>
    <row r="1563" ht="15.75" customHeight="1">
      <c r="A1563" s="78">
        <v>40409.0</v>
      </c>
      <c r="B1563" s="73">
        <v>5532.7</v>
      </c>
      <c r="C1563" s="73">
        <v>4631.85</v>
      </c>
      <c r="D1563" s="74">
        <f t="shared" si="33"/>
        <v>326</v>
      </c>
      <c r="E1563" s="74">
        <f t="shared" si="16"/>
        <v>0</v>
      </c>
      <c r="F1563" s="75">
        <f t="shared" si="4"/>
        <v>8</v>
      </c>
      <c r="G1563" s="75">
        <f t="shared" si="17"/>
        <v>0</v>
      </c>
      <c r="H1563" s="76">
        <f>IF(A1563&lt;SIP_Calculator!$B$7,0,IF(A1563&gt;SIP_Calculator!$E$7,0,1))</f>
        <v>1</v>
      </c>
      <c r="I1563" s="74">
        <f t="shared" si="5"/>
        <v>0</v>
      </c>
      <c r="J1563" s="75">
        <f t="shared" si="6"/>
        <v>0</v>
      </c>
      <c r="K1563" s="76">
        <f>H1563*SIP_Calculator!$D$25</f>
        <v>484.4666522</v>
      </c>
      <c r="L1563" s="76">
        <f t="shared" si="7"/>
        <v>0.08756423666</v>
      </c>
      <c r="M1563" s="76">
        <f t="shared" si="8"/>
        <v>0.1045946333</v>
      </c>
      <c r="N1563" s="76">
        <f t="shared" ref="N1563:O1563" si="4693">N1562+L1563</f>
        <v>196.9004005</v>
      </c>
      <c r="O1563" s="76">
        <f t="shared" si="4693"/>
        <v>229.8743427</v>
      </c>
      <c r="P1563" s="74">
        <f>I1563*SIP_Calculator!$D$26</f>
        <v>0</v>
      </c>
      <c r="Q1563" s="74">
        <f t="shared" si="10"/>
        <v>0</v>
      </c>
      <c r="R1563" s="74">
        <f t="shared" si="11"/>
        <v>0</v>
      </c>
      <c r="S1563" s="74">
        <f t="shared" ref="S1563:T1563" si="4694">S1562+Q1563</f>
        <v>196.9018892</v>
      </c>
      <c r="T1563" s="74">
        <f t="shared" si="4694"/>
        <v>229.9704548</v>
      </c>
      <c r="U1563" s="75">
        <f>J1563*SIP_Calculator!$D$27</f>
        <v>0</v>
      </c>
      <c r="V1563" s="75">
        <f t="shared" si="13"/>
        <v>0</v>
      </c>
      <c r="W1563" s="75">
        <f t="shared" si="14"/>
        <v>0</v>
      </c>
      <c r="X1563" s="75">
        <f t="shared" ref="X1563:Y1563" si="4695">X1562+V1563</f>
        <v>198.2211579</v>
      </c>
      <c r="Y1563" s="75">
        <f t="shared" si="4695"/>
        <v>231.5234944</v>
      </c>
    </row>
    <row r="1564" ht="15.75" customHeight="1">
      <c r="A1564" s="78">
        <v>40410.0</v>
      </c>
      <c r="B1564" s="73">
        <v>5524.25</v>
      </c>
      <c r="C1564" s="73">
        <v>4629.55</v>
      </c>
      <c r="D1564" s="74">
        <f t="shared" si="33"/>
        <v>326</v>
      </c>
      <c r="E1564" s="74">
        <f t="shared" si="16"/>
        <v>0</v>
      </c>
      <c r="F1564" s="75">
        <f t="shared" si="4"/>
        <v>8</v>
      </c>
      <c r="G1564" s="75">
        <f t="shared" si="17"/>
        <v>0</v>
      </c>
      <c r="H1564" s="76">
        <f>IF(A1564&lt;SIP_Calculator!$B$7,0,IF(A1564&gt;SIP_Calculator!$E$7,0,1))</f>
        <v>1</v>
      </c>
      <c r="I1564" s="74">
        <f t="shared" si="5"/>
        <v>0</v>
      </c>
      <c r="J1564" s="75">
        <f t="shared" si="6"/>
        <v>0</v>
      </c>
      <c r="K1564" s="76">
        <f>H1564*SIP_Calculator!$D$25</f>
        <v>484.4666522</v>
      </c>
      <c r="L1564" s="76">
        <f t="shared" si="7"/>
        <v>0.08769817662</v>
      </c>
      <c r="M1564" s="76">
        <f t="shared" si="8"/>
        <v>0.1046465968</v>
      </c>
      <c r="N1564" s="76">
        <f t="shared" ref="N1564:O1564" si="4696">N1563+L1564</f>
        <v>196.9880987</v>
      </c>
      <c r="O1564" s="76">
        <f t="shared" si="4696"/>
        <v>229.9789893</v>
      </c>
      <c r="P1564" s="74">
        <f>I1564*SIP_Calculator!$D$26</f>
        <v>0</v>
      </c>
      <c r="Q1564" s="74">
        <f t="shared" si="10"/>
        <v>0</v>
      </c>
      <c r="R1564" s="74">
        <f t="shared" si="11"/>
        <v>0</v>
      </c>
      <c r="S1564" s="74">
        <f t="shared" ref="S1564:T1564" si="4697">S1563+Q1564</f>
        <v>196.9018892</v>
      </c>
      <c r="T1564" s="74">
        <f t="shared" si="4697"/>
        <v>229.9704548</v>
      </c>
      <c r="U1564" s="75">
        <f>J1564*SIP_Calculator!$D$27</f>
        <v>0</v>
      </c>
      <c r="V1564" s="75">
        <f t="shared" si="13"/>
        <v>0</v>
      </c>
      <c r="W1564" s="75">
        <f t="shared" si="14"/>
        <v>0</v>
      </c>
      <c r="X1564" s="75">
        <f t="shared" ref="X1564:Y1564" si="4698">X1563+V1564</f>
        <v>198.2211579</v>
      </c>
      <c r="Y1564" s="75">
        <f t="shared" si="4698"/>
        <v>231.5234944</v>
      </c>
    </row>
    <row r="1565" ht="15.75" customHeight="1">
      <c r="A1565" s="78">
        <v>40413.0</v>
      </c>
      <c r="B1565" s="73">
        <v>5537.95</v>
      </c>
      <c r="C1565" s="73">
        <v>4655.75</v>
      </c>
      <c r="D1565" s="74">
        <f t="shared" si="33"/>
        <v>327</v>
      </c>
      <c r="E1565" s="74">
        <f t="shared" si="16"/>
        <v>1</v>
      </c>
      <c r="F1565" s="75">
        <f t="shared" si="4"/>
        <v>8</v>
      </c>
      <c r="G1565" s="75">
        <f t="shared" si="17"/>
        <v>0</v>
      </c>
      <c r="H1565" s="76">
        <f>IF(A1565&lt;SIP_Calculator!$B$7,0,IF(A1565&gt;SIP_Calculator!$E$7,0,1))</f>
        <v>1</v>
      </c>
      <c r="I1565" s="74">
        <f t="shared" si="5"/>
        <v>1</v>
      </c>
      <c r="J1565" s="75">
        <f t="shared" si="6"/>
        <v>0</v>
      </c>
      <c r="K1565" s="76">
        <f>H1565*SIP_Calculator!$D$25</f>
        <v>484.4666522</v>
      </c>
      <c r="L1565" s="76">
        <f t="shared" si="7"/>
        <v>0.0874812254</v>
      </c>
      <c r="M1565" s="76">
        <f t="shared" si="8"/>
        <v>0.1040577033</v>
      </c>
      <c r="N1565" s="76">
        <f t="shared" ref="N1565:O1565" si="4699">N1564+L1565</f>
        <v>197.0755799</v>
      </c>
      <c r="O1565" s="76">
        <f t="shared" si="4699"/>
        <v>230.083047</v>
      </c>
      <c r="P1565" s="74">
        <f>I1565*SIP_Calculator!$D$26</f>
        <v>2301.341589</v>
      </c>
      <c r="Q1565" s="74">
        <f t="shared" si="10"/>
        <v>0.4155583906</v>
      </c>
      <c r="R1565" s="74">
        <f t="shared" si="11"/>
        <v>0.4943009374</v>
      </c>
      <c r="S1565" s="74">
        <f t="shared" ref="S1565:T1565" si="4700">S1564+Q1565</f>
        <v>197.3174476</v>
      </c>
      <c r="T1565" s="74">
        <f t="shared" si="4700"/>
        <v>230.4647557</v>
      </c>
      <c r="U1565" s="75">
        <f>J1565*SIP_Calculator!$D$27</f>
        <v>0</v>
      </c>
      <c r="V1565" s="75">
        <f t="shared" si="13"/>
        <v>0</v>
      </c>
      <c r="W1565" s="75">
        <f t="shared" si="14"/>
        <v>0</v>
      </c>
      <c r="X1565" s="75">
        <f t="shared" ref="X1565:Y1565" si="4701">X1564+V1565</f>
        <v>198.2211579</v>
      </c>
      <c r="Y1565" s="75">
        <f t="shared" si="4701"/>
        <v>231.5234944</v>
      </c>
    </row>
    <row r="1566" ht="15.75" customHeight="1">
      <c r="A1566" s="78">
        <v>40414.0</v>
      </c>
      <c r="B1566" s="73">
        <v>5499.75</v>
      </c>
      <c r="C1566" s="73">
        <v>4624.85</v>
      </c>
      <c r="D1566" s="74">
        <f t="shared" si="33"/>
        <v>327</v>
      </c>
      <c r="E1566" s="74">
        <f t="shared" si="16"/>
        <v>0</v>
      </c>
      <c r="F1566" s="75">
        <f t="shared" si="4"/>
        <v>8</v>
      </c>
      <c r="G1566" s="75">
        <f t="shared" si="17"/>
        <v>0</v>
      </c>
      <c r="H1566" s="76">
        <f>IF(A1566&lt;SIP_Calculator!$B$7,0,IF(A1566&gt;SIP_Calculator!$E$7,0,1))</f>
        <v>1</v>
      </c>
      <c r="I1566" s="74">
        <f t="shared" si="5"/>
        <v>0</v>
      </c>
      <c r="J1566" s="75">
        <f t="shared" si="6"/>
        <v>0</v>
      </c>
      <c r="K1566" s="76">
        <f>H1566*SIP_Calculator!$D$25</f>
        <v>484.4666522</v>
      </c>
      <c r="L1566" s="76">
        <f t="shared" si="7"/>
        <v>0.08808884989</v>
      </c>
      <c r="M1566" s="76">
        <f t="shared" si="8"/>
        <v>0.1047529438</v>
      </c>
      <c r="N1566" s="76">
        <f t="shared" ref="N1566:O1566" si="4702">N1565+L1566</f>
        <v>197.1636687</v>
      </c>
      <c r="O1566" s="76">
        <f t="shared" si="4702"/>
        <v>230.1877999</v>
      </c>
      <c r="P1566" s="74">
        <f>I1566*SIP_Calculator!$D$26</f>
        <v>0</v>
      </c>
      <c r="Q1566" s="74">
        <f t="shared" si="10"/>
        <v>0</v>
      </c>
      <c r="R1566" s="74">
        <f t="shared" si="11"/>
        <v>0</v>
      </c>
      <c r="S1566" s="74">
        <f t="shared" ref="S1566:T1566" si="4703">S1565+Q1566</f>
        <v>197.3174476</v>
      </c>
      <c r="T1566" s="74">
        <f t="shared" si="4703"/>
        <v>230.4647557</v>
      </c>
      <c r="U1566" s="75">
        <f>J1566*SIP_Calculator!$D$27</f>
        <v>0</v>
      </c>
      <c r="V1566" s="75">
        <f t="shared" si="13"/>
        <v>0</v>
      </c>
      <c r="W1566" s="75">
        <f t="shared" si="14"/>
        <v>0</v>
      </c>
      <c r="X1566" s="75">
        <f t="shared" ref="X1566:Y1566" si="4704">X1565+V1566</f>
        <v>198.2211579</v>
      </c>
      <c r="Y1566" s="75">
        <f t="shared" si="4704"/>
        <v>231.5234944</v>
      </c>
    </row>
    <row r="1567" ht="15.75" customHeight="1">
      <c r="A1567" s="78">
        <v>40415.0</v>
      </c>
      <c r="B1567" s="73">
        <v>5453.95</v>
      </c>
      <c r="C1567" s="73">
        <v>4582.0</v>
      </c>
      <c r="D1567" s="74">
        <f t="shared" si="33"/>
        <v>327</v>
      </c>
      <c r="E1567" s="74">
        <f t="shared" si="16"/>
        <v>0</v>
      </c>
      <c r="F1567" s="75">
        <f t="shared" si="4"/>
        <v>8</v>
      </c>
      <c r="G1567" s="75">
        <f t="shared" si="17"/>
        <v>0</v>
      </c>
      <c r="H1567" s="76">
        <f>IF(A1567&lt;SIP_Calculator!$B$7,0,IF(A1567&gt;SIP_Calculator!$E$7,0,1))</f>
        <v>1</v>
      </c>
      <c r="I1567" s="74">
        <f t="shared" si="5"/>
        <v>0</v>
      </c>
      <c r="J1567" s="75">
        <f t="shared" si="6"/>
        <v>0</v>
      </c>
      <c r="K1567" s="76">
        <f>H1567*SIP_Calculator!$D$25</f>
        <v>484.4666522</v>
      </c>
      <c r="L1567" s="76">
        <f t="shared" si="7"/>
        <v>0.08882858335</v>
      </c>
      <c r="M1567" s="76">
        <f t="shared" si="8"/>
        <v>0.1057325736</v>
      </c>
      <c r="N1567" s="76">
        <f t="shared" ref="N1567:O1567" si="4705">N1566+L1567</f>
        <v>197.2524973</v>
      </c>
      <c r="O1567" s="76">
        <f t="shared" si="4705"/>
        <v>230.2935325</v>
      </c>
      <c r="P1567" s="74">
        <f>I1567*SIP_Calculator!$D$26</f>
        <v>0</v>
      </c>
      <c r="Q1567" s="74">
        <f t="shared" si="10"/>
        <v>0</v>
      </c>
      <c r="R1567" s="74">
        <f t="shared" si="11"/>
        <v>0</v>
      </c>
      <c r="S1567" s="74">
        <f t="shared" ref="S1567:T1567" si="4706">S1566+Q1567</f>
        <v>197.3174476</v>
      </c>
      <c r="T1567" s="74">
        <f t="shared" si="4706"/>
        <v>230.4647557</v>
      </c>
      <c r="U1567" s="75">
        <f>J1567*SIP_Calculator!$D$27</f>
        <v>0</v>
      </c>
      <c r="V1567" s="75">
        <f t="shared" si="13"/>
        <v>0</v>
      </c>
      <c r="W1567" s="75">
        <f t="shared" si="14"/>
        <v>0</v>
      </c>
      <c r="X1567" s="75">
        <f t="shared" ref="X1567:Y1567" si="4707">X1566+V1567</f>
        <v>198.2211579</v>
      </c>
      <c r="Y1567" s="75">
        <f t="shared" si="4707"/>
        <v>231.5234944</v>
      </c>
    </row>
    <row r="1568" ht="15.75" customHeight="1">
      <c r="A1568" s="78">
        <v>40416.0</v>
      </c>
      <c r="B1568" s="73">
        <v>5468.15</v>
      </c>
      <c r="C1568" s="73">
        <v>4592.75</v>
      </c>
      <c r="D1568" s="74">
        <f t="shared" si="33"/>
        <v>327</v>
      </c>
      <c r="E1568" s="74">
        <f t="shared" si="16"/>
        <v>0</v>
      </c>
      <c r="F1568" s="75">
        <f t="shared" si="4"/>
        <v>8</v>
      </c>
      <c r="G1568" s="75">
        <f t="shared" si="17"/>
        <v>0</v>
      </c>
      <c r="H1568" s="76">
        <f>IF(A1568&lt;SIP_Calculator!$B$7,0,IF(A1568&gt;SIP_Calculator!$E$7,0,1))</f>
        <v>1</v>
      </c>
      <c r="I1568" s="74">
        <f t="shared" si="5"/>
        <v>0</v>
      </c>
      <c r="J1568" s="75">
        <f t="shared" si="6"/>
        <v>0</v>
      </c>
      <c r="K1568" s="76">
        <f>H1568*SIP_Calculator!$D$25</f>
        <v>484.4666522</v>
      </c>
      <c r="L1568" s="76">
        <f t="shared" si="7"/>
        <v>0.08859790828</v>
      </c>
      <c r="M1568" s="76">
        <f t="shared" si="8"/>
        <v>0.1054850911</v>
      </c>
      <c r="N1568" s="76">
        <f t="shared" ref="N1568:O1568" si="4708">N1567+L1568</f>
        <v>197.3410952</v>
      </c>
      <c r="O1568" s="76">
        <f t="shared" si="4708"/>
        <v>230.3990176</v>
      </c>
      <c r="P1568" s="74">
        <f>I1568*SIP_Calculator!$D$26</f>
        <v>0</v>
      </c>
      <c r="Q1568" s="74">
        <f t="shared" si="10"/>
        <v>0</v>
      </c>
      <c r="R1568" s="74">
        <f t="shared" si="11"/>
        <v>0</v>
      </c>
      <c r="S1568" s="74">
        <f t="shared" ref="S1568:T1568" si="4709">S1567+Q1568</f>
        <v>197.3174476</v>
      </c>
      <c r="T1568" s="74">
        <f t="shared" si="4709"/>
        <v>230.4647557</v>
      </c>
      <c r="U1568" s="75">
        <f>J1568*SIP_Calculator!$D$27</f>
        <v>0</v>
      </c>
      <c r="V1568" s="75">
        <f t="shared" si="13"/>
        <v>0</v>
      </c>
      <c r="W1568" s="75">
        <f t="shared" si="14"/>
        <v>0</v>
      </c>
      <c r="X1568" s="75">
        <f t="shared" ref="X1568:Y1568" si="4710">X1567+V1568</f>
        <v>198.2211579</v>
      </c>
      <c r="Y1568" s="75">
        <f t="shared" si="4710"/>
        <v>231.5234944</v>
      </c>
    </row>
    <row r="1569" ht="15.75" customHeight="1">
      <c r="A1569" s="78">
        <v>40417.0</v>
      </c>
      <c r="B1569" s="73">
        <v>5401.4</v>
      </c>
      <c r="C1569" s="73">
        <v>4550.9</v>
      </c>
      <c r="D1569" s="74">
        <f t="shared" si="33"/>
        <v>327</v>
      </c>
      <c r="E1569" s="74">
        <f t="shared" si="16"/>
        <v>0</v>
      </c>
      <c r="F1569" s="75">
        <f t="shared" si="4"/>
        <v>8</v>
      </c>
      <c r="G1569" s="75">
        <f t="shared" si="17"/>
        <v>0</v>
      </c>
      <c r="H1569" s="76">
        <f>IF(A1569&lt;SIP_Calculator!$B$7,0,IF(A1569&gt;SIP_Calculator!$E$7,0,1))</f>
        <v>1</v>
      </c>
      <c r="I1569" s="74">
        <f t="shared" si="5"/>
        <v>0</v>
      </c>
      <c r="J1569" s="75">
        <f t="shared" si="6"/>
        <v>0</v>
      </c>
      <c r="K1569" s="76">
        <f>H1569*SIP_Calculator!$D$25</f>
        <v>484.4666522</v>
      </c>
      <c r="L1569" s="76">
        <f t="shared" si="7"/>
        <v>0.08969279301</v>
      </c>
      <c r="M1569" s="76">
        <f t="shared" si="8"/>
        <v>0.1064551302</v>
      </c>
      <c r="N1569" s="76">
        <f t="shared" ref="N1569:O1569" si="4711">N1568+L1569</f>
        <v>197.430788</v>
      </c>
      <c r="O1569" s="76">
        <f t="shared" si="4711"/>
        <v>230.5054727</v>
      </c>
      <c r="P1569" s="74">
        <f>I1569*SIP_Calculator!$D$26</f>
        <v>0</v>
      </c>
      <c r="Q1569" s="74">
        <f t="shared" si="10"/>
        <v>0</v>
      </c>
      <c r="R1569" s="74">
        <f t="shared" si="11"/>
        <v>0</v>
      </c>
      <c r="S1569" s="74">
        <f t="shared" ref="S1569:T1569" si="4712">S1568+Q1569</f>
        <v>197.3174476</v>
      </c>
      <c r="T1569" s="74">
        <f t="shared" si="4712"/>
        <v>230.4647557</v>
      </c>
      <c r="U1569" s="75">
        <f>J1569*SIP_Calculator!$D$27</f>
        <v>0</v>
      </c>
      <c r="V1569" s="75">
        <f t="shared" si="13"/>
        <v>0</v>
      </c>
      <c r="W1569" s="75">
        <f t="shared" si="14"/>
        <v>0</v>
      </c>
      <c r="X1569" s="75">
        <f t="shared" ref="X1569:Y1569" si="4713">X1568+V1569</f>
        <v>198.2211579</v>
      </c>
      <c r="Y1569" s="75">
        <f t="shared" si="4713"/>
        <v>231.5234944</v>
      </c>
    </row>
    <row r="1570" ht="15.75" customHeight="1">
      <c r="A1570" s="78">
        <v>40420.0</v>
      </c>
      <c r="B1570" s="73">
        <v>5407.25</v>
      </c>
      <c r="C1570" s="73">
        <v>4557.6</v>
      </c>
      <c r="D1570" s="74">
        <f t="shared" si="33"/>
        <v>328</v>
      </c>
      <c r="E1570" s="74">
        <f t="shared" si="16"/>
        <v>1</v>
      </c>
      <c r="F1570" s="75">
        <f t="shared" si="4"/>
        <v>8</v>
      </c>
      <c r="G1570" s="75">
        <f t="shared" si="17"/>
        <v>0</v>
      </c>
      <c r="H1570" s="76">
        <f>IF(A1570&lt;SIP_Calculator!$B$7,0,IF(A1570&gt;SIP_Calculator!$E$7,0,1))</f>
        <v>1</v>
      </c>
      <c r="I1570" s="74">
        <f t="shared" si="5"/>
        <v>1</v>
      </c>
      <c r="J1570" s="75">
        <f t="shared" si="6"/>
        <v>0</v>
      </c>
      <c r="K1570" s="76">
        <f>H1570*SIP_Calculator!$D$25</f>
        <v>484.4666522</v>
      </c>
      <c r="L1570" s="76">
        <f t="shared" si="7"/>
        <v>0.0895957561</v>
      </c>
      <c r="M1570" s="76">
        <f t="shared" si="8"/>
        <v>0.1062986335</v>
      </c>
      <c r="N1570" s="76">
        <f t="shared" ref="N1570:O1570" si="4714">N1569+L1570</f>
        <v>197.5203838</v>
      </c>
      <c r="O1570" s="76">
        <f t="shared" si="4714"/>
        <v>230.6117713</v>
      </c>
      <c r="P1570" s="74">
        <f>I1570*SIP_Calculator!$D$26</f>
        <v>2301.341589</v>
      </c>
      <c r="Q1570" s="74">
        <f t="shared" si="10"/>
        <v>0.425602957</v>
      </c>
      <c r="R1570" s="74">
        <f t="shared" si="11"/>
        <v>0.5049459341</v>
      </c>
      <c r="S1570" s="74">
        <f t="shared" ref="S1570:T1570" si="4715">S1569+Q1570</f>
        <v>197.7430505</v>
      </c>
      <c r="T1570" s="74">
        <f t="shared" si="4715"/>
        <v>230.9697016</v>
      </c>
      <c r="U1570" s="75">
        <f>J1570*SIP_Calculator!$D$27</f>
        <v>0</v>
      </c>
      <c r="V1570" s="75">
        <f t="shared" si="13"/>
        <v>0</v>
      </c>
      <c r="W1570" s="75">
        <f t="shared" si="14"/>
        <v>0</v>
      </c>
      <c r="X1570" s="75">
        <f t="shared" ref="X1570:Y1570" si="4716">X1569+V1570</f>
        <v>198.2211579</v>
      </c>
      <c r="Y1570" s="75">
        <f t="shared" si="4716"/>
        <v>231.5234944</v>
      </c>
    </row>
    <row r="1571" ht="15.75" customHeight="1">
      <c r="A1571" s="78">
        <v>40421.0</v>
      </c>
      <c r="B1571" s="73">
        <v>5394.05</v>
      </c>
      <c r="C1571" s="73">
        <v>4537.25</v>
      </c>
      <c r="D1571" s="74">
        <f t="shared" si="33"/>
        <v>328</v>
      </c>
      <c r="E1571" s="74">
        <f t="shared" si="16"/>
        <v>0</v>
      </c>
      <c r="F1571" s="75">
        <f t="shared" si="4"/>
        <v>8</v>
      </c>
      <c r="G1571" s="75">
        <f t="shared" si="17"/>
        <v>0</v>
      </c>
      <c r="H1571" s="76">
        <f>IF(A1571&lt;SIP_Calculator!$B$7,0,IF(A1571&gt;SIP_Calculator!$E$7,0,1))</f>
        <v>1</v>
      </c>
      <c r="I1571" s="74">
        <f t="shared" si="5"/>
        <v>0</v>
      </c>
      <c r="J1571" s="75">
        <f t="shared" si="6"/>
        <v>0</v>
      </c>
      <c r="K1571" s="76">
        <f>H1571*SIP_Calculator!$D$25</f>
        <v>484.4666522</v>
      </c>
      <c r="L1571" s="76">
        <f t="shared" si="7"/>
        <v>0.08981500954</v>
      </c>
      <c r="M1571" s="76">
        <f t="shared" si="8"/>
        <v>0.1067753931</v>
      </c>
      <c r="N1571" s="76">
        <f t="shared" ref="N1571:O1571" si="4717">N1570+L1571</f>
        <v>197.6101988</v>
      </c>
      <c r="O1571" s="76">
        <f t="shared" si="4717"/>
        <v>230.7185467</v>
      </c>
      <c r="P1571" s="74">
        <f>I1571*SIP_Calculator!$D$26</f>
        <v>0</v>
      </c>
      <c r="Q1571" s="74">
        <f t="shared" si="10"/>
        <v>0</v>
      </c>
      <c r="R1571" s="74">
        <f t="shared" si="11"/>
        <v>0</v>
      </c>
      <c r="S1571" s="74">
        <f t="shared" ref="S1571:T1571" si="4718">S1570+Q1571</f>
        <v>197.7430505</v>
      </c>
      <c r="T1571" s="74">
        <f t="shared" si="4718"/>
        <v>230.9697016</v>
      </c>
      <c r="U1571" s="75">
        <f>J1571*SIP_Calculator!$D$27</f>
        <v>0</v>
      </c>
      <c r="V1571" s="75">
        <f t="shared" si="13"/>
        <v>0</v>
      </c>
      <c r="W1571" s="75">
        <f t="shared" si="14"/>
        <v>0</v>
      </c>
      <c r="X1571" s="75">
        <f t="shared" ref="X1571:Y1571" si="4719">X1570+V1571</f>
        <v>198.2211579</v>
      </c>
      <c r="Y1571" s="75">
        <f t="shared" si="4719"/>
        <v>231.5234944</v>
      </c>
    </row>
    <row r="1572" ht="15.75" customHeight="1">
      <c r="A1572" s="78">
        <v>40422.0</v>
      </c>
      <c r="B1572" s="73">
        <v>5466.0</v>
      </c>
      <c r="C1572" s="73">
        <v>4603.45</v>
      </c>
      <c r="D1572" s="74">
        <f t="shared" si="33"/>
        <v>328</v>
      </c>
      <c r="E1572" s="74">
        <f t="shared" si="16"/>
        <v>0</v>
      </c>
      <c r="F1572" s="75">
        <f t="shared" si="4"/>
        <v>9</v>
      </c>
      <c r="G1572" s="75">
        <f t="shared" si="17"/>
        <v>1</v>
      </c>
      <c r="H1572" s="76">
        <f>IF(A1572&lt;SIP_Calculator!$B$7,0,IF(A1572&gt;SIP_Calculator!$E$7,0,1))</f>
        <v>1</v>
      </c>
      <c r="I1572" s="74">
        <f t="shared" si="5"/>
        <v>0</v>
      </c>
      <c r="J1572" s="75">
        <f t="shared" si="6"/>
        <v>1</v>
      </c>
      <c r="K1572" s="76">
        <f>H1572*SIP_Calculator!$D$25</f>
        <v>484.4666522</v>
      </c>
      <c r="L1572" s="76">
        <f t="shared" si="7"/>
        <v>0.08863275744</v>
      </c>
      <c r="M1572" s="76">
        <f t="shared" si="8"/>
        <v>0.1052399075</v>
      </c>
      <c r="N1572" s="76">
        <f t="shared" ref="N1572:O1572" si="4720">N1571+L1572</f>
        <v>197.6988315</v>
      </c>
      <c r="O1572" s="76">
        <f t="shared" si="4720"/>
        <v>230.8237866</v>
      </c>
      <c r="P1572" s="74">
        <f>I1572*SIP_Calculator!$D$26</f>
        <v>0</v>
      </c>
      <c r="Q1572" s="74">
        <f t="shared" si="10"/>
        <v>0</v>
      </c>
      <c r="R1572" s="74">
        <f t="shared" si="11"/>
        <v>0</v>
      </c>
      <c r="S1572" s="74">
        <f t="shared" ref="S1572:T1572" si="4721">S1571+Q1572</f>
        <v>197.7430505</v>
      </c>
      <c r="T1572" s="74">
        <f t="shared" si="4721"/>
        <v>230.9697016</v>
      </c>
      <c r="U1572" s="75">
        <f>J1572*SIP_Calculator!$D$27</f>
        <v>10000</v>
      </c>
      <c r="V1572" s="75">
        <f t="shared" si="13"/>
        <v>1.829491401</v>
      </c>
      <c r="W1572" s="75">
        <f t="shared" si="14"/>
        <v>2.172283831</v>
      </c>
      <c r="X1572" s="75">
        <f t="shared" ref="X1572:Y1572" si="4722">X1571+V1572</f>
        <v>200.0506493</v>
      </c>
      <c r="Y1572" s="75">
        <f t="shared" si="4722"/>
        <v>233.6957783</v>
      </c>
    </row>
    <row r="1573" ht="15.75" customHeight="1">
      <c r="A1573" s="78">
        <v>40423.0</v>
      </c>
      <c r="B1573" s="73">
        <v>5482.15</v>
      </c>
      <c r="C1573" s="73">
        <v>4610.95</v>
      </c>
      <c r="D1573" s="74">
        <f t="shared" si="33"/>
        <v>328</v>
      </c>
      <c r="E1573" s="74">
        <f t="shared" si="16"/>
        <v>0</v>
      </c>
      <c r="F1573" s="75">
        <f t="shared" si="4"/>
        <v>9</v>
      </c>
      <c r="G1573" s="75">
        <f t="shared" si="17"/>
        <v>0</v>
      </c>
      <c r="H1573" s="76">
        <f>IF(A1573&lt;SIP_Calculator!$B$7,0,IF(A1573&gt;SIP_Calculator!$E$7,0,1))</f>
        <v>1</v>
      </c>
      <c r="I1573" s="74">
        <f t="shared" si="5"/>
        <v>0</v>
      </c>
      <c r="J1573" s="75">
        <f t="shared" si="6"/>
        <v>0</v>
      </c>
      <c r="K1573" s="76">
        <f>H1573*SIP_Calculator!$D$25</f>
        <v>484.4666522</v>
      </c>
      <c r="L1573" s="76">
        <f t="shared" si="7"/>
        <v>0.08837165203</v>
      </c>
      <c r="M1573" s="76">
        <f t="shared" si="8"/>
        <v>0.1050687282</v>
      </c>
      <c r="N1573" s="76">
        <f t="shared" ref="N1573:O1573" si="4723">N1572+L1573</f>
        <v>197.7872032</v>
      </c>
      <c r="O1573" s="76">
        <f t="shared" si="4723"/>
        <v>230.9288554</v>
      </c>
      <c r="P1573" s="74">
        <f>I1573*SIP_Calculator!$D$26</f>
        <v>0</v>
      </c>
      <c r="Q1573" s="74">
        <f t="shared" si="10"/>
        <v>0</v>
      </c>
      <c r="R1573" s="74">
        <f t="shared" si="11"/>
        <v>0</v>
      </c>
      <c r="S1573" s="74">
        <f t="shared" ref="S1573:T1573" si="4724">S1572+Q1573</f>
        <v>197.7430505</v>
      </c>
      <c r="T1573" s="74">
        <f t="shared" si="4724"/>
        <v>230.9697016</v>
      </c>
      <c r="U1573" s="75">
        <f>J1573*SIP_Calculator!$D$27</f>
        <v>0</v>
      </c>
      <c r="V1573" s="75">
        <f t="shared" si="13"/>
        <v>0</v>
      </c>
      <c r="W1573" s="75">
        <f t="shared" si="14"/>
        <v>0</v>
      </c>
      <c r="X1573" s="75">
        <f t="shared" ref="X1573:Y1573" si="4725">X1572+V1573</f>
        <v>200.0506493</v>
      </c>
      <c r="Y1573" s="75">
        <f t="shared" si="4725"/>
        <v>233.6957783</v>
      </c>
    </row>
    <row r="1574" ht="15.75" customHeight="1">
      <c r="A1574" s="78">
        <v>40424.0</v>
      </c>
      <c r="B1574" s="73">
        <v>5479.6</v>
      </c>
      <c r="C1574" s="73">
        <v>4623.65</v>
      </c>
      <c r="D1574" s="74">
        <f t="shared" si="33"/>
        <v>328</v>
      </c>
      <c r="E1574" s="74">
        <f t="shared" si="16"/>
        <v>0</v>
      </c>
      <c r="F1574" s="75">
        <f t="shared" si="4"/>
        <v>9</v>
      </c>
      <c r="G1574" s="75">
        <f t="shared" si="17"/>
        <v>0</v>
      </c>
      <c r="H1574" s="76">
        <f>IF(A1574&lt;SIP_Calculator!$B$7,0,IF(A1574&gt;SIP_Calculator!$E$7,0,1))</f>
        <v>1</v>
      </c>
      <c r="I1574" s="74">
        <f t="shared" si="5"/>
        <v>0</v>
      </c>
      <c r="J1574" s="75">
        <f t="shared" si="6"/>
        <v>0</v>
      </c>
      <c r="K1574" s="76">
        <f>H1574*SIP_Calculator!$D$25</f>
        <v>484.4666522</v>
      </c>
      <c r="L1574" s="76">
        <f t="shared" si="7"/>
        <v>0.08841277688</v>
      </c>
      <c r="M1574" s="76">
        <f t="shared" si="8"/>
        <v>0.1047801309</v>
      </c>
      <c r="N1574" s="76">
        <f t="shared" ref="N1574:O1574" si="4726">N1573+L1574</f>
        <v>197.875616</v>
      </c>
      <c r="O1574" s="76">
        <f t="shared" si="4726"/>
        <v>231.0336355</v>
      </c>
      <c r="P1574" s="74">
        <f>I1574*SIP_Calculator!$D$26</f>
        <v>0</v>
      </c>
      <c r="Q1574" s="74">
        <f t="shared" si="10"/>
        <v>0</v>
      </c>
      <c r="R1574" s="74">
        <f t="shared" si="11"/>
        <v>0</v>
      </c>
      <c r="S1574" s="74">
        <f t="shared" ref="S1574:T1574" si="4727">S1573+Q1574</f>
        <v>197.7430505</v>
      </c>
      <c r="T1574" s="74">
        <f t="shared" si="4727"/>
        <v>230.9697016</v>
      </c>
      <c r="U1574" s="75">
        <f>J1574*SIP_Calculator!$D$27</f>
        <v>0</v>
      </c>
      <c r="V1574" s="75">
        <f t="shared" si="13"/>
        <v>0</v>
      </c>
      <c r="W1574" s="75">
        <f t="shared" si="14"/>
        <v>0</v>
      </c>
      <c r="X1574" s="75">
        <f t="shared" ref="X1574:Y1574" si="4728">X1573+V1574</f>
        <v>200.0506493</v>
      </c>
      <c r="Y1574" s="75">
        <f t="shared" si="4728"/>
        <v>233.6957783</v>
      </c>
    </row>
    <row r="1575" ht="15.75" customHeight="1">
      <c r="A1575" s="78">
        <v>40427.0</v>
      </c>
      <c r="B1575" s="73">
        <v>5573.0</v>
      </c>
      <c r="C1575" s="73">
        <v>4693.8</v>
      </c>
      <c r="D1575" s="74">
        <f t="shared" si="33"/>
        <v>329</v>
      </c>
      <c r="E1575" s="74">
        <f t="shared" si="16"/>
        <v>1</v>
      </c>
      <c r="F1575" s="75">
        <f t="shared" si="4"/>
        <v>9</v>
      </c>
      <c r="G1575" s="75">
        <f t="shared" si="17"/>
        <v>0</v>
      </c>
      <c r="H1575" s="76">
        <f>IF(A1575&lt;SIP_Calculator!$B$7,0,IF(A1575&gt;SIP_Calculator!$E$7,0,1))</f>
        <v>1</v>
      </c>
      <c r="I1575" s="74">
        <f t="shared" si="5"/>
        <v>1</v>
      </c>
      <c r="J1575" s="75">
        <f t="shared" si="6"/>
        <v>0</v>
      </c>
      <c r="K1575" s="76">
        <f>H1575*SIP_Calculator!$D$25</f>
        <v>484.4666522</v>
      </c>
      <c r="L1575" s="76">
        <f t="shared" si="7"/>
        <v>0.08693103395</v>
      </c>
      <c r="M1575" s="76">
        <f t="shared" si="8"/>
        <v>0.103214166</v>
      </c>
      <c r="N1575" s="76">
        <f t="shared" ref="N1575:O1575" si="4729">N1574+L1575</f>
        <v>197.962547</v>
      </c>
      <c r="O1575" s="76">
        <f t="shared" si="4729"/>
        <v>231.1368497</v>
      </c>
      <c r="P1575" s="74">
        <f>I1575*SIP_Calculator!$D$26</f>
        <v>2301.341589</v>
      </c>
      <c r="Q1575" s="74">
        <f t="shared" si="10"/>
        <v>0.4129448393</v>
      </c>
      <c r="R1575" s="74">
        <f t="shared" si="11"/>
        <v>0.4902939174</v>
      </c>
      <c r="S1575" s="74">
        <f t="shared" ref="S1575:T1575" si="4730">S1574+Q1575</f>
        <v>198.1559954</v>
      </c>
      <c r="T1575" s="74">
        <f t="shared" si="4730"/>
        <v>231.4599956</v>
      </c>
      <c r="U1575" s="75">
        <f>J1575*SIP_Calculator!$D$27</f>
        <v>0</v>
      </c>
      <c r="V1575" s="75">
        <f t="shared" si="13"/>
        <v>0</v>
      </c>
      <c r="W1575" s="75">
        <f t="shared" si="14"/>
        <v>0</v>
      </c>
      <c r="X1575" s="75">
        <f t="shared" ref="X1575:Y1575" si="4731">X1574+V1575</f>
        <v>200.0506493</v>
      </c>
      <c r="Y1575" s="75">
        <f t="shared" si="4731"/>
        <v>233.6957783</v>
      </c>
    </row>
    <row r="1576" ht="15.75" customHeight="1">
      <c r="A1576" s="78">
        <v>40428.0</v>
      </c>
      <c r="B1576" s="73">
        <v>5594.85</v>
      </c>
      <c r="C1576" s="73">
        <v>4712.15</v>
      </c>
      <c r="D1576" s="74">
        <f t="shared" si="33"/>
        <v>329</v>
      </c>
      <c r="E1576" s="74">
        <f t="shared" si="16"/>
        <v>0</v>
      </c>
      <c r="F1576" s="75">
        <f t="shared" si="4"/>
        <v>9</v>
      </c>
      <c r="G1576" s="75">
        <f t="shared" si="17"/>
        <v>0</v>
      </c>
      <c r="H1576" s="76">
        <f>IF(A1576&lt;SIP_Calculator!$B$7,0,IF(A1576&gt;SIP_Calculator!$E$7,0,1))</f>
        <v>1</v>
      </c>
      <c r="I1576" s="74">
        <f t="shared" si="5"/>
        <v>0</v>
      </c>
      <c r="J1576" s="75">
        <f t="shared" si="6"/>
        <v>0</v>
      </c>
      <c r="K1576" s="76">
        <f>H1576*SIP_Calculator!$D$25</f>
        <v>484.4666522</v>
      </c>
      <c r="L1576" s="76">
        <f t="shared" si="7"/>
        <v>0.08659153546</v>
      </c>
      <c r="M1576" s="76">
        <f t="shared" si="8"/>
        <v>0.1028122305</v>
      </c>
      <c r="N1576" s="76">
        <f t="shared" ref="N1576:O1576" si="4732">N1575+L1576</f>
        <v>198.0491385</v>
      </c>
      <c r="O1576" s="76">
        <f t="shared" si="4732"/>
        <v>231.2396619</v>
      </c>
      <c r="P1576" s="74">
        <f>I1576*SIP_Calculator!$D$26</f>
        <v>0</v>
      </c>
      <c r="Q1576" s="74">
        <f t="shared" si="10"/>
        <v>0</v>
      </c>
      <c r="R1576" s="74">
        <f t="shared" si="11"/>
        <v>0</v>
      </c>
      <c r="S1576" s="74">
        <f t="shared" ref="S1576:T1576" si="4733">S1575+Q1576</f>
        <v>198.1559954</v>
      </c>
      <c r="T1576" s="74">
        <f t="shared" si="4733"/>
        <v>231.4599956</v>
      </c>
      <c r="U1576" s="75">
        <f>J1576*SIP_Calculator!$D$27</f>
        <v>0</v>
      </c>
      <c r="V1576" s="75">
        <f t="shared" si="13"/>
        <v>0</v>
      </c>
      <c r="W1576" s="75">
        <f t="shared" si="14"/>
        <v>0</v>
      </c>
      <c r="X1576" s="75">
        <f t="shared" ref="X1576:Y1576" si="4734">X1575+V1576</f>
        <v>200.0506493</v>
      </c>
      <c r="Y1576" s="75">
        <f t="shared" si="4734"/>
        <v>233.6957783</v>
      </c>
    </row>
    <row r="1577" ht="15.75" customHeight="1">
      <c r="A1577" s="78">
        <v>40429.0</v>
      </c>
      <c r="B1577" s="73">
        <v>5597.95</v>
      </c>
      <c r="C1577" s="73">
        <v>4720.75</v>
      </c>
      <c r="D1577" s="74">
        <f t="shared" si="33"/>
        <v>329</v>
      </c>
      <c r="E1577" s="74">
        <f t="shared" si="16"/>
        <v>0</v>
      </c>
      <c r="F1577" s="75">
        <f t="shared" si="4"/>
        <v>9</v>
      </c>
      <c r="G1577" s="75">
        <f t="shared" si="17"/>
        <v>0</v>
      </c>
      <c r="H1577" s="76">
        <f>IF(A1577&lt;SIP_Calculator!$B$7,0,IF(A1577&gt;SIP_Calculator!$E$7,0,1))</f>
        <v>1</v>
      </c>
      <c r="I1577" s="74">
        <f t="shared" si="5"/>
        <v>0</v>
      </c>
      <c r="J1577" s="75">
        <f t="shared" si="6"/>
        <v>0</v>
      </c>
      <c r="K1577" s="76">
        <f>H1577*SIP_Calculator!$D$25</f>
        <v>484.4666522</v>
      </c>
      <c r="L1577" s="76">
        <f t="shared" si="7"/>
        <v>0.08654358331</v>
      </c>
      <c r="M1577" s="76">
        <f t="shared" si="8"/>
        <v>0.1026249329</v>
      </c>
      <c r="N1577" s="76">
        <f t="shared" ref="N1577:O1577" si="4735">N1576+L1577</f>
        <v>198.1356821</v>
      </c>
      <c r="O1577" s="76">
        <f t="shared" si="4735"/>
        <v>231.3422868</v>
      </c>
      <c r="P1577" s="74">
        <f>I1577*SIP_Calculator!$D$26</f>
        <v>0</v>
      </c>
      <c r="Q1577" s="74">
        <f t="shared" si="10"/>
        <v>0</v>
      </c>
      <c r="R1577" s="74">
        <f t="shared" si="11"/>
        <v>0</v>
      </c>
      <c r="S1577" s="74">
        <f t="shared" ref="S1577:T1577" si="4736">S1576+Q1577</f>
        <v>198.1559954</v>
      </c>
      <c r="T1577" s="74">
        <f t="shared" si="4736"/>
        <v>231.4599956</v>
      </c>
      <c r="U1577" s="75">
        <f>J1577*SIP_Calculator!$D$27</f>
        <v>0</v>
      </c>
      <c r="V1577" s="75">
        <f t="shared" si="13"/>
        <v>0</v>
      </c>
      <c r="W1577" s="75">
        <f t="shared" si="14"/>
        <v>0</v>
      </c>
      <c r="X1577" s="75">
        <f t="shared" ref="X1577:Y1577" si="4737">X1576+V1577</f>
        <v>200.0506493</v>
      </c>
      <c r="Y1577" s="75">
        <f t="shared" si="4737"/>
        <v>233.6957783</v>
      </c>
    </row>
    <row r="1578" ht="15.75" customHeight="1">
      <c r="A1578" s="78">
        <v>40430.0</v>
      </c>
      <c r="B1578" s="73">
        <v>5629.7</v>
      </c>
      <c r="C1578" s="73">
        <v>4740.35</v>
      </c>
      <c r="D1578" s="74">
        <f t="shared" si="33"/>
        <v>329</v>
      </c>
      <c r="E1578" s="74">
        <f t="shared" si="16"/>
        <v>0</v>
      </c>
      <c r="F1578" s="75">
        <f t="shared" si="4"/>
        <v>9</v>
      </c>
      <c r="G1578" s="75">
        <f t="shared" si="17"/>
        <v>0</v>
      </c>
      <c r="H1578" s="76">
        <f>IF(A1578&lt;SIP_Calculator!$B$7,0,IF(A1578&gt;SIP_Calculator!$E$7,0,1))</f>
        <v>1</v>
      </c>
      <c r="I1578" s="74">
        <f t="shared" si="5"/>
        <v>0</v>
      </c>
      <c r="J1578" s="75">
        <f t="shared" si="6"/>
        <v>0</v>
      </c>
      <c r="K1578" s="76">
        <f>H1578*SIP_Calculator!$D$25</f>
        <v>484.4666522</v>
      </c>
      <c r="L1578" s="76">
        <f t="shared" si="7"/>
        <v>0.08605550068</v>
      </c>
      <c r="M1578" s="76">
        <f t="shared" si="8"/>
        <v>0.102200608</v>
      </c>
      <c r="N1578" s="76">
        <f t="shared" ref="N1578:O1578" si="4738">N1577+L1578</f>
        <v>198.2217376</v>
      </c>
      <c r="O1578" s="76">
        <f t="shared" si="4738"/>
        <v>231.4444874</v>
      </c>
      <c r="P1578" s="74">
        <f>I1578*SIP_Calculator!$D$26</f>
        <v>0</v>
      </c>
      <c r="Q1578" s="74">
        <f t="shared" si="10"/>
        <v>0</v>
      </c>
      <c r="R1578" s="74">
        <f t="shared" si="11"/>
        <v>0</v>
      </c>
      <c r="S1578" s="74">
        <f t="shared" ref="S1578:T1578" si="4739">S1577+Q1578</f>
        <v>198.1559954</v>
      </c>
      <c r="T1578" s="74">
        <f t="shared" si="4739"/>
        <v>231.4599956</v>
      </c>
      <c r="U1578" s="75">
        <f>J1578*SIP_Calculator!$D$27</f>
        <v>0</v>
      </c>
      <c r="V1578" s="75">
        <f t="shared" si="13"/>
        <v>0</v>
      </c>
      <c r="W1578" s="75">
        <f t="shared" si="14"/>
        <v>0</v>
      </c>
      <c r="X1578" s="75">
        <f t="shared" ref="X1578:Y1578" si="4740">X1577+V1578</f>
        <v>200.0506493</v>
      </c>
      <c r="Y1578" s="75">
        <f t="shared" si="4740"/>
        <v>233.6957783</v>
      </c>
    </row>
    <row r="1579" ht="15.75" customHeight="1">
      <c r="A1579" s="78">
        <v>40434.0</v>
      </c>
      <c r="B1579" s="73">
        <v>5745.75</v>
      </c>
      <c r="C1579" s="73">
        <v>4813.25</v>
      </c>
      <c r="D1579" s="74">
        <f t="shared" si="33"/>
        <v>330</v>
      </c>
      <c r="E1579" s="74">
        <f t="shared" si="16"/>
        <v>1</v>
      </c>
      <c r="F1579" s="75">
        <f t="shared" si="4"/>
        <v>9</v>
      </c>
      <c r="G1579" s="75">
        <f t="shared" si="17"/>
        <v>0</v>
      </c>
      <c r="H1579" s="76">
        <f>IF(A1579&lt;SIP_Calculator!$B$7,0,IF(A1579&gt;SIP_Calculator!$E$7,0,1))</f>
        <v>1</v>
      </c>
      <c r="I1579" s="74">
        <f t="shared" si="5"/>
        <v>1</v>
      </c>
      <c r="J1579" s="75">
        <f t="shared" si="6"/>
        <v>0</v>
      </c>
      <c r="K1579" s="76">
        <f>H1579*SIP_Calculator!$D$25</f>
        <v>484.4666522</v>
      </c>
      <c r="L1579" s="76">
        <f t="shared" si="7"/>
        <v>0.0843173915</v>
      </c>
      <c r="M1579" s="76">
        <f t="shared" si="8"/>
        <v>0.1006527091</v>
      </c>
      <c r="N1579" s="76">
        <f t="shared" ref="N1579:O1579" si="4741">N1578+L1579</f>
        <v>198.306055</v>
      </c>
      <c r="O1579" s="76">
        <f t="shared" si="4741"/>
        <v>231.5451402</v>
      </c>
      <c r="P1579" s="74">
        <f>I1579*SIP_Calculator!$D$26</f>
        <v>2301.341589</v>
      </c>
      <c r="Q1579" s="74">
        <f t="shared" si="10"/>
        <v>0.4005293633</v>
      </c>
      <c r="R1579" s="74">
        <f t="shared" si="11"/>
        <v>0.4781263365</v>
      </c>
      <c r="S1579" s="74">
        <f t="shared" ref="S1579:T1579" si="4742">S1578+Q1579</f>
        <v>198.5565247</v>
      </c>
      <c r="T1579" s="74">
        <f t="shared" si="4742"/>
        <v>231.9381219</v>
      </c>
      <c r="U1579" s="75">
        <f>J1579*SIP_Calculator!$D$27</f>
        <v>0</v>
      </c>
      <c r="V1579" s="75">
        <f t="shared" si="13"/>
        <v>0</v>
      </c>
      <c r="W1579" s="75">
        <f t="shared" si="14"/>
        <v>0</v>
      </c>
      <c r="X1579" s="75">
        <f t="shared" ref="X1579:Y1579" si="4743">X1578+V1579</f>
        <v>200.0506493</v>
      </c>
      <c r="Y1579" s="75">
        <f t="shared" si="4743"/>
        <v>233.6957783</v>
      </c>
    </row>
    <row r="1580" ht="15.75" customHeight="1">
      <c r="A1580" s="78">
        <v>40435.0</v>
      </c>
      <c r="B1580" s="73">
        <v>5773.15</v>
      </c>
      <c r="C1580" s="73">
        <v>4828.55</v>
      </c>
      <c r="D1580" s="74">
        <f t="shared" si="33"/>
        <v>330</v>
      </c>
      <c r="E1580" s="74">
        <f t="shared" si="16"/>
        <v>0</v>
      </c>
      <c r="F1580" s="75">
        <f t="shared" si="4"/>
        <v>9</v>
      </c>
      <c r="G1580" s="75">
        <f t="shared" si="17"/>
        <v>0</v>
      </c>
      <c r="H1580" s="76">
        <f>IF(A1580&lt;SIP_Calculator!$B$7,0,IF(A1580&gt;SIP_Calculator!$E$7,0,1))</f>
        <v>1</v>
      </c>
      <c r="I1580" s="74">
        <f t="shared" si="5"/>
        <v>0</v>
      </c>
      <c r="J1580" s="75">
        <f t="shared" si="6"/>
        <v>0</v>
      </c>
      <c r="K1580" s="76">
        <f>H1580*SIP_Calculator!$D$25</f>
        <v>484.4666522</v>
      </c>
      <c r="L1580" s="76">
        <f t="shared" si="7"/>
        <v>0.08391721195</v>
      </c>
      <c r="M1580" s="76">
        <f t="shared" si="8"/>
        <v>0.1003337756</v>
      </c>
      <c r="N1580" s="76">
        <f t="shared" ref="N1580:O1580" si="4744">N1579+L1580</f>
        <v>198.3899722</v>
      </c>
      <c r="O1580" s="76">
        <f t="shared" si="4744"/>
        <v>231.6454739</v>
      </c>
      <c r="P1580" s="74">
        <f>I1580*SIP_Calculator!$D$26</f>
        <v>0</v>
      </c>
      <c r="Q1580" s="74">
        <f t="shared" si="10"/>
        <v>0</v>
      </c>
      <c r="R1580" s="74">
        <f t="shared" si="11"/>
        <v>0</v>
      </c>
      <c r="S1580" s="74">
        <f t="shared" ref="S1580:T1580" si="4745">S1579+Q1580</f>
        <v>198.5565247</v>
      </c>
      <c r="T1580" s="74">
        <f t="shared" si="4745"/>
        <v>231.9381219</v>
      </c>
      <c r="U1580" s="75">
        <f>J1580*SIP_Calculator!$D$27</f>
        <v>0</v>
      </c>
      <c r="V1580" s="75">
        <f t="shared" si="13"/>
        <v>0</v>
      </c>
      <c r="W1580" s="75">
        <f t="shared" si="14"/>
        <v>0</v>
      </c>
      <c r="X1580" s="75">
        <f t="shared" ref="X1580:Y1580" si="4746">X1579+V1580</f>
        <v>200.0506493</v>
      </c>
      <c r="Y1580" s="75">
        <f t="shared" si="4746"/>
        <v>233.6957783</v>
      </c>
    </row>
    <row r="1581" ht="15.75" customHeight="1">
      <c r="A1581" s="78">
        <v>40436.0</v>
      </c>
      <c r="B1581" s="73">
        <v>5831.7</v>
      </c>
      <c r="C1581" s="73">
        <v>4861.3</v>
      </c>
      <c r="D1581" s="74">
        <f t="shared" si="33"/>
        <v>330</v>
      </c>
      <c r="E1581" s="74">
        <f t="shared" si="16"/>
        <v>0</v>
      </c>
      <c r="F1581" s="75">
        <f t="shared" si="4"/>
        <v>9</v>
      </c>
      <c r="G1581" s="75">
        <f t="shared" si="17"/>
        <v>0</v>
      </c>
      <c r="H1581" s="76">
        <f>IF(A1581&lt;SIP_Calculator!$B$7,0,IF(A1581&gt;SIP_Calculator!$E$7,0,1))</f>
        <v>1</v>
      </c>
      <c r="I1581" s="74">
        <f t="shared" si="5"/>
        <v>0</v>
      </c>
      <c r="J1581" s="75">
        <f t="shared" si="6"/>
        <v>0</v>
      </c>
      <c r="K1581" s="76">
        <f>H1581*SIP_Calculator!$D$25</f>
        <v>484.4666522</v>
      </c>
      <c r="L1581" s="76">
        <f t="shared" si="7"/>
        <v>0.083074687</v>
      </c>
      <c r="M1581" s="76">
        <f t="shared" si="8"/>
        <v>0.09965783889</v>
      </c>
      <c r="N1581" s="76">
        <f t="shared" ref="N1581:O1581" si="4747">N1580+L1581</f>
        <v>198.4730469</v>
      </c>
      <c r="O1581" s="76">
        <f t="shared" si="4747"/>
        <v>231.7451318</v>
      </c>
      <c r="P1581" s="74">
        <f>I1581*SIP_Calculator!$D$26</f>
        <v>0</v>
      </c>
      <c r="Q1581" s="74">
        <f t="shared" si="10"/>
        <v>0</v>
      </c>
      <c r="R1581" s="74">
        <f t="shared" si="11"/>
        <v>0</v>
      </c>
      <c r="S1581" s="74">
        <f t="shared" ref="S1581:T1581" si="4748">S1580+Q1581</f>
        <v>198.5565247</v>
      </c>
      <c r="T1581" s="74">
        <f t="shared" si="4748"/>
        <v>231.9381219</v>
      </c>
      <c r="U1581" s="75">
        <f>J1581*SIP_Calculator!$D$27</f>
        <v>0</v>
      </c>
      <c r="V1581" s="75">
        <f t="shared" si="13"/>
        <v>0</v>
      </c>
      <c r="W1581" s="75">
        <f t="shared" si="14"/>
        <v>0</v>
      </c>
      <c r="X1581" s="75">
        <f t="shared" ref="X1581:Y1581" si="4749">X1580+V1581</f>
        <v>200.0506493</v>
      </c>
      <c r="Y1581" s="75">
        <f t="shared" si="4749"/>
        <v>233.6957783</v>
      </c>
    </row>
    <row r="1582" ht="15.75" customHeight="1">
      <c r="A1582" s="78">
        <v>40437.0</v>
      </c>
      <c r="B1582" s="73">
        <v>5794.0</v>
      </c>
      <c r="C1582" s="73">
        <v>4824.15</v>
      </c>
      <c r="D1582" s="74">
        <f t="shared" si="33"/>
        <v>330</v>
      </c>
      <c r="E1582" s="74">
        <f t="shared" si="16"/>
        <v>0</v>
      </c>
      <c r="F1582" s="75">
        <f t="shared" si="4"/>
        <v>9</v>
      </c>
      <c r="G1582" s="75">
        <f t="shared" si="17"/>
        <v>0</v>
      </c>
      <c r="H1582" s="76">
        <f>IF(A1582&lt;SIP_Calculator!$B$7,0,IF(A1582&gt;SIP_Calculator!$E$7,0,1))</f>
        <v>1</v>
      </c>
      <c r="I1582" s="74">
        <f t="shared" si="5"/>
        <v>0</v>
      </c>
      <c r="J1582" s="75">
        <f t="shared" si="6"/>
        <v>0</v>
      </c>
      <c r="K1582" s="76">
        <f>H1582*SIP_Calculator!$D$25</f>
        <v>484.4666522</v>
      </c>
      <c r="L1582" s="76">
        <f t="shared" si="7"/>
        <v>0.08361523165</v>
      </c>
      <c r="M1582" s="76">
        <f t="shared" si="8"/>
        <v>0.1004252878</v>
      </c>
      <c r="N1582" s="76">
        <f t="shared" ref="N1582:O1582" si="4750">N1581+L1582</f>
        <v>198.5566621</v>
      </c>
      <c r="O1582" s="76">
        <f t="shared" si="4750"/>
        <v>231.8455571</v>
      </c>
      <c r="P1582" s="74">
        <f>I1582*SIP_Calculator!$D$26</f>
        <v>0</v>
      </c>
      <c r="Q1582" s="74">
        <f t="shared" si="10"/>
        <v>0</v>
      </c>
      <c r="R1582" s="74">
        <f t="shared" si="11"/>
        <v>0</v>
      </c>
      <c r="S1582" s="74">
        <f t="shared" ref="S1582:T1582" si="4751">S1581+Q1582</f>
        <v>198.5565247</v>
      </c>
      <c r="T1582" s="74">
        <f t="shared" si="4751"/>
        <v>231.9381219</v>
      </c>
      <c r="U1582" s="75">
        <f>J1582*SIP_Calculator!$D$27</f>
        <v>0</v>
      </c>
      <c r="V1582" s="75">
        <f t="shared" si="13"/>
        <v>0</v>
      </c>
      <c r="W1582" s="75">
        <f t="shared" si="14"/>
        <v>0</v>
      </c>
      <c r="X1582" s="75">
        <f t="shared" ref="X1582:Y1582" si="4752">X1581+V1582</f>
        <v>200.0506493</v>
      </c>
      <c r="Y1582" s="75">
        <f t="shared" si="4752"/>
        <v>233.6957783</v>
      </c>
    </row>
    <row r="1583" ht="15.75" customHeight="1">
      <c r="A1583" s="78">
        <v>40438.0</v>
      </c>
      <c r="B1583" s="73">
        <v>5855.0</v>
      </c>
      <c r="C1583" s="73">
        <v>4876.5</v>
      </c>
      <c r="D1583" s="74">
        <f t="shared" si="33"/>
        <v>330</v>
      </c>
      <c r="E1583" s="74">
        <f t="shared" si="16"/>
        <v>0</v>
      </c>
      <c r="F1583" s="75">
        <f t="shared" si="4"/>
        <v>9</v>
      </c>
      <c r="G1583" s="75">
        <f t="shared" si="17"/>
        <v>0</v>
      </c>
      <c r="H1583" s="76">
        <f>IF(A1583&lt;SIP_Calculator!$B$7,0,IF(A1583&gt;SIP_Calculator!$E$7,0,1))</f>
        <v>1</v>
      </c>
      <c r="I1583" s="74">
        <f t="shared" si="5"/>
        <v>0</v>
      </c>
      <c r="J1583" s="75">
        <f t="shared" si="6"/>
        <v>0</v>
      </c>
      <c r="K1583" s="76">
        <f>H1583*SIP_Calculator!$D$25</f>
        <v>484.4666522</v>
      </c>
      <c r="L1583" s="76">
        <f t="shared" si="7"/>
        <v>0.08274409089</v>
      </c>
      <c r="M1583" s="76">
        <f t="shared" si="8"/>
        <v>0.09934720644</v>
      </c>
      <c r="N1583" s="76">
        <f t="shared" ref="N1583:O1583" si="4753">N1582+L1583</f>
        <v>198.6394062</v>
      </c>
      <c r="O1583" s="76">
        <f t="shared" si="4753"/>
        <v>231.9449043</v>
      </c>
      <c r="P1583" s="74">
        <f>I1583*SIP_Calculator!$D$26</f>
        <v>0</v>
      </c>
      <c r="Q1583" s="74">
        <f t="shared" si="10"/>
        <v>0</v>
      </c>
      <c r="R1583" s="74">
        <f t="shared" si="11"/>
        <v>0</v>
      </c>
      <c r="S1583" s="74">
        <f t="shared" ref="S1583:T1583" si="4754">S1582+Q1583</f>
        <v>198.5565247</v>
      </c>
      <c r="T1583" s="74">
        <f t="shared" si="4754"/>
        <v>231.9381219</v>
      </c>
      <c r="U1583" s="75">
        <f>J1583*SIP_Calculator!$D$27</f>
        <v>0</v>
      </c>
      <c r="V1583" s="75">
        <f t="shared" si="13"/>
        <v>0</v>
      </c>
      <c r="W1583" s="75">
        <f t="shared" si="14"/>
        <v>0</v>
      </c>
      <c r="X1583" s="75">
        <f t="shared" ref="X1583:Y1583" si="4755">X1582+V1583</f>
        <v>200.0506493</v>
      </c>
      <c r="Y1583" s="75">
        <f t="shared" si="4755"/>
        <v>233.6957783</v>
      </c>
    </row>
    <row r="1584" ht="15.75" customHeight="1">
      <c r="A1584" s="78">
        <v>40441.0</v>
      </c>
      <c r="B1584" s="73">
        <v>5943.0</v>
      </c>
      <c r="C1584" s="73">
        <v>4930.0</v>
      </c>
      <c r="D1584" s="74">
        <f t="shared" si="33"/>
        <v>331</v>
      </c>
      <c r="E1584" s="74">
        <f t="shared" si="16"/>
        <v>1</v>
      </c>
      <c r="F1584" s="75">
        <f t="shared" si="4"/>
        <v>9</v>
      </c>
      <c r="G1584" s="75">
        <f t="shared" si="17"/>
        <v>0</v>
      </c>
      <c r="H1584" s="76">
        <f>IF(A1584&lt;SIP_Calculator!$B$7,0,IF(A1584&gt;SIP_Calculator!$E$7,0,1))</f>
        <v>1</v>
      </c>
      <c r="I1584" s="74">
        <f t="shared" si="5"/>
        <v>1</v>
      </c>
      <c r="J1584" s="75">
        <f t="shared" si="6"/>
        <v>0</v>
      </c>
      <c r="K1584" s="76">
        <f>H1584*SIP_Calculator!$D$25</f>
        <v>484.4666522</v>
      </c>
      <c r="L1584" s="76">
        <f t="shared" si="7"/>
        <v>0.08151887131</v>
      </c>
      <c r="M1584" s="76">
        <f t="shared" si="8"/>
        <v>0.09826909781</v>
      </c>
      <c r="N1584" s="76">
        <f t="shared" ref="N1584:O1584" si="4756">N1583+L1584</f>
        <v>198.7209251</v>
      </c>
      <c r="O1584" s="76">
        <f t="shared" si="4756"/>
        <v>232.0431734</v>
      </c>
      <c r="P1584" s="74">
        <f>I1584*SIP_Calculator!$D$26</f>
        <v>2301.341589</v>
      </c>
      <c r="Q1584" s="74">
        <f t="shared" si="10"/>
        <v>0.3872356704</v>
      </c>
      <c r="R1584" s="74">
        <f t="shared" si="11"/>
        <v>0.4668035678</v>
      </c>
      <c r="S1584" s="74">
        <f t="shared" ref="S1584:T1584" si="4757">S1583+Q1584</f>
        <v>198.9437604</v>
      </c>
      <c r="T1584" s="74">
        <f t="shared" si="4757"/>
        <v>232.4049255</v>
      </c>
      <c r="U1584" s="75">
        <f>J1584*SIP_Calculator!$D$27</f>
        <v>0</v>
      </c>
      <c r="V1584" s="75">
        <f t="shared" si="13"/>
        <v>0</v>
      </c>
      <c r="W1584" s="75">
        <f t="shared" si="14"/>
        <v>0</v>
      </c>
      <c r="X1584" s="75">
        <f t="shared" ref="X1584:Y1584" si="4758">X1583+V1584</f>
        <v>200.0506493</v>
      </c>
      <c r="Y1584" s="75">
        <f t="shared" si="4758"/>
        <v>233.6957783</v>
      </c>
    </row>
    <row r="1585" ht="15.75" customHeight="1">
      <c r="A1585" s="78">
        <v>40442.0</v>
      </c>
      <c r="B1585" s="73">
        <v>5962.6</v>
      </c>
      <c r="C1585" s="73">
        <v>4925.95</v>
      </c>
      <c r="D1585" s="74">
        <f t="shared" si="33"/>
        <v>331</v>
      </c>
      <c r="E1585" s="74">
        <f t="shared" si="16"/>
        <v>0</v>
      </c>
      <c r="F1585" s="75">
        <f t="shared" si="4"/>
        <v>9</v>
      </c>
      <c r="G1585" s="75">
        <f t="shared" si="17"/>
        <v>0</v>
      </c>
      <c r="H1585" s="76">
        <f>IF(A1585&lt;SIP_Calculator!$B$7,0,IF(A1585&gt;SIP_Calculator!$E$7,0,1))</f>
        <v>1</v>
      </c>
      <c r="I1585" s="74">
        <f t="shared" si="5"/>
        <v>0</v>
      </c>
      <c r="J1585" s="75">
        <f t="shared" si="6"/>
        <v>0</v>
      </c>
      <c r="K1585" s="76">
        <f>H1585*SIP_Calculator!$D$25</f>
        <v>484.4666522</v>
      </c>
      <c r="L1585" s="76">
        <f t="shared" si="7"/>
        <v>0.08125090601</v>
      </c>
      <c r="M1585" s="76">
        <f t="shared" si="8"/>
        <v>0.09834989234</v>
      </c>
      <c r="N1585" s="76">
        <f t="shared" ref="N1585:O1585" si="4759">N1584+L1585</f>
        <v>198.802176</v>
      </c>
      <c r="O1585" s="76">
        <f t="shared" si="4759"/>
        <v>232.1415232</v>
      </c>
      <c r="P1585" s="74">
        <f>I1585*SIP_Calculator!$D$26</f>
        <v>0</v>
      </c>
      <c r="Q1585" s="74">
        <f t="shared" si="10"/>
        <v>0</v>
      </c>
      <c r="R1585" s="74">
        <f t="shared" si="11"/>
        <v>0</v>
      </c>
      <c r="S1585" s="74">
        <f t="shared" ref="S1585:T1585" si="4760">S1584+Q1585</f>
        <v>198.9437604</v>
      </c>
      <c r="T1585" s="74">
        <f t="shared" si="4760"/>
        <v>232.4049255</v>
      </c>
      <c r="U1585" s="75">
        <f>J1585*SIP_Calculator!$D$27</f>
        <v>0</v>
      </c>
      <c r="V1585" s="75">
        <f t="shared" si="13"/>
        <v>0</v>
      </c>
      <c r="W1585" s="75">
        <f t="shared" si="14"/>
        <v>0</v>
      </c>
      <c r="X1585" s="75">
        <f t="shared" ref="X1585:Y1585" si="4761">X1584+V1585</f>
        <v>200.0506493</v>
      </c>
      <c r="Y1585" s="75">
        <f t="shared" si="4761"/>
        <v>233.6957783</v>
      </c>
    </row>
    <row r="1586" ht="15.75" customHeight="1">
      <c r="A1586" s="78">
        <v>40443.0</v>
      </c>
      <c r="B1586" s="73">
        <v>5944.9</v>
      </c>
      <c r="C1586" s="73">
        <v>4909.1</v>
      </c>
      <c r="D1586" s="74">
        <f t="shared" si="33"/>
        <v>331</v>
      </c>
      <c r="E1586" s="74">
        <f t="shared" si="16"/>
        <v>0</v>
      </c>
      <c r="F1586" s="75">
        <f t="shared" si="4"/>
        <v>9</v>
      </c>
      <c r="G1586" s="75">
        <f t="shared" si="17"/>
        <v>0</v>
      </c>
      <c r="H1586" s="76">
        <f>IF(A1586&lt;SIP_Calculator!$B$7,0,IF(A1586&gt;SIP_Calculator!$E$7,0,1))</f>
        <v>1</v>
      </c>
      <c r="I1586" s="74">
        <f t="shared" si="5"/>
        <v>0</v>
      </c>
      <c r="J1586" s="75">
        <f t="shared" si="6"/>
        <v>0</v>
      </c>
      <c r="K1586" s="76">
        <f>H1586*SIP_Calculator!$D$25</f>
        <v>484.4666522</v>
      </c>
      <c r="L1586" s="76">
        <f t="shared" si="7"/>
        <v>0.08149281774</v>
      </c>
      <c r="M1586" s="76">
        <f t="shared" si="8"/>
        <v>0.09868746862</v>
      </c>
      <c r="N1586" s="76">
        <f t="shared" ref="N1586:O1586" si="4762">N1585+L1586</f>
        <v>198.8836688</v>
      </c>
      <c r="O1586" s="76">
        <f t="shared" si="4762"/>
        <v>232.2402107</v>
      </c>
      <c r="P1586" s="74">
        <f>I1586*SIP_Calculator!$D$26</f>
        <v>0</v>
      </c>
      <c r="Q1586" s="74">
        <f t="shared" si="10"/>
        <v>0</v>
      </c>
      <c r="R1586" s="74">
        <f t="shared" si="11"/>
        <v>0</v>
      </c>
      <c r="S1586" s="74">
        <f t="shared" ref="S1586:T1586" si="4763">S1585+Q1586</f>
        <v>198.9437604</v>
      </c>
      <c r="T1586" s="74">
        <f t="shared" si="4763"/>
        <v>232.4049255</v>
      </c>
      <c r="U1586" s="75">
        <f>J1586*SIP_Calculator!$D$27</f>
        <v>0</v>
      </c>
      <c r="V1586" s="75">
        <f t="shared" si="13"/>
        <v>0</v>
      </c>
      <c r="W1586" s="75">
        <f t="shared" si="14"/>
        <v>0</v>
      </c>
      <c r="X1586" s="75">
        <f t="shared" ref="X1586:Y1586" si="4764">X1585+V1586</f>
        <v>200.0506493</v>
      </c>
      <c r="Y1586" s="75">
        <f t="shared" si="4764"/>
        <v>233.6957783</v>
      </c>
    </row>
    <row r="1587" ht="15.75" customHeight="1">
      <c r="A1587" s="78">
        <v>40444.0</v>
      </c>
      <c r="B1587" s="73">
        <v>5917.4</v>
      </c>
      <c r="C1587" s="73">
        <v>4891.55</v>
      </c>
      <c r="D1587" s="74">
        <f t="shared" si="33"/>
        <v>331</v>
      </c>
      <c r="E1587" s="74">
        <f t="shared" si="16"/>
        <v>0</v>
      </c>
      <c r="F1587" s="75">
        <f t="shared" si="4"/>
        <v>9</v>
      </c>
      <c r="G1587" s="75">
        <f t="shared" si="17"/>
        <v>0</v>
      </c>
      <c r="H1587" s="76">
        <f>IF(A1587&lt;SIP_Calculator!$B$7,0,IF(A1587&gt;SIP_Calculator!$E$7,0,1))</f>
        <v>1</v>
      </c>
      <c r="I1587" s="74">
        <f t="shared" si="5"/>
        <v>0</v>
      </c>
      <c r="J1587" s="75">
        <f t="shared" si="6"/>
        <v>0</v>
      </c>
      <c r="K1587" s="76">
        <f>H1587*SIP_Calculator!$D$25</f>
        <v>484.4666522</v>
      </c>
      <c r="L1587" s="76">
        <f t="shared" si="7"/>
        <v>0.08187154023</v>
      </c>
      <c r="M1587" s="76">
        <f t="shared" si="8"/>
        <v>0.09904154147</v>
      </c>
      <c r="N1587" s="76">
        <f t="shared" ref="N1587:O1587" si="4765">N1586+L1587</f>
        <v>198.9655404</v>
      </c>
      <c r="O1587" s="76">
        <f t="shared" si="4765"/>
        <v>232.3392523</v>
      </c>
      <c r="P1587" s="74">
        <f>I1587*SIP_Calculator!$D$26</f>
        <v>0</v>
      </c>
      <c r="Q1587" s="74">
        <f t="shared" si="10"/>
        <v>0</v>
      </c>
      <c r="R1587" s="74">
        <f t="shared" si="11"/>
        <v>0</v>
      </c>
      <c r="S1587" s="74">
        <f t="shared" ref="S1587:T1587" si="4766">S1586+Q1587</f>
        <v>198.9437604</v>
      </c>
      <c r="T1587" s="74">
        <f t="shared" si="4766"/>
        <v>232.4049255</v>
      </c>
      <c r="U1587" s="75">
        <f>J1587*SIP_Calculator!$D$27</f>
        <v>0</v>
      </c>
      <c r="V1587" s="75">
        <f t="shared" si="13"/>
        <v>0</v>
      </c>
      <c r="W1587" s="75">
        <f t="shared" si="14"/>
        <v>0</v>
      </c>
      <c r="X1587" s="75">
        <f t="shared" ref="X1587:Y1587" si="4767">X1586+V1587</f>
        <v>200.0506493</v>
      </c>
      <c r="Y1587" s="75">
        <f t="shared" si="4767"/>
        <v>233.6957783</v>
      </c>
    </row>
    <row r="1588" ht="15.75" customHeight="1">
      <c r="A1588" s="78">
        <v>40445.0</v>
      </c>
      <c r="B1588" s="73">
        <v>5973.9</v>
      </c>
      <c r="C1588" s="73">
        <v>4934.2</v>
      </c>
      <c r="D1588" s="74">
        <f t="shared" si="33"/>
        <v>331</v>
      </c>
      <c r="E1588" s="74">
        <f t="shared" si="16"/>
        <v>0</v>
      </c>
      <c r="F1588" s="75">
        <f t="shared" si="4"/>
        <v>9</v>
      </c>
      <c r="G1588" s="75">
        <f t="shared" si="17"/>
        <v>0</v>
      </c>
      <c r="H1588" s="76">
        <f>IF(A1588&lt;SIP_Calculator!$B$7,0,IF(A1588&gt;SIP_Calculator!$E$7,0,1))</f>
        <v>1</v>
      </c>
      <c r="I1588" s="74">
        <f t="shared" si="5"/>
        <v>0</v>
      </c>
      <c r="J1588" s="75">
        <f t="shared" si="6"/>
        <v>0</v>
      </c>
      <c r="K1588" s="76">
        <f>H1588*SIP_Calculator!$D$25</f>
        <v>484.4666522</v>
      </c>
      <c r="L1588" s="76">
        <f t="shared" si="7"/>
        <v>0.08109721492</v>
      </c>
      <c r="M1588" s="76">
        <f t="shared" si="8"/>
        <v>0.09818545097</v>
      </c>
      <c r="N1588" s="76">
        <f t="shared" ref="N1588:O1588" si="4768">N1587+L1588</f>
        <v>199.0466376</v>
      </c>
      <c r="O1588" s="76">
        <f t="shared" si="4768"/>
        <v>232.4374377</v>
      </c>
      <c r="P1588" s="74">
        <f>I1588*SIP_Calculator!$D$26</f>
        <v>0</v>
      </c>
      <c r="Q1588" s="74">
        <f t="shared" si="10"/>
        <v>0</v>
      </c>
      <c r="R1588" s="74">
        <f t="shared" si="11"/>
        <v>0</v>
      </c>
      <c r="S1588" s="74">
        <f t="shared" ref="S1588:T1588" si="4769">S1587+Q1588</f>
        <v>198.9437604</v>
      </c>
      <c r="T1588" s="74">
        <f t="shared" si="4769"/>
        <v>232.4049255</v>
      </c>
      <c r="U1588" s="75">
        <f>J1588*SIP_Calculator!$D$27</f>
        <v>0</v>
      </c>
      <c r="V1588" s="75">
        <f t="shared" si="13"/>
        <v>0</v>
      </c>
      <c r="W1588" s="75">
        <f t="shared" si="14"/>
        <v>0</v>
      </c>
      <c r="X1588" s="75">
        <f t="shared" ref="X1588:Y1588" si="4770">X1587+V1588</f>
        <v>200.0506493</v>
      </c>
      <c r="Y1588" s="75">
        <f t="shared" si="4770"/>
        <v>233.6957783</v>
      </c>
    </row>
    <row r="1589" ht="15.75" customHeight="1">
      <c r="A1589" s="78">
        <v>40448.0</v>
      </c>
      <c r="B1589" s="73">
        <v>5990.95</v>
      </c>
      <c r="C1589" s="73">
        <v>4958.4</v>
      </c>
      <c r="D1589" s="74">
        <f t="shared" si="33"/>
        <v>332</v>
      </c>
      <c r="E1589" s="74">
        <f t="shared" si="16"/>
        <v>1</v>
      </c>
      <c r="F1589" s="75">
        <f t="shared" si="4"/>
        <v>9</v>
      </c>
      <c r="G1589" s="75">
        <f t="shared" si="17"/>
        <v>0</v>
      </c>
      <c r="H1589" s="76">
        <f>IF(A1589&lt;SIP_Calculator!$B$7,0,IF(A1589&gt;SIP_Calculator!$E$7,0,1))</f>
        <v>1</v>
      </c>
      <c r="I1589" s="74">
        <f t="shared" si="5"/>
        <v>1</v>
      </c>
      <c r="J1589" s="75">
        <f t="shared" si="6"/>
        <v>0</v>
      </c>
      <c r="K1589" s="76">
        <f>H1589*SIP_Calculator!$D$25</f>
        <v>484.4666522</v>
      </c>
      <c r="L1589" s="76">
        <f t="shared" si="7"/>
        <v>0.08086641554</v>
      </c>
      <c r="M1589" s="76">
        <f t="shared" si="8"/>
        <v>0.09770624641</v>
      </c>
      <c r="N1589" s="76">
        <f t="shared" ref="N1589:O1589" si="4771">N1588+L1589</f>
        <v>199.127504</v>
      </c>
      <c r="O1589" s="76">
        <f t="shared" si="4771"/>
        <v>232.535144</v>
      </c>
      <c r="P1589" s="74">
        <f>I1589*SIP_Calculator!$D$26</f>
        <v>2301.341589</v>
      </c>
      <c r="Q1589" s="74">
        <f t="shared" si="10"/>
        <v>0.3841363372</v>
      </c>
      <c r="R1589" s="74">
        <f t="shared" si="11"/>
        <v>0.4641298784</v>
      </c>
      <c r="S1589" s="74">
        <f t="shared" ref="S1589:T1589" si="4772">S1588+Q1589</f>
        <v>199.3278967</v>
      </c>
      <c r="T1589" s="74">
        <f t="shared" si="4772"/>
        <v>232.8690553</v>
      </c>
      <c r="U1589" s="75">
        <f>J1589*SIP_Calculator!$D$27</f>
        <v>0</v>
      </c>
      <c r="V1589" s="75">
        <f t="shared" si="13"/>
        <v>0</v>
      </c>
      <c r="W1589" s="75">
        <f t="shared" si="14"/>
        <v>0</v>
      </c>
      <c r="X1589" s="75">
        <f t="shared" ref="X1589:Y1589" si="4773">X1588+V1589</f>
        <v>200.0506493</v>
      </c>
      <c r="Y1589" s="75">
        <f t="shared" si="4773"/>
        <v>233.6957783</v>
      </c>
    </row>
    <row r="1590" ht="15.75" customHeight="1">
      <c r="A1590" s="78">
        <v>40449.0</v>
      </c>
      <c r="B1590" s="73">
        <v>5987.35</v>
      </c>
      <c r="C1590" s="73">
        <v>4960.65</v>
      </c>
      <c r="D1590" s="74">
        <f t="shared" si="33"/>
        <v>332</v>
      </c>
      <c r="E1590" s="74">
        <f t="shared" si="16"/>
        <v>0</v>
      </c>
      <c r="F1590" s="75">
        <f t="shared" si="4"/>
        <v>9</v>
      </c>
      <c r="G1590" s="75">
        <f t="shared" si="17"/>
        <v>0</v>
      </c>
      <c r="H1590" s="76">
        <f>IF(A1590&lt;SIP_Calculator!$B$7,0,IF(A1590&gt;SIP_Calculator!$E$7,0,1))</f>
        <v>1</v>
      </c>
      <c r="I1590" s="74">
        <f t="shared" si="5"/>
        <v>0</v>
      </c>
      <c r="J1590" s="75">
        <f t="shared" si="6"/>
        <v>0</v>
      </c>
      <c r="K1590" s="76">
        <f>H1590*SIP_Calculator!$D$25</f>
        <v>484.4666522</v>
      </c>
      <c r="L1590" s="76">
        <f t="shared" si="7"/>
        <v>0.0809150379</v>
      </c>
      <c r="M1590" s="76">
        <f t="shared" si="8"/>
        <v>0.09766192982</v>
      </c>
      <c r="N1590" s="76">
        <f t="shared" ref="N1590:O1590" si="4774">N1589+L1590</f>
        <v>199.208419</v>
      </c>
      <c r="O1590" s="76">
        <f t="shared" si="4774"/>
        <v>232.6328059</v>
      </c>
      <c r="P1590" s="74">
        <f>I1590*SIP_Calculator!$D$26</f>
        <v>0</v>
      </c>
      <c r="Q1590" s="74">
        <f t="shared" si="10"/>
        <v>0</v>
      </c>
      <c r="R1590" s="74">
        <f t="shared" si="11"/>
        <v>0</v>
      </c>
      <c r="S1590" s="74">
        <f t="shared" ref="S1590:T1590" si="4775">S1589+Q1590</f>
        <v>199.3278967</v>
      </c>
      <c r="T1590" s="74">
        <f t="shared" si="4775"/>
        <v>232.8690553</v>
      </c>
      <c r="U1590" s="75">
        <f>J1590*SIP_Calculator!$D$27</f>
        <v>0</v>
      </c>
      <c r="V1590" s="75">
        <f t="shared" si="13"/>
        <v>0</v>
      </c>
      <c r="W1590" s="75">
        <f t="shared" si="14"/>
        <v>0</v>
      </c>
      <c r="X1590" s="75">
        <f t="shared" ref="X1590:Y1590" si="4776">X1589+V1590</f>
        <v>200.0506493</v>
      </c>
      <c r="Y1590" s="75">
        <f t="shared" si="4776"/>
        <v>233.6957783</v>
      </c>
    </row>
    <row r="1591" ht="15.75" customHeight="1">
      <c r="A1591" s="78">
        <v>40450.0</v>
      </c>
      <c r="B1591" s="73">
        <v>5952.8</v>
      </c>
      <c r="C1591" s="73">
        <v>4926.05</v>
      </c>
      <c r="D1591" s="74">
        <f t="shared" si="33"/>
        <v>332</v>
      </c>
      <c r="E1591" s="74">
        <f t="shared" si="16"/>
        <v>0</v>
      </c>
      <c r="F1591" s="75">
        <f t="shared" si="4"/>
        <v>9</v>
      </c>
      <c r="G1591" s="75">
        <f t="shared" si="17"/>
        <v>0</v>
      </c>
      <c r="H1591" s="76">
        <f>IF(A1591&lt;SIP_Calculator!$B$7,0,IF(A1591&gt;SIP_Calculator!$E$7,0,1))</f>
        <v>1</v>
      </c>
      <c r="I1591" s="74">
        <f t="shared" si="5"/>
        <v>0</v>
      </c>
      <c r="J1591" s="75">
        <f t="shared" si="6"/>
        <v>0</v>
      </c>
      <c r="K1591" s="76">
        <f>H1591*SIP_Calculator!$D$25</f>
        <v>484.4666522</v>
      </c>
      <c r="L1591" s="76">
        <f t="shared" si="7"/>
        <v>0.08138466809</v>
      </c>
      <c r="M1591" s="76">
        <f t="shared" si="8"/>
        <v>0.09834789582</v>
      </c>
      <c r="N1591" s="76">
        <f t="shared" ref="N1591:O1591" si="4777">N1590+L1591</f>
        <v>199.2898037</v>
      </c>
      <c r="O1591" s="76">
        <f t="shared" si="4777"/>
        <v>232.7311538</v>
      </c>
      <c r="P1591" s="74">
        <f>I1591*SIP_Calculator!$D$26</f>
        <v>0</v>
      </c>
      <c r="Q1591" s="74">
        <f t="shared" si="10"/>
        <v>0</v>
      </c>
      <c r="R1591" s="74">
        <f t="shared" si="11"/>
        <v>0</v>
      </c>
      <c r="S1591" s="74">
        <f t="shared" ref="S1591:T1591" si="4778">S1590+Q1591</f>
        <v>199.3278967</v>
      </c>
      <c r="T1591" s="74">
        <f t="shared" si="4778"/>
        <v>232.8690553</v>
      </c>
      <c r="U1591" s="75">
        <f>J1591*SIP_Calculator!$D$27</f>
        <v>0</v>
      </c>
      <c r="V1591" s="75">
        <f t="shared" si="13"/>
        <v>0</v>
      </c>
      <c r="W1591" s="75">
        <f t="shared" si="14"/>
        <v>0</v>
      </c>
      <c r="X1591" s="75">
        <f t="shared" ref="X1591:Y1591" si="4779">X1590+V1591</f>
        <v>200.0506493</v>
      </c>
      <c r="Y1591" s="75">
        <f t="shared" si="4779"/>
        <v>233.6957783</v>
      </c>
    </row>
    <row r="1592" ht="15.75" customHeight="1">
      <c r="A1592" s="78">
        <v>40451.0</v>
      </c>
      <c r="B1592" s="73">
        <v>5975.25</v>
      </c>
      <c r="C1592" s="73">
        <v>4925.15</v>
      </c>
      <c r="D1592" s="74">
        <f t="shared" si="33"/>
        <v>332</v>
      </c>
      <c r="E1592" s="74">
        <f t="shared" si="16"/>
        <v>0</v>
      </c>
      <c r="F1592" s="75">
        <f t="shared" si="4"/>
        <v>9</v>
      </c>
      <c r="G1592" s="75">
        <f t="shared" si="17"/>
        <v>0</v>
      </c>
      <c r="H1592" s="76">
        <f>IF(A1592&lt;SIP_Calculator!$B$7,0,IF(A1592&gt;SIP_Calculator!$E$7,0,1))</f>
        <v>1</v>
      </c>
      <c r="I1592" s="74">
        <f t="shared" si="5"/>
        <v>0</v>
      </c>
      <c r="J1592" s="75">
        <f t="shared" si="6"/>
        <v>0</v>
      </c>
      <c r="K1592" s="76">
        <f>H1592*SIP_Calculator!$D$25</f>
        <v>484.4666522</v>
      </c>
      <c r="L1592" s="76">
        <f t="shared" si="7"/>
        <v>0.08107889246</v>
      </c>
      <c r="M1592" s="76">
        <f t="shared" si="8"/>
        <v>0.09836586747</v>
      </c>
      <c r="N1592" s="76">
        <f t="shared" ref="N1592:O1592" si="4780">N1591+L1592</f>
        <v>199.3708826</v>
      </c>
      <c r="O1592" s="76">
        <f t="shared" si="4780"/>
        <v>232.8295196</v>
      </c>
      <c r="P1592" s="74">
        <f>I1592*SIP_Calculator!$D$26</f>
        <v>0</v>
      </c>
      <c r="Q1592" s="74">
        <f t="shared" si="10"/>
        <v>0</v>
      </c>
      <c r="R1592" s="74">
        <f t="shared" si="11"/>
        <v>0</v>
      </c>
      <c r="S1592" s="74">
        <f t="shared" ref="S1592:T1592" si="4781">S1591+Q1592</f>
        <v>199.3278967</v>
      </c>
      <c r="T1592" s="74">
        <f t="shared" si="4781"/>
        <v>232.8690553</v>
      </c>
      <c r="U1592" s="75">
        <f>J1592*SIP_Calculator!$D$27</f>
        <v>0</v>
      </c>
      <c r="V1592" s="75">
        <f t="shared" si="13"/>
        <v>0</v>
      </c>
      <c r="W1592" s="75">
        <f t="shared" si="14"/>
        <v>0</v>
      </c>
      <c r="X1592" s="75">
        <f t="shared" ref="X1592:Y1592" si="4782">X1591+V1592</f>
        <v>200.0506493</v>
      </c>
      <c r="Y1592" s="75">
        <f t="shared" si="4782"/>
        <v>233.6957783</v>
      </c>
    </row>
    <row r="1593" ht="15.75" customHeight="1">
      <c r="A1593" s="78">
        <v>40452.0</v>
      </c>
      <c r="B1593" s="73">
        <v>6089.6</v>
      </c>
      <c r="C1593" s="73">
        <v>5018.8</v>
      </c>
      <c r="D1593" s="74">
        <f t="shared" si="33"/>
        <v>332</v>
      </c>
      <c r="E1593" s="74">
        <f t="shared" si="16"/>
        <v>0</v>
      </c>
      <c r="F1593" s="75">
        <f t="shared" si="4"/>
        <v>10</v>
      </c>
      <c r="G1593" s="75">
        <f t="shared" si="17"/>
        <v>1</v>
      </c>
      <c r="H1593" s="76">
        <f>IF(A1593&lt;SIP_Calculator!$B$7,0,IF(A1593&gt;SIP_Calculator!$E$7,0,1))</f>
        <v>1</v>
      </c>
      <c r="I1593" s="74">
        <f t="shared" si="5"/>
        <v>0</v>
      </c>
      <c r="J1593" s="75">
        <f t="shared" si="6"/>
        <v>1</v>
      </c>
      <c r="K1593" s="76">
        <f>H1593*SIP_Calculator!$D$25</f>
        <v>484.4666522</v>
      </c>
      <c r="L1593" s="76">
        <f t="shared" si="7"/>
        <v>0.07955639979</v>
      </c>
      <c r="M1593" s="76">
        <f t="shared" si="8"/>
        <v>0.09653037622</v>
      </c>
      <c r="N1593" s="76">
        <f t="shared" ref="N1593:O1593" si="4783">N1592+L1593</f>
        <v>199.450439</v>
      </c>
      <c r="O1593" s="76">
        <f t="shared" si="4783"/>
        <v>232.92605</v>
      </c>
      <c r="P1593" s="74">
        <f>I1593*SIP_Calculator!$D$26</f>
        <v>0</v>
      </c>
      <c r="Q1593" s="74">
        <f t="shared" si="10"/>
        <v>0</v>
      </c>
      <c r="R1593" s="74">
        <f t="shared" si="11"/>
        <v>0</v>
      </c>
      <c r="S1593" s="74">
        <f t="shared" ref="S1593:T1593" si="4784">S1592+Q1593</f>
        <v>199.3278967</v>
      </c>
      <c r="T1593" s="74">
        <f t="shared" si="4784"/>
        <v>232.8690553</v>
      </c>
      <c r="U1593" s="75">
        <f>J1593*SIP_Calculator!$D$27</f>
        <v>10000</v>
      </c>
      <c r="V1593" s="75">
        <f t="shared" si="13"/>
        <v>1.642143983</v>
      </c>
      <c r="W1593" s="75">
        <f t="shared" si="14"/>
        <v>1.992508169</v>
      </c>
      <c r="X1593" s="75">
        <f t="shared" ref="X1593:Y1593" si="4785">X1592+V1593</f>
        <v>201.6927932</v>
      </c>
      <c r="Y1593" s="75">
        <f t="shared" si="4785"/>
        <v>235.6882864</v>
      </c>
    </row>
    <row r="1594" ht="15.75" customHeight="1">
      <c r="A1594" s="78">
        <v>40455.0</v>
      </c>
      <c r="B1594" s="73">
        <v>6114.45</v>
      </c>
      <c r="C1594" s="73">
        <v>5039.65</v>
      </c>
      <c r="D1594" s="74">
        <f t="shared" si="33"/>
        <v>333</v>
      </c>
      <c r="E1594" s="74">
        <f t="shared" si="16"/>
        <v>1</v>
      </c>
      <c r="F1594" s="75">
        <f t="shared" si="4"/>
        <v>10</v>
      </c>
      <c r="G1594" s="75">
        <f t="shared" si="17"/>
        <v>0</v>
      </c>
      <c r="H1594" s="76">
        <f>IF(A1594&lt;SIP_Calculator!$B$7,0,IF(A1594&gt;SIP_Calculator!$E$7,0,1))</f>
        <v>1</v>
      </c>
      <c r="I1594" s="74">
        <f t="shared" si="5"/>
        <v>1</v>
      </c>
      <c r="J1594" s="75">
        <f t="shared" si="6"/>
        <v>0</v>
      </c>
      <c r="K1594" s="76">
        <f>H1594*SIP_Calculator!$D$25</f>
        <v>484.4666522</v>
      </c>
      <c r="L1594" s="76">
        <f t="shared" si="7"/>
        <v>0.0792330712</v>
      </c>
      <c r="M1594" s="76">
        <f t="shared" si="8"/>
        <v>0.09613101152</v>
      </c>
      <c r="N1594" s="76">
        <f t="shared" ref="N1594:O1594" si="4786">N1593+L1594</f>
        <v>199.5296721</v>
      </c>
      <c r="O1594" s="76">
        <f t="shared" si="4786"/>
        <v>233.022181</v>
      </c>
      <c r="P1594" s="74">
        <f>I1594*SIP_Calculator!$D$26</f>
        <v>2301.341589</v>
      </c>
      <c r="Q1594" s="74">
        <f t="shared" si="10"/>
        <v>0.3763775302</v>
      </c>
      <c r="R1594" s="74">
        <f t="shared" si="11"/>
        <v>0.4566471063</v>
      </c>
      <c r="S1594" s="74">
        <f t="shared" ref="S1594:T1594" si="4787">S1593+Q1594</f>
        <v>199.7042743</v>
      </c>
      <c r="T1594" s="74">
        <f t="shared" si="4787"/>
        <v>233.3257024</v>
      </c>
      <c r="U1594" s="75">
        <f>J1594*SIP_Calculator!$D$27</f>
        <v>0</v>
      </c>
      <c r="V1594" s="75">
        <f t="shared" si="13"/>
        <v>0</v>
      </c>
      <c r="W1594" s="75">
        <f t="shared" si="14"/>
        <v>0</v>
      </c>
      <c r="X1594" s="75">
        <f t="shared" ref="X1594:Y1594" si="4788">X1593+V1594</f>
        <v>201.6927932</v>
      </c>
      <c r="Y1594" s="75">
        <f t="shared" si="4788"/>
        <v>235.6882864</v>
      </c>
    </row>
    <row r="1595" ht="15.75" customHeight="1">
      <c r="A1595" s="78">
        <v>40456.0</v>
      </c>
      <c r="B1595" s="73">
        <v>6106.25</v>
      </c>
      <c r="C1595" s="73">
        <v>5046.7</v>
      </c>
      <c r="D1595" s="74">
        <f t="shared" si="33"/>
        <v>333</v>
      </c>
      <c r="E1595" s="74">
        <f t="shared" si="16"/>
        <v>0</v>
      </c>
      <c r="F1595" s="75">
        <f t="shared" si="4"/>
        <v>10</v>
      </c>
      <c r="G1595" s="75">
        <f t="shared" si="17"/>
        <v>0</v>
      </c>
      <c r="H1595" s="76">
        <f>IF(A1595&lt;SIP_Calculator!$B$7,0,IF(A1595&gt;SIP_Calculator!$E$7,0,1))</f>
        <v>1</v>
      </c>
      <c r="I1595" s="74">
        <f t="shared" si="5"/>
        <v>0</v>
      </c>
      <c r="J1595" s="75">
        <f t="shared" si="6"/>
        <v>0</v>
      </c>
      <c r="K1595" s="76">
        <f>H1595*SIP_Calculator!$D$25</f>
        <v>484.4666522</v>
      </c>
      <c r="L1595" s="76">
        <f t="shared" si="7"/>
        <v>0.07933947221</v>
      </c>
      <c r="M1595" s="76">
        <f t="shared" si="8"/>
        <v>0.09599672106</v>
      </c>
      <c r="N1595" s="76">
        <f t="shared" ref="N1595:O1595" si="4789">N1594+L1595</f>
        <v>199.6090115</v>
      </c>
      <c r="O1595" s="76">
        <f t="shared" si="4789"/>
        <v>233.1181778</v>
      </c>
      <c r="P1595" s="74">
        <f>I1595*SIP_Calculator!$D$26</f>
        <v>0</v>
      </c>
      <c r="Q1595" s="74">
        <f t="shared" si="10"/>
        <v>0</v>
      </c>
      <c r="R1595" s="74">
        <f t="shared" si="11"/>
        <v>0</v>
      </c>
      <c r="S1595" s="74">
        <f t="shared" ref="S1595:T1595" si="4790">S1594+Q1595</f>
        <v>199.7042743</v>
      </c>
      <c r="T1595" s="74">
        <f t="shared" si="4790"/>
        <v>233.3257024</v>
      </c>
      <c r="U1595" s="75">
        <f>J1595*SIP_Calculator!$D$27</f>
        <v>0</v>
      </c>
      <c r="V1595" s="75">
        <f t="shared" si="13"/>
        <v>0</v>
      </c>
      <c r="W1595" s="75">
        <f t="shared" si="14"/>
        <v>0</v>
      </c>
      <c r="X1595" s="75">
        <f t="shared" ref="X1595:Y1595" si="4791">X1594+V1595</f>
        <v>201.6927932</v>
      </c>
      <c r="Y1595" s="75">
        <f t="shared" si="4791"/>
        <v>235.6882864</v>
      </c>
    </row>
    <row r="1596" ht="15.75" customHeight="1">
      <c r="A1596" s="78">
        <v>40457.0</v>
      </c>
      <c r="B1596" s="73">
        <v>6151.5</v>
      </c>
      <c r="C1596" s="73">
        <v>5091.05</v>
      </c>
      <c r="D1596" s="74">
        <f t="shared" si="33"/>
        <v>333</v>
      </c>
      <c r="E1596" s="74">
        <f t="shared" si="16"/>
        <v>0</v>
      </c>
      <c r="F1596" s="75">
        <f t="shared" si="4"/>
        <v>10</v>
      </c>
      <c r="G1596" s="75">
        <f t="shared" si="17"/>
        <v>0</v>
      </c>
      <c r="H1596" s="76">
        <f>IF(A1596&lt;SIP_Calculator!$B$7,0,IF(A1596&gt;SIP_Calculator!$E$7,0,1))</f>
        <v>1</v>
      </c>
      <c r="I1596" s="74">
        <f t="shared" si="5"/>
        <v>0</v>
      </c>
      <c r="J1596" s="75">
        <f t="shared" si="6"/>
        <v>0</v>
      </c>
      <c r="K1596" s="76">
        <f>H1596*SIP_Calculator!$D$25</f>
        <v>484.4666522</v>
      </c>
      <c r="L1596" s="76">
        <f t="shared" si="7"/>
        <v>0.07875585665</v>
      </c>
      <c r="M1596" s="76">
        <f t="shared" si="8"/>
        <v>0.09516045849</v>
      </c>
      <c r="N1596" s="76">
        <f t="shared" ref="N1596:O1596" si="4792">N1595+L1596</f>
        <v>199.6877674</v>
      </c>
      <c r="O1596" s="76">
        <f t="shared" si="4792"/>
        <v>233.2133382</v>
      </c>
      <c r="P1596" s="74">
        <f>I1596*SIP_Calculator!$D$26</f>
        <v>0</v>
      </c>
      <c r="Q1596" s="74">
        <f t="shared" si="10"/>
        <v>0</v>
      </c>
      <c r="R1596" s="74">
        <f t="shared" si="11"/>
        <v>0</v>
      </c>
      <c r="S1596" s="74">
        <f t="shared" ref="S1596:T1596" si="4793">S1595+Q1596</f>
        <v>199.7042743</v>
      </c>
      <c r="T1596" s="74">
        <f t="shared" si="4793"/>
        <v>233.3257024</v>
      </c>
      <c r="U1596" s="75">
        <f>J1596*SIP_Calculator!$D$27</f>
        <v>0</v>
      </c>
      <c r="V1596" s="75">
        <f t="shared" si="13"/>
        <v>0</v>
      </c>
      <c r="W1596" s="75">
        <f t="shared" si="14"/>
        <v>0</v>
      </c>
      <c r="X1596" s="75">
        <f t="shared" ref="X1596:Y1596" si="4794">X1595+V1596</f>
        <v>201.6927932</v>
      </c>
      <c r="Y1596" s="75">
        <f t="shared" si="4794"/>
        <v>235.6882864</v>
      </c>
    </row>
    <row r="1597" ht="15.75" customHeight="1">
      <c r="A1597" s="78">
        <v>40458.0</v>
      </c>
      <c r="B1597" s="73">
        <v>6091.85</v>
      </c>
      <c r="C1597" s="73">
        <v>5052.9</v>
      </c>
      <c r="D1597" s="74">
        <f t="shared" si="33"/>
        <v>333</v>
      </c>
      <c r="E1597" s="74">
        <f t="shared" si="16"/>
        <v>0</v>
      </c>
      <c r="F1597" s="75">
        <f t="shared" si="4"/>
        <v>10</v>
      </c>
      <c r="G1597" s="75">
        <f t="shared" si="17"/>
        <v>0</v>
      </c>
      <c r="H1597" s="76">
        <f>IF(A1597&lt;SIP_Calculator!$B$7,0,IF(A1597&gt;SIP_Calculator!$E$7,0,1))</f>
        <v>1</v>
      </c>
      <c r="I1597" s="74">
        <f t="shared" si="5"/>
        <v>0</v>
      </c>
      <c r="J1597" s="75">
        <f t="shared" si="6"/>
        <v>0</v>
      </c>
      <c r="K1597" s="76">
        <f>H1597*SIP_Calculator!$D$25</f>
        <v>484.4666522</v>
      </c>
      <c r="L1597" s="76">
        <f t="shared" si="7"/>
        <v>0.07952701596</v>
      </c>
      <c r="M1597" s="76">
        <f t="shared" si="8"/>
        <v>0.09587893134</v>
      </c>
      <c r="N1597" s="76">
        <f t="shared" ref="N1597:O1597" si="4795">N1596+L1597</f>
        <v>199.7672944</v>
      </c>
      <c r="O1597" s="76">
        <f t="shared" si="4795"/>
        <v>233.3092171</v>
      </c>
      <c r="P1597" s="74">
        <f>I1597*SIP_Calculator!$D$26</f>
        <v>0</v>
      </c>
      <c r="Q1597" s="74">
        <f t="shared" si="10"/>
        <v>0</v>
      </c>
      <c r="R1597" s="74">
        <f t="shared" si="11"/>
        <v>0</v>
      </c>
      <c r="S1597" s="74">
        <f t="shared" ref="S1597:T1597" si="4796">S1596+Q1597</f>
        <v>199.7042743</v>
      </c>
      <c r="T1597" s="74">
        <f t="shared" si="4796"/>
        <v>233.3257024</v>
      </c>
      <c r="U1597" s="75">
        <f>J1597*SIP_Calculator!$D$27</f>
        <v>0</v>
      </c>
      <c r="V1597" s="75">
        <f t="shared" si="13"/>
        <v>0</v>
      </c>
      <c r="W1597" s="75">
        <f t="shared" si="14"/>
        <v>0</v>
      </c>
      <c r="X1597" s="75">
        <f t="shared" ref="X1597:Y1597" si="4797">X1596+V1597</f>
        <v>201.6927932</v>
      </c>
      <c r="Y1597" s="75">
        <f t="shared" si="4797"/>
        <v>235.6882864</v>
      </c>
    </row>
    <row r="1598" ht="15.75" customHeight="1">
      <c r="A1598" s="78">
        <v>40459.0</v>
      </c>
      <c r="B1598" s="73">
        <v>6073.25</v>
      </c>
      <c r="C1598" s="73">
        <v>5032.65</v>
      </c>
      <c r="D1598" s="74">
        <f t="shared" si="33"/>
        <v>333</v>
      </c>
      <c r="E1598" s="74">
        <f t="shared" si="16"/>
        <v>0</v>
      </c>
      <c r="F1598" s="75">
        <f t="shared" si="4"/>
        <v>10</v>
      </c>
      <c r="G1598" s="75">
        <f t="shared" si="17"/>
        <v>0</v>
      </c>
      <c r="H1598" s="76">
        <f>IF(A1598&lt;SIP_Calculator!$B$7,0,IF(A1598&gt;SIP_Calculator!$E$7,0,1))</f>
        <v>1</v>
      </c>
      <c r="I1598" s="74">
        <f t="shared" si="5"/>
        <v>0</v>
      </c>
      <c r="J1598" s="75">
        <f t="shared" si="6"/>
        <v>0</v>
      </c>
      <c r="K1598" s="76">
        <f>H1598*SIP_Calculator!$D$25</f>
        <v>484.4666522</v>
      </c>
      <c r="L1598" s="76">
        <f t="shared" si="7"/>
        <v>0.07977057625</v>
      </c>
      <c r="M1598" s="76">
        <f t="shared" si="8"/>
        <v>0.0962647218</v>
      </c>
      <c r="N1598" s="76">
        <f t="shared" ref="N1598:O1598" si="4798">N1597+L1598</f>
        <v>199.847065</v>
      </c>
      <c r="O1598" s="76">
        <f t="shared" si="4798"/>
        <v>233.4054819</v>
      </c>
      <c r="P1598" s="74">
        <f>I1598*SIP_Calculator!$D$26</f>
        <v>0</v>
      </c>
      <c r="Q1598" s="74">
        <f t="shared" si="10"/>
        <v>0</v>
      </c>
      <c r="R1598" s="74">
        <f t="shared" si="11"/>
        <v>0</v>
      </c>
      <c r="S1598" s="74">
        <f t="shared" ref="S1598:T1598" si="4799">S1597+Q1598</f>
        <v>199.7042743</v>
      </c>
      <c r="T1598" s="74">
        <f t="shared" si="4799"/>
        <v>233.3257024</v>
      </c>
      <c r="U1598" s="75">
        <f>J1598*SIP_Calculator!$D$27</f>
        <v>0</v>
      </c>
      <c r="V1598" s="75">
        <f t="shared" si="13"/>
        <v>0</v>
      </c>
      <c r="W1598" s="75">
        <f t="shared" si="14"/>
        <v>0</v>
      </c>
      <c r="X1598" s="75">
        <f t="shared" ref="X1598:Y1598" si="4800">X1597+V1598</f>
        <v>201.6927932</v>
      </c>
      <c r="Y1598" s="75">
        <f t="shared" si="4800"/>
        <v>235.6882864</v>
      </c>
    </row>
    <row r="1599" ht="15.75" customHeight="1">
      <c r="A1599" s="78">
        <v>40462.0</v>
      </c>
      <c r="B1599" s="73">
        <v>6111.25</v>
      </c>
      <c r="C1599" s="73">
        <v>5064.95</v>
      </c>
      <c r="D1599" s="74">
        <f t="shared" si="33"/>
        <v>334</v>
      </c>
      <c r="E1599" s="74">
        <f t="shared" si="16"/>
        <v>1</v>
      </c>
      <c r="F1599" s="75">
        <f t="shared" si="4"/>
        <v>10</v>
      </c>
      <c r="G1599" s="75">
        <f t="shared" si="17"/>
        <v>0</v>
      </c>
      <c r="H1599" s="76">
        <f>IF(A1599&lt;SIP_Calculator!$B$7,0,IF(A1599&gt;SIP_Calculator!$E$7,0,1))</f>
        <v>1</v>
      </c>
      <c r="I1599" s="74">
        <f t="shared" si="5"/>
        <v>1</v>
      </c>
      <c r="J1599" s="75">
        <f t="shared" si="6"/>
        <v>0</v>
      </c>
      <c r="K1599" s="76">
        <f>H1599*SIP_Calculator!$D$25</f>
        <v>484.4666522</v>
      </c>
      <c r="L1599" s="76">
        <f t="shared" si="7"/>
        <v>0.07927455957</v>
      </c>
      <c r="M1599" s="76">
        <f t="shared" si="8"/>
        <v>0.0956508262</v>
      </c>
      <c r="N1599" s="76">
        <f t="shared" ref="N1599:O1599" si="4801">N1598+L1599</f>
        <v>199.9263395</v>
      </c>
      <c r="O1599" s="76">
        <f t="shared" si="4801"/>
        <v>233.5011327</v>
      </c>
      <c r="P1599" s="74">
        <f>I1599*SIP_Calculator!$D$26</f>
        <v>2301.341589</v>
      </c>
      <c r="Q1599" s="74">
        <f t="shared" si="10"/>
        <v>0.3765746106</v>
      </c>
      <c r="R1599" s="74">
        <f t="shared" si="11"/>
        <v>0.4543661022</v>
      </c>
      <c r="S1599" s="74">
        <f t="shared" ref="S1599:T1599" si="4802">S1598+Q1599</f>
        <v>200.0808489</v>
      </c>
      <c r="T1599" s="74">
        <f t="shared" si="4802"/>
        <v>233.7800685</v>
      </c>
      <c r="U1599" s="75">
        <f>J1599*SIP_Calculator!$D$27</f>
        <v>0</v>
      </c>
      <c r="V1599" s="75">
        <f t="shared" si="13"/>
        <v>0</v>
      </c>
      <c r="W1599" s="75">
        <f t="shared" si="14"/>
        <v>0</v>
      </c>
      <c r="X1599" s="75">
        <f t="shared" ref="X1599:Y1599" si="4803">X1598+V1599</f>
        <v>201.6927932</v>
      </c>
      <c r="Y1599" s="75">
        <f t="shared" si="4803"/>
        <v>235.6882864</v>
      </c>
    </row>
    <row r="1600" ht="15.75" customHeight="1">
      <c r="A1600" s="78">
        <v>40463.0</v>
      </c>
      <c r="B1600" s="73">
        <v>6063.25</v>
      </c>
      <c r="C1600" s="73">
        <v>5027.45</v>
      </c>
      <c r="D1600" s="74">
        <f t="shared" si="33"/>
        <v>334</v>
      </c>
      <c r="E1600" s="74">
        <f t="shared" si="16"/>
        <v>0</v>
      </c>
      <c r="F1600" s="75">
        <f t="shared" si="4"/>
        <v>10</v>
      </c>
      <c r="G1600" s="75">
        <f t="shared" si="17"/>
        <v>0</v>
      </c>
      <c r="H1600" s="76">
        <f>IF(A1600&lt;SIP_Calculator!$B$7,0,IF(A1600&gt;SIP_Calculator!$E$7,0,1))</f>
        <v>1</v>
      </c>
      <c r="I1600" s="74">
        <f t="shared" si="5"/>
        <v>0</v>
      </c>
      <c r="J1600" s="75">
        <f t="shared" si="6"/>
        <v>0</v>
      </c>
      <c r="K1600" s="76">
        <f>H1600*SIP_Calculator!$D$25</f>
        <v>484.4666522</v>
      </c>
      <c r="L1600" s="76">
        <f t="shared" si="7"/>
        <v>0.0799021403</v>
      </c>
      <c r="M1600" s="76">
        <f t="shared" si="8"/>
        <v>0.09636429048</v>
      </c>
      <c r="N1600" s="76">
        <f t="shared" ref="N1600:O1600" si="4804">N1599+L1600</f>
        <v>200.0062417</v>
      </c>
      <c r="O1600" s="76">
        <f t="shared" si="4804"/>
        <v>233.597497</v>
      </c>
      <c r="P1600" s="74">
        <f>I1600*SIP_Calculator!$D$26</f>
        <v>0</v>
      </c>
      <c r="Q1600" s="74">
        <f t="shared" si="10"/>
        <v>0</v>
      </c>
      <c r="R1600" s="74">
        <f t="shared" si="11"/>
        <v>0</v>
      </c>
      <c r="S1600" s="74">
        <f t="shared" ref="S1600:T1600" si="4805">S1599+Q1600</f>
        <v>200.0808489</v>
      </c>
      <c r="T1600" s="74">
        <f t="shared" si="4805"/>
        <v>233.7800685</v>
      </c>
      <c r="U1600" s="75">
        <f>J1600*SIP_Calculator!$D$27</f>
        <v>0</v>
      </c>
      <c r="V1600" s="75">
        <f t="shared" si="13"/>
        <v>0</v>
      </c>
      <c r="W1600" s="75">
        <f t="shared" si="14"/>
        <v>0</v>
      </c>
      <c r="X1600" s="75">
        <f t="shared" ref="X1600:Y1600" si="4806">X1599+V1600</f>
        <v>201.6927932</v>
      </c>
      <c r="Y1600" s="75">
        <f t="shared" si="4806"/>
        <v>235.6882864</v>
      </c>
    </row>
    <row r="1601" ht="15.75" customHeight="1">
      <c r="A1601" s="78">
        <v>40464.0</v>
      </c>
      <c r="B1601" s="73">
        <v>6191.85</v>
      </c>
      <c r="C1601" s="73">
        <v>5121.8</v>
      </c>
      <c r="D1601" s="74">
        <f t="shared" si="33"/>
        <v>334</v>
      </c>
      <c r="E1601" s="74">
        <f t="shared" si="16"/>
        <v>0</v>
      </c>
      <c r="F1601" s="75">
        <f t="shared" si="4"/>
        <v>10</v>
      </c>
      <c r="G1601" s="75">
        <f t="shared" si="17"/>
        <v>0</v>
      </c>
      <c r="H1601" s="76">
        <f>IF(A1601&lt;SIP_Calculator!$B$7,0,IF(A1601&gt;SIP_Calculator!$E$7,0,1))</f>
        <v>1</v>
      </c>
      <c r="I1601" s="74">
        <f t="shared" si="5"/>
        <v>0</v>
      </c>
      <c r="J1601" s="75">
        <f t="shared" si="6"/>
        <v>0</v>
      </c>
      <c r="K1601" s="76">
        <f>H1601*SIP_Calculator!$D$25</f>
        <v>484.4666522</v>
      </c>
      <c r="L1601" s="76">
        <f t="shared" si="7"/>
        <v>0.07824263381</v>
      </c>
      <c r="M1601" s="76">
        <f t="shared" si="8"/>
        <v>0.09458913901</v>
      </c>
      <c r="N1601" s="76">
        <f t="shared" ref="N1601:O1601" si="4807">N1600+L1601</f>
        <v>200.0844843</v>
      </c>
      <c r="O1601" s="76">
        <f t="shared" si="4807"/>
        <v>233.6920861</v>
      </c>
      <c r="P1601" s="74">
        <f>I1601*SIP_Calculator!$D$26</f>
        <v>0</v>
      </c>
      <c r="Q1601" s="74">
        <f t="shared" si="10"/>
        <v>0</v>
      </c>
      <c r="R1601" s="74">
        <f t="shared" si="11"/>
        <v>0</v>
      </c>
      <c r="S1601" s="74">
        <f t="shared" ref="S1601:T1601" si="4808">S1600+Q1601</f>
        <v>200.0808489</v>
      </c>
      <c r="T1601" s="74">
        <f t="shared" si="4808"/>
        <v>233.7800685</v>
      </c>
      <c r="U1601" s="75">
        <f>J1601*SIP_Calculator!$D$27</f>
        <v>0</v>
      </c>
      <c r="V1601" s="75">
        <f t="shared" si="13"/>
        <v>0</v>
      </c>
      <c r="W1601" s="75">
        <f t="shared" si="14"/>
        <v>0</v>
      </c>
      <c r="X1601" s="75">
        <f t="shared" ref="X1601:Y1601" si="4809">X1600+V1601</f>
        <v>201.6927932</v>
      </c>
      <c r="Y1601" s="75">
        <f t="shared" si="4809"/>
        <v>235.6882864</v>
      </c>
    </row>
    <row r="1602" ht="15.75" customHeight="1">
      <c r="A1602" s="78">
        <v>40465.0</v>
      </c>
      <c r="B1602" s="73">
        <v>6143.6</v>
      </c>
      <c r="C1602" s="73">
        <v>5084.75</v>
      </c>
      <c r="D1602" s="74">
        <f t="shared" si="33"/>
        <v>334</v>
      </c>
      <c r="E1602" s="74">
        <f t="shared" si="16"/>
        <v>0</v>
      </c>
      <c r="F1602" s="75">
        <f t="shared" si="4"/>
        <v>10</v>
      </c>
      <c r="G1602" s="75">
        <f t="shared" si="17"/>
        <v>0</v>
      </c>
      <c r="H1602" s="76">
        <f>IF(A1602&lt;SIP_Calculator!$B$7,0,IF(A1602&gt;SIP_Calculator!$E$7,0,1))</f>
        <v>1</v>
      </c>
      <c r="I1602" s="74">
        <f t="shared" si="5"/>
        <v>0</v>
      </c>
      <c r="J1602" s="75">
        <f t="shared" si="6"/>
        <v>0</v>
      </c>
      <c r="K1602" s="76">
        <f>H1602*SIP_Calculator!$D$25</f>
        <v>484.4666522</v>
      </c>
      <c r="L1602" s="76">
        <f t="shared" si="7"/>
        <v>0.0788571281</v>
      </c>
      <c r="M1602" s="76">
        <f t="shared" si="8"/>
        <v>0.0952783622</v>
      </c>
      <c r="N1602" s="76">
        <f t="shared" ref="N1602:O1602" si="4810">N1601+L1602</f>
        <v>200.1633415</v>
      </c>
      <c r="O1602" s="76">
        <f t="shared" si="4810"/>
        <v>233.7873645</v>
      </c>
      <c r="P1602" s="74">
        <f>I1602*SIP_Calculator!$D$26</f>
        <v>0</v>
      </c>
      <c r="Q1602" s="74">
        <f t="shared" si="10"/>
        <v>0</v>
      </c>
      <c r="R1602" s="74">
        <f t="shared" si="11"/>
        <v>0</v>
      </c>
      <c r="S1602" s="74">
        <f t="shared" ref="S1602:T1602" si="4811">S1601+Q1602</f>
        <v>200.0808489</v>
      </c>
      <c r="T1602" s="74">
        <f t="shared" si="4811"/>
        <v>233.7800685</v>
      </c>
      <c r="U1602" s="75">
        <f>J1602*SIP_Calculator!$D$27</f>
        <v>0</v>
      </c>
      <c r="V1602" s="75">
        <f t="shared" si="13"/>
        <v>0</v>
      </c>
      <c r="W1602" s="75">
        <f t="shared" si="14"/>
        <v>0</v>
      </c>
      <c r="X1602" s="75">
        <f t="shared" ref="X1602:Y1602" si="4812">X1601+V1602</f>
        <v>201.6927932</v>
      </c>
      <c r="Y1602" s="75">
        <f t="shared" si="4812"/>
        <v>235.6882864</v>
      </c>
    </row>
    <row r="1603" ht="15.75" customHeight="1">
      <c r="A1603" s="78">
        <v>40466.0</v>
      </c>
      <c r="B1603" s="73">
        <v>6030.7</v>
      </c>
      <c r="C1603" s="73">
        <v>4998.7</v>
      </c>
      <c r="D1603" s="74">
        <f t="shared" si="33"/>
        <v>334</v>
      </c>
      <c r="E1603" s="74">
        <f t="shared" si="16"/>
        <v>0</v>
      </c>
      <c r="F1603" s="75">
        <f t="shared" si="4"/>
        <v>10</v>
      </c>
      <c r="G1603" s="75">
        <f t="shared" si="17"/>
        <v>0</v>
      </c>
      <c r="H1603" s="76">
        <f>IF(A1603&lt;SIP_Calculator!$B$7,0,IF(A1603&gt;SIP_Calculator!$E$7,0,1))</f>
        <v>1</v>
      </c>
      <c r="I1603" s="74">
        <f t="shared" si="5"/>
        <v>0</v>
      </c>
      <c r="J1603" s="75">
        <f t="shared" si="6"/>
        <v>0</v>
      </c>
      <c r="K1603" s="76">
        <f>H1603*SIP_Calculator!$D$25</f>
        <v>484.4666522</v>
      </c>
      <c r="L1603" s="76">
        <f t="shared" si="7"/>
        <v>0.08033340279</v>
      </c>
      <c r="M1603" s="76">
        <f t="shared" si="8"/>
        <v>0.09691852925</v>
      </c>
      <c r="N1603" s="76">
        <f t="shared" ref="N1603:O1603" si="4813">N1602+L1603</f>
        <v>200.2436749</v>
      </c>
      <c r="O1603" s="76">
        <f t="shared" si="4813"/>
        <v>233.884283</v>
      </c>
      <c r="P1603" s="74">
        <f>I1603*SIP_Calculator!$D$26</f>
        <v>0</v>
      </c>
      <c r="Q1603" s="74">
        <f t="shared" si="10"/>
        <v>0</v>
      </c>
      <c r="R1603" s="74">
        <f t="shared" si="11"/>
        <v>0</v>
      </c>
      <c r="S1603" s="74">
        <f t="shared" ref="S1603:T1603" si="4814">S1602+Q1603</f>
        <v>200.0808489</v>
      </c>
      <c r="T1603" s="74">
        <f t="shared" si="4814"/>
        <v>233.7800685</v>
      </c>
      <c r="U1603" s="75">
        <f>J1603*SIP_Calculator!$D$27</f>
        <v>0</v>
      </c>
      <c r="V1603" s="75">
        <f t="shared" si="13"/>
        <v>0</v>
      </c>
      <c r="W1603" s="75">
        <f t="shared" si="14"/>
        <v>0</v>
      </c>
      <c r="X1603" s="75">
        <f t="shared" ref="X1603:Y1603" si="4815">X1602+V1603</f>
        <v>201.6927932</v>
      </c>
      <c r="Y1603" s="75">
        <f t="shared" si="4815"/>
        <v>235.6882864</v>
      </c>
    </row>
    <row r="1604" ht="15.75" customHeight="1">
      <c r="A1604" s="78">
        <v>40469.0</v>
      </c>
      <c r="B1604" s="73">
        <v>6041.9</v>
      </c>
      <c r="C1604" s="73">
        <v>5001.7</v>
      </c>
      <c r="D1604" s="74">
        <f t="shared" si="33"/>
        <v>335</v>
      </c>
      <c r="E1604" s="74">
        <f t="shared" si="16"/>
        <v>1</v>
      </c>
      <c r="F1604" s="75">
        <f t="shared" si="4"/>
        <v>10</v>
      </c>
      <c r="G1604" s="75">
        <f t="shared" si="17"/>
        <v>0</v>
      </c>
      <c r="H1604" s="76">
        <f>IF(A1604&lt;SIP_Calculator!$B$7,0,IF(A1604&gt;SIP_Calculator!$E$7,0,1))</f>
        <v>1</v>
      </c>
      <c r="I1604" s="74">
        <f t="shared" si="5"/>
        <v>1</v>
      </c>
      <c r="J1604" s="75">
        <f t="shared" si="6"/>
        <v>0</v>
      </c>
      <c r="K1604" s="76">
        <f>H1604*SIP_Calculator!$D$25</f>
        <v>484.4666522</v>
      </c>
      <c r="L1604" s="76">
        <f t="shared" si="7"/>
        <v>0.08018448703</v>
      </c>
      <c r="M1604" s="76">
        <f t="shared" si="8"/>
        <v>0.0968603979</v>
      </c>
      <c r="N1604" s="76">
        <f t="shared" ref="N1604:O1604" si="4816">N1603+L1604</f>
        <v>200.3238593</v>
      </c>
      <c r="O1604" s="76">
        <f t="shared" si="4816"/>
        <v>233.9811434</v>
      </c>
      <c r="P1604" s="74">
        <f>I1604*SIP_Calculator!$D$26</f>
        <v>2301.341589</v>
      </c>
      <c r="Q1604" s="74">
        <f t="shared" si="10"/>
        <v>0.3808970008</v>
      </c>
      <c r="R1604" s="74">
        <f t="shared" si="11"/>
        <v>0.4601118798</v>
      </c>
      <c r="S1604" s="74">
        <f t="shared" ref="S1604:T1604" si="4817">S1603+Q1604</f>
        <v>200.4617459</v>
      </c>
      <c r="T1604" s="74">
        <f t="shared" si="4817"/>
        <v>234.2401804</v>
      </c>
      <c r="U1604" s="75">
        <f>J1604*SIP_Calculator!$D$27</f>
        <v>0</v>
      </c>
      <c r="V1604" s="75">
        <f t="shared" si="13"/>
        <v>0</v>
      </c>
      <c r="W1604" s="75">
        <f t="shared" si="14"/>
        <v>0</v>
      </c>
      <c r="X1604" s="75">
        <f t="shared" ref="X1604:Y1604" si="4818">X1603+V1604</f>
        <v>201.6927932</v>
      </c>
      <c r="Y1604" s="75">
        <f t="shared" si="4818"/>
        <v>235.6882864</v>
      </c>
    </row>
    <row r="1605" ht="15.75" customHeight="1">
      <c r="A1605" s="78">
        <v>40470.0</v>
      </c>
      <c r="B1605" s="73">
        <v>6000.5</v>
      </c>
      <c r="C1605" s="73">
        <v>4975.25</v>
      </c>
      <c r="D1605" s="74">
        <f t="shared" si="33"/>
        <v>335</v>
      </c>
      <c r="E1605" s="74">
        <f t="shared" si="16"/>
        <v>0</v>
      </c>
      <c r="F1605" s="75">
        <f t="shared" si="4"/>
        <v>10</v>
      </c>
      <c r="G1605" s="75">
        <f t="shared" si="17"/>
        <v>0</v>
      </c>
      <c r="H1605" s="76">
        <f>IF(A1605&lt;SIP_Calculator!$B$7,0,IF(A1605&gt;SIP_Calculator!$E$7,0,1))</f>
        <v>1</v>
      </c>
      <c r="I1605" s="74">
        <f t="shared" si="5"/>
        <v>0</v>
      </c>
      <c r="J1605" s="75">
        <f t="shared" si="6"/>
        <v>0</v>
      </c>
      <c r="K1605" s="76">
        <f>H1605*SIP_Calculator!$D$25</f>
        <v>484.4666522</v>
      </c>
      <c r="L1605" s="76">
        <f t="shared" si="7"/>
        <v>0.08073771389</v>
      </c>
      <c r="M1605" s="76">
        <f t="shared" si="8"/>
        <v>0.09737533836</v>
      </c>
      <c r="N1605" s="76">
        <f t="shared" ref="N1605:O1605" si="4819">N1604+L1605</f>
        <v>200.4045971</v>
      </c>
      <c r="O1605" s="76">
        <f t="shared" si="4819"/>
        <v>234.0785188</v>
      </c>
      <c r="P1605" s="74">
        <f>I1605*SIP_Calculator!$D$26</f>
        <v>0</v>
      </c>
      <c r="Q1605" s="74">
        <f t="shared" si="10"/>
        <v>0</v>
      </c>
      <c r="R1605" s="74">
        <f t="shared" si="11"/>
        <v>0</v>
      </c>
      <c r="S1605" s="74">
        <f t="shared" ref="S1605:T1605" si="4820">S1604+Q1605</f>
        <v>200.4617459</v>
      </c>
      <c r="T1605" s="74">
        <f t="shared" si="4820"/>
        <v>234.2401804</v>
      </c>
      <c r="U1605" s="75">
        <f>J1605*SIP_Calculator!$D$27</f>
        <v>0</v>
      </c>
      <c r="V1605" s="75">
        <f t="shared" si="13"/>
        <v>0</v>
      </c>
      <c r="W1605" s="75">
        <f t="shared" si="14"/>
        <v>0</v>
      </c>
      <c r="X1605" s="75">
        <f t="shared" ref="X1605:Y1605" si="4821">X1604+V1605</f>
        <v>201.6927932</v>
      </c>
      <c r="Y1605" s="75">
        <f t="shared" si="4821"/>
        <v>235.6882864</v>
      </c>
    </row>
    <row r="1606" ht="15.75" customHeight="1">
      <c r="A1606" s="78">
        <v>40471.0</v>
      </c>
      <c r="B1606" s="73">
        <v>5961.85</v>
      </c>
      <c r="C1606" s="73">
        <v>4946.05</v>
      </c>
      <c r="D1606" s="74">
        <f t="shared" si="33"/>
        <v>335</v>
      </c>
      <c r="E1606" s="74">
        <f t="shared" si="16"/>
        <v>0</v>
      </c>
      <c r="F1606" s="75">
        <f t="shared" si="4"/>
        <v>10</v>
      </c>
      <c r="G1606" s="75">
        <f t="shared" si="17"/>
        <v>0</v>
      </c>
      <c r="H1606" s="76">
        <f>IF(A1606&lt;SIP_Calculator!$B$7,0,IF(A1606&gt;SIP_Calculator!$E$7,0,1))</f>
        <v>1</v>
      </c>
      <c r="I1606" s="74">
        <f t="shared" si="5"/>
        <v>0</v>
      </c>
      <c r="J1606" s="75">
        <f t="shared" si="6"/>
        <v>0</v>
      </c>
      <c r="K1606" s="76">
        <f>H1606*SIP_Calculator!$D$25</f>
        <v>484.4666522</v>
      </c>
      <c r="L1606" s="76">
        <f t="shared" si="7"/>
        <v>0.08126112737</v>
      </c>
      <c r="M1606" s="76">
        <f t="shared" si="8"/>
        <v>0.09795021324</v>
      </c>
      <c r="N1606" s="76">
        <f t="shared" ref="N1606:O1606" si="4822">N1605+L1606</f>
        <v>200.4858582</v>
      </c>
      <c r="O1606" s="76">
        <f t="shared" si="4822"/>
        <v>234.176469</v>
      </c>
      <c r="P1606" s="74">
        <f>I1606*SIP_Calculator!$D$26</f>
        <v>0</v>
      </c>
      <c r="Q1606" s="74">
        <f t="shared" si="10"/>
        <v>0</v>
      </c>
      <c r="R1606" s="74">
        <f t="shared" si="11"/>
        <v>0</v>
      </c>
      <c r="S1606" s="74">
        <f t="shared" ref="S1606:T1606" si="4823">S1605+Q1606</f>
        <v>200.4617459</v>
      </c>
      <c r="T1606" s="74">
        <f t="shared" si="4823"/>
        <v>234.2401804</v>
      </c>
      <c r="U1606" s="75">
        <f>J1606*SIP_Calculator!$D$27</f>
        <v>0</v>
      </c>
      <c r="V1606" s="75">
        <f t="shared" si="13"/>
        <v>0</v>
      </c>
      <c r="W1606" s="75">
        <f t="shared" si="14"/>
        <v>0</v>
      </c>
      <c r="X1606" s="75">
        <f t="shared" ref="X1606:Y1606" si="4824">X1605+V1606</f>
        <v>201.6927932</v>
      </c>
      <c r="Y1606" s="75">
        <f t="shared" si="4824"/>
        <v>235.6882864</v>
      </c>
    </row>
    <row r="1607" ht="15.75" customHeight="1">
      <c r="A1607" s="78">
        <v>40472.0</v>
      </c>
      <c r="B1607" s="73">
        <v>6079.35</v>
      </c>
      <c r="C1607" s="73">
        <v>5035.9</v>
      </c>
      <c r="D1607" s="74">
        <f t="shared" si="33"/>
        <v>335</v>
      </c>
      <c r="E1607" s="74">
        <f t="shared" si="16"/>
        <v>0</v>
      </c>
      <c r="F1607" s="75">
        <f t="shared" si="4"/>
        <v>10</v>
      </c>
      <c r="G1607" s="75">
        <f t="shared" si="17"/>
        <v>0</v>
      </c>
      <c r="H1607" s="76">
        <f>IF(A1607&lt;SIP_Calculator!$B$7,0,IF(A1607&gt;SIP_Calculator!$E$7,0,1))</f>
        <v>1</v>
      </c>
      <c r="I1607" s="74">
        <f t="shared" si="5"/>
        <v>0</v>
      </c>
      <c r="J1607" s="75">
        <f t="shared" si="6"/>
        <v>0</v>
      </c>
      <c r="K1607" s="76">
        <f>H1607*SIP_Calculator!$D$25</f>
        <v>484.4666522</v>
      </c>
      <c r="L1607" s="76">
        <f t="shared" si="7"/>
        <v>0.07969053471</v>
      </c>
      <c r="M1607" s="76">
        <f t="shared" si="8"/>
        <v>0.0962025958</v>
      </c>
      <c r="N1607" s="76">
        <f t="shared" ref="N1607:O1607" si="4825">N1606+L1607</f>
        <v>200.5655487</v>
      </c>
      <c r="O1607" s="76">
        <f t="shared" si="4825"/>
        <v>234.2726716</v>
      </c>
      <c r="P1607" s="74">
        <f>I1607*SIP_Calculator!$D$26</f>
        <v>0</v>
      </c>
      <c r="Q1607" s="74">
        <f t="shared" si="10"/>
        <v>0</v>
      </c>
      <c r="R1607" s="74">
        <f t="shared" si="11"/>
        <v>0</v>
      </c>
      <c r="S1607" s="74">
        <f t="shared" ref="S1607:T1607" si="4826">S1606+Q1607</f>
        <v>200.4617459</v>
      </c>
      <c r="T1607" s="74">
        <f t="shared" si="4826"/>
        <v>234.2401804</v>
      </c>
      <c r="U1607" s="75">
        <f>J1607*SIP_Calculator!$D$27</f>
        <v>0</v>
      </c>
      <c r="V1607" s="75">
        <f t="shared" si="13"/>
        <v>0</v>
      </c>
      <c r="W1607" s="75">
        <f t="shared" si="14"/>
        <v>0</v>
      </c>
      <c r="X1607" s="75">
        <f t="shared" ref="X1607:Y1607" si="4827">X1606+V1607</f>
        <v>201.6927932</v>
      </c>
      <c r="Y1607" s="75">
        <f t="shared" si="4827"/>
        <v>235.6882864</v>
      </c>
    </row>
    <row r="1608" ht="15.75" customHeight="1">
      <c r="A1608" s="78">
        <v>40473.0</v>
      </c>
      <c r="B1608" s="73">
        <v>6051.25</v>
      </c>
      <c r="C1608" s="73">
        <v>5018.7</v>
      </c>
      <c r="D1608" s="74">
        <f t="shared" si="33"/>
        <v>335</v>
      </c>
      <c r="E1608" s="74">
        <f t="shared" si="16"/>
        <v>0</v>
      </c>
      <c r="F1608" s="75">
        <f t="shared" si="4"/>
        <v>10</v>
      </c>
      <c r="G1608" s="75">
        <f t="shared" si="17"/>
        <v>0</v>
      </c>
      <c r="H1608" s="76">
        <f>IF(A1608&lt;SIP_Calculator!$B$7,0,IF(A1608&gt;SIP_Calculator!$E$7,0,1))</f>
        <v>1</v>
      </c>
      <c r="I1608" s="74">
        <f t="shared" si="5"/>
        <v>0</v>
      </c>
      <c r="J1608" s="75">
        <f t="shared" si="6"/>
        <v>0</v>
      </c>
      <c r="K1608" s="76">
        <f>H1608*SIP_Calculator!$D$25</f>
        <v>484.4666522</v>
      </c>
      <c r="L1608" s="76">
        <f t="shared" si="7"/>
        <v>0.08006059115</v>
      </c>
      <c r="M1608" s="76">
        <f t="shared" si="8"/>
        <v>0.09653229964</v>
      </c>
      <c r="N1608" s="76">
        <f t="shared" ref="N1608:O1608" si="4828">N1607+L1608</f>
        <v>200.6456093</v>
      </c>
      <c r="O1608" s="76">
        <f t="shared" si="4828"/>
        <v>234.3692039</v>
      </c>
      <c r="P1608" s="74">
        <f>I1608*SIP_Calculator!$D$26</f>
        <v>0</v>
      </c>
      <c r="Q1608" s="74">
        <f t="shared" si="10"/>
        <v>0</v>
      </c>
      <c r="R1608" s="74">
        <f t="shared" si="11"/>
        <v>0</v>
      </c>
      <c r="S1608" s="74">
        <f t="shared" ref="S1608:T1608" si="4829">S1607+Q1608</f>
        <v>200.4617459</v>
      </c>
      <c r="T1608" s="74">
        <f t="shared" si="4829"/>
        <v>234.2401804</v>
      </c>
      <c r="U1608" s="75">
        <f>J1608*SIP_Calculator!$D$27</f>
        <v>0</v>
      </c>
      <c r="V1608" s="75">
        <f t="shared" si="13"/>
        <v>0</v>
      </c>
      <c r="W1608" s="75">
        <f t="shared" si="14"/>
        <v>0</v>
      </c>
      <c r="X1608" s="75">
        <f t="shared" ref="X1608:Y1608" si="4830">X1607+V1608</f>
        <v>201.6927932</v>
      </c>
      <c r="Y1608" s="75">
        <f t="shared" si="4830"/>
        <v>235.6882864</v>
      </c>
    </row>
    <row r="1609" ht="15.75" customHeight="1">
      <c r="A1609" s="78">
        <v>40476.0</v>
      </c>
      <c r="B1609" s="73">
        <v>6083.15</v>
      </c>
      <c r="C1609" s="73">
        <v>5046.95</v>
      </c>
      <c r="D1609" s="74">
        <f t="shared" si="33"/>
        <v>336</v>
      </c>
      <c r="E1609" s="74">
        <f t="shared" si="16"/>
        <v>1</v>
      </c>
      <c r="F1609" s="75">
        <f t="shared" si="4"/>
        <v>10</v>
      </c>
      <c r="G1609" s="75">
        <f t="shared" si="17"/>
        <v>0</v>
      </c>
      <c r="H1609" s="76">
        <f>IF(A1609&lt;SIP_Calculator!$B$7,0,IF(A1609&gt;SIP_Calculator!$E$7,0,1))</f>
        <v>1</v>
      </c>
      <c r="I1609" s="74">
        <f t="shared" si="5"/>
        <v>1</v>
      </c>
      <c r="J1609" s="75">
        <f t="shared" si="6"/>
        <v>0</v>
      </c>
      <c r="K1609" s="76">
        <f>H1609*SIP_Calculator!$D$25</f>
        <v>484.4666522</v>
      </c>
      <c r="L1609" s="76">
        <f t="shared" si="7"/>
        <v>0.07964075392</v>
      </c>
      <c r="M1609" s="76">
        <f t="shared" si="8"/>
        <v>0.09599196588</v>
      </c>
      <c r="N1609" s="76">
        <f t="shared" ref="N1609:O1609" si="4831">N1608+L1609</f>
        <v>200.7252501</v>
      </c>
      <c r="O1609" s="76">
        <f t="shared" si="4831"/>
        <v>234.4651958</v>
      </c>
      <c r="P1609" s="74">
        <f>I1609*SIP_Calculator!$D$26</f>
        <v>2301.341589</v>
      </c>
      <c r="Q1609" s="74">
        <f t="shared" si="10"/>
        <v>0.3783141283</v>
      </c>
      <c r="R1609" s="74">
        <f t="shared" si="11"/>
        <v>0.4559866036</v>
      </c>
      <c r="S1609" s="74">
        <f t="shared" ref="S1609:T1609" si="4832">S1608+Q1609</f>
        <v>200.84006</v>
      </c>
      <c r="T1609" s="74">
        <f t="shared" si="4832"/>
        <v>234.696167</v>
      </c>
      <c r="U1609" s="75">
        <f>J1609*SIP_Calculator!$D$27</f>
        <v>0</v>
      </c>
      <c r="V1609" s="75">
        <f t="shared" si="13"/>
        <v>0</v>
      </c>
      <c r="W1609" s="75">
        <f t="shared" si="14"/>
        <v>0</v>
      </c>
      <c r="X1609" s="75">
        <f t="shared" ref="X1609:Y1609" si="4833">X1608+V1609</f>
        <v>201.6927932</v>
      </c>
      <c r="Y1609" s="75">
        <f t="shared" si="4833"/>
        <v>235.6882864</v>
      </c>
    </row>
    <row r="1610" ht="15.75" customHeight="1">
      <c r="A1610" s="78">
        <v>40477.0</v>
      </c>
      <c r="B1610" s="73">
        <v>6061.9</v>
      </c>
      <c r="C1610" s="73">
        <v>5031.1</v>
      </c>
      <c r="D1610" s="74">
        <f t="shared" si="33"/>
        <v>336</v>
      </c>
      <c r="E1610" s="74">
        <f t="shared" si="16"/>
        <v>0</v>
      </c>
      <c r="F1610" s="75">
        <f t="shared" si="4"/>
        <v>10</v>
      </c>
      <c r="G1610" s="75">
        <f t="shared" si="17"/>
        <v>0</v>
      </c>
      <c r="H1610" s="76">
        <f>IF(A1610&lt;SIP_Calculator!$B$7,0,IF(A1610&gt;SIP_Calculator!$E$7,0,1))</f>
        <v>1</v>
      </c>
      <c r="I1610" s="74">
        <f t="shared" si="5"/>
        <v>0</v>
      </c>
      <c r="J1610" s="75">
        <f t="shared" si="6"/>
        <v>0</v>
      </c>
      <c r="K1610" s="76">
        <f>H1610*SIP_Calculator!$D$25</f>
        <v>484.4666522</v>
      </c>
      <c r="L1610" s="76">
        <f t="shared" si="7"/>
        <v>0.0799199347</v>
      </c>
      <c r="M1610" s="76">
        <f t="shared" si="8"/>
        <v>0.0962943794</v>
      </c>
      <c r="N1610" s="76">
        <f t="shared" ref="N1610:O1610" si="4834">N1609+L1610</f>
        <v>200.80517</v>
      </c>
      <c r="O1610" s="76">
        <f t="shared" si="4834"/>
        <v>234.5614902</v>
      </c>
      <c r="P1610" s="74">
        <f>I1610*SIP_Calculator!$D$26</f>
        <v>0</v>
      </c>
      <c r="Q1610" s="74">
        <f t="shared" si="10"/>
        <v>0</v>
      </c>
      <c r="R1610" s="74">
        <f t="shared" si="11"/>
        <v>0</v>
      </c>
      <c r="S1610" s="74">
        <f t="shared" ref="S1610:T1610" si="4835">S1609+Q1610</f>
        <v>200.84006</v>
      </c>
      <c r="T1610" s="74">
        <f t="shared" si="4835"/>
        <v>234.696167</v>
      </c>
      <c r="U1610" s="75">
        <f>J1610*SIP_Calculator!$D$27</f>
        <v>0</v>
      </c>
      <c r="V1610" s="75">
        <f t="shared" si="13"/>
        <v>0</v>
      </c>
      <c r="W1610" s="75">
        <f t="shared" si="14"/>
        <v>0</v>
      </c>
      <c r="X1610" s="75">
        <f t="shared" ref="X1610:Y1610" si="4836">X1609+V1610</f>
        <v>201.6927932</v>
      </c>
      <c r="Y1610" s="75">
        <f t="shared" si="4836"/>
        <v>235.6882864</v>
      </c>
    </row>
    <row r="1611" ht="15.75" customHeight="1">
      <c r="A1611" s="78">
        <v>40478.0</v>
      </c>
      <c r="B1611" s="73">
        <v>6001.15</v>
      </c>
      <c r="C1611" s="73">
        <v>4986.7</v>
      </c>
      <c r="D1611" s="74">
        <f t="shared" si="33"/>
        <v>336</v>
      </c>
      <c r="E1611" s="74">
        <f t="shared" si="16"/>
        <v>0</v>
      </c>
      <c r="F1611" s="75">
        <f t="shared" si="4"/>
        <v>10</v>
      </c>
      <c r="G1611" s="75">
        <f t="shared" si="17"/>
        <v>0</v>
      </c>
      <c r="H1611" s="76">
        <f>IF(A1611&lt;SIP_Calculator!$B$7,0,IF(A1611&gt;SIP_Calculator!$E$7,0,1))</f>
        <v>1</v>
      </c>
      <c r="I1611" s="74">
        <f t="shared" si="5"/>
        <v>0</v>
      </c>
      <c r="J1611" s="75">
        <f t="shared" si="6"/>
        <v>0</v>
      </c>
      <c r="K1611" s="76">
        <f>H1611*SIP_Calculator!$D$25</f>
        <v>484.4666522</v>
      </c>
      <c r="L1611" s="76">
        <f t="shared" si="7"/>
        <v>0.08072896898</v>
      </c>
      <c r="M1611" s="76">
        <f t="shared" si="8"/>
        <v>0.0971517541</v>
      </c>
      <c r="N1611" s="76">
        <f t="shared" ref="N1611:O1611" si="4837">N1610+L1611</f>
        <v>200.885899</v>
      </c>
      <c r="O1611" s="76">
        <f t="shared" si="4837"/>
        <v>234.658642</v>
      </c>
      <c r="P1611" s="74">
        <f>I1611*SIP_Calculator!$D$26</f>
        <v>0</v>
      </c>
      <c r="Q1611" s="74">
        <f t="shared" si="10"/>
        <v>0</v>
      </c>
      <c r="R1611" s="74">
        <f t="shared" si="11"/>
        <v>0</v>
      </c>
      <c r="S1611" s="74">
        <f t="shared" ref="S1611:T1611" si="4838">S1610+Q1611</f>
        <v>200.84006</v>
      </c>
      <c r="T1611" s="74">
        <f t="shared" si="4838"/>
        <v>234.696167</v>
      </c>
      <c r="U1611" s="75">
        <f>J1611*SIP_Calculator!$D$27</f>
        <v>0</v>
      </c>
      <c r="V1611" s="75">
        <f t="shared" si="13"/>
        <v>0</v>
      </c>
      <c r="W1611" s="75">
        <f t="shared" si="14"/>
        <v>0</v>
      </c>
      <c r="X1611" s="75">
        <f t="shared" ref="X1611:Y1611" si="4839">X1610+V1611</f>
        <v>201.6927932</v>
      </c>
      <c r="Y1611" s="75">
        <f t="shared" si="4839"/>
        <v>235.6882864</v>
      </c>
    </row>
    <row r="1612" ht="15.75" customHeight="1">
      <c r="A1612" s="78">
        <v>40479.0</v>
      </c>
      <c r="B1612" s="73">
        <v>5975.0</v>
      </c>
      <c r="C1612" s="73">
        <v>4962.4</v>
      </c>
      <c r="D1612" s="74">
        <f t="shared" si="33"/>
        <v>336</v>
      </c>
      <c r="E1612" s="74">
        <f t="shared" si="16"/>
        <v>0</v>
      </c>
      <c r="F1612" s="75">
        <f t="shared" si="4"/>
        <v>10</v>
      </c>
      <c r="G1612" s="75">
        <f t="shared" si="17"/>
        <v>0</v>
      </c>
      <c r="H1612" s="76">
        <f>IF(A1612&lt;SIP_Calculator!$B$7,0,IF(A1612&gt;SIP_Calculator!$E$7,0,1))</f>
        <v>1</v>
      </c>
      <c r="I1612" s="74">
        <f t="shared" si="5"/>
        <v>0</v>
      </c>
      <c r="J1612" s="75">
        <f t="shared" si="6"/>
        <v>0</v>
      </c>
      <c r="K1612" s="76">
        <f>H1612*SIP_Calculator!$D$25</f>
        <v>484.4666522</v>
      </c>
      <c r="L1612" s="76">
        <f t="shared" si="7"/>
        <v>0.08108228488</v>
      </c>
      <c r="M1612" s="76">
        <f t="shared" si="8"/>
        <v>0.09762748916</v>
      </c>
      <c r="N1612" s="76">
        <f t="shared" ref="N1612:O1612" si="4840">N1611+L1612</f>
        <v>200.9669813</v>
      </c>
      <c r="O1612" s="76">
        <f t="shared" si="4840"/>
        <v>234.7562695</v>
      </c>
      <c r="P1612" s="74">
        <f>I1612*SIP_Calculator!$D$26</f>
        <v>0</v>
      </c>
      <c r="Q1612" s="74">
        <f t="shared" si="10"/>
        <v>0</v>
      </c>
      <c r="R1612" s="74">
        <f t="shared" si="11"/>
        <v>0</v>
      </c>
      <c r="S1612" s="74">
        <f t="shared" ref="S1612:T1612" si="4841">S1611+Q1612</f>
        <v>200.84006</v>
      </c>
      <c r="T1612" s="74">
        <f t="shared" si="4841"/>
        <v>234.696167</v>
      </c>
      <c r="U1612" s="75">
        <f>J1612*SIP_Calculator!$D$27</f>
        <v>0</v>
      </c>
      <c r="V1612" s="75">
        <f t="shared" si="13"/>
        <v>0</v>
      </c>
      <c r="W1612" s="75">
        <f t="shared" si="14"/>
        <v>0</v>
      </c>
      <c r="X1612" s="75">
        <f t="shared" ref="X1612:Y1612" si="4842">X1611+V1612</f>
        <v>201.6927932</v>
      </c>
      <c r="Y1612" s="75">
        <f t="shared" si="4842"/>
        <v>235.6882864</v>
      </c>
    </row>
    <row r="1613" ht="15.75" customHeight="1">
      <c r="A1613" s="78">
        <v>40480.0</v>
      </c>
      <c r="B1613" s="73">
        <v>5999.35</v>
      </c>
      <c r="C1613" s="73">
        <v>4972.95</v>
      </c>
      <c r="D1613" s="74">
        <f t="shared" si="33"/>
        <v>336</v>
      </c>
      <c r="E1613" s="74">
        <f t="shared" si="16"/>
        <v>0</v>
      </c>
      <c r="F1613" s="75">
        <f t="shared" si="4"/>
        <v>10</v>
      </c>
      <c r="G1613" s="75">
        <f t="shared" si="17"/>
        <v>0</v>
      </c>
      <c r="H1613" s="76">
        <f>IF(A1613&lt;SIP_Calculator!$B$7,0,IF(A1613&gt;SIP_Calculator!$E$7,0,1))</f>
        <v>1</v>
      </c>
      <c r="I1613" s="74">
        <f t="shared" si="5"/>
        <v>0</v>
      </c>
      <c r="J1613" s="75">
        <f t="shared" si="6"/>
        <v>0</v>
      </c>
      <c r="K1613" s="76">
        <f>H1613*SIP_Calculator!$D$25</f>
        <v>484.4666522</v>
      </c>
      <c r="L1613" s="76">
        <f t="shared" si="7"/>
        <v>0.08075319029</v>
      </c>
      <c r="M1613" s="76">
        <f t="shared" si="8"/>
        <v>0.09742037466</v>
      </c>
      <c r="N1613" s="76">
        <f t="shared" ref="N1613:O1613" si="4843">N1612+L1613</f>
        <v>201.0477344</v>
      </c>
      <c r="O1613" s="76">
        <f t="shared" si="4843"/>
        <v>234.8536898</v>
      </c>
      <c r="P1613" s="74">
        <f>I1613*SIP_Calculator!$D$26</f>
        <v>0</v>
      </c>
      <c r="Q1613" s="74">
        <f t="shared" si="10"/>
        <v>0</v>
      </c>
      <c r="R1613" s="74">
        <f t="shared" si="11"/>
        <v>0</v>
      </c>
      <c r="S1613" s="74">
        <f t="shared" ref="S1613:T1613" si="4844">S1612+Q1613</f>
        <v>200.84006</v>
      </c>
      <c r="T1613" s="74">
        <f t="shared" si="4844"/>
        <v>234.696167</v>
      </c>
      <c r="U1613" s="75">
        <f>J1613*SIP_Calculator!$D$27</f>
        <v>0</v>
      </c>
      <c r="V1613" s="75">
        <f t="shared" si="13"/>
        <v>0</v>
      </c>
      <c r="W1613" s="75">
        <f t="shared" si="14"/>
        <v>0</v>
      </c>
      <c r="X1613" s="75">
        <f t="shared" ref="X1613:Y1613" si="4845">X1612+V1613</f>
        <v>201.6927932</v>
      </c>
      <c r="Y1613" s="75">
        <f t="shared" si="4845"/>
        <v>235.6882864</v>
      </c>
    </row>
    <row r="1614" ht="15.75" customHeight="1">
      <c r="A1614" s="78">
        <v>40483.0</v>
      </c>
      <c r="B1614" s="73">
        <v>6095.95</v>
      </c>
      <c r="C1614" s="73">
        <v>5052.95</v>
      </c>
      <c r="D1614" s="74">
        <f t="shared" si="33"/>
        <v>337</v>
      </c>
      <c r="E1614" s="74">
        <f t="shared" si="16"/>
        <v>1</v>
      </c>
      <c r="F1614" s="75">
        <f t="shared" si="4"/>
        <v>11</v>
      </c>
      <c r="G1614" s="75">
        <f t="shared" si="17"/>
        <v>1</v>
      </c>
      <c r="H1614" s="76">
        <f>IF(A1614&lt;SIP_Calculator!$B$7,0,IF(A1614&gt;SIP_Calculator!$E$7,0,1))</f>
        <v>1</v>
      </c>
      <c r="I1614" s="74">
        <f t="shared" si="5"/>
        <v>1</v>
      </c>
      <c r="J1614" s="75">
        <f t="shared" si="6"/>
        <v>1</v>
      </c>
      <c r="K1614" s="76">
        <f>H1614*SIP_Calculator!$D$25</f>
        <v>484.4666522</v>
      </c>
      <c r="L1614" s="76">
        <f t="shared" si="7"/>
        <v>0.07947352786</v>
      </c>
      <c r="M1614" s="76">
        <f t="shared" si="8"/>
        <v>0.0958779826</v>
      </c>
      <c r="N1614" s="76">
        <f t="shared" ref="N1614:O1614" si="4846">N1613+L1614</f>
        <v>201.127208</v>
      </c>
      <c r="O1614" s="76">
        <f t="shared" si="4846"/>
        <v>234.9495678</v>
      </c>
      <c r="P1614" s="74">
        <f>I1614*SIP_Calculator!$D$26</f>
        <v>2301.341589</v>
      </c>
      <c r="Q1614" s="74">
        <f t="shared" si="10"/>
        <v>0.3775197614</v>
      </c>
      <c r="R1614" s="74">
        <f t="shared" si="11"/>
        <v>0.4554451537</v>
      </c>
      <c r="S1614" s="74">
        <f t="shared" ref="S1614:T1614" si="4847">S1613+Q1614</f>
        <v>201.2175798</v>
      </c>
      <c r="T1614" s="74">
        <f t="shared" si="4847"/>
        <v>235.1516122</v>
      </c>
      <c r="U1614" s="75">
        <f>J1614*SIP_Calculator!$D$27</f>
        <v>10000</v>
      </c>
      <c r="V1614" s="75">
        <f t="shared" si="13"/>
        <v>1.640433403</v>
      </c>
      <c r="W1614" s="75">
        <f t="shared" si="14"/>
        <v>1.979041946</v>
      </c>
      <c r="X1614" s="75">
        <f t="shared" ref="X1614:Y1614" si="4848">X1613+V1614</f>
        <v>203.3332266</v>
      </c>
      <c r="Y1614" s="75">
        <f t="shared" si="4848"/>
        <v>237.6673284</v>
      </c>
    </row>
    <row r="1615" ht="15.75" customHeight="1">
      <c r="A1615" s="78">
        <v>40484.0</v>
      </c>
      <c r="B1615" s="73">
        <v>6104.85</v>
      </c>
      <c r="C1615" s="73">
        <v>5060.85</v>
      </c>
      <c r="D1615" s="74">
        <f t="shared" si="33"/>
        <v>337</v>
      </c>
      <c r="E1615" s="74">
        <f t="shared" si="16"/>
        <v>0</v>
      </c>
      <c r="F1615" s="75">
        <f t="shared" si="4"/>
        <v>11</v>
      </c>
      <c r="G1615" s="75">
        <f t="shared" si="17"/>
        <v>0</v>
      </c>
      <c r="H1615" s="76">
        <f>IF(A1615&lt;SIP_Calculator!$B$7,0,IF(A1615&gt;SIP_Calculator!$E$7,0,1))</f>
        <v>1</v>
      </c>
      <c r="I1615" s="74">
        <f t="shared" si="5"/>
        <v>0</v>
      </c>
      <c r="J1615" s="75">
        <f t="shared" si="6"/>
        <v>0</v>
      </c>
      <c r="K1615" s="76">
        <f>H1615*SIP_Calculator!$D$25</f>
        <v>484.4666522</v>
      </c>
      <c r="L1615" s="76">
        <f t="shared" si="7"/>
        <v>0.0793576668</v>
      </c>
      <c r="M1615" s="76">
        <f t="shared" si="8"/>
        <v>0.09572831682</v>
      </c>
      <c r="N1615" s="76">
        <f t="shared" ref="N1615:O1615" si="4849">N1614+L1615</f>
        <v>201.2065656</v>
      </c>
      <c r="O1615" s="76">
        <f t="shared" si="4849"/>
        <v>235.0452961</v>
      </c>
      <c r="P1615" s="74">
        <f>I1615*SIP_Calculator!$D$26</f>
        <v>0</v>
      </c>
      <c r="Q1615" s="74">
        <f t="shared" si="10"/>
        <v>0</v>
      </c>
      <c r="R1615" s="74">
        <f t="shared" si="11"/>
        <v>0</v>
      </c>
      <c r="S1615" s="74">
        <f t="shared" ref="S1615:T1615" si="4850">S1614+Q1615</f>
        <v>201.2175798</v>
      </c>
      <c r="T1615" s="74">
        <f t="shared" si="4850"/>
        <v>235.1516122</v>
      </c>
      <c r="U1615" s="75">
        <f>J1615*SIP_Calculator!$D$27</f>
        <v>0</v>
      </c>
      <c r="V1615" s="75">
        <f t="shared" si="13"/>
        <v>0</v>
      </c>
      <c r="W1615" s="75">
        <f t="shared" si="14"/>
        <v>0</v>
      </c>
      <c r="X1615" s="75">
        <f t="shared" ref="X1615:Y1615" si="4851">X1614+V1615</f>
        <v>203.3332266</v>
      </c>
      <c r="Y1615" s="75">
        <f t="shared" si="4851"/>
        <v>237.6673284</v>
      </c>
    </row>
    <row r="1616" ht="15.75" customHeight="1">
      <c r="A1616" s="78">
        <v>40485.0</v>
      </c>
      <c r="B1616" s="73">
        <v>6142.75</v>
      </c>
      <c r="C1616" s="73">
        <v>5091.0</v>
      </c>
      <c r="D1616" s="74">
        <f t="shared" si="33"/>
        <v>337</v>
      </c>
      <c r="E1616" s="74">
        <f t="shared" si="16"/>
        <v>0</v>
      </c>
      <c r="F1616" s="75">
        <f t="shared" si="4"/>
        <v>11</v>
      </c>
      <c r="G1616" s="75">
        <f t="shared" si="17"/>
        <v>0</v>
      </c>
      <c r="H1616" s="76">
        <f>IF(A1616&lt;SIP_Calculator!$B$7,0,IF(A1616&gt;SIP_Calculator!$E$7,0,1))</f>
        <v>1</v>
      </c>
      <c r="I1616" s="74">
        <f t="shared" si="5"/>
        <v>0</v>
      </c>
      <c r="J1616" s="75">
        <f t="shared" si="6"/>
        <v>0</v>
      </c>
      <c r="K1616" s="76">
        <f>H1616*SIP_Calculator!$D$25</f>
        <v>484.4666522</v>
      </c>
      <c r="L1616" s="76">
        <f t="shared" si="7"/>
        <v>0.07886803991</v>
      </c>
      <c r="M1616" s="76">
        <f t="shared" si="8"/>
        <v>0.09516139308</v>
      </c>
      <c r="N1616" s="76">
        <f t="shared" ref="N1616:O1616" si="4852">N1615+L1616</f>
        <v>201.2854337</v>
      </c>
      <c r="O1616" s="76">
        <f t="shared" si="4852"/>
        <v>235.1404575</v>
      </c>
      <c r="P1616" s="74">
        <f>I1616*SIP_Calculator!$D$26</f>
        <v>0</v>
      </c>
      <c r="Q1616" s="74">
        <f t="shared" si="10"/>
        <v>0</v>
      </c>
      <c r="R1616" s="74">
        <f t="shared" si="11"/>
        <v>0</v>
      </c>
      <c r="S1616" s="74">
        <f t="shared" ref="S1616:T1616" si="4853">S1615+Q1616</f>
        <v>201.2175798</v>
      </c>
      <c r="T1616" s="74">
        <f t="shared" si="4853"/>
        <v>235.1516122</v>
      </c>
      <c r="U1616" s="75">
        <f>J1616*SIP_Calculator!$D$27</f>
        <v>0</v>
      </c>
      <c r="V1616" s="75">
        <f t="shared" si="13"/>
        <v>0</v>
      </c>
      <c r="W1616" s="75">
        <f t="shared" si="14"/>
        <v>0</v>
      </c>
      <c r="X1616" s="75">
        <f t="shared" ref="X1616:Y1616" si="4854">X1615+V1616</f>
        <v>203.3332266</v>
      </c>
      <c r="Y1616" s="75">
        <f t="shared" si="4854"/>
        <v>237.6673284</v>
      </c>
    </row>
    <row r="1617" ht="15.75" customHeight="1">
      <c r="A1617" s="78">
        <v>40486.0</v>
      </c>
      <c r="B1617" s="73">
        <v>6251.4</v>
      </c>
      <c r="C1617" s="73">
        <v>5170.75</v>
      </c>
      <c r="D1617" s="74">
        <f t="shared" si="33"/>
        <v>337</v>
      </c>
      <c r="E1617" s="74">
        <f t="shared" si="16"/>
        <v>0</v>
      </c>
      <c r="F1617" s="75">
        <f t="shared" si="4"/>
        <v>11</v>
      </c>
      <c r="G1617" s="75">
        <f t="shared" si="17"/>
        <v>0</v>
      </c>
      <c r="H1617" s="76">
        <f>IF(A1617&lt;SIP_Calculator!$B$7,0,IF(A1617&gt;SIP_Calculator!$E$7,0,1))</f>
        <v>1</v>
      </c>
      <c r="I1617" s="74">
        <f t="shared" si="5"/>
        <v>0</v>
      </c>
      <c r="J1617" s="75">
        <f t="shared" si="6"/>
        <v>0</v>
      </c>
      <c r="K1617" s="76">
        <f>H1617*SIP_Calculator!$D$25</f>
        <v>484.4666522</v>
      </c>
      <c r="L1617" s="76">
        <f t="shared" si="7"/>
        <v>0.07749730495</v>
      </c>
      <c r="M1617" s="76">
        <f t="shared" si="8"/>
        <v>0.09369369089</v>
      </c>
      <c r="N1617" s="76">
        <f t="shared" ref="N1617:O1617" si="4855">N1616+L1617</f>
        <v>201.362931</v>
      </c>
      <c r="O1617" s="76">
        <f t="shared" si="4855"/>
        <v>235.2341512</v>
      </c>
      <c r="P1617" s="74">
        <f>I1617*SIP_Calculator!$D$26</f>
        <v>0</v>
      </c>
      <c r="Q1617" s="74">
        <f t="shared" si="10"/>
        <v>0</v>
      </c>
      <c r="R1617" s="74">
        <f t="shared" si="11"/>
        <v>0</v>
      </c>
      <c r="S1617" s="74">
        <f t="shared" ref="S1617:T1617" si="4856">S1616+Q1617</f>
        <v>201.2175798</v>
      </c>
      <c r="T1617" s="74">
        <f t="shared" si="4856"/>
        <v>235.1516122</v>
      </c>
      <c r="U1617" s="75">
        <f>J1617*SIP_Calculator!$D$27</f>
        <v>0</v>
      </c>
      <c r="V1617" s="75">
        <f t="shared" si="13"/>
        <v>0</v>
      </c>
      <c r="W1617" s="75">
        <f t="shared" si="14"/>
        <v>0</v>
      </c>
      <c r="X1617" s="75">
        <f t="shared" ref="X1617:Y1617" si="4857">X1616+V1617</f>
        <v>203.3332266</v>
      </c>
      <c r="Y1617" s="75">
        <f t="shared" si="4857"/>
        <v>237.6673284</v>
      </c>
    </row>
    <row r="1618" ht="15.75" customHeight="1">
      <c r="A1618" s="78">
        <v>40487.0</v>
      </c>
      <c r="B1618" s="73">
        <v>6280.45</v>
      </c>
      <c r="C1618" s="73">
        <v>5197.05</v>
      </c>
      <c r="D1618" s="74">
        <f t="shared" si="33"/>
        <v>337</v>
      </c>
      <c r="E1618" s="74">
        <f t="shared" si="16"/>
        <v>0</v>
      </c>
      <c r="F1618" s="75">
        <f t="shared" si="4"/>
        <v>11</v>
      </c>
      <c r="G1618" s="75">
        <f t="shared" si="17"/>
        <v>0</v>
      </c>
      <c r="H1618" s="76">
        <f>IF(A1618&lt;SIP_Calculator!$B$7,0,IF(A1618&gt;SIP_Calculator!$E$7,0,1))</f>
        <v>1</v>
      </c>
      <c r="I1618" s="74">
        <f t="shared" si="5"/>
        <v>0</v>
      </c>
      <c r="J1618" s="75">
        <f t="shared" si="6"/>
        <v>0</v>
      </c>
      <c r="K1618" s="76">
        <f>H1618*SIP_Calculator!$D$25</f>
        <v>484.4666522</v>
      </c>
      <c r="L1618" s="76">
        <f t="shared" si="7"/>
        <v>0.0771388439</v>
      </c>
      <c r="M1618" s="76">
        <f t="shared" si="8"/>
        <v>0.09321954805</v>
      </c>
      <c r="N1618" s="76">
        <f t="shared" ref="N1618:O1618" si="4858">N1617+L1618</f>
        <v>201.4400698</v>
      </c>
      <c r="O1618" s="76">
        <f t="shared" si="4858"/>
        <v>235.3273708</v>
      </c>
      <c r="P1618" s="74">
        <f>I1618*SIP_Calculator!$D$26</f>
        <v>0</v>
      </c>
      <c r="Q1618" s="74">
        <f t="shared" si="10"/>
        <v>0</v>
      </c>
      <c r="R1618" s="74">
        <f t="shared" si="11"/>
        <v>0</v>
      </c>
      <c r="S1618" s="74">
        <f t="shared" ref="S1618:T1618" si="4859">S1617+Q1618</f>
        <v>201.2175798</v>
      </c>
      <c r="T1618" s="74">
        <f t="shared" si="4859"/>
        <v>235.1516122</v>
      </c>
      <c r="U1618" s="75">
        <f>J1618*SIP_Calculator!$D$27</f>
        <v>0</v>
      </c>
      <c r="V1618" s="75">
        <f t="shared" si="13"/>
        <v>0</v>
      </c>
      <c r="W1618" s="75">
        <f t="shared" si="14"/>
        <v>0</v>
      </c>
      <c r="X1618" s="75">
        <f t="shared" ref="X1618:Y1618" si="4860">X1617+V1618</f>
        <v>203.3332266</v>
      </c>
      <c r="Y1618" s="75">
        <f t="shared" si="4860"/>
        <v>237.6673284</v>
      </c>
    </row>
    <row r="1619" ht="15.75" customHeight="1">
      <c r="A1619" s="78">
        <v>40490.0</v>
      </c>
      <c r="B1619" s="73">
        <v>6245.8</v>
      </c>
      <c r="C1619" s="73">
        <v>5174.25</v>
      </c>
      <c r="D1619" s="74">
        <f t="shared" si="33"/>
        <v>338</v>
      </c>
      <c r="E1619" s="74">
        <f t="shared" si="16"/>
        <v>1</v>
      </c>
      <c r="F1619" s="75">
        <f t="shared" si="4"/>
        <v>11</v>
      </c>
      <c r="G1619" s="75">
        <f t="shared" si="17"/>
        <v>0</v>
      </c>
      <c r="H1619" s="76">
        <f>IF(A1619&lt;SIP_Calculator!$B$7,0,IF(A1619&gt;SIP_Calculator!$E$7,0,1))</f>
        <v>1</v>
      </c>
      <c r="I1619" s="74">
        <f t="shared" si="5"/>
        <v>1</v>
      </c>
      <c r="J1619" s="75">
        <f t="shared" si="6"/>
        <v>0</v>
      </c>
      <c r="K1619" s="76">
        <f>H1619*SIP_Calculator!$D$25</f>
        <v>484.4666522</v>
      </c>
      <c r="L1619" s="76">
        <f t="shared" si="7"/>
        <v>0.07756678923</v>
      </c>
      <c r="M1619" s="76">
        <f t="shared" si="8"/>
        <v>0.09363031399</v>
      </c>
      <c r="N1619" s="76">
        <f t="shared" ref="N1619:O1619" si="4861">N1618+L1619</f>
        <v>201.5176366</v>
      </c>
      <c r="O1619" s="76">
        <f t="shared" si="4861"/>
        <v>235.4210011</v>
      </c>
      <c r="P1619" s="74">
        <f>I1619*SIP_Calculator!$D$26</f>
        <v>2301.341589</v>
      </c>
      <c r="Q1619" s="74">
        <f t="shared" si="10"/>
        <v>0.3684622609</v>
      </c>
      <c r="R1619" s="74">
        <f t="shared" si="11"/>
        <v>0.4447681479</v>
      </c>
      <c r="S1619" s="74">
        <f t="shared" ref="S1619:T1619" si="4862">S1618+Q1619</f>
        <v>201.586042</v>
      </c>
      <c r="T1619" s="74">
        <f t="shared" si="4862"/>
        <v>235.5963803</v>
      </c>
      <c r="U1619" s="75">
        <f>J1619*SIP_Calculator!$D$27</f>
        <v>0</v>
      </c>
      <c r="V1619" s="75">
        <f t="shared" si="13"/>
        <v>0</v>
      </c>
      <c r="W1619" s="75">
        <f t="shared" si="14"/>
        <v>0</v>
      </c>
      <c r="X1619" s="75">
        <f t="shared" ref="X1619:Y1619" si="4863">X1618+V1619</f>
        <v>203.3332266</v>
      </c>
      <c r="Y1619" s="75">
        <f t="shared" si="4863"/>
        <v>237.6673284</v>
      </c>
    </row>
    <row r="1620" ht="15.75" customHeight="1">
      <c r="A1620" s="78">
        <v>40491.0</v>
      </c>
      <c r="B1620" s="73">
        <v>6275.4</v>
      </c>
      <c r="C1620" s="73">
        <v>5198.3</v>
      </c>
      <c r="D1620" s="74">
        <f t="shared" si="33"/>
        <v>338</v>
      </c>
      <c r="E1620" s="74">
        <f t="shared" si="16"/>
        <v>0</v>
      </c>
      <c r="F1620" s="75">
        <f t="shared" si="4"/>
        <v>11</v>
      </c>
      <c r="G1620" s="75">
        <f t="shared" si="17"/>
        <v>0</v>
      </c>
      <c r="H1620" s="76">
        <f>IF(A1620&lt;SIP_Calculator!$B$7,0,IF(A1620&gt;SIP_Calculator!$E$7,0,1))</f>
        <v>1</v>
      </c>
      <c r="I1620" s="74">
        <f t="shared" si="5"/>
        <v>0</v>
      </c>
      <c r="J1620" s="75">
        <f t="shared" si="6"/>
        <v>0</v>
      </c>
      <c r="K1620" s="76">
        <f>H1620*SIP_Calculator!$D$25</f>
        <v>484.4666522</v>
      </c>
      <c r="L1620" s="76">
        <f t="shared" si="7"/>
        <v>0.07720091981</v>
      </c>
      <c r="M1620" s="76">
        <f t="shared" si="8"/>
        <v>0.09319713217</v>
      </c>
      <c r="N1620" s="76">
        <f t="shared" ref="N1620:O1620" si="4864">N1619+L1620</f>
        <v>201.5948375</v>
      </c>
      <c r="O1620" s="76">
        <f t="shared" si="4864"/>
        <v>235.5141982</v>
      </c>
      <c r="P1620" s="74">
        <f>I1620*SIP_Calculator!$D$26</f>
        <v>0</v>
      </c>
      <c r="Q1620" s="74">
        <f t="shared" si="10"/>
        <v>0</v>
      </c>
      <c r="R1620" s="74">
        <f t="shared" si="11"/>
        <v>0</v>
      </c>
      <c r="S1620" s="74">
        <f t="shared" ref="S1620:T1620" si="4865">S1619+Q1620</f>
        <v>201.586042</v>
      </c>
      <c r="T1620" s="74">
        <f t="shared" si="4865"/>
        <v>235.5963803</v>
      </c>
      <c r="U1620" s="75">
        <f>J1620*SIP_Calculator!$D$27</f>
        <v>0</v>
      </c>
      <c r="V1620" s="75">
        <f t="shared" si="13"/>
        <v>0</v>
      </c>
      <c r="W1620" s="75">
        <f t="shared" si="14"/>
        <v>0</v>
      </c>
      <c r="X1620" s="75">
        <f t="shared" ref="X1620:Y1620" si="4866">X1619+V1620</f>
        <v>203.3332266</v>
      </c>
      <c r="Y1620" s="75">
        <f t="shared" si="4866"/>
        <v>237.6673284</v>
      </c>
    </row>
    <row r="1621" ht="15.75" customHeight="1">
      <c r="A1621" s="78">
        <v>40492.0</v>
      </c>
      <c r="B1621" s="73">
        <v>6251.6</v>
      </c>
      <c r="C1621" s="73">
        <v>5186.15</v>
      </c>
      <c r="D1621" s="74">
        <f t="shared" si="33"/>
        <v>338</v>
      </c>
      <c r="E1621" s="74">
        <f t="shared" si="16"/>
        <v>0</v>
      </c>
      <c r="F1621" s="75">
        <f t="shared" si="4"/>
        <v>11</v>
      </c>
      <c r="G1621" s="75">
        <f t="shared" si="17"/>
        <v>0</v>
      </c>
      <c r="H1621" s="76">
        <f>IF(A1621&lt;SIP_Calculator!$B$7,0,IF(A1621&gt;SIP_Calculator!$E$7,0,1))</f>
        <v>1</v>
      </c>
      <c r="I1621" s="74">
        <f t="shared" si="5"/>
        <v>0</v>
      </c>
      <c r="J1621" s="75">
        <f t="shared" si="6"/>
        <v>0</v>
      </c>
      <c r="K1621" s="76">
        <f>H1621*SIP_Calculator!$D$25</f>
        <v>484.4666522</v>
      </c>
      <c r="L1621" s="76">
        <f t="shared" si="7"/>
        <v>0.07749482567</v>
      </c>
      <c r="M1621" s="76">
        <f t="shared" si="8"/>
        <v>0.0934154724</v>
      </c>
      <c r="N1621" s="76">
        <f t="shared" ref="N1621:O1621" si="4867">N1620+L1621</f>
        <v>201.6723324</v>
      </c>
      <c r="O1621" s="76">
        <f t="shared" si="4867"/>
        <v>235.6076137</v>
      </c>
      <c r="P1621" s="74">
        <f>I1621*SIP_Calculator!$D$26</f>
        <v>0</v>
      </c>
      <c r="Q1621" s="74">
        <f t="shared" si="10"/>
        <v>0</v>
      </c>
      <c r="R1621" s="74">
        <f t="shared" si="11"/>
        <v>0</v>
      </c>
      <c r="S1621" s="74">
        <f t="shared" ref="S1621:T1621" si="4868">S1620+Q1621</f>
        <v>201.586042</v>
      </c>
      <c r="T1621" s="74">
        <f t="shared" si="4868"/>
        <v>235.5963803</v>
      </c>
      <c r="U1621" s="75">
        <f>J1621*SIP_Calculator!$D$27</f>
        <v>0</v>
      </c>
      <c r="V1621" s="75">
        <f t="shared" si="13"/>
        <v>0</v>
      </c>
      <c r="W1621" s="75">
        <f t="shared" si="14"/>
        <v>0</v>
      </c>
      <c r="X1621" s="75">
        <f t="shared" ref="X1621:Y1621" si="4869">X1620+V1621</f>
        <v>203.3332266</v>
      </c>
      <c r="Y1621" s="75">
        <f t="shared" si="4869"/>
        <v>237.6673284</v>
      </c>
    </row>
    <row r="1622" ht="15.75" customHeight="1">
      <c r="A1622" s="78">
        <v>40493.0</v>
      </c>
      <c r="B1622" s="73">
        <v>6168.0</v>
      </c>
      <c r="C1622" s="73">
        <v>5119.5</v>
      </c>
      <c r="D1622" s="74">
        <f t="shared" si="33"/>
        <v>338</v>
      </c>
      <c r="E1622" s="74">
        <f t="shared" si="16"/>
        <v>0</v>
      </c>
      <c r="F1622" s="75">
        <f t="shared" si="4"/>
        <v>11</v>
      </c>
      <c r="G1622" s="75">
        <f t="shared" si="17"/>
        <v>0</v>
      </c>
      <c r="H1622" s="76">
        <f>IF(A1622&lt;SIP_Calculator!$B$7,0,IF(A1622&gt;SIP_Calculator!$E$7,0,1))</f>
        <v>1</v>
      </c>
      <c r="I1622" s="74">
        <f t="shared" si="5"/>
        <v>0</v>
      </c>
      <c r="J1622" s="75">
        <f t="shared" si="6"/>
        <v>0</v>
      </c>
      <c r="K1622" s="76">
        <f>H1622*SIP_Calculator!$D$25</f>
        <v>484.4666522</v>
      </c>
      <c r="L1622" s="76">
        <f t="shared" si="7"/>
        <v>0.07854517707</v>
      </c>
      <c r="M1622" s="76">
        <f t="shared" si="8"/>
        <v>0.09463163438</v>
      </c>
      <c r="N1622" s="76">
        <f t="shared" ref="N1622:O1622" si="4870">N1621+L1622</f>
        <v>201.7508775</v>
      </c>
      <c r="O1622" s="76">
        <f t="shared" si="4870"/>
        <v>235.7022453</v>
      </c>
      <c r="P1622" s="74">
        <f>I1622*SIP_Calculator!$D$26</f>
        <v>0</v>
      </c>
      <c r="Q1622" s="74">
        <f t="shared" si="10"/>
        <v>0</v>
      </c>
      <c r="R1622" s="74">
        <f t="shared" si="11"/>
        <v>0</v>
      </c>
      <c r="S1622" s="74">
        <f t="shared" ref="S1622:T1622" si="4871">S1621+Q1622</f>
        <v>201.586042</v>
      </c>
      <c r="T1622" s="74">
        <f t="shared" si="4871"/>
        <v>235.5963803</v>
      </c>
      <c r="U1622" s="75">
        <f>J1622*SIP_Calculator!$D$27</f>
        <v>0</v>
      </c>
      <c r="V1622" s="75">
        <f t="shared" si="13"/>
        <v>0</v>
      </c>
      <c r="W1622" s="75">
        <f t="shared" si="14"/>
        <v>0</v>
      </c>
      <c r="X1622" s="75">
        <f t="shared" ref="X1622:Y1622" si="4872">X1621+V1622</f>
        <v>203.3332266</v>
      </c>
      <c r="Y1622" s="75">
        <f t="shared" si="4872"/>
        <v>237.6673284</v>
      </c>
    </row>
    <row r="1623" ht="15.75" customHeight="1">
      <c r="A1623" s="78">
        <v>40494.0</v>
      </c>
      <c r="B1623" s="73">
        <v>6043.05</v>
      </c>
      <c r="C1623" s="73">
        <v>5012.3</v>
      </c>
      <c r="D1623" s="74">
        <f t="shared" si="33"/>
        <v>338</v>
      </c>
      <c r="E1623" s="74">
        <f t="shared" si="16"/>
        <v>0</v>
      </c>
      <c r="F1623" s="75">
        <f t="shared" si="4"/>
        <v>11</v>
      </c>
      <c r="G1623" s="75">
        <f t="shared" si="17"/>
        <v>0</v>
      </c>
      <c r="H1623" s="76">
        <f>IF(A1623&lt;SIP_Calculator!$B$7,0,IF(A1623&gt;SIP_Calculator!$E$7,0,1))</f>
        <v>1</v>
      </c>
      <c r="I1623" s="74">
        <f t="shared" si="5"/>
        <v>0</v>
      </c>
      <c r="J1623" s="75">
        <f t="shared" si="6"/>
        <v>0</v>
      </c>
      <c r="K1623" s="76">
        <f>H1623*SIP_Calculator!$D$25</f>
        <v>484.4666522</v>
      </c>
      <c r="L1623" s="76">
        <f t="shared" si="7"/>
        <v>0.08016922782</v>
      </c>
      <c r="M1623" s="76">
        <f t="shared" si="8"/>
        <v>0.09665555776</v>
      </c>
      <c r="N1623" s="76">
        <f t="shared" ref="N1623:O1623" si="4873">N1622+L1623</f>
        <v>201.8310468</v>
      </c>
      <c r="O1623" s="76">
        <f t="shared" si="4873"/>
        <v>235.7989009</v>
      </c>
      <c r="P1623" s="74">
        <f>I1623*SIP_Calculator!$D$26</f>
        <v>0</v>
      </c>
      <c r="Q1623" s="74">
        <f t="shared" si="10"/>
        <v>0</v>
      </c>
      <c r="R1623" s="74">
        <f t="shared" si="11"/>
        <v>0</v>
      </c>
      <c r="S1623" s="74">
        <f t="shared" ref="S1623:T1623" si="4874">S1622+Q1623</f>
        <v>201.586042</v>
      </c>
      <c r="T1623" s="74">
        <f t="shared" si="4874"/>
        <v>235.5963803</v>
      </c>
      <c r="U1623" s="75">
        <f>J1623*SIP_Calculator!$D$27</f>
        <v>0</v>
      </c>
      <c r="V1623" s="75">
        <f t="shared" si="13"/>
        <v>0</v>
      </c>
      <c r="W1623" s="75">
        <f t="shared" si="14"/>
        <v>0</v>
      </c>
      <c r="X1623" s="75">
        <f t="shared" ref="X1623:Y1623" si="4875">X1622+V1623</f>
        <v>203.3332266</v>
      </c>
      <c r="Y1623" s="75">
        <f t="shared" si="4875"/>
        <v>237.6673284</v>
      </c>
    </row>
    <row r="1624" ht="15.75" customHeight="1">
      <c r="A1624" s="78">
        <v>40497.0</v>
      </c>
      <c r="B1624" s="73">
        <v>6090.6</v>
      </c>
      <c r="C1624" s="73">
        <v>5042.8</v>
      </c>
      <c r="D1624" s="74">
        <f t="shared" si="33"/>
        <v>339</v>
      </c>
      <c r="E1624" s="74">
        <f t="shared" si="16"/>
        <v>1</v>
      </c>
      <c r="F1624" s="75">
        <f t="shared" si="4"/>
        <v>11</v>
      </c>
      <c r="G1624" s="75">
        <f t="shared" si="17"/>
        <v>0</v>
      </c>
      <c r="H1624" s="76">
        <f>IF(A1624&lt;SIP_Calculator!$B$7,0,IF(A1624&gt;SIP_Calculator!$E$7,0,1))</f>
        <v>1</v>
      </c>
      <c r="I1624" s="74">
        <f t="shared" si="5"/>
        <v>1</v>
      </c>
      <c r="J1624" s="75">
        <f t="shared" si="6"/>
        <v>0</v>
      </c>
      <c r="K1624" s="76">
        <f>H1624*SIP_Calculator!$D$25</f>
        <v>484.4666522</v>
      </c>
      <c r="L1624" s="76">
        <f t="shared" si="7"/>
        <v>0.07954333763</v>
      </c>
      <c r="M1624" s="76">
        <f t="shared" si="8"/>
        <v>0.09607096299</v>
      </c>
      <c r="N1624" s="76">
        <f t="shared" ref="N1624:O1624" si="4876">N1623+L1624</f>
        <v>201.9105901</v>
      </c>
      <c r="O1624" s="76">
        <f t="shared" si="4876"/>
        <v>235.8949718</v>
      </c>
      <c r="P1624" s="74">
        <f>I1624*SIP_Calculator!$D$26</f>
        <v>2301.341589</v>
      </c>
      <c r="Q1624" s="74">
        <f t="shared" si="10"/>
        <v>0.3778513758</v>
      </c>
      <c r="R1624" s="74">
        <f t="shared" si="11"/>
        <v>0.4563618603</v>
      </c>
      <c r="S1624" s="74">
        <f t="shared" ref="S1624:T1624" si="4877">S1623+Q1624</f>
        <v>201.9638934</v>
      </c>
      <c r="T1624" s="74">
        <f t="shared" si="4877"/>
        <v>236.0527422</v>
      </c>
      <c r="U1624" s="75">
        <f>J1624*SIP_Calculator!$D$27</f>
        <v>0</v>
      </c>
      <c r="V1624" s="75">
        <f t="shared" si="13"/>
        <v>0</v>
      </c>
      <c r="W1624" s="75">
        <f t="shared" si="14"/>
        <v>0</v>
      </c>
      <c r="X1624" s="75">
        <f t="shared" ref="X1624:Y1624" si="4878">X1623+V1624</f>
        <v>203.3332266</v>
      </c>
      <c r="Y1624" s="75">
        <f t="shared" si="4878"/>
        <v>237.6673284</v>
      </c>
    </row>
    <row r="1625" ht="15.75" customHeight="1">
      <c r="A1625" s="78">
        <v>40498.0</v>
      </c>
      <c r="B1625" s="73">
        <v>5962.0</v>
      </c>
      <c r="C1625" s="73">
        <v>4936.1</v>
      </c>
      <c r="D1625" s="74">
        <f t="shared" si="33"/>
        <v>339</v>
      </c>
      <c r="E1625" s="74">
        <f t="shared" si="16"/>
        <v>0</v>
      </c>
      <c r="F1625" s="75">
        <f t="shared" si="4"/>
        <v>11</v>
      </c>
      <c r="G1625" s="75">
        <f t="shared" si="17"/>
        <v>0</v>
      </c>
      <c r="H1625" s="76">
        <f>IF(A1625&lt;SIP_Calculator!$B$7,0,IF(A1625&gt;SIP_Calculator!$E$7,0,1))</f>
        <v>1</v>
      </c>
      <c r="I1625" s="74">
        <f t="shared" si="5"/>
        <v>0</v>
      </c>
      <c r="J1625" s="75">
        <f t="shared" si="6"/>
        <v>0</v>
      </c>
      <c r="K1625" s="76">
        <f>H1625*SIP_Calculator!$D$25</f>
        <v>484.4666522</v>
      </c>
      <c r="L1625" s="76">
        <f t="shared" si="7"/>
        <v>0.08125908289</v>
      </c>
      <c r="M1625" s="76">
        <f t="shared" si="8"/>
        <v>0.0981476575</v>
      </c>
      <c r="N1625" s="76">
        <f t="shared" ref="N1625:O1625" si="4879">N1624+L1625</f>
        <v>201.9918492</v>
      </c>
      <c r="O1625" s="76">
        <f t="shared" si="4879"/>
        <v>235.9931195</v>
      </c>
      <c r="P1625" s="74">
        <f>I1625*SIP_Calculator!$D$26</f>
        <v>0</v>
      </c>
      <c r="Q1625" s="74">
        <f t="shared" si="10"/>
        <v>0</v>
      </c>
      <c r="R1625" s="74">
        <f t="shared" si="11"/>
        <v>0</v>
      </c>
      <c r="S1625" s="74">
        <f t="shared" ref="S1625:T1625" si="4880">S1624+Q1625</f>
        <v>201.9638934</v>
      </c>
      <c r="T1625" s="74">
        <f t="shared" si="4880"/>
        <v>236.0527422</v>
      </c>
      <c r="U1625" s="75">
        <f>J1625*SIP_Calculator!$D$27</f>
        <v>0</v>
      </c>
      <c r="V1625" s="75">
        <f t="shared" si="13"/>
        <v>0</v>
      </c>
      <c r="W1625" s="75">
        <f t="shared" si="14"/>
        <v>0</v>
      </c>
      <c r="X1625" s="75">
        <f t="shared" ref="X1625:Y1625" si="4881">X1624+V1625</f>
        <v>203.3332266</v>
      </c>
      <c r="Y1625" s="75">
        <f t="shared" si="4881"/>
        <v>237.6673284</v>
      </c>
    </row>
    <row r="1626" ht="15.75" customHeight="1">
      <c r="A1626" s="78">
        <v>40500.0</v>
      </c>
      <c r="B1626" s="73">
        <v>5974.15</v>
      </c>
      <c r="C1626" s="73">
        <v>4940.05</v>
      </c>
      <c r="D1626" s="74">
        <f t="shared" si="33"/>
        <v>339</v>
      </c>
      <c r="E1626" s="74">
        <f t="shared" si="16"/>
        <v>0</v>
      </c>
      <c r="F1626" s="75">
        <f t="shared" si="4"/>
        <v>11</v>
      </c>
      <c r="G1626" s="75">
        <f t="shared" si="17"/>
        <v>0</v>
      </c>
      <c r="H1626" s="76">
        <f>IF(A1626&lt;SIP_Calculator!$B$7,0,IF(A1626&gt;SIP_Calculator!$E$7,0,1))</f>
        <v>1</v>
      </c>
      <c r="I1626" s="74">
        <f t="shared" si="5"/>
        <v>0</v>
      </c>
      <c r="J1626" s="75">
        <f t="shared" si="6"/>
        <v>0</v>
      </c>
      <c r="K1626" s="76">
        <f>H1626*SIP_Calculator!$D$25</f>
        <v>484.4666522</v>
      </c>
      <c r="L1626" s="76">
        <f t="shared" si="7"/>
        <v>0.08109382124</v>
      </c>
      <c r="M1626" s="76">
        <f t="shared" si="8"/>
        <v>0.0980691799</v>
      </c>
      <c r="N1626" s="76">
        <f t="shared" ref="N1626:O1626" si="4882">N1625+L1626</f>
        <v>202.072943</v>
      </c>
      <c r="O1626" s="76">
        <f t="shared" si="4882"/>
        <v>236.0911887</v>
      </c>
      <c r="P1626" s="74">
        <f>I1626*SIP_Calculator!$D$26</f>
        <v>0</v>
      </c>
      <c r="Q1626" s="74">
        <f t="shared" si="10"/>
        <v>0</v>
      </c>
      <c r="R1626" s="74">
        <f t="shared" si="11"/>
        <v>0</v>
      </c>
      <c r="S1626" s="74">
        <f t="shared" ref="S1626:T1626" si="4883">S1625+Q1626</f>
        <v>201.9638934</v>
      </c>
      <c r="T1626" s="74">
        <f t="shared" si="4883"/>
        <v>236.0527422</v>
      </c>
      <c r="U1626" s="75">
        <f>J1626*SIP_Calculator!$D$27</f>
        <v>0</v>
      </c>
      <c r="V1626" s="75">
        <f t="shared" si="13"/>
        <v>0</v>
      </c>
      <c r="W1626" s="75">
        <f t="shared" si="14"/>
        <v>0</v>
      </c>
      <c r="X1626" s="75">
        <f t="shared" ref="X1626:Y1626" si="4884">X1625+V1626</f>
        <v>203.3332266</v>
      </c>
      <c r="Y1626" s="75">
        <f t="shared" si="4884"/>
        <v>237.6673284</v>
      </c>
    </row>
    <row r="1627" ht="15.75" customHeight="1">
      <c r="A1627" s="78">
        <v>40501.0</v>
      </c>
      <c r="B1627" s="73">
        <v>5865.95</v>
      </c>
      <c r="C1627" s="73">
        <v>4850.55</v>
      </c>
      <c r="D1627" s="74">
        <f t="shared" si="33"/>
        <v>339</v>
      </c>
      <c r="E1627" s="74">
        <f t="shared" si="16"/>
        <v>0</v>
      </c>
      <c r="F1627" s="75">
        <f t="shared" si="4"/>
        <v>11</v>
      </c>
      <c r="G1627" s="75">
        <f t="shared" si="17"/>
        <v>0</v>
      </c>
      <c r="H1627" s="76">
        <f>IF(A1627&lt;SIP_Calculator!$B$7,0,IF(A1627&gt;SIP_Calculator!$E$7,0,1))</f>
        <v>1</v>
      </c>
      <c r="I1627" s="74">
        <f t="shared" si="5"/>
        <v>0</v>
      </c>
      <c r="J1627" s="75">
        <f t="shared" si="6"/>
        <v>0</v>
      </c>
      <c r="K1627" s="76">
        <f>H1627*SIP_Calculator!$D$25</f>
        <v>484.4666522</v>
      </c>
      <c r="L1627" s="76">
        <f t="shared" si="7"/>
        <v>0.08258963206</v>
      </c>
      <c r="M1627" s="76">
        <f t="shared" si="8"/>
        <v>0.09987870493</v>
      </c>
      <c r="N1627" s="76">
        <f t="shared" ref="N1627:O1627" si="4885">N1626+L1627</f>
        <v>202.1555326</v>
      </c>
      <c r="O1627" s="76">
        <f t="shared" si="4885"/>
        <v>236.1910674</v>
      </c>
      <c r="P1627" s="74">
        <f>I1627*SIP_Calculator!$D$26</f>
        <v>0</v>
      </c>
      <c r="Q1627" s="74">
        <f t="shared" si="10"/>
        <v>0</v>
      </c>
      <c r="R1627" s="74">
        <f t="shared" si="11"/>
        <v>0</v>
      </c>
      <c r="S1627" s="74">
        <f t="shared" ref="S1627:T1627" si="4886">S1626+Q1627</f>
        <v>201.9638934</v>
      </c>
      <c r="T1627" s="74">
        <f t="shared" si="4886"/>
        <v>236.0527422</v>
      </c>
      <c r="U1627" s="75">
        <f>J1627*SIP_Calculator!$D$27</f>
        <v>0</v>
      </c>
      <c r="V1627" s="75">
        <f t="shared" si="13"/>
        <v>0</v>
      </c>
      <c r="W1627" s="75">
        <f t="shared" si="14"/>
        <v>0</v>
      </c>
      <c r="X1627" s="75">
        <f t="shared" ref="X1627:Y1627" si="4887">X1626+V1627</f>
        <v>203.3332266</v>
      </c>
      <c r="Y1627" s="75">
        <f t="shared" si="4887"/>
        <v>237.6673284</v>
      </c>
    </row>
    <row r="1628" ht="15.75" customHeight="1">
      <c r="A1628" s="78">
        <v>40504.0</v>
      </c>
      <c r="B1628" s="73">
        <v>5980.6</v>
      </c>
      <c r="C1628" s="73">
        <v>4936.85</v>
      </c>
      <c r="D1628" s="74">
        <f t="shared" si="33"/>
        <v>340</v>
      </c>
      <c r="E1628" s="74">
        <f t="shared" si="16"/>
        <v>1</v>
      </c>
      <c r="F1628" s="75">
        <f t="shared" si="4"/>
        <v>11</v>
      </c>
      <c r="G1628" s="75">
        <f t="shared" si="17"/>
        <v>0</v>
      </c>
      <c r="H1628" s="76">
        <f>IF(A1628&lt;SIP_Calculator!$B$7,0,IF(A1628&gt;SIP_Calculator!$E$7,0,1))</f>
        <v>1</v>
      </c>
      <c r="I1628" s="74">
        <f t="shared" si="5"/>
        <v>1</v>
      </c>
      <c r="J1628" s="75">
        <f t="shared" si="6"/>
        <v>0</v>
      </c>
      <c r="K1628" s="76">
        <f>H1628*SIP_Calculator!$D$25</f>
        <v>484.4666522</v>
      </c>
      <c r="L1628" s="76">
        <f t="shared" si="7"/>
        <v>0.0810063626</v>
      </c>
      <c r="M1628" s="76">
        <f t="shared" si="8"/>
        <v>0.09813274703</v>
      </c>
      <c r="N1628" s="76">
        <f t="shared" ref="N1628:O1628" si="4888">N1627+L1628</f>
        <v>202.236539</v>
      </c>
      <c r="O1628" s="76">
        <f t="shared" si="4888"/>
        <v>236.2892001</v>
      </c>
      <c r="P1628" s="74">
        <f>I1628*SIP_Calculator!$D$26</f>
        <v>2301.341589</v>
      </c>
      <c r="Q1628" s="74">
        <f t="shared" si="10"/>
        <v>0.3848011218</v>
      </c>
      <c r="R1628" s="74">
        <f t="shared" si="11"/>
        <v>0.4661558664</v>
      </c>
      <c r="S1628" s="74">
        <f t="shared" ref="S1628:T1628" si="4889">S1627+Q1628</f>
        <v>202.3486945</v>
      </c>
      <c r="T1628" s="74">
        <f t="shared" si="4889"/>
        <v>236.5188981</v>
      </c>
      <c r="U1628" s="75">
        <f>J1628*SIP_Calculator!$D$27</f>
        <v>0</v>
      </c>
      <c r="V1628" s="75">
        <f t="shared" si="13"/>
        <v>0</v>
      </c>
      <c r="W1628" s="75">
        <f t="shared" si="14"/>
        <v>0</v>
      </c>
      <c r="X1628" s="75">
        <f t="shared" ref="X1628:Y1628" si="4890">X1627+V1628</f>
        <v>203.3332266</v>
      </c>
      <c r="Y1628" s="75">
        <f t="shared" si="4890"/>
        <v>237.6673284</v>
      </c>
    </row>
    <row r="1629" ht="15.75" customHeight="1">
      <c r="A1629" s="78">
        <v>40505.0</v>
      </c>
      <c r="B1629" s="73">
        <v>5908.4</v>
      </c>
      <c r="C1629" s="73">
        <v>4877.05</v>
      </c>
      <c r="D1629" s="74">
        <f t="shared" si="33"/>
        <v>340</v>
      </c>
      <c r="E1629" s="74">
        <f t="shared" si="16"/>
        <v>0</v>
      </c>
      <c r="F1629" s="75">
        <f t="shared" si="4"/>
        <v>11</v>
      </c>
      <c r="G1629" s="75">
        <f t="shared" si="17"/>
        <v>0</v>
      </c>
      <c r="H1629" s="76">
        <f>IF(A1629&lt;SIP_Calculator!$B$7,0,IF(A1629&gt;SIP_Calculator!$E$7,0,1))</f>
        <v>1</v>
      </c>
      <c r="I1629" s="74">
        <f t="shared" si="5"/>
        <v>0</v>
      </c>
      <c r="J1629" s="75">
        <f t="shared" si="6"/>
        <v>0</v>
      </c>
      <c r="K1629" s="76">
        <f>H1629*SIP_Calculator!$D$25</f>
        <v>484.4666522</v>
      </c>
      <c r="L1629" s="76">
        <f t="shared" si="7"/>
        <v>0.08199625147</v>
      </c>
      <c r="M1629" s="76">
        <f t="shared" si="8"/>
        <v>0.09933600274</v>
      </c>
      <c r="N1629" s="76">
        <f t="shared" ref="N1629:O1629" si="4891">N1628+L1629</f>
        <v>202.3185353</v>
      </c>
      <c r="O1629" s="76">
        <f t="shared" si="4891"/>
        <v>236.3885361</v>
      </c>
      <c r="P1629" s="74">
        <f>I1629*SIP_Calculator!$D$26</f>
        <v>0</v>
      </c>
      <c r="Q1629" s="74">
        <f t="shared" si="10"/>
        <v>0</v>
      </c>
      <c r="R1629" s="74">
        <f t="shared" si="11"/>
        <v>0</v>
      </c>
      <c r="S1629" s="74">
        <f t="shared" ref="S1629:T1629" si="4892">S1628+Q1629</f>
        <v>202.3486945</v>
      </c>
      <c r="T1629" s="74">
        <f t="shared" si="4892"/>
        <v>236.5188981</v>
      </c>
      <c r="U1629" s="75">
        <f>J1629*SIP_Calculator!$D$27</f>
        <v>0</v>
      </c>
      <c r="V1629" s="75">
        <f t="shared" si="13"/>
        <v>0</v>
      </c>
      <c r="W1629" s="75">
        <f t="shared" si="14"/>
        <v>0</v>
      </c>
      <c r="X1629" s="75">
        <f t="shared" ref="X1629:Y1629" si="4893">X1628+V1629</f>
        <v>203.3332266</v>
      </c>
      <c r="Y1629" s="75">
        <f t="shared" si="4893"/>
        <v>237.6673284</v>
      </c>
    </row>
    <row r="1630" ht="15.75" customHeight="1">
      <c r="A1630" s="78">
        <v>40506.0</v>
      </c>
      <c r="B1630" s="73">
        <v>5832.75</v>
      </c>
      <c r="C1630" s="73">
        <v>4819.05</v>
      </c>
      <c r="D1630" s="74">
        <f t="shared" si="33"/>
        <v>340</v>
      </c>
      <c r="E1630" s="74">
        <f t="shared" si="16"/>
        <v>0</v>
      </c>
      <c r="F1630" s="75">
        <f t="shared" si="4"/>
        <v>11</v>
      </c>
      <c r="G1630" s="75">
        <f t="shared" si="17"/>
        <v>0</v>
      </c>
      <c r="H1630" s="76">
        <f>IF(A1630&lt;SIP_Calculator!$B$7,0,IF(A1630&gt;SIP_Calculator!$E$7,0,1))</f>
        <v>1</v>
      </c>
      <c r="I1630" s="74">
        <f t="shared" si="5"/>
        <v>0</v>
      </c>
      <c r="J1630" s="75">
        <f t="shared" si="6"/>
        <v>0</v>
      </c>
      <c r="K1630" s="76">
        <f>H1630*SIP_Calculator!$D$25</f>
        <v>484.4666522</v>
      </c>
      <c r="L1630" s="76">
        <f t="shared" si="7"/>
        <v>0.08305973206</v>
      </c>
      <c r="M1630" s="76">
        <f t="shared" si="8"/>
        <v>0.1005315679</v>
      </c>
      <c r="N1630" s="76">
        <f t="shared" ref="N1630:O1630" si="4894">N1629+L1630</f>
        <v>202.401595</v>
      </c>
      <c r="O1630" s="76">
        <f t="shared" si="4894"/>
        <v>236.4890677</v>
      </c>
      <c r="P1630" s="74">
        <f>I1630*SIP_Calculator!$D$26</f>
        <v>0</v>
      </c>
      <c r="Q1630" s="74">
        <f t="shared" si="10"/>
        <v>0</v>
      </c>
      <c r="R1630" s="74">
        <f t="shared" si="11"/>
        <v>0</v>
      </c>
      <c r="S1630" s="74">
        <f t="shared" ref="S1630:T1630" si="4895">S1629+Q1630</f>
        <v>202.3486945</v>
      </c>
      <c r="T1630" s="74">
        <f t="shared" si="4895"/>
        <v>236.5188981</v>
      </c>
      <c r="U1630" s="75">
        <f>J1630*SIP_Calculator!$D$27</f>
        <v>0</v>
      </c>
      <c r="V1630" s="75">
        <f t="shared" si="13"/>
        <v>0</v>
      </c>
      <c r="W1630" s="75">
        <f t="shared" si="14"/>
        <v>0</v>
      </c>
      <c r="X1630" s="75">
        <f t="shared" ref="X1630:Y1630" si="4896">X1629+V1630</f>
        <v>203.3332266</v>
      </c>
      <c r="Y1630" s="75">
        <f t="shared" si="4896"/>
        <v>237.6673284</v>
      </c>
    </row>
    <row r="1631" ht="15.75" customHeight="1">
      <c r="A1631" s="78">
        <v>40507.0</v>
      </c>
      <c r="B1631" s="73">
        <v>5748.95</v>
      </c>
      <c r="C1631" s="73">
        <v>4742.85</v>
      </c>
      <c r="D1631" s="74">
        <f t="shared" si="33"/>
        <v>340</v>
      </c>
      <c r="E1631" s="74">
        <f t="shared" si="16"/>
        <v>0</v>
      </c>
      <c r="F1631" s="75">
        <f t="shared" si="4"/>
        <v>11</v>
      </c>
      <c r="G1631" s="75">
        <f t="shared" si="17"/>
        <v>0</v>
      </c>
      <c r="H1631" s="76">
        <f>IF(A1631&lt;SIP_Calculator!$B$7,0,IF(A1631&gt;SIP_Calculator!$E$7,0,1))</f>
        <v>1</v>
      </c>
      <c r="I1631" s="74">
        <f t="shared" si="5"/>
        <v>0</v>
      </c>
      <c r="J1631" s="75">
        <f t="shared" si="6"/>
        <v>0</v>
      </c>
      <c r="K1631" s="76">
        <f>H1631*SIP_Calculator!$D$25</f>
        <v>484.4666522</v>
      </c>
      <c r="L1631" s="76">
        <f t="shared" si="7"/>
        <v>0.08427045846</v>
      </c>
      <c r="M1631" s="76">
        <f t="shared" si="8"/>
        <v>0.1021467371</v>
      </c>
      <c r="N1631" s="76">
        <f t="shared" ref="N1631:O1631" si="4897">N1630+L1631</f>
        <v>202.4858654</v>
      </c>
      <c r="O1631" s="76">
        <f t="shared" si="4897"/>
        <v>236.5912144</v>
      </c>
      <c r="P1631" s="74">
        <f>I1631*SIP_Calculator!$D$26</f>
        <v>0</v>
      </c>
      <c r="Q1631" s="74">
        <f t="shared" si="10"/>
        <v>0</v>
      </c>
      <c r="R1631" s="74">
        <f t="shared" si="11"/>
        <v>0</v>
      </c>
      <c r="S1631" s="74">
        <f t="shared" ref="S1631:T1631" si="4898">S1630+Q1631</f>
        <v>202.3486945</v>
      </c>
      <c r="T1631" s="74">
        <f t="shared" si="4898"/>
        <v>236.5188981</v>
      </c>
      <c r="U1631" s="75">
        <f>J1631*SIP_Calculator!$D$27</f>
        <v>0</v>
      </c>
      <c r="V1631" s="75">
        <f t="shared" si="13"/>
        <v>0</v>
      </c>
      <c r="W1631" s="75">
        <f t="shared" si="14"/>
        <v>0</v>
      </c>
      <c r="X1631" s="75">
        <f t="shared" ref="X1631:Y1631" si="4899">X1630+V1631</f>
        <v>203.3332266</v>
      </c>
      <c r="Y1631" s="75">
        <f t="shared" si="4899"/>
        <v>237.6673284</v>
      </c>
    </row>
    <row r="1632" ht="15.75" customHeight="1">
      <c r="A1632" s="78">
        <v>40508.0</v>
      </c>
      <c r="B1632" s="73">
        <v>5687.4</v>
      </c>
      <c r="C1632" s="73">
        <v>4677.5</v>
      </c>
      <c r="D1632" s="74">
        <f t="shared" si="33"/>
        <v>340</v>
      </c>
      <c r="E1632" s="74">
        <f t="shared" si="16"/>
        <v>0</v>
      </c>
      <c r="F1632" s="75">
        <f t="shared" si="4"/>
        <v>11</v>
      </c>
      <c r="G1632" s="75">
        <f t="shared" si="17"/>
        <v>0</v>
      </c>
      <c r="H1632" s="76">
        <f>IF(A1632&lt;SIP_Calculator!$B$7,0,IF(A1632&gt;SIP_Calculator!$E$7,0,1))</f>
        <v>1</v>
      </c>
      <c r="I1632" s="74">
        <f t="shared" si="5"/>
        <v>0</v>
      </c>
      <c r="J1632" s="75">
        <f t="shared" si="6"/>
        <v>0</v>
      </c>
      <c r="K1632" s="76">
        <f>H1632*SIP_Calculator!$D$25</f>
        <v>484.4666522</v>
      </c>
      <c r="L1632" s="76">
        <f t="shared" si="7"/>
        <v>0.08518244755</v>
      </c>
      <c r="M1632" s="76">
        <f t="shared" si="8"/>
        <v>0.1035738433</v>
      </c>
      <c r="N1632" s="76">
        <f t="shared" ref="N1632:O1632" si="4900">N1631+L1632</f>
        <v>202.5710479</v>
      </c>
      <c r="O1632" s="76">
        <f t="shared" si="4900"/>
        <v>236.6947883</v>
      </c>
      <c r="P1632" s="74">
        <f>I1632*SIP_Calculator!$D$26</f>
        <v>0</v>
      </c>
      <c r="Q1632" s="74">
        <f t="shared" si="10"/>
        <v>0</v>
      </c>
      <c r="R1632" s="74">
        <f t="shared" si="11"/>
        <v>0</v>
      </c>
      <c r="S1632" s="74">
        <f t="shared" ref="S1632:T1632" si="4901">S1631+Q1632</f>
        <v>202.3486945</v>
      </c>
      <c r="T1632" s="74">
        <f t="shared" si="4901"/>
        <v>236.5188981</v>
      </c>
      <c r="U1632" s="75">
        <f>J1632*SIP_Calculator!$D$27</f>
        <v>0</v>
      </c>
      <c r="V1632" s="75">
        <f t="shared" si="13"/>
        <v>0</v>
      </c>
      <c r="W1632" s="75">
        <f t="shared" si="14"/>
        <v>0</v>
      </c>
      <c r="X1632" s="75">
        <f t="shared" ref="X1632:Y1632" si="4902">X1631+V1632</f>
        <v>203.3332266</v>
      </c>
      <c r="Y1632" s="75">
        <f t="shared" si="4902"/>
        <v>237.6673284</v>
      </c>
    </row>
    <row r="1633" ht="15.75" customHeight="1">
      <c r="A1633" s="78">
        <v>40511.0</v>
      </c>
      <c r="B1633" s="73">
        <v>5768.5</v>
      </c>
      <c r="C1633" s="73">
        <v>4736.45</v>
      </c>
      <c r="D1633" s="74">
        <f t="shared" si="33"/>
        <v>341</v>
      </c>
      <c r="E1633" s="74">
        <f t="shared" si="16"/>
        <v>1</v>
      </c>
      <c r="F1633" s="75">
        <f t="shared" si="4"/>
        <v>11</v>
      </c>
      <c r="G1633" s="75">
        <f t="shared" si="17"/>
        <v>0</v>
      </c>
      <c r="H1633" s="76">
        <f>IF(A1633&lt;SIP_Calculator!$B$7,0,IF(A1633&gt;SIP_Calculator!$E$7,0,1))</f>
        <v>1</v>
      </c>
      <c r="I1633" s="74">
        <f t="shared" si="5"/>
        <v>1</v>
      </c>
      <c r="J1633" s="75">
        <f t="shared" si="6"/>
        <v>0</v>
      </c>
      <c r="K1633" s="76">
        <f>H1633*SIP_Calculator!$D$25</f>
        <v>484.4666522</v>
      </c>
      <c r="L1633" s="76">
        <f t="shared" si="7"/>
        <v>0.08398485779</v>
      </c>
      <c r="M1633" s="76">
        <f t="shared" si="8"/>
        <v>0.1022847601</v>
      </c>
      <c r="N1633" s="76">
        <f t="shared" ref="N1633:O1633" si="4903">N1632+L1633</f>
        <v>202.6550327</v>
      </c>
      <c r="O1633" s="76">
        <f t="shared" si="4903"/>
        <v>236.797073</v>
      </c>
      <c r="P1633" s="74">
        <f>I1633*SIP_Calculator!$D$26</f>
        <v>2301.341589</v>
      </c>
      <c r="Q1633" s="74">
        <f t="shared" si="10"/>
        <v>0.3989497424</v>
      </c>
      <c r="R1633" s="74">
        <f t="shared" si="11"/>
        <v>0.4858789999</v>
      </c>
      <c r="S1633" s="74">
        <f t="shared" ref="S1633:T1633" si="4904">S1632+Q1633</f>
        <v>202.7476443</v>
      </c>
      <c r="T1633" s="74">
        <f t="shared" si="4904"/>
        <v>237.0047771</v>
      </c>
      <c r="U1633" s="75">
        <f>J1633*SIP_Calculator!$D$27</f>
        <v>0</v>
      </c>
      <c r="V1633" s="75">
        <f t="shared" si="13"/>
        <v>0</v>
      </c>
      <c r="W1633" s="75">
        <f t="shared" si="14"/>
        <v>0</v>
      </c>
      <c r="X1633" s="75">
        <f t="shared" ref="X1633:Y1633" si="4905">X1632+V1633</f>
        <v>203.3332266</v>
      </c>
      <c r="Y1633" s="75">
        <f t="shared" si="4905"/>
        <v>237.6673284</v>
      </c>
    </row>
    <row r="1634" ht="15.75" customHeight="1">
      <c r="A1634" s="78">
        <v>40512.0</v>
      </c>
      <c r="B1634" s="73">
        <v>5817.3</v>
      </c>
      <c r="C1634" s="73">
        <v>4781.4</v>
      </c>
      <c r="D1634" s="74">
        <f t="shared" si="33"/>
        <v>341</v>
      </c>
      <c r="E1634" s="74">
        <f t="shared" si="16"/>
        <v>0</v>
      </c>
      <c r="F1634" s="75">
        <f t="shared" si="4"/>
        <v>11</v>
      </c>
      <c r="G1634" s="75">
        <f t="shared" si="17"/>
        <v>0</v>
      </c>
      <c r="H1634" s="76">
        <f>IF(A1634&lt;SIP_Calculator!$B$7,0,IF(A1634&gt;SIP_Calculator!$E$7,0,1))</f>
        <v>1</v>
      </c>
      <c r="I1634" s="74">
        <f t="shared" si="5"/>
        <v>0</v>
      </c>
      <c r="J1634" s="75">
        <f t="shared" si="6"/>
        <v>0</v>
      </c>
      <c r="K1634" s="76">
        <f>H1634*SIP_Calculator!$D$25</f>
        <v>484.4666522</v>
      </c>
      <c r="L1634" s="76">
        <f t="shared" si="7"/>
        <v>0.08328032802</v>
      </c>
      <c r="M1634" s="76">
        <f t="shared" si="8"/>
        <v>0.1013231799</v>
      </c>
      <c r="N1634" s="76">
        <f t="shared" ref="N1634:O1634" si="4906">N1633+L1634</f>
        <v>202.7383131</v>
      </c>
      <c r="O1634" s="76">
        <f t="shared" si="4906"/>
        <v>236.8983962</v>
      </c>
      <c r="P1634" s="74">
        <f>I1634*SIP_Calculator!$D$26</f>
        <v>0</v>
      </c>
      <c r="Q1634" s="74">
        <f t="shared" si="10"/>
        <v>0</v>
      </c>
      <c r="R1634" s="74">
        <f t="shared" si="11"/>
        <v>0</v>
      </c>
      <c r="S1634" s="74">
        <f t="shared" ref="S1634:T1634" si="4907">S1633+Q1634</f>
        <v>202.7476443</v>
      </c>
      <c r="T1634" s="74">
        <f t="shared" si="4907"/>
        <v>237.0047771</v>
      </c>
      <c r="U1634" s="75">
        <f>J1634*SIP_Calculator!$D$27</f>
        <v>0</v>
      </c>
      <c r="V1634" s="75">
        <f t="shared" si="13"/>
        <v>0</v>
      </c>
      <c r="W1634" s="75">
        <f t="shared" si="14"/>
        <v>0</v>
      </c>
      <c r="X1634" s="75">
        <f t="shared" ref="X1634:Y1634" si="4908">X1633+V1634</f>
        <v>203.3332266</v>
      </c>
      <c r="Y1634" s="75">
        <f t="shared" si="4908"/>
        <v>237.6673284</v>
      </c>
    </row>
    <row r="1635" ht="15.75" customHeight="1">
      <c r="A1635" s="78">
        <v>40513.0</v>
      </c>
      <c r="B1635" s="73">
        <v>5921.9</v>
      </c>
      <c r="C1635" s="73">
        <v>4876.3</v>
      </c>
      <c r="D1635" s="74">
        <f t="shared" si="33"/>
        <v>341</v>
      </c>
      <c r="E1635" s="74">
        <f t="shared" si="16"/>
        <v>0</v>
      </c>
      <c r="F1635" s="75">
        <f t="shared" si="4"/>
        <v>12</v>
      </c>
      <c r="G1635" s="75">
        <f t="shared" si="17"/>
        <v>1</v>
      </c>
      <c r="H1635" s="76">
        <f>IF(A1635&lt;SIP_Calculator!$B$7,0,IF(A1635&gt;SIP_Calculator!$E$7,0,1))</f>
        <v>1</v>
      </c>
      <c r="I1635" s="74">
        <f t="shared" si="5"/>
        <v>0</v>
      </c>
      <c r="J1635" s="75">
        <f t="shared" si="6"/>
        <v>1</v>
      </c>
      <c r="K1635" s="76">
        <f>H1635*SIP_Calculator!$D$25</f>
        <v>484.4666522</v>
      </c>
      <c r="L1635" s="76">
        <f t="shared" si="7"/>
        <v>0.08180932677</v>
      </c>
      <c r="M1635" s="76">
        <f t="shared" si="8"/>
        <v>0.09935128113</v>
      </c>
      <c r="N1635" s="76">
        <f t="shared" ref="N1635:O1635" si="4909">N1634+L1635</f>
        <v>202.8201224</v>
      </c>
      <c r="O1635" s="76">
        <f t="shared" si="4909"/>
        <v>236.9977475</v>
      </c>
      <c r="P1635" s="74">
        <f>I1635*SIP_Calculator!$D$26</f>
        <v>0</v>
      </c>
      <c r="Q1635" s="74">
        <f t="shared" si="10"/>
        <v>0</v>
      </c>
      <c r="R1635" s="74">
        <f t="shared" si="11"/>
        <v>0</v>
      </c>
      <c r="S1635" s="74">
        <f t="shared" ref="S1635:T1635" si="4910">S1634+Q1635</f>
        <v>202.7476443</v>
      </c>
      <c r="T1635" s="74">
        <f t="shared" si="4910"/>
        <v>237.0047771</v>
      </c>
      <c r="U1635" s="75">
        <f>J1635*SIP_Calculator!$D$27</f>
        <v>10000</v>
      </c>
      <c r="V1635" s="75">
        <f t="shared" si="13"/>
        <v>1.688647225</v>
      </c>
      <c r="W1635" s="75">
        <f t="shared" si="14"/>
        <v>2.050735189</v>
      </c>
      <c r="X1635" s="75">
        <f t="shared" ref="X1635:Y1635" si="4911">X1634+V1635</f>
        <v>205.0218739</v>
      </c>
      <c r="Y1635" s="75">
        <f t="shared" si="4911"/>
        <v>239.7180636</v>
      </c>
    </row>
    <row r="1636" ht="15.75" customHeight="1">
      <c r="A1636" s="78">
        <v>40514.0</v>
      </c>
      <c r="B1636" s="73">
        <v>5967.6</v>
      </c>
      <c r="C1636" s="73">
        <v>4916.2</v>
      </c>
      <c r="D1636" s="74">
        <f t="shared" si="33"/>
        <v>341</v>
      </c>
      <c r="E1636" s="74">
        <f t="shared" si="16"/>
        <v>0</v>
      </c>
      <c r="F1636" s="75">
        <f t="shared" si="4"/>
        <v>12</v>
      </c>
      <c r="G1636" s="75">
        <f t="shared" si="17"/>
        <v>0</v>
      </c>
      <c r="H1636" s="76">
        <f>IF(A1636&lt;SIP_Calculator!$B$7,0,IF(A1636&gt;SIP_Calculator!$E$7,0,1))</f>
        <v>1</v>
      </c>
      <c r="I1636" s="74">
        <f t="shared" si="5"/>
        <v>0</v>
      </c>
      <c r="J1636" s="75">
        <f t="shared" si="6"/>
        <v>0</v>
      </c>
      <c r="K1636" s="76">
        <f>H1636*SIP_Calculator!$D$25</f>
        <v>484.4666522</v>
      </c>
      <c r="L1636" s="76">
        <f t="shared" si="7"/>
        <v>0.08118282931</v>
      </c>
      <c r="M1636" s="76">
        <f t="shared" si="8"/>
        <v>0.09854494369</v>
      </c>
      <c r="N1636" s="76">
        <f t="shared" ref="N1636:O1636" si="4912">N1635+L1636</f>
        <v>202.9013052</v>
      </c>
      <c r="O1636" s="76">
        <f t="shared" si="4912"/>
        <v>237.0962924</v>
      </c>
      <c r="P1636" s="74">
        <f>I1636*SIP_Calculator!$D$26</f>
        <v>0</v>
      </c>
      <c r="Q1636" s="74">
        <f t="shared" si="10"/>
        <v>0</v>
      </c>
      <c r="R1636" s="74">
        <f t="shared" si="11"/>
        <v>0</v>
      </c>
      <c r="S1636" s="74">
        <f t="shared" ref="S1636:T1636" si="4913">S1635+Q1636</f>
        <v>202.7476443</v>
      </c>
      <c r="T1636" s="74">
        <f t="shared" si="4913"/>
        <v>237.0047771</v>
      </c>
      <c r="U1636" s="75">
        <f>J1636*SIP_Calculator!$D$27</f>
        <v>0</v>
      </c>
      <c r="V1636" s="75">
        <f t="shared" si="13"/>
        <v>0</v>
      </c>
      <c r="W1636" s="75">
        <f t="shared" si="14"/>
        <v>0</v>
      </c>
      <c r="X1636" s="75">
        <f t="shared" ref="X1636:Y1636" si="4914">X1635+V1636</f>
        <v>205.0218739</v>
      </c>
      <c r="Y1636" s="75">
        <f t="shared" si="4914"/>
        <v>239.7180636</v>
      </c>
    </row>
    <row r="1637" ht="15.75" customHeight="1">
      <c r="A1637" s="78">
        <v>40515.0</v>
      </c>
      <c r="B1637" s="73">
        <v>5937.75</v>
      </c>
      <c r="C1637" s="73">
        <v>4875.8</v>
      </c>
      <c r="D1637" s="74">
        <f t="shared" si="33"/>
        <v>341</v>
      </c>
      <c r="E1637" s="74">
        <f t="shared" si="16"/>
        <v>0</v>
      </c>
      <c r="F1637" s="75">
        <f t="shared" si="4"/>
        <v>12</v>
      </c>
      <c r="G1637" s="75">
        <f t="shared" si="17"/>
        <v>0</v>
      </c>
      <c r="H1637" s="76">
        <f>IF(A1637&lt;SIP_Calculator!$B$7,0,IF(A1637&gt;SIP_Calculator!$E$7,0,1))</f>
        <v>1</v>
      </c>
      <c r="I1637" s="74">
        <f t="shared" si="5"/>
        <v>0</v>
      </c>
      <c r="J1637" s="75">
        <f t="shared" si="6"/>
        <v>0</v>
      </c>
      <c r="K1637" s="76">
        <f>H1637*SIP_Calculator!$D$25</f>
        <v>484.4666522</v>
      </c>
      <c r="L1637" s="76">
        <f t="shared" si="7"/>
        <v>0.08159094812</v>
      </c>
      <c r="M1637" s="76">
        <f t="shared" si="8"/>
        <v>0.09936146933</v>
      </c>
      <c r="N1637" s="76">
        <f t="shared" ref="N1637:O1637" si="4915">N1636+L1637</f>
        <v>202.9828962</v>
      </c>
      <c r="O1637" s="76">
        <f t="shared" si="4915"/>
        <v>237.1956539</v>
      </c>
      <c r="P1637" s="74">
        <f>I1637*SIP_Calculator!$D$26</f>
        <v>0</v>
      </c>
      <c r="Q1637" s="74">
        <f t="shared" si="10"/>
        <v>0</v>
      </c>
      <c r="R1637" s="74">
        <f t="shared" si="11"/>
        <v>0</v>
      </c>
      <c r="S1637" s="74">
        <f t="shared" ref="S1637:T1637" si="4916">S1636+Q1637</f>
        <v>202.7476443</v>
      </c>
      <c r="T1637" s="74">
        <f t="shared" si="4916"/>
        <v>237.0047771</v>
      </c>
      <c r="U1637" s="75">
        <f>J1637*SIP_Calculator!$D$27</f>
        <v>0</v>
      </c>
      <c r="V1637" s="75">
        <f t="shared" si="13"/>
        <v>0</v>
      </c>
      <c r="W1637" s="75">
        <f t="shared" si="14"/>
        <v>0</v>
      </c>
      <c r="X1637" s="75">
        <f t="shared" ref="X1637:Y1637" si="4917">X1636+V1637</f>
        <v>205.0218739</v>
      </c>
      <c r="Y1637" s="75">
        <f t="shared" si="4917"/>
        <v>239.7180636</v>
      </c>
    </row>
    <row r="1638" ht="15.75" customHeight="1">
      <c r="A1638" s="78">
        <v>40518.0</v>
      </c>
      <c r="B1638" s="73">
        <v>5930.0</v>
      </c>
      <c r="C1638" s="73">
        <v>4867.15</v>
      </c>
      <c r="D1638" s="74">
        <f t="shared" si="33"/>
        <v>342</v>
      </c>
      <c r="E1638" s="74">
        <f t="shared" si="16"/>
        <v>1</v>
      </c>
      <c r="F1638" s="75">
        <f t="shared" si="4"/>
        <v>12</v>
      </c>
      <c r="G1638" s="75">
        <f t="shared" si="17"/>
        <v>0</v>
      </c>
      <c r="H1638" s="76">
        <f>IF(A1638&lt;SIP_Calculator!$B$7,0,IF(A1638&gt;SIP_Calculator!$E$7,0,1))</f>
        <v>1</v>
      </c>
      <c r="I1638" s="74">
        <f t="shared" si="5"/>
        <v>1</v>
      </c>
      <c r="J1638" s="75">
        <f t="shared" si="6"/>
        <v>0</v>
      </c>
      <c r="K1638" s="76">
        <f>H1638*SIP_Calculator!$D$25</f>
        <v>484.4666522</v>
      </c>
      <c r="L1638" s="76">
        <f t="shared" si="7"/>
        <v>0.08169758047</v>
      </c>
      <c r="M1638" s="76">
        <f t="shared" si="8"/>
        <v>0.0995380566</v>
      </c>
      <c r="N1638" s="76">
        <f t="shared" ref="N1638:O1638" si="4918">N1637+L1638</f>
        <v>203.0645938</v>
      </c>
      <c r="O1638" s="76">
        <f t="shared" si="4918"/>
        <v>237.295192</v>
      </c>
      <c r="P1638" s="74">
        <f>I1638*SIP_Calculator!$D$26</f>
        <v>2301.341589</v>
      </c>
      <c r="Q1638" s="74">
        <f t="shared" si="10"/>
        <v>0.388084585</v>
      </c>
      <c r="R1638" s="74">
        <f t="shared" si="11"/>
        <v>0.4728314495</v>
      </c>
      <c r="S1638" s="74">
        <f t="shared" ref="S1638:T1638" si="4919">S1637+Q1638</f>
        <v>203.1357289</v>
      </c>
      <c r="T1638" s="74">
        <f t="shared" si="4919"/>
        <v>237.4776085</v>
      </c>
      <c r="U1638" s="75">
        <f>J1638*SIP_Calculator!$D$27</f>
        <v>0</v>
      </c>
      <c r="V1638" s="75">
        <f t="shared" si="13"/>
        <v>0</v>
      </c>
      <c r="W1638" s="75">
        <f t="shared" si="14"/>
        <v>0</v>
      </c>
      <c r="X1638" s="75">
        <f t="shared" ref="X1638:Y1638" si="4920">X1637+V1638</f>
        <v>205.0218739</v>
      </c>
      <c r="Y1638" s="75">
        <f t="shared" si="4920"/>
        <v>239.7180636</v>
      </c>
    </row>
    <row r="1639" ht="15.75" customHeight="1">
      <c r="A1639" s="78">
        <v>40519.0</v>
      </c>
      <c r="B1639" s="73">
        <v>5904.9</v>
      </c>
      <c r="C1639" s="73">
        <v>4844.05</v>
      </c>
      <c r="D1639" s="74">
        <f t="shared" si="33"/>
        <v>342</v>
      </c>
      <c r="E1639" s="74">
        <f t="shared" si="16"/>
        <v>0</v>
      </c>
      <c r="F1639" s="75">
        <f t="shared" si="4"/>
        <v>12</v>
      </c>
      <c r="G1639" s="75">
        <f t="shared" si="17"/>
        <v>0</v>
      </c>
      <c r="H1639" s="76">
        <f>IF(A1639&lt;SIP_Calculator!$B$7,0,IF(A1639&gt;SIP_Calculator!$E$7,0,1))</f>
        <v>1</v>
      </c>
      <c r="I1639" s="74">
        <f t="shared" si="5"/>
        <v>0</v>
      </c>
      <c r="J1639" s="75">
        <f t="shared" si="6"/>
        <v>0</v>
      </c>
      <c r="K1639" s="76">
        <f>H1639*SIP_Calculator!$D$25</f>
        <v>484.4666522</v>
      </c>
      <c r="L1639" s="76">
        <f t="shared" si="7"/>
        <v>0.08204485295</v>
      </c>
      <c r="M1639" s="76">
        <f t="shared" si="8"/>
        <v>0.1000127274</v>
      </c>
      <c r="N1639" s="76">
        <f t="shared" ref="N1639:O1639" si="4921">N1638+L1639</f>
        <v>203.1466386</v>
      </c>
      <c r="O1639" s="76">
        <f t="shared" si="4921"/>
        <v>237.3952047</v>
      </c>
      <c r="P1639" s="74">
        <f>I1639*SIP_Calculator!$D$26</f>
        <v>0</v>
      </c>
      <c r="Q1639" s="74">
        <f t="shared" si="10"/>
        <v>0</v>
      </c>
      <c r="R1639" s="74">
        <f t="shared" si="11"/>
        <v>0</v>
      </c>
      <c r="S1639" s="74">
        <f t="shared" ref="S1639:T1639" si="4922">S1638+Q1639</f>
        <v>203.1357289</v>
      </c>
      <c r="T1639" s="74">
        <f t="shared" si="4922"/>
        <v>237.4776085</v>
      </c>
      <c r="U1639" s="75">
        <f>J1639*SIP_Calculator!$D$27</f>
        <v>0</v>
      </c>
      <c r="V1639" s="75">
        <f t="shared" si="13"/>
        <v>0</v>
      </c>
      <c r="W1639" s="75">
        <f t="shared" si="14"/>
        <v>0</v>
      </c>
      <c r="X1639" s="75">
        <f t="shared" ref="X1639:Y1639" si="4923">X1638+V1639</f>
        <v>205.0218739</v>
      </c>
      <c r="Y1639" s="75">
        <f t="shared" si="4923"/>
        <v>239.7180636</v>
      </c>
    </row>
    <row r="1640" ht="15.75" customHeight="1">
      <c r="A1640" s="78">
        <v>40520.0</v>
      </c>
      <c r="B1640" s="73">
        <v>5827.55</v>
      </c>
      <c r="C1640" s="73">
        <v>4774.45</v>
      </c>
      <c r="D1640" s="74">
        <f t="shared" si="33"/>
        <v>342</v>
      </c>
      <c r="E1640" s="74">
        <f t="shared" si="16"/>
        <v>0</v>
      </c>
      <c r="F1640" s="75">
        <f t="shared" si="4"/>
        <v>12</v>
      </c>
      <c r="G1640" s="75">
        <f t="shared" si="17"/>
        <v>0</v>
      </c>
      <c r="H1640" s="76">
        <f>IF(A1640&lt;SIP_Calculator!$B$7,0,IF(A1640&gt;SIP_Calculator!$E$7,0,1))</f>
        <v>1</v>
      </c>
      <c r="I1640" s="74">
        <f t="shared" si="5"/>
        <v>0</v>
      </c>
      <c r="J1640" s="75">
        <f t="shared" si="6"/>
        <v>0</v>
      </c>
      <c r="K1640" s="76">
        <f>H1640*SIP_Calculator!$D$25</f>
        <v>484.4666522</v>
      </c>
      <c r="L1640" s="76">
        <f t="shared" si="7"/>
        <v>0.08313384736</v>
      </c>
      <c r="M1640" s="76">
        <f t="shared" si="8"/>
        <v>0.1014706725</v>
      </c>
      <c r="N1640" s="76">
        <f t="shared" ref="N1640:O1640" si="4924">N1639+L1640</f>
        <v>203.2297725</v>
      </c>
      <c r="O1640" s="76">
        <f t="shared" si="4924"/>
        <v>237.4966754</v>
      </c>
      <c r="P1640" s="74">
        <f>I1640*SIP_Calculator!$D$26</f>
        <v>0</v>
      </c>
      <c r="Q1640" s="74">
        <f t="shared" si="10"/>
        <v>0</v>
      </c>
      <c r="R1640" s="74">
        <f t="shared" si="11"/>
        <v>0</v>
      </c>
      <c r="S1640" s="74">
        <f t="shared" ref="S1640:T1640" si="4925">S1639+Q1640</f>
        <v>203.1357289</v>
      </c>
      <c r="T1640" s="74">
        <f t="shared" si="4925"/>
        <v>237.4776085</v>
      </c>
      <c r="U1640" s="75">
        <f>J1640*SIP_Calculator!$D$27</f>
        <v>0</v>
      </c>
      <c r="V1640" s="75">
        <f t="shared" si="13"/>
        <v>0</v>
      </c>
      <c r="W1640" s="75">
        <f t="shared" si="14"/>
        <v>0</v>
      </c>
      <c r="X1640" s="75">
        <f t="shared" ref="X1640:Y1640" si="4926">X1639+V1640</f>
        <v>205.0218739</v>
      </c>
      <c r="Y1640" s="75">
        <f t="shared" si="4926"/>
        <v>239.7180636</v>
      </c>
    </row>
    <row r="1641" ht="15.75" customHeight="1">
      <c r="A1641" s="78">
        <v>40521.0</v>
      </c>
      <c r="B1641" s="73">
        <v>5682.2</v>
      </c>
      <c r="C1641" s="73">
        <v>4639.1</v>
      </c>
      <c r="D1641" s="74">
        <f t="shared" si="33"/>
        <v>342</v>
      </c>
      <c r="E1641" s="74">
        <f t="shared" si="16"/>
        <v>0</v>
      </c>
      <c r="F1641" s="75">
        <f t="shared" si="4"/>
        <v>12</v>
      </c>
      <c r="G1641" s="75">
        <f t="shared" si="17"/>
        <v>0</v>
      </c>
      <c r="H1641" s="76">
        <f>IF(A1641&lt;SIP_Calculator!$B$7,0,IF(A1641&gt;SIP_Calculator!$E$7,0,1))</f>
        <v>1</v>
      </c>
      <c r="I1641" s="74">
        <f t="shared" si="5"/>
        <v>0</v>
      </c>
      <c r="J1641" s="75">
        <f t="shared" si="6"/>
        <v>0</v>
      </c>
      <c r="K1641" s="76">
        <f>H1641*SIP_Calculator!$D$25</f>
        <v>484.4666522</v>
      </c>
      <c r="L1641" s="76">
        <f t="shared" si="7"/>
        <v>0.08526040129</v>
      </c>
      <c r="M1641" s="76">
        <f t="shared" si="8"/>
        <v>0.1044311725</v>
      </c>
      <c r="N1641" s="76">
        <f t="shared" ref="N1641:O1641" si="4927">N1640+L1641</f>
        <v>203.3150329</v>
      </c>
      <c r="O1641" s="76">
        <f t="shared" si="4927"/>
        <v>237.6011065</v>
      </c>
      <c r="P1641" s="74">
        <f>I1641*SIP_Calculator!$D$26</f>
        <v>0</v>
      </c>
      <c r="Q1641" s="74">
        <f t="shared" si="10"/>
        <v>0</v>
      </c>
      <c r="R1641" s="74">
        <f t="shared" si="11"/>
        <v>0</v>
      </c>
      <c r="S1641" s="74">
        <f t="shared" ref="S1641:T1641" si="4928">S1640+Q1641</f>
        <v>203.1357289</v>
      </c>
      <c r="T1641" s="74">
        <f t="shared" si="4928"/>
        <v>237.4776085</v>
      </c>
      <c r="U1641" s="75">
        <f>J1641*SIP_Calculator!$D$27</f>
        <v>0</v>
      </c>
      <c r="V1641" s="75">
        <f t="shared" si="13"/>
        <v>0</v>
      </c>
      <c r="W1641" s="75">
        <f t="shared" si="14"/>
        <v>0</v>
      </c>
      <c r="X1641" s="75">
        <f t="shared" ref="X1641:Y1641" si="4929">X1640+V1641</f>
        <v>205.0218739</v>
      </c>
      <c r="Y1641" s="75">
        <f t="shared" si="4929"/>
        <v>239.7180636</v>
      </c>
    </row>
    <row r="1642" ht="15.75" customHeight="1">
      <c r="A1642" s="78">
        <v>40522.0</v>
      </c>
      <c r="B1642" s="73">
        <v>5768.6</v>
      </c>
      <c r="C1642" s="73">
        <v>4713.3</v>
      </c>
      <c r="D1642" s="74">
        <f t="shared" si="33"/>
        <v>342</v>
      </c>
      <c r="E1642" s="74">
        <f t="shared" si="16"/>
        <v>0</v>
      </c>
      <c r="F1642" s="75">
        <f t="shared" si="4"/>
        <v>12</v>
      </c>
      <c r="G1642" s="75">
        <f t="shared" si="17"/>
        <v>0</v>
      </c>
      <c r="H1642" s="76">
        <f>IF(A1642&lt;SIP_Calculator!$B$7,0,IF(A1642&gt;SIP_Calculator!$E$7,0,1))</f>
        <v>1</v>
      </c>
      <c r="I1642" s="74">
        <f t="shared" si="5"/>
        <v>0</v>
      </c>
      <c r="J1642" s="75">
        <f t="shared" si="6"/>
        <v>0</v>
      </c>
      <c r="K1642" s="76">
        <f>H1642*SIP_Calculator!$D$25</f>
        <v>484.4666522</v>
      </c>
      <c r="L1642" s="76">
        <f t="shared" si="7"/>
        <v>0.0839834019</v>
      </c>
      <c r="M1642" s="76">
        <f t="shared" si="8"/>
        <v>0.1027871454</v>
      </c>
      <c r="N1642" s="76">
        <f t="shared" ref="N1642:O1642" si="4930">N1641+L1642</f>
        <v>203.3990163</v>
      </c>
      <c r="O1642" s="76">
        <f t="shared" si="4930"/>
        <v>237.7038937</v>
      </c>
      <c r="P1642" s="74">
        <f>I1642*SIP_Calculator!$D$26</f>
        <v>0</v>
      </c>
      <c r="Q1642" s="74">
        <f t="shared" si="10"/>
        <v>0</v>
      </c>
      <c r="R1642" s="74">
        <f t="shared" si="11"/>
        <v>0</v>
      </c>
      <c r="S1642" s="74">
        <f t="shared" ref="S1642:T1642" si="4931">S1641+Q1642</f>
        <v>203.1357289</v>
      </c>
      <c r="T1642" s="74">
        <f t="shared" si="4931"/>
        <v>237.4776085</v>
      </c>
      <c r="U1642" s="75">
        <f>J1642*SIP_Calculator!$D$27</f>
        <v>0</v>
      </c>
      <c r="V1642" s="75">
        <f t="shared" si="13"/>
        <v>0</v>
      </c>
      <c r="W1642" s="75">
        <f t="shared" si="14"/>
        <v>0</v>
      </c>
      <c r="X1642" s="75">
        <f t="shared" ref="X1642:Y1642" si="4932">X1641+V1642</f>
        <v>205.0218739</v>
      </c>
      <c r="Y1642" s="75">
        <f t="shared" si="4932"/>
        <v>239.7180636</v>
      </c>
    </row>
    <row r="1643" ht="15.75" customHeight="1">
      <c r="A1643" s="78">
        <v>40525.0</v>
      </c>
      <c r="B1643" s="73">
        <v>5826.15</v>
      </c>
      <c r="C1643" s="73">
        <v>4765.6</v>
      </c>
      <c r="D1643" s="74">
        <f t="shared" si="33"/>
        <v>343</v>
      </c>
      <c r="E1643" s="74">
        <f t="shared" si="16"/>
        <v>1</v>
      </c>
      <c r="F1643" s="75">
        <f t="shared" si="4"/>
        <v>12</v>
      </c>
      <c r="G1643" s="75">
        <f t="shared" si="17"/>
        <v>0</v>
      </c>
      <c r="H1643" s="76">
        <f>IF(A1643&lt;SIP_Calculator!$B$7,0,IF(A1643&gt;SIP_Calculator!$E$7,0,1))</f>
        <v>1</v>
      </c>
      <c r="I1643" s="74">
        <f t="shared" si="5"/>
        <v>1</v>
      </c>
      <c r="J1643" s="75">
        <f t="shared" si="6"/>
        <v>0</v>
      </c>
      <c r="K1643" s="76">
        <f>H1643*SIP_Calculator!$D$25</f>
        <v>484.4666522</v>
      </c>
      <c r="L1643" s="76">
        <f t="shared" si="7"/>
        <v>0.08315382408</v>
      </c>
      <c r="M1643" s="76">
        <f t="shared" si="8"/>
        <v>0.1016591095</v>
      </c>
      <c r="N1643" s="76">
        <f t="shared" ref="N1643:O1643" si="4933">N1642+L1643</f>
        <v>203.4821701</v>
      </c>
      <c r="O1643" s="76">
        <f t="shared" si="4933"/>
        <v>237.8055528</v>
      </c>
      <c r="P1643" s="74">
        <f>I1643*SIP_Calculator!$D$26</f>
        <v>2301.341589</v>
      </c>
      <c r="Q1643" s="74">
        <f t="shared" si="10"/>
        <v>0.3950021179</v>
      </c>
      <c r="R1643" s="74">
        <f t="shared" si="11"/>
        <v>0.4829069979</v>
      </c>
      <c r="S1643" s="74">
        <f t="shared" ref="S1643:T1643" si="4934">S1642+Q1643</f>
        <v>203.530731</v>
      </c>
      <c r="T1643" s="74">
        <f t="shared" si="4934"/>
        <v>237.9605155</v>
      </c>
      <c r="U1643" s="75">
        <f>J1643*SIP_Calculator!$D$27</f>
        <v>0</v>
      </c>
      <c r="V1643" s="75">
        <f t="shared" si="13"/>
        <v>0</v>
      </c>
      <c r="W1643" s="75">
        <f t="shared" si="14"/>
        <v>0</v>
      </c>
      <c r="X1643" s="75">
        <f t="shared" ref="X1643:Y1643" si="4935">X1642+V1643</f>
        <v>205.0218739</v>
      </c>
      <c r="Y1643" s="75">
        <f t="shared" si="4935"/>
        <v>239.7180636</v>
      </c>
    </row>
    <row r="1644" ht="15.75" customHeight="1">
      <c r="A1644" s="78">
        <v>40526.0</v>
      </c>
      <c r="B1644" s="73">
        <v>5869.8</v>
      </c>
      <c r="C1644" s="73">
        <v>4808.8</v>
      </c>
      <c r="D1644" s="74">
        <f t="shared" si="33"/>
        <v>343</v>
      </c>
      <c r="E1644" s="74">
        <f t="shared" si="16"/>
        <v>0</v>
      </c>
      <c r="F1644" s="75">
        <f t="shared" si="4"/>
        <v>12</v>
      </c>
      <c r="G1644" s="75">
        <f t="shared" si="17"/>
        <v>0</v>
      </c>
      <c r="H1644" s="76">
        <f>IF(A1644&lt;SIP_Calculator!$B$7,0,IF(A1644&gt;SIP_Calculator!$E$7,0,1))</f>
        <v>1</v>
      </c>
      <c r="I1644" s="74">
        <f t="shared" si="5"/>
        <v>0</v>
      </c>
      <c r="J1644" s="75">
        <f t="shared" si="6"/>
        <v>0</v>
      </c>
      <c r="K1644" s="76">
        <f>H1644*SIP_Calculator!$D$25</f>
        <v>484.4666522</v>
      </c>
      <c r="L1644" s="76">
        <f t="shared" si="7"/>
        <v>0.08253546155</v>
      </c>
      <c r="M1644" s="76">
        <f t="shared" si="8"/>
        <v>0.1007458518</v>
      </c>
      <c r="N1644" s="76">
        <f t="shared" ref="N1644:O1644" si="4936">N1643+L1644</f>
        <v>203.5647055</v>
      </c>
      <c r="O1644" s="76">
        <f t="shared" si="4936"/>
        <v>237.9062986</v>
      </c>
      <c r="P1644" s="74">
        <f>I1644*SIP_Calculator!$D$26</f>
        <v>0</v>
      </c>
      <c r="Q1644" s="74">
        <f t="shared" si="10"/>
        <v>0</v>
      </c>
      <c r="R1644" s="74">
        <f t="shared" si="11"/>
        <v>0</v>
      </c>
      <c r="S1644" s="74">
        <f t="shared" ref="S1644:T1644" si="4937">S1643+Q1644</f>
        <v>203.530731</v>
      </c>
      <c r="T1644" s="74">
        <f t="shared" si="4937"/>
        <v>237.9605155</v>
      </c>
      <c r="U1644" s="75">
        <f>J1644*SIP_Calculator!$D$27</f>
        <v>0</v>
      </c>
      <c r="V1644" s="75">
        <f t="shared" si="13"/>
        <v>0</v>
      </c>
      <c r="W1644" s="75">
        <f t="shared" si="14"/>
        <v>0</v>
      </c>
      <c r="X1644" s="75">
        <f t="shared" ref="X1644:Y1644" si="4938">X1643+V1644</f>
        <v>205.0218739</v>
      </c>
      <c r="Y1644" s="75">
        <f t="shared" si="4938"/>
        <v>239.7180636</v>
      </c>
    </row>
    <row r="1645" ht="15.75" customHeight="1">
      <c r="A1645" s="78">
        <v>40527.0</v>
      </c>
      <c r="B1645" s="73">
        <v>5812.75</v>
      </c>
      <c r="C1645" s="73">
        <v>4760.3</v>
      </c>
      <c r="D1645" s="74">
        <f t="shared" si="33"/>
        <v>343</v>
      </c>
      <c r="E1645" s="74">
        <f t="shared" si="16"/>
        <v>0</v>
      </c>
      <c r="F1645" s="75">
        <f t="shared" si="4"/>
        <v>12</v>
      </c>
      <c r="G1645" s="75">
        <f t="shared" si="17"/>
        <v>0</v>
      </c>
      <c r="H1645" s="76">
        <f>IF(A1645&lt;SIP_Calculator!$B$7,0,IF(A1645&gt;SIP_Calculator!$E$7,0,1))</f>
        <v>1</v>
      </c>
      <c r="I1645" s="74">
        <f t="shared" si="5"/>
        <v>0</v>
      </c>
      <c r="J1645" s="75">
        <f t="shared" si="6"/>
        <v>0</v>
      </c>
      <c r="K1645" s="76">
        <f>H1645*SIP_Calculator!$D$25</f>
        <v>484.4666522</v>
      </c>
      <c r="L1645" s="76">
        <f t="shared" si="7"/>
        <v>0.0833455167</v>
      </c>
      <c r="M1645" s="76">
        <f t="shared" si="8"/>
        <v>0.1017722942</v>
      </c>
      <c r="N1645" s="76">
        <f t="shared" ref="N1645:O1645" si="4939">N1644+L1645</f>
        <v>203.6480511</v>
      </c>
      <c r="O1645" s="76">
        <f t="shared" si="4939"/>
        <v>238.0080709</v>
      </c>
      <c r="P1645" s="74">
        <f>I1645*SIP_Calculator!$D$26</f>
        <v>0</v>
      </c>
      <c r="Q1645" s="74">
        <f t="shared" si="10"/>
        <v>0</v>
      </c>
      <c r="R1645" s="74">
        <f t="shared" si="11"/>
        <v>0</v>
      </c>
      <c r="S1645" s="74">
        <f t="shared" ref="S1645:T1645" si="4940">S1644+Q1645</f>
        <v>203.530731</v>
      </c>
      <c r="T1645" s="74">
        <f t="shared" si="4940"/>
        <v>237.9605155</v>
      </c>
      <c r="U1645" s="75">
        <f>J1645*SIP_Calculator!$D$27</f>
        <v>0</v>
      </c>
      <c r="V1645" s="75">
        <f t="shared" si="13"/>
        <v>0</v>
      </c>
      <c r="W1645" s="75">
        <f t="shared" si="14"/>
        <v>0</v>
      </c>
      <c r="X1645" s="75">
        <f t="shared" ref="X1645:Y1645" si="4941">X1644+V1645</f>
        <v>205.0218739</v>
      </c>
      <c r="Y1645" s="75">
        <f t="shared" si="4941"/>
        <v>239.7180636</v>
      </c>
    </row>
    <row r="1646" ht="15.75" customHeight="1">
      <c r="A1646" s="78">
        <v>40528.0</v>
      </c>
      <c r="B1646" s="73">
        <v>5862.05</v>
      </c>
      <c r="C1646" s="73">
        <v>4794.95</v>
      </c>
      <c r="D1646" s="74">
        <f t="shared" si="33"/>
        <v>343</v>
      </c>
      <c r="E1646" s="74">
        <f t="shared" si="16"/>
        <v>0</v>
      </c>
      <c r="F1646" s="75">
        <f t="shared" si="4"/>
        <v>12</v>
      </c>
      <c r="G1646" s="75">
        <f t="shared" si="17"/>
        <v>0</v>
      </c>
      <c r="H1646" s="76">
        <f>IF(A1646&lt;SIP_Calculator!$B$7,0,IF(A1646&gt;SIP_Calculator!$E$7,0,1))</f>
        <v>1</v>
      </c>
      <c r="I1646" s="74">
        <f t="shared" si="5"/>
        <v>0</v>
      </c>
      <c r="J1646" s="75">
        <f t="shared" si="6"/>
        <v>0</v>
      </c>
      <c r="K1646" s="76">
        <f>H1646*SIP_Calculator!$D$25</f>
        <v>484.4666522</v>
      </c>
      <c r="L1646" s="76">
        <f t="shared" si="7"/>
        <v>0.08264457863</v>
      </c>
      <c r="M1646" s="76">
        <f t="shared" si="8"/>
        <v>0.1010368517</v>
      </c>
      <c r="N1646" s="76">
        <f t="shared" ref="N1646:O1646" si="4942">N1645+L1646</f>
        <v>203.7306956</v>
      </c>
      <c r="O1646" s="76">
        <f t="shared" si="4942"/>
        <v>238.1091078</v>
      </c>
      <c r="P1646" s="74">
        <f>I1646*SIP_Calculator!$D$26</f>
        <v>0</v>
      </c>
      <c r="Q1646" s="74">
        <f t="shared" si="10"/>
        <v>0</v>
      </c>
      <c r="R1646" s="74">
        <f t="shared" si="11"/>
        <v>0</v>
      </c>
      <c r="S1646" s="74">
        <f t="shared" ref="S1646:T1646" si="4943">S1645+Q1646</f>
        <v>203.530731</v>
      </c>
      <c r="T1646" s="74">
        <f t="shared" si="4943"/>
        <v>237.9605155</v>
      </c>
      <c r="U1646" s="75">
        <f>J1646*SIP_Calculator!$D$27</f>
        <v>0</v>
      </c>
      <c r="V1646" s="75">
        <f t="shared" si="13"/>
        <v>0</v>
      </c>
      <c r="W1646" s="75">
        <f t="shared" si="14"/>
        <v>0</v>
      </c>
      <c r="X1646" s="75">
        <f t="shared" ref="X1646:Y1646" si="4944">X1645+V1646</f>
        <v>205.0218739</v>
      </c>
      <c r="Y1646" s="75">
        <f t="shared" si="4944"/>
        <v>239.7180636</v>
      </c>
    </row>
    <row r="1647" ht="15.75" customHeight="1">
      <c r="A1647" s="78">
        <v>40532.0</v>
      </c>
      <c r="B1647" s="73">
        <v>5858.8</v>
      </c>
      <c r="C1647" s="73">
        <v>4792.8</v>
      </c>
      <c r="D1647" s="74">
        <f t="shared" si="33"/>
        <v>344</v>
      </c>
      <c r="E1647" s="74">
        <f t="shared" si="16"/>
        <v>1</v>
      </c>
      <c r="F1647" s="75">
        <f t="shared" si="4"/>
        <v>12</v>
      </c>
      <c r="G1647" s="75">
        <f t="shared" si="17"/>
        <v>0</v>
      </c>
      <c r="H1647" s="76">
        <f>IF(A1647&lt;SIP_Calculator!$B$7,0,IF(A1647&gt;SIP_Calculator!$E$7,0,1))</f>
        <v>1</v>
      </c>
      <c r="I1647" s="74">
        <f t="shared" si="5"/>
        <v>1</v>
      </c>
      <c r="J1647" s="75">
        <f t="shared" si="6"/>
        <v>0</v>
      </c>
      <c r="K1647" s="76">
        <f>H1647*SIP_Calculator!$D$25</f>
        <v>484.4666522</v>
      </c>
      <c r="L1647" s="76">
        <f t="shared" si="7"/>
        <v>0.08269042333</v>
      </c>
      <c r="M1647" s="76">
        <f t="shared" si="8"/>
        <v>0.1010821758</v>
      </c>
      <c r="N1647" s="76">
        <f t="shared" ref="N1647:O1647" si="4945">N1646+L1647</f>
        <v>203.8133861</v>
      </c>
      <c r="O1647" s="76">
        <f t="shared" si="4945"/>
        <v>238.21019</v>
      </c>
      <c r="P1647" s="74">
        <f>I1647*SIP_Calculator!$D$26</f>
        <v>2301.341589</v>
      </c>
      <c r="Q1647" s="74">
        <f t="shared" si="10"/>
        <v>0.3928008448</v>
      </c>
      <c r="R1647" s="74">
        <f t="shared" si="11"/>
        <v>0.4801664141</v>
      </c>
      <c r="S1647" s="74">
        <f t="shared" ref="S1647:T1647" si="4946">S1646+Q1647</f>
        <v>203.9235318</v>
      </c>
      <c r="T1647" s="74">
        <f t="shared" si="4946"/>
        <v>238.4406819</v>
      </c>
      <c r="U1647" s="75">
        <f>J1647*SIP_Calculator!$D$27</f>
        <v>0</v>
      </c>
      <c r="V1647" s="75">
        <f t="shared" si="13"/>
        <v>0</v>
      </c>
      <c r="W1647" s="75">
        <f t="shared" si="14"/>
        <v>0</v>
      </c>
      <c r="X1647" s="75">
        <f t="shared" ref="X1647:Y1647" si="4947">X1646+V1647</f>
        <v>205.0218739</v>
      </c>
      <c r="Y1647" s="75">
        <f t="shared" si="4947"/>
        <v>239.7180636</v>
      </c>
    </row>
    <row r="1648" ht="15.75" customHeight="1">
      <c r="A1648" s="78">
        <v>40533.0</v>
      </c>
      <c r="B1648" s="73">
        <v>5913.1</v>
      </c>
      <c r="C1648" s="73">
        <v>4834.8</v>
      </c>
      <c r="D1648" s="74">
        <f t="shared" si="33"/>
        <v>344</v>
      </c>
      <c r="E1648" s="74">
        <f t="shared" si="16"/>
        <v>0</v>
      </c>
      <c r="F1648" s="75">
        <f t="shared" si="4"/>
        <v>12</v>
      </c>
      <c r="G1648" s="75">
        <f t="shared" si="17"/>
        <v>0</v>
      </c>
      <c r="H1648" s="76">
        <f>IF(A1648&lt;SIP_Calculator!$B$7,0,IF(A1648&gt;SIP_Calculator!$E$7,0,1))</f>
        <v>1</v>
      </c>
      <c r="I1648" s="74">
        <f t="shared" si="5"/>
        <v>0</v>
      </c>
      <c r="J1648" s="75">
        <f t="shared" si="6"/>
        <v>0</v>
      </c>
      <c r="K1648" s="76">
        <f>H1648*SIP_Calculator!$D$25</f>
        <v>484.4666522</v>
      </c>
      <c r="L1648" s="76">
        <f t="shared" si="7"/>
        <v>0.08193107713</v>
      </c>
      <c r="M1648" s="76">
        <f t="shared" si="8"/>
        <v>0.100204073</v>
      </c>
      <c r="N1648" s="76">
        <f t="shared" ref="N1648:O1648" si="4948">N1647+L1648</f>
        <v>203.8953171</v>
      </c>
      <c r="O1648" s="76">
        <f t="shared" si="4948"/>
        <v>238.310394</v>
      </c>
      <c r="P1648" s="74">
        <f>I1648*SIP_Calculator!$D$26</f>
        <v>0</v>
      </c>
      <c r="Q1648" s="74">
        <f t="shared" si="10"/>
        <v>0</v>
      </c>
      <c r="R1648" s="74">
        <f t="shared" si="11"/>
        <v>0</v>
      </c>
      <c r="S1648" s="74">
        <f t="shared" ref="S1648:T1648" si="4949">S1647+Q1648</f>
        <v>203.9235318</v>
      </c>
      <c r="T1648" s="74">
        <f t="shared" si="4949"/>
        <v>238.4406819</v>
      </c>
      <c r="U1648" s="75">
        <f>J1648*SIP_Calculator!$D$27</f>
        <v>0</v>
      </c>
      <c r="V1648" s="75">
        <f t="shared" si="13"/>
        <v>0</v>
      </c>
      <c r="W1648" s="75">
        <f t="shared" si="14"/>
        <v>0</v>
      </c>
      <c r="X1648" s="75">
        <f t="shared" ref="X1648:Y1648" si="4950">X1647+V1648</f>
        <v>205.0218739</v>
      </c>
      <c r="Y1648" s="75">
        <f t="shared" si="4950"/>
        <v>239.7180636</v>
      </c>
    </row>
    <row r="1649" ht="15.75" customHeight="1">
      <c r="A1649" s="78">
        <v>40534.0</v>
      </c>
      <c r="B1649" s="73">
        <v>5899.45</v>
      </c>
      <c r="C1649" s="73">
        <v>4827.7</v>
      </c>
      <c r="D1649" s="74">
        <f t="shared" si="33"/>
        <v>344</v>
      </c>
      <c r="E1649" s="74">
        <f t="shared" si="16"/>
        <v>0</v>
      </c>
      <c r="F1649" s="75">
        <f t="shared" si="4"/>
        <v>12</v>
      </c>
      <c r="G1649" s="75">
        <f t="shared" si="17"/>
        <v>0</v>
      </c>
      <c r="H1649" s="76">
        <f>IF(A1649&lt;SIP_Calculator!$B$7,0,IF(A1649&gt;SIP_Calculator!$E$7,0,1))</f>
        <v>1</v>
      </c>
      <c r="I1649" s="74">
        <f t="shared" si="5"/>
        <v>0</v>
      </c>
      <c r="J1649" s="75">
        <f t="shared" si="6"/>
        <v>0</v>
      </c>
      <c r="K1649" s="76">
        <f>H1649*SIP_Calculator!$D$25</f>
        <v>484.4666522</v>
      </c>
      <c r="L1649" s="76">
        <f t="shared" si="7"/>
        <v>0.08212064721</v>
      </c>
      <c r="M1649" s="76">
        <f t="shared" si="8"/>
        <v>0.1003514411</v>
      </c>
      <c r="N1649" s="76">
        <f t="shared" ref="N1649:O1649" si="4951">N1648+L1649</f>
        <v>203.9774378</v>
      </c>
      <c r="O1649" s="76">
        <f t="shared" si="4951"/>
        <v>238.4107455</v>
      </c>
      <c r="P1649" s="74">
        <f>I1649*SIP_Calculator!$D$26</f>
        <v>0</v>
      </c>
      <c r="Q1649" s="74">
        <f t="shared" si="10"/>
        <v>0</v>
      </c>
      <c r="R1649" s="74">
        <f t="shared" si="11"/>
        <v>0</v>
      </c>
      <c r="S1649" s="74">
        <f t="shared" ref="S1649:T1649" si="4952">S1648+Q1649</f>
        <v>203.9235318</v>
      </c>
      <c r="T1649" s="74">
        <f t="shared" si="4952"/>
        <v>238.4406819</v>
      </c>
      <c r="U1649" s="75">
        <f>J1649*SIP_Calculator!$D$27</f>
        <v>0</v>
      </c>
      <c r="V1649" s="75">
        <f t="shared" si="13"/>
        <v>0</v>
      </c>
      <c r="W1649" s="75">
        <f t="shared" si="14"/>
        <v>0</v>
      </c>
      <c r="X1649" s="75">
        <f t="shared" ref="X1649:Y1649" si="4953">X1648+V1649</f>
        <v>205.0218739</v>
      </c>
      <c r="Y1649" s="75">
        <f t="shared" si="4953"/>
        <v>239.7180636</v>
      </c>
    </row>
    <row r="1650" ht="15.75" customHeight="1">
      <c r="A1650" s="78">
        <v>40535.0</v>
      </c>
      <c r="B1650" s="73">
        <v>5889.75</v>
      </c>
      <c r="C1650" s="73">
        <v>4821.15</v>
      </c>
      <c r="D1650" s="74">
        <f t="shared" si="33"/>
        <v>344</v>
      </c>
      <c r="E1650" s="74">
        <f t="shared" si="16"/>
        <v>0</v>
      </c>
      <c r="F1650" s="75">
        <f t="shared" si="4"/>
        <v>12</v>
      </c>
      <c r="G1650" s="75">
        <f t="shared" si="17"/>
        <v>0</v>
      </c>
      <c r="H1650" s="76">
        <f>IF(A1650&lt;SIP_Calculator!$B$7,0,IF(A1650&gt;SIP_Calculator!$E$7,0,1))</f>
        <v>1</v>
      </c>
      <c r="I1650" s="74">
        <f t="shared" si="5"/>
        <v>0</v>
      </c>
      <c r="J1650" s="75">
        <f t="shared" si="6"/>
        <v>0</v>
      </c>
      <c r="K1650" s="76">
        <f>H1650*SIP_Calculator!$D$25</f>
        <v>484.4666522</v>
      </c>
      <c r="L1650" s="76">
        <f t="shared" si="7"/>
        <v>0.08225589408</v>
      </c>
      <c r="M1650" s="76">
        <f t="shared" si="8"/>
        <v>0.1004877783</v>
      </c>
      <c r="N1650" s="76">
        <f t="shared" ref="N1650:O1650" si="4954">N1649+L1650</f>
        <v>204.0596937</v>
      </c>
      <c r="O1650" s="76">
        <f t="shared" si="4954"/>
        <v>238.5112333</v>
      </c>
      <c r="P1650" s="74">
        <f>I1650*SIP_Calculator!$D$26</f>
        <v>0</v>
      </c>
      <c r="Q1650" s="74">
        <f t="shared" si="10"/>
        <v>0</v>
      </c>
      <c r="R1650" s="74">
        <f t="shared" si="11"/>
        <v>0</v>
      </c>
      <c r="S1650" s="74">
        <f t="shared" ref="S1650:T1650" si="4955">S1649+Q1650</f>
        <v>203.9235318</v>
      </c>
      <c r="T1650" s="74">
        <f t="shared" si="4955"/>
        <v>238.4406819</v>
      </c>
      <c r="U1650" s="75">
        <f>J1650*SIP_Calculator!$D$27</f>
        <v>0</v>
      </c>
      <c r="V1650" s="75">
        <f t="shared" si="13"/>
        <v>0</v>
      </c>
      <c r="W1650" s="75">
        <f t="shared" si="14"/>
        <v>0</v>
      </c>
      <c r="X1650" s="75">
        <f t="shared" ref="X1650:Y1650" si="4956">X1649+V1650</f>
        <v>205.0218739</v>
      </c>
      <c r="Y1650" s="75">
        <f t="shared" si="4956"/>
        <v>239.7180636</v>
      </c>
    </row>
    <row r="1651" ht="15.75" customHeight="1">
      <c r="A1651" s="78">
        <v>40536.0</v>
      </c>
      <c r="B1651" s="73">
        <v>5913.7</v>
      </c>
      <c r="C1651" s="73">
        <v>4839.9</v>
      </c>
      <c r="D1651" s="74">
        <f t="shared" si="33"/>
        <v>344</v>
      </c>
      <c r="E1651" s="74">
        <f t="shared" si="16"/>
        <v>0</v>
      </c>
      <c r="F1651" s="75">
        <f t="shared" si="4"/>
        <v>12</v>
      </c>
      <c r="G1651" s="75">
        <f t="shared" si="17"/>
        <v>0</v>
      </c>
      <c r="H1651" s="76">
        <f>IF(A1651&lt;SIP_Calculator!$B$7,0,IF(A1651&gt;SIP_Calculator!$E$7,0,1))</f>
        <v>1</v>
      </c>
      <c r="I1651" s="74">
        <f t="shared" si="5"/>
        <v>0</v>
      </c>
      <c r="J1651" s="75">
        <f t="shared" si="6"/>
        <v>0</v>
      </c>
      <c r="K1651" s="76">
        <f>H1651*SIP_Calculator!$D$25</f>
        <v>484.4666522</v>
      </c>
      <c r="L1651" s="76">
        <f t="shared" si="7"/>
        <v>0.08192276446</v>
      </c>
      <c r="M1651" s="76">
        <f t="shared" si="8"/>
        <v>0.1000984839</v>
      </c>
      <c r="N1651" s="76">
        <f t="shared" ref="N1651:O1651" si="4957">N1650+L1651</f>
        <v>204.1416165</v>
      </c>
      <c r="O1651" s="76">
        <f t="shared" si="4957"/>
        <v>238.6113317</v>
      </c>
      <c r="P1651" s="74">
        <f>I1651*SIP_Calculator!$D$26</f>
        <v>0</v>
      </c>
      <c r="Q1651" s="74">
        <f t="shared" si="10"/>
        <v>0</v>
      </c>
      <c r="R1651" s="74">
        <f t="shared" si="11"/>
        <v>0</v>
      </c>
      <c r="S1651" s="74">
        <f t="shared" ref="S1651:T1651" si="4958">S1650+Q1651</f>
        <v>203.9235318</v>
      </c>
      <c r="T1651" s="74">
        <f t="shared" si="4958"/>
        <v>238.4406819</v>
      </c>
      <c r="U1651" s="75">
        <f>J1651*SIP_Calculator!$D$27</f>
        <v>0</v>
      </c>
      <c r="V1651" s="75">
        <f t="shared" si="13"/>
        <v>0</v>
      </c>
      <c r="W1651" s="75">
        <f t="shared" si="14"/>
        <v>0</v>
      </c>
      <c r="X1651" s="75">
        <f t="shared" ref="X1651:Y1651" si="4959">X1650+V1651</f>
        <v>205.0218739</v>
      </c>
      <c r="Y1651" s="75">
        <f t="shared" si="4959"/>
        <v>239.7180636</v>
      </c>
    </row>
    <row r="1652" ht="15.75" customHeight="1">
      <c r="A1652" s="78">
        <v>40539.0</v>
      </c>
      <c r="B1652" s="73">
        <v>5898.0</v>
      </c>
      <c r="C1652" s="73">
        <v>4827.9</v>
      </c>
      <c r="D1652" s="74">
        <f t="shared" si="33"/>
        <v>345</v>
      </c>
      <c r="E1652" s="74">
        <f t="shared" si="16"/>
        <v>1</v>
      </c>
      <c r="F1652" s="75">
        <f t="shared" si="4"/>
        <v>12</v>
      </c>
      <c r="G1652" s="75">
        <f t="shared" si="17"/>
        <v>0</v>
      </c>
      <c r="H1652" s="76">
        <f>IF(A1652&lt;SIP_Calculator!$B$7,0,IF(A1652&gt;SIP_Calculator!$E$7,0,1))</f>
        <v>1</v>
      </c>
      <c r="I1652" s="74">
        <f t="shared" si="5"/>
        <v>1</v>
      </c>
      <c r="J1652" s="75">
        <f t="shared" si="6"/>
        <v>0</v>
      </c>
      <c r="K1652" s="76">
        <f>H1652*SIP_Calculator!$D$25</f>
        <v>484.4666522</v>
      </c>
      <c r="L1652" s="76">
        <f t="shared" si="7"/>
        <v>0.08214083625</v>
      </c>
      <c r="M1652" s="76">
        <f t="shared" si="8"/>
        <v>0.100347284</v>
      </c>
      <c r="N1652" s="76">
        <f t="shared" ref="N1652:O1652" si="4960">N1651+L1652</f>
        <v>204.2237573</v>
      </c>
      <c r="O1652" s="76">
        <f t="shared" si="4960"/>
        <v>238.711679</v>
      </c>
      <c r="P1652" s="74">
        <f>I1652*SIP_Calculator!$D$26</f>
        <v>2301.341589</v>
      </c>
      <c r="Q1652" s="74">
        <f t="shared" si="10"/>
        <v>0.3901901643</v>
      </c>
      <c r="R1652" s="74">
        <f t="shared" si="11"/>
        <v>0.4766754882</v>
      </c>
      <c r="S1652" s="74">
        <f t="shared" ref="S1652:T1652" si="4961">S1651+Q1652</f>
        <v>204.313722</v>
      </c>
      <c r="T1652" s="74">
        <f t="shared" si="4961"/>
        <v>238.9173574</v>
      </c>
      <c r="U1652" s="75">
        <f>J1652*SIP_Calculator!$D$27</f>
        <v>0</v>
      </c>
      <c r="V1652" s="75">
        <f t="shared" si="13"/>
        <v>0</v>
      </c>
      <c r="W1652" s="75">
        <f t="shared" si="14"/>
        <v>0</v>
      </c>
      <c r="X1652" s="75">
        <f t="shared" ref="X1652:Y1652" si="4962">X1651+V1652</f>
        <v>205.0218739</v>
      </c>
      <c r="Y1652" s="75">
        <f t="shared" si="4962"/>
        <v>239.7180636</v>
      </c>
    </row>
    <row r="1653" ht="15.75" customHeight="1">
      <c r="A1653" s="78">
        <v>40540.0</v>
      </c>
      <c r="B1653" s="73">
        <v>5895.35</v>
      </c>
      <c r="C1653" s="73">
        <v>4827.55</v>
      </c>
      <c r="D1653" s="74">
        <f t="shared" si="33"/>
        <v>345</v>
      </c>
      <c r="E1653" s="74">
        <f t="shared" si="16"/>
        <v>0</v>
      </c>
      <c r="F1653" s="75">
        <f t="shared" si="4"/>
        <v>12</v>
      </c>
      <c r="G1653" s="75">
        <f t="shared" si="17"/>
        <v>0</v>
      </c>
      <c r="H1653" s="76">
        <f>IF(A1653&lt;SIP_Calculator!$B$7,0,IF(A1653&gt;SIP_Calculator!$E$7,0,1))</f>
        <v>1</v>
      </c>
      <c r="I1653" s="74">
        <f t="shared" si="5"/>
        <v>0</v>
      </c>
      <c r="J1653" s="75">
        <f t="shared" si="6"/>
        <v>0</v>
      </c>
      <c r="K1653" s="76">
        <f>H1653*SIP_Calculator!$D$25</f>
        <v>484.4666522</v>
      </c>
      <c r="L1653" s="76">
        <f t="shared" si="7"/>
        <v>0.08217775911</v>
      </c>
      <c r="M1653" s="76">
        <f t="shared" si="8"/>
        <v>0.1003545592</v>
      </c>
      <c r="N1653" s="76">
        <f t="shared" ref="N1653:O1653" si="4963">N1652+L1653</f>
        <v>204.305935</v>
      </c>
      <c r="O1653" s="76">
        <f t="shared" si="4963"/>
        <v>238.8120336</v>
      </c>
      <c r="P1653" s="74">
        <f>I1653*SIP_Calculator!$D$26</f>
        <v>0</v>
      </c>
      <c r="Q1653" s="74">
        <f t="shared" si="10"/>
        <v>0</v>
      </c>
      <c r="R1653" s="74">
        <f t="shared" si="11"/>
        <v>0</v>
      </c>
      <c r="S1653" s="74">
        <f t="shared" ref="S1653:T1653" si="4964">S1652+Q1653</f>
        <v>204.313722</v>
      </c>
      <c r="T1653" s="74">
        <f t="shared" si="4964"/>
        <v>238.9173574</v>
      </c>
      <c r="U1653" s="75">
        <f>J1653*SIP_Calculator!$D$27</f>
        <v>0</v>
      </c>
      <c r="V1653" s="75">
        <f t="shared" si="13"/>
        <v>0</v>
      </c>
      <c r="W1653" s="75">
        <f t="shared" si="14"/>
        <v>0</v>
      </c>
      <c r="X1653" s="75">
        <f t="shared" ref="X1653:Y1653" si="4965">X1652+V1653</f>
        <v>205.0218739</v>
      </c>
      <c r="Y1653" s="75">
        <f t="shared" si="4965"/>
        <v>239.7180636</v>
      </c>
    </row>
    <row r="1654" ht="15.75" customHeight="1">
      <c r="A1654" s="78">
        <v>40541.0</v>
      </c>
      <c r="B1654" s="73">
        <v>5956.65</v>
      </c>
      <c r="C1654" s="73">
        <v>4873.55</v>
      </c>
      <c r="D1654" s="74">
        <f t="shared" si="33"/>
        <v>345</v>
      </c>
      <c r="E1654" s="74">
        <f t="shared" si="16"/>
        <v>0</v>
      </c>
      <c r="F1654" s="75">
        <f t="shared" si="4"/>
        <v>12</v>
      </c>
      <c r="G1654" s="75">
        <f t="shared" si="17"/>
        <v>0</v>
      </c>
      <c r="H1654" s="76">
        <f>IF(A1654&lt;SIP_Calculator!$B$7,0,IF(A1654&gt;SIP_Calculator!$E$7,0,1))</f>
        <v>1</v>
      </c>
      <c r="I1654" s="74">
        <f t="shared" si="5"/>
        <v>0</v>
      </c>
      <c r="J1654" s="75">
        <f t="shared" si="6"/>
        <v>0</v>
      </c>
      <c r="K1654" s="76">
        <f>H1654*SIP_Calculator!$D$25</f>
        <v>484.4666522</v>
      </c>
      <c r="L1654" s="76">
        <f t="shared" si="7"/>
        <v>0.08133206621</v>
      </c>
      <c r="M1654" s="76">
        <f t="shared" si="8"/>
        <v>0.09940734212</v>
      </c>
      <c r="N1654" s="76">
        <f t="shared" ref="N1654:O1654" si="4966">N1653+L1654</f>
        <v>204.3872671</v>
      </c>
      <c r="O1654" s="76">
        <f t="shared" si="4966"/>
        <v>238.9114409</v>
      </c>
      <c r="P1654" s="74">
        <f>I1654*SIP_Calculator!$D$26</f>
        <v>0</v>
      </c>
      <c r="Q1654" s="74">
        <f t="shared" si="10"/>
        <v>0</v>
      </c>
      <c r="R1654" s="74">
        <f t="shared" si="11"/>
        <v>0</v>
      </c>
      <c r="S1654" s="74">
        <f t="shared" ref="S1654:T1654" si="4967">S1653+Q1654</f>
        <v>204.313722</v>
      </c>
      <c r="T1654" s="74">
        <f t="shared" si="4967"/>
        <v>238.9173574</v>
      </c>
      <c r="U1654" s="75">
        <f>J1654*SIP_Calculator!$D$27</f>
        <v>0</v>
      </c>
      <c r="V1654" s="75">
        <f t="shared" si="13"/>
        <v>0</v>
      </c>
      <c r="W1654" s="75">
        <f t="shared" si="14"/>
        <v>0</v>
      </c>
      <c r="X1654" s="75">
        <f t="shared" ref="X1654:Y1654" si="4968">X1653+V1654</f>
        <v>205.0218739</v>
      </c>
      <c r="Y1654" s="75">
        <f t="shared" si="4968"/>
        <v>239.7180636</v>
      </c>
    </row>
    <row r="1655" ht="15.75" customHeight="1">
      <c r="A1655" s="78">
        <v>40542.0</v>
      </c>
      <c r="B1655" s="73">
        <v>5996.7</v>
      </c>
      <c r="C1655" s="73">
        <v>4904.65</v>
      </c>
      <c r="D1655" s="74">
        <f t="shared" si="33"/>
        <v>345</v>
      </c>
      <c r="E1655" s="74">
        <f t="shared" si="16"/>
        <v>0</v>
      </c>
      <c r="F1655" s="75">
        <f t="shared" si="4"/>
        <v>12</v>
      </c>
      <c r="G1655" s="75">
        <f t="shared" si="17"/>
        <v>0</v>
      </c>
      <c r="H1655" s="76">
        <f>IF(A1655&lt;SIP_Calculator!$B$7,0,IF(A1655&gt;SIP_Calculator!$E$7,0,1))</f>
        <v>1</v>
      </c>
      <c r="I1655" s="74">
        <f t="shared" si="5"/>
        <v>0</v>
      </c>
      <c r="J1655" s="75">
        <f t="shared" si="6"/>
        <v>0</v>
      </c>
      <c r="K1655" s="76">
        <f>H1655*SIP_Calculator!$D$25</f>
        <v>484.4666522</v>
      </c>
      <c r="L1655" s="76">
        <f t="shared" si="7"/>
        <v>0.08078887591</v>
      </c>
      <c r="M1655" s="76">
        <f t="shared" si="8"/>
        <v>0.09877700798</v>
      </c>
      <c r="N1655" s="76">
        <f t="shared" ref="N1655:O1655" si="4969">N1654+L1655</f>
        <v>204.468056</v>
      </c>
      <c r="O1655" s="76">
        <f t="shared" si="4969"/>
        <v>239.0102179</v>
      </c>
      <c r="P1655" s="74">
        <f>I1655*SIP_Calculator!$D$26</f>
        <v>0</v>
      </c>
      <c r="Q1655" s="74">
        <f t="shared" si="10"/>
        <v>0</v>
      </c>
      <c r="R1655" s="74">
        <f t="shared" si="11"/>
        <v>0</v>
      </c>
      <c r="S1655" s="74">
        <f t="shared" ref="S1655:T1655" si="4970">S1654+Q1655</f>
        <v>204.313722</v>
      </c>
      <c r="T1655" s="74">
        <f t="shared" si="4970"/>
        <v>238.9173574</v>
      </c>
      <c r="U1655" s="75">
        <f>J1655*SIP_Calculator!$D$27</f>
        <v>0</v>
      </c>
      <c r="V1655" s="75">
        <f t="shared" si="13"/>
        <v>0</v>
      </c>
      <c r="W1655" s="75">
        <f t="shared" si="14"/>
        <v>0</v>
      </c>
      <c r="X1655" s="75">
        <f t="shared" ref="X1655:Y1655" si="4971">X1654+V1655</f>
        <v>205.0218739</v>
      </c>
      <c r="Y1655" s="75">
        <f t="shared" si="4971"/>
        <v>239.7180636</v>
      </c>
    </row>
    <row r="1656" ht="15.75" customHeight="1">
      <c r="A1656" s="78">
        <v>40543.0</v>
      </c>
      <c r="B1656" s="73">
        <v>6034.75</v>
      </c>
      <c r="C1656" s="73">
        <v>4940.95</v>
      </c>
      <c r="D1656" s="74">
        <f t="shared" si="33"/>
        <v>345</v>
      </c>
      <c r="E1656" s="74">
        <f t="shared" si="16"/>
        <v>0</v>
      </c>
      <c r="F1656" s="75">
        <f t="shared" si="4"/>
        <v>12</v>
      </c>
      <c r="G1656" s="75">
        <f t="shared" si="17"/>
        <v>0</v>
      </c>
      <c r="H1656" s="76">
        <f>IF(A1656&lt;SIP_Calculator!$B$7,0,IF(A1656&gt;SIP_Calculator!$E$7,0,1))</f>
        <v>1</v>
      </c>
      <c r="I1656" s="74">
        <f t="shared" si="5"/>
        <v>0</v>
      </c>
      <c r="J1656" s="75">
        <f t="shared" si="6"/>
        <v>0</v>
      </c>
      <c r="K1656" s="76">
        <f>H1656*SIP_Calculator!$D$25</f>
        <v>484.4666522</v>
      </c>
      <c r="L1656" s="76">
        <f t="shared" si="7"/>
        <v>0.08027948998</v>
      </c>
      <c r="M1656" s="76">
        <f t="shared" si="8"/>
        <v>0.09805131648</v>
      </c>
      <c r="N1656" s="76">
        <f t="shared" ref="N1656:O1656" si="4972">N1655+L1656</f>
        <v>204.5483355</v>
      </c>
      <c r="O1656" s="76">
        <f t="shared" si="4972"/>
        <v>239.1082692</v>
      </c>
      <c r="P1656" s="74">
        <f>I1656*SIP_Calculator!$D$26</f>
        <v>0</v>
      </c>
      <c r="Q1656" s="74">
        <f t="shared" si="10"/>
        <v>0</v>
      </c>
      <c r="R1656" s="74">
        <f t="shared" si="11"/>
        <v>0</v>
      </c>
      <c r="S1656" s="74">
        <f t="shared" ref="S1656:T1656" si="4973">S1655+Q1656</f>
        <v>204.313722</v>
      </c>
      <c r="T1656" s="74">
        <f t="shared" si="4973"/>
        <v>238.9173574</v>
      </c>
      <c r="U1656" s="75">
        <f>J1656*SIP_Calculator!$D$27</f>
        <v>0</v>
      </c>
      <c r="V1656" s="75">
        <f t="shared" si="13"/>
        <v>0</v>
      </c>
      <c r="W1656" s="75">
        <f t="shared" si="14"/>
        <v>0</v>
      </c>
      <c r="X1656" s="75">
        <f t="shared" ref="X1656:Y1656" si="4974">X1655+V1656</f>
        <v>205.0218739</v>
      </c>
      <c r="Y1656" s="75">
        <f t="shared" si="4974"/>
        <v>239.7180636</v>
      </c>
    </row>
    <row r="1657" ht="15.75" customHeight="1">
      <c r="A1657" s="78">
        <v>40546.0</v>
      </c>
      <c r="B1657" s="73">
        <v>6056.2</v>
      </c>
      <c r="C1657" s="73">
        <v>4967.3</v>
      </c>
      <c r="D1657" s="74">
        <f t="shared" si="33"/>
        <v>346</v>
      </c>
      <c r="E1657" s="74">
        <f t="shared" si="16"/>
        <v>1</v>
      </c>
      <c r="F1657" s="75">
        <f t="shared" si="4"/>
        <v>1</v>
      </c>
      <c r="G1657" s="75">
        <f t="shared" si="17"/>
        <v>1</v>
      </c>
      <c r="H1657" s="76">
        <f>IF(A1657&lt;SIP_Calculator!$B$7,0,IF(A1657&gt;SIP_Calculator!$E$7,0,1))</f>
        <v>1</v>
      </c>
      <c r="I1657" s="74">
        <f t="shared" si="5"/>
        <v>1</v>
      </c>
      <c r="J1657" s="75">
        <f t="shared" si="6"/>
        <v>1</v>
      </c>
      <c r="K1657" s="76">
        <f>H1657*SIP_Calculator!$D$25</f>
        <v>484.4666522</v>
      </c>
      <c r="L1657" s="76">
        <f t="shared" si="7"/>
        <v>0.07999515409</v>
      </c>
      <c r="M1657" s="76">
        <f t="shared" si="8"/>
        <v>0.09753118438</v>
      </c>
      <c r="N1657" s="76">
        <f t="shared" ref="N1657:O1657" si="4975">N1656+L1657</f>
        <v>204.6283306</v>
      </c>
      <c r="O1657" s="76">
        <f t="shared" si="4975"/>
        <v>239.2058004</v>
      </c>
      <c r="P1657" s="74">
        <f>I1657*SIP_Calculator!$D$26</f>
        <v>2301.341589</v>
      </c>
      <c r="Q1657" s="74">
        <f t="shared" si="10"/>
        <v>0.3799976205</v>
      </c>
      <c r="R1657" s="74">
        <f t="shared" si="11"/>
        <v>0.4632982887</v>
      </c>
      <c r="S1657" s="74">
        <f t="shared" ref="S1657:T1657" si="4976">S1656+Q1657</f>
        <v>204.6937196</v>
      </c>
      <c r="T1657" s="74">
        <f t="shared" si="4976"/>
        <v>239.3806557</v>
      </c>
      <c r="U1657" s="75">
        <f>J1657*SIP_Calculator!$D$27</f>
        <v>10000</v>
      </c>
      <c r="V1657" s="75">
        <f t="shared" si="13"/>
        <v>1.651200423</v>
      </c>
      <c r="W1657" s="75">
        <f t="shared" si="14"/>
        <v>2.013166106</v>
      </c>
      <c r="X1657" s="75">
        <f t="shared" ref="X1657:Y1657" si="4977">X1656+V1657</f>
        <v>206.6730743</v>
      </c>
      <c r="Y1657" s="75">
        <f t="shared" si="4977"/>
        <v>241.7312297</v>
      </c>
    </row>
    <row r="1658" ht="15.75" customHeight="1">
      <c r="A1658" s="78">
        <v>40547.0</v>
      </c>
      <c r="B1658" s="73">
        <v>6042.55</v>
      </c>
      <c r="C1658" s="73">
        <v>4957.1</v>
      </c>
      <c r="D1658" s="74">
        <f t="shared" si="33"/>
        <v>346</v>
      </c>
      <c r="E1658" s="74">
        <f t="shared" si="16"/>
        <v>0</v>
      </c>
      <c r="F1658" s="75">
        <f t="shared" si="4"/>
        <v>1</v>
      </c>
      <c r="G1658" s="75">
        <f t="shared" si="17"/>
        <v>0</v>
      </c>
      <c r="H1658" s="76">
        <f>IF(A1658&lt;SIP_Calculator!$B$7,0,IF(A1658&gt;SIP_Calculator!$E$7,0,1))</f>
        <v>1</v>
      </c>
      <c r="I1658" s="74">
        <f t="shared" si="5"/>
        <v>0</v>
      </c>
      <c r="J1658" s="75">
        <f t="shared" si="6"/>
        <v>0</v>
      </c>
      <c r="K1658" s="76">
        <f>H1658*SIP_Calculator!$D$25</f>
        <v>484.4666522</v>
      </c>
      <c r="L1658" s="76">
        <f t="shared" si="7"/>
        <v>0.08017586155</v>
      </c>
      <c r="M1658" s="76">
        <f t="shared" si="8"/>
        <v>0.09773186988</v>
      </c>
      <c r="N1658" s="76">
        <f t="shared" ref="N1658:O1658" si="4978">N1657+L1658</f>
        <v>204.7085065</v>
      </c>
      <c r="O1658" s="76">
        <f t="shared" si="4978"/>
        <v>239.3035323</v>
      </c>
      <c r="P1658" s="74">
        <f>I1658*SIP_Calculator!$D$26</f>
        <v>0</v>
      </c>
      <c r="Q1658" s="74">
        <f t="shared" si="10"/>
        <v>0</v>
      </c>
      <c r="R1658" s="74">
        <f t="shared" si="11"/>
        <v>0</v>
      </c>
      <c r="S1658" s="74">
        <f t="shared" ref="S1658:T1658" si="4979">S1657+Q1658</f>
        <v>204.6937196</v>
      </c>
      <c r="T1658" s="74">
        <f t="shared" si="4979"/>
        <v>239.3806557</v>
      </c>
      <c r="U1658" s="75">
        <f>J1658*SIP_Calculator!$D$27</f>
        <v>0</v>
      </c>
      <c r="V1658" s="75">
        <f t="shared" si="13"/>
        <v>0</v>
      </c>
      <c r="W1658" s="75">
        <f t="shared" si="14"/>
        <v>0</v>
      </c>
      <c r="X1658" s="75">
        <f t="shared" ref="X1658:Y1658" si="4980">X1657+V1658</f>
        <v>206.6730743</v>
      </c>
      <c r="Y1658" s="75">
        <f t="shared" si="4980"/>
        <v>241.7312297</v>
      </c>
    </row>
    <row r="1659" ht="15.75" customHeight="1">
      <c r="A1659" s="78">
        <v>40548.0</v>
      </c>
      <c r="B1659" s="73">
        <v>5976.4</v>
      </c>
      <c r="C1659" s="73">
        <v>4903.1</v>
      </c>
      <c r="D1659" s="74">
        <f t="shared" si="33"/>
        <v>346</v>
      </c>
      <c r="E1659" s="74">
        <f t="shared" si="16"/>
        <v>0</v>
      </c>
      <c r="F1659" s="75">
        <f t="shared" si="4"/>
        <v>1</v>
      </c>
      <c r="G1659" s="75">
        <f t="shared" si="17"/>
        <v>0</v>
      </c>
      <c r="H1659" s="76">
        <f>IF(A1659&lt;SIP_Calculator!$B$7,0,IF(A1659&gt;SIP_Calculator!$E$7,0,1))</f>
        <v>1</v>
      </c>
      <c r="I1659" s="74">
        <f t="shared" si="5"/>
        <v>0</v>
      </c>
      <c r="J1659" s="75">
        <f t="shared" si="6"/>
        <v>0</v>
      </c>
      <c r="K1659" s="76">
        <f>H1659*SIP_Calculator!$D$25</f>
        <v>484.4666522</v>
      </c>
      <c r="L1659" s="76">
        <f t="shared" si="7"/>
        <v>0.08106329098</v>
      </c>
      <c r="M1659" s="76">
        <f t="shared" si="8"/>
        <v>0.09880823401</v>
      </c>
      <c r="N1659" s="76">
        <f t="shared" ref="N1659:O1659" si="4981">N1658+L1659</f>
        <v>204.7895698</v>
      </c>
      <c r="O1659" s="76">
        <f t="shared" si="4981"/>
        <v>239.4023405</v>
      </c>
      <c r="P1659" s="74">
        <f>I1659*SIP_Calculator!$D$26</f>
        <v>0</v>
      </c>
      <c r="Q1659" s="74">
        <f t="shared" si="10"/>
        <v>0</v>
      </c>
      <c r="R1659" s="74">
        <f t="shared" si="11"/>
        <v>0</v>
      </c>
      <c r="S1659" s="74">
        <f t="shared" ref="S1659:T1659" si="4982">S1658+Q1659</f>
        <v>204.6937196</v>
      </c>
      <c r="T1659" s="74">
        <f t="shared" si="4982"/>
        <v>239.3806557</v>
      </c>
      <c r="U1659" s="75">
        <f>J1659*SIP_Calculator!$D$27</f>
        <v>0</v>
      </c>
      <c r="V1659" s="75">
        <f t="shared" si="13"/>
        <v>0</v>
      </c>
      <c r="W1659" s="75">
        <f t="shared" si="14"/>
        <v>0</v>
      </c>
      <c r="X1659" s="75">
        <f t="shared" ref="X1659:Y1659" si="4983">X1658+V1659</f>
        <v>206.6730743</v>
      </c>
      <c r="Y1659" s="75">
        <f t="shared" si="4983"/>
        <v>241.7312297</v>
      </c>
    </row>
    <row r="1660" ht="15.75" customHeight="1">
      <c r="A1660" s="78">
        <v>40549.0</v>
      </c>
      <c r="B1660" s="73">
        <v>5935.65</v>
      </c>
      <c r="C1660" s="73">
        <v>4865.05</v>
      </c>
      <c r="D1660" s="74">
        <f t="shared" si="33"/>
        <v>346</v>
      </c>
      <c r="E1660" s="74">
        <f t="shared" si="16"/>
        <v>0</v>
      </c>
      <c r="F1660" s="75">
        <f t="shared" si="4"/>
        <v>1</v>
      </c>
      <c r="G1660" s="75">
        <f t="shared" si="17"/>
        <v>0</v>
      </c>
      <c r="H1660" s="76">
        <f>IF(A1660&lt;SIP_Calculator!$B$7,0,IF(A1660&gt;SIP_Calculator!$E$7,0,1))</f>
        <v>1</v>
      </c>
      <c r="I1660" s="74">
        <f t="shared" si="5"/>
        <v>0</v>
      </c>
      <c r="J1660" s="75">
        <f t="shared" si="6"/>
        <v>0</v>
      </c>
      <c r="K1660" s="76">
        <f>H1660*SIP_Calculator!$D$25</f>
        <v>484.4666522</v>
      </c>
      <c r="L1660" s="76">
        <f t="shared" si="7"/>
        <v>0.08161981454</v>
      </c>
      <c r="M1660" s="76">
        <f t="shared" si="8"/>
        <v>0.09958102223</v>
      </c>
      <c r="N1660" s="76">
        <f t="shared" ref="N1660:O1660" si="4984">N1659+L1660</f>
        <v>204.8711896</v>
      </c>
      <c r="O1660" s="76">
        <f t="shared" si="4984"/>
        <v>239.5019216</v>
      </c>
      <c r="P1660" s="74">
        <f>I1660*SIP_Calculator!$D$26</f>
        <v>0</v>
      </c>
      <c r="Q1660" s="74">
        <f t="shared" si="10"/>
        <v>0</v>
      </c>
      <c r="R1660" s="74">
        <f t="shared" si="11"/>
        <v>0</v>
      </c>
      <c r="S1660" s="74">
        <f t="shared" ref="S1660:T1660" si="4985">S1659+Q1660</f>
        <v>204.6937196</v>
      </c>
      <c r="T1660" s="74">
        <f t="shared" si="4985"/>
        <v>239.3806557</v>
      </c>
      <c r="U1660" s="75">
        <f>J1660*SIP_Calculator!$D$27</f>
        <v>0</v>
      </c>
      <c r="V1660" s="75">
        <f t="shared" si="13"/>
        <v>0</v>
      </c>
      <c r="W1660" s="75">
        <f t="shared" si="14"/>
        <v>0</v>
      </c>
      <c r="X1660" s="75">
        <f t="shared" ref="X1660:Y1660" si="4986">X1659+V1660</f>
        <v>206.6730743</v>
      </c>
      <c r="Y1660" s="75">
        <f t="shared" si="4986"/>
        <v>241.7312297</v>
      </c>
    </row>
    <row r="1661" ht="15.75" customHeight="1">
      <c r="A1661" s="78">
        <v>40550.0</v>
      </c>
      <c r="B1661" s="73">
        <v>5798.5</v>
      </c>
      <c r="C1661" s="73">
        <v>4750.75</v>
      </c>
      <c r="D1661" s="74">
        <f t="shared" si="33"/>
        <v>346</v>
      </c>
      <c r="E1661" s="74">
        <f t="shared" si="16"/>
        <v>0</v>
      </c>
      <c r="F1661" s="75">
        <f t="shared" si="4"/>
        <v>1</v>
      </c>
      <c r="G1661" s="75">
        <f t="shared" si="17"/>
        <v>0</v>
      </c>
      <c r="H1661" s="76">
        <f>IF(A1661&lt;SIP_Calculator!$B$7,0,IF(A1661&gt;SIP_Calculator!$E$7,0,1))</f>
        <v>1</v>
      </c>
      <c r="I1661" s="74">
        <f t="shared" si="5"/>
        <v>0</v>
      </c>
      <c r="J1661" s="75">
        <f t="shared" si="6"/>
        <v>0</v>
      </c>
      <c r="K1661" s="76">
        <f>H1661*SIP_Calculator!$D$25</f>
        <v>484.4666522</v>
      </c>
      <c r="L1661" s="76">
        <f t="shared" si="7"/>
        <v>0.08355034098</v>
      </c>
      <c r="M1661" s="76">
        <f t="shared" si="8"/>
        <v>0.1019768778</v>
      </c>
      <c r="N1661" s="76">
        <f t="shared" ref="N1661:O1661" si="4987">N1660+L1661</f>
        <v>204.9547399</v>
      </c>
      <c r="O1661" s="76">
        <f t="shared" si="4987"/>
        <v>239.6038984</v>
      </c>
      <c r="P1661" s="74">
        <f>I1661*SIP_Calculator!$D$26</f>
        <v>0</v>
      </c>
      <c r="Q1661" s="74">
        <f t="shared" si="10"/>
        <v>0</v>
      </c>
      <c r="R1661" s="74">
        <f t="shared" si="11"/>
        <v>0</v>
      </c>
      <c r="S1661" s="74">
        <f t="shared" ref="S1661:T1661" si="4988">S1660+Q1661</f>
        <v>204.6937196</v>
      </c>
      <c r="T1661" s="74">
        <f t="shared" si="4988"/>
        <v>239.3806557</v>
      </c>
      <c r="U1661" s="75">
        <f>J1661*SIP_Calculator!$D$27</f>
        <v>0</v>
      </c>
      <c r="V1661" s="75">
        <f t="shared" si="13"/>
        <v>0</v>
      </c>
      <c r="W1661" s="75">
        <f t="shared" si="14"/>
        <v>0</v>
      </c>
      <c r="X1661" s="75">
        <f t="shared" ref="X1661:Y1661" si="4989">X1660+V1661</f>
        <v>206.6730743</v>
      </c>
      <c r="Y1661" s="75">
        <f t="shared" si="4989"/>
        <v>241.7312297</v>
      </c>
    </row>
    <row r="1662" ht="15.75" customHeight="1">
      <c r="A1662" s="78">
        <v>40553.0</v>
      </c>
      <c r="B1662" s="73">
        <v>5656.9</v>
      </c>
      <c r="C1662" s="73">
        <v>4636.2</v>
      </c>
      <c r="D1662" s="74">
        <f t="shared" si="33"/>
        <v>347</v>
      </c>
      <c r="E1662" s="74">
        <f t="shared" si="16"/>
        <v>1</v>
      </c>
      <c r="F1662" s="75">
        <f t="shared" si="4"/>
        <v>1</v>
      </c>
      <c r="G1662" s="75">
        <f t="shared" si="17"/>
        <v>0</v>
      </c>
      <c r="H1662" s="76">
        <f>IF(A1662&lt;SIP_Calculator!$B$7,0,IF(A1662&gt;SIP_Calculator!$E$7,0,1))</f>
        <v>1</v>
      </c>
      <c r="I1662" s="74">
        <f t="shared" si="5"/>
        <v>1</v>
      </c>
      <c r="J1662" s="75">
        <f t="shared" si="6"/>
        <v>0</v>
      </c>
      <c r="K1662" s="76">
        <f>H1662*SIP_Calculator!$D$25</f>
        <v>484.4666522</v>
      </c>
      <c r="L1662" s="76">
        <f t="shared" si="7"/>
        <v>0.08564172112</v>
      </c>
      <c r="M1662" s="76">
        <f t="shared" si="8"/>
        <v>0.1044964954</v>
      </c>
      <c r="N1662" s="76">
        <f t="shared" ref="N1662:O1662" si="4990">N1661+L1662</f>
        <v>205.0403817</v>
      </c>
      <c r="O1662" s="76">
        <f t="shared" si="4990"/>
        <v>239.7083949</v>
      </c>
      <c r="P1662" s="74">
        <f>I1662*SIP_Calculator!$D$26</f>
        <v>2301.341589</v>
      </c>
      <c r="Q1662" s="74">
        <f t="shared" si="10"/>
        <v>0.4068202707</v>
      </c>
      <c r="R1662" s="74">
        <f t="shared" si="11"/>
        <v>0.4963853132</v>
      </c>
      <c r="S1662" s="74">
        <f t="shared" ref="S1662:T1662" si="4991">S1661+Q1662</f>
        <v>205.1005399</v>
      </c>
      <c r="T1662" s="74">
        <f t="shared" si="4991"/>
        <v>239.877041</v>
      </c>
      <c r="U1662" s="75">
        <f>J1662*SIP_Calculator!$D$27</f>
        <v>0</v>
      </c>
      <c r="V1662" s="75">
        <f t="shared" si="13"/>
        <v>0</v>
      </c>
      <c r="W1662" s="75">
        <f t="shared" si="14"/>
        <v>0</v>
      </c>
      <c r="X1662" s="75">
        <f t="shared" ref="X1662:Y1662" si="4992">X1661+V1662</f>
        <v>206.6730743</v>
      </c>
      <c r="Y1662" s="75">
        <f t="shared" si="4992"/>
        <v>241.7312297</v>
      </c>
    </row>
    <row r="1663" ht="15.75" customHeight="1">
      <c r="A1663" s="78">
        <v>40554.0</v>
      </c>
      <c r="B1663" s="73">
        <v>5648.9</v>
      </c>
      <c r="C1663" s="73">
        <v>4624.95</v>
      </c>
      <c r="D1663" s="74">
        <f t="shared" si="33"/>
        <v>347</v>
      </c>
      <c r="E1663" s="74">
        <f t="shared" si="16"/>
        <v>0</v>
      </c>
      <c r="F1663" s="75">
        <f t="shared" si="4"/>
        <v>1</v>
      </c>
      <c r="G1663" s="75">
        <f t="shared" si="17"/>
        <v>0</v>
      </c>
      <c r="H1663" s="76">
        <f>IF(A1663&lt;SIP_Calculator!$B$7,0,IF(A1663&gt;SIP_Calculator!$E$7,0,1))</f>
        <v>1</v>
      </c>
      <c r="I1663" s="74">
        <f t="shared" si="5"/>
        <v>0</v>
      </c>
      <c r="J1663" s="75">
        <f t="shared" si="6"/>
        <v>0</v>
      </c>
      <c r="K1663" s="76">
        <f>H1663*SIP_Calculator!$D$25</f>
        <v>484.4666522</v>
      </c>
      <c r="L1663" s="76">
        <f t="shared" si="7"/>
        <v>0.08576300734</v>
      </c>
      <c r="M1663" s="76">
        <f t="shared" si="8"/>
        <v>0.1047506789</v>
      </c>
      <c r="N1663" s="76">
        <f t="shared" ref="N1663:O1663" si="4993">N1662+L1663</f>
        <v>205.1261447</v>
      </c>
      <c r="O1663" s="76">
        <f t="shared" si="4993"/>
        <v>239.8131456</v>
      </c>
      <c r="P1663" s="74">
        <f>I1663*SIP_Calculator!$D$26</f>
        <v>0</v>
      </c>
      <c r="Q1663" s="74">
        <f t="shared" si="10"/>
        <v>0</v>
      </c>
      <c r="R1663" s="74">
        <f t="shared" si="11"/>
        <v>0</v>
      </c>
      <c r="S1663" s="74">
        <f t="shared" ref="S1663:T1663" si="4994">S1662+Q1663</f>
        <v>205.1005399</v>
      </c>
      <c r="T1663" s="74">
        <f t="shared" si="4994"/>
        <v>239.877041</v>
      </c>
      <c r="U1663" s="75">
        <f>J1663*SIP_Calculator!$D$27</f>
        <v>0</v>
      </c>
      <c r="V1663" s="75">
        <f t="shared" si="13"/>
        <v>0</v>
      </c>
      <c r="W1663" s="75">
        <f t="shared" si="14"/>
        <v>0</v>
      </c>
      <c r="X1663" s="75">
        <f t="shared" ref="X1663:Y1663" si="4995">X1662+V1663</f>
        <v>206.6730743</v>
      </c>
      <c r="Y1663" s="75">
        <f t="shared" si="4995"/>
        <v>241.7312297</v>
      </c>
    </row>
    <row r="1664" ht="15.75" customHeight="1">
      <c r="A1664" s="78">
        <v>40555.0</v>
      </c>
      <c r="B1664" s="73">
        <v>5753.35</v>
      </c>
      <c r="C1664" s="73">
        <v>4709.85</v>
      </c>
      <c r="D1664" s="74">
        <f t="shared" si="33"/>
        <v>347</v>
      </c>
      <c r="E1664" s="74">
        <f t="shared" si="16"/>
        <v>0</v>
      </c>
      <c r="F1664" s="75">
        <f t="shared" si="4"/>
        <v>1</v>
      </c>
      <c r="G1664" s="75">
        <f t="shared" si="17"/>
        <v>0</v>
      </c>
      <c r="H1664" s="76">
        <f>IF(A1664&lt;SIP_Calculator!$B$7,0,IF(A1664&gt;SIP_Calculator!$E$7,0,1))</f>
        <v>1</v>
      </c>
      <c r="I1664" s="74">
        <f t="shared" si="5"/>
        <v>0</v>
      </c>
      <c r="J1664" s="75">
        <f t="shared" si="6"/>
        <v>0</v>
      </c>
      <c r="K1664" s="76">
        <f>H1664*SIP_Calculator!$D$25</f>
        <v>484.4666522</v>
      </c>
      <c r="L1664" s="76">
        <f t="shared" si="7"/>
        <v>0.08420601079</v>
      </c>
      <c r="M1664" s="76">
        <f t="shared" si="8"/>
        <v>0.1028624377</v>
      </c>
      <c r="N1664" s="76">
        <f t="shared" ref="N1664:O1664" si="4996">N1663+L1664</f>
        <v>205.2103507</v>
      </c>
      <c r="O1664" s="76">
        <f t="shared" si="4996"/>
        <v>239.916008</v>
      </c>
      <c r="P1664" s="74">
        <f>I1664*SIP_Calculator!$D$26</f>
        <v>0</v>
      </c>
      <c r="Q1664" s="74">
        <f t="shared" si="10"/>
        <v>0</v>
      </c>
      <c r="R1664" s="74">
        <f t="shared" si="11"/>
        <v>0</v>
      </c>
      <c r="S1664" s="74">
        <f t="shared" ref="S1664:T1664" si="4997">S1663+Q1664</f>
        <v>205.1005399</v>
      </c>
      <c r="T1664" s="74">
        <f t="shared" si="4997"/>
        <v>239.877041</v>
      </c>
      <c r="U1664" s="75">
        <f>J1664*SIP_Calculator!$D$27</f>
        <v>0</v>
      </c>
      <c r="V1664" s="75">
        <f t="shared" si="13"/>
        <v>0</v>
      </c>
      <c r="W1664" s="75">
        <f t="shared" si="14"/>
        <v>0</v>
      </c>
      <c r="X1664" s="75">
        <f t="shared" ref="X1664:Y1664" si="4998">X1663+V1664</f>
        <v>206.6730743</v>
      </c>
      <c r="Y1664" s="75">
        <f t="shared" si="4998"/>
        <v>241.7312297</v>
      </c>
    </row>
    <row r="1665" ht="15.75" customHeight="1">
      <c r="A1665" s="78">
        <v>40556.0</v>
      </c>
      <c r="B1665" s="73">
        <v>5657.8</v>
      </c>
      <c r="C1665" s="73">
        <v>4639.8</v>
      </c>
      <c r="D1665" s="74">
        <f t="shared" si="33"/>
        <v>347</v>
      </c>
      <c r="E1665" s="74">
        <f t="shared" si="16"/>
        <v>0</v>
      </c>
      <c r="F1665" s="75">
        <f t="shared" si="4"/>
        <v>1</v>
      </c>
      <c r="G1665" s="75">
        <f t="shared" si="17"/>
        <v>0</v>
      </c>
      <c r="H1665" s="76">
        <f>IF(A1665&lt;SIP_Calculator!$B$7,0,IF(A1665&gt;SIP_Calculator!$E$7,0,1))</f>
        <v>1</v>
      </c>
      <c r="I1665" s="74">
        <f t="shared" si="5"/>
        <v>0</v>
      </c>
      <c r="J1665" s="75">
        <f t="shared" si="6"/>
        <v>0</v>
      </c>
      <c r="K1665" s="76">
        <f>H1665*SIP_Calculator!$D$25</f>
        <v>484.4666522</v>
      </c>
      <c r="L1665" s="76">
        <f t="shared" si="7"/>
        <v>0.08562809788</v>
      </c>
      <c r="M1665" s="76">
        <f t="shared" si="8"/>
        <v>0.1044154171</v>
      </c>
      <c r="N1665" s="76">
        <f t="shared" ref="N1665:O1665" si="4999">N1664+L1665</f>
        <v>205.2959788</v>
      </c>
      <c r="O1665" s="76">
        <f t="shared" si="4999"/>
        <v>240.0204235</v>
      </c>
      <c r="P1665" s="74">
        <f>I1665*SIP_Calculator!$D$26</f>
        <v>0</v>
      </c>
      <c r="Q1665" s="74">
        <f t="shared" si="10"/>
        <v>0</v>
      </c>
      <c r="R1665" s="74">
        <f t="shared" si="11"/>
        <v>0</v>
      </c>
      <c r="S1665" s="74">
        <f t="shared" ref="S1665:T1665" si="5000">S1664+Q1665</f>
        <v>205.1005399</v>
      </c>
      <c r="T1665" s="74">
        <f t="shared" si="5000"/>
        <v>239.877041</v>
      </c>
      <c r="U1665" s="75">
        <f>J1665*SIP_Calculator!$D$27</f>
        <v>0</v>
      </c>
      <c r="V1665" s="75">
        <f t="shared" si="13"/>
        <v>0</v>
      </c>
      <c r="W1665" s="75">
        <f t="shared" si="14"/>
        <v>0</v>
      </c>
      <c r="X1665" s="75">
        <f t="shared" ref="X1665:Y1665" si="5001">X1664+V1665</f>
        <v>206.6730743</v>
      </c>
      <c r="Y1665" s="75">
        <f t="shared" si="5001"/>
        <v>241.7312297</v>
      </c>
    </row>
    <row r="1666" ht="15.75" customHeight="1">
      <c r="A1666" s="78">
        <v>40557.0</v>
      </c>
      <c r="B1666" s="73">
        <v>5564.1</v>
      </c>
      <c r="C1666" s="73">
        <v>4566.75</v>
      </c>
      <c r="D1666" s="74">
        <f t="shared" si="33"/>
        <v>347</v>
      </c>
      <c r="E1666" s="74">
        <f t="shared" si="16"/>
        <v>0</v>
      </c>
      <c r="F1666" s="75">
        <f t="shared" si="4"/>
        <v>1</v>
      </c>
      <c r="G1666" s="75">
        <f t="shared" si="17"/>
        <v>0</v>
      </c>
      <c r="H1666" s="76">
        <f>IF(A1666&lt;SIP_Calculator!$B$7,0,IF(A1666&gt;SIP_Calculator!$E$7,0,1))</f>
        <v>1</v>
      </c>
      <c r="I1666" s="74">
        <f t="shared" si="5"/>
        <v>0</v>
      </c>
      <c r="J1666" s="75">
        <f t="shared" si="6"/>
        <v>0</v>
      </c>
      <c r="K1666" s="76">
        <f>H1666*SIP_Calculator!$D$25</f>
        <v>484.4666522</v>
      </c>
      <c r="L1666" s="76">
        <f t="shared" si="7"/>
        <v>0.0870700836</v>
      </c>
      <c r="M1666" s="76">
        <f t="shared" si="8"/>
        <v>0.1060856522</v>
      </c>
      <c r="N1666" s="76">
        <f t="shared" ref="N1666:O1666" si="5002">N1665+L1666</f>
        <v>205.3830489</v>
      </c>
      <c r="O1666" s="76">
        <f t="shared" si="5002"/>
        <v>240.1265091</v>
      </c>
      <c r="P1666" s="74">
        <f>I1666*SIP_Calculator!$D$26</f>
        <v>0</v>
      </c>
      <c r="Q1666" s="74">
        <f t="shared" si="10"/>
        <v>0</v>
      </c>
      <c r="R1666" s="74">
        <f t="shared" si="11"/>
        <v>0</v>
      </c>
      <c r="S1666" s="74">
        <f t="shared" ref="S1666:T1666" si="5003">S1665+Q1666</f>
        <v>205.1005399</v>
      </c>
      <c r="T1666" s="74">
        <f t="shared" si="5003"/>
        <v>239.877041</v>
      </c>
      <c r="U1666" s="75">
        <f>J1666*SIP_Calculator!$D$27</f>
        <v>0</v>
      </c>
      <c r="V1666" s="75">
        <f t="shared" si="13"/>
        <v>0</v>
      </c>
      <c r="W1666" s="75">
        <f t="shared" si="14"/>
        <v>0</v>
      </c>
      <c r="X1666" s="75">
        <f t="shared" ref="X1666:Y1666" si="5004">X1665+V1666</f>
        <v>206.6730743</v>
      </c>
      <c r="Y1666" s="75">
        <f t="shared" si="5004"/>
        <v>241.7312297</v>
      </c>
    </row>
    <row r="1667" ht="15.75" customHeight="1">
      <c r="A1667" s="78">
        <v>40560.0</v>
      </c>
      <c r="B1667" s="73">
        <v>5557.8</v>
      </c>
      <c r="C1667" s="73">
        <v>4553.65</v>
      </c>
      <c r="D1667" s="74">
        <f t="shared" si="33"/>
        <v>348</v>
      </c>
      <c r="E1667" s="74">
        <f t="shared" si="16"/>
        <v>1</v>
      </c>
      <c r="F1667" s="75">
        <f t="shared" si="4"/>
        <v>1</v>
      </c>
      <c r="G1667" s="75">
        <f t="shared" si="17"/>
        <v>0</v>
      </c>
      <c r="H1667" s="76">
        <f>IF(A1667&lt;SIP_Calculator!$B$7,0,IF(A1667&gt;SIP_Calculator!$E$7,0,1))</f>
        <v>1</v>
      </c>
      <c r="I1667" s="74">
        <f t="shared" si="5"/>
        <v>1</v>
      </c>
      <c r="J1667" s="75">
        <f t="shared" si="6"/>
        <v>0</v>
      </c>
      <c r="K1667" s="76">
        <f>H1667*SIP_Calculator!$D$25</f>
        <v>484.4666522</v>
      </c>
      <c r="L1667" s="76">
        <f t="shared" si="7"/>
        <v>0.08716878121</v>
      </c>
      <c r="M1667" s="76">
        <f t="shared" si="8"/>
        <v>0.1063908408</v>
      </c>
      <c r="N1667" s="76">
        <f t="shared" ref="N1667:O1667" si="5005">N1666+L1667</f>
        <v>205.4702176</v>
      </c>
      <c r="O1667" s="76">
        <f t="shared" si="5005"/>
        <v>240.2329</v>
      </c>
      <c r="P1667" s="74">
        <f>I1667*SIP_Calculator!$D$26</f>
        <v>2301.341589</v>
      </c>
      <c r="Q1667" s="74">
        <f t="shared" si="10"/>
        <v>0.4140742001</v>
      </c>
      <c r="R1667" s="74">
        <f t="shared" si="11"/>
        <v>0.5053839424</v>
      </c>
      <c r="S1667" s="74">
        <f t="shared" ref="S1667:T1667" si="5006">S1666+Q1667</f>
        <v>205.5146141</v>
      </c>
      <c r="T1667" s="74">
        <f t="shared" si="5006"/>
        <v>240.3824249</v>
      </c>
      <c r="U1667" s="75">
        <f>J1667*SIP_Calculator!$D$27</f>
        <v>0</v>
      </c>
      <c r="V1667" s="75">
        <f t="shared" si="13"/>
        <v>0</v>
      </c>
      <c r="W1667" s="75">
        <f t="shared" si="14"/>
        <v>0</v>
      </c>
      <c r="X1667" s="75">
        <f t="shared" ref="X1667:Y1667" si="5007">X1666+V1667</f>
        <v>206.6730743</v>
      </c>
      <c r="Y1667" s="75">
        <f t="shared" si="5007"/>
        <v>241.7312297</v>
      </c>
    </row>
    <row r="1668" ht="15.75" customHeight="1">
      <c r="A1668" s="78">
        <v>40561.0</v>
      </c>
      <c r="B1668" s="73">
        <v>5618.85</v>
      </c>
      <c r="C1668" s="73">
        <v>4598.35</v>
      </c>
      <c r="D1668" s="74">
        <f t="shared" si="33"/>
        <v>348</v>
      </c>
      <c r="E1668" s="74">
        <f t="shared" si="16"/>
        <v>0</v>
      </c>
      <c r="F1668" s="75">
        <f t="shared" si="4"/>
        <v>1</v>
      </c>
      <c r="G1668" s="75">
        <f t="shared" si="17"/>
        <v>0</v>
      </c>
      <c r="H1668" s="76">
        <f>IF(A1668&lt;SIP_Calculator!$B$7,0,IF(A1668&gt;SIP_Calculator!$E$7,0,1))</f>
        <v>1</v>
      </c>
      <c r="I1668" s="74">
        <f t="shared" si="5"/>
        <v>0</v>
      </c>
      <c r="J1668" s="75">
        <f t="shared" si="6"/>
        <v>0</v>
      </c>
      <c r="K1668" s="76">
        <f>H1668*SIP_Calculator!$D$25</f>
        <v>484.4666522</v>
      </c>
      <c r="L1668" s="76">
        <f t="shared" si="7"/>
        <v>0.08622167386</v>
      </c>
      <c r="M1668" s="76">
        <f t="shared" si="8"/>
        <v>0.1053566284</v>
      </c>
      <c r="N1668" s="76">
        <f t="shared" ref="N1668:O1668" si="5008">N1667+L1668</f>
        <v>205.5564393</v>
      </c>
      <c r="O1668" s="76">
        <f t="shared" si="5008"/>
        <v>240.3382566</v>
      </c>
      <c r="P1668" s="74">
        <f>I1668*SIP_Calculator!$D$26</f>
        <v>0</v>
      </c>
      <c r="Q1668" s="74">
        <f t="shared" si="10"/>
        <v>0</v>
      </c>
      <c r="R1668" s="74">
        <f t="shared" si="11"/>
        <v>0</v>
      </c>
      <c r="S1668" s="74">
        <f t="shared" ref="S1668:T1668" si="5009">S1667+Q1668</f>
        <v>205.5146141</v>
      </c>
      <c r="T1668" s="74">
        <f t="shared" si="5009"/>
        <v>240.3824249</v>
      </c>
      <c r="U1668" s="75">
        <f>J1668*SIP_Calculator!$D$27</f>
        <v>0</v>
      </c>
      <c r="V1668" s="75">
        <f t="shared" si="13"/>
        <v>0</v>
      </c>
      <c r="W1668" s="75">
        <f t="shared" si="14"/>
        <v>0</v>
      </c>
      <c r="X1668" s="75">
        <f t="shared" ref="X1668:Y1668" si="5010">X1667+V1668</f>
        <v>206.6730743</v>
      </c>
      <c r="Y1668" s="75">
        <f t="shared" si="5010"/>
        <v>241.7312297</v>
      </c>
    </row>
    <row r="1669" ht="15.75" customHeight="1">
      <c r="A1669" s="78">
        <v>40562.0</v>
      </c>
      <c r="B1669" s="73">
        <v>5596.9</v>
      </c>
      <c r="C1669" s="73">
        <v>4583.85</v>
      </c>
      <c r="D1669" s="74">
        <f t="shared" si="33"/>
        <v>348</v>
      </c>
      <c r="E1669" s="74">
        <f t="shared" si="16"/>
        <v>0</v>
      </c>
      <c r="F1669" s="75">
        <f t="shared" si="4"/>
        <v>1</v>
      </c>
      <c r="G1669" s="75">
        <f t="shared" si="17"/>
        <v>0</v>
      </c>
      <c r="H1669" s="76">
        <f>IF(A1669&lt;SIP_Calculator!$B$7,0,IF(A1669&gt;SIP_Calculator!$E$7,0,1))</f>
        <v>1</v>
      </c>
      <c r="I1669" s="74">
        <f t="shared" si="5"/>
        <v>0</v>
      </c>
      <c r="J1669" s="75">
        <f t="shared" si="6"/>
        <v>0</v>
      </c>
      <c r="K1669" s="76">
        <f>H1669*SIP_Calculator!$D$25</f>
        <v>484.4666522</v>
      </c>
      <c r="L1669" s="76">
        <f t="shared" si="7"/>
        <v>0.08655981922</v>
      </c>
      <c r="M1669" s="76">
        <f t="shared" si="8"/>
        <v>0.1056899009</v>
      </c>
      <c r="N1669" s="76">
        <f t="shared" ref="N1669:O1669" si="5011">N1668+L1669</f>
        <v>205.6429991</v>
      </c>
      <c r="O1669" s="76">
        <f t="shared" si="5011"/>
        <v>240.4439465</v>
      </c>
      <c r="P1669" s="74">
        <f>I1669*SIP_Calculator!$D$26</f>
        <v>0</v>
      </c>
      <c r="Q1669" s="74">
        <f t="shared" si="10"/>
        <v>0</v>
      </c>
      <c r="R1669" s="74">
        <f t="shared" si="11"/>
        <v>0</v>
      </c>
      <c r="S1669" s="74">
        <f t="shared" ref="S1669:T1669" si="5012">S1668+Q1669</f>
        <v>205.5146141</v>
      </c>
      <c r="T1669" s="74">
        <f t="shared" si="5012"/>
        <v>240.3824249</v>
      </c>
      <c r="U1669" s="75">
        <f>J1669*SIP_Calculator!$D$27</f>
        <v>0</v>
      </c>
      <c r="V1669" s="75">
        <f t="shared" si="13"/>
        <v>0</v>
      </c>
      <c r="W1669" s="75">
        <f t="shared" si="14"/>
        <v>0</v>
      </c>
      <c r="X1669" s="75">
        <f t="shared" ref="X1669:Y1669" si="5013">X1668+V1669</f>
        <v>206.6730743</v>
      </c>
      <c r="Y1669" s="75">
        <f t="shared" si="5013"/>
        <v>241.7312297</v>
      </c>
    </row>
    <row r="1670" ht="15.75" customHeight="1">
      <c r="A1670" s="78">
        <v>40563.0</v>
      </c>
      <c r="B1670" s="73">
        <v>5615.95</v>
      </c>
      <c r="C1670" s="73">
        <v>4597.7</v>
      </c>
      <c r="D1670" s="74">
        <f t="shared" si="33"/>
        <v>348</v>
      </c>
      <c r="E1670" s="74">
        <f t="shared" si="16"/>
        <v>0</v>
      </c>
      <c r="F1670" s="75">
        <f t="shared" si="4"/>
        <v>1</v>
      </c>
      <c r="G1670" s="75">
        <f t="shared" si="17"/>
        <v>0</v>
      </c>
      <c r="H1670" s="76">
        <f>IF(A1670&lt;SIP_Calculator!$B$7,0,IF(A1670&gt;SIP_Calculator!$E$7,0,1))</f>
        <v>1</v>
      </c>
      <c r="I1670" s="74">
        <f t="shared" si="5"/>
        <v>0</v>
      </c>
      <c r="J1670" s="75">
        <f t="shared" si="6"/>
        <v>0</v>
      </c>
      <c r="K1670" s="76">
        <f>H1670*SIP_Calculator!$D$25</f>
        <v>484.4666522</v>
      </c>
      <c r="L1670" s="76">
        <f t="shared" si="7"/>
        <v>0.08626619756</v>
      </c>
      <c r="M1670" s="76">
        <f t="shared" si="8"/>
        <v>0.1053715232</v>
      </c>
      <c r="N1670" s="76">
        <f t="shared" ref="N1670:O1670" si="5014">N1669+L1670</f>
        <v>205.7292653</v>
      </c>
      <c r="O1670" s="76">
        <f t="shared" si="5014"/>
        <v>240.549318</v>
      </c>
      <c r="P1670" s="74">
        <f>I1670*SIP_Calculator!$D$26</f>
        <v>0</v>
      </c>
      <c r="Q1670" s="74">
        <f t="shared" si="10"/>
        <v>0</v>
      </c>
      <c r="R1670" s="74">
        <f t="shared" si="11"/>
        <v>0</v>
      </c>
      <c r="S1670" s="74">
        <f t="shared" ref="S1670:T1670" si="5015">S1669+Q1670</f>
        <v>205.5146141</v>
      </c>
      <c r="T1670" s="74">
        <f t="shared" si="5015"/>
        <v>240.3824249</v>
      </c>
      <c r="U1670" s="75">
        <f>J1670*SIP_Calculator!$D$27</f>
        <v>0</v>
      </c>
      <c r="V1670" s="75">
        <f t="shared" si="13"/>
        <v>0</v>
      </c>
      <c r="W1670" s="75">
        <f t="shared" si="14"/>
        <v>0</v>
      </c>
      <c r="X1670" s="75">
        <f t="shared" ref="X1670:Y1670" si="5016">X1669+V1670</f>
        <v>206.6730743</v>
      </c>
      <c r="Y1670" s="75">
        <f t="shared" si="5016"/>
        <v>241.7312297</v>
      </c>
    </row>
    <row r="1671" ht="15.75" customHeight="1">
      <c r="A1671" s="78">
        <v>40564.0</v>
      </c>
      <c r="B1671" s="73">
        <v>5607.4</v>
      </c>
      <c r="C1671" s="73">
        <v>4592.7</v>
      </c>
      <c r="D1671" s="74">
        <f t="shared" si="33"/>
        <v>348</v>
      </c>
      <c r="E1671" s="74">
        <f t="shared" si="16"/>
        <v>0</v>
      </c>
      <c r="F1671" s="75">
        <f t="shared" si="4"/>
        <v>1</v>
      </c>
      <c r="G1671" s="75">
        <f t="shared" si="17"/>
        <v>0</v>
      </c>
      <c r="H1671" s="76">
        <f>IF(A1671&lt;SIP_Calculator!$B$7,0,IF(A1671&gt;SIP_Calculator!$E$7,0,1))</f>
        <v>1</v>
      </c>
      <c r="I1671" s="74">
        <f t="shared" si="5"/>
        <v>0</v>
      </c>
      <c r="J1671" s="75">
        <f t="shared" si="6"/>
        <v>0</v>
      </c>
      <c r="K1671" s="76">
        <f>H1671*SIP_Calculator!$D$25</f>
        <v>484.4666522</v>
      </c>
      <c r="L1671" s="76">
        <f t="shared" si="7"/>
        <v>0.08639773374</v>
      </c>
      <c r="M1671" s="76">
        <f t="shared" si="8"/>
        <v>0.1054862395</v>
      </c>
      <c r="N1671" s="76">
        <f t="shared" ref="N1671:O1671" si="5017">N1670+L1671</f>
        <v>205.8156631</v>
      </c>
      <c r="O1671" s="76">
        <f t="shared" si="5017"/>
        <v>240.6548043</v>
      </c>
      <c r="P1671" s="74">
        <f>I1671*SIP_Calculator!$D$26</f>
        <v>0</v>
      </c>
      <c r="Q1671" s="74">
        <f t="shared" si="10"/>
        <v>0</v>
      </c>
      <c r="R1671" s="74">
        <f t="shared" si="11"/>
        <v>0</v>
      </c>
      <c r="S1671" s="74">
        <f t="shared" ref="S1671:T1671" si="5018">S1670+Q1671</f>
        <v>205.5146141</v>
      </c>
      <c r="T1671" s="74">
        <f t="shared" si="5018"/>
        <v>240.3824249</v>
      </c>
      <c r="U1671" s="75">
        <f>J1671*SIP_Calculator!$D$27</f>
        <v>0</v>
      </c>
      <c r="V1671" s="75">
        <f t="shared" si="13"/>
        <v>0</v>
      </c>
      <c r="W1671" s="75">
        <f t="shared" si="14"/>
        <v>0</v>
      </c>
      <c r="X1671" s="75">
        <f t="shared" ref="X1671:Y1671" si="5019">X1670+V1671</f>
        <v>206.6730743</v>
      </c>
      <c r="Y1671" s="75">
        <f t="shared" si="5019"/>
        <v>241.7312297</v>
      </c>
    </row>
    <row r="1672" ht="15.75" customHeight="1">
      <c r="A1672" s="78">
        <v>40567.0</v>
      </c>
      <c r="B1672" s="73">
        <v>5652.4</v>
      </c>
      <c r="C1672" s="73">
        <v>4628.7</v>
      </c>
      <c r="D1672" s="74">
        <f t="shared" si="33"/>
        <v>349</v>
      </c>
      <c r="E1672" s="74">
        <f t="shared" si="16"/>
        <v>1</v>
      </c>
      <c r="F1672" s="75">
        <f t="shared" si="4"/>
        <v>1</v>
      </c>
      <c r="G1672" s="75">
        <f t="shared" si="17"/>
        <v>0</v>
      </c>
      <c r="H1672" s="76">
        <f>IF(A1672&lt;SIP_Calculator!$B$7,0,IF(A1672&gt;SIP_Calculator!$E$7,0,1))</f>
        <v>1</v>
      </c>
      <c r="I1672" s="74">
        <f t="shared" si="5"/>
        <v>1</v>
      </c>
      <c r="J1672" s="75">
        <f t="shared" si="6"/>
        <v>0</v>
      </c>
      <c r="K1672" s="76">
        <f>H1672*SIP_Calculator!$D$25</f>
        <v>484.4666522</v>
      </c>
      <c r="L1672" s="76">
        <f t="shared" si="7"/>
        <v>0.08570990237</v>
      </c>
      <c r="M1672" s="76">
        <f t="shared" si="8"/>
        <v>0.1046658138</v>
      </c>
      <c r="N1672" s="76">
        <f t="shared" ref="N1672:O1672" si="5020">N1671+L1672</f>
        <v>205.901373</v>
      </c>
      <c r="O1672" s="76">
        <f t="shared" si="5020"/>
        <v>240.7594701</v>
      </c>
      <c r="P1672" s="74">
        <f>I1672*SIP_Calculator!$D$26</f>
        <v>2301.341589</v>
      </c>
      <c r="Q1672" s="74">
        <f t="shared" si="10"/>
        <v>0.4071441493</v>
      </c>
      <c r="R1672" s="74">
        <f t="shared" si="11"/>
        <v>0.497189619</v>
      </c>
      <c r="S1672" s="74">
        <f t="shared" ref="S1672:T1672" si="5021">S1671+Q1672</f>
        <v>205.9217582</v>
      </c>
      <c r="T1672" s="74">
        <f t="shared" si="5021"/>
        <v>240.8796146</v>
      </c>
      <c r="U1672" s="75">
        <f>J1672*SIP_Calculator!$D$27</f>
        <v>0</v>
      </c>
      <c r="V1672" s="75">
        <f t="shared" si="13"/>
        <v>0</v>
      </c>
      <c r="W1672" s="75">
        <f t="shared" si="14"/>
        <v>0</v>
      </c>
      <c r="X1672" s="75">
        <f t="shared" ref="X1672:Y1672" si="5022">X1671+V1672</f>
        <v>206.6730743</v>
      </c>
      <c r="Y1672" s="75">
        <f t="shared" si="5022"/>
        <v>241.7312297</v>
      </c>
    </row>
    <row r="1673" ht="15.75" customHeight="1">
      <c r="A1673" s="78">
        <v>40568.0</v>
      </c>
      <c r="B1673" s="73">
        <v>5598.25</v>
      </c>
      <c r="C1673" s="73">
        <v>4589.5</v>
      </c>
      <c r="D1673" s="74">
        <f t="shared" si="33"/>
        <v>349</v>
      </c>
      <c r="E1673" s="74">
        <f t="shared" si="16"/>
        <v>0</v>
      </c>
      <c r="F1673" s="75">
        <f t="shared" si="4"/>
        <v>1</v>
      </c>
      <c r="G1673" s="75">
        <f t="shared" si="17"/>
        <v>0</v>
      </c>
      <c r="H1673" s="76">
        <f>IF(A1673&lt;SIP_Calculator!$B$7,0,IF(A1673&gt;SIP_Calculator!$E$7,0,1))</f>
        <v>1</v>
      </c>
      <c r="I1673" s="74">
        <f t="shared" si="5"/>
        <v>0</v>
      </c>
      <c r="J1673" s="75">
        <f t="shared" si="6"/>
        <v>0</v>
      </c>
      <c r="K1673" s="76">
        <f>H1673*SIP_Calculator!$D$25</f>
        <v>484.4666522</v>
      </c>
      <c r="L1673" s="76">
        <f t="shared" si="7"/>
        <v>0.0865389456</v>
      </c>
      <c r="M1673" s="76">
        <f t="shared" si="8"/>
        <v>0.1055597891</v>
      </c>
      <c r="N1673" s="76">
        <f t="shared" ref="N1673:O1673" si="5023">N1672+L1673</f>
        <v>205.9879119</v>
      </c>
      <c r="O1673" s="76">
        <f t="shared" si="5023"/>
        <v>240.8650299</v>
      </c>
      <c r="P1673" s="74">
        <f>I1673*SIP_Calculator!$D$26</f>
        <v>0</v>
      </c>
      <c r="Q1673" s="74">
        <f t="shared" si="10"/>
        <v>0</v>
      </c>
      <c r="R1673" s="74">
        <f t="shared" si="11"/>
        <v>0</v>
      </c>
      <c r="S1673" s="74">
        <f t="shared" ref="S1673:T1673" si="5024">S1672+Q1673</f>
        <v>205.9217582</v>
      </c>
      <c r="T1673" s="74">
        <f t="shared" si="5024"/>
        <v>240.8796146</v>
      </c>
      <c r="U1673" s="75">
        <f>J1673*SIP_Calculator!$D$27</f>
        <v>0</v>
      </c>
      <c r="V1673" s="75">
        <f t="shared" si="13"/>
        <v>0</v>
      </c>
      <c r="W1673" s="75">
        <f t="shared" si="14"/>
        <v>0</v>
      </c>
      <c r="X1673" s="75">
        <f t="shared" ref="X1673:Y1673" si="5025">X1672+V1673</f>
        <v>206.6730743</v>
      </c>
      <c r="Y1673" s="75">
        <f t="shared" si="5025"/>
        <v>241.7312297</v>
      </c>
    </row>
    <row r="1674" ht="15.75" customHeight="1">
      <c r="A1674" s="78">
        <v>40570.0</v>
      </c>
      <c r="B1674" s="73">
        <v>5509.0</v>
      </c>
      <c r="C1674" s="73">
        <v>4514.0</v>
      </c>
      <c r="D1674" s="74">
        <f t="shared" si="33"/>
        <v>349</v>
      </c>
      <c r="E1674" s="74">
        <f t="shared" si="16"/>
        <v>0</v>
      </c>
      <c r="F1674" s="75">
        <f t="shared" si="4"/>
        <v>1</v>
      </c>
      <c r="G1674" s="75">
        <f t="shared" si="17"/>
        <v>0</v>
      </c>
      <c r="H1674" s="76">
        <f>IF(A1674&lt;SIP_Calculator!$B$7,0,IF(A1674&gt;SIP_Calculator!$E$7,0,1))</f>
        <v>1</v>
      </c>
      <c r="I1674" s="74">
        <f t="shared" si="5"/>
        <v>0</v>
      </c>
      <c r="J1674" s="75">
        <f t="shared" si="6"/>
        <v>0</v>
      </c>
      <c r="K1674" s="76">
        <f>H1674*SIP_Calculator!$D$25</f>
        <v>484.4666522</v>
      </c>
      <c r="L1674" s="76">
        <f t="shared" si="7"/>
        <v>0.08794094249</v>
      </c>
      <c r="M1674" s="76">
        <f t="shared" si="8"/>
        <v>0.1073253549</v>
      </c>
      <c r="N1674" s="76">
        <f t="shared" ref="N1674:O1674" si="5026">N1673+L1674</f>
        <v>206.0758529</v>
      </c>
      <c r="O1674" s="76">
        <f t="shared" si="5026"/>
        <v>240.9723552</v>
      </c>
      <c r="P1674" s="74">
        <f>I1674*SIP_Calculator!$D$26</f>
        <v>0</v>
      </c>
      <c r="Q1674" s="74">
        <f t="shared" si="10"/>
        <v>0</v>
      </c>
      <c r="R1674" s="74">
        <f t="shared" si="11"/>
        <v>0</v>
      </c>
      <c r="S1674" s="74">
        <f t="shared" ref="S1674:T1674" si="5027">S1673+Q1674</f>
        <v>205.9217582</v>
      </c>
      <c r="T1674" s="74">
        <f t="shared" si="5027"/>
        <v>240.8796146</v>
      </c>
      <c r="U1674" s="75">
        <f>J1674*SIP_Calculator!$D$27</f>
        <v>0</v>
      </c>
      <c r="V1674" s="75">
        <f t="shared" si="13"/>
        <v>0</v>
      </c>
      <c r="W1674" s="75">
        <f t="shared" si="14"/>
        <v>0</v>
      </c>
      <c r="X1674" s="75">
        <f t="shared" ref="X1674:Y1674" si="5028">X1673+V1674</f>
        <v>206.6730743</v>
      </c>
      <c r="Y1674" s="75">
        <f t="shared" si="5028"/>
        <v>241.7312297</v>
      </c>
    </row>
    <row r="1675" ht="15.75" customHeight="1">
      <c r="A1675" s="78">
        <v>40571.0</v>
      </c>
      <c r="B1675" s="73">
        <v>5412.05</v>
      </c>
      <c r="C1675" s="73">
        <v>4427.5</v>
      </c>
      <c r="D1675" s="74">
        <f t="shared" si="33"/>
        <v>349</v>
      </c>
      <c r="E1675" s="74">
        <f t="shared" si="16"/>
        <v>0</v>
      </c>
      <c r="F1675" s="75">
        <f t="shared" si="4"/>
        <v>1</v>
      </c>
      <c r="G1675" s="75">
        <f t="shared" si="17"/>
        <v>0</v>
      </c>
      <c r="H1675" s="76">
        <f>IF(A1675&lt;SIP_Calculator!$B$7,0,IF(A1675&gt;SIP_Calculator!$E$7,0,1))</f>
        <v>1</v>
      </c>
      <c r="I1675" s="74">
        <f t="shared" si="5"/>
        <v>0</v>
      </c>
      <c r="J1675" s="75">
        <f t="shared" si="6"/>
        <v>0</v>
      </c>
      <c r="K1675" s="76">
        <f>H1675*SIP_Calculator!$D$25</f>
        <v>484.4666522</v>
      </c>
      <c r="L1675" s="76">
        <f t="shared" si="7"/>
        <v>0.08951629275</v>
      </c>
      <c r="M1675" s="76">
        <f t="shared" si="8"/>
        <v>0.1094221688</v>
      </c>
      <c r="N1675" s="76">
        <f t="shared" ref="N1675:O1675" si="5029">N1674+L1675</f>
        <v>206.1653692</v>
      </c>
      <c r="O1675" s="76">
        <f t="shared" si="5029"/>
        <v>241.0817774</v>
      </c>
      <c r="P1675" s="74">
        <f>I1675*SIP_Calculator!$D$26</f>
        <v>0</v>
      </c>
      <c r="Q1675" s="74">
        <f t="shared" si="10"/>
        <v>0</v>
      </c>
      <c r="R1675" s="74">
        <f t="shared" si="11"/>
        <v>0</v>
      </c>
      <c r="S1675" s="74">
        <f t="shared" ref="S1675:T1675" si="5030">S1674+Q1675</f>
        <v>205.9217582</v>
      </c>
      <c r="T1675" s="74">
        <f t="shared" si="5030"/>
        <v>240.8796146</v>
      </c>
      <c r="U1675" s="75">
        <f>J1675*SIP_Calculator!$D$27</f>
        <v>0</v>
      </c>
      <c r="V1675" s="75">
        <f t="shared" si="13"/>
        <v>0</v>
      </c>
      <c r="W1675" s="75">
        <f t="shared" si="14"/>
        <v>0</v>
      </c>
      <c r="X1675" s="75">
        <f t="shared" ref="X1675:Y1675" si="5031">X1674+V1675</f>
        <v>206.6730743</v>
      </c>
      <c r="Y1675" s="75">
        <f t="shared" si="5031"/>
        <v>241.7312297</v>
      </c>
    </row>
    <row r="1676" ht="15.75" customHeight="1">
      <c r="A1676" s="78">
        <v>40574.0</v>
      </c>
      <c r="B1676" s="73">
        <v>5411.55</v>
      </c>
      <c r="C1676" s="73">
        <v>4424.6</v>
      </c>
      <c r="D1676" s="74">
        <f t="shared" si="33"/>
        <v>350</v>
      </c>
      <c r="E1676" s="74">
        <f t="shared" si="16"/>
        <v>1</v>
      </c>
      <c r="F1676" s="75">
        <f t="shared" si="4"/>
        <v>1</v>
      </c>
      <c r="G1676" s="75">
        <f t="shared" si="17"/>
        <v>0</v>
      </c>
      <c r="H1676" s="76">
        <f>IF(A1676&lt;SIP_Calculator!$B$7,0,IF(A1676&gt;SIP_Calculator!$E$7,0,1))</f>
        <v>1</v>
      </c>
      <c r="I1676" s="74">
        <f t="shared" si="5"/>
        <v>1</v>
      </c>
      <c r="J1676" s="75">
        <f t="shared" si="6"/>
        <v>0</v>
      </c>
      <c r="K1676" s="76">
        <f>H1676*SIP_Calculator!$D$25</f>
        <v>484.4666522</v>
      </c>
      <c r="L1676" s="76">
        <f t="shared" si="7"/>
        <v>0.08952456361</v>
      </c>
      <c r="M1676" s="76">
        <f t="shared" si="8"/>
        <v>0.1094938869</v>
      </c>
      <c r="N1676" s="76">
        <f t="shared" ref="N1676:O1676" si="5032">N1675+L1676</f>
        <v>206.2548937</v>
      </c>
      <c r="O1676" s="76">
        <f t="shared" si="5032"/>
        <v>241.1912713</v>
      </c>
      <c r="P1676" s="74">
        <f>I1676*SIP_Calculator!$D$26</f>
        <v>2301.341589</v>
      </c>
      <c r="Q1676" s="74">
        <f t="shared" si="10"/>
        <v>0.4252647743</v>
      </c>
      <c r="R1676" s="74">
        <f t="shared" si="11"/>
        <v>0.5201242122</v>
      </c>
      <c r="S1676" s="74">
        <f t="shared" ref="S1676:T1676" si="5033">S1675+Q1676</f>
        <v>206.347023</v>
      </c>
      <c r="T1676" s="74">
        <f t="shared" si="5033"/>
        <v>241.3997388</v>
      </c>
      <c r="U1676" s="75">
        <f>J1676*SIP_Calculator!$D$27</f>
        <v>0</v>
      </c>
      <c r="V1676" s="75">
        <f t="shared" si="13"/>
        <v>0</v>
      </c>
      <c r="W1676" s="75">
        <f t="shared" si="14"/>
        <v>0</v>
      </c>
      <c r="X1676" s="75">
        <f t="shared" ref="X1676:Y1676" si="5034">X1675+V1676</f>
        <v>206.6730743</v>
      </c>
      <c r="Y1676" s="75">
        <f t="shared" si="5034"/>
        <v>241.7312297</v>
      </c>
    </row>
    <row r="1677" ht="15.75" customHeight="1">
      <c r="A1677" s="78">
        <v>40575.0</v>
      </c>
      <c r="B1677" s="73">
        <v>5324.15</v>
      </c>
      <c r="C1677" s="73">
        <v>4352.15</v>
      </c>
      <c r="D1677" s="74">
        <f t="shared" si="33"/>
        <v>350</v>
      </c>
      <c r="E1677" s="74">
        <f t="shared" si="16"/>
        <v>0</v>
      </c>
      <c r="F1677" s="75">
        <f t="shared" si="4"/>
        <v>2</v>
      </c>
      <c r="G1677" s="75">
        <f t="shared" si="17"/>
        <v>1</v>
      </c>
      <c r="H1677" s="76">
        <f>IF(A1677&lt;SIP_Calculator!$B$7,0,IF(A1677&gt;SIP_Calculator!$E$7,0,1))</f>
        <v>1</v>
      </c>
      <c r="I1677" s="74">
        <f t="shared" si="5"/>
        <v>0</v>
      </c>
      <c r="J1677" s="75">
        <f t="shared" si="6"/>
        <v>1</v>
      </c>
      <c r="K1677" s="76">
        <f>H1677*SIP_Calculator!$D$25</f>
        <v>484.4666522</v>
      </c>
      <c r="L1677" s="76">
        <f t="shared" si="7"/>
        <v>0.09099417788</v>
      </c>
      <c r="M1677" s="76">
        <f t="shared" si="8"/>
        <v>0.1113166256</v>
      </c>
      <c r="N1677" s="76">
        <f t="shared" ref="N1677:O1677" si="5035">N1676+L1677</f>
        <v>206.3458879</v>
      </c>
      <c r="O1677" s="76">
        <f t="shared" si="5035"/>
        <v>241.3025879</v>
      </c>
      <c r="P1677" s="74">
        <f>I1677*SIP_Calculator!$D$26</f>
        <v>0</v>
      </c>
      <c r="Q1677" s="74">
        <f t="shared" si="10"/>
        <v>0</v>
      </c>
      <c r="R1677" s="74">
        <f t="shared" si="11"/>
        <v>0</v>
      </c>
      <c r="S1677" s="74">
        <f t="shared" ref="S1677:T1677" si="5036">S1676+Q1677</f>
        <v>206.347023</v>
      </c>
      <c r="T1677" s="74">
        <f t="shared" si="5036"/>
        <v>241.3997388</v>
      </c>
      <c r="U1677" s="75">
        <f>J1677*SIP_Calculator!$D$27</f>
        <v>10000</v>
      </c>
      <c r="V1677" s="75">
        <f t="shared" si="13"/>
        <v>1.878234084</v>
      </c>
      <c r="W1677" s="75">
        <f t="shared" si="14"/>
        <v>2.297714923</v>
      </c>
      <c r="X1677" s="75">
        <f t="shared" ref="X1677:Y1677" si="5037">X1676+V1677</f>
        <v>208.5513084</v>
      </c>
      <c r="Y1677" s="75">
        <f t="shared" si="5037"/>
        <v>244.0289446</v>
      </c>
    </row>
    <row r="1678" ht="15.75" customHeight="1">
      <c r="A1678" s="78">
        <v>40576.0</v>
      </c>
      <c r="B1678" s="73">
        <v>5336.8</v>
      </c>
      <c r="C1678" s="73">
        <v>4362.35</v>
      </c>
      <c r="D1678" s="74">
        <f t="shared" si="33"/>
        <v>350</v>
      </c>
      <c r="E1678" s="74">
        <f t="shared" si="16"/>
        <v>0</v>
      </c>
      <c r="F1678" s="75">
        <f t="shared" si="4"/>
        <v>2</v>
      </c>
      <c r="G1678" s="75">
        <f t="shared" si="17"/>
        <v>0</v>
      </c>
      <c r="H1678" s="76">
        <f>IF(A1678&lt;SIP_Calculator!$B$7,0,IF(A1678&gt;SIP_Calculator!$E$7,0,1))</f>
        <v>1</v>
      </c>
      <c r="I1678" s="74">
        <f t="shared" si="5"/>
        <v>0</v>
      </c>
      <c r="J1678" s="75">
        <f t="shared" si="6"/>
        <v>0</v>
      </c>
      <c r="K1678" s="76">
        <f>H1678*SIP_Calculator!$D$25</f>
        <v>484.4666522</v>
      </c>
      <c r="L1678" s="76">
        <f t="shared" si="7"/>
        <v>0.09077849127</v>
      </c>
      <c r="M1678" s="76">
        <f t="shared" si="8"/>
        <v>0.1110563463</v>
      </c>
      <c r="N1678" s="76">
        <f t="shared" ref="N1678:O1678" si="5038">N1677+L1678</f>
        <v>206.4366664</v>
      </c>
      <c r="O1678" s="76">
        <f t="shared" si="5038"/>
        <v>241.4136442</v>
      </c>
      <c r="P1678" s="74">
        <f>I1678*SIP_Calculator!$D$26</f>
        <v>0</v>
      </c>
      <c r="Q1678" s="74">
        <f t="shared" si="10"/>
        <v>0</v>
      </c>
      <c r="R1678" s="74">
        <f t="shared" si="11"/>
        <v>0</v>
      </c>
      <c r="S1678" s="74">
        <f t="shared" ref="S1678:T1678" si="5039">S1677+Q1678</f>
        <v>206.347023</v>
      </c>
      <c r="T1678" s="74">
        <f t="shared" si="5039"/>
        <v>241.3997388</v>
      </c>
      <c r="U1678" s="75">
        <f>J1678*SIP_Calculator!$D$27</f>
        <v>0</v>
      </c>
      <c r="V1678" s="75">
        <f t="shared" si="13"/>
        <v>0</v>
      </c>
      <c r="W1678" s="75">
        <f t="shared" si="14"/>
        <v>0</v>
      </c>
      <c r="X1678" s="75">
        <f t="shared" ref="X1678:Y1678" si="5040">X1677+V1678</f>
        <v>208.5513084</v>
      </c>
      <c r="Y1678" s="75">
        <f t="shared" si="5040"/>
        <v>244.0289446</v>
      </c>
    </row>
    <row r="1679" ht="15.75" customHeight="1">
      <c r="A1679" s="78">
        <v>40577.0</v>
      </c>
      <c r="B1679" s="73">
        <v>5425.4</v>
      </c>
      <c r="C1679" s="73">
        <v>4429.9</v>
      </c>
      <c r="D1679" s="74">
        <f t="shared" si="33"/>
        <v>350</v>
      </c>
      <c r="E1679" s="74">
        <f t="shared" si="16"/>
        <v>0</v>
      </c>
      <c r="F1679" s="75">
        <f t="shared" si="4"/>
        <v>2</v>
      </c>
      <c r="G1679" s="75">
        <f t="shared" si="17"/>
        <v>0</v>
      </c>
      <c r="H1679" s="76">
        <f>IF(A1679&lt;SIP_Calculator!$B$7,0,IF(A1679&gt;SIP_Calculator!$E$7,0,1))</f>
        <v>1</v>
      </c>
      <c r="I1679" s="74">
        <f t="shared" si="5"/>
        <v>0</v>
      </c>
      <c r="J1679" s="75">
        <f t="shared" si="6"/>
        <v>0</v>
      </c>
      <c r="K1679" s="76">
        <f>H1679*SIP_Calculator!$D$25</f>
        <v>484.4666522</v>
      </c>
      <c r="L1679" s="76">
        <f t="shared" si="7"/>
        <v>0.08929602466</v>
      </c>
      <c r="M1679" s="76">
        <f t="shared" si="8"/>
        <v>0.1093628868</v>
      </c>
      <c r="N1679" s="76">
        <f t="shared" ref="N1679:O1679" si="5041">N1678+L1679</f>
        <v>206.5259624</v>
      </c>
      <c r="O1679" s="76">
        <f t="shared" si="5041"/>
        <v>241.5230071</v>
      </c>
      <c r="P1679" s="74">
        <f>I1679*SIP_Calculator!$D$26</f>
        <v>0</v>
      </c>
      <c r="Q1679" s="74">
        <f t="shared" si="10"/>
        <v>0</v>
      </c>
      <c r="R1679" s="74">
        <f t="shared" si="11"/>
        <v>0</v>
      </c>
      <c r="S1679" s="74">
        <f t="shared" ref="S1679:T1679" si="5042">S1678+Q1679</f>
        <v>206.347023</v>
      </c>
      <c r="T1679" s="74">
        <f t="shared" si="5042"/>
        <v>241.3997388</v>
      </c>
      <c r="U1679" s="75">
        <f>J1679*SIP_Calculator!$D$27</f>
        <v>0</v>
      </c>
      <c r="V1679" s="75">
        <f t="shared" si="13"/>
        <v>0</v>
      </c>
      <c r="W1679" s="75">
        <f t="shared" si="14"/>
        <v>0</v>
      </c>
      <c r="X1679" s="75">
        <f t="shared" ref="X1679:Y1679" si="5043">X1678+V1679</f>
        <v>208.5513084</v>
      </c>
      <c r="Y1679" s="75">
        <f t="shared" si="5043"/>
        <v>244.0289446</v>
      </c>
    </row>
    <row r="1680" ht="15.75" customHeight="1">
      <c r="A1680" s="78">
        <v>40578.0</v>
      </c>
      <c r="B1680" s="73">
        <v>5305.65</v>
      </c>
      <c r="C1680" s="73">
        <v>4339.55</v>
      </c>
      <c r="D1680" s="74">
        <f t="shared" si="33"/>
        <v>350</v>
      </c>
      <c r="E1680" s="74">
        <f t="shared" si="16"/>
        <v>0</v>
      </c>
      <c r="F1680" s="75">
        <f t="shared" si="4"/>
        <v>2</v>
      </c>
      <c r="G1680" s="75">
        <f t="shared" si="17"/>
        <v>0</v>
      </c>
      <c r="H1680" s="76">
        <f>IF(A1680&lt;SIP_Calculator!$B$7,0,IF(A1680&gt;SIP_Calculator!$E$7,0,1))</f>
        <v>1</v>
      </c>
      <c r="I1680" s="74">
        <f t="shared" si="5"/>
        <v>0</v>
      </c>
      <c r="J1680" s="75">
        <f t="shared" si="6"/>
        <v>0</v>
      </c>
      <c r="K1680" s="76">
        <f>H1680*SIP_Calculator!$D$25</f>
        <v>484.4666522</v>
      </c>
      <c r="L1680" s="76">
        <f t="shared" si="7"/>
        <v>0.09131146084</v>
      </c>
      <c r="M1680" s="76">
        <f t="shared" si="8"/>
        <v>0.1116398364</v>
      </c>
      <c r="N1680" s="76">
        <f t="shared" ref="N1680:O1680" si="5044">N1679+L1680</f>
        <v>206.6172739</v>
      </c>
      <c r="O1680" s="76">
        <f t="shared" si="5044"/>
        <v>241.634647</v>
      </c>
      <c r="P1680" s="74">
        <f>I1680*SIP_Calculator!$D$26</f>
        <v>0</v>
      </c>
      <c r="Q1680" s="74">
        <f t="shared" si="10"/>
        <v>0</v>
      </c>
      <c r="R1680" s="74">
        <f t="shared" si="11"/>
        <v>0</v>
      </c>
      <c r="S1680" s="74">
        <f t="shared" ref="S1680:T1680" si="5045">S1679+Q1680</f>
        <v>206.347023</v>
      </c>
      <c r="T1680" s="74">
        <f t="shared" si="5045"/>
        <v>241.3997388</v>
      </c>
      <c r="U1680" s="75">
        <f>J1680*SIP_Calculator!$D$27</f>
        <v>0</v>
      </c>
      <c r="V1680" s="75">
        <f t="shared" si="13"/>
        <v>0</v>
      </c>
      <c r="W1680" s="75">
        <f t="shared" si="14"/>
        <v>0</v>
      </c>
      <c r="X1680" s="75">
        <f t="shared" ref="X1680:Y1680" si="5046">X1679+V1680</f>
        <v>208.5513084</v>
      </c>
      <c r="Y1680" s="75">
        <f t="shared" si="5046"/>
        <v>244.0289446</v>
      </c>
    </row>
    <row r="1681" ht="15.75" customHeight="1">
      <c r="A1681" s="78">
        <v>40581.0</v>
      </c>
      <c r="B1681" s="73">
        <v>5302.8</v>
      </c>
      <c r="C1681" s="73">
        <v>4332.1</v>
      </c>
      <c r="D1681" s="74">
        <f t="shared" si="33"/>
        <v>351</v>
      </c>
      <c r="E1681" s="74">
        <f t="shared" si="16"/>
        <v>1</v>
      </c>
      <c r="F1681" s="75">
        <f t="shared" si="4"/>
        <v>2</v>
      </c>
      <c r="G1681" s="75">
        <f t="shared" si="17"/>
        <v>0</v>
      </c>
      <c r="H1681" s="76">
        <f>IF(A1681&lt;SIP_Calculator!$B$7,0,IF(A1681&gt;SIP_Calculator!$E$7,0,1))</f>
        <v>1</v>
      </c>
      <c r="I1681" s="74">
        <f t="shared" si="5"/>
        <v>1</v>
      </c>
      <c r="J1681" s="75">
        <f t="shared" si="6"/>
        <v>0</v>
      </c>
      <c r="K1681" s="76">
        <f>H1681*SIP_Calculator!$D$25</f>
        <v>484.4666522</v>
      </c>
      <c r="L1681" s="76">
        <f t="shared" si="7"/>
        <v>0.09136053636</v>
      </c>
      <c r="M1681" s="76">
        <f t="shared" si="8"/>
        <v>0.1118318257</v>
      </c>
      <c r="N1681" s="76">
        <f t="shared" ref="N1681:O1681" si="5047">N1680+L1681</f>
        <v>206.7086344</v>
      </c>
      <c r="O1681" s="76">
        <f t="shared" si="5047"/>
        <v>241.7464788</v>
      </c>
      <c r="P1681" s="74">
        <f>I1681*SIP_Calculator!$D$26</f>
        <v>2301.341589</v>
      </c>
      <c r="Q1681" s="74">
        <f t="shared" si="10"/>
        <v>0.4339861185</v>
      </c>
      <c r="R1681" s="74">
        <f t="shared" si="11"/>
        <v>0.5312300245</v>
      </c>
      <c r="S1681" s="74">
        <f t="shared" ref="S1681:T1681" si="5048">S1680+Q1681</f>
        <v>206.7810091</v>
      </c>
      <c r="T1681" s="74">
        <f t="shared" si="5048"/>
        <v>241.9309688</v>
      </c>
      <c r="U1681" s="75">
        <f>J1681*SIP_Calculator!$D$27</f>
        <v>0</v>
      </c>
      <c r="V1681" s="75">
        <f t="shared" si="13"/>
        <v>0</v>
      </c>
      <c r="W1681" s="75">
        <f t="shared" si="14"/>
        <v>0</v>
      </c>
      <c r="X1681" s="75">
        <f t="shared" ref="X1681:Y1681" si="5049">X1680+V1681</f>
        <v>208.5513084</v>
      </c>
      <c r="Y1681" s="75">
        <f t="shared" si="5049"/>
        <v>244.0289446</v>
      </c>
    </row>
    <row r="1682" ht="15.75" customHeight="1">
      <c r="A1682" s="78">
        <v>40582.0</v>
      </c>
      <c r="B1682" s="73">
        <v>5215.35</v>
      </c>
      <c r="C1682" s="73">
        <v>4255.7</v>
      </c>
      <c r="D1682" s="74">
        <f t="shared" si="33"/>
        <v>351</v>
      </c>
      <c r="E1682" s="74">
        <f t="shared" si="16"/>
        <v>0</v>
      </c>
      <c r="F1682" s="75">
        <f t="shared" si="4"/>
        <v>2</v>
      </c>
      <c r="G1682" s="75">
        <f t="shared" si="17"/>
        <v>0</v>
      </c>
      <c r="H1682" s="76">
        <f>IF(A1682&lt;SIP_Calculator!$B$7,0,IF(A1682&gt;SIP_Calculator!$E$7,0,1))</f>
        <v>1</v>
      </c>
      <c r="I1682" s="74">
        <f t="shared" si="5"/>
        <v>0</v>
      </c>
      <c r="J1682" s="75">
        <f t="shared" si="6"/>
        <v>0</v>
      </c>
      <c r="K1682" s="76">
        <f>H1682*SIP_Calculator!$D$25</f>
        <v>484.4666522</v>
      </c>
      <c r="L1682" s="76">
        <f t="shared" si="7"/>
        <v>0.09289245251</v>
      </c>
      <c r="M1682" s="76">
        <f t="shared" si="8"/>
        <v>0.1138394746</v>
      </c>
      <c r="N1682" s="76">
        <f t="shared" ref="N1682:O1682" si="5050">N1681+L1682</f>
        <v>206.8015269</v>
      </c>
      <c r="O1682" s="76">
        <f t="shared" si="5050"/>
        <v>241.8603183</v>
      </c>
      <c r="P1682" s="74">
        <f>I1682*SIP_Calculator!$D$26</f>
        <v>0</v>
      </c>
      <c r="Q1682" s="74">
        <f t="shared" si="10"/>
        <v>0</v>
      </c>
      <c r="R1682" s="74">
        <f t="shared" si="11"/>
        <v>0</v>
      </c>
      <c r="S1682" s="74">
        <f t="shared" ref="S1682:T1682" si="5051">S1681+Q1682</f>
        <v>206.7810091</v>
      </c>
      <c r="T1682" s="74">
        <f t="shared" si="5051"/>
        <v>241.9309688</v>
      </c>
      <c r="U1682" s="75">
        <f>J1682*SIP_Calculator!$D$27</f>
        <v>0</v>
      </c>
      <c r="V1682" s="75">
        <f t="shared" si="13"/>
        <v>0</v>
      </c>
      <c r="W1682" s="75">
        <f t="shared" si="14"/>
        <v>0</v>
      </c>
      <c r="X1682" s="75">
        <f t="shared" ref="X1682:Y1682" si="5052">X1681+V1682</f>
        <v>208.5513084</v>
      </c>
      <c r="Y1682" s="75">
        <f t="shared" si="5052"/>
        <v>244.0289446</v>
      </c>
    </row>
    <row r="1683" ht="15.75" customHeight="1">
      <c r="A1683" s="78">
        <v>40583.0</v>
      </c>
      <c r="B1683" s="73">
        <v>5144.0</v>
      </c>
      <c r="C1683" s="73">
        <v>4178.3</v>
      </c>
      <c r="D1683" s="74">
        <f t="shared" si="33"/>
        <v>351</v>
      </c>
      <c r="E1683" s="74">
        <f t="shared" si="16"/>
        <v>0</v>
      </c>
      <c r="F1683" s="75">
        <f t="shared" si="4"/>
        <v>2</v>
      </c>
      <c r="G1683" s="75">
        <f t="shared" si="17"/>
        <v>0</v>
      </c>
      <c r="H1683" s="76">
        <f>IF(A1683&lt;SIP_Calculator!$B$7,0,IF(A1683&gt;SIP_Calculator!$E$7,0,1))</f>
        <v>1</v>
      </c>
      <c r="I1683" s="74">
        <f t="shared" si="5"/>
        <v>0</v>
      </c>
      <c r="J1683" s="75">
        <f t="shared" si="6"/>
        <v>0</v>
      </c>
      <c r="K1683" s="76">
        <f>H1683*SIP_Calculator!$D$25</f>
        <v>484.4666522</v>
      </c>
      <c r="L1683" s="76">
        <f t="shared" si="7"/>
        <v>0.09418091994</v>
      </c>
      <c r="M1683" s="76">
        <f t="shared" si="8"/>
        <v>0.115948269</v>
      </c>
      <c r="N1683" s="76">
        <f t="shared" ref="N1683:O1683" si="5053">N1682+L1683</f>
        <v>206.8957078</v>
      </c>
      <c r="O1683" s="76">
        <f t="shared" si="5053"/>
        <v>241.9762665</v>
      </c>
      <c r="P1683" s="74">
        <f>I1683*SIP_Calculator!$D$26</f>
        <v>0</v>
      </c>
      <c r="Q1683" s="74">
        <f t="shared" si="10"/>
        <v>0</v>
      </c>
      <c r="R1683" s="74">
        <f t="shared" si="11"/>
        <v>0</v>
      </c>
      <c r="S1683" s="74">
        <f t="shared" ref="S1683:T1683" si="5054">S1682+Q1683</f>
        <v>206.7810091</v>
      </c>
      <c r="T1683" s="74">
        <f t="shared" si="5054"/>
        <v>241.9309688</v>
      </c>
      <c r="U1683" s="75">
        <f>J1683*SIP_Calculator!$D$27</f>
        <v>0</v>
      </c>
      <c r="V1683" s="75">
        <f t="shared" si="13"/>
        <v>0</v>
      </c>
      <c r="W1683" s="75">
        <f t="shared" si="14"/>
        <v>0</v>
      </c>
      <c r="X1683" s="75">
        <f t="shared" ref="X1683:Y1683" si="5055">X1682+V1683</f>
        <v>208.5513084</v>
      </c>
      <c r="Y1683" s="75">
        <f t="shared" si="5055"/>
        <v>244.0289446</v>
      </c>
    </row>
    <row r="1684" ht="15.75" customHeight="1">
      <c r="A1684" s="78">
        <v>40584.0</v>
      </c>
      <c r="B1684" s="73">
        <v>5123.75</v>
      </c>
      <c r="C1684" s="73">
        <v>4164.3</v>
      </c>
      <c r="D1684" s="74">
        <f t="shared" si="33"/>
        <v>351</v>
      </c>
      <c r="E1684" s="74">
        <f t="shared" si="16"/>
        <v>0</v>
      </c>
      <c r="F1684" s="75">
        <f t="shared" si="4"/>
        <v>2</v>
      </c>
      <c r="G1684" s="75">
        <f t="shared" si="17"/>
        <v>0</v>
      </c>
      <c r="H1684" s="76">
        <f>IF(A1684&lt;SIP_Calculator!$B$7,0,IF(A1684&gt;SIP_Calculator!$E$7,0,1))</f>
        <v>1</v>
      </c>
      <c r="I1684" s="74">
        <f t="shared" si="5"/>
        <v>0</v>
      </c>
      <c r="J1684" s="75">
        <f t="shared" si="6"/>
        <v>0</v>
      </c>
      <c r="K1684" s="76">
        <f>H1684*SIP_Calculator!$D$25</f>
        <v>484.4666522</v>
      </c>
      <c r="L1684" s="76">
        <f t="shared" si="7"/>
        <v>0.09455314022</v>
      </c>
      <c r="M1684" s="76">
        <f t="shared" si="8"/>
        <v>0.1163380766</v>
      </c>
      <c r="N1684" s="76">
        <f t="shared" ref="N1684:O1684" si="5056">N1683+L1684</f>
        <v>206.9902609</v>
      </c>
      <c r="O1684" s="76">
        <f t="shared" si="5056"/>
        <v>242.0926046</v>
      </c>
      <c r="P1684" s="74">
        <f>I1684*SIP_Calculator!$D$26</f>
        <v>0</v>
      </c>
      <c r="Q1684" s="74">
        <f t="shared" si="10"/>
        <v>0</v>
      </c>
      <c r="R1684" s="74">
        <f t="shared" si="11"/>
        <v>0</v>
      </c>
      <c r="S1684" s="74">
        <f t="shared" ref="S1684:T1684" si="5057">S1683+Q1684</f>
        <v>206.7810091</v>
      </c>
      <c r="T1684" s="74">
        <f t="shared" si="5057"/>
        <v>241.9309688</v>
      </c>
      <c r="U1684" s="75">
        <f>J1684*SIP_Calculator!$D$27</f>
        <v>0</v>
      </c>
      <c r="V1684" s="75">
        <f t="shared" si="13"/>
        <v>0</v>
      </c>
      <c r="W1684" s="75">
        <f t="shared" si="14"/>
        <v>0</v>
      </c>
      <c r="X1684" s="75">
        <f t="shared" ref="X1684:Y1684" si="5058">X1683+V1684</f>
        <v>208.5513084</v>
      </c>
      <c r="Y1684" s="75">
        <f t="shared" si="5058"/>
        <v>244.0289446</v>
      </c>
    </row>
    <row r="1685" ht="15.75" customHeight="1">
      <c r="A1685" s="78">
        <v>40585.0</v>
      </c>
      <c r="B1685" s="73">
        <v>5209.7</v>
      </c>
      <c r="C1685" s="73">
        <v>4240.45</v>
      </c>
      <c r="D1685" s="74">
        <f t="shared" si="33"/>
        <v>351</v>
      </c>
      <c r="E1685" s="74">
        <f t="shared" si="16"/>
        <v>0</v>
      </c>
      <c r="F1685" s="75">
        <f t="shared" si="4"/>
        <v>2</v>
      </c>
      <c r="G1685" s="75">
        <f t="shared" si="17"/>
        <v>0</v>
      </c>
      <c r="H1685" s="76">
        <f>IF(A1685&lt;SIP_Calculator!$B$7,0,IF(A1685&gt;SIP_Calculator!$E$7,0,1))</f>
        <v>1</v>
      </c>
      <c r="I1685" s="74">
        <f t="shared" si="5"/>
        <v>0</v>
      </c>
      <c r="J1685" s="75">
        <f t="shared" si="6"/>
        <v>0</v>
      </c>
      <c r="K1685" s="76">
        <f>H1685*SIP_Calculator!$D$25</f>
        <v>484.4666522</v>
      </c>
      <c r="L1685" s="76">
        <f t="shared" si="7"/>
        <v>0.0929931958</v>
      </c>
      <c r="M1685" s="76">
        <f t="shared" si="8"/>
        <v>0.1142488774</v>
      </c>
      <c r="N1685" s="76">
        <f t="shared" ref="N1685:O1685" si="5059">N1684+L1685</f>
        <v>207.0832541</v>
      </c>
      <c r="O1685" s="76">
        <f t="shared" si="5059"/>
        <v>242.2068535</v>
      </c>
      <c r="P1685" s="74">
        <f>I1685*SIP_Calculator!$D$26</f>
        <v>0</v>
      </c>
      <c r="Q1685" s="74">
        <f t="shared" si="10"/>
        <v>0</v>
      </c>
      <c r="R1685" s="74">
        <f t="shared" si="11"/>
        <v>0</v>
      </c>
      <c r="S1685" s="74">
        <f t="shared" ref="S1685:T1685" si="5060">S1684+Q1685</f>
        <v>206.7810091</v>
      </c>
      <c r="T1685" s="74">
        <f t="shared" si="5060"/>
        <v>241.9309688</v>
      </c>
      <c r="U1685" s="75">
        <f>J1685*SIP_Calculator!$D$27</f>
        <v>0</v>
      </c>
      <c r="V1685" s="75">
        <f t="shared" si="13"/>
        <v>0</v>
      </c>
      <c r="W1685" s="75">
        <f t="shared" si="14"/>
        <v>0</v>
      </c>
      <c r="X1685" s="75">
        <f t="shared" ref="X1685:Y1685" si="5061">X1684+V1685</f>
        <v>208.5513084</v>
      </c>
      <c r="Y1685" s="75">
        <f t="shared" si="5061"/>
        <v>244.0289446</v>
      </c>
    </row>
    <row r="1686" ht="15.75" customHeight="1">
      <c r="A1686" s="78">
        <v>40588.0</v>
      </c>
      <c r="B1686" s="73">
        <v>5361.15</v>
      </c>
      <c r="C1686" s="73">
        <v>4365.75</v>
      </c>
      <c r="D1686" s="74">
        <f t="shared" si="33"/>
        <v>352</v>
      </c>
      <c r="E1686" s="74">
        <f t="shared" si="16"/>
        <v>1</v>
      </c>
      <c r="F1686" s="75">
        <f t="shared" si="4"/>
        <v>2</v>
      </c>
      <c r="G1686" s="75">
        <f t="shared" si="17"/>
        <v>0</v>
      </c>
      <c r="H1686" s="76">
        <f>IF(A1686&lt;SIP_Calculator!$B$7,0,IF(A1686&gt;SIP_Calculator!$E$7,0,1))</f>
        <v>1</v>
      </c>
      <c r="I1686" s="74">
        <f t="shared" si="5"/>
        <v>1</v>
      </c>
      <c r="J1686" s="75">
        <f t="shared" si="6"/>
        <v>0</v>
      </c>
      <c r="K1686" s="76">
        <f>H1686*SIP_Calculator!$D$25</f>
        <v>484.4666522</v>
      </c>
      <c r="L1686" s="76">
        <f t="shared" si="7"/>
        <v>0.09036618117</v>
      </c>
      <c r="M1686" s="76">
        <f t="shared" si="8"/>
        <v>0.1109698568</v>
      </c>
      <c r="N1686" s="76">
        <f t="shared" ref="N1686:O1686" si="5062">N1685+L1686</f>
        <v>207.1736203</v>
      </c>
      <c r="O1686" s="76">
        <f t="shared" si="5062"/>
        <v>242.3178233</v>
      </c>
      <c r="P1686" s="74">
        <f>I1686*SIP_Calculator!$D$26</f>
        <v>2301.341589</v>
      </c>
      <c r="Q1686" s="74">
        <f t="shared" si="10"/>
        <v>0.4292626748</v>
      </c>
      <c r="R1686" s="74">
        <f t="shared" si="11"/>
        <v>0.5271354496</v>
      </c>
      <c r="S1686" s="74">
        <f t="shared" ref="S1686:T1686" si="5063">S1685+Q1686</f>
        <v>207.2102718</v>
      </c>
      <c r="T1686" s="74">
        <f t="shared" si="5063"/>
        <v>242.4581043</v>
      </c>
      <c r="U1686" s="75">
        <f>J1686*SIP_Calculator!$D$27</f>
        <v>0</v>
      </c>
      <c r="V1686" s="75">
        <f t="shared" si="13"/>
        <v>0</v>
      </c>
      <c r="W1686" s="75">
        <f t="shared" si="14"/>
        <v>0</v>
      </c>
      <c r="X1686" s="75">
        <f t="shared" ref="X1686:Y1686" si="5064">X1685+V1686</f>
        <v>208.5513084</v>
      </c>
      <c r="Y1686" s="75">
        <f t="shared" si="5064"/>
        <v>244.0289446</v>
      </c>
    </row>
    <row r="1687" ht="15.75" customHeight="1">
      <c r="A1687" s="78">
        <v>40589.0</v>
      </c>
      <c r="B1687" s="73">
        <v>5386.6</v>
      </c>
      <c r="C1687" s="73">
        <v>4384.6</v>
      </c>
      <c r="D1687" s="74">
        <f t="shared" si="33"/>
        <v>352</v>
      </c>
      <c r="E1687" s="74">
        <f t="shared" si="16"/>
        <v>0</v>
      </c>
      <c r="F1687" s="75">
        <f t="shared" si="4"/>
        <v>2</v>
      </c>
      <c r="G1687" s="75">
        <f t="shared" si="17"/>
        <v>0</v>
      </c>
      <c r="H1687" s="76">
        <f>IF(A1687&lt;SIP_Calculator!$B$7,0,IF(A1687&gt;SIP_Calculator!$E$7,0,1))</f>
        <v>1</v>
      </c>
      <c r="I1687" s="74">
        <f t="shared" si="5"/>
        <v>0</v>
      </c>
      <c r="J1687" s="75">
        <f t="shared" si="6"/>
        <v>0</v>
      </c>
      <c r="K1687" s="76">
        <f>H1687*SIP_Calculator!$D$25</f>
        <v>484.4666522</v>
      </c>
      <c r="L1687" s="76">
        <f t="shared" si="7"/>
        <v>0.08993922923</v>
      </c>
      <c r="M1687" s="76">
        <f t="shared" si="8"/>
        <v>0.1104927821</v>
      </c>
      <c r="N1687" s="76">
        <f t="shared" ref="N1687:O1687" si="5065">N1686+L1687</f>
        <v>207.2635595</v>
      </c>
      <c r="O1687" s="76">
        <f t="shared" si="5065"/>
        <v>242.4283161</v>
      </c>
      <c r="P1687" s="74">
        <f>I1687*SIP_Calculator!$D$26</f>
        <v>0</v>
      </c>
      <c r="Q1687" s="74">
        <f t="shared" si="10"/>
        <v>0</v>
      </c>
      <c r="R1687" s="74">
        <f t="shared" si="11"/>
        <v>0</v>
      </c>
      <c r="S1687" s="74">
        <f t="shared" ref="S1687:T1687" si="5066">S1686+Q1687</f>
        <v>207.2102718</v>
      </c>
      <c r="T1687" s="74">
        <f t="shared" si="5066"/>
        <v>242.4581043</v>
      </c>
      <c r="U1687" s="75">
        <f>J1687*SIP_Calculator!$D$27</f>
        <v>0</v>
      </c>
      <c r="V1687" s="75">
        <f t="shared" si="13"/>
        <v>0</v>
      </c>
      <c r="W1687" s="75">
        <f t="shared" si="14"/>
        <v>0</v>
      </c>
      <c r="X1687" s="75">
        <f t="shared" ref="X1687:Y1687" si="5067">X1686+V1687</f>
        <v>208.5513084</v>
      </c>
      <c r="Y1687" s="75">
        <f t="shared" si="5067"/>
        <v>244.0289446</v>
      </c>
    </row>
    <row r="1688" ht="15.75" customHeight="1">
      <c r="A1688" s="78">
        <v>40590.0</v>
      </c>
      <c r="B1688" s="73">
        <v>5388.1</v>
      </c>
      <c r="C1688" s="73">
        <v>4391.35</v>
      </c>
      <c r="D1688" s="74">
        <f t="shared" si="33"/>
        <v>352</v>
      </c>
      <c r="E1688" s="74">
        <f t="shared" si="16"/>
        <v>0</v>
      </c>
      <c r="F1688" s="75">
        <f t="shared" si="4"/>
        <v>2</v>
      </c>
      <c r="G1688" s="75">
        <f t="shared" si="17"/>
        <v>0</v>
      </c>
      <c r="H1688" s="76">
        <f>IF(A1688&lt;SIP_Calculator!$B$7,0,IF(A1688&gt;SIP_Calculator!$E$7,0,1))</f>
        <v>1</v>
      </c>
      <c r="I1688" s="74">
        <f t="shared" si="5"/>
        <v>0</v>
      </c>
      <c r="J1688" s="75">
        <f t="shared" si="6"/>
        <v>0</v>
      </c>
      <c r="K1688" s="76">
        <f>H1688*SIP_Calculator!$D$25</f>
        <v>484.4666522</v>
      </c>
      <c r="L1688" s="76">
        <f t="shared" si="7"/>
        <v>0.08991419094</v>
      </c>
      <c r="M1688" s="76">
        <f t="shared" si="8"/>
        <v>0.1103229422</v>
      </c>
      <c r="N1688" s="76">
        <f t="shared" ref="N1688:O1688" si="5068">N1687+L1688</f>
        <v>207.3534737</v>
      </c>
      <c r="O1688" s="76">
        <f t="shared" si="5068"/>
        <v>242.5386391</v>
      </c>
      <c r="P1688" s="74">
        <f>I1688*SIP_Calculator!$D$26</f>
        <v>0</v>
      </c>
      <c r="Q1688" s="74">
        <f t="shared" si="10"/>
        <v>0</v>
      </c>
      <c r="R1688" s="74">
        <f t="shared" si="11"/>
        <v>0</v>
      </c>
      <c r="S1688" s="74">
        <f t="shared" ref="S1688:T1688" si="5069">S1687+Q1688</f>
        <v>207.2102718</v>
      </c>
      <c r="T1688" s="74">
        <f t="shared" si="5069"/>
        <v>242.4581043</v>
      </c>
      <c r="U1688" s="75">
        <f>J1688*SIP_Calculator!$D$27</f>
        <v>0</v>
      </c>
      <c r="V1688" s="75">
        <f t="shared" si="13"/>
        <v>0</v>
      </c>
      <c r="W1688" s="75">
        <f t="shared" si="14"/>
        <v>0</v>
      </c>
      <c r="X1688" s="75">
        <f t="shared" ref="X1688:Y1688" si="5070">X1687+V1688</f>
        <v>208.5513084</v>
      </c>
      <c r="Y1688" s="75">
        <f t="shared" si="5070"/>
        <v>244.0289446</v>
      </c>
    </row>
    <row r="1689" ht="15.75" customHeight="1">
      <c r="A1689" s="78">
        <v>40591.0</v>
      </c>
      <c r="B1689" s="73">
        <v>5452.0</v>
      </c>
      <c r="C1689" s="73">
        <v>4440.0</v>
      </c>
      <c r="D1689" s="74">
        <f t="shared" si="33"/>
        <v>352</v>
      </c>
      <c r="E1689" s="74">
        <f t="shared" si="16"/>
        <v>0</v>
      </c>
      <c r="F1689" s="75">
        <f t="shared" si="4"/>
        <v>2</v>
      </c>
      <c r="G1689" s="75">
        <f t="shared" si="17"/>
        <v>0</v>
      </c>
      <c r="H1689" s="76">
        <f>IF(A1689&lt;SIP_Calculator!$B$7,0,IF(A1689&gt;SIP_Calculator!$E$7,0,1))</f>
        <v>1</v>
      </c>
      <c r="I1689" s="74">
        <f t="shared" si="5"/>
        <v>0</v>
      </c>
      <c r="J1689" s="75">
        <f t="shared" si="6"/>
        <v>0</v>
      </c>
      <c r="K1689" s="76">
        <f>H1689*SIP_Calculator!$D$25</f>
        <v>484.4666522</v>
      </c>
      <c r="L1689" s="76">
        <f t="shared" si="7"/>
        <v>0.0888603544</v>
      </c>
      <c r="M1689" s="76">
        <f t="shared" si="8"/>
        <v>0.1091141109</v>
      </c>
      <c r="N1689" s="76">
        <f t="shared" ref="N1689:O1689" si="5071">N1688+L1689</f>
        <v>207.4423341</v>
      </c>
      <c r="O1689" s="76">
        <f t="shared" si="5071"/>
        <v>242.6477532</v>
      </c>
      <c r="P1689" s="74">
        <f>I1689*SIP_Calculator!$D$26</f>
        <v>0</v>
      </c>
      <c r="Q1689" s="74">
        <f t="shared" si="10"/>
        <v>0</v>
      </c>
      <c r="R1689" s="74">
        <f t="shared" si="11"/>
        <v>0</v>
      </c>
      <c r="S1689" s="74">
        <f t="shared" ref="S1689:T1689" si="5072">S1688+Q1689</f>
        <v>207.2102718</v>
      </c>
      <c r="T1689" s="74">
        <f t="shared" si="5072"/>
        <v>242.4581043</v>
      </c>
      <c r="U1689" s="75">
        <f>J1689*SIP_Calculator!$D$27</f>
        <v>0</v>
      </c>
      <c r="V1689" s="75">
        <f t="shared" si="13"/>
        <v>0</v>
      </c>
      <c r="W1689" s="75">
        <f t="shared" si="14"/>
        <v>0</v>
      </c>
      <c r="X1689" s="75">
        <f t="shared" ref="X1689:Y1689" si="5073">X1688+V1689</f>
        <v>208.5513084</v>
      </c>
      <c r="Y1689" s="75">
        <f t="shared" si="5073"/>
        <v>244.0289446</v>
      </c>
    </row>
    <row r="1690" ht="15.75" customHeight="1">
      <c r="A1690" s="78">
        <v>40592.0</v>
      </c>
      <c r="B1690" s="73">
        <v>5364.15</v>
      </c>
      <c r="C1690" s="73">
        <v>4365.3</v>
      </c>
      <c r="D1690" s="74">
        <f t="shared" si="33"/>
        <v>352</v>
      </c>
      <c r="E1690" s="74">
        <f t="shared" si="16"/>
        <v>0</v>
      </c>
      <c r="F1690" s="75">
        <f t="shared" si="4"/>
        <v>2</v>
      </c>
      <c r="G1690" s="75">
        <f t="shared" si="17"/>
        <v>0</v>
      </c>
      <c r="H1690" s="76">
        <f>IF(A1690&lt;SIP_Calculator!$B$7,0,IF(A1690&gt;SIP_Calculator!$E$7,0,1))</f>
        <v>1</v>
      </c>
      <c r="I1690" s="74">
        <f t="shared" si="5"/>
        <v>0</v>
      </c>
      <c r="J1690" s="75">
        <f t="shared" si="6"/>
        <v>0</v>
      </c>
      <c r="K1690" s="76">
        <f>H1690*SIP_Calculator!$D$25</f>
        <v>484.4666522</v>
      </c>
      <c r="L1690" s="76">
        <f t="shared" si="7"/>
        <v>0.09031564221</v>
      </c>
      <c r="M1690" s="76">
        <f t="shared" si="8"/>
        <v>0.1109812962</v>
      </c>
      <c r="N1690" s="76">
        <f t="shared" ref="N1690:O1690" si="5074">N1689+L1690</f>
        <v>207.5326497</v>
      </c>
      <c r="O1690" s="76">
        <f t="shared" si="5074"/>
        <v>242.7587345</v>
      </c>
      <c r="P1690" s="74">
        <f>I1690*SIP_Calculator!$D$26</f>
        <v>0</v>
      </c>
      <c r="Q1690" s="74">
        <f t="shared" si="10"/>
        <v>0</v>
      </c>
      <c r="R1690" s="74">
        <f t="shared" si="11"/>
        <v>0</v>
      </c>
      <c r="S1690" s="74">
        <f t="shared" ref="S1690:T1690" si="5075">S1689+Q1690</f>
        <v>207.2102718</v>
      </c>
      <c r="T1690" s="74">
        <f t="shared" si="5075"/>
        <v>242.4581043</v>
      </c>
      <c r="U1690" s="75">
        <f>J1690*SIP_Calculator!$D$27</f>
        <v>0</v>
      </c>
      <c r="V1690" s="75">
        <f t="shared" si="13"/>
        <v>0</v>
      </c>
      <c r="W1690" s="75">
        <f t="shared" si="14"/>
        <v>0</v>
      </c>
      <c r="X1690" s="75">
        <f t="shared" ref="X1690:Y1690" si="5076">X1689+V1690</f>
        <v>208.5513084</v>
      </c>
      <c r="Y1690" s="75">
        <f t="shared" si="5076"/>
        <v>244.0289446</v>
      </c>
    </row>
    <row r="1691" ht="15.75" customHeight="1">
      <c r="A1691" s="78">
        <v>40595.0</v>
      </c>
      <c r="B1691" s="73">
        <v>5419.35</v>
      </c>
      <c r="C1691" s="73">
        <v>4403.2</v>
      </c>
      <c r="D1691" s="74">
        <f t="shared" si="33"/>
        <v>353</v>
      </c>
      <c r="E1691" s="74">
        <f t="shared" si="16"/>
        <v>1</v>
      </c>
      <c r="F1691" s="75">
        <f t="shared" si="4"/>
        <v>2</v>
      </c>
      <c r="G1691" s="75">
        <f t="shared" si="17"/>
        <v>0</v>
      </c>
      <c r="H1691" s="76">
        <f>IF(A1691&lt;SIP_Calculator!$B$7,0,IF(A1691&gt;SIP_Calculator!$E$7,0,1))</f>
        <v>1</v>
      </c>
      <c r="I1691" s="74">
        <f t="shared" si="5"/>
        <v>1</v>
      </c>
      <c r="J1691" s="75">
        <f t="shared" si="6"/>
        <v>0</v>
      </c>
      <c r="K1691" s="76">
        <f>H1691*SIP_Calculator!$D$25</f>
        <v>484.4666522</v>
      </c>
      <c r="L1691" s="76">
        <f t="shared" si="7"/>
        <v>0.08939571207</v>
      </c>
      <c r="M1691" s="76">
        <f t="shared" si="8"/>
        <v>0.1100260384</v>
      </c>
      <c r="N1691" s="76">
        <f t="shared" ref="N1691:O1691" si="5077">N1690+L1691</f>
        <v>207.6220454</v>
      </c>
      <c r="O1691" s="76">
        <f t="shared" si="5077"/>
        <v>242.8687605</v>
      </c>
      <c r="P1691" s="74">
        <f>I1691*SIP_Calculator!$D$26</f>
        <v>2301.341589</v>
      </c>
      <c r="Q1691" s="74">
        <f t="shared" si="10"/>
        <v>0.4246526962</v>
      </c>
      <c r="R1691" s="74">
        <f t="shared" si="11"/>
        <v>0.5226520688</v>
      </c>
      <c r="S1691" s="74">
        <f t="shared" ref="S1691:T1691" si="5078">S1690+Q1691</f>
        <v>207.6349245</v>
      </c>
      <c r="T1691" s="74">
        <f t="shared" si="5078"/>
        <v>242.9807563</v>
      </c>
      <c r="U1691" s="75">
        <f>J1691*SIP_Calculator!$D$27</f>
        <v>0</v>
      </c>
      <c r="V1691" s="75">
        <f t="shared" si="13"/>
        <v>0</v>
      </c>
      <c r="W1691" s="75">
        <f t="shared" si="14"/>
        <v>0</v>
      </c>
      <c r="X1691" s="75">
        <f t="shared" ref="X1691:Y1691" si="5079">X1690+V1691</f>
        <v>208.5513084</v>
      </c>
      <c r="Y1691" s="75">
        <f t="shared" si="5079"/>
        <v>244.0289446</v>
      </c>
    </row>
    <row r="1692" ht="15.75" customHeight="1">
      <c r="A1692" s="78">
        <v>40596.0</v>
      </c>
      <c r="B1692" s="73">
        <v>5369.55</v>
      </c>
      <c r="C1692" s="73">
        <v>4363.45</v>
      </c>
      <c r="D1692" s="74">
        <f t="shared" si="33"/>
        <v>353</v>
      </c>
      <c r="E1692" s="74">
        <f t="shared" si="16"/>
        <v>0</v>
      </c>
      <c r="F1692" s="75">
        <f t="shared" si="4"/>
        <v>2</v>
      </c>
      <c r="G1692" s="75">
        <f t="shared" si="17"/>
        <v>0</v>
      </c>
      <c r="H1692" s="76">
        <f>IF(A1692&lt;SIP_Calculator!$B$7,0,IF(A1692&gt;SIP_Calculator!$E$7,0,1))</f>
        <v>1</v>
      </c>
      <c r="I1692" s="74">
        <f t="shared" si="5"/>
        <v>0</v>
      </c>
      <c r="J1692" s="75">
        <f t="shared" si="6"/>
        <v>0</v>
      </c>
      <c r="K1692" s="76">
        <f>H1692*SIP_Calculator!$D$25</f>
        <v>484.4666522</v>
      </c>
      <c r="L1692" s="76">
        <f t="shared" si="7"/>
        <v>0.0902248144</v>
      </c>
      <c r="M1692" s="76">
        <f t="shared" si="8"/>
        <v>0.1110283496</v>
      </c>
      <c r="N1692" s="76">
        <f t="shared" ref="N1692:O1692" si="5080">N1691+L1692</f>
        <v>207.7122702</v>
      </c>
      <c r="O1692" s="76">
        <f t="shared" si="5080"/>
        <v>242.9797889</v>
      </c>
      <c r="P1692" s="74">
        <f>I1692*SIP_Calculator!$D$26</f>
        <v>0</v>
      </c>
      <c r="Q1692" s="74">
        <f t="shared" si="10"/>
        <v>0</v>
      </c>
      <c r="R1692" s="74">
        <f t="shared" si="11"/>
        <v>0</v>
      </c>
      <c r="S1692" s="74">
        <f t="shared" ref="S1692:T1692" si="5081">S1691+Q1692</f>
        <v>207.6349245</v>
      </c>
      <c r="T1692" s="74">
        <f t="shared" si="5081"/>
        <v>242.9807563</v>
      </c>
      <c r="U1692" s="75">
        <f>J1692*SIP_Calculator!$D$27</f>
        <v>0</v>
      </c>
      <c r="V1692" s="75">
        <f t="shared" si="13"/>
        <v>0</v>
      </c>
      <c r="W1692" s="75">
        <f t="shared" si="14"/>
        <v>0</v>
      </c>
      <c r="X1692" s="75">
        <f t="shared" ref="X1692:Y1692" si="5082">X1691+V1692</f>
        <v>208.5513084</v>
      </c>
      <c r="Y1692" s="75">
        <f t="shared" si="5082"/>
        <v>244.0289446</v>
      </c>
    </row>
    <row r="1693" ht="15.75" customHeight="1">
      <c r="A1693" s="78">
        <v>40597.0</v>
      </c>
      <c r="B1693" s="73">
        <v>5337.1</v>
      </c>
      <c r="C1693" s="73">
        <v>4338.75</v>
      </c>
      <c r="D1693" s="74">
        <f t="shared" si="33"/>
        <v>353</v>
      </c>
      <c r="E1693" s="74">
        <f t="shared" si="16"/>
        <v>0</v>
      </c>
      <c r="F1693" s="75">
        <f t="shared" si="4"/>
        <v>2</v>
      </c>
      <c r="G1693" s="75">
        <f t="shared" si="17"/>
        <v>0</v>
      </c>
      <c r="H1693" s="76">
        <f>IF(A1693&lt;SIP_Calculator!$B$7,0,IF(A1693&gt;SIP_Calculator!$E$7,0,1))</f>
        <v>1</v>
      </c>
      <c r="I1693" s="74">
        <f t="shared" si="5"/>
        <v>0</v>
      </c>
      <c r="J1693" s="75">
        <f t="shared" si="6"/>
        <v>0</v>
      </c>
      <c r="K1693" s="76">
        <f>H1693*SIP_Calculator!$D$25</f>
        <v>484.4666522</v>
      </c>
      <c r="L1693" s="76">
        <f t="shared" si="7"/>
        <v>0.09077338858</v>
      </c>
      <c r="M1693" s="76">
        <f t="shared" si="8"/>
        <v>0.1116604211</v>
      </c>
      <c r="N1693" s="76">
        <f t="shared" ref="N1693:O1693" si="5083">N1692+L1693</f>
        <v>207.8030436</v>
      </c>
      <c r="O1693" s="76">
        <f t="shared" si="5083"/>
        <v>243.0914493</v>
      </c>
      <c r="P1693" s="74">
        <f>I1693*SIP_Calculator!$D$26</f>
        <v>0</v>
      </c>
      <c r="Q1693" s="74">
        <f t="shared" si="10"/>
        <v>0</v>
      </c>
      <c r="R1693" s="74">
        <f t="shared" si="11"/>
        <v>0</v>
      </c>
      <c r="S1693" s="74">
        <f t="shared" ref="S1693:T1693" si="5084">S1692+Q1693</f>
        <v>207.6349245</v>
      </c>
      <c r="T1693" s="74">
        <f t="shared" si="5084"/>
        <v>242.9807563</v>
      </c>
      <c r="U1693" s="75">
        <f>J1693*SIP_Calculator!$D$27</f>
        <v>0</v>
      </c>
      <c r="V1693" s="75">
        <f t="shared" si="13"/>
        <v>0</v>
      </c>
      <c r="W1693" s="75">
        <f t="shared" si="14"/>
        <v>0</v>
      </c>
      <c r="X1693" s="75">
        <f t="shared" ref="X1693:Y1693" si="5085">X1692+V1693</f>
        <v>208.5513084</v>
      </c>
      <c r="Y1693" s="75">
        <f t="shared" si="5085"/>
        <v>244.0289446</v>
      </c>
    </row>
    <row r="1694" ht="15.75" customHeight="1">
      <c r="A1694" s="78">
        <v>40598.0</v>
      </c>
      <c r="B1694" s="73">
        <v>5165.3</v>
      </c>
      <c r="C1694" s="73">
        <v>4201.2</v>
      </c>
      <c r="D1694" s="74">
        <f t="shared" si="33"/>
        <v>353</v>
      </c>
      <c r="E1694" s="74">
        <f t="shared" si="16"/>
        <v>0</v>
      </c>
      <c r="F1694" s="75">
        <f t="shared" si="4"/>
        <v>2</v>
      </c>
      <c r="G1694" s="75">
        <f t="shared" si="17"/>
        <v>0</v>
      </c>
      <c r="H1694" s="76">
        <f>IF(A1694&lt;SIP_Calculator!$B$7,0,IF(A1694&gt;SIP_Calculator!$E$7,0,1))</f>
        <v>1</v>
      </c>
      <c r="I1694" s="74">
        <f t="shared" si="5"/>
        <v>0</v>
      </c>
      <c r="J1694" s="75">
        <f t="shared" si="6"/>
        <v>0</v>
      </c>
      <c r="K1694" s="76">
        <f>H1694*SIP_Calculator!$D$25</f>
        <v>484.4666522</v>
      </c>
      <c r="L1694" s="76">
        <f t="shared" si="7"/>
        <v>0.09379254877</v>
      </c>
      <c r="M1694" s="76">
        <f t="shared" si="8"/>
        <v>0.1153162554</v>
      </c>
      <c r="N1694" s="76">
        <f t="shared" ref="N1694:O1694" si="5086">N1693+L1694</f>
        <v>207.8968362</v>
      </c>
      <c r="O1694" s="76">
        <f t="shared" si="5086"/>
        <v>243.2067655</v>
      </c>
      <c r="P1694" s="74">
        <f>I1694*SIP_Calculator!$D$26</f>
        <v>0</v>
      </c>
      <c r="Q1694" s="74">
        <f t="shared" si="10"/>
        <v>0</v>
      </c>
      <c r="R1694" s="74">
        <f t="shared" si="11"/>
        <v>0</v>
      </c>
      <c r="S1694" s="74">
        <f t="shared" ref="S1694:T1694" si="5087">S1693+Q1694</f>
        <v>207.6349245</v>
      </c>
      <c r="T1694" s="74">
        <f t="shared" si="5087"/>
        <v>242.9807563</v>
      </c>
      <c r="U1694" s="75">
        <f>J1694*SIP_Calculator!$D$27</f>
        <v>0</v>
      </c>
      <c r="V1694" s="75">
        <f t="shared" si="13"/>
        <v>0</v>
      </c>
      <c r="W1694" s="75">
        <f t="shared" si="14"/>
        <v>0</v>
      </c>
      <c r="X1694" s="75">
        <f t="shared" ref="X1694:Y1694" si="5088">X1693+V1694</f>
        <v>208.5513084</v>
      </c>
      <c r="Y1694" s="75">
        <f t="shared" si="5088"/>
        <v>244.0289446</v>
      </c>
    </row>
    <row r="1695" ht="15.75" customHeight="1">
      <c r="A1695" s="78">
        <v>40599.0</v>
      </c>
      <c r="B1695" s="73">
        <v>5204.4</v>
      </c>
      <c r="C1695" s="73">
        <v>4226.75</v>
      </c>
      <c r="D1695" s="74">
        <f t="shared" si="33"/>
        <v>353</v>
      </c>
      <c r="E1695" s="74">
        <f t="shared" si="16"/>
        <v>0</v>
      </c>
      <c r="F1695" s="75">
        <f t="shared" si="4"/>
        <v>2</v>
      </c>
      <c r="G1695" s="75">
        <f t="shared" si="17"/>
        <v>0</v>
      </c>
      <c r="H1695" s="76">
        <f>IF(A1695&lt;SIP_Calculator!$B$7,0,IF(A1695&gt;SIP_Calculator!$E$7,0,1))</f>
        <v>1</v>
      </c>
      <c r="I1695" s="74">
        <f t="shared" si="5"/>
        <v>0</v>
      </c>
      <c r="J1695" s="75">
        <f t="shared" si="6"/>
        <v>0</v>
      </c>
      <c r="K1695" s="76">
        <f>H1695*SIP_Calculator!$D$25</f>
        <v>484.4666522</v>
      </c>
      <c r="L1695" s="76">
        <f t="shared" si="7"/>
        <v>0.0930878972</v>
      </c>
      <c r="M1695" s="76">
        <f t="shared" si="8"/>
        <v>0.1146191878</v>
      </c>
      <c r="N1695" s="76">
        <f t="shared" ref="N1695:O1695" si="5089">N1694+L1695</f>
        <v>207.9899241</v>
      </c>
      <c r="O1695" s="76">
        <f t="shared" si="5089"/>
        <v>243.3213847</v>
      </c>
      <c r="P1695" s="74">
        <f>I1695*SIP_Calculator!$D$26</f>
        <v>0</v>
      </c>
      <c r="Q1695" s="74">
        <f t="shared" si="10"/>
        <v>0</v>
      </c>
      <c r="R1695" s="74">
        <f t="shared" si="11"/>
        <v>0</v>
      </c>
      <c r="S1695" s="74">
        <f t="shared" ref="S1695:T1695" si="5090">S1694+Q1695</f>
        <v>207.6349245</v>
      </c>
      <c r="T1695" s="74">
        <f t="shared" si="5090"/>
        <v>242.9807563</v>
      </c>
      <c r="U1695" s="75">
        <f>J1695*SIP_Calculator!$D$27</f>
        <v>0</v>
      </c>
      <c r="V1695" s="75">
        <f t="shared" si="13"/>
        <v>0</v>
      </c>
      <c r="W1695" s="75">
        <f t="shared" si="14"/>
        <v>0</v>
      </c>
      <c r="X1695" s="75">
        <f t="shared" ref="X1695:Y1695" si="5091">X1694+V1695</f>
        <v>208.5513084</v>
      </c>
      <c r="Y1695" s="75">
        <f t="shared" si="5091"/>
        <v>244.0289446</v>
      </c>
    </row>
    <row r="1696" ht="15.75" customHeight="1">
      <c r="A1696" s="78">
        <v>40602.0</v>
      </c>
      <c r="B1696" s="73">
        <v>5232.3</v>
      </c>
      <c r="C1696" s="73">
        <v>4247.15</v>
      </c>
      <c r="D1696" s="74">
        <f t="shared" si="33"/>
        <v>354</v>
      </c>
      <c r="E1696" s="74">
        <f t="shared" si="16"/>
        <v>1</v>
      </c>
      <c r="F1696" s="75">
        <f t="shared" si="4"/>
        <v>2</v>
      </c>
      <c r="G1696" s="75">
        <f t="shared" si="17"/>
        <v>0</v>
      </c>
      <c r="H1696" s="76">
        <f>IF(A1696&lt;SIP_Calculator!$B$7,0,IF(A1696&gt;SIP_Calculator!$E$7,0,1))</f>
        <v>1</v>
      </c>
      <c r="I1696" s="74">
        <f t="shared" si="5"/>
        <v>1</v>
      </c>
      <c r="J1696" s="75">
        <f t="shared" si="6"/>
        <v>0</v>
      </c>
      <c r="K1696" s="76">
        <f>H1696*SIP_Calculator!$D$25</f>
        <v>484.4666522</v>
      </c>
      <c r="L1696" s="76">
        <f t="shared" si="7"/>
        <v>0.09259152804</v>
      </c>
      <c r="M1696" s="76">
        <f t="shared" si="8"/>
        <v>0.1140686465</v>
      </c>
      <c r="N1696" s="76">
        <f t="shared" ref="N1696:O1696" si="5092">N1695+L1696</f>
        <v>208.0825156</v>
      </c>
      <c r="O1696" s="76">
        <f t="shared" si="5092"/>
        <v>243.4354534</v>
      </c>
      <c r="P1696" s="74">
        <f>I1696*SIP_Calculator!$D$26</f>
        <v>2301.341589</v>
      </c>
      <c r="Q1696" s="74">
        <f t="shared" si="10"/>
        <v>0.4398336466</v>
      </c>
      <c r="R1696" s="74">
        <f t="shared" si="11"/>
        <v>0.5418555006</v>
      </c>
      <c r="S1696" s="74">
        <f t="shared" ref="S1696:T1696" si="5093">S1695+Q1696</f>
        <v>208.0747581</v>
      </c>
      <c r="T1696" s="74">
        <f t="shared" si="5093"/>
        <v>243.5226118</v>
      </c>
      <c r="U1696" s="75">
        <f>J1696*SIP_Calculator!$D$27</f>
        <v>0</v>
      </c>
      <c r="V1696" s="75">
        <f t="shared" si="13"/>
        <v>0</v>
      </c>
      <c r="W1696" s="75">
        <f t="shared" si="14"/>
        <v>0</v>
      </c>
      <c r="X1696" s="75">
        <f t="shared" ref="X1696:Y1696" si="5094">X1695+V1696</f>
        <v>208.5513084</v>
      </c>
      <c r="Y1696" s="75">
        <f t="shared" si="5094"/>
        <v>244.0289446</v>
      </c>
    </row>
    <row r="1697" ht="15.75" customHeight="1">
      <c r="A1697" s="78">
        <v>40603.0</v>
      </c>
      <c r="B1697" s="73">
        <v>5416.5</v>
      </c>
      <c r="C1697" s="73">
        <v>4391.75</v>
      </c>
      <c r="D1697" s="74">
        <f t="shared" si="33"/>
        <v>354</v>
      </c>
      <c r="E1697" s="74">
        <f t="shared" si="16"/>
        <v>0</v>
      </c>
      <c r="F1697" s="75">
        <f t="shared" si="4"/>
        <v>3</v>
      </c>
      <c r="G1697" s="75">
        <f t="shared" si="17"/>
        <v>1</v>
      </c>
      <c r="H1697" s="76">
        <f>IF(A1697&lt;SIP_Calculator!$B$7,0,IF(A1697&gt;SIP_Calculator!$E$7,0,1))</f>
        <v>1</v>
      </c>
      <c r="I1697" s="74">
        <f t="shared" si="5"/>
        <v>0</v>
      </c>
      <c r="J1697" s="75">
        <f t="shared" si="6"/>
        <v>1</v>
      </c>
      <c r="K1697" s="76">
        <f>H1697*SIP_Calculator!$D$25</f>
        <v>484.4666522</v>
      </c>
      <c r="L1697" s="76">
        <f t="shared" si="7"/>
        <v>0.08944274941</v>
      </c>
      <c r="M1697" s="76">
        <f t="shared" si="8"/>
        <v>0.110312894</v>
      </c>
      <c r="N1697" s="76">
        <f t="shared" ref="N1697:O1697" si="5095">N1696+L1697</f>
        <v>208.1719584</v>
      </c>
      <c r="O1697" s="76">
        <f t="shared" si="5095"/>
        <v>243.5457663</v>
      </c>
      <c r="P1697" s="74">
        <f>I1697*SIP_Calculator!$D$26</f>
        <v>0</v>
      </c>
      <c r="Q1697" s="74">
        <f t="shared" si="10"/>
        <v>0</v>
      </c>
      <c r="R1697" s="74">
        <f t="shared" si="11"/>
        <v>0</v>
      </c>
      <c r="S1697" s="74">
        <f t="shared" ref="S1697:T1697" si="5096">S1696+Q1697</f>
        <v>208.0747581</v>
      </c>
      <c r="T1697" s="74">
        <f t="shared" si="5096"/>
        <v>243.5226118</v>
      </c>
      <c r="U1697" s="75">
        <f>J1697*SIP_Calculator!$D$27</f>
        <v>10000</v>
      </c>
      <c r="V1697" s="75">
        <f t="shared" si="13"/>
        <v>1.846210653</v>
      </c>
      <c r="W1697" s="75">
        <f t="shared" si="14"/>
        <v>2.276996641</v>
      </c>
      <c r="X1697" s="75">
        <f t="shared" ref="X1697:Y1697" si="5097">X1696+V1697</f>
        <v>210.397519</v>
      </c>
      <c r="Y1697" s="75">
        <f t="shared" si="5097"/>
        <v>246.3059412</v>
      </c>
    </row>
    <row r="1698" ht="15.75" customHeight="1">
      <c r="A1698" s="78">
        <v>40605.0</v>
      </c>
      <c r="B1698" s="73">
        <v>5428.05</v>
      </c>
      <c r="C1698" s="73">
        <v>4400.7</v>
      </c>
      <c r="D1698" s="74">
        <f t="shared" si="33"/>
        <v>354</v>
      </c>
      <c r="E1698" s="74">
        <f t="shared" si="16"/>
        <v>0</v>
      </c>
      <c r="F1698" s="75">
        <f t="shared" si="4"/>
        <v>3</v>
      </c>
      <c r="G1698" s="75">
        <f t="shared" si="17"/>
        <v>0</v>
      </c>
      <c r="H1698" s="76">
        <f>IF(A1698&lt;SIP_Calculator!$B$7,0,IF(A1698&gt;SIP_Calculator!$E$7,0,1))</f>
        <v>1</v>
      </c>
      <c r="I1698" s="74">
        <f t="shared" si="5"/>
        <v>0</v>
      </c>
      <c r="J1698" s="75">
        <f t="shared" si="6"/>
        <v>0</v>
      </c>
      <c r="K1698" s="76">
        <f>H1698*SIP_Calculator!$D$25</f>
        <v>484.4666522</v>
      </c>
      <c r="L1698" s="76">
        <f t="shared" si="7"/>
        <v>0.08925242991</v>
      </c>
      <c r="M1698" s="76">
        <f t="shared" si="8"/>
        <v>0.1100885432</v>
      </c>
      <c r="N1698" s="76">
        <f t="shared" ref="N1698:O1698" si="5098">N1697+L1698</f>
        <v>208.2612108</v>
      </c>
      <c r="O1698" s="76">
        <f t="shared" si="5098"/>
        <v>243.6558548</v>
      </c>
      <c r="P1698" s="74">
        <f>I1698*SIP_Calculator!$D$26</f>
        <v>0</v>
      </c>
      <c r="Q1698" s="74">
        <f t="shared" si="10"/>
        <v>0</v>
      </c>
      <c r="R1698" s="74">
        <f t="shared" si="11"/>
        <v>0</v>
      </c>
      <c r="S1698" s="74">
        <f t="shared" ref="S1698:T1698" si="5099">S1697+Q1698</f>
        <v>208.0747581</v>
      </c>
      <c r="T1698" s="74">
        <f t="shared" si="5099"/>
        <v>243.5226118</v>
      </c>
      <c r="U1698" s="75">
        <f>J1698*SIP_Calculator!$D$27</f>
        <v>0</v>
      </c>
      <c r="V1698" s="75">
        <f t="shared" si="13"/>
        <v>0</v>
      </c>
      <c r="W1698" s="75">
        <f t="shared" si="14"/>
        <v>0</v>
      </c>
      <c r="X1698" s="75">
        <f t="shared" ref="X1698:Y1698" si="5100">X1697+V1698</f>
        <v>210.397519</v>
      </c>
      <c r="Y1698" s="75">
        <f t="shared" si="5100"/>
        <v>246.3059412</v>
      </c>
    </row>
    <row r="1699" ht="15.75" customHeight="1">
      <c r="A1699" s="78">
        <v>40606.0</v>
      </c>
      <c r="B1699" s="73">
        <v>5430.55</v>
      </c>
      <c r="C1699" s="73">
        <v>4403.75</v>
      </c>
      <c r="D1699" s="74">
        <f t="shared" si="33"/>
        <v>354</v>
      </c>
      <c r="E1699" s="74">
        <f t="shared" si="16"/>
        <v>0</v>
      </c>
      <c r="F1699" s="75">
        <f t="shared" si="4"/>
        <v>3</v>
      </c>
      <c r="G1699" s="75">
        <f t="shared" si="17"/>
        <v>0</v>
      </c>
      <c r="H1699" s="76">
        <f>IF(A1699&lt;SIP_Calculator!$B$7,0,IF(A1699&gt;SIP_Calculator!$E$7,0,1))</f>
        <v>1</v>
      </c>
      <c r="I1699" s="74">
        <f t="shared" si="5"/>
        <v>0</v>
      </c>
      <c r="J1699" s="75">
        <f t="shared" si="6"/>
        <v>0</v>
      </c>
      <c r="K1699" s="76">
        <f>H1699*SIP_Calculator!$D$25</f>
        <v>484.4666522</v>
      </c>
      <c r="L1699" s="76">
        <f t="shared" si="7"/>
        <v>0.08921134179</v>
      </c>
      <c r="M1699" s="76">
        <f t="shared" si="8"/>
        <v>0.1100122968</v>
      </c>
      <c r="N1699" s="76">
        <f t="shared" ref="N1699:O1699" si="5101">N1698+L1699</f>
        <v>208.3504221</v>
      </c>
      <c r="O1699" s="76">
        <f t="shared" si="5101"/>
        <v>243.7658671</v>
      </c>
      <c r="P1699" s="74">
        <f>I1699*SIP_Calculator!$D$26</f>
        <v>0</v>
      </c>
      <c r="Q1699" s="74">
        <f t="shared" si="10"/>
        <v>0</v>
      </c>
      <c r="R1699" s="74">
        <f t="shared" si="11"/>
        <v>0</v>
      </c>
      <c r="S1699" s="74">
        <f t="shared" ref="S1699:T1699" si="5102">S1698+Q1699</f>
        <v>208.0747581</v>
      </c>
      <c r="T1699" s="74">
        <f t="shared" si="5102"/>
        <v>243.5226118</v>
      </c>
      <c r="U1699" s="75">
        <f>J1699*SIP_Calculator!$D$27</f>
        <v>0</v>
      </c>
      <c r="V1699" s="75">
        <f t="shared" si="13"/>
        <v>0</v>
      </c>
      <c r="W1699" s="75">
        <f t="shared" si="14"/>
        <v>0</v>
      </c>
      <c r="X1699" s="75">
        <f t="shared" ref="X1699:Y1699" si="5103">X1698+V1699</f>
        <v>210.397519</v>
      </c>
      <c r="Y1699" s="75">
        <f t="shared" si="5103"/>
        <v>246.3059412</v>
      </c>
    </row>
    <row r="1700" ht="15.75" customHeight="1">
      <c r="A1700" s="78">
        <v>40609.0</v>
      </c>
      <c r="B1700" s="73">
        <v>5358.4</v>
      </c>
      <c r="C1700" s="73">
        <v>4346.55</v>
      </c>
      <c r="D1700" s="74">
        <f t="shared" si="33"/>
        <v>355</v>
      </c>
      <c r="E1700" s="74">
        <f t="shared" si="16"/>
        <v>1</v>
      </c>
      <c r="F1700" s="75">
        <f t="shared" si="4"/>
        <v>3</v>
      </c>
      <c r="G1700" s="75">
        <f t="shared" si="17"/>
        <v>0</v>
      </c>
      <c r="H1700" s="76">
        <f>IF(A1700&lt;SIP_Calculator!$B$7,0,IF(A1700&gt;SIP_Calculator!$E$7,0,1))</f>
        <v>1</v>
      </c>
      <c r="I1700" s="74">
        <f t="shared" si="5"/>
        <v>1</v>
      </c>
      <c r="J1700" s="75">
        <f t="shared" si="6"/>
        <v>0</v>
      </c>
      <c r="K1700" s="76">
        <f>H1700*SIP_Calculator!$D$25</f>
        <v>484.4666522</v>
      </c>
      <c r="L1700" s="76">
        <f t="shared" si="7"/>
        <v>0.09041255826</v>
      </c>
      <c r="M1700" s="76">
        <f t="shared" si="8"/>
        <v>0.1114600435</v>
      </c>
      <c r="N1700" s="76">
        <f t="shared" ref="N1700:O1700" si="5104">N1699+L1700</f>
        <v>208.4408347</v>
      </c>
      <c r="O1700" s="76">
        <f t="shared" si="5104"/>
        <v>243.8773271</v>
      </c>
      <c r="P1700" s="74">
        <f>I1700*SIP_Calculator!$D$26</f>
        <v>2301.341589</v>
      </c>
      <c r="Q1700" s="74">
        <f t="shared" si="10"/>
        <v>0.429482978</v>
      </c>
      <c r="R1700" s="74">
        <f t="shared" si="11"/>
        <v>0.5294639632</v>
      </c>
      <c r="S1700" s="74">
        <f t="shared" ref="S1700:T1700" si="5105">S1699+Q1700</f>
        <v>208.5042411</v>
      </c>
      <c r="T1700" s="74">
        <f t="shared" si="5105"/>
        <v>244.0520758</v>
      </c>
      <c r="U1700" s="75">
        <f>J1700*SIP_Calculator!$D$27</f>
        <v>0</v>
      </c>
      <c r="V1700" s="75">
        <f t="shared" si="13"/>
        <v>0</v>
      </c>
      <c r="W1700" s="75">
        <f t="shared" si="14"/>
        <v>0</v>
      </c>
      <c r="X1700" s="75">
        <f t="shared" ref="X1700:Y1700" si="5106">X1699+V1700</f>
        <v>210.397519</v>
      </c>
      <c r="Y1700" s="75">
        <f t="shared" si="5106"/>
        <v>246.3059412</v>
      </c>
    </row>
    <row r="1701" ht="15.75" customHeight="1">
      <c r="A1701" s="78">
        <v>40610.0</v>
      </c>
      <c r="B1701" s="73">
        <v>5413.45</v>
      </c>
      <c r="C1701" s="73">
        <v>4390.6</v>
      </c>
      <c r="D1701" s="74">
        <f t="shared" si="33"/>
        <v>355</v>
      </c>
      <c r="E1701" s="74">
        <f t="shared" si="16"/>
        <v>0</v>
      </c>
      <c r="F1701" s="75">
        <f t="shared" si="4"/>
        <v>3</v>
      </c>
      <c r="G1701" s="75">
        <f t="shared" si="17"/>
        <v>0</v>
      </c>
      <c r="H1701" s="76">
        <f>IF(A1701&lt;SIP_Calculator!$B$7,0,IF(A1701&gt;SIP_Calculator!$E$7,0,1))</f>
        <v>1</v>
      </c>
      <c r="I1701" s="74">
        <f t="shared" si="5"/>
        <v>0</v>
      </c>
      <c r="J1701" s="75">
        <f t="shared" si="6"/>
        <v>0</v>
      </c>
      <c r="K1701" s="76">
        <f>H1701*SIP_Calculator!$D$25</f>
        <v>484.4666522</v>
      </c>
      <c r="L1701" s="76">
        <f t="shared" si="7"/>
        <v>0.08949314248</v>
      </c>
      <c r="M1701" s="76">
        <f t="shared" si="8"/>
        <v>0.1103417875</v>
      </c>
      <c r="N1701" s="76">
        <f t="shared" ref="N1701:O1701" si="5107">N1700+L1701</f>
        <v>208.5303278</v>
      </c>
      <c r="O1701" s="76">
        <f t="shared" si="5107"/>
        <v>243.9876689</v>
      </c>
      <c r="P1701" s="74">
        <f>I1701*SIP_Calculator!$D$26</f>
        <v>0</v>
      </c>
      <c r="Q1701" s="74">
        <f t="shared" si="10"/>
        <v>0</v>
      </c>
      <c r="R1701" s="74">
        <f t="shared" si="11"/>
        <v>0</v>
      </c>
      <c r="S1701" s="74">
        <f t="shared" ref="S1701:T1701" si="5108">S1700+Q1701</f>
        <v>208.5042411</v>
      </c>
      <c r="T1701" s="74">
        <f t="shared" si="5108"/>
        <v>244.0520758</v>
      </c>
      <c r="U1701" s="75">
        <f>J1701*SIP_Calculator!$D$27</f>
        <v>0</v>
      </c>
      <c r="V1701" s="75">
        <f t="shared" si="13"/>
        <v>0</v>
      </c>
      <c r="W1701" s="75">
        <f t="shared" si="14"/>
        <v>0</v>
      </c>
      <c r="X1701" s="75">
        <f t="shared" ref="X1701:Y1701" si="5109">X1700+V1701</f>
        <v>210.397519</v>
      </c>
      <c r="Y1701" s="75">
        <f t="shared" si="5109"/>
        <v>246.3059412</v>
      </c>
    </row>
    <row r="1702" ht="15.75" customHeight="1">
      <c r="A1702" s="78">
        <v>40611.0</v>
      </c>
      <c r="B1702" s="73">
        <v>5426.0</v>
      </c>
      <c r="C1702" s="73">
        <v>4404.3</v>
      </c>
      <c r="D1702" s="74">
        <f t="shared" si="33"/>
        <v>355</v>
      </c>
      <c r="E1702" s="74">
        <f t="shared" si="16"/>
        <v>0</v>
      </c>
      <c r="F1702" s="75">
        <f t="shared" si="4"/>
        <v>3</v>
      </c>
      <c r="G1702" s="75">
        <f t="shared" si="17"/>
        <v>0</v>
      </c>
      <c r="H1702" s="76">
        <f>IF(A1702&lt;SIP_Calculator!$B$7,0,IF(A1702&gt;SIP_Calculator!$E$7,0,1))</f>
        <v>1</v>
      </c>
      <c r="I1702" s="74">
        <f t="shared" si="5"/>
        <v>0</v>
      </c>
      <c r="J1702" s="75">
        <f t="shared" si="6"/>
        <v>0</v>
      </c>
      <c r="K1702" s="76">
        <f>H1702*SIP_Calculator!$D$25</f>
        <v>484.4666522</v>
      </c>
      <c r="L1702" s="76">
        <f t="shared" si="7"/>
        <v>0.08928615042</v>
      </c>
      <c r="M1702" s="76">
        <f t="shared" si="8"/>
        <v>0.1099985587</v>
      </c>
      <c r="N1702" s="76">
        <f t="shared" ref="N1702:O1702" si="5110">N1701+L1702</f>
        <v>208.619614</v>
      </c>
      <c r="O1702" s="76">
        <f t="shared" si="5110"/>
        <v>244.0976675</v>
      </c>
      <c r="P1702" s="74">
        <f>I1702*SIP_Calculator!$D$26</f>
        <v>0</v>
      </c>
      <c r="Q1702" s="74">
        <f t="shared" si="10"/>
        <v>0</v>
      </c>
      <c r="R1702" s="74">
        <f t="shared" si="11"/>
        <v>0</v>
      </c>
      <c r="S1702" s="74">
        <f t="shared" ref="S1702:T1702" si="5111">S1701+Q1702</f>
        <v>208.5042411</v>
      </c>
      <c r="T1702" s="74">
        <f t="shared" si="5111"/>
        <v>244.0520758</v>
      </c>
      <c r="U1702" s="75">
        <f>J1702*SIP_Calculator!$D$27</f>
        <v>0</v>
      </c>
      <c r="V1702" s="75">
        <f t="shared" si="13"/>
        <v>0</v>
      </c>
      <c r="W1702" s="75">
        <f t="shared" si="14"/>
        <v>0</v>
      </c>
      <c r="X1702" s="75">
        <f t="shared" ref="X1702:Y1702" si="5112">X1701+V1702</f>
        <v>210.397519</v>
      </c>
      <c r="Y1702" s="75">
        <f t="shared" si="5112"/>
        <v>246.3059412</v>
      </c>
    </row>
    <row r="1703" ht="15.75" customHeight="1">
      <c r="A1703" s="78">
        <v>40612.0</v>
      </c>
      <c r="B1703" s="73">
        <v>5392.35</v>
      </c>
      <c r="C1703" s="73">
        <v>4382.2</v>
      </c>
      <c r="D1703" s="74">
        <f t="shared" si="33"/>
        <v>355</v>
      </c>
      <c r="E1703" s="74">
        <f t="shared" si="16"/>
        <v>0</v>
      </c>
      <c r="F1703" s="75">
        <f t="shared" si="4"/>
        <v>3</v>
      </c>
      <c r="G1703" s="75">
        <f t="shared" si="17"/>
        <v>0</v>
      </c>
      <c r="H1703" s="76">
        <f>IF(A1703&lt;SIP_Calculator!$B$7,0,IF(A1703&gt;SIP_Calculator!$E$7,0,1))</f>
        <v>1</v>
      </c>
      <c r="I1703" s="74">
        <f t="shared" si="5"/>
        <v>0</v>
      </c>
      <c r="J1703" s="75">
        <f t="shared" si="6"/>
        <v>0</v>
      </c>
      <c r="K1703" s="76">
        <f>H1703*SIP_Calculator!$D$25</f>
        <v>484.4666522</v>
      </c>
      <c r="L1703" s="76">
        <f t="shared" si="7"/>
        <v>0.08984332474</v>
      </c>
      <c r="M1703" s="76">
        <f t="shared" si="8"/>
        <v>0.1105532956</v>
      </c>
      <c r="N1703" s="76">
        <f t="shared" ref="N1703:O1703" si="5113">N1702+L1703</f>
        <v>208.7094573</v>
      </c>
      <c r="O1703" s="76">
        <f t="shared" si="5113"/>
        <v>244.2082208</v>
      </c>
      <c r="P1703" s="74">
        <f>I1703*SIP_Calculator!$D$26</f>
        <v>0</v>
      </c>
      <c r="Q1703" s="74">
        <f t="shared" si="10"/>
        <v>0</v>
      </c>
      <c r="R1703" s="74">
        <f t="shared" si="11"/>
        <v>0</v>
      </c>
      <c r="S1703" s="74">
        <f t="shared" ref="S1703:T1703" si="5114">S1702+Q1703</f>
        <v>208.5042411</v>
      </c>
      <c r="T1703" s="74">
        <f t="shared" si="5114"/>
        <v>244.0520758</v>
      </c>
      <c r="U1703" s="75">
        <f>J1703*SIP_Calculator!$D$27</f>
        <v>0</v>
      </c>
      <c r="V1703" s="75">
        <f t="shared" si="13"/>
        <v>0</v>
      </c>
      <c r="W1703" s="75">
        <f t="shared" si="14"/>
        <v>0</v>
      </c>
      <c r="X1703" s="75">
        <f t="shared" ref="X1703:Y1703" si="5115">X1702+V1703</f>
        <v>210.397519</v>
      </c>
      <c r="Y1703" s="75">
        <f t="shared" si="5115"/>
        <v>246.3059412</v>
      </c>
    </row>
    <row r="1704" ht="15.75" customHeight="1">
      <c r="A1704" s="78">
        <v>40613.0</v>
      </c>
      <c r="B1704" s="73">
        <v>5344.2</v>
      </c>
      <c r="C1704" s="73">
        <v>4343.7</v>
      </c>
      <c r="D1704" s="74">
        <f t="shared" si="33"/>
        <v>355</v>
      </c>
      <c r="E1704" s="74">
        <f t="shared" si="16"/>
        <v>0</v>
      </c>
      <c r="F1704" s="75">
        <f t="shared" si="4"/>
        <v>3</v>
      </c>
      <c r="G1704" s="75">
        <f t="shared" si="17"/>
        <v>0</v>
      </c>
      <c r="H1704" s="76">
        <f>IF(A1704&lt;SIP_Calculator!$B$7,0,IF(A1704&gt;SIP_Calculator!$E$7,0,1))</f>
        <v>1</v>
      </c>
      <c r="I1704" s="74">
        <f t="shared" si="5"/>
        <v>0</v>
      </c>
      <c r="J1704" s="75">
        <f t="shared" si="6"/>
        <v>0</v>
      </c>
      <c r="K1704" s="76">
        <f>H1704*SIP_Calculator!$D$25</f>
        <v>484.4666522</v>
      </c>
      <c r="L1704" s="76">
        <f t="shared" si="7"/>
        <v>0.09065279222</v>
      </c>
      <c r="M1704" s="76">
        <f t="shared" si="8"/>
        <v>0.111533175</v>
      </c>
      <c r="N1704" s="76">
        <f t="shared" ref="N1704:O1704" si="5116">N1703+L1704</f>
        <v>208.8001101</v>
      </c>
      <c r="O1704" s="76">
        <f t="shared" si="5116"/>
        <v>244.319754</v>
      </c>
      <c r="P1704" s="74">
        <f>I1704*SIP_Calculator!$D$26</f>
        <v>0</v>
      </c>
      <c r="Q1704" s="74">
        <f t="shared" si="10"/>
        <v>0</v>
      </c>
      <c r="R1704" s="74">
        <f t="shared" si="11"/>
        <v>0</v>
      </c>
      <c r="S1704" s="74">
        <f t="shared" ref="S1704:T1704" si="5117">S1703+Q1704</f>
        <v>208.5042411</v>
      </c>
      <c r="T1704" s="74">
        <f t="shared" si="5117"/>
        <v>244.0520758</v>
      </c>
      <c r="U1704" s="75">
        <f>J1704*SIP_Calculator!$D$27</f>
        <v>0</v>
      </c>
      <c r="V1704" s="75">
        <f t="shared" si="13"/>
        <v>0</v>
      </c>
      <c r="W1704" s="75">
        <f t="shared" si="14"/>
        <v>0</v>
      </c>
      <c r="X1704" s="75">
        <f t="shared" ref="X1704:Y1704" si="5118">X1703+V1704</f>
        <v>210.397519</v>
      </c>
      <c r="Y1704" s="75">
        <f t="shared" si="5118"/>
        <v>246.3059412</v>
      </c>
    </row>
    <row r="1705" ht="15.75" customHeight="1">
      <c r="A1705" s="78">
        <v>40616.0</v>
      </c>
      <c r="B1705" s="73">
        <v>5421.85</v>
      </c>
      <c r="C1705" s="73">
        <v>4399.65</v>
      </c>
      <c r="D1705" s="74">
        <f t="shared" si="33"/>
        <v>356</v>
      </c>
      <c r="E1705" s="74">
        <f t="shared" si="16"/>
        <v>1</v>
      </c>
      <c r="F1705" s="75">
        <f t="shared" si="4"/>
        <v>3</v>
      </c>
      <c r="G1705" s="75">
        <f t="shared" si="17"/>
        <v>0</v>
      </c>
      <c r="H1705" s="76">
        <f>IF(A1705&lt;SIP_Calculator!$B$7,0,IF(A1705&gt;SIP_Calculator!$E$7,0,1))</f>
        <v>1</v>
      </c>
      <c r="I1705" s="74">
        <f t="shared" si="5"/>
        <v>1</v>
      </c>
      <c r="J1705" s="75">
        <f t="shared" si="6"/>
        <v>0</v>
      </c>
      <c r="K1705" s="76">
        <f>H1705*SIP_Calculator!$D$25</f>
        <v>484.4666522</v>
      </c>
      <c r="L1705" s="76">
        <f t="shared" si="7"/>
        <v>0.08935449195</v>
      </c>
      <c r="M1705" s="76">
        <f t="shared" si="8"/>
        <v>0.1101148164</v>
      </c>
      <c r="N1705" s="76">
        <f t="shared" ref="N1705:O1705" si="5119">N1704+L1705</f>
        <v>208.8894646</v>
      </c>
      <c r="O1705" s="76">
        <f t="shared" si="5119"/>
        <v>244.4298688</v>
      </c>
      <c r="P1705" s="74">
        <f>I1705*SIP_Calculator!$D$26</f>
        <v>2301.341589</v>
      </c>
      <c r="Q1705" s="74">
        <f t="shared" si="10"/>
        <v>0.42445689</v>
      </c>
      <c r="R1705" s="74">
        <f t="shared" si="11"/>
        <v>0.5230737875</v>
      </c>
      <c r="S1705" s="74">
        <f t="shared" ref="S1705:T1705" si="5120">S1704+Q1705</f>
        <v>208.928698</v>
      </c>
      <c r="T1705" s="74">
        <f t="shared" si="5120"/>
        <v>244.5751496</v>
      </c>
      <c r="U1705" s="75">
        <f>J1705*SIP_Calculator!$D$27</f>
        <v>0</v>
      </c>
      <c r="V1705" s="75">
        <f t="shared" si="13"/>
        <v>0</v>
      </c>
      <c r="W1705" s="75">
        <f t="shared" si="14"/>
        <v>0</v>
      </c>
      <c r="X1705" s="75">
        <f t="shared" ref="X1705:Y1705" si="5121">X1704+V1705</f>
        <v>210.397519</v>
      </c>
      <c r="Y1705" s="75">
        <f t="shared" si="5121"/>
        <v>246.3059412</v>
      </c>
    </row>
    <row r="1706" ht="15.75" customHeight="1">
      <c r="A1706" s="78">
        <v>40617.0</v>
      </c>
      <c r="B1706" s="73">
        <v>5340.35</v>
      </c>
      <c r="C1706" s="73">
        <v>4334.7</v>
      </c>
      <c r="D1706" s="74">
        <f t="shared" si="33"/>
        <v>356</v>
      </c>
      <c r="E1706" s="74">
        <f t="shared" si="16"/>
        <v>0</v>
      </c>
      <c r="F1706" s="75">
        <f t="shared" si="4"/>
        <v>3</v>
      </c>
      <c r="G1706" s="75">
        <f t="shared" si="17"/>
        <v>0</v>
      </c>
      <c r="H1706" s="76">
        <f>IF(A1706&lt;SIP_Calculator!$B$7,0,IF(A1706&gt;SIP_Calculator!$E$7,0,1))</f>
        <v>1</v>
      </c>
      <c r="I1706" s="74">
        <f t="shared" si="5"/>
        <v>0</v>
      </c>
      <c r="J1706" s="75">
        <f t="shared" si="6"/>
        <v>0</v>
      </c>
      <c r="K1706" s="76">
        <f>H1706*SIP_Calculator!$D$25</f>
        <v>484.4666522</v>
      </c>
      <c r="L1706" s="76">
        <f t="shared" si="7"/>
        <v>0.09071814622</v>
      </c>
      <c r="M1706" s="76">
        <f t="shared" si="8"/>
        <v>0.1117647478</v>
      </c>
      <c r="N1706" s="76">
        <f t="shared" ref="N1706:O1706" si="5122">N1705+L1706</f>
        <v>208.9801827</v>
      </c>
      <c r="O1706" s="76">
        <f t="shared" si="5122"/>
        <v>244.5416335</v>
      </c>
      <c r="P1706" s="74">
        <f>I1706*SIP_Calculator!$D$26</f>
        <v>0</v>
      </c>
      <c r="Q1706" s="74">
        <f t="shared" si="10"/>
        <v>0</v>
      </c>
      <c r="R1706" s="74">
        <f t="shared" si="11"/>
        <v>0</v>
      </c>
      <c r="S1706" s="74">
        <f t="shared" ref="S1706:T1706" si="5123">S1705+Q1706</f>
        <v>208.928698</v>
      </c>
      <c r="T1706" s="74">
        <f t="shared" si="5123"/>
        <v>244.5751496</v>
      </c>
      <c r="U1706" s="75">
        <f>J1706*SIP_Calculator!$D$27</f>
        <v>0</v>
      </c>
      <c r="V1706" s="75">
        <f t="shared" si="13"/>
        <v>0</v>
      </c>
      <c r="W1706" s="75">
        <f t="shared" si="14"/>
        <v>0</v>
      </c>
      <c r="X1706" s="75">
        <f t="shared" ref="X1706:Y1706" si="5124">X1705+V1706</f>
        <v>210.397519</v>
      </c>
      <c r="Y1706" s="75">
        <f t="shared" si="5124"/>
        <v>246.3059412</v>
      </c>
    </row>
    <row r="1707" ht="15.75" customHeight="1">
      <c r="A1707" s="78">
        <v>40618.0</v>
      </c>
      <c r="B1707" s="73">
        <v>5402.4</v>
      </c>
      <c r="C1707" s="73">
        <v>4386.45</v>
      </c>
      <c r="D1707" s="74">
        <f t="shared" si="33"/>
        <v>356</v>
      </c>
      <c r="E1707" s="74">
        <f t="shared" si="16"/>
        <v>0</v>
      </c>
      <c r="F1707" s="75">
        <f t="shared" si="4"/>
        <v>3</v>
      </c>
      <c r="G1707" s="75">
        <f t="shared" si="17"/>
        <v>0</v>
      </c>
      <c r="H1707" s="76">
        <f>IF(A1707&lt;SIP_Calculator!$B$7,0,IF(A1707&gt;SIP_Calculator!$E$7,0,1))</f>
        <v>1</v>
      </c>
      <c r="I1707" s="74">
        <f t="shared" si="5"/>
        <v>0</v>
      </c>
      <c r="J1707" s="75">
        <f t="shared" si="6"/>
        <v>0</v>
      </c>
      <c r="K1707" s="76">
        <f>H1707*SIP_Calculator!$D$25</f>
        <v>484.4666522</v>
      </c>
      <c r="L1707" s="76">
        <f t="shared" si="7"/>
        <v>0.08967619062</v>
      </c>
      <c r="M1707" s="76">
        <f t="shared" si="8"/>
        <v>0.1104461814</v>
      </c>
      <c r="N1707" s="76">
        <f t="shared" ref="N1707:O1707" si="5125">N1706+L1707</f>
        <v>209.0698589</v>
      </c>
      <c r="O1707" s="76">
        <f t="shared" si="5125"/>
        <v>244.6520797</v>
      </c>
      <c r="P1707" s="74">
        <f>I1707*SIP_Calculator!$D$26</f>
        <v>0</v>
      </c>
      <c r="Q1707" s="74">
        <f t="shared" si="10"/>
        <v>0</v>
      </c>
      <c r="R1707" s="74">
        <f t="shared" si="11"/>
        <v>0</v>
      </c>
      <c r="S1707" s="74">
        <f t="shared" ref="S1707:T1707" si="5126">S1706+Q1707</f>
        <v>208.928698</v>
      </c>
      <c r="T1707" s="74">
        <f t="shared" si="5126"/>
        <v>244.5751496</v>
      </c>
      <c r="U1707" s="75">
        <f>J1707*SIP_Calculator!$D$27</f>
        <v>0</v>
      </c>
      <c r="V1707" s="75">
        <f t="shared" si="13"/>
        <v>0</v>
      </c>
      <c r="W1707" s="75">
        <f t="shared" si="14"/>
        <v>0</v>
      </c>
      <c r="X1707" s="75">
        <f t="shared" ref="X1707:Y1707" si="5127">X1706+V1707</f>
        <v>210.397519</v>
      </c>
      <c r="Y1707" s="75">
        <f t="shared" si="5127"/>
        <v>246.3059412</v>
      </c>
    </row>
    <row r="1708" ht="15.75" customHeight="1">
      <c r="A1708" s="78">
        <v>40619.0</v>
      </c>
      <c r="B1708" s="73">
        <v>5347.15</v>
      </c>
      <c r="C1708" s="73">
        <v>4346.9</v>
      </c>
      <c r="D1708" s="74">
        <f t="shared" si="33"/>
        <v>356</v>
      </c>
      <c r="E1708" s="74">
        <f t="shared" si="16"/>
        <v>0</v>
      </c>
      <c r="F1708" s="75">
        <f t="shared" si="4"/>
        <v>3</v>
      </c>
      <c r="G1708" s="75">
        <f t="shared" si="17"/>
        <v>0</v>
      </c>
      <c r="H1708" s="76">
        <f>IF(A1708&lt;SIP_Calculator!$B$7,0,IF(A1708&gt;SIP_Calculator!$E$7,0,1))</f>
        <v>1</v>
      </c>
      <c r="I1708" s="74">
        <f t="shared" si="5"/>
        <v>0</v>
      </c>
      <c r="J1708" s="75">
        <f t="shared" si="6"/>
        <v>0</v>
      </c>
      <c r="K1708" s="76">
        <f>H1708*SIP_Calculator!$D$25</f>
        <v>484.4666522</v>
      </c>
      <c r="L1708" s="76">
        <f t="shared" si="7"/>
        <v>0.09060277946</v>
      </c>
      <c r="M1708" s="76">
        <f t="shared" si="8"/>
        <v>0.1114510691</v>
      </c>
      <c r="N1708" s="76">
        <f t="shared" ref="N1708:O1708" si="5128">N1707+L1708</f>
        <v>209.1604617</v>
      </c>
      <c r="O1708" s="76">
        <f t="shared" si="5128"/>
        <v>244.7635308</v>
      </c>
      <c r="P1708" s="74">
        <f>I1708*SIP_Calculator!$D$26</f>
        <v>0</v>
      </c>
      <c r="Q1708" s="74">
        <f t="shared" si="10"/>
        <v>0</v>
      </c>
      <c r="R1708" s="74">
        <f t="shared" si="11"/>
        <v>0</v>
      </c>
      <c r="S1708" s="74">
        <f t="shared" ref="S1708:T1708" si="5129">S1707+Q1708</f>
        <v>208.928698</v>
      </c>
      <c r="T1708" s="74">
        <f t="shared" si="5129"/>
        <v>244.5751496</v>
      </c>
      <c r="U1708" s="75">
        <f>J1708*SIP_Calculator!$D$27</f>
        <v>0</v>
      </c>
      <c r="V1708" s="75">
        <f t="shared" si="13"/>
        <v>0</v>
      </c>
      <c r="W1708" s="75">
        <f t="shared" si="14"/>
        <v>0</v>
      </c>
      <c r="X1708" s="75">
        <f t="shared" ref="X1708:Y1708" si="5130">X1707+V1708</f>
        <v>210.397519</v>
      </c>
      <c r="Y1708" s="75">
        <f t="shared" si="5130"/>
        <v>246.3059412</v>
      </c>
    </row>
    <row r="1709" ht="15.75" customHeight="1">
      <c r="A1709" s="78">
        <v>40620.0</v>
      </c>
      <c r="B1709" s="73">
        <v>5278.7</v>
      </c>
      <c r="C1709" s="73">
        <v>4298.4</v>
      </c>
      <c r="D1709" s="74">
        <f t="shared" si="33"/>
        <v>356</v>
      </c>
      <c r="E1709" s="74">
        <f t="shared" si="16"/>
        <v>0</v>
      </c>
      <c r="F1709" s="75">
        <f t="shared" si="4"/>
        <v>3</v>
      </c>
      <c r="G1709" s="75">
        <f t="shared" si="17"/>
        <v>0</v>
      </c>
      <c r="H1709" s="76">
        <f>IF(A1709&lt;SIP_Calculator!$B$7,0,IF(A1709&gt;SIP_Calculator!$E$7,0,1))</f>
        <v>1</v>
      </c>
      <c r="I1709" s="74">
        <f t="shared" si="5"/>
        <v>0</v>
      </c>
      <c r="J1709" s="75">
        <f t="shared" si="6"/>
        <v>0</v>
      </c>
      <c r="K1709" s="76">
        <f>H1709*SIP_Calculator!$D$25</f>
        <v>484.4666522</v>
      </c>
      <c r="L1709" s="76">
        <f t="shared" si="7"/>
        <v>0.09177764453</v>
      </c>
      <c r="M1709" s="76">
        <f t="shared" si="8"/>
        <v>0.1127086014</v>
      </c>
      <c r="N1709" s="76">
        <f t="shared" ref="N1709:O1709" si="5131">N1708+L1709</f>
        <v>209.2522393</v>
      </c>
      <c r="O1709" s="76">
        <f t="shared" si="5131"/>
        <v>244.8762394</v>
      </c>
      <c r="P1709" s="74">
        <f>I1709*SIP_Calculator!$D$26</f>
        <v>0</v>
      </c>
      <c r="Q1709" s="74">
        <f t="shared" si="10"/>
        <v>0</v>
      </c>
      <c r="R1709" s="74">
        <f t="shared" si="11"/>
        <v>0</v>
      </c>
      <c r="S1709" s="74">
        <f t="shared" ref="S1709:T1709" si="5132">S1708+Q1709</f>
        <v>208.928698</v>
      </c>
      <c r="T1709" s="74">
        <f t="shared" si="5132"/>
        <v>244.5751496</v>
      </c>
      <c r="U1709" s="75">
        <f>J1709*SIP_Calculator!$D$27</f>
        <v>0</v>
      </c>
      <c r="V1709" s="75">
        <f t="shared" si="13"/>
        <v>0</v>
      </c>
      <c r="W1709" s="75">
        <f t="shared" si="14"/>
        <v>0</v>
      </c>
      <c r="X1709" s="75">
        <f t="shared" ref="X1709:Y1709" si="5133">X1708+V1709</f>
        <v>210.397519</v>
      </c>
      <c r="Y1709" s="75">
        <f t="shared" si="5133"/>
        <v>246.3059412</v>
      </c>
    </row>
    <row r="1710" ht="15.75" customHeight="1">
      <c r="A1710" s="78">
        <v>40623.0</v>
      </c>
      <c r="B1710" s="73">
        <v>5268.3</v>
      </c>
      <c r="C1710" s="73">
        <v>4289.3</v>
      </c>
      <c r="D1710" s="74">
        <f t="shared" si="33"/>
        <v>357</v>
      </c>
      <c r="E1710" s="74">
        <f t="shared" si="16"/>
        <v>1</v>
      </c>
      <c r="F1710" s="75">
        <f t="shared" si="4"/>
        <v>3</v>
      </c>
      <c r="G1710" s="75">
        <f t="shared" si="17"/>
        <v>0</v>
      </c>
      <c r="H1710" s="76">
        <f>IF(A1710&lt;SIP_Calculator!$B$7,0,IF(A1710&gt;SIP_Calculator!$E$7,0,1))</f>
        <v>1</v>
      </c>
      <c r="I1710" s="74">
        <f t="shared" si="5"/>
        <v>1</v>
      </c>
      <c r="J1710" s="75">
        <f t="shared" si="6"/>
        <v>0</v>
      </c>
      <c r="K1710" s="76">
        <f>H1710*SIP_Calculator!$D$25</f>
        <v>484.4666522</v>
      </c>
      <c r="L1710" s="76">
        <f t="shared" si="7"/>
        <v>0.09195882015</v>
      </c>
      <c r="M1710" s="76">
        <f t="shared" si="8"/>
        <v>0.1129477193</v>
      </c>
      <c r="N1710" s="76">
        <f t="shared" ref="N1710:O1710" si="5134">N1709+L1710</f>
        <v>209.3441982</v>
      </c>
      <c r="O1710" s="76">
        <f t="shared" si="5134"/>
        <v>244.9891871</v>
      </c>
      <c r="P1710" s="74">
        <f>I1710*SIP_Calculator!$D$26</f>
        <v>2301.341589</v>
      </c>
      <c r="Q1710" s="74">
        <f t="shared" si="10"/>
        <v>0.4368281209</v>
      </c>
      <c r="R1710" s="74">
        <f t="shared" si="11"/>
        <v>0.5365308067</v>
      </c>
      <c r="S1710" s="74">
        <f t="shared" ref="S1710:T1710" si="5135">S1709+Q1710</f>
        <v>209.3655261</v>
      </c>
      <c r="T1710" s="74">
        <f t="shared" si="5135"/>
        <v>245.1116804</v>
      </c>
      <c r="U1710" s="75">
        <f>J1710*SIP_Calculator!$D$27</f>
        <v>0</v>
      </c>
      <c r="V1710" s="75">
        <f t="shared" si="13"/>
        <v>0</v>
      </c>
      <c r="W1710" s="75">
        <f t="shared" si="14"/>
        <v>0</v>
      </c>
      <c r="X1710" s="75">
        <f t="shared" ref="X1710:Y1710" si="5136">X1709+V1710</f>
        <v>210.397519</v>
      </c>
      <c r="Y1710" s="75">
        <f t="shared" si="5136"/>
        <v>246.3059412</v>
      </c>
    </row>
    <row r="1711" ht="15.75" customHeight="1">
      <c r="A1711" s="78">
        <v>40624.0</v>
      </c>
      <c r="B1711" s="73">
        <v>5315.4</v>
      </c>
      <c r="C1711" s="73">
        <v>4326.5</v>
      </c>
      <c r="D1711" s="74">
        <f t="shared" si="33"/>
        <v>357</v>
      </c>
      <c r="E1711" s="74">
        <f t="shared" si="16"/>
        <v>0</v>
      </c>
      <c r="F1711" s="75">
        <f t="shared" si="4"/>
        <v>3</v>
      </c>
      <c r="G1711" s="75">
        <f t="shared" si="17"/>
        <v>0</v>
      </c>
      <c r="H1711" s="76">
        <f>IF(A1711&lt;SIP_Calculator!$B$7,0,IF(A1711&gt;SIP_Calculator!$E$7,0,1))</f>
        <v>1</v>
      </c>
      <c r="I1711" s="74">
        <f t="shared" si="5"/>
        <v>0</v>
      </c>
      <c r="J1711" s="75">
        <f t="shared" si="6"/>
        <v>0</v>
      </c>
      <c r="K1711" s="76">
        <f>H1711*SIP_Calculator!$D$25</f>
        <v>484.4666522</v>
      </c>
      <c r="L1711" s="76">
        <f t="shared" si="7"/>
        <v>0.09114396888</v>
      </c>
      <c r="M1711" s="76">
        <f t="shared" si="8"/>
        <v>0.1119765751</v>
      </c>
      <c r="N1711" s="76">
        <f t="shared" ref="N1711:O1711" si="5137">N1710+L1711</f>
        <v>209.4353421</v>
      </c>
      <c r="O1711" s="76">
        <f t="shared" si="5137"/>
        <v>245.1011637</v>
      </c>
      <c r="P1711" s="74">
        <f>I1711*SIP_Calculator!$D$26</f>
        <v>0</v>
      </c>
      <c r="Q1711" s="74">
        <f t="shared" si="10"/>
        <v>0</v>
      </c>
      <c r="R1711" s="74">
        <f t="shared" si="11"/>
        <v>0</v>
      </c>
      <c r="S1711" s="74">
        <f t="shared" ref="S1711:T1711" si="5138">S1710+Q1711</f>
        <v>209.3655261</v>
      </c>
      <c r="T1711" s="74">
        <f t="shared" si="5138"/>
        <v>245.1116804</v>
      </c>
      <c r="U1711" s="75">
        <f>J1711*SIP_Calculator!$D$27</f>
        <v>0</v>
      </c>
      <c r="V1711" s="75">
        <f t="shared" si="13"/>
        <v>0</v>
      </c>
      <c r="W1711" s="75">
        <f t="shared" si="14"/>
        <v>0</v>
      </c>
      <c r="X1711" s="75">
        <f t="shared" ref="X1711:Y1711" si="5139">X1710+V1711</f>
        <v>210.397519</v>
      </c>
      <c r="Y1711" s="75">
        <f t="shared" si="5139"/>
        <v>246.3059412</v>
      </c>
    </row>
    <row r="1712" ht="15.75" customHeight="1">
      <c r="A1712" s="78">
        <v>40625.0</v>
      </c>
      <c r="B1712" s="73">
        <v>5376.45</v>
      </c>
      <c r="C1712" s="73">
        <v>4373.35</v>
      </c>
      <c r="D1712" s="74">
        <f t="shared" si="33"/>
        <v>357</v>
      </c>
      <c r="E1712" s="74">
        <f t="shared" si="16"/>
        <v>0</v>
      </c>
      <c r="F1712" s="75">
        <f t="shared" si="4"/>
        <v>3</v>
      </c>
      <c r="G1712" s="75">
        <f t="shared" si="17"/>
        <v>0</v>
      </c>
      <c r="H1712" s="76">
        <f>IF(A1712&lt;SIP_Calculator!$B$7,0,IF(A1712&gt;SIP_Calculator!$E$7,0,1))</f>
        <v>1</v>
      </c>
      <c r="I1712" s="74">
        <f t="shared" si="5"/>
        <v>0</v>
      </c>
      <c r="J1712" s="75">
        <f t="shared" si="6"/>
        <v>0</v>
      </c>
      <c r="K1712" s="76">
        <f>H1712*SIP_Calculator!$D$25</f>
        <v>484.4666522</v>
      </c>
      <c r="L1712" s="76">
        <f t="shared" si="7"/>
        <v>0.09010902216</v>
      </c>
      <c r="M1712" s="76">
        <f t="shared" si="8"/>
        <v>0.1107770135</v>
      </c>
      <c r="N1712" s="76">
        <f t="shared" ref="N1712:O1712" si="5140">N1711+L1712</f>
        <v>209.5254512</v>
      </c>
      <c r="O1712" s="76">
        <f t="shared" si="5140"/>
        <v>245.2119407</v>
      </c>
      <c r="P1712" s="74">
        <f>I1712*SIP_Calculator!$D$26</f>
        <v>0</v>
      </c>
      <c r="Q1712" s="74">
        <f t="shared" si="10"/>
        <v>0</v>
      </c>
      <c r="R1712" s="74">
        <f t="shared" si="11"/>
        <v>0</v>
      </c>
      <c r="S1712" s="74">
        <f t="shared" ref="S1712:T1712" si="5141">S1711+Q1712</f>
        <v>209.3655261</v>
      </c>
      <c r="T1712" s="74">
        <f t="shared" si="5141"/>
        <v>245.1116804</v>
      </c>
      <c r="U1712" s="75">
        <f>J1712*SIP_Calculator!$D$27</f>
        <v>0</v>
      </c>
      <c r="V1712" s="75">
        <f t="shared" si="13"/>
        <v>0</v>
      </c>
      <c r="W1712" s="75">
        <f t="shared" si="14"/>
        <v>0</v>
      </c>
      <c r="X1712" s="75">
        <f t="shared" ref="X1712:Y1712" si="5142">X1711+V1712</f>
        <v>210.397519</v>
      </c>
      <c r="Y1712" s="75">
        <f t="shared" si="5142"/>
        <v>246.3059412</v>
      </c>
    </row>
    <row r="1713" ht="15.75" customHeight="1">
      <c r="A1713" s="78">
        <v>40626.0</v>
      </c>
      <c r="B1713" s="73">
        <v>5417.0</v>
      </c>
      <c r="C1713" s="73">
        <v>4406.65</v>
      </c>
      <c r="D1713" s="74">
        <f t="shared" si="33"/>
        <v>357</v>
      </c>
      <c r="E1713" s="74">
        <f t="shared" si="16"/>
        <v>0</v>
      </c>
      <c r="F1713" s="75">
        <f t="shared" si="4"/>
        <v>3</v>
      </c>
      <c r="G1713" s="75">
        <f t="shared" si="17"/>
        <v>0</v>
      </c>
      <c r="H1713" s="76">
        <f>IF(A1713&lt;SIP_Calculator!$B$7,0,IF(A1713&gt;SIP_Calculator!$E$7,0,1))</f>
        <v>1</v>
      </c>
      <c r="I1713" s="74">
        <f t="shared" si="5"/>
        <v>0</v>
      </c>
      <c r="J1713" s="75">
        <f t="shared" si="6"/>
        <v>0</v>
      </c>
      <c r="K1713" s="76">
        <f>H1713*SIP_Calculator!$D$25</f>
        <v>484.4666522</v>
      </c>
      <c r="L1713" s="76">
        <f t="shared" si="7"/>
        <v>0.08943449367</v>
      </c>
      <c r="M1713" s="76">
        <f t="shared" si="8"/>
        <v>0.1099398982</v>
      </c>
      <c r="N1713" s="76">
        <f t="shared" ref="N1713:O1713" si="5143">N1712+L1713</f>
        <v>209.6148856</v>
      </c>
      <c r="O1713" s="76">
        <f t="shared" si="5143"/>
        <v>245.3218806</v>
      </c>
      <c r="P1713" s="74">
        <f>I1713*SIP_Calculator!$D$26</f>
        <v>0</v>
      </c>
      <c r="Q1713" s="74">
        <f t="shared" si="10"/>
        <v>0</v>
      </c>
      <c r="R1713" s="74">
        <f t="shared" si="11"/>
        <v>0</v>
      </c>
      <c r="S1713" s="74">
        <f t="shared" ref="S1713:T1713" si="5144">S1712+Q1713</f>
        <v>209.3655261</v>
      </c>
      <c r="T1713" s="74">
        <f t="shared" si="5144"/>
        <v>245.1116804</v>
      </c>
      <c r="U1713" s="75">
        <f>J1713*SIP_Calculator!$D$27</f>
        <v>0</v>
      </c>
      <c r="V1713" s="75">
        <f t="shared" si="13"/>
        <v>0</v>
      </c>
      <c r="W1713" s="75">
        <f t="shared" si="14"/>
        <v>0</v>
      </c>
      <c r="X1713" s="75">
        <f t="shared" ref="X1713:Y1713" si="5145">X1712+V1713</f>
        <v>210.397519</v>
      </c>
      <c r="Y1713" s="75">
        <f t="shared" si="5145"/>
        <v>246.3059412</v>
      </c>
    </row>
    <row r="1714" ht="15.75" customHeight="1">
      <c r="A1714" s="78">
        <v>40627.0</v>
      </c>
      <c r="B1714" s="73">
        <v>5536.8</v>
      </c>
      <c r="C1714" s="73">
        <v>4493.35</v>
      </c>
      <c r="D1714" s="74">
        <f t="shared" si="33"/>
        <v>357</v>
      </c>
      <c r="E1714" s="74">
        <f t="shared" si="16"/>
        <v>0</v>
      </c>
      <c r="F1714" s="75">
        <f t="shared" si="4"/>
        <v>3</v>
      </c>
      <c r="G1714" s="75">
        <f t="shared" si="17"/>
        <v>0</v>
      </c>
      <c r="H1714" s="76">
        <f>IF(A1714&lt;SIP_Calculator!$B$7,0,IF(A1714&gt;SIP_Calculator!$E$7,0,1))</f>
        <v>1</v>
      </c>
      <c r="I1714" s="74">
        <f t="shared" si="5"/>
        <v>0</v>
      </c>
      <c r="J1714" s="75">
        <f t="shared" si="6"/>
        <v>0</v>
      </c>
      <c r="K1714" s="76">
        <f>H1714*SIP_Calculator!$D$25</f>
        <v>484.4666522</v>
      </c>
      <c r="L1714" s="76">
        <f t="shared" si="7"/>
        <v>0.08749939535</v>
      </c>
      <c r="M1714" s="76">
        <f t="shared" si="8"/>
        <v>0.107818588</v>
      </c>
      <c r="N1714" s="76">
        <f t="shared" ref="N1714:O1714" si="5146">N1713+L1714</f>
        <v>209.702385</v>
      </c>
      <c r="O1714" s="76">
        <f t="shared" si="5146"/>
        <v>245.4296992</v>
      </c>
      <c r="P1714" s="74">
        <f>I1714*SIP_Calculator!$D$26</f>
        <v>0</v>
      </c>
      <c r="Q1714" s="74">
        <f t="shared" si="10"/>
        <v>0</v>
      </c>
      <c r="R1714" s="74">
        <f t="shared" si="11"/>
        <v>0</v>
      </c>
      <c r="S1714" s="74">
        <f t="shared" ref="S1714:T1714" si="5147">S1713+Q1714</f>
        <v>209.3655261</v>
      </c>
      <c r="T1714" s="74">
        <f t="shared" si="5147"/>
        <v>245.1116804</v>
      </c>
      <c r="U1714" s="75">
        <f>J1714*SIP_Calculator!$D$27</f>
        <v>0</v>
      </c>
      <c r="V1714" s="75">
        <f t="shared" si="13"/>
        <v>0</v>
      </c>
      <c r="W1714" s="75">
        <f t="shared" si="14"/>
        <v>0</v>
      </c>
      <c r="X1714" s="75">
        <f t="shared" ref="X1714:Y1714" si="5148">X1713+V1714</f>
        <v>210.397519</v>
      </c>
      <c r="Y1714" s="75">
        <f t="shared" si="5148"/>
        <v>246.3059412</v>
      </c>
    </row>
    <row r="1715" ht="15.75" customHeight="1">
      <c r="A1715" s="78">
        <v>40630.0</v>
      </c>
      <c r="B1715" s="73">
        <v>5570.75</v>
      </c>
      <c r="C1715" s="73">
        <v>4518.3</v>
      </c>
      <c r="D1715" s="74">
        <f t="shared" si="33"/>
        <v>358</v>
      </c>
      <c r="E1715" s="74">
        <f t="shared" si="16"/>
        <v>1</v>
      </c>
      <c r="F1715" s="75">
        <f t="shared" si="4"/>
        <v>3</v>
      </c>
      <c r="G1715" s="75">
        <f t="shared" si="17"/>
        <v>0</v>
      </c>
      <c r="H1715" s="76">
        <f>IF(A1715&lt;SIP_Calculator!$B$7,0,IF(A1715&gt;SIP_Calculator!$E$7,0,1))</f>
        <v>1</v>
      </c>
      <c r="I1715" s="74">
        <f t="shared" si="5"/>
        <v>1</v>
      </c>
      <c r="J1715" s="75">
        <f t="shared" si="6"/>
        <v>0</v>
      </c>
      <c r="K1715" s="76">
        <f>H1715*SIP_Calculator!$D$25</f>
        <v>484.4666522</v>
      </c>
      <c r="L1715" s="76">
        <f t="shared" si="7"/>
        <v>0.08696614499</v>
      </c>
      <c r="M1715" s="76">
        <f t="shared" si="8"/>
        <v>0.107223215</v>
      </c>
      <c r="N1715" s="76">
        <f t="shared" ref="N1715:O1715" si="5149">N1714+L1715</f>
        <v>209.7893512</v>
      </c>
      <c r="O1715" s="76">
        <f t="shared" si="5149"/>
        <v>245.5369224</v>
      </c>
      <c r="P1715" s="74">
        <f>I1715*SIP_Calculator!$D$26</f>
        <v>2301.341589</v>
      </c>
      <c r="Q1715" s="74">
        <f t="shared" si="10"/>
        <v>0.4131116258</v>
      </c>
      <c r="R1715" s="74">
        <f t="shared" si="11"/>
        <v>0.5093379345</v>
      </c>
      <c r="S1715" s="74">
        <f t="shared" ref="S1715:T1715" si="5150">S1714+Q1715</f>
        <v>209.7786378</v>
      </c>
      <c r="T1715" s="74">
        <f t="shared" si="5150"/>
        <v>245.6210183</v>
      </c>
      <c r="U1715" s="75">
        <f>J1715*SIP_Calculator!$D$27</f>
        <v>0</v>
      </c>
      <c r="V1715" s="75">
        <f t="shared" si="13"/>
        <v>0</v>
      </c>
      <c r="W1715" s="75">
        <f t="shared" si="14"/>
        <v>0</v>
      </c>
      <c r="X1715" s="75">
        <f t="shared" ref="X1715:Y1715" si="5151">X1714+V1715</f>
        <v>210.397519</v>
      </c>
      <c r="Y1715" s="75">
        <f t="shared" si="5151"/>
        <v>246.3059412</v>
      </c>
    </row>
    <row r="1716" ht="15.75" customHeight="1">
      <c r="A1716" s="78">
        <v>40631.0</v>
      </c>
      <c r="B1716" s="73">
        <v>5615.65</v>
      </c>
      <c r="C1716" s="73">
        <v>4549.0</v>
      </c>
      <c r="D1716" s="74">
        <f t="shared" si="33"/>
        <v>358</v>
      </c>
      <c r="E1716" s="74">
        <f t="shared" si="16"/>
        <v>0</v>
      </c>
      <c r="F1716" s="75">
        <f t="shared" si="4"/>
        <v>3</v>
      </c>
      <c r="G1716" s="75">
        <f t="shared" si="17"/>
        <v>0</v>
      </c>
      <c r="H1716" s="76">
        <f>IF(A1716&lt;SIP_Calculator!$B$7,0,IF(A1716&gt;SIP_Calculator!$E$7,0,1))</f>
        <v>1</v>
      </c>
      <c r="I1716" s="74">
        <f t="shared" si="5"/>
        <v>0</v>
      </c>
      <c r="J1716" s="75">
        <f t="shared" si="6"/>
        <v>0</v>
      </c>
      <c r="K1716" s="76">
        <f>H1716*SIP_Calculator!$D$25</f>
        <v>484.4666522</v>
      </c>
      <c r="L1716" s="76">
        <f t="shared" si="7"/>
        <v>0.08627080608</v>
      </c>
      <c r="M1716" s="76">
        <f t="shared" si="8"/>
        <v>0.1064995938</v>
      </c>
      <c r="N1716" s="76">
        <f t="shared" ref="N1716:O1716" si="5152">N1715+L1716</f>
        <v>209.875622</v>
      </c>
      <c r="O1716" s="76">
        <f t="shared" si="5152"/>
        <v>245.643422</v>
      </c>
      <c r="P1716" s="74">
        <f>I1716*SIP_Calculator!$D$26</f>
        <v>0</v>
      </c>
      <c r="Q1716" s="74">
        <f t="shared" si="10"/>
        <v>0</v>
      </c>
      <c r="R1716" s="74">
        <f t="shared" si="11"/>
        <v>0</v>
      </c>
      <c r="S1716" s="74">
        <f t="shared" ref="S1716:T1716" si="5153">S1715+Q1716</f>
        <v>209.7786378</v>
      </c>
      <c r="T1716" s="74">
        <f t="shared" si="5153"/>
        <v>245.6210183</v>
      </c>
      <c r="U1716" s="75">
        <f>J1716*SIP_Calculator!$D$27</f>
        <v>0</v>
      </c>
      <c r="V1716" s="75">
        <f t="shared" si="13"/>
        <v>0</v>
      </c>
      <c r="W1716" s="75">
        <f t="shared" si="14"/>
        <v>0</v>
      </c>
      <c r="X1716" s="75">
        <f t="shared" ref="X1716:Y1716" si="5154">X1715+V1716</f>
        <v>210.397519</v>
      </c>
      <c r="Y1716" s="75">
        <f t="shared" si="5154"/>
        <v>246.3059412</v>
      </c>
    </row>
    <row r="1717" ht="15.75" customHeight="1">
      <c r="A1717" s="78">
        <v>40632.0</v>
      </c>
      <c r="B1717" s="73">
        <v>5672.95</v>
      </c>
      <c r="C1717" s="73">
        <v>4598.45</v>
      </c>
      <c r="D1717" s="74">
        <f t="shared" si="33"/>
        <v>358</v>
      </c>
      <c r="E1717" s="74">
        <f t="shared" si="16"/>
        <v>0</v>
      </c>
      <c r="F1717" s="75">
        <f t="shared" si="4"/>
        <v>3</v>
      </c>
      <c r="G1717" s="75">
        <f t="shared" si="17"/>
        <v>0</v>
      </c>
      <c r="H1717" s="76">
        <f>IF(A1717&lt;SIP_Calculator!$B$7,0,IF(A1717&gt;SIP_Calculator!$E$7,0,1))</f>
        <v>1</v>
      </c>
      <c r="I1717" s="74">
        <f t="shared" si="5"/>
        <v>0</v>
      </c>
      <c r="J1717" s="75">
        <f t="shared" si="6"/>
        <v>0</v>
      </c>
      <c r="K1717" s="76">
        <f>H1717*SIP_Calculator!$D$25</f>
        <v>484.4666522</v>
      </c>
      <c r="L1717" s="76">
        <f t="shared" si="7"/>
        <v>0.0853994222</v>
      </c>
      <c r="M1717" s="76">
        <f t="shared" si="8"/>
        <v>0.1053543373</v>
      </c>
      <c r="N1717" s="76">
        <f t="shared" ref="N1717:O1717" si="5155">N1716+L1717</f>
        <v>209.9610214</v>
      </c>
      <c r="O1717" s="76">
        <f t="shared" si="5155"/>
        <v>245.7487763</v>
      </c>
      <c r="P1717" s="74">
        <f>I1717*SIP_Calculator!$D$26</f>
        <v>0</v>
      </c>
      <c r="Q1717" s="74">
        <f t="shared" si="10"/>
        <v>0</v>
      </c>
      <c r="R1717" s="74">
        <f t="shared" si="11"/>
        <v>0</v>
      </c>
      <c r="S1717" s="74">
        <f t="shared" ref="S1717:T1717" si="5156">S1716+Q1717</f>
        <v>209.7786378</v>
      </c>
      <c r="T1717" s="74">
        <f t="shared" si="5156"/>
        <v>245.6210183</v>
      </c>
      <c r="U1717" s="75">
        <f>J1717*SIP_Calculator!$D$27</f>
        <v>0</v>
      </c>
      <c r="V1717" s="75">
        <f t="shared" si="13"/>
        <v>0</v>
      </c>
      <c r="W1717" s="75">
        <f t="shared" si="14"/>
        <v>0</v>
      </c>
      <c r="X1717" s="75">
        <f t="shared" ref="X1717:Y1717" si="5157">X1716+V1717</f>
        <v>210.397519</v>
      </c>
      <c r="Y1717" s="75">
        <f t="shared" si="5157"/>
        <v>246.3059412</v>
      </c>
    </row>
    <row r="1718" ht="15.75" customHeight="1">
      <c r="A1718" s="78">
        <v>40633.0</v>
      </c>
      <c r="B1718" s="73">
        <v>5711.7</v>
      </c>
      <c r="C1718" s="73">
        <v>4626.45</v>
      </c>
      <c r="D1718" s="74">
        <f t="shared" si="33"/>
        <v>358</v>
      </c>
      <c r="E1718" s="74">
        <f t="shared" si="16"/>
        <v>0</v>
      </c>
      <c r="F1718" s="75">
        <f t="shared" si="4"/>
        <v>3</v>
      </c>
      <c r="G1718" s="75">
        <f t="shared" si="17"/>
        <v>0</v>
      </c>
      <c r="H1718" s="76">
        <f>IF(A1718&lt;SIP_Calculator!$B$7,0,IF(A1718&gt;SIP_Calculator!$E$7,0,1))</f>
        <v>1</v>
      </c>
      <c r="I1718" s="74">
        <f t="shared" si="5"/>
        <v>0</v>
      </c>
      <c r="J1718" s="75">
        <f t="shared" si="6"/>
        <v>0</v>
      </c>
      <c r="K1718" s="76">
        <f>H1718*SIP_Calculator!$D$25</f>
        <v>484.4666522</v>
      </c>
      <c r="L1718" s="76">
        <f t="shared" si="7"/>
        <v>0.0848200452</v>
      </c>
      <c r="M1718" s="76">
        <f t="shared" si="8"/>
        <v>0.1047167163</v>
      </c>
      <c r="N1718" s="76">
        <f t="shared" ref="N1718:O1718" si="5158">N1717+L1718</f>
        <v>210.0458415</v>
      </c>
      <c r="O1718" s="76">
        <f t="shared" si="5158"/>
        <v>245.853493</v>
      </c>
      <c r="P1718" s="74">
        <f>I1718*SIP_Calculator!$D$26</f>
        <v>0</v>
      </c>
      <c r="Q1718" s="74">
        <f t="shared" si="10"/>
        <v>0</v>
      </c>
      <c r="R1718" s="74">
        <f t="shared" si="11"/>
        <v>0</v>
      </c>
      <c r="S1718" s="74">
        <f t="shared" ref="S1718:T1718" si="5159">S1717+Q1718</f>
        <v>209.7786378</v>
      </c>
      <c r="T1718" s="74">
        <f t="shared" si="5159"/>
        <v>245.6210183</v>
      </c>
      <c r="U1718" s="75">
        <f>J1718*SIP_Calculator!$D$27</f>
        <v>0</v>
      </c>
      <c r="V1718" s="75">
        <f t="shared" si="13"/>
        <v>0</v>
      </c>
      <c r="W1718" s="75">
        <f t="shared" si="14"/>
        <v>0</v>
      </c>
      <c r="X1718" s="75">
        <f t="shared" ref="X1718:Y1718" si="5160">X1717+V1718</f>
        <v>210.397519</v>
      </c>
      <c r="Y1718" s="75">
        <f t="shared" si="5160"/>
        <v>246.3059412</v>
      </c>
    </row>
    <row r="1719" ht="15.75" customHeight="1">
      <c r="A1719" s="78">
        <v>40634.0</v>
      </c>
      <c r="B1719" s="73">
        <v>5711.65</v>
      </c>
      <c r="C1719" s="73">
        <v>4640.05</v>
      </c>
      <c r="D1719" s="74">
        <f t="shared" si="33"/>
        <v>358</v>
      </c>
      <c r="E1719" s="74">
        <f t="shared" si="16"/>
        <v>0</v>
      </c>
      <c r="F1719" s="75">
        <f t="shared" si="4"/>
        <v>4</v>
      </c>
      <c r="G1719" s="75">
        <f t="shared" si="17"/>
        <v>1</v>
      </c>
      <c r="H1719" s="76">
        <f>IF(A1719&lt;SIP_Calculator!$B$7,0,IF(A1719&gt;SIP_Calculator!$E$7,0,1))</f>
        <v>1</v>
      </c>
      <c r="I1719" s="74">
        <f t="shared" si="5"/>
        <v>0</v>
      </c>
      <c r="J1719" s="75">
        <f t="shared" si="6"/>
        <v>1</v>
      </c>
      <c r="K1719" s="76">
        <f>H1719*SIP_Calculator!$D$25</f>
        <v>484.4666522</v>
      </c>
      <c r="L1719" s="76">
        <f t="shared" si="7"/>
        <v>0.08482078772</v>
      </c>
      <c r="M1719" s="76">
        <f t="shared" si="8"/>
        <v>0.1044097913</v>
      </c>
      <c r="N1719" s="76">
        <f t="shared" ref="N1719:O1719" si="5161">N1718+L1719</f>
        <v>210.1306622</v>
      </c>
      <c r="O1719" s="76">
        <f t="shared" si="5161"/>
        <v>245.9579028</v>
      </c>
      <c r="P1719" s="74">
        <f>I1719*SIP_Calculator!$D$26</f>
        <v>0</v>
      </c>
      <c r="Q1719" s="74">
        <f t="shared" si="10"/>
        <v>0</v>
      </c>
      <c r="R1719" s="74">
        <f t="shared" si="11"/>
        <v>0</v>
      </c>
      <c r="S1719" s="74">
        <f t="shared" ref="S1719:T1719" si="5162">S1718+Q1719</f>
        <v>209.7786378</v>
      </c>
      <c r="T1719" s="74">
        <f t="shared" si="5162"/>
        <v>245.6210183</v>
      </c>
      <c r="U1719" s="75">
        <f>J1719*SIP_Calculator!$D$27</f>
        <v>10000</v>
      </c>
      <c r="V1719" s="75">
        <f t="shared" si="13"/>
        <v>1.75080756</v>
      </c>
      <c r="W1719" s="75">
        <f t="shared" si="14"/>
        <v>2.15514919</v>
      </c>
      <c r="X1719" s="75">
        <f t="shared" ref="X1719:Y1719" si="5163">X1718+V1719</f>
        <v>212.1483266</v>
      </c>
      <c r="Y1719" s="75">
        <f t="shared" si="5163"/>
        <v>248.4610904</v>
      </c>
    </row>
    <row r="1720" ht="15.75" customHeight="1">
      <c r="A1720" s="78">
        <v>40637.0</v>
      </c>
      <c r="B1720" s="73">
        <v>5790.4</v>
      </c>
      <c r="C1720" s="73">
        <v>4707.2</v>
      </c>
      <c r="D1720" s="74">
        <f t="shared" si="33"/>
        <v>359</v>
      </c>
      <c r="E1720" s="74">
        <f t="shared" si="16"/>
        <v>1</v>
      </c>
      <c r="F1720" s="75">
        <f t="shared" si="4"/>
        <v>4</v>
      </c>
      <c r="G1720" s="75">
        <f t="shared" si="17"/>
        <v>0</v>
      </c>
      <c r="H1720" s="76">
        <f>IF(A1720&lt;SIP_Calculator!$B$7,0,IF(A1720&gt;SIP_Calculator!$E$7,0,1))</f>
        <v>1</v>
      </c>
      <c r="I1720" s="74">
        <f t="shared" si="5"/>
        <v>1</v>
      </c>
      <c r="J1720" s="75">
        <f t="shared" si="6"/>
        <v>0</v>
      </c>
      <c r="K1720" s="76">
        <f>H1720*SIP_Calculator!$D$25</f>
        <v>484.4666522</v>
      </c>
      <c r="L1720" s="76">
        <f t="shared" si="7"/>
        <v>0.0836672168</v>
      </c>
      <c r="M1720" s="76">
        <f t="shared" si="8"/>
        <v>0.1029203459</v>
      </c>
      <c r="N1720" s="76">
        <f t="shared" ref="N1720:O1720" si="5164">N1719+L1720</f>
        <v>210.2143295</v>
      </c>
      <c r="O1720" s="76">
        <f t="shared" si="5164"/>
        <v>246.0608232</v>
      </c>
      <c r="P1720" s="74">
        <f>I1720*SIP_Calculator!$D$26</f>
        <v>2301.341589</v>
      </c>
      <c r="Q1720" s="74">
        <f t="shared" si="10"/>
        <v>0.3974408658</v>
      </c>
      <c r="R1720" s="74">
        <f t="shared" si="11"/>
        <v>0.4888981962</v>
      </c>
      <c r="S1720" s="74">
        <f t="shared" ref="S1720:T1720" si="5165">S1719+Q1720</f>
        <v>210.1760786</v>
      </c>
      <c r="T1720" s="74">
        <f t="shared" si="5165"/>
        <v>246.1099165</v>
      </c>
      <c r="U1720" s="75">
        <f>J1720*SIP_Calculator!$D$27</f>
        <v>0</v>
      </c>
      <c r="V1720" s="75">
        <f t="shared" si="13"/>
        <v>0</v>
      </c>
      <c r="W1720" s="75">
        <f t="shared" si="14"/>
        <v>0</v>
      </c>
      <c r="X1720" s="75">
        <f t="shared" ref="X1720:Y1720" si="5166">X1719+V1720</f>
        <v>212.1483266</v>
      </c>
      <c r="Y1720" s="75">
        <f t="shared" si="5166"/>
        <v>248.4610904</v>
      </c>
    </row>
    <row r="1721" ht="15.75" customHeight="1">
      <c r="A1721" s="78">
        <v>40638.0</v>
      </c>
      <c r="B1721" s="73">
        <v>5801.75</v>
      </c>
      <c r="C1721" s="73">
        <v>4722.85</v>
      </c>
      <c r="D1721" s="74">
        <f t="shared" si="33"/>
        <v>359</v>
      </c>
      <c r="E1721" s="74">
        <f t="shared" si="16"/>
        <v>0</v>
      </c>
      <c r="F1721" s="75">
        <f t="shared" si="4"/>
        <v>4</v>
      </c>
      <c r="G1721" s="75">
        <f t="shared" si="17"/>
        <v>0</v>
      </c>
      <c r="H1721" s="76">
        <f>IF(A1721&lt;SIP_Calculator!$B$7,0,IF(A1721&gt;SIP_Calculator!$E$7,0,1))</f>
        <v>1</v>
      </c>
      <c r="I1721" s="74">
        <f t="shared" si="5"/>
        <v>0</v>
      </c>
      <c r="J1721" s="75">
        <f t="shared" si="6"/>
        <v>0</v>
      </c>
      <c r="K1721" s="76">
        <f>H1721*SIP_Calculator!$D$25</f>
        <v>484.4666522</v>
      </c>
      <c r="L1721" s="76">
        <f t="shared" si="7"/>
        <v>0.0835035381</v>
      </c>
      <c r="M1721" s="76">
        <f t="shared" si="8"/>
        <v>0.1025793011</v>
      </c>
      <c r="N1721" s="76">
        <f t="shared" ref="N1721:O1721" si="5167">N1720+L1721</f>
        <v>210.297833</v>
      </c>
      <c r="O1721" s="76">
        <f t="shared" si="5167"/>
        <v>246.1634025</v>
      </c>
      <c r="P1721" s="74">
        <f>I1721*SIP_Calculator!$D$26</f>
        <v>0</v>
      </c>
      <c r="Q1721" s="74">
        <f t="shared" si="10"/>
        <v>0</v>
      </c>
      <c r="R1721" s="74">
        <f t="shared" si="11"/>
        <v>0</v>
      </c>
      <c r="S1721" s="74">
        <f t="shared" ref="S1721:T1721" si="5168">S1720+Q1721</f>
        <v>210.1760786</v>
      </c>
      <c r="T1721" s="74">
        <f t="shared" si="5168"/>
        <v>246.1099165</v>
      </c>
      <c r="U1721" s="75">
        <f>J1721*SIP_Calculator!$D$27</f>
        <v>0</v>
      </c>
      <c r="V1721" s="75">
        <f t="shared" si="13"/>
        <v>0</v>
      </c>
      <c r="W1721" s="75">
        <f t="shared" si="14"/>
        <v>0</v>
      </c>
      <c r="X1721" s="75">
        <f t="shared" ref="X1721:Y1721" si="5169">X1720+V1721</f>
        <v>212.1483266</v>
      </c>
      <c r="Y1721" s="75">
        <f t="shared" si="5169"/>
        <v>248.4610904</v>
      </c>
    </row>
    <row r="1722" ht="15.75" customHeight="1">
      <c r="A1722" s="78">
        <v>40639.0</v>
      </c>
      <c r="B1722" s="73">
        <v>5787.55</v>
      </c>
      <c r="C1722" s="73">
        <v>4718.6</v>
      </c>
      <c r="D1722" s="74">
        <f t="shared" si="33"/>
        <v>359</v>
      </c>
      <c r="E1722" s="74">
        <f t="shared" si="16"/>
        <v>0</v>
      </c>
      <c r="F1722" s="75">
        <f t="shared" si="4"/>
        <v>4</v>
      </c>
      <c r="G1722" s="75">
        <f t="shared" si="17"/>
        <v>0</v>
      </c>
      <c r="H1722" s="76">
        <f>IF(A1722&lt;SIP_Calculator!$B$7,0,IF(A1722&gt;SIP_Calculator!$E$7,0,1))</f>
        <v>1</v>
      </c>
      <c r="I1722" s="74">
        <f t="shared" si="5"/>
        <v>0</v>
      </c>
      <c r="J1722" s="75">
        <f t="shared" si="6"/>
        <v>0</v>
      </c>
      <c r="K1722" s="76">
        <f>H1722*SIP_Calculator!$D$25</f>
        <v>484.4666522</v>
      </c>
      <c r="L1722" s="76">
        <f t="shared" si="7"/>
        <v>0.08370841758</v>
      </c>
      <c r="M1722" s="76">
        <f t="shared" si="8"/>
        <v>0.1026716933</v>
      </c>
      <c r="N1722" s="76">
        <f t="shared" ref="N1722:O1722" si="5170">N1721+L1722</f>
        <v>210.3815414</v>
      </c>
      <c r="O1722" s="76">
        <f t="shared" si="5170"/>
        <v>246.2660742</v>
      </c>
      <c r="P1722" s="74">
        <f>I1722*SIP_Calculator!$D$26</f>
        <v>0</v>
      </c>
      <c r="Q1722" s="74">
        <f t="shared" si="10"/>
        <v>0</v>
      </c>
      <c r="R1722" s="74">
        <f t="shared" si="11"/>
        <v>0</v>
      </c>
      <c r="S1722" s="74">
        <f t="shared" ref="S1722:T1722" si="5171">S1721+Q1722</f>
        <v>210.1760786</v>
      </c>
      <c r="T1722" s="74">
        <f t="shared" si="5171"/>
        <v>246.1099165</v>
      </c>
      <c r="U1722" s="75">
        <f>J1722*SIP_Calculator!$D$27</f>
        <v>0</v>
      </c>
      <c r="V1722" s="75">
        <f t="shared" si="13"/>
        <v>0</v>
      </c>
      <c r="W1722" s="75">
        <f t="shared" si="14"/>
        <v>0</v>
      </c>
      <c r="X1722" s="75">
        <f t="shared" ref="X1722:Y1722" si="5172">X1721+V1722</f>
        <v>212.1483266</v>
      </c>
      <c r="Y1722" s="75">
        <f t="shared" si="5172"/>
        <v>248.4610904</v>
      </c>
    </row>
    <row r="1723" ht="15.75" customHeight="1">
      <c r="A1723" s="78">
        <v>40640.0</v>
      </c>
      <c r="B1723" s="73">
        <v>5788.45</v>
      </c>
      <c r="C1723" s="73">
        <v>4727.35</v>
      </c>
      <c r="D1723" s="74">
        <f t="shared" si="33"/>
        <v>359</v>
      </c>
      <c r="E1723" s="74">
        <f t="shared" si="16"/>
        <v>0</v>
      </c>
      <c r="F1723" s="75">
        <f t="shared" si="4"/>
        <v>4</v>
      </c>
      <c r="G1723" s="75">
        <f t="shared" si="17"/>
        <v>0</v>
      </c>
      <c r="H1723" s="76">
        <f>IF(A1723&lt;SIP_Calculator!$B$7,0,IF(A1723&gt;SIP_Calculator!$E$7,0,1))</f>
        <v>1</v>
      </c>
      <c r="I1723" s="74">
        <f t="shared" si="5"/>
        <v>0</v>
      </c>
      <c r="J1723" s="75">
        <f t="shared" si="6"/>
        <v>0</v>
      </c>
      <c r="K1723" s="76">
        <f>H1723*SIP_Calculator!$D$25</f>
        <v>484.4666522</v>
      </c>
      <c r="L1723" s="76">
        <f t="shared" si="7"/>
        <v>0.08369540243</v>
      </c>
      <c r="M1723" s="76">
        <f t="shared" si="8"/>
        <v>0.1024816551</v>
      </c>
      <c r="N1723" s="76">
        <f t="shared" ref="N1723:O1723" si="5173">N1722+L1723</f>
        <v>210.4652368</v>
      </c>
      <c r="O1723" s="76">
        <f t="shared" si="5173"/>
        <v>246.3685558</v>
      </c>
      <c r="P1723" s="74">
        <f>I1723*SIP_Calculator!$D$26</f>
        <v>0</v>
      </c>
      <c r="Q1723" s="74">
        <f t="shared" si="10"/>
        <v>0</v>
      </c>
      <c r="R1723" s="74">
        <f t="shared" si="11"/>
        <v>0</v>
      </c>
      <c r="S1723" s="74">
        <f t="shared" ref="S1723:T1723" si="5174">S1722+Q1723</f>
        <v>210.1760786</v>
      </c>
      <c r="T1723" s="74">
        <f t="shared" si="5174"/>
        <v>246.1099165</v>
      </c>
      <c r="U1723" s="75">
        <f>J1723*SIP_Calculator!$D$27</f>
        <v>0</v>
      </c>
      <c r="V1723" s="75">
        <f t="shared" si="13"/>
        <v>0</v>
      </c>
      <c r="W1723" s="75">
        <f t="shared" si="14"/>
        <v>0</v>
      </c>
      <c r="X1723" s="75">
        <f t="shared" ref="X1723:Y1723" si="5175">X1722+V1723</f>
        <v>212.1483266</v>
      </c>
      <c r="Y1723" s="75">
        <f t="shared" si="5175"/>
        <v>248.4610904</v>
      </c>
    </row>
    <row r="1724" ht="15.75" customHeight="1">
      <c r="A1724" s="78">
        <v>40641.0</v>
      </c>
      <c r="B1724" s="73">
        <v>5739.1</v>
      </c>
      <c r="C1724" s="73">
        <v>4684.5</v>
      </c>
      <c r="D1724" s="74">
        <f t="shared" si="33"/>
        <v>359</v>
      </c>
      <c r="E1724" s="74">
        <f t="shared" si="16"/>
        <v>0</v>
      </c>
      <c r="F1724" s="75">
        <f t="shared" si="4"/>
        <v>4</v>
      </c>
      <c r="G1724" s="75">
        <f t="shared" si="17"/>
        <v>0</v>
      </c>
      <c r="H1724" s="76">
        <f>IF(A1724&lt;SIP_Calculator!$B$7,0,IF(A1724&gt;SIP_Calculator!$E$7,0,1))</f>
        <v>1</v>
      </c>
      <c r="I1724" s="74">
        <f t="shared" si="5"/>
        <v>0</v>
      </c>
      <c r="J1724" s="75">
        <f t="shared" si="6"/>
        <v>0</v>
      </c>
      <c r="K1724" s="76">
        <f>H1724*SIP_Calculator!$D$25</f>
        <v>484.4666522</v>
      </c>
      <c r="L1724" s="76">
        <f t="shared" si="7"/>
        <v>0.0844150916</v>
      </c>
      <c r="M1724" s="76">
        <f t="shared" si="8"/>
        <v>0.103419074</v>
      </c>
      <c r="N1724" s="76">
        <f t="shared" ref="N1724:O1724" si="5176">N1723+L1724</f>
        <v>210.5496519</v>
      </c>
      <c r="O1724" s="76">
        <f t="shared" si="5176"/>
        <v>246.4719749</v>
      </c>
      <c r="P1724" s="74">
        <f>I1724*SIP_Calculator!$D$26</f>
        <v>0</v>
      </c>
      <c r="Q1724" s="74">
        <f t="shared" si="10"/>
        <v>0</v>
      </c>
      <c r="R1724" s="74">
        <f t="shared" si="11"/>
        <v>0</v>
      </c>
      <c r="S1724" s="74">
        <f t="shared" ref="S1724:T1724" si="5177">S1723+Q1724</f>
        <v>210.1760786</v>
      </c>
      <c r="T1724" s="74">
        <f t="shared" si="5177"/>
        <v>246.1099165</v>
      </c>
      <c r="U1724" s="75">
        <f>J1724*SIP_Calculator!$D$27</f>
        <v>0</v>
      </c>
      <c r="V1724" s="75">
        <f t="shared" si="13"/>
        <v>0</v>
      </c>
      <c r="W1724" s="75">
        <f t="shared" si="14"/>
        <v>0</v>
      </c>
      <c r="X1724" s="75">
        <f t="shared" ref="X1724:Y1724" si="5178">X1723+V1724</f>
        <v>212.1483266</v>
      </c>
      <c r="Y1724" s="75">
        <f t="shared" si="5178"/>
        <v>248.4610904</v>
      </c>
    </row>
    <row r="1725" ht="15.75" customHeight="1">
      <c r="A1725" s="78">
        <v>40644.0</v>
      </c>
      <c r="B1725" s="73">
        <v>5684.1</v>
      </c>
      <c r="C1725" s="73">
        <v>4643.1</v>
      </c>
      <c r="D1725" s="74">
        <f t="shared" si="33"/>
        <v>360</v>
      </c>
      <c r="E1725" s="74">
        <f t="shared" si="16"/>
        <v>1</v>
      </c>
      <c r="F1725" s="75">
        <f t="shared" si="4"/>
        <v>4</v>
      </c>
      <c r="G1725" s="75">
        <f t="shared" si="17"/>
        <v>0</v>
      </c>
      <c r="H1725" s="76">
        <f>IF(A1725&lt;SIP_Calculator!$B$7,0,IF(A1725&gt;SIP_Calculator!$E$7,0,1))</f>
        <v>1</v>
      </c>
      <c r="I1725" s="74">
        <f t="shared" si="5"/>
        <v>1</v>
      </c>
      <c r="J1725" s="75">
        <f t="shared" si="6"/>
        <v>0</v>
      </c>
      <c r="K1725" s="76">
        <f>H1725*SIP_Calculator!$D$25</f>
        <v>484.4666522</v>
      </c>
      <c r="L1725" s="76">
        <f t="shared" si="7"/>
        <v>0.08523190165</v>
      </c>
      <c r="M1725" s="76">
        <f t="shared" si="8"/>
        <v>0.1043412057</v>
      </c>
      <c r="N1725" s="76">
        <f t="shared" ref="N1725:O1725" si="5179">N1724+L1725</f>
        <v>210.6348838</v>
      </c>
      <c r="O1725" s="76">
        <f t="shared" si="5179"/>
        <v>246.5763161</v>
      </c>
      <c r="P1725" s="74">
        <f>I1725*SIP_Calculator!$D$26</f>
        <v>2301.341589</v>
      </c>
      <c r="Q1725" s="74">
        <f t="shared" si="10"/>
        <v>0.4048735225</v>
      </c>
      <c r="R1725" s="74">
        <f t="shared" si="11"/>
        <v>0.4956476469</v>
      </c>
      <c r="S1725" s="74">
        <f t="shared" ref="S1725:T1725" si="5180">S1724+Q1725</f>
        <v>210.5809521</v>
      </c>
      <c r="T1725" s="74">
        <f t="shared" si="5180"/>
        <v>246.6055642</v>
      </c>
      <c r="U1725" s="75">
        <f>J1725*SIP_Calculator!$D$27</f>
        <v>0</v>
      </c>
      <c r="V1725" s="75">
        <f t="shared" si="13"/>
        <v>0</v>
      </c>
      <c r="W1725" s="75">
        <f t="shared" si="14"/>
        <v>0</v>
      </c>
      <c r="X1725" s="75">
        <f t="shared" ref="X1725:Y1725" si="5181">X1724+V1725</f>
        <v>212.1483266</v>
      </c>
      <c r="Y1725" s="75">
        <f t="shared" si="5181"/>
        <v>248.4610904</v>
      </c>
    </row>
    <row r="1726" ht="15.75" customHeight="1">
      <c r="A1726" s="78">
        <v>40646.0</v>
      </c>
      <c r="B1726" s="73">
        <v>5802.45</v>
      </c>
      <c r="C1726" s="73">
        <v>4730.5</v>
      </c>
      <c r="D1726" s="74">
        <f t="shared" si="33"/>
        <v>360</v>
      </c>
      <c r="E1726" s="74">
        <f t="shared" si="16"/>
        <v>0</v>
      </c>
      <c r="F1726" s="75">
        <f t="shared" si="4"/>
        <v>4</v>
      </c>
      <c r="G1726" s="75">
        <f t="shared" si="17"/>
        <v>0</v>
      </c>
      <c r="H1726" s="76">
        <f>IF(A1726&lt;SIP_Calculator!$B$7,0,IF(A1726&gt;SIP_Calculator!$E$7,0,1))</f>
        <v>1</v>
      </c>
      <c r="I1726" s="74">
        <f t="shared" si="5"/>
        <v>0</v>
      </c>
      <c r="J1726" s="75">
        <f t="shared" si="6"/>
        <v>0</v>
      </c>
      <c r="K1726" s="76">
        <f>H1726*SIP_Calculator!$D$25</f>
        <v>484.4666522</v>
      </c>
      <c r="L1726" s="76">
        <f t="shared" si="7"/>
        <v>0.08349346434</v>
      </c>
      <c r="M1726" s="76">
        <f t="shared" si="8"/>
        <v>0.1024134134</v>
      </c>
      <c r="N1726" s="76">
        <f t="shared" ref="N1726:O1726" si="5182">N1725+L1726</f>
        <v>210.7183773</v>
      </c>
      <c r="O1726" s="76">
        <f t="shared" si="5182"/>
        <v>246.6787295</v>
      </c>
      <c r="P1726" s="74">
        <f>I1726*SIP_Calculator!$D$26</f>
        <v>0</v>
      </c>
      <c r="Q1726" s="74">
        <f t="shared" si="10"/>
        <v>0</v>
      </c>
      <c r="R1726" s="74">
        <f t="shared" si="11"/>
        <v>0</v>
      </c>
      <c r="S1726" s="74">
        <f t="shared" ref="S1726:T1726" si="5183">S1725+Q1726</f>
        <v>210.5809521</v>
      </c>
      <c r="T1726" s="74">
        <f t="shared" si="5183"/>
        <v>246.6055642</v>
      </c>
      <c r="U1726" s="75">
        <f>J1726*SIP_Calculator!$D$27</f>
        <v>0</v>
      </c>
      <c r="V1726" s="75">
        <f t="shared" si="13"/>
        <v>0</v>
      </c>
      <c r="W1726" s="75">
        <f t="shared" si="14"/>
        <v>0</v>
      </c>
      <c r="X1726" s="75">
        <f t="shared" ref="X1726:Y1726" si="5184">X1725+V1726</f>
        <v>212.1483266</v>
      </c>
      <c r="Y1726" s="75">
        <f t="shared" si="5184"/>
        <v>248.4610904</v>
      </c>
    </row>
    <row r="1727" ht="15.75" customHeight="1">
      <c r="A1727" s="78">
        <v>40648.0</v>
      </c>
      <c r="B1727" s="73">
        <v>5729.4</v>
      </c>
      <c r="C1727" s="73">
        <v>4679.8</v>
      </c>
      <c r="D1727" s="74">
        <f t="shared" si="33"/>
        <v>360</v>
      </c>
      <c r="E1727" s="74">
        <f t="shared" si="16"/>
        <v>0</v>
      </c>
      <c r="F1727" s="75">
        <f t="shared" si="4"/>
        <v>4</v>
      </c>
      <c r="G1727" s="75">
        <f t="shared" si="17"/>
        <v>0</v>
      </c>
      <c r="H1727" s="76">
        <f>IF(A1727&lt;SIP_Calculator!$B$7,0,IF(A1727&gt;SIP_Calculator!$E$7,0,1))</f>
        <v>1</v>
      </c>
      <c r="I1727" s="74">
        <f t="shared" si="5"/>
        <v>0</v>
      </c>
      <c r="J1727" s="75">
        <f t="shared" si="6"/>
        <v>0</v>
      </c>
      <c r="K1727" s="76">
        <f>H1727*SIP_Calculator!$D$25</f>
        <v>484.4666522</v>
      </c>
      <c r="L1727" s="76">
        <f t="shared" si="7"/>
        <v>0.0845580082</v>
      </c>
      <c r="M1727" s="76">
        <f t="shared" si="8"/>
        <v>0.1035229395</v>
      </c>
      <c r="N1727" s="76">
        <f t="shared" ref="N1727:O1727" si="5185">N1726+L1727</f>
        <v>210.8029353</v>
      </c>
      <c r="O1727" s="76">
        <f t="shared" si="5185"/>
        <v>246.7822525</v>
      </c>
      <c r="P1727" s="74">
        <f>I1727*SIP_Calculator!$D$26</f>
        <v>0</v>
      </c>
      <c r="Q1727" s="74">
        <f t="shared" si="10"/>
        <v>0</v>
      </c>
      <c r="R1727" s="74">
        <f t="shared" si="11"/>
        <v>0</v>
      </c>
      <c r="S1727" s="74">
        <f t="shared" ref="S1727:T1727" si="5186">S1726+Q1727</f>
        <v>210.5809521</v>
      </c>
      <c r="T1727" s="74">
        <f t="shared" si="5186"/>
        <v>246.6055642</v>
      </c>
      <c r="U1727" s="75">
        <f>J1727*SIP_Calculator!$D$27</f>
        <v>0</v>
      </c>
      <c r="V1727" s="75">
        <f t="shared" si="13"/>
        <v>0</v>
      </c>
      <c r="W1727" s="75">
        <f t="shared" si="14"/>
        <v>0</v>
      </c>
      <c r="X1727" s="75">
        <f t="shared" ref="X1727:Y1727" si="5187">X1726+V1727</f>
        <v>212.1483266</v>
      </c>
      <c r="Y1727" s="75">
        <f t="shared" si="5187"/>
        <v>248.4610904</v>
      </c>
    </row>
    <row r="1728" ht="15.75" customHeight="1">
      <c r="A1728" s="78">
        <v>40651.0</v>
      </c>
      <c r="B1728" s="73">
        <v>5640.05</v>
      </c>
      <c r="C1728" s="73">
        <v>4609.0</v>
      </c>
      <c r="D1728" s="74">
        <f t="shared" si="33"/>
        <v>361</v>
      </c>
      <c r="E1728" s="74">
        <f t="shared" si="16"/>
        <v>1</v>
      </c>
      <c r="F1728" s="75">
        <f t="shared" si="4"/>
        <v>4</v>
      </c>
      <c r="G1728" s="75">
        <f t="shared" si="17"/>
        <v>0</v>
      </c>
      <c r="H1728" s="76">
        <f>IF(A1728&lt;SIP_Calculator!$B$7,0,IF(A1728&gt;SIP_Calculator!$E$7,0,1))</f>
        <v>1</v>
      </c>
      <c r="I1728" s="74">
        <f t="shared" si="5"/>
        <v>1</v>
      </c>
      <c r="J1728" s="75">
        <f t="shared" si="6"/>
        <v>0</v>
      </c>
      <c r="K1728" s="76">
        <f>H1728*SIP_Calculator!$D$25</f>
        <v>484.4666522</v>
      </c>
      <c r="L1728" s="76">
        <f t="shared" si="7"/>
        <v>0.08589758108</v>
      </c>
      <c r="M1728" s="76">
        <f t="shared" si="8"/>
        <v>0.1051131812</v>
      </c>
      <c r="N1728" s="76">
        <f t="shared" ref="N1728:O1728" si="5188">N1727+L1728</f>
        <v>210.8888329</v>
      </c>
      <c r="O1728" s="76">
        <f t="shared" si="5188"/>
        <v>246.8873656</v>
      </c>
      <c r="P1728" s="74">
        <f>I1728*SIP_Calculator!$D$26</f>
        <v>2301.341589</v>
      </c>
      <c r="Q1728" s="74">
        <f t="shared" si="10"/>
        <v>0.4080356715</v>
      </c>
      <c r="R1728" s="74">
        <f t="shared" si="11"/>
        <v>0.4993147297</v>
      </c>
      <c r="S1728" s="74">
        <f t="shared" ref="S1728:T1728" si="5189">S1727+Q1728</f>
        <v>210.9889878</v>
      </c>
      <c r="T1728" s="74">
        <f t="shared" si="5189"/>
        <v>247.1048789</v>
      </c>
      <c r="U1728" s="75">
        <f>J1728*SIP_Calculator!$D$27</f>
        <v>0</v>
      </c>
      <c r="V1728" s="75">
        <f t="shared" si="13"/>
        <v>0</v>
      </c>
      <c r="W1728" s="75">
        <f t="shared" si="14"/>
        <v>0</v>
      </c>
      <c r="X1728" s="75">
        <f t="shared" ref="X1728:Y1728" si="5190">X1727+V1728</f>
        <v>212.1483266</v>
      </c>
      <c r="Y1728" s="75">
        <f t="shared" si="5190"/>
        <v>248.4610904</v>
      </c>
    </row>
    <row r="1729" ht="15.75" customHeight="1">
      <c r="A1729" s="78">
        <v>40652.0</v>
      </c>
      <c r="B1729" s="73">
        <v>5650.7</v>
      </c>
      <c r="C1729" s="73">
        <v>4617.7</v>
      </c>
      <c r="D1729" s="74">
        <f t="shared" si="33"/>
        <v>361</v>
      </c>
      <c r="E1729" s="74">
        <f t="shared" si="16"/>
        <v>0</v>
      </c>
      <c r="F1729" s="75">
        <f t="shared" si="4"/>
        <v>4</v>
      </c>
      <c r="G1729" s="75">
        <f t="shared" si="17"/>
        <v>0</v>
      </c>
      <c r="H1729" s="76">
        <f>IF(A1729&lt;SIP_Calculator!$B$7,0,IF(A1729&gt;SIP_Calculator!$E$7,0,1))</f>
        <v>1</v>
      </c>
      <c r="I1729" s="74">
        <f t="shared" si="5"/>
        <v>0</v>
      </c>
      <c r="J1729" s="75">
        <f t="shared" si="6"/>
        <v>0</v>
      </c>
      <c r="K1729" s="76">
        <f>H1729*SIP_Calculator!$D$25</f>
        <v>484.4666522</v>
      </c>
      <c r="L1729" s="76">
        <f t="shared" si="7"/>
        <v>0.085735688</v>
      </c>
      <c r="M1729" s="76">
        <f t="shared" si="8"/>
        <v>0.1049151422</v>
      </c>
      <c r="N1729" s="76">
        <f t="shared" ref="N1729:O1729" si="5191">N1728+L1729</f>
        <v>210.9745686</v>
      </c>
      <c r="O1729" s="76">
        <f t="shared" si="5191"/>
        <v>246.9922808</v>
      </c>
      <c r="P1729" s="74">
        <f>I1729*SIP_Calculator!$D$26</f>
        <v>0</v>
      </c>
      <c r="Q1729" s="74">
        <f t="shared" si="10"/>
        <v>0</v>
      </c>
      <c r="R1729" s="74">
        <f t="shared" si="11"/>
        <v>0</v>
      </c>
      <c r="S1729" s="74">
        <f t="shared" ref="S1729:T1729" si="5192">S1728+Q1729</f>
        <v>210.9889878</v>
      </c>
      <c r="T1729" s="74">
        <f t="shared" si="5192"/>
        <v>247.1048789</v>
      </c>
      <c r="U1729" s="75">
        <f>J1729*SIP_Calculator!$D$27</f>
        <v>0</v>
      </c>
      <c r="V1729" s="75">
        <f t="shared" si="13"/>
        <v>0</v>
      </c>
      <c r="W1729" s="75">
        <f t="shared" si="14"/>
        <v>0</v>
      </c>
      <c r="X1729" s="75">
        <f t="shared" ref="X1729:Y1729" si="5193">X1728+V1729</f>
        <v>212.1483266</v>
      </c>
      <c r="Y1729" s="75">
        <f t="shared" si="5193"/>
        <v>248.4610904</v>
      </c>
    </row>
    <row r="1730" ht="15.75" customHeight="1">
      <c r="A1730" s="78">
        <v>40653.0</v>
      </c>
      <c r="B1730" s="73">
        <v>5751.6</v>
      </c>
      <c r="C1730" s="73">
        <v>4694.7</v>
      </c>
      <c r="D1730" s="74">
        <f t="shared" si="33"/>
        <v>361</v>
      </c>
      <c r="E1730" s="74">
        <f t="shared" si="16"/>
        <v>0</v>
      </c>
      <c r="F1730" s="75">
        <f t="shared" si="4"/>
        <v>4</v>
      </c>
      <c r="G1730" s="75">
        <f t="shared" si="17"/>
        <v>0</v>
      </c>
      <c r="H1730" s="76">
        <f>IF(A1730&lt;SIP_Calculator!$B$7,0,IF(A1730&gt;SIP_Calculator!$E$7,0,1))</f>
        <v>1</v>
      </c>
      <c r="I1730" s="74">
        <f t="shared" si="5"/>
        <v>0</v>
      </c>
      <c r="J1730" s="75">
        <f t="shared" si="6"/>
        <v>0</v>
      </c>
      <c r="K1730" s="76">
        <f>H1730*SIP_Calculator!$D$25</f>
        <v>484.4666522</v>
      </c>
      <c r="L1730" s="76">
        <f t="shared" si="7"/>
        <v>0.08423163158</v>
      </c>
      <c r="M1730" s="76">
        <f t="shared" si="8"/>
        <v>0.1031943792</v>
      </c>
      <c r="N1730" s="76">
        <f t="shared" ref="N1730:O1730" si="5194">N1729+L1730</f>
        <v>211.0588002</v>
      </c>
      <c r="O1730" s="76">
        <f t="shared" si="5194"/>
        <v>247.0954752</v>
      </c>
      <c r="P1730" s="74">
        <f>I1730*SIP_Calculator!$D$26</f>
        <v>0</v>
      </c>
      <c r="Q1730" s="74">
        <f t="shared" si="10"/>
        <v>0</v>
      </c>
      <c r="R1730" s="74">
        <f t="shared" si="11"/>
        <v>0</v>
      </c>
      <c r="S1730" s="74">
        <f t="shared" ref="S1730:T1730" si="5195">S1729+Q1730</f>
        <v>210.9889878</v>
      </c>
      <c r="T1730" s="74">
        <f t="shared" si="5195"/>
        <v>247.1048789</v>
      </c>
      <c r="U1730" s="75">
        <f>J1730*SIP_Calculator!$D$27</f>
        <v>0</v>
      </c>
      <c r="V1730" s="75">
        <f t="shared" si="13"/>
        <v>0</v>
      </c>
      <c r="W1730" s="75">
        <f t="shared" si="14"/>
        <v>0</v>
      </c>
      <c r="X1730" s="75">
        <f t="shared" ref="X1730:Y1730" si="5196">X1729+V1730</f>
        <v>212.1483266</v>
      </c>
      <c r="Y1730" s="75">
        <f t="shared" si="5196"/>
        <v>248.4610904</v>
      </c>
    </row>
    <row r="1731" ht="15.75" customHeight="1">
      <c r="A1731" s="78">
        <v>40654.0</v>
      </c>
      <c r="B1731" s="73">
        <v>5773.1</v>
      </c>
      <c r="C1731" s="73">
        <v>4711.55</v>
      </c>
      <c r="D1731" s="74">
        <f t="shared" si="33"/>
        <v>361</v>
      </c>
      <c r="E1731" s="74">
        <f t="shared" si="16"/>
        <v>0</v>
      </c>
      <c r="F1731" s="75">
        <f t="shared" si="4"/>
        <v>4</v>
      </c>
      <c r="G1731" s="75">
        <f t="shared" si="17"/>
        <v>0</v>
      </c>
      <c r="H1731" s="76">
        <f>IF(A1731&lt;SIP_Calculator!$B$7,0,IF(A1731&gt;SIP_Calculator!$E$7,0,1))</f>
        <v>1</v>
      </c>
      <c r="I1731" s="74">
        <f t="shared" si="5"/>
        <v>0</v>
      </c>
      <c r="J1731" s="75">
        <f t="shared" si="6"/>
        <v>0</v>
      </c>
      <c r="K1731" s="76">
        <f>H1731*SIP_Calculator!$D$25</f>
        <v>484.4666522</v>
      </c>
      <c r="L1731" s="76">
        <f t="shared" si="7"/>
        <v>0.08391793875</v>
      </c>
      <c r="M1731" s="76">
        <f t="shared" si="8"/>
        <v>0.1028253233</v>
      </c>
      <c r="N1731" s="76">
        <f t="shared" ref="N1731:O1731" si="5197">N1730+L1731</f>
        <v>211.1427181</v>
      </c>
      <c r="O1731" s="76">
        <f t="shared" si="5197"/>
        <v>247.1983005</v>
      </c>
      <c r="P1731" s="74">
        <f>I1731*SIP_Calculator!$D$26</f>
        <v>0</v>
      </c>
      <c r="Q1731" s="74">
        <f t="shared" si="10"/>
        <v>0</v>
      </c>
      <c r="R1731" s="74">
        <f t="shared" si="11"/>
        <v>0</v>
      </c>
      <c r="S1731" s="74">
        <f t="shared" ref="S1731:T1731" si="5198">S1730+Q1731</f>
        <v>210.9889878</v>
      </c>
      <c r="T1731" s="74">
        <f t="shared" si="5198"/>
        <v>247.1048789</v>
      </c>
      <c r="U1731" s="75">
        <f>J1731*SIP_Calculator!$D$27</f>
        <v>0</v>
      </c>
      <c r="V1731" s="75">
        <f t="shared" si="13"/>
        <v>0</v>
      </c>
      <c r="W1731" s="75">
        <f t="shared" si="14"/>
        <v>0</v>
      </c>
      <c r="X1731" s="75">
        <f t="shared" ref="X1731:Y1731" si="5199">X1730+V1731</f>
        <v>212.1483266</v>
      </c>
      <c r="Y1731" s="75">
        <f t="shared" si="5199"/>
        <v>248.4610904</v>
      </c>
    </row>
    <row r="1732" ht="15.75" customHeight="1">
      <c r="A1732" s="78">
        <v>40658.0</v>
      </c>
      <c r="B1732" s="73">
        <v>5767.85</v>
      </c>
      <c r="C1732" s="73">
        <v>4708.35</v>
      </c>
      <c r="D1732" s="74">
        <f t="shared" si="33"/>
        <v>362</v>
      </c>
      <c r="E1732" s="74">
        <f t="shared" si="16"/>
        <v>1</v>
      </c>
      <c r="F1732" s="75">
        <f t="shared" si="4"/>
        <v>4</v>
      </c>
      <c r="G1732" s="75">
        <f t="shared" si="17"/>
        <v>0</v>
      </c>
      <c r="H1732" s="76">
        <f>IF(A1732&lt;SIP_Calculator!$B$7,0,IF(A1732&gt;SIP_Calculator!$E$7,0,1))</f>
        <v>1</v>
      </c>
      <c r="I1732" s="74">
        <f t="shared" si="5"/>
        <v>1</v>
      </c>
      <c r="J1732" s="75">
        <f t="shared" si="6"/>
        <v>0</v>
      </c>
      <c r="K1732" s="76">
        <f>H1732*SIP_Calculator!$D$25</f>
        <v>484.4666522</v>
      </c>
      <c r="L1732" s="76">
        <f t="shared" si="7"/>
        <v>0.08399432235</v>
      </c>
      <c r="M1732" s="76">
        <f t="shared" si="8"/>
        <v>0.1028952079</v>
      </c>
      <c r="N1732" s="76">
        <f t="shared" ref="N1732:O1732" si="5200">N1731+L1732</f>
        <v>211.2267125</v>
      </c>
      <c r="O1732" s="76">
        <f t="shared" si="5200"/>
        <v>247.3011957</v>
      </c>
      <c r="P1732" s="74">
        <f>I1732*SIP_Calculator!$D$26</f>
        <v>2301.341589</v>
      </c>
      <c r="Q1732" s="74">
        <f t="shared" si="10"/>
        <v>0.3989947015</v>
      </c>
      <c r="R1732" s="74">
        <f t="shared" si="11"/>
        <v>0.4887787843</v>
      </c>
      <c r="S1732" s="74">
        <f t="shared" ref="S1732:T1732" si="5201">S1731+Q1732</f>
        <v>211.3879825</v>
      </c>
      <c r="T1732" s="74">
        <f t="shared" si="5201"/>
        <v>247.5936577</v>
      </c>
      <c r="U1732" s="75">
        <f>J1732*SIP_Calculator!$D$27</f>
        <v>0</v>
      </c>
      <c r="V1732" s="75">
        <f t="shared" si="13"/>
        <v>0</v>
      </c>
      <c r="W1732" s="75">
        <f t="shared" si="14"/>
        <v>0</v>
      </c>
      <c r="X1732" s="75">
        <f t="shared" ref="X1732:Y1732" si="5202">X1731+V1732</f>
        <v>212.1483266</v>
      </c>
      <c r="Y1732" s="75">
        <f t="shared" si="5202"/>
        <v>248.4610904</v>
      </c>
    </row>
    <row r="1733" ht="15.75" customHeight="1">
      <c r="A1733" s="78">
        <v>40659.0</v>
      </c>
      <c r="B1733" s="73">
        <v>5761.8</v>
      </c>
      <c r="C1733" s="73">
        <v>4704.85</v>
      </c>
      <c r="D1733" s="74">
        <f t="shared" si="33"/>
        <v>362</v>
      </c>
      <c r="E1733" s="74">
        <f t="shared" si="16"/>
        <v>0</v>
      </c>
      <c r="F1733" s="75">
        <f t="shared" si="4"/>
        <v>4</v>
      </c>
      <c r="G1733" s="75">
        <f t="shared" si="17"/>
        <v>0</v>
      </c>
      <c r="H1733" s="76">
        <f>IF(A1733&lt;SIP_Calculator!$B$7,0,IF(A1733&gt;SIP_Calculator!$E$7,0,1))</f>
        <v>1</v>
      </c>
      <c r="I1733" s="74">
        <f t="shared" si="5"/>
        <v>0</v>
      </c>
      <c r="J1733" s="75">
        <f t="shared" si="6"/>
        <v>0</v>
      </c>
      <c r="K1733" s="76">
        <f>H1733*SIP_Calculator!$D$25</f>
        <v>484.4666522</v>
      </c>
      <c r="L1733" s="76">
        <f t="shared" si="7"/>
        <v>0.08408251799</v>
      </c>
      <c r="M1733" s="76">
        <f t="shared" si="8"/>
        <v>0.102971753</v>
      </c>
      <c r="N1733" s="76">
        <f t="shared" ref="N1733:O1733" si="5203">N1732+L1733</f>
        <v>211.310795</v>
      </c>
      <c r="O1733" s="76">
        <f t="shared" si="5203"/>
        <v>247.4041674</v>
      </c>
      <c r="P1733" s="74">
        <f>I1733*SIP_Calculator!$D$26</f>
        <v>0</v>
      </c>
      <c r="Q1733" s="74">
        <f t="shared" si="10"/>
        <v>0</v>
      </c>
      <c r="R1733" s="74">
        <f t="shared" si="11"/>
        <v>0</v>
      </c>
      <c r="S1733" s="74">
        <f t="shared" ref="S1733:T1733" si="5204">S1732+Q1733</f>
        <v>211.3879825</v>
      </c>
      <c r="T1733" s="74">
        <f t="shared" si="5204"/>
        <v>247.5936577</v>
      </c>
      <c r="U1733" s="75">
        <f>J1733*SIP_Calculator!$D$27</f>
        <v>0</v>
      </c>
      <c r="V1733" s="75">
        <f t="shared" si="13"/>
        <v>0</v>
      </c>
      <c r="W1733" s="75">
        <f t="shared" si="14"/>
        <v>0</v>
      </c>
      <c r="X1733" s="75">
        <f t="shared" ref="X1733:Y1733" si="5205">X1732+V1733</f>
        <v>212.1483266</v>
      </c>
      <c r="Y1733" s="75">
        <f t="shared" si="5205"/>
        <v>248.4610904</v>
      </c>
    </row>
    <row r="1734" ht="15.75" customHeight="1">
      <c r="A1734" s="78">
        <v>40660.0</v>
      </c>
      <c r="B1734" s="73">
        <v>5736.65</v>
      </c>
      <c r="C1734" s="73">
        <v>4688.0</v>
      </c>
      <c r="D1734" s="74">
        <f t="shared" si="33"/>
        <v>362</v>
      </c>
      <c r="E1734" s="74">
        <f t="shared" si="16"/>
        <v>0</v>
      </c>
      <c r="F1734" s="75">
        <f t="shared" si="4"/>
        <v>4</v>
      </c>
      <c r="G1734" s="75">
        <f t="shared" si="17"/>
        <v>0</v>
      </c>
      <c r="H1734" s="76">
        <f>IF(A1734&lt;SIP_Calculator!$B$7,0,IF(A1734&gt;SIP_Calculator!$E$7,0,1))</f>
        <v>1</v>
      </c>
      <c r="I1734" s="74">
        <f t="shared" si="5"/>
        <v>0</v>
      </c>
      <c r="J1734" s="75">
        <f t="shared" si="6"/>
        <v>0</v>
      </c>
      <c r="K1734" s="76">
        <f>H1734*SIP_Calculator!$D$25</f>
        <v>484.4666522</v>
      </c>
      <c r="L1734" s="76">
        <f t="shared" si="7"/>
        <v>0.08445114347</v>
      </c>
      <c r="M1734" s="76">
        <f t="shared" si="8"/>
        <v>0.1033418627</v>
      </c>
      <c r="N1734" s="76">
        <f t="shared" ref="N1734:O1734" si="5206">N1733+L1734</f>
        <v>211.3952461</v>
      </c>
      <c r="O1734" s="76">
        <f t="shared" si="5206"/>
        <v>247.5075093</v>
      </c>
      <c r="P1734" s="74">
        <f>I1734*SIP_Calculator!$D$26</f>
        <v>0</v>
      </c>
      <c r="Q1734" s="74">
        <f t="shared" si="10"/>
        <v>0</v>
      </c>
      <c r="R1734" s="74">
        <f t="shared" si="11"/>
        <v>0</v>
      </c>
      <c r="S1734" s="74">
        <f t="shared" ref="S1734:T1734" si="5207">S1733+Q1734</f>
        <v>211.3879825</v>
      </c>
      <c r="T1734" s="74">
        <f t="shared" si="5207"/>
        <v>247.5936577</v>
      </c>
      <c r="U1734" s="75">
        <f>J1734*SIP_Calculator!$D$27</f>
        <v>0</v>
      </c>
      <c r="V1734" s="75">
        <f t="shared" si="13"/>
        <v>0</v>
      </c>
      <c r="W1734" s="75">
        <f t="shared" si="14"/>
        <v>0</v>
      </c>
      <c r="X1734" s="75">
        <f t="shared" ref="X1734:Y1734" si="5208">X1733+V1734</f>
        <v>212.1483266</v>
      </c>
      <c r="Y1734" s="75">
        <f t="shared" si="5208"/>
        <v>248.4610904</v>
      </c>
    </row>
    <row r="1735" ht="15.75" customHeight="1">
      <c r="A1735" s="78">
        <v>40661.0</v>
      </c>
      <c r="B1735" s="73">
        <v>5690.55</v>
      </c>
      <c r="C1735" s="73">
        <v>4650.45</v>
      </c>
      <c r="D1735" s="74">
        <f t="shared" si="33"/>
        <v>362</v>
      </c>
      <c r="E1735" s="74">
        <f t="shared" si="16"/>
        <v>0</v>
      </c>
      <c r="F1735" s="75">
        <f t="shared" si="4"/>
        <v>4</v>
      </c>
      <c r="G1735" s="75">
        <f t="shared" si="17"/>
        <v>0</v>
      </c>
      <c r="H1735" s="76">
        <f>IF(A1735&lt;SIP_Calculator!$B$7,0,IF(A1735&gt;SIP_Calculator!$E$7,0,1))</f>
        <v>1</v>
      </c>
      <c r="I1735" s="74">
        <f t="shared" si="5"/>
        <v>0</v>
      </c>
      <c r="J1735" s="75">
        <f t="shared" si="6"/>
        <v>0</v>
      </c>
      <c r="K1735" s="76">
        <f>H1735*SIP_Calculator!$D$25</f>
        <v>484.4666522</v>
      </c>
      <c r="L1735" s="76">
        <f t="shared" si="7"/>
        <v>0.08513529486</v>
      </c>
      <c r="M1735" s="76">
        <f t="shared" si="8"/>
        <v>0.1041762952</v>
      </c>
      <c r="N1735" s="76">
        <f t="shared" ref="N1735:O1735" si="5209">N1734+L1735</f>
        <v>211.4803814</v>
      </c>
      <c r="O1735" s="76">
        <f t="shared" si="5209"/>
        <v>247.6116856</v>
      </c>
      <c r="P1735" s="74">
        <f>I1735*SIP_Calculator!$D$26</f>
        <v>0</v>
      </c>
      <c r="Q1735" s="74">
        <f t="shared" si="10"/>
        <v>0</v>
      </c>
      <c r="R1735" s="74">
        <f t="shared" si="11"/>
        <v>0</v>
      </c>
      <c r="S1735" s="74">
        <f t="shared" ref="S1735:T1735" si="5210">S1734+Q1735</f>
        <v>211.3879825</v>
      </c>
      <c r="T1735" s="74">
        <f t="shared" si="5210"/>
        <v>247.5936577</v>
      </c>
      <c r="U1735" s="75">
        <f>J1735*SIP_Calculator!$D$27</f>
        <v>0</v>
      </c>
      <c r="V1735" s="75">
        <f t="shared" si="13"/>
        <v>0</v>
      </c>
      <c r="W1735" s="75">
        <f t="shared" si="14"/>
        <v>0</v>
      </c>
      <c r="X1735" s="75">
        <f t="shared" ref="X1735:Y1735" si="5211">X1734+V1735</f>
        <v>212.1483266</v>
      </c>
      <c r="Y1735" s="75">
        <f t="shared" si="5211"/>
        <v>248.4610904</v>
      </c>
    </row>
    <row r="1736" ht="15.75" customHeight="1">
      <c r="A1736" s="78">
        <v>40662.0</v>
      </c>
      <c r="B1736" s="73">
        <v>5649.25</v>
      </c>
      <c r="C1736" s="73">
        <v>4615.3</v>
      </c>
      <c r="D1736" s="74">
        <f t="shared" si="33"/>
        <v>362</v>
      </c>
      <c r="E1736" s="74">
        <f t="shared" si="16"/>
        <v>0</v>
      </c>
      <c r="F1736" s="75">
        <f t="shared" si="4"/>
        <v>4</v>
      </c>
      <c r="G1736" s="75">
        <f t="shared" si="17"/>
        <v>0</v>
      </c>
      <c r="H1736" s="76">
        <f>IF(A1736&lt;SIP_Calculator!$B$7,0,IF(A1736&gt;SIP_Calculator!$E$7,0,1))</f>
        <v>1</v>
      </c>
      <c r="I1736" s="74">
        <f t="shared" si="5"/>
        <v>0</v>
      </c>
      <c r="J1736" s="75">
        <f t="shared" si="6"/>
        <v>0</v>
      </c>
      <c r="K1736" s="76">
        <f>H1736*SIP_Calculator!$D$25</f>
        <v>484.4666522</v>
      </c>
      <c r="L1736" s="76">
        <f t="shared" si="7"/>
        <v>0.08575769389</v>
      </c>
      <c r="M1736" s="76">
        <f t="shared" si="8"/>
        <v>0.1049696991</v>
      </c>
      <c r="N1736" s="76">
        <f t="shared" ref="N1736:O1736" si="5212">N1735+L1736</f>
        <v>211.5661391</v>
      </c>
      <c r="O1736" s="76">
        <f t="shared" si="5212"/>
        <v>247.7166553</v>
      </c>
      <c r="P1736" s="74">
        <f>I1736*SIP_Calculator!$D$26</f>
        <v>0</v>
      </c>
      <c r="Q1736" s="74">
        <f t="shared" si="10"/>
        <v>0</v>
      </c>
      <c r="R1736" s="74">
        <f t="shared" si="11"/>
        <v>0</v>
      </c>
      <c r="S1736" s="74">
        <f t="shared" ref="S1736:T1736" si="5213">S1735+Q1736</f>
        <v>211.3879825</v>
      </c>
      <c r="T1736" s="74">
        <f t="shared" si="5213"/>
        <v>247.5936577</v>
      </c>
      <c r="U1736" s="75">
        <f>J1736*SIP_Calculator!$D$27</f>
        <v>0</v>
      </c>
      <c r="V1736" s="75">
        <f t="shared" si="13"/>
        <v>0</v>
      </c>
      <c r="W1736" s="75">
        <f t="shared" si="14"/>
        <v>0</v>
      </c>
      <c r="X1736" s="75">
        <f t="shared" ref="X1736:Y1736" si="5214">X1735+V1736</f>
        <v>212.1483266</v>
      </c>
      <c r="Y1736" s="75">
        <f t="shared" si="5214"/>
        <v>248.4610904</v>
      </c>
    </row>
    <row r="1737" ht="15.75" customHeight="1">
      <c r="A1737" s="78">
        <v>40665.0</v>
      </c>
      <c r="B1737" s="73">
        <v>5597.9</v>
      </c>
      <c r="C1737" s="73">
        <v>4573.65</v>
      </c>
      <c r="D1737" s="74">
        <f t="shared" si="33"/>
        <v>363</v>
      </c>
      <c r="E1737" s="74">
        <f t="shared" si="16"/>
        <v>1</v>
      </c>
      <c r="F1737" s="75">
        <f t="shared" si="4"/>
        <v>5</v>
      </c>
      <c r="G1737" s="75">
        <f t="shared" si="17"/>
        <v>1</v>
      </c>
      <c r="H1737" s="76">
        <f>IF(A1737&lt;SIP_Calculator!$B$7,0,IF(A1737&gt;SIP_Calculator!$E$7,0,1))</f>
        <v>1</v>
      </c>
      <c r="I1737" s="74">
        <f t="shared" si="5"/>
        <v>1</v>
      </c>
      <c r="J1737" s="75">
        <f t="shared" si="6"/>
        <v>1</v>
      </c>
      <c r="K1737" s="76">
        <f>H1737*SIP_Calculator!$D$25</f>
        <v>484.4666522</v>
      </c>
      <c r="L1737" s="76">
        <f t="shared" si="7"/>
        <v>0.08654435631</v>
      </c>
      <c r="M1737" s="76">
        <f t="shared" si="8"/>
        <v>0.1059256069</v>
      </c>
      <c r="N1737" s="76">
        <f t="shared" ref="N1737:O1737" si="5215">N1736+L1737</f>
        <v>211.6526835</v>
      </c>
      <c r="O1737" s="76">
        <f t="shared" si="5215"/>
        <v>247.8225809</v>
      </c>
      <c r="P1737" s="74">
        <f>I1737*SIP_Calculator!$D$26</f>
        <v>2301.341589</v>
      </c>
      <c r="Q1737" s="74">
        <f t="shared" si="10"/>
        <v>0.4111080207</v>
      </c>
      <c r="R1737" s="74">
        <f t="shared" si="11"/>
        <v>0.5031739616</v>
      </c>
      <c r="S1737" s="74">
        <f t="shared" ref="S1737:T1737" si="5216">S1736+Q1737</f>
        <v>211.7990905</v>
      </c>
      <c r="T1737" s="74">
        <f t="shared" si="5216"/>
        <v>248.0968316</v>
      </c>
      <c r="U1737" s="75">
        <f>J1737*SIP_Calculator!$D$27</f>
        <v>10000</v>
      </c>
      <c r="V1737" s="75">
        <f t="shared" si="13"/>
        <v>1.78638418</v>
      </c>
      <c r="W1737" s="75">
        <f t="shared" si="14"/>
        <v>2.186437528</v>
      </c>
      <c r="X1737" s="75">
        <f t="shared" ref="X1737:Y1737" si="5217">X1736+V1737</f>
        <v>213.9347108</v>
      </c>
      <c r="Y1737" s="75">
        <f t="shared" si="5217"/>
        <v>250.647528</v>
      </c>
    </row>
    <row r="1738" ht="15.75" customHeight="1">
      <c r="A1738" s="78">
        <v>40666.0</v>
      </c>
      <c r="B1738" s="73">
        <v>5466.35</v>
      </c>
      <c r="C1738" s="73">
        <v>4472.0</v>
      </c>
      <c r="D1738" s="74">
        <f t="shared" si="33"/>
        <v>363</v>
      </c>
      <c r="E1738" s="74">
        <f t="shared" si="16"/>
        <v>0</v>
      </c>
      <c r="F1738" s="75">
        <f t="shared" si="4"/>
        <v>5</v>
      </c>
      <c r="G1738" s="75">
        <f t="shared" si="17"/>
        <v>0</v>
      </c>
      <c r="H1738" s="76">
        <f>IF(A1738&lt;SIP_Calculator!$B$7,0,IF(A1738&gt;SIP_Calculator!$E$7,0,1))</f>
        <v>1</v>
      </c>
      <c r="I1738" s="74">
        <f t="shared" si="5"/>
        <v>0</v>
      </c>
      <c r="J1738" s="75">
        <f t="shared" si="6"/>
        <v>0</v>
      </c>
      <c r="K1738" s="76">
        <f>H1738*SIP_Calculator!$D$25</f>
        <v>484.4666522</v>
      </c>
      <c r="L1738" s="76">
        <f t="shared" si="7"/>
        <v>0.08862708246</v>
      </c>
      <c r="M1738" s="76">
        <f t="shared" si="8"/>
        <v>0.1083333301</v>
      </c>
      <c r="N1738" s="76">
        <f t="shared" ref="N1738:O1738" si="5218">N1737+L1738</f>
        <v>211.7413105</v>
      </c>
      <c r="O1738" s="76">
        <f t="shared" si="5218"/>
        <v>247.9309142</v>
      </c>
      <c r="P1738" s="74">
        <f>I1738*SIP_Calculator!$D$26</f>
        <v>0</v>
      </c>
      <c r="Q1738" s="74">
        <f t="shared" si="10"/>
        <v>0</v>
      </c>
      <c r="R1738" s="74">
        <f t="shared" si="11"/>
        <v>0</v>
      </c>
      <c r="S1738" s="74">
        <f t="shared" ref="S1738:T1738" si="5219">S1737+Q1738</f>
        <v>211.7990905</v>
      </c>
      <c r="T1738" s="74">
        <f t="shared" si="5219"/>
        <v>248.0968316</v>
      </c>
      <c r="U1738" s="75">
        <f>J1738*SIP_Calculator!$D$27</f>
        <v>0</v>
      </c>
      <c r="V1738" s="75">
        <f t="shared" si="13"/>
        <v>0</v>
      </c>
      <c r="W1738" s="75">
        <f t="shared" si="14"/>
        <v>0</v>
      </c>
      <c r="X1738" s="75">
        <f t="shared" ref="X1738:Y1738" si="5220">X1737+V1738</f>
        <v>213.9347108</v>
      </c>
      <c r="Y1738" s="75">
        <f t="shared" si="5220"/>
        <v>250.647528</v>
      </c>
    </row>
    <row r="1739" ht="15.75" customHeight="1">
      <c r="A1739" s="78">
        <v>40667.0</v>
      </c>
      <c r="B1739" s="73">
        <v>5436.25</v>
      </c>
      <c r="C1739" s="73">
        <v>4448.65</v>
      </c>
      <c r="D1739" s="74">
        <f t="shared" si="33"/>
        <v>363</v>
      </c>
      <c r="E1739" s="74">
        <f t="shared" si="16"/>
        <v>0</v>
      </c>
      <c r="F1739" s="75">
        <f t="shared" si="4"/>
        <v>5</v>
      </c>
      <c r="G1739" s="75">
        <f t="shared" si="17"/>
        <v>0</v>
      </c>
      <c r="H1739" s="76">
        <f>IF(A1739&lt;SIP_Calculator!$B$7,0,IF(A1739&gt;SIP_Calculator!$E$7,0,1))</f>
        <v>1</v>
      </c>
      <c r="I1739" s="74">
        <f t="shared" si="5"/>
        <v>0</v>
      </c>
      <c r="J1739" s="75">
        <f t="shared" si="6"/>
        <v>0</v>
      </c>
      <c r="K1739" s="76">
        <f>H1739*SIP_Calculator!$D$25</f>
        <v>484.4666522</v>
      </c>
      <c r="L1739" s="76">
        <f t="shared" si="7"/>
        <v>0.0891178022</v>
      </c>
      <c r="M1739" s="76">
        <f t="shared" si="8"/>
        <v>0.1089019483</v>
      </c>
      <c r="N1739" s="76">
        <f t="shared" ref="N1739:O1739" si="5221">N1738+L1739</f>
        <v>211.8304283</v>
      </c>
      <c r="O1739" s="76">
        <f t="shared" si="5221"/>
        <v>248.0398162</v>
      </c>
      <c r="P1739" s="74">
        <f>I1739*SIP_Calculator!$D$26</f>
        <v>0</v>
      </c>
      <c r="Q1739" s="74">
        <f t="shared" si="10"/>
        <v>0</v>
      </c>
      <c r="R1739" s="74">
        <f t="shared" si="11"/>
        <v>0</v>
      </c>
      <c r="S1739" s="74">
        <f t="shared" ref="S1739:T1739" si="5222">S1738+Q1739</f>
        <v>211.7990905</v>
      </c>
      <c r="T1739" s="74">
        <f t="shared" si="5222"/>
        <v>248.0968316</v>
      </c>
      <c r="U1739" s="75">
        <f>J1739*SIP_Calculator!$D$27</f>
        <v>0</v>
      </c>
      <c r="V1739" s="75">
        <f t="shared" si="13"/>
        <v>0</v>
      </c>
      <c r="W1739" s="75">
        <f t="shared" si="14"/>
        <v>0</v>
      </c>
      <c r="X1739" s="75">
        <f t="shared" ref="X1739:Y1739" si="5223">X1738+V1739</f>
        <v>213.9347108</v>
      </c>
      <c r="Y1739" s="75">
        <f t="shared" si="5223"/>
        <v>250.647528</v>
      </c>
    </row>
    <row r="1740" ht="15.75" customHeight="1">
      <c r="A1740" s="78">
        <v>40668.0</v>
      </c>
      <c r="B1740" s="73">
        <v>5362.35</v>
      </c>
      <c r="C1740" s="73">
        <v>4390.6</v>
      </c>
      <c r="D1740" s="74">
        <f t="shared" si="33"/>
        <v>363</v>
      </c>
      <c r="E1740" s="74">
        <f t="shared" si="16"/>
        <v>0</v>
      </c>
      <c r="F1740" s="75">
        <f t="shared" si="4"/>
        <v>5</v>
      </c>
      <c r="G1740" s="75">
        <f t="shared" si="17"/>
        <v>0</v>
      </c>
      <c r="H1740" s="76">
        <f>IF(A1740&lt;SIP_Calculator!$B$7,0,IF(A1740&gt;SIP_Calculator!$E$7,0,1))</f>
        <v>1</v>
      </c>
      <c r="I1740" s="74">
        <f t="shared" si="5"/>
        <v>0</v>
      </c>
      <c r="J1740" s="75">
        <f t="shared" si="6"/>
        <v>0</v>
      </c>
      <c r="K1740" s="76">
        <f>H1740*SIP_Calculator!$D$25</f>
        <v>484.4666522</v>
      </c>
      <c r="L1740" s="76">
        <f t="shared" si="7"/>
        <v>0.0903459588</v>
      </c>
      <c r="M1740" s="76">
        <f t="shared" si="8"/>
        <v>0.1103417875</v>
      </c>
      <c r="N1740" s="76">
        <f t="shared" ref="N1740:O1740" si="5224">N1739+L1740</f>
        <v>211.9207743</v>
      </c>
      <c r="O1740" s="76">
        <f t="shared" si="5224"/>
        <v>248.150158</v>
      </c>
      <c r="P1740" s="74">
        <f>I1740*SIP_Calculator!$D$26</f>
        <v>0</v>
      </c>
      <c r="Q1740" s="74">
        <f t="shared" si="10"/>
        <v>0</v>
      </c>
      <c r="R1740" s="74">
        <f t="shared" si="11"/>
        <v>0</v>
      </c>
      <c r="S1740" s="74">
        <f t="shared" ref="S1740:T1740" si="5225">S1739+Q1740</f>
        <v>211.7990905</v>
      </c>
      <c r="T1740" s="74">
        <f t="shared" si="5225"/>
        <v>248.0968316</v>
      </c>
      <c r="U1740" s="75">
        <f>J1740*SIP_Calculator!$D$27</f>
        <v>0</v>
      </c>
      <c r="V1740" s="75">
        <f t="shared" si="13"/>
        <v>0</v>
      </c>
      <c r="W1740" s="75">
        <f t="shared" si="14"/>
        <v>0</v>
      </c>
      <c r="X1740" s="75">
        <f t="shared" ref="X1740:Y1740" si="5226">X1739+V1740</f>
        <v>213.9347108</v>
      </c>
      <c r="Y1740" s="75">
        <f t="shared" si="5226"/>
        <v>250.647528</v>
      </c>
    </row>
    <row r="1741" ht="15.75" customHeight="1">
      <c r="A1741" s="78">
        <v>40669.0</v>
      </c>
      <c r="B1741" s="73">
        <v>5455.4</v>
      </c>
      <c r="C1741" s="73">
        <v>4460.45</v>
      </c>
      <c r="D1741" s="74">
        <f t="shared" si="33"/>
        <v>363</v>
      </c>
      <c r="E1741" s="74">
        <f t="shared" si="16"/>
        <v>0</v>
      </c>
      <c r="F1741" s="75">
        <f t="shared" si="4"/>
        <v>5</v>
      </c>
      <c r="G1741" s="75">
        <f t="shared" si="17"/>
        <v>0</v>
      </c>
      <c r="H1741" s="76">
        <f>IF(A1741&lt;SIP_Calculator!$B$7,0,IF(A1741&gt;SIP_Calculator!$E$7,0,1))</f>
        <v>1</v>
      </c>
      <c r="I1741" s="74">
        <f t="shared" si="5"/>
        <v>0</v>
      </c>
      <c r="J1741" s="75">
        <f t="shared" si="6"/>
        <v>0</v>
      </c>
      <c r="K1741" s="76">
        <f>H1741*SIP_Calculator!$D$25</f>
        <v>484.4666522</v>
      </c>
      <c r="L1741" s="76">
        <f t="shared" si="7"/>
        <v>0.08880497345</v>
      </c>
      <c r="M1741" s="76">
        <f t="shared" si="8"/>
        <v>0.1086138511</v>
      </c>
      <c r="N1741" s="76">
        <f t="shared" ref="N1741:O1741" si="5227">N1740+L1741</f>
        <v>212.0095793</v>
      </c>
      <c r="O1741" s="76">
        <f t="shared" si="5227"/>
        <v>248.2587718</v>
      </c>
      <c r="P1741" s="74">
        <f>I1741*SIP_Calculator!$D$26</f>
        <v>0</v>
      </c>
      <c r="Q1741" s="74">
        <f t="shared" si="10"/>
        <v>0</v>
      </c>
      <c r="R1741" s="74">
        <f t="shared" si="11"/>
        <v>0</v>
      </c>
      <c r="S1741" s="74">
        <f t="shared" ref="S1741:T1741" si="5228">S1740+Q1741</f>
        <v>211.7990905</v>
      </c>
      <c r="T1741" s="74">
        <f t="shared" si="5228"/>
        <v>248.0968316</v>
      </c>
      <c r="U1741" s="75">
        <f>J1741*SIP_Calculator!$D$27</f>
        <v>0</v>
      </c>
      <c r="V1741" s="75">
        <f t="shared" si="13"/>
        <v>0</v>
      </c>
      <c r="W1741" s="75">
        <f t="shared" si="14"/>
        <v>0</v>
      </c>
      <c r="X1741" s="75">
        <f t="shared" ref="X1741:Y1741" si="5229">X1740+V1741</f>
        <v>213.9347108</v>
      </c>
      <c r="Y1741" s="75">
        <f t="shared" si="5229"/>
        <v>250.647528</v>
      </c>
    </row>
    <row r="1742" ht="15.75" customHeight="1">
      <c r="A1742" s="78">
        <v>40672.0</v>
      </c>
      <c r="B1742" s="73">
        <v>5460.55</v>
      </c>
      <c r="C1742" s="73">
        <v>4464.0</v>
      </c>
      <c r="D1742" s="74">
        <f t="shared" si="33"/>
        <v>364</v>
      </c>
      <c r="E1742" s="74">
        <f t="shared" si="16"/>
        <v>1</v>
      </c>
      <c r="F1742" s="75">
        <f t="shared" si="4"/>
        <v>5</v>
      </c>
      <c r="G1742" s="75">
        <f t="shared" si="17"/>
        <v>0</v>
      </c>
      <c r="H1742" s="76">
        <f>IF(A1742&lt;SIP_Calculator!$B$7,0,IF(A1742&gt;SIP_Calculator!$E$7,0,1))</f>
        <v>1</v>
      </c>
      <c r="I1742" s="74">
        <f t="shared" si="5"/>
        <v>1</v>
      </c>
      <c r="J1742" s="75">
        <f t="shared" si="6"/>
        <v>0</v>
      </c>
      <c r="K1742" s="76">
        <f>H1742*SIP_Calculator!$D$25</f>
        <v>484.4666522</v>
      </c>
      <c r="L1742" s="76">
        <f t="shared" si="7"/>
        <v>0.08872121896</v>
      </c>
      <c r="M1742" s="76">
        <f t="shared" si="8"/>
        <v>0.1085274758</v>
      </c>
      <c r="N1742" s="76">
        <f t="shared" ref="N1742:O1742" si="5230">N1741+L1742</f>
        <v>212.0983005</v>
      </c>
      <c r="O1742" s="76">
        <f t="shared" si="5230"/>
        <v>248.3672993</v>
      </c>
      <c r="P1742" s="74">
        <f>I1742*SIP_Calculator!$D$26</f>
        <v>2301.341589</v>
      </c>
      <c r="Q1742" s="74">
        <f t="shared" si="10"/>
        <v>0.4214486799</v>
      </c>
      <c r="R1742" s="74">
        <f t="shared" si="11"/>
        <v>0.5155335101</v>
      </c>
      <c r="S1742" s="74">
        <f t="shared" ref="S1742:T1742" si="5231">S1741+Q1742</f>
        <v>212.2205392</v>
      </c>
      <c r="T1742" s="74">
        <f t="shared" si="5231"/>
        <v>248.6123651</v>
      </c>
      <c r="U1742" s="75">
        <f>J1742*SIP_Calculator!$D$27</f>
        <v>0</v>
      </c>
      <c r="V1742" s="75">
        <f t="shared" si="13"/>
        <v>0</v>
      </c>
      <c r="W1742" s="75">
        <f t="shared" si="14"/>
        <v>0</v>
      </c>
      <c r="X1742" s="75">
        <f t="shared" ref="X1742:Y1742" si="5232">X1741+V1742</f>
        <v>213.9347108</v>
      </c>
      <c r="Y1742" s="75">
        <f t="shared" si="5232"/>
        <v>250.647528</v>
      </c>
    </row>
    <row r="1743" ht="15.75" customHeight="1">
      <c r="A1743" s="78">
        <v>40673.0</v>
      </c>
      <c r="B1743" s="73">
        <v>5451.45</v>
      </c>
      <c r="C1743" s="73">
        <v>4458.2</v>
      </c>
      <c r="D1743" s="74">
        <f t="shared" si="33"/>
        <v>364</v>
      </c>
      <c r="E1743" s="74">
        <f t="shared" si="16"/>
        <v>0</v>
      </c>
      <c r="F1743" s="75">
        <f t="shared" si="4"/>
        <v>5</v>
      </c>
      <c r="G1743" s="75">
        <f t="shared" si="17"/>
        <v>0</v>
      </c>
      <c r="H1743" s="76">
        <f>IF(A1743&lt;SIP_Calculator!$B$7,0,IF(A1743&gt;SIP_Calculator!$E$7,0,1))</f>
        <v>1</v>
      </c>
      <c r="I1743" s="74">
        <f t="shared" si="5"/>
        <v>0</v>
      </c>
      <c r="J1743" s="75">
        <f t="shared" si="6"/>
        <v>0</v>
      </c>
      <c r="K1743" s="76">
        <f>H1743*SIP_Calculator!$D$25</f>
        <v>484.4666522</v>
      </c>
      <c r="L1743" s="76">
        <f t="shared" si="7"/>
        <v>0.08886931957</v>
      </c>
      <c r="M1743" s="76">
        <f t="shared" si="8"/>
        <v>0.1086686672</v>
      </c>
      <c r="N1743" s="76">
        <f t="shared" ref="N1743:O1743" si="5233">N1742+L1743</f>
        <v>212.1871698</v>
      </c>
      <c r="O1743" s="76">
        <f t="shared" si="5233"/>
        <v>248.475968</v>
      </c>
      <c r="P1743" s="74">
        <f>I1743*SIP_Calculator!$D$26</f>
        <v>0</v>
      </c>
      <c r="Q1743" s="74">
        <f t="shared" si="10"/>
        <v>0</v>
      </c>
      <c r="R1743" s="74">
        <f t="shared" si="11"/>
        <v>0</v>
      </c>
      <c r="S1743" s="74">
        <f t="shared" ref="S1743:T1743" si="5234">S1742+Q1743</f>
        <v>212.2205392</v>
      </c>
      <c r="T1743" s="74">
        <f t="shared" si="5234"/>
        <v>248.6123651</v>
      </c>
      <c r="U1743" s="75">
        <f>J1743*SIP_Calculator!$D$27</f>
        <v>0</v>
      </c>
      <c r="V1743" s="75">
        <f t="shared" si="13"/>
        <v>0</v>
      </c>
      <c r="W1743" s="75">
        <f t="shared" si="14"/>
        <v>0</v>
      </c>
      <c r="X1743" s="75">
        <f t="shared" ref="X1743:Y1743" si="5235">X1742+V1743</f>
        <v>213.9347108</v>
      </c>
      <c r="Y1743" s="75">
        <f t="shared" si="5235"/>
        <v>250.647528</v>
      </c>
    </row>
    <row r="1744" ht="15.75" customHeight="1">
      <c r="A1744" s="78">
        <v>40674.0</v>
      </c>
      <c r="B1744" s="73">
        <v>5476.35</v>
      </c>
      <c r="C1744" s="73">
        <v>4480.7</v>
      </c>
      <c r="D1744" s="74">
        <f t="shared" si="33"/>
        <v>364</v>
      </c>
      <c r="E1744" s="74">
        <f t="shared" si="16"/>
        <v>0</v>
      </c>
      <c r="F1744" s="75">
        <f t="shared" si="4"/>
        <v>5</v>
      </c>
      <c r="G1744" s="75">
        <f t="shared" si="17"/>
        <v>0</v>
      </c>
      <c r="H1744" s="76">
        <f>IF(A1744&lt;SIP_Calculator!$B$7,0,IF(A1744&gt;SIP_Calculator!$E$7,0,1))</f>
        <v>1</v>
      </c>
      <c r="I1744" s="74">
        <f t="shared" si="5"/>
        <v>0</v>
      </c>
      <c r="J1744" s="75">
        <f t="shared" si="6"/>
        <v>0</v>
      </c>
      <c r="K1744" s="76">
        <f>H1744*SIP_Calculator!$D$25</f>
        <v>484.4666522</v>
      </c>
      <c r="L1744" s="76">
        <f t="shared" si="7"/>
        <v>0.08846524641</v>
      </c>
      <c r="M1744" s="76">
        <f t="shared" si="8"/>
        <v>0.1081229835</v>
      </c>
      <c r="N1744" s="76">
        <f t="shared" ref="N1744:O1744" si="5236">N1743+L1744</f>
        <v>212.2756351</v>
      </c>
      <c r="O1744" s="76">
        <f t="shared" si="5236"/>
        <v>248.584091</v>
      </c>
      <c r="P1744" s="74">
        <f>I1744*SIP_Calculator!$D$26</f>
        <v>0</v>
      </c>
      <c r="Q1744" s="74">
        <f t="shared" si="10"/>
        <v>0</v>
      </c>
      <c r="R1744" s="74">
        <f t="shared" si="11"/>
        <v>0</v>
      </c>
      <c r="S1744" s="74">
        <f t="shared" ref="S1744:T1744" si="5237">S1743+Q1744</f>
        <v>212.2205392</v>
      </c>
      <c r="T1744" s="74">
        <f t="shared" si="5237"/>
        <v>248.6123651</v>
      </c>
      <c r="U1744" s="75">
        <f>J1744*SIP_Calculator!$D$27</f>
        <v>0</v>
      </c>
      <c r="V1744" s="75">
        <f t="shared" si="13"/>
        <v>0</v>
      </c>
      <c r="W1744" s="75">
        <f t="shared" si="14"/>
        <v>0</v>
      </c>
      <c r="X1744" s="75">
        <f t="shared" ref="X1744:Y1744" si="5238">X1743+V1744</f>
        <v>213.9347108</v>
      </c>
      <c r="Y1744" s="75">
        <f t="shared" si="5238"/>
        <v>250.647528</v>
      </c>
    </row>
    <row r="1745" ht="15.75" customHeight="1">
      <c r="A1745" s="78">
        <v>40675.0</v>
      </c>
      <c r="B1745" s="73">
        <v>5407.35</v>
      </c>
      <c r="C1745" s="73">
        <v>4424.6</v>
      </c>
      <c r="D1745" s="74">
        <f t="shared" si="33"/>
        <v>364</v>
      </c>
      <c r="E1745" s="74">
        <f t="shared" si="16"/>
        <v>0</v>
      </c>
      <c r="F1745" s="75">
        <f t="shared" si="4"/>
        <v>5</v>
      </c>
      <c r="G1745" s="75">
        <f t="shared" si="17"/>
        <v>0</v>
      </c>
      <c r="H1745" s="76">
        <f>IF(A1745&lt;SIP_Calculator!$B$7,0,IF(A1745&gt;SIP_Calculator!$E$7,0,1))</f>
        <v>1</v>
      </c>
      <c r="I1745" s="74">
        <f t="shared" si="5"/>
        <v>0</v>
      </c>
      <c r="J1745" s="75">
        <f t="shared" si="6"/>
        <v>0</v>
      </c>
      <c r="K1745" s="76">
        <f>H1745*SIP_Calculator!$D$25</f>
        <v>484.4666522</v>
      </c>
      <c r="L1745" s="76">
        <f t="shared" si="7"/>
        <v>0.08959409918</v>
      </c>
      <c r="M1745" s="76">
        <f t="shared" si="8"/>
        <v>0.1094938869</v>
      </c>
      <c r="N1745" s="76">
        <f t="shared" ref="N1745:O1745" si="5239">N1744+L1745</f>
        <v>212.3652292</v>
      </c>
      <c r="O1745" s="76">
        <f t="shared" si="5239"/>
        <v>248.6935848</v>
      </c>
      <c r="P1745" s="74">
        <f>I1745*SIP_Calculator!$D$26</f>
        <v>0</v>
      </c>
      <c r="Q1745" s="74">
        <f t="shared" si="10"/>
        <v>0</v>
      </c>
      <c r="R1745" s="74">
        <f t="shared" si="11"/>
        <v>0</v>
      </c>
      <c r="S1745" s="74">
        <f t="shared" ref="S1745:T1745" si="5240">S1744+Q1745</f>
        <v>212.2205392</v>
      </c>
      <c r="T1745" s="74">
        <f t="shared" si="5240"/>
        <v>248.6123651</v>
      </c>
      <c r="U1745" s="75">
        <f>J1745*SIP_Calculator!$D$27</f>
        <v>0</v>
      </c>
      <c r="V1745" s="75">
        <f t="shared" si="13"/>
        <v>0</v>
      </c>
      <c r="W1745" s="75">
        <f t="shared" si="14"/>
        <v>0</v>
      </c>
      <c r="X1745" s="75">
        <f t="shared" ref="X1745:Y1745" si="5241">X1744+V1745</f>
        <v>213.9347108</v>
      </c>
      <c r="Y1745" s="75">
        <f t="shared" si="5241"/>
        <v>250.647528</v>
      </c>
    </row>
    <row r="1746" ht="15.75" customHeight="1">
      <c r="A1746" s="78">
        <v>40676.0</v>
      </c>
      <c r="B1746" s="73">
        <v>5465.45</v>
      </c>
      <c r="C1746" s="73">
        <v>4470.35</v>
      </c>
      <c r="D1746" s="74">
        <f t="shared" si="33"/>
        <v>364</v>
      </c>
      <c r="E1746" s="74">
        <f t="shared" si="16"/>
        <v>0</v>
      </c>
      <c r="F1746" s="75">
        <f t="shared" si="4"/>
        <v>5</v>
      </c>
      <c r="G1746" s="75">
        <f t="shared" si="17"/>
        <v>0</v>
      </c>
      <c r="H1746" s="76">
        <f>IF(A1746&lt;SIP_Calculator!$B$7,0,IF(A1746&gt;SIP_Calculator!$E$7,0,1))</f>
        <v>1</v>
      </c>
      <c r="I1746" s="74">
        <f t="shared" si="5"/>
        <v>0</v>
      </c>
      <c r="J1746" s="75">
        <f t="shared" si="6"/>
        <v>0</v>
      </c>
      <c r="K1746" s="76">
        <f>H1746*SIP_Calculator!$D$25</f>
        <v>484.4666522</v>
      </c>
      <c r="L1746" s="76">
        <f t="shared" si="7"/>
        <v>0.08864167675</v>
      </c>
      <c r="M1746" s="76">
        <f t="shared" si="8"/>
        <v>0.1083733158</v>
      </c>
      <c r="N1746" s="76">
        <f t="shared" ref="N1746:O1746" si="5242">N1745+L1746</f>
        <v>212.4538708</v>
      </c>
      <c r="O1746" s="76">
        <f t="shared" si="5242"/>
        <v>248.8019582</v>
      </c>
      <c r="P1746" s="74">
        <f>I1746*SIP_Calculator!$D$26</f>
        <v>0</v>
      </c>
      <c r="Q1746" s="74">
        <f t="shared" si="10"/>
        <v>0</v>
      </c>
      <c r="R1746" s="74">
        <f t="shared" si="11"/>
        <v>0</v>
      </c>
      <c r="S1746" s="74">
        <f t="shared" ref="S1746:T1746" si="5243">S1745+Q1746</f>
        <v>212.2205392</v>
      </c>
      <c r="T1746" s="74">
        <f t="shared" si="5243"/>
        <v>248.6123651</v>
      </c>
      <c r="U1746" s="75">
        <f>J1746*SIP_Calculator!$D$27</f>
        <v>0</v>
      </c>
      <c r="V1746" s="75">
        <f t="shared" si="13"/>
        <v>0</v>
      </c>
      <c r="W1746" s="75">
        <f t="shared" si="14"/>
        <v>0</v>
      </c>
      <c r="X1746" s="75">
        <f t="shared" ref="X1746:Y1746" si="5244">X1745+V1746</f>
        <v>213.9347108</v>
      </c>
      <c r="Y1746" s="75">
        <f t="shared" si="5244"/>
        <v>250.647528</v>
      </c>
    </row>
    <row r="1747" ht="15.75" customHeight="1">
      <c r="A1747" s="78">
        <v>40679.0</v>
      </c>
      <c r="B1747" s="73">
        <v>5424.55</v>
      </c>
      <c r="C1747" s="73">
        <v>4436.1</v>
      </c>
      <c r="D1747" s="74">
        <f t="shared" si="33"/>
        <v>365</v>
      </c>
      <c r="E1747" s="74">
        <f t="shared" si="16"/>
        <v>1</v>
      </c>
      <c r="F1747" s="75">
        <f t="shared" si="4"/>
        <v>5</v>
      </c>
      <c r="G1747" s="75">
        <f t="shared" si="17"/>
        <v>0</v>
      </c>
      <c r="H1747" s="76">
        <f>IF(A1747&lt;SIP_Calculator!$B$7,0,IF(A1747&gt;SIP_Calculator!$E$7,0,1))</f>
        <v>1</v>
      </c>
      <c r="I1747" s="74">
        <f t="shared" si="5"/>
        <v>1</v>
      </c>
      <c r="J1747" s="75">
        <f t="shared" si="6"/>
        <v>0</v>
      </c>
      <c r="K1747" s="76">
        <f>H1747*SIP_Calculator!$D$25</f>
        <v>484.4666522</v>
      </c>
      <c r="L1747" s="76">
        <f t="shared" si="7"/>
        <v>0.0893100169</v>
      </c>
      <c r="M1747" s="76">
        <f t="shared" si="8"/>
        <v>0.1092100386</v>
      </c>
      <c r="N1747" s="76">
        <f t="shared" ref="N1747:O1747" si="5245">N1746+L1747</f>
        <v>212.5431809</v>
      </c>
      <c r="O1747" s="76">
        <f t="shared" si="5245"/>
        <v>248.9111682</v>
      </c>
      <c r="P1747" s="74">
        <f>I1747*SIP_Calculator!$D$26</f>
        <v>2301.341589</v>
      </c>
      <c r="Q1747" s="74">
        <f t="shared" si="10"/>
        <v>0.4242456221</v>
      </c>
      <c r="R1747" s="74">
        <f t="shared" si="11"/>
        <v>0.5187758593</v>
      </c>
      <c r="S1747" s="74">
        <f t="shared" ref="S1747:T1747" si="5246">S1746+Q1747</f>
        <v>212.6447848</v>
      </c>
      <c r="T1747" s="74">
        <f t="shared" si="5246"/>
        <v>249.131141</v>
      </c>
      <c r="U1747" s="75">
        <f>J1747*SIP_Calculator!$D$27</f>
        <v>0</v>
      </c>
      <c r="V1747" s="75">
        <f t="shared" si="13"/>
        <v>0</v>
      </c>
      <c r="W1747" s="75">
        <f t="shared" si="14"/>
        <v>0</v>
      </c>
      <c r="X1747" s="75">
        <f t="shared" ref="X1747:Y1747" si="5247">X1746+V1747</f>
        <v>213.9347108</v>
      </c>
      <c r="Y1747" s="75">
        <f t="shared" si="5247"/>
        <v>250.647528</v>
      </c>
    </row>
    <row r="1748" ht="15.75" customHeight="1">
      <c r="A1748" s="78">
        <v>40680.0</v>
      </c>
      <c r="B1748" s="73">
        <v>5372.45</v>
      </c>
      <c r="C1748" s="73">
        <v>4395.95</v>
      </c>
      <c r="D1748" s="74">
        <f t="shared" si="33"/>
        <v>365</v>
      </c>
      <c r="E1748" s="74">
        <f t="shared" si="16"/>
        <v>0</v>
      </c>
      <c r="F1748" s="75">
        <f t="shared" si="4"/>
        <v>5</v>
      </c>
      <c r="G1748" s="75">
        <f t="shared" si="17"/>
        <v>0</v>
      </c>
      <c r="H1748" s="76">
        <f>IF(A1748&lt;SIP_Calculator!$B$7,0,IF(A1748&gt;SIP_Calculator!$E$7,0,1))</f>
        <v>1</v>
      </c>
      <c r="I1748" s="74">
        <f t="shared" si="5"/>
        <v>0</v>
      </c>
      <c r="J1748" s="75">
        <f t="shared" si="6"/>
        <v>0</v>
      </c>
      <c r="K1748" s="76">
        <f>H1748*SIP_Calculator!$D$25</f>
        <v>484.4666522</v>
      </c>
      <c r="L1748" s="76">
        <f t="shared" si="7"/>
        <v>0.09017611186</v>
      </c>
      <c r="M1748" s="76">
        <f t="shared" si="8"/>
        <v>0.1102074983</v>
      </c>
      <c r="N1748" s="76">
        <f t="shared" ref="N1748:O1748" si="5248">N1747+L1748</f>
        <v>212.633357</v>
      </c>
      <c r="O1748" s="76">
        <f t="shared" si="5248"/>
        <v>249.0213757</v>
      </c>
      <c r="P1748" s="74">
        <f>I1748*SIP_Calculator!$D$26</f>
        <v>0</v>
      </c>
      <c r="Q1748" s="74">
        <f t="shared" si="10"/>
        <v>0</v>
      </c>
      <c r="R1748" s="74">
        <f t="shared" si="11"/>
        <v>0</v>
      </c>
      <c r="S1748" s="74">
        <f t="shared" ref="S1748:T1748" si="5249">S1747+Q1748</f>
        <v>212.6447848</v>
      </c>
      <c r="T1748" s="74">
        <f t="shared" si="5249"/>
        <v>249.131141</v>
      </c>
      <c r="U1748" s="75">
        <f>J1748*SIP_Calculator!$D$27</f>
        <v>0</v>
      </c>
      <c r="V1748" s="75">
        <f t="shared" si="13"/>
        <v>0</v>
      </c>
      <c r="W1748" s="75">
        <f t="shared" si="14"/>
        <v>0</v>
      </c>
      <c r="X1748" s="75">
        <f t="shared" ref="X1748:Y1748" si="5250">X1747+V1748</f>
        <v>213.9347108</v>
      </c>
      <c r="Y1748" s="75">
        <f t="shared" si="5250"/>
        <v>250.647528</v>
      </c>
    </row>
    <row r="1749" ht="15.75" customHeight="1">
      <c r="A1749" s="78">
        <v>40681.0</v>
      </c>
      <c r="B1749" s="73">
        <v>5347.35</v>
      </c>
      <c r="C1749" s="73">
        <v>4375.25</v>
      </c>
      <c r="D1749" s="74">
        <f t="shared" si="33"/>
        <v>365</v>
      </c>
      <c r="E1749" s="74">
        <f t="shared" si="16"/>
        <v>0</v>
      </c>
      <c r="F1749" s="75">
        <f t="shared" si="4"/>
        <v>5</v>
      </c>
      <c r="G1749" s="75">
        <f t="shared" si="17"/>
        <v>0</v>
      </c>
      <c r="H1749" s="76">
        <f>IF(A1749&lt;SIP_Calculator!$B$7,0,IF(A1749&gt;SIP_Calculator!$E$7,0,1))</f>
        <v>1</v>
      </c>
      <c r="I1749" s="74">
        <f t="shared" si="5"/>
        <v>0</v>
      </c>
      <c r="J1749" s="75">
        <f t="shared" si="6"/>
        <v>0</v>
      </c>
      <c r="K1749" s="76">
        <f>H1749*SIP_Calculator!$D$25</f>
        <v>484.4666522</v>
      </c>
      <c r="L1749" s="76">
        <f t="shared" si="7"/>
        <v>0.09059939076</v>
      </c>
      <c r="M1749" s="76">
        <f t="shared" si="8"/>
        <v>0.1107289074</v>
      </c>
      <c r="N1749" s="76">
        <f t="shared" ref="N1749:O1749" si="5251">N1748+L1749</f>
        <v>212.7239564</v>
      </c>
      <c r="O1749" s="76">
        <f t="shared" si="5251"/>
        <v>249.1321046</v>
      </c>
      <c r="P1749" s="74">
        <f>I1749*SIP_Calculator!$D$26</f>
        <v>0</v>
      </c>
      <c r="Q1749" s="74">
        <f t="shared" si="10"/>
        <v>0</v>
      </c>
      <c r="R1749" s="74">
        <f t="shared" si="11"/>
        <v>0</v>
      </c>
      <c r="S1749" s="74">
        <f t="shared" ref="S1749:T1749" si="5252">S1748+Q1749</f>
        <v>212.6447848</v>
      </c>
      <c r="T1749" s="74">
        <f t="shared" si="5252"/>
        <v>249.131141</v>
      </c>
      <c r="U1749" s="75">
        <f>J1749*SIP_Calculator!$D$27</f>
        <v>0</v>
      </c>
      <c r="V1749" s="75">
        <f t="shared" si="13"/>
        <v>0</v>
      </c>
      <c r="W1749" s="75">
        <f t="shared" si="14"/>
        <v>0</v>
      </c>
      <c r="X1749" s="75">
        <f t="shared" ref="X1749:Y1749" si="5253">X1748+V1749</f>
        <v>213.9347108</v>
      </c>
      <c r="Y1749" s="75">
        <f t="shared" si="5253"/>
        <v>250.647528</v>
      </c>
    </row>
    <row r="1750" ht="15.75" customHeight="1">
      <c r="A1750" s="78">
        <v>40682.0</v>
      </c>
      <c r="B1750" s="73">
        <v>5349.8</v>
      </c>
      <c r="C1750" s="73">
        <v>4372.05</v>
      </c>
      <c r="D1750" s="74">
        <f t="shared" si="33"/>
        <v>365</v>
      </c>
      <c r="E1750" s="74">
        <f t="shared" si="16"/>
        <v>0</v>
      </c>
      <c r="F1750" s="75">
        <f t="shared" si="4"/>
        <v>5</v>
      </c>
      <c r="G1750" s="75">
        <f t="shared" si="17"/>
        <v>0</v>
      </c>
      <c r="H1750" s="76">
        <f>IF(A1750&lt;SIP_Calculator!$B$7,0,IF(A1750&gt;SIP_Calculator!$E$7,0,1))</f>
        <v>1</v>
      </c>
      <c r="I1750" s="74">
        <f t="shared" si="5"/>
        <v>0</v>
      </c>
      <c r="J1750" s="75">
        <f t="shared" si="6"/>
        <v>0</v>
      </c>
      <c r="K1750" s="76">
        <f>H1750*SIP_Calculator!$D$25</f>
        <v>484.4666522</v>
      </c>
      <c r="L1750" s="76">
        <f t="shared" si="7"/>
        <v>0.09055789977</v>
      </c>
      <c r="M1750" s="76">
        <f t="shared" si="8"/>
        <v>0.1108099524</v>
      </c>
      <c r="N1750" s="76">
        <f t="shared" ref="N1750:O1750" si="5254">N1749+L1750</f>
        <v>212.8145143</v>
      </c>
      <c r="O1750" s="76">
        <f t="shared" si="5254"/>
        <v>249.2429145</v>
      </c>
      <c r="P1750" s="74">
        <f>I1750*SIP_Calculator!$D$26</f>
        <v>0</v>
      </c>
      <c r="Q1750" s="74">
        <f t="shared" si="10"/>
        <v>0</v>
      </c>
      <c r="R1750" s="74">
        <f t="shared" si="11"/>
        <v>0</v>
      </c>
      <c r="S1750" s="74">
        <f t="shared" ref="S1750:T1750" si="5255">S1749+Q1750</f>
        <v>212.6447848</v>
      </c>
      <c r="T1750" s="74">
        <f t="shared" si="5255"/>
        <v>249.131141</v>
      </c>
      <c r="U1750" s="75">
        <f>J1750*SIP_Calculator!$D$27</f>
        <v>0</v>
      </c>
      <c r="V1750" s="75">
        <f t="shared" si="13"/>
        <v>0</v>
      </c>
      <c r="W1750" s="75">
        <f t="shared" si="14"/>
        <v>0</v>
      </c>
      <c r="X1750" s="75">
        <f t="shared" ref="X1750:Y1750" si="5256">X1749+V1750</f>
        <v>213.9347108</v>
      </c>
      <c r="Y1750" s="75">
        <f t="shared" si="5256"/>
        <v>250.647528</v>
      </c>
    </row>
    <row r="1751" ht="15.75" customHeight="1">
      <c r="A1751" s="78">
        <v>40683.0</v>
      </c>
      <c r="B1751" s="73">
        <v>5402.45</v>
      </c>
      <c r="C1751" s="73">
        <v>4411.9</v>
      </c>
      <c r="D1751" s="74">
        <f t="shared" si="33"/>
        <v>365</v>
      </c>
      <c r="E1751" s="74">
        <f t="shared" si="16"/>
        <v>0</v>
      </c>
      <c r="F1751" s="75">
        <f t="shared" si="4"/>
        <v>5</v>
      </c>
      <c r="G1751" s="75">
        <f t="shared" si="17"/>
        <v>0</v>
      </c>
      <c r="H1751" s="76">
        <f>IF(A1751&lt;SIP_Calculator!$B$7,0,IF(A1751&gt;SIP_Calculator!$E$7,0,1))</f>
        <v>1</v>
      </c>
      <c r="I1751" s="74">
        <f t="shared" si="5"/>
        <v>0</v>
      </c>
      <c r="J1751" s="75">
        <f t="shared" si="6"/>
        <v>0</v>
      </c>
      <c r="K1751" s="76">
        <f>H1751*SIP_Calculator!$D$25</f>
        <v>484.4666522</v>
      </c>
      <c r="L1751" s="76">
        <f t="shared" si="7"/>
        <v>0.08967536066</v>
      </c>
      <c r="M1751" s="76">
        <f t="shared" si="8"/>
        <v>0.1098090737</v>
      </c>
      <c r="N1751" s="76">
        <f t="shared" ref="N1751:O1751" si="5257">N1750+L1751</f>
        <v>212.9041896</v>
      </c>
      <c r="O1751" s="76">
        <f t="shared" si="5257"/>
        <v>249.3527236</v>
      </c>
      <c r="P1751" s="74">
        <f>I1751*SIP_Calculator!$D$26</f>
        <v>0</v>
      </c>
      <c r="Q1751" s="74">
        <f t="shared" si="10"/>
        <v>0</v>
      </c>
      <c r="R1751" s="74">
        <f t="shared" si="11"/>
        <v>0</v>
      </c>
      <c r="S1751" s="74">
        <f t="shared" ref="S1751:T1751" si="5258">S1750+Q1751</f>
        <v>212.6447848</v>
      </c>
      <c r="T1751" s="74">
        <f t="shared" si="5258"/>
        <v>249.131141</v>
      </c>
      <c r="U1751" s="75">
        <f>J1751*SIP_Calculator!$D$27</f>
        <v>0</v>
      </c>
      <c r="V1751" s="75">
        <f t="shared" si="13"/>
        <v>0</v>
      </c>
      <c r="W1751" s="75">
        <f t="shared" si="14"/>
        <v>0</v>
      </c>
      <c r="X1751" s="75">
        <f t="shared" ref="X1751:Y1751" si="5259">X1750+V1751</f>
        <v>213.9347108</v>
      </c>
      <c r="Y1751" s="75">
        <f t="shared" si="5259"/>
        <v>250.647528</v>
      </c>
    </row>
    <row r="1752" ht="15.75" customHeight="1">
      <c r="A1752" s="78">
        <v>40686.0</v>
      </c>
      <c r="B1752" s="73">
        <v>5311.25</v>
      </c>
      <c r="C1752" s="73">
        <v>4338.25</v>
      </c>
      <c r="D1752" s="74">
        <f t="shared" si="33"/>
        <v>366</v>
      </c>
      <c r="E1752" s="74">
        <f t="shared" si="16"/>
        <v>1</v>
      </c>
      <c r="F1752" s="75">
        <f t="shared" si="4"/>
        <v>5</v>
      </c>
      <c r="G1752" s="75">
        <f t="shared" si="17"/>
        <v>0</v>
      </c>
      <c r="H1752" s="76">
        <f>IF(A1752&lt;SIP_Calculator!$B$7,0,IF(A1752&gt;SIP_Calculator!$E$7,0,1))</f>
        <v>1</v>
      </c>
      <c r="I1752" s="74">
        <f t="shared" si="5"/>
        <v>1</v>
      </c>
      <c r="J1752" s="75">
        <f t="shared" si="6"/>
        <v>0</v>
      </c>
      <c r="K1752" s="76">
        <f>H1752*SIP_Calculator!$D$25</f>
        <v>484.4666522</v>
      </c>
      <c r="L1752" s="76">
        <f t="shared" si="7"/>
        <v>0.09121518516</v>
      </c>
      <c r="M1752" s="76">
        <f t="shared" si="8"/>
        <v>0.1116732904</v>
      </c>
      <c r="N1752" s="76">
        <f t="shared" ref="N1752:O1752" si="5260">N1751+L1752</f>
        <v>212.9954048</v>
      </c>
      <c r="O1752" s="76">
        <f t="shared" si="5260"/>
        <v>249.4643969</v>
      </c>
      <c r="P1752" s="74">
        <f>I1752*SIP_Calculator!$D$26</f>
        <v>2301.341589</v>
      </c>
      <c r="Q1752" s="74">
        <f t="shared" si="10"/>
        <v>0.4332956628</v>
      </c>
      <c r="R1752" s="74">
        <f t="shared" si="11"/>
        <v>0.530476941</v>
      </c>
      <c r="S1752" s="74">
        <f t="shared" ref="S1752:T1752" si="5261">S1751+Q1752</f>
        <v>213.0780805</v>
      </c>
      <c r="T1752" s="74">
        <f t="shared" si="5261"/>
        <v>249.6616179</v>
      </c>
      <c r="U1752" s="75">
        <f>J1752*SIP_Calculator!$D$27</f>
        <v>0</v>
      </c>
      <c r="V1752" s="75">
        <f t="shared" si="13"/>
        <v>0</v>
      </c>
      <c r="W1752" s="75">
        <f t="shared" si="14"/>
        <v>0</v>
      </c>
      <c r="X1752" s="75">
        <f t="shared" ref="X1752:Y1752" si="5262">X1751+V1752</f>
        <v>213.9347108</v>
      </c>
      <c r="Y1752" s="75">
        <f t="shared" si="5262"/>
        <v>250.647528</v>
      </c>
    </row>
    <row r="1753" ht="15.75" customHeight="1">
      <c r="A1753" s="78">
        <v>40687.0</v>
      </c>
      <c r="B1753" s="73">
        <v>5325.65</v>
      </c>
      <c r="C1753" s="73">
        <v>4347.2</v>
      </c>
      <c r="D1753" s="74">
        <f t="shared" si="33"/>
        <v>366</v>
      </c>
      <c r="E1753" s="74">
        <f t="shared" si="16"/>
        <v>0</v>
      </c>
      <c r="F1753" s="75">
        <f t="shared" si="4"/>
        <v>5</v>
      </c>
      <c r="G1753" s="75">
        <f t="shared" si="17"/>
        <v>0</v>
      </c>
      <c r="H1753" s="76">
        <f>IF(A1753&lt;SIP_Calculator!$B$7,0,IF(A1753&gt;SIP_Calculator!$E$7,0,1))</f>
        <v>1</v>
      </c>
      <c r="I1753" s="74">
        <f t="shared" si="5"/>
        <v>0</v>
      </c>
      <c r="J1753" s="75">
        <f t="shared" si="6"/>
        <v>0</v>
      </c>
      <c r="K1753" s="76">
        <f>H1753*SIP_Calculator!$D$25</f>
        <v>484.4666522</v>
      </c>
      <c r="L1753" s="76">
        <f t="shared" si="7"/>
        <v>0.09096854885</v>
      </c>
      <c r="M1753" s="76">
        <f t="shared" si="8"/>
        <v>0.1114433778</v>
      </c>
      <c r="N1753" s="76">
        <f t="shared" ref="N1753:O1753" si="5263">N1752+L1753</f>
        <v>213.0863733</v>
      </c>
      <c r="O1753" s="76">
        <f t="shared" si="5263"/>
        <v>249.5758403</v>
      </c>
      <c r="P1753" s="74">
        <f>I1753*SIP_Calculator!$D$26</f>
        <v>0</v>
      </c>
      <c r="Q1753" s="74">
        <f t="shared" si="10"/>
        <v>0</v>
      </c>
      <c r="R1753" s="74">
        <f t="shared" si="11"/>
        <v>0</v>
      </c>
      <c r="S1753" s="74">
        <f t="shared" ref="S1753:T1753" si="5264">S1752+Q1753</f>
        <v>213.0780805</v>
      </c>
      <c r="T1753" s="74">
        <f t="shared" si="5264"/>
        <v>249.6616179</v>
      </c>
      <c r="U1753" s="75">
        <f>J1753*SIP_Calculator!$D$27</f>
        <v>0</v>
      </c>
      <c r="V1753" s="75">
        <f t="shared" si="13"/>
        <v>0</v>
      </c>
      <c r="W1753" s="75">
        <f t="shared" si="14"/>
        <v>0</v>
      </c>
      <c r="X1753" s="75">
        <f t="shared" ref="X1753:Y1753" si="5265">X1752+V1753</f>
        <v>213.9347108</v>
      </c>
      <c r="Y1753" s="75">
        <f t="shared" si="5265"/>
        <v>250.647528</v>
      </c>
    </row>
    <row r="1754" ht="15.75" customHeight="1">
      <c r="A1754" s="78">
        <v>40688.0</v>
      </c>
      <c r="B1754" s="73">
        <v>5287.6</v>
      </c>
      <c r="C1754" s="73">
        <v>4317.9</v>
      </c>
      <c r="D1754" s="74">
        <f t="shared" si="33"/>
        <v>366</v>
      </c>
      <c r="E1754" s="74">
        <f t="shared" si="16"/>
        <v>0</v>
      </c>
      <c r="F1754" s="75">
        <f t="shared" si="4"/>
        <v>5</v>
      </c>
      <c r="G1754" s="75">
        <f t="shared" si="17"/>
        <v>0</v>
      </c>
      <c r="H1754" s="76">
        <f>IF(A1754&lt;SIP_Calculator!$B$7,0,IF(A1754&gt;SIP_Calculator!$E$7,0,1))</f>
        <v>1</v>
      </c>
      <c r="I1754" s="74">
        <f t="shared" si="5"/>
        <v>0</v>
      </c>
      <c r="J1754" s="75">
        <f t="shared" si="6"/>
        <v>0</v>
      </c>
      <c r="K1754" s="76">
        <f>H1754*SIP_Calculator!$D$25</f>
        <v>484.4666522</v>
      </c>
      <c r="L1754" s="76">
        <f t="shared" si="7"/>
        <v>0.09162316593</v>
      </c>
      <c r="M1754" s="76">
        <f t="shared" si="8"/>
        <v>0.1121995998</v>
      </c>
      <c r="N1754" s="76">
        <f t="shared" ref="N1754:O1754" si="5266">N1753+L1754</f>
        <v>213.1779965</v>
      </c>
      <c r="O1754" s="76">
        <f t="shared" si="5266"/>
        <v>249.6880399</v>
      </c>
      <c r="P1754" s="74">
        <f>I1754*SIP_Calculator!$D$26</f>
        <v>0</v>
      </c>
      <c r="Q1754" s="74">
        <f t="shared" si="10"/>
        <v>0</v>
      </c>
      <c r="R1754" s="74">
        <f t="shared" si="11"/>
        <v>0</v>
      </c>
      <c r="S1754" s="74">
        <f t="shared" ref="S1754:T1754" si="5267">S1753+Q1754</f>
        <v>213.0780805</v>
      </c>
      <c r="T1754" s="74">
        <f t="shared" si="5267"/>
        <v>249.6616179</v>
      </c>
      <c r="U1754" s="75">
        <f>J1754*SIP_Calculator!$D$27</f>
        <v>0</v>
      </c>
      <c r="V1754" s="75">
        <f t="shared" si="13"/>
        <v>0</v>
      </c>
      <c r="W1754" s="75">
        <f t="shared" si="14"/>
        <v>0</v>
      </c>
      <c r="X1754" s="75">
        <f t="shared" ref="X1754:Y1754" si="5268">X1753+V1754</f>
        <v>213.9347108</v>
      </c>
      <c r="Y1754" s="75">
        <f t="shared" si="5268"/>
        <v>250.647528</v>
      </c>
    </row>
    <row r="1755" ht="15.75" customHeight="1">
      <c r="A1755" s="78">
        <v>40689.0</v>
      </c>
      <c r="B1755" s="73">
        <v>5343.0</v>
      </c>
      <c r="C1755" s="73">
        <v>4354.95</v>
      </c>
      <c r="D1755" s="74">
        <f t="shared" si="33"/>
        <v>366</v>
      </c>
      <c r="E1755" s="74">
        <f t="shared" si="16"/>
        <v>0</v>
      </c>
      <c r="F1755" s="75">
        <f t="shared" si="4"/>
        <v>5</v>
      </c>
      <c r="G1755" s="75">
        <f t="shared" si="17"/>
        <v>0</v>
      </c>
      <c r="H1755" s="76">
        <f>IF(A1755&lt;SIP_Calculator!$B$7,0,IF(A1755&gt;SIP_Calculator!$E$7,0,1))</f>
        <v>1</v>
      </c>
      <c r="I1755" s="74">
        <f t="shared" si="5"/>
        <v>0</v>
      </c>
      <c r="J1755" s="75">
        <f t="shared" si="6"/>
        <v>0</v>
      </c>
      <c r="K1755" s="76">
        <f>H1755*SIP_Calculator!$D$25</f>
        <v>484.4666522</v>
      </c>
      <c r="L1755" s="76">
        <f t="shared" si="7"/>
        <v>0.0906731522</v>
      </c>
      <c r="M1755" s="76">
        <f t="shared" si="8"/>
        <v>0.111245055</v>
      </c>
      <c r="N1755" s="76">
        <f t="shared" ref="N1755:O1755" si="5269">N1754+L1755</f>
        <v>213.2686697</v>
      </c>
      <c r="O1755" s="76">
        <f t="shared" si="5269"/>
        <v>249.7992849</v>
      </c>
      <c r="P1755" s="74">
        <f>I1755*SIP_Calculator!$D$26</f>
        <v>0</v>
      </c>
      <c r="Q1755" s="74">
        <f t="shared" si="10"/>
        <v>0</v>
      </c>
      <c r="R1755" s="74">
        <f t="shared" si="11"/>
        <v>0</v>
      </c>
      <c r="S1755" s="74">
        <f t="shared" ref="S1755:T1755" si="5270">S1754+Q1755</f>
        <v>213.0780805</v>
      </c>
      <c r="T1755" s="74">
        <f t="shared" si="5270"/>
        <v>249.6616179</v>
      </c>
      <c r="U1755" s="75">
        <f>J1755*SIP_Calculator!$D$27</f>
        <v>0</v>
      </c>
      <c r="V1755" s="75">
        <f t="shared" si="13"/>
        <v>0</v>
      </c>
      <c r="W1755" s="75">
        <f t="shared" si="14"/>
        <v>0</v>
      </c>
      <c r="X1755" s="75">
        <f t="shared" ref="X1755:Y1755" si="5271">X1754+V1755</f>
        <v>213.9347108</v>
      </c>
      <c r="Y1755" s="75">
        <f t="shared" si="5271"/>
        <v>250.647528</v>
      </c>
    </row>
    <row r="1756" ht="15.75" customHeight="1">
      <c r="A1756" s="78">
        <v>40690.0</v>
      </c>
      <c r="B1756" s="73">
        <v>5406.05</v>
      </c>
      <c r="C1756" s="73">
        <v>4409.8</v>
      </c>
      <c r="D1756" s="74">
        <f t="shared" si="33"/>
        <v>366</v>
      </c>
      <c r="E1756" s="74">
        <f t="shared" si="16"/>
        <v>0</v>
      </c>
      <c r="F1756" s="75">
        <f t="shared" si="4"/>
        <v>5</v>
      </c>
      <c r="G1756" s="75">
        <f t="shared" si="17"/>
        <v>0</v>
      </c>
      <c r="H1756" s="76">
        <f>IF(A1756&lt;SIP_Calculator!$B$7,0,IF(A1756&gt;SIP_Calculator!$E$7,0,1))</f>
        <v>1</v>
      </c>
      <c r="I1756" s="74">
        <f t="shared" si="5"/>
        <v>0</v>
      </c>
      <c r="J1756" s="75">
        <f t="shared" si="6"/>
        <v>0</v>
      </c>
      <c r="K1756" s="76">
        <f>H1756*SIP_Calculator!$D$25</f>
        <v>484.4666522</v>
      </c>
      <c r="L1756" s="76">
        <f t="shared" si="7"/>
        <v>0.08961564399</v>
      </c>
      <c r="M1756" s="76">
        <f t="shared" si="8"/>
        <v>0.1098613661</v>
      </c>
      <c r="N1756" s="76">
        <f t="shared" ref="N1756:O1756" si="5272">N1755+L1756</f>
        <v>213.3582853</v>
      </c>
      <c r="O1756" s="76">
        <f t="shared" si="5272"/>
        <v>249.9091463</v>
      </c>
      <c r="P1756" s="74">
        <f>I1756*SIP_Calculator!$D$26</f>
        <v>0</v>
      </c>
      <c r="Q1756" s="74">
        <f t="shared" si="10"/>
        <v>0</v>
      </c>
      <c r="R1756" s="74">
        <f t="shared" si="11"/>
        <v>0</v>
      </c>
      <c r="S1756" s="74">
        <f t="shared" ref="S1756:T1756" si="5273">S1755+Q1756</f>
        <v>213.0780805</v>
      </c>
      <c r="T1756" s="74">
        <f t="shared" si="5273"/>
        <v>249.6616179</v>
      </c>
      <c r="U1756" s="75">
        <f>J1756*SIP_Calculator!$D$27</f>
        <v>0</v>
      </c>
      <c r="V1756" s="75">
        <f t="shared" si="13"/>
        <v>0</v>
      </c>
      <c r="W1756" s="75">
        <f t="shared" si="14"/>
        <v>0</v>
      </c>
      <c r="X1756" s="75">
        <f t="shared" ref="X1756:Y1756" si="5274">X1755+V1756</f>
        <v>213.9347108</v>
      </c>
      <c r="Y1756" s="75">
        <f t="shared" si="5274"/>
        <v>250.647528</v>
      </c>
    </row>
    <row r="1757" ht="15.75" customHeight="1">
      <c r="A1757" s="78">
        <v>40693.0</v>
      </c>
      <c r="B1757" s="73">
        <v>5411.05</v>
      </c>
      <c r="C1757" s="73">
        <v>4421.65</v>
      </c>
      <c r="D1757" s="74">
        <f t="shared" si="33"/>
        <v>367</v>
      </c>
      <c r="E1757" s="74">
        <f t="shared" si="16"/>
        <v>1</v>
      </c>
      <c r="F1757" s="75">
        <f t="shared" si="4"/>
        <v>5</v>
      </c>
      <c r="G1757" s="75">
        <f t="shared" si="17"/>
        <v>0</v>
      </c>
      <c r="H1757" s="76">
        <f>IF(A1757&lt;SIP_Calculator!$B$7,0,IF(A1757&gt;SIP_Calculator!$E$7,0,1))</f>
        <v>1</v>
      </c>
      <c r="I1757" s="74">
        <f t="shared" si="5"/>
        <v>1</v>
      </c>
      <c r="J1757" s="75">
        <f t="shared" si="6"/>
        <v>0</v>
      </c>
      <c r="K1757" s="76">
        <f>H1757*SIP_Calculator!$D$25</f>
        <v>484.4666522</v>
      </c>
      <c r="L1757" s="76">
        <f t="shared" si="7"/>
        <v>0.08953283599</v>
      </c>
      <c r="M1757" s="76">
        <f t="shared" si="8"/>
        <v>0.1095669382</v>
      </c>
      <c r="N1757" s="76">
        <f t="shared" ref="N1757:O1757" si="5275">N1756+L1757</f>
        <v>213.4478181</v>
      </c>
      <c r="O1757" s="76">
        <f t="shared" si="5275"/>
        <v>250.0187133</v>
      </c>
      <c r="P1757" s="74">
        <f>I1757*SIP_Calculator!$D$26</f>
        <v>2301.341589</v>
      </c>
      <c r="Q1757" s="74">
        <f t="shared" si="10"/>
        <v>0.4253040702</v>
      </c>
      <c r="R1757" s="74">
        <f t="shared" si="11"/>
        <v>0.5204712244</v>
      </c>
      <c r="S1757" s="74">
        <f t="shared" ref="S1757:T1757" si="5276">S1756+Q1757</f>
        <v>213.5033846</v>
      </c>
      <c r="T1757" s="74">
        <f t="shared" si="5276"/>
        <v>250.1820892</v>
      </c>
      <c r="U1757" s="75">
        <f>J1757*SIP_Calculator!$D$27</f>
        <v>0</v>
      </c>
      <c r="V1757" s="75">
        <f t="shared" si="13"/>
        <v>0</v>
      </c>
      <c r="W1757" s="75">
        <f t="shared" si="14"/>
        <v>0</v>
      </c>
      <c r="X1757" s="75">
        <f t="shared" ref="X1757:Y1757" si="5277">X1756+V1757</f>
        <v>213.9347108</v>
      </c>
      <c r="Y1757" s="75">
        <f t="shared" si="5277"/>
        <v>250.647528</v>
      </c>
    </row>
    <row r="1758" ht="15.75" customHeight="1">
      <c r="A1758" s="78">
        <v>40694.0</v>
      </c>
      <c r="B1758" s="73">
        <v>5499.05</v>
      </c>
      <c r="C1758" s="73">
        <v>4492.9</v>
      </c>
      <c r="D1758" s="74">
        <f t="shared" si="33"/>
        <v>367</v>
      </c>
      <c r="E1758" s="74">
        <f t="shared" si="16"/>
        <v>0</v>
      </c>
      <c r="F1758" s="75">
        <f t="shared" si="4"/>
        <v>5</v>
      </c>
      <c r="G1758" s="75">
        <f t="shared" si="17"/>
        <v>0</v>
      </c>
      <c r="H1758" s="76">
        <f>IF(A1758&lt;SIP_Calculator!$B$7,0,IF(A1758&gt;SIP_Calculator!$E$7,0,1))</f>
        <v>1</v>
      </c>
      <c r="I1758" s="74">
        <f t="shared" si="5"/>
        <v>0</v>
      </c>
      <c r="J1758" s="75">
        <f t="shared" si="6"/>
        <v>0</v>
      </c>
      <c r="K1758" s="76">
        <f>H1758*SIP_Calculator!$D$25</f>
        <v>484.4666522</v>
      </c>
      <c r="L1758" s="76">
        <f t="shared" si="7"/>
        <v>0.08810006314</v>
      </c>
      <c r="M1758" s="76">
        <f t="shared" si="8"/>
        <v>0.1078293869</v>
      </c>
      <c r="N1758" s="76">
        <f t="shared" ref="N1758:O1758" si="5278">N1757+L1758</f>
        <v>213.5359182</v>
      </c>
      <c r="O1758" s="76">
        <f t="shared" si="5278"/>
        <v>250.1265426</v>
      </c>
      <c r="P1758" s="74">
        <f>I1758*SIP_Calculator!$D$26</f>
        <v>0</v>
      </c>
      <c r="Q1758" s="74">
        <f t="shared" si="10"/>
        <v>0</v>
      </c>
      <c r="R1758" s="74">
        <f t="shared" si="11"/>
        <v>0</v>
      </c>
      <c r="S1758" s="74">
        <f t="shared" ref="S1758:T1758" si="5279">S1757+Q1758</f>
        <v>213.5033846</v>
      </c>
      <c r="T1758" s="74">
        <f t="shared" si="5279"/>
        <v>250.1820892</v>
      </c>
      <c r="U1758" s="75">
        <f>J1758*SIP_Calculator!$D$27</f>
        <v>0</v>
      </c>
      <c r="V1758" s="75">
        <f t="shared" si="13"/>
        <v>0</v>
      </c>
      <c r="W1758" s="75">
        <f t="shared" si="14"/>
        <v>0</v>
      </c>
      <c r="X1758" s="75">
        <f t="shared" ref="X1758:Y1758" si="5280">X1757+V1758</f>
        <v>213.9347108</v>
      </c>
      <c r="Y1758" s="75">
        <f t="shared" si="5280"/>
        <v>250.647528</v>
      </c>
    </row>
    <row r="1759" ht="15.75" customHeight="1">
      <c r="A1759" s="78">
        <v>40695.0</v>
      </c>
      <c r="B1759" s="73">
        <v>5529.45</v>
      </c>
      <c r="C1759" s="73">
        <v>4517.8</v>
      </c>
      <c r="D1759" s="74">
        <f t="shared" si="33"/>
        <v>367</v>
      </c>
      <c r="E1759" s="74">
        <f t="shared" si="16"/>
        <v>0</v>
      </c>
      <c r="F1759" s="75">
        <f t="shared" si="4"/>
        <v>6</v>
      </c>
      <c r="G1759" s="75">
        <f t="shared" si="17"/>
        <v>1</v>
      </c>
      <c r="H1759" s="76">
        <f>IF(A1759&lt;SIP_Calculator!$B$7,0,IF(A1759&gt;SIP_Calculator!$E$7,0,1))</f>
        <v>1</v>
      </c>
      <c r="I1759" s="74">
        <f t="shared" si="5"/>
        <v>0</v>
      </c>
      <c r="J1759" s="75">
        <f t="shared" si="6"/>
        <v>1</v>
      </c>
      <c r="K1759" s="76">
        <f>H1759*SIP_Calculator!$D$25</f>
        <v>484.4666522</v>
      </c>
      <c r="L1759" s="76">
        <f t="shared" si="7"/>
        <v>0.08761570358</v>
      </c>
      <c r="M1759" s="76">
        <f t="shared" si="8"/>
        <v>0.1072350817</v>
      </c>
      <c r="N1759" s="76">
        <f t="shared" ref="N1759:O1759" si="5281">N1758+L1759</f>
        <v>213.6235339</v>
      </c>
      <c r="O1759" s="76">
        <f t="shared" si="5281"/>
        <v>250.2337777</v>
      </c>
      <c r="P1759" s="74">
        <f>I1759*SIP_Calculator!$D$26</f>
        <v>0</v>
      </c>
      <c r="Q1759" s="74">
        <f t="shared" si="10"/>
        <v>0</v>
      </c>
      <c r="R1759" s="74">
        <f t="shared" si="11"/>
        <v>0</v>
      </c>
      <c r="S1759" s="74">
        <f t="shared" ref="S1759:T1759" si="5282">S1758+Q1759</f>
        <v>213.5033846</v>
      </c>
      <c r="T1759" s="74">
        <f t="shared" si="5282"/>
        <v>250.1820892</v>
      </c>
      <c r="U1759" s="75">
        <f>J1759*SIP_Calculator!$D$27</f>
        <v>10000</v>
      </c>
      <c r="V1759" s="75">
        <f t="shared" si="13"/>
        <v>1.808498133</v>
      </c>
      <c r="W1759" s="75">
        <f t="shared" si="14"/>
        <v>2.213466732</v>
      </c>
      <c r="X1759" s="75">
        <f t="shared" ref="X1759:Y1759" si="5283">X1758+V1759</f>
        <v>215.7432089</v>
      </c>
      <c r="Y1759" s="75">
        <f t="shared" si="5283"/>
        <v>252.8609947</v>
      </c>
    </row>
    <row r="1760" ht="15.75" customHeight="1">
      <c r="A1760" s="78">
        <v>40696.0</v>
      </c>
      <c r="B1760" s="73">
        <v>5485.95</v>
      </c>
      <c r="C1760" s="73">
        <v>4482.55</v>
      </c>
      <c r="D1760" s="74">
        <f t="shared" si="33"/>
        <v>367</v>
      </c>
      <c r="E1760" s="74">
        <f t="shared" si="16"/>
        <v>0</v>
      </c>
      <c r="F1760" s="75">
        <f t="shared" si="4"/>
        <v>6</v>
      </c>
      <c r="G1760" s="75">
        <f t="shared" si="17"/>
        <v>0</v>
      </c>
      <c r="H1760" s="76">
        <f>IF(A1760&lt;SIP_Calculator!$B$7,0,IF(A1760&gt;SIP_Calculator!$E$7,0,1))</f>
        <v>1</v>
      </c>
      <c r="I1760" s="74">
        <f t="shared" si="5"/>
        <v>0</v>
      </c>
      <c r="J1760" s="75">
        <f t="shared" si="6"/>
        <v>0</v>
      </c>
      <c r="K1760" s="76">
        <f>H1760*SIP_Calculator!$D$25</f>
        <v>484.4666522</v>
      </c>
      <c r="L1760" s="76">
        <f t="shared" si="7"/>
        <v>0.08831043888</v>
      </c>
      <c r="M1760" s="76">
        <f t="shared" si="8"/>
        <v>0.1080783599</v>
      </c>
      <c r="N1760" s="76">
        <f t="shared" ref="N1760:O1760" si="5284">N1759+L1760</f>
        <v>213.7118444</v>
      </c>
      <c r="O1760" s="76">
        <f t="shared" si="5284"/>
        <v>250.3418561</v>
      </c>
      <c r="P1760" s="74">
        <f>I1760*SIP_Calculator!$D$26</f>
        <v>0</v>
      </c>
      <c r="Q1760" s="74">
        <f t="shared" si="10"/>
        <v>0</v>
      </c>
      <c r="R1760" s="74">
        <f t="shared" si="11"/>
        <v>0</v>
      </c>
      <c r="S1760" s="74">
        <f t="shared" ref="S1760:T1760" si="5285">S1759+Q1760</f>
        <v>213.5033846</v>
      </c>
      <c r="T1760" s="74">
        <f t="shared" si="5285"/>
        <v>250.1820892</v>
      </c>
      <c r="U1760" s="75">
        <f>J1760*SIP_Calculator!$D$27</f>
        <v>0</v>
      </c>
      <c r="V1760" s="75">
        <f t="shared" si="13"/>
        <v>0</v>
      </c>
      <c r="W1760" s="75">
        <f t="shared" si="14"/>
        <v>0</v>
      </c>
      <c r="X1760" s="75">
        <f t="shared" ref="X1760:Y1760" si="5286">X1759+V1760</f>
        <v>215.7432089</v>
      </c>
      <c r="Y1760" s="75">
        <f t="shared" si="5286"/>
        <v>252.8609947</v>
      </c>
    </row>
    <row r="1761" ht="15.75" customHeight="1">
      <c r="A1761" s="78">
        <v>40697.0</v>
      </c>
      <c r="B1761" s="73">
        <v>5452.35</v>
      </c>
      <c r="C1761" s="73">
        <v>4457.9</v>
      </c>
      <c r="D1761" s="74">
        <f t="shared" si="33"/>
        <v>367</v>
      </c>
      <c r="E1761" s="74">
        <f t="shared" si="16"/>
        <v>0</v>
      </c>
      <c r="F1761" s="75">
        <f t="shared" si="4"/>
        <v>6</v>
      </c>
      <c r="G1761" s="75">
        <f t="shared" si="17"/>
        <v>0</v>
      </c>
      <c r="H1761" s="76">
        <f>IF(A1761&lt;SIP_Calculator!$B$7,0,IF(A1761&gt;SIP_Calculator!$E$7,0,1))</f>
        <v>1</v>
      </c>
      <c r="I1761" s="74">
        <f t="shared" si="5"/>
        <v>0</v>
      </c>
      <c r="J1761" s="75">
        <f t="shared" si="6"/>
        <v>0</v>
      </c>
      <c r="K1761" s="76">
        <f>H1761*SIP_Calculator!$D$25</f>
        <v>484.4666522</v>
      </c>
      <c r="L1761" s="76">
        <f t="shared" si="7"/>
        <v>0.08885465023</v>
      </c>
      <c r="M1761" s="76">
        <f t="shared" si="8"/>
        <v>0.1086759802</v>
      </c>
      <c r="N1761" s="76">
        <f t="shared" ref="N1761:O1761" si="5287">N1760+L1761</f>
        <v>213.800699</v>
      </c>
      <c r="O1761" s="76">
        <f t="shared" si="5287"/>
        <v>250.4505321</v>
      </c>
      <c r="P1761" s="74">
        <f>I1761*SIP_Calculator!$D$26</f>
        <v>0</v>
      </c>
      <c r="Q1761" s="74">
        <f t="shared" si="10"/>
        <v>0</v>
      </c>
      <c r="R1761" s="74">
        <f t="shared" si="11"/>
        <v>0</v>
      </c>
      <c r="S1761" s="74">
        <f t="shared" ref="S1761:T1761" si="5288">S1760+Q1761</f>
        <v>213.5033846</v>
      </c>
      <c r="T1761" s="74">
        <f t="shared" si="5288"/>
        <v>250.1820892</v>
      </c>
      <c r="U1761" s="75">
        <f>J1761*SIP_Calculator!$D$27</f>
        <v>0</v>
      </c>
      <c r="V1761" s="75">
        <f t="shared" si="13"/>
        <v>0</v>
      </c>
      <c r="W1761" s="75">
        <f t="shared" si="14"/>
        <v>0</v>
      </c>
      <c r="X1761" s="75">
        <f t="shared" ref="X1761:Y1761" si="5289">X1760+V1761</f>
        <v>215.7432089</v>
      </c>
      <c r="Y1761" s="75">
        <f t="shared" si="5289"/>
        <v>252.8609947</v>
      </c>
    </row>
    <row r="1762" ht="15.75" customHeight="1">
      <c r="A1762" s="78">
        <v>40700.0</v>
      </c>
      <c r="B1762" s="73">
        <v>5464.3</v>
      </c>
      <c r="C1762" s="73">
        <v>4465.5</v>
      </c>
      <c r="D1762" s="74">
        <f t="shared" si="33"/>
        <v>368</v>
      </c>
      <c r="E1762" s="74">
        <f t="shared" si="16"/>
        <v>1</v>
      </c>
      <c r="F1762" s="75">
        <f t="shared" si="4"/>
        <v>6</v>
      </c>
      <c r="G1762" s="75">
        <f t="shared" si="17"/>
        <v>0</v>
      </c>
      <c r="H1762" s="76">
        <f>IF(A1762&lt;SIP_Calculator!$B$7,0,IF(A1762&gt;SIP_Calculator!$E$7,0,1))</f>
        <v>1</v>
      </c>
      <c r="I1762" s="74">
        <f t="shared" si="5"/>
        <v>1</v>
      </c>
      <c r="J1762" s="75">
        <f t="shared" si="6"/>
        <v>0</v>
      </c>
      <c r="K1762" s="76">
        <f>H1762*SIP_Calculator!$D$25</f>
        <v>484.4666522</v>
      </c>
      <c r="L1762" s="76">
        <f t="shared" si="7"/>
        <v>0.08866033201</v>
      </c>
      <c r="M1762" s="76">
        <f t="shared" si="8"/>
        <v>0.1084910205</v>
      </c>
      <c r="N1762" s="76">
        <f t="shared" ref="N1762:O1762" si="5290">N1761+L1762</f>
        <v>213.8893593</v>
      </c>
      <c r="O1762" s="76">
        <f t="shared" si="5290"/>
        <v>250.5590231</v>
      </c>
      <c r="P1762" s="74">
        <f>I1762*SIP_Calculator!$D$26</f>
        <v>2301.341589</v>
      </c>
      <c r="Q1762" s="74">
        <f t="shared" si="10"/>
        <v>0.4211594512</v>
      </c>
      <c r="R1762" s="74">
        <f t="shared" si="11"/>
        <v>0.515360338</v>
      </c>
      <c r="S1762" s="74">
        <f t="shared" ref="S1762:T1762" si="5291">S1761+Q1762</f>
        <v>213.924544</v>
      </c>
      <c r="T1762" s="74">
        <f t="shared" si="5291"/>
        <v>250.6974495</v>
      </c>
      <c r="U1762" s="75">
        <f>J1762*SIP_Calculator!$D$27</f>
        <v>0</v>
      </c>
      <c r="V1762" s="75">
        <f t="shared" si="13"/>
        <v>0</v>
      </c>
      <c r="W1762" s="75">
        <f t="shared" si="14"/>
        <v>0</v>
      </c>
      <c r="X1762" s="75">
        <f t="shared" ref="X1762:Y1762" si="5292">X1761+V1762</f>
        <v>215.7432089</v>
      </c>
      <c r="Y1762" s="75">
        <f t="shared" si="5292"/>
        <v>252.8609947</v>
      </c>
    </row>
    <row r="1763" ht="15.75" customHeight="1">
      <c r="A1763" s="78">
        <v>40701.0</v>
      </c>
      <c r="B1763" s="73">
        <v>5490.85</v>
      </c>
      <c r="C1763" s="73">
        <v>4489.95</v>
      </c>
      <c r="D1763" s="74">
        <f t="shared" si="33"/>
        <v>368</v>
      </c>
      <c r="E1763" s="74">
        <f t="shared" si="16"/>
        <v>0</v>
      </c>
      <c r="F1763" s="75">
        <f t="shared" si="4"/>
        <v>6</v>
      </c>
      <c r="G1763" s="75">
        <f t="shared" si="17"/>
        <v>0</v>
      </c>
      <c r="H1763" s="76">
        <f>IF(A1763&lt;SIP_Calculator!$B$7,0,IF(A1763&gt;SIP_Calculator!$E$7,0,1))</f>
        <v>1</v>
      </c>
      <c r="I1763" s="74">
        <f t="shared" si="5"/>
        <v>0</v>
      </c>
      <c r="J1763" s="75">
        <f t="shared" si="6"/>
        <v>0</v>
      </c>
      <c r="K1763" s="76">
        <f>H1763*SIP_Calculator!$D$25</f>
        <v>484.4666522</v>
      </c>
      <c r="L1763" s="76">
        <f t="shared" si="7"/>
        <v>0.0882316312</v>
      </c>
      <c r="M1763" s="76">
        <f t="shared" si="8"/>
        <v>0.1079002332</v>
      </c>
      <c r="N1763" s="76">
        <f t="shared" ref="N1763:O1763" si="5293">N1762+L1763</f>
        <v>213.977591</v>
      </c>
      <c r="O1763" s="76">
        <f t="shared" si="5293"/>
        <v>250.6669233</v>
      </c>
      <c r="P1763" s="74">
        <f>I1763*SIP_Calculator!$D$26</f>
        <v>0</v>
      </c>
      <c r="Q1763" s="74">
        <f t="shared" si="10"/>
        <v>0</v>
      </c>
      <c r="R1763" s="74">
        <f t="shared" si="11"/>
        <v>0</v>
      </c>
      <c r="S1763" s="74">
        <f t="shared" ref="S1763:T1763" si="5294">S1762+Q1763</f>
        <v>213.924544</v>
      </c>
      <c r="T1763" s="74">
        <f t="shared" si="5294"/>
        <v>250.6974495</v>
      </c>
      <c r="U1763" s="75">
        <f>J1763*SIP_Calculator!$D$27</f>
        <v>0</v>
      </c>
      <c r="V1763" s="75">
        <f t="shared" si="13"/>
        <v>0</v>
      </c>
      <c r="W1763" s="75">
        <f t="shared" si="14"/>
        <v>0</v>
      </c>
      <c r="X1763" s="75">
        <f t="shared" ref="X1763:Y1763" si="5295">X1762+V1763</f>
        <v>215.7432089</v>
      </c>
      <c r="Y1763" s="75">
        <f t="shared" si="5295"/>
        <v>252.8609947</v>
      </c>
    </row>
    <row r="1764" ht="15.75" customHeight="1">
      <c r="A1764" s="78">
        <v>40702.0</v>
      </c>
      <c r="B1764" s="73">
        <v>5465.8</v>
      </c>
      <c r="C1764" s="73">
        <v>4473.25</v>
      </c>
      <c r="D1764" s="74">
        <f t="shared" si="33"/>
        <v>368</v>
      </c>
      <c r="E1764" s="74">
        <f t="shared" si="16"/>
        <v>0</v>
      </c>
      <c r="F1764" s="75">
        <f t="shared" si="4"/>
        <v>6</v>
      </c>
      <c r="G1764" s="75">
        <f t="shared" si="17"/>
        <v>0</v>
      </c>
      <c r="H1764" s="76">
        <f>IF(A1764&lt;SIP_Calculator!$B$7,0,IF(A1764&gt;SIP_Calculator!$E$7,0,1))</f>
        <v>1</v>
      </c>
      <c r="I1764" s="74">
        <f t="shared" si="5"/>
        <v>0</v>
      </c>
      <c r="J1764" s="75">
        <f t="shared" si="6"/>
        <v>0</v>
      </c>
      <c r="K1764" s="76">
        <f>H1764*SIP_Calculator!$D$25</f>
        <v>484.4666522</v>
      </c>
      <c r="L1764" s="76">
        <f t="shared" si="7"/>
        <v>0.08863600062</v>
      </c>
      <c r="M1764" s="76">
        <f t="shared" si="8"/>
        <v>0.1083030575</v>
      </c>
      <c r="N1764" s="76">
        <f t="shared" ref="N1764:O1764" si="5296">N1763+L1764</f>
        <v>214.066227</v>
      </c>
      <c r="O1764" s="76">
        <f t="shared" si="5296"/>
        <v>250.7752264</v>
      </c>
      <c r="P1764" s="74">
        <f>I1764*SIP_Calculator!$D$26</f>
        <v>0</v>
      </c>
      <c r="Q1764" s="74">
        <f t="shared" si="10"/>
        <v>0</v>
      </c>
      <c r="R1764" s="74">
        <f t="shared" si="11"/>
        <v>0</v>
      </c>
      <c r="S1764" s="74">
        <f t="shared" ref="S1764:T1764" si="5297">S1763+Q1764</f>
        <v>213.924544</v>
      </c>
      <c r="T1764" s="74">
        <f t="shared" si="5297"/>
        <v>250.6974495</v>
      </c>
      <c r="U1764" s="75">
        <f>J1764*SIP_Calculator!$D$27</f>
        <v>0</v>
      </c>
      <c r="V1764" s="75">
        <f t="shared" si="13"/>
        <v>0</v>
      </c>
      <c r="W1764" s="75">
        <f t="shared" si="14"/>
        <v>0</v>
      </c>
      <c r="X1764" s="75">
        <f t="shared" ref="X1764:Y1764" si="5298">X1763+V1764</f>
        <v>215.7432089</v>
      </c>
      <c r="Y1764" s="75">
        <f t="shared" si="5298"/>
        <v>252.8609947</v>
      </c>
    </row>
    <row r="1765" ht="15.75" customHeight="1">
      <c r="A1765" s="78">
        <v>40703.0</v>
      </c>
      <c r="B1765" s="73">
        <v>5458.6</v>
      </c>
      <c r="C1765" s="73">
        <v>4468.3</v>
      </c>
      <c r="D1765" s="74">
        <f t="shared" si="33"/>
        <v>368</v>
      </c>
      <c r="E1765" s="74">
        <f t="shared" si="16"/>
        <v>0</v>
      </c>
      <c r="F1765" s="75">
        <f t="shared" si="4"/>
        <v>6</v>
      </c>
      <c r="G1765" s="75">
        <f t="shared" si="17"/>
        <v>0</v>
      </c>
      <c r="H1765" s="76">
        <f>IF(A1765&lt;SIP_Calculator!$B$7,0,IF(A1765&gt;SIP_Calculator!$E$7,0,1))</f>
        <v>1</v>
      </c>
      <c r="I1765" s="74">
        <f t="shared" si="5"/>
        <v>0</v>
      </c>
      <c r="J1765" s="75">
        <f t="shared" si="6"/>
        <v>0</v>
      </c>
      <c r="K1765" s="76">
        <f>H1765*SIP_Calculator!$D$25</f>
        <v>484.4666522</v>
      </c>
      <c r="L1765" s="76">
        <f t="shared" si="7"/>
        <v>0.08875291323</v>
      </c>
      <c r="M1765" s="76">
        <f t="shared" si="8"/>
        <v>0.1084230361</v>
      </c>
      <c r="N1765" s="76">
        <f t="shared" ref="N1765:O1765" si="5299">N1764+L1765</f>
        <v>214.1549799</v>
      </c>
      <c r="O1765" s="76">
        <f t="shared" si="5299"/>
        <v>250.8836494</v>
      </c>
      <c r="P1765" s="74">
        <f>I1765*SIP_Calculator!$D$26</f>
        <v>0</v>
      </c>
      <c r="Q1765" s="74">
        <f t="shared" si="10"/>
        <v>0</v>
      </c>
      <c r="R1765" s="74">
        <f t="shared" si="11"/>
        <v>0</v>
      </c>
      <c r="S1765" s="74">
        <f t="shared" ref="S1765:T1765" si="5300">S1764+Q1765</f>
        <v>213.924544</v>
      </c>
      <c r="T1765" s="74">
        <f t="shared" si="5300"/>
        <v>250.6974495</v>
      </c>
      <c r="U1765" s="75">
        <f>J1765*SIP_Calculator!$D$27</f>
        <v>0</v>
      </c>
      <c r="V1765" s="75">
        <f t="shared" si="13"/>
        <v>0</v>
      </c>
      <c r="W1765" s="75">
        <f t="shared" si="14"/>
        <v>0</v>
      </c>
      <c r="X1765" s="75">
        <f t="shared" ref="X1765:Y1765" si="5301">X1764+V1765</f>
        <v>215.7432089</v>
      </c>
      <c r="Y1765" s="75">
        <f t="shared" si="5301"/>
        <v>252.8609947</v>
      </c>
    </row>
    <row r="1766" ht="15.75" customHeight="1">
      <c r="A1766" s="78">
        <v>40704.0</v>
      </c>
      <c r="B1766" s="73">
        <v>5424.5</v>
      </c>
      <c r="C1766" s="73">
        <v>4442.8</v>
      </c>
      <c r="D1766" s="74">
        <f t="shared" si="33"/>
        <v>368</v>
      </c>
      <c r="E1766" s="74">
        <f t="shared" si="16"/>
        <v>0</v>
      </c>
      <c r="F1766" s="75">
        <f t="shared" si="4"/>
        <v>6</v>
      </c>
      <c r="G1766" s="75">
        <f t="shared" si="17"/>
        <v>0</v>
      </c>
      <c r="H1766" s="76">
        <f>IF(A1766&lt;SIP_Calculator!$B$7,0,IF(A1766&gt;SIP_Calculator!$E$7,0,1))</f>
        <v>1</v>
      </c>
      <c r="I1766" s="74">
        <f t="shared" si="5"/>
        <v>0</v>
      </c>
      <c r="J1766" s="75">
        <f t="shared" si="6"/>
        <v>0</v>
      </c>
      <c r="K1766" s="76">
        <f>H1766*SIP_Calculator!$D$25</f>
        <v>484.4666522</v>
      </c>
      <c r="L1766" s="76">
        <f t="shared" si="7"/>
        <v>0.08931084011</v>
      </c>
      <c r="M1766" s="76">
        <f t="shared" si="8"/>
        <v>0.1090453435</v>
      </c>
      <c r="N1766" s="76">
        <f t="shared" ref="N1766:O1766" si="5302">N1765+L1766</f>
        <v>214.2442907</v>
      </c>
      <c r="O1766" s="76">
        <f t="shared" si="5302"/>
        <v>250.9926948</v>
      </c>
      <c r="P1766" s="74">
        <f>I1766*SIP_Calculator!$D$26</f>
        <v>0</v>
      </c>
      <c r="Q1766" s="74">
        <f t="shared" si="10"/>
        <v>0</v>
      </c>
      <c r="R1766" s="74">
        <f t="shared" si="11"/>
        <v>0</v>
      </c>
      <c r="S1766" s="74">
        <f t="shared" ref="S1766:T1766" si="5303">S1765+Q1766</f>
        <v>213.924544</v>
      </c>
      <c r="T1766" s="74">
        <f t="shared" si="5303"/>
        <v>250.6974495</v>
      </c>
      <c r="U1766" s="75">
        <f>J1766*SIP_Calculator!$D$27</f>
        <v>0</v>
      </c>
      <c r="V1766" s="75">
        <f t="shared" si="13"/>
        <v>0</v>
      </c>
      <c r="W1766" s="75">
        <f t="shared" si="14"/>
        <v>0</v>
      </c>
      <c r="X1766" s="75">
        <f t="shared" ref="X1766:Y1766" si="5304">X1765+V1766</f>
        <v>215.7432089</v>
      </c>
      <c r="Y1766" s="75">
        <f t="shared" si="5304"/>
        <v>252.8609947</v>
      </c>
    </row>
    <row r="1767" ht="15.75" customHeight="1">
      <c r="A1767" s="78">
        <v>40707.0</v>
      </c>
      <c r="B1767" s="73">
        <v>5423.15</v>
      </c>
      <c r="C1767" s="73">
        <v>4444.35</v>
      </c>
      <c r="D1767" s="74">
        <f t="shared" si="33"/>
        <v>369</v>
      </c>
      <c r="E1767" s="74">
        <f t="shared" si="16"/>
        <v>1</v>
      </c>
      <c r="F1767" s="75">
        <f t="shared" si="4"/>
        <v>6</v>
      </c>
      <c r="G1767" s="75">
        <f t="shared" si="17"/>
        <v>0</v>
      </c>
      <c r="H1767" s="76">
        <f>IF(A1767&lt;SIP_Calculator!$B$7,0,IF(A1767&gt;SIP_Calculator!$E$7,0,1))</f>
        <v>1</v>
      </c>
      <c r="I1767" s="74">
        <f t="shared" si="5"/>
        <v>1</v>
      </c>
      <c r="J1767" s="75">
        <f t="shared" si="6"/>
        <v>0</v>
      </c>
      <c r="K1767" s="76">
        <f>H1767*SIP_Calculator!$D$25</f>
        <v>484.4666522</v>
      </c>
      <c r="L1767" s="76">
        <f t="shared" si="7"/>
        <v>0.08933307251</v>
      </c>
      <c r="M1767" s="76">
        <f t="shared" si="8"/>
        <v>0.1090073131</v>
      </c>
      <c r="N1767" s="76">
        <f t="shared" ref="N1767:O1767" si="5305">N1766+L1767</f>
        <v>214.3336238</v>
      </c>
      <c r="O1767" s="76">
        <f t="shared" si="5305"/>
        <v>251.1017021</v>
      </c>
      <c r="P1767" s="74">
        <f>I1767*SIP_Calculator!$D$26</f>
        <v>2301.341589</v>
      </c>
      <c r="Q1767" s="74">
        <f t="shared" si="10"/>
        <v>0.4243551422</v>
      </c>
      <c r="R1767" s="74">
        <f t="shared" si="11"/>
        <v>0.5178128611</v>
      </c>
      <c r="S1767" s="74">
        <f t="shared" ref="S1767:T1767" si="5306">S1766+Q1767</f>
        <v>214.3488992</v>
      </c>
      <c r="T1767" s="74">
        <f t="shared" si="5306"/>
        <v>251.2152624</v>
      </c>
      <c r="U1767" s="75">
        <f>J1767*SIP_Calculator!$D$27</f>
        <v>0</v>
      </c>
      <c r="V1767" s="75">
        <f t="shared" si="13"/>
        <v>0</v>
      </c>
      <c r="W1767" s="75">
        <f t="shared" si="14"/>
        <v>0</v>
      </c>
      <c r="X1767" s="75">
        <f t="shared" ref="X1767:Y1767" si="5307">X1766+V1767</f>
        <v>215.7432089</v>
      </c>
      <c r="Y1767" s="75">
        <f t="shared" si="5307"/>
        <v>252.8609947</v>
      </c>
    </row>
    <row r="1768" ht="15.75" customHeight="1">
      <c r="A1768" s="78">
        <v>40708.0</v>
      </c>
      <c r="B1768" s="73">
        <v>5441.3</v>
      </c>
      <c r="C1768" s="73">
        <v>4460.55</v>
      </c>
      <c r="D1768" s="74">
        <f t="shared" si="33"/>
        <v>369</v>
      </c>
      <c r="E1768" s="74">
        <f t="shared" si="16"/>
        <v>0</v>
      </c>
      <c r="F1768" s="75">
        <f t="shared" si="4"/>
        <v>6</v>
      </c>
      <c r="G1768" s="75">
        <f t="shared" si="17"/>
        <v>0</v>
      </c>
      <c r="H1768" s="76">
        <f>IF(A1768&lt;SIP_Calculator!$B$7,0,IF(A1768&gt;SIP_Calculator!$E$7,0,1))</f>
        <v>1</v>
      </c>
      <c r="I1768" s="74">
        <f t="shared" si="5"/>
        <v>0</v>
      </c>
      <c r="J1768" s="75">
        <f t="shared" si="6"/>
        <v>0</v>
      </c>
      <c r="K1768" s="76">
        <f>H1768*SIP_Calculator!$D$25</f>
        <v>484.4666522</v>
      </c>
      <c r="L1768" s="76">
        <f t="shared" si="7"/>
        <v>0.08903509312</v>
      </c>
      <c r="M1768" s="76">
        <f t="shared" si="8"/>
        <v>0.1086114161</v>
      </c>
      <c r="N1768" s="76">
        <f t="shared" ref="N1768:O1768" si="5308">N1767+L1768</f>
        <v>214.4226589</v>
      </c>
      <c r="O1768" s="76">
        <f t="shared" si="5308"/>
        <v>251.2103135</v>
      </c>
      <c r="P1768" s="74">
        <f>I1768*SIP_Calculator!$D$26</f>
        <v>0</v>
      </c>
      <c r="Q1768" s="74">
        <f t="shared" si="10"/>
        <v>0</v>
      </c>
      <c r="R1768" s="74">
        <f t="shared" si="11"/>
        <v>0</v>
      </c>
      <c r="S1768" s="74">
        <f t="shared" ref="S1768:T1768" si="5309">S1767+Q1768</f>
        <v>214.3488992</v>
      </c>
      <c r="T1768" s="74">
        <f t="shared" si="5309"/>
        <v>251.2152624</v>
      </c>
      <c r="U1768" s="75">
        <f>J1768*SIP_Calculator!$D$27</f>
        <v>0</v>
      </c>
      <c r="V1768" s="75">
        <f t="shared" si="13"/>
        <v>0</v>
      </c>
      <c r="W1768" s="75">
        <f t="shared" si="14"/>
        <v>0</v>
      </c>
      <c r="X1768" s="75">
        <f t="shared" ref="X1768:Y1768" si="5310">X1767+V1768</f>
        <v>215.7432089</v>
      </c>
      <c r="Y1768" s="75">
        <f t="shared" si="5310"/>
        <v>252.8609947</v>
      </c>
    </row>
    <row r="1769" ht="15.75" customHeight="1">
      <c r="A1769" s="78">
        <v>40709.0</v>
      </c>
      <c r="B1769" s="73">
        <v>5389.1</v>
      </c>
      <c r="C1769" s="73">
        <v>4423.0</v>
      </c>
      <c r="D1769" s="74">
        <f t="shared" si="33"/>
        <v>369</v>
      </c>
      <c r="E1769" s="74">
        <f t="shared" si="16"/>
        <v>0</v>
      </c>
      <c r="F1769" s="75">
        <f t="shared" si="4"/>
        <v>6</v>
      </c>
      <c r="G1769" s="75">
        <f t="shared" si="17"/>
        <v>0</v>
      </c>
      <c r="H1769" s="76">
        <f>IF(A1769&lt;SIP_Calculator!$B$7,0,IF(A1769&gt;SIP_Calculator!$E$7,0,1))</f>
        <v>1</v>
      </c>
      <c r="I1769" s="74">
        <f t="shared" si="5"/>
        <v>0</v>
      </c>
      <c r="J1769" s="75">
        <f t="shared" si="6"/>
        <v>0</v>
      </c>
      <c r="K1769" s="76">
        <f>H1769*SIP_Calculator!$D$25</f>
        <v>484.4666522</v>
      </c>
      <c r="L1769" s="76">
        <f t="shared" si="7"/>
        <v>0.08989750648</v>
      </c>
      <c r="M1769" s="76">
        <f t="shared" si="8"/>
        <v>0.1095334959</v>
      </c>
      <c r="N1769" s="76">
        <f t="shared" ref="N1769:O1769" si="5311">N1768+L1769</f>
        <v>214.5125564</v>
      </c>
      <c r="O1769" s="76">
        <f t="shared" si="5311"/>
        <v>251.319847</v>
      </c>
      <c r="P1769" s="74">
        <f>I1769*SIP_Calculator!$D$26</f>
        <v>0</v>
      </c>
      <c r="Q1769" s="74">
        <f t="shared" si="10"/>
        <v>0</v>
      </c>
      <c r="R1769" s="74">
        <f t="shared" si="11"/>
        <v>0</v>
      </c>
      <c r="S1769" s="74">
        <f t="shared" ref="S1769:T1769" si="5312">S1768+Q1769</f>
        <v>214.3488992</v>
      </c>
      <c r="T1769" s="74">
        <f t="shared" si="5312"/>
        <v>251.2152624</v>
      </c>
      <c r="U1769" s="75">
        <f>J1769*SIP_Calculator!$D$27</f>
        <v>0</v>
      </c>
      <c r="V1769" s="75">
        <f t="shared" si="13"/>
        <v>0</v>
      </c>
      <c r="W1769" s="75">
        <f t="shared" si="14"/>
        <v>0</v>
      </c>
      <c r="X1769" s="75">
        <f t="shared" ref="X1769:Y1769" si="5313">X1768+V1769</f>
        <v>215.7432089</v>
      </c>
      <c r="Y1769" s="75">
        <f t="shared" si="5313"/>
        <v>252.8609947</v>
      </c>
    </row>
    <row r="1770" ht="15.75" customHeight="1">
      <c r="A1770" s="78">
        <v>40710.0</v>
      </c>
      <c r="B1770" s="73">
        <v>5339.15</v>
      </c>
      <c r="C1770" s="73">
        <v>4384.65</v>
      </c>
      <c r="D1770" s="74">
        <f t="shared" si="33"/>
        <v>369</v>
      </c>
      <c r="E1770" s="74">
        <f t="shared" si="16"/>
        <v>0</v>
      </c>
      <c r="F1770" s="75">
        <f t="shared" si="4"/>
        <v>6</v>
      </c>
      <c r="G1770" s="75">
        <f t="shared" si="17"/>
        <v>0</v>
      </c>
      <c r="H1770" s="76">
        <f>IF(A1770&lt;SIP_Calculator!$B$7,0,IF(A1770&gt;SIP_Calculator!$E$7,0,1))</f>
        <v>1</v>
      </c>
      <c r="I1770" s="74">
        <f t="shared" si="5"/>
        <v>0</v>
      </c>
      <c r="J1770" s="75">
        <f t="shared" si="6"/>
        <v>0</v>
      </c>
      <c r="K1770" s="76">
        <f>H1770*SIP_Calculator!$D$25</f>
        <v>484.4666522</v>
      </c>
      <c r="L1770" s="76">
        <f t="shared" si="7"/>
        <v>0.09073853557</v>
      </c>
      <c r="M1770" s="76">
        <f t="shared" si="8"/>
        <v>0.1104915221</v>
      </c>
      <c r="N1770" s="76">
        <f t="shared" ref="N1770:O1770" si="5314">N1769+L1770</f>
        <v>214.6032949</v>
      </c>
      <c r="O1770" s="76">
        <f t="shared" si="5314"/>
        <v>251.4303385</v>
      </c>
      <c r="P1770" s="74">
        <f>I1770*SIP_Calculator!$D$26</f>
        <v>0</v>
      </c>
      <c r="Q1770" s="74">
        <f t="shared" si="10"/>
        <v>0</v>
      </c>
      <c r="R1770" s="74">
        <f t="shared" si="11"/>
        <v>0</v>
      </c>
      <c r="S1770" s="74">
        <f t="shared" ref="S1770:T1770" si="5315">S1769+Q1770</f>
        <v>214.3488992</v>
      </c>
      <c r="T1770" s="74">
        <f t="shared" si="5315"/>
        <v>251.2152624</v>
      </c>
      <c r="U1770" s="75">
        <f>J1770*SIP_Calculator!$D$27</f>
        <v>0</v>
      </c>
      <c r="V1770" s="75">
        <f t="shared" si="13"/>
        <v>0</v>
      </c>
      <c r="W1770" s="75">
        <f t="shared" si="14"/>
        <v>0</v>
      </c>
      <c r="X1770" s="75">
        <f t="shared" ref="X1770:Y1770" si="5316">X1769+V1770</f>
        <v>215.7432089</v>
      </c>
      <c r="Y1770" s="75">
        <f t="shared" si="5316"/>
        <v>252.8609947</v>
      </c>
    </row>
    <row r="1771" ht="15.75" customHeight="1">
      <c r="A1771" s="78">
        <v>40711.0</v>
      </c>
      <c r="B1771" s="73">
        <v>5307.95</v>
      </c>
      <c r="C1771" s="73">
        <v>4357.75</v>
      </c>
      <c r="D1771" s="74">
        <f t="shared" si="33"/>
        <v>369</v>
      </c>
      <c r="E1771" s="74">
        <f t="shared" si="16"/>
        <v>0</v>
      </c>
      <c r="F1771" s="75">
        <f t="shared" si="4"/>
        <v>6</v>
      </c>
      <c r="G1771" s="75">
        <f t="shared" si="17"/>
        <v>0</v>
      </c>
      <c r="H1771" s="76">
        <f>IF(A1771&lt;SIP_Calculator!$B$7,0,IF(A1771&gt;SIP_Calculator!$E$7,0,1))</f>
        <v>1</v>
      </c>
      <c r="I1771" s="74">
        <f t="shared" si="5"/>
        <v>0</v>
      </c>
      <c r="J1771" s="75">
        <f t="shared" si="6"/>
        <v>0</v>
      </c>
      <c r="K1771" s="76">
        <f>H1771*SIP_Calculator!$D$25</f>
        <v>484.4666522</v>
      </c>
      <c r="L1771" s="76">
        <f t="shared" si="7"/>
        <v>0.09127189446</v>
      </c>
      <c r="M1771" s="76">
        <f t="shared" si="8"/>
        <v>0.1111735763</v>
      </c>
      <c r="N1771" s="76">
        <f t="shared" ref="N1771:O1771" si="5317">N1770+L1771</f>
        <v>214.6945668</v>
      </c>
      <c r="O1771" s="76">
        <f t="shared" si="5317"/>
        <v>251.5415121</v>
      </c>
      <c r="P1771" s="74">
        <f>I1771*SIP_Calculator!$D$26</f>
        <v>0</v>
      </c>
      <c r="Q1771" s="74">
        <f t="shared" si="10"/>
        <v>0</v>
      </c>
      <c r="R1771" s="74">
        <f t="shared" si="11"/>
        <v>0</v>
      </c>
      <c r="S1771" s="74">
        <f t="shared" ref="S1771:T1771" si="5318">S1770+Q1771</f>
        <v>214.3488992</v>
      </c>
      <c r="T1771" s="74">
        <f t="shared" si="5318"/>
        <v>251.2152624</v>
      </c>
      <c r="U1771" s="75">
        <f>J1771*SIP_Calculator!$D$27</f>
        <v>0</v>
      </c>
      <c r="V1771" s="75">
        <f t="shared" si="13"/>
        <v>0</v>
      </c>
      <c r="W1771" s="75">
        <f t="shared" si="14"/>
        <v>0</v>
      </c>
      <c r="X1771" s="75">
        <f t="shared" ref="X1771:Y1771" si="5319">X1770+V1771</f>
        <v>215.7432089</v>
      </c>
      <c r="Y1771" s="75">
        <f t="shared" si="5319"/>
        <v>252.8609947</v>
      </c>
    </row>
    <row r="1772" ht="15.75" customHeight="1">
      <c r="A1772" s="78">
        <v>40714.0</v>
      </c>
      <c r="B1772" s="73">
        <v>5202.8</v>
      </c>
      <c r="C1772" s="73">
        <v>4263.25</v>
      </c>
      <c r="D1772" s="74">
        <f t="shared" si="33"/>
        <v>370</v>
      </c>
      <c r="E1772" s="74">
        <f t="shared" si="16"/>
        <v>1</v>
      </c>
      <c r="F1772" s="75">
        <f t="shared" si="4"/>
        <v>6</v>
      </c>
      <c r="G1772" s="75">
        <f t="shared" si="17"/>
        <v>0</v>
      </c>
      <c r="H1772" s="76">
        <f>IF(A1772&lt;SIP_Calculator!$B$7,0,IF(A1772&gt;SIP_Calculator!$E$7,0,1))</f>
        <v>1</v>
      </c>
      <c r="I1772" s="74">
        <f t="shared" si="5"/>
        <v>1</v>
      </c>
      <c r="J1772" s="75">
        <f t="shared" si="6"/>
        <v>0</v>
      </c>
      <c r="K1772" s="76">
        <f>H1772*SIP_Calculator!$D$25</f>
        <v>484.4666522</v>
      </c>
      <c r="L1772" s="76">
        <f t="shared" si="7"/>
        <v>0.09311652421</v>
      </c>
      <c r="M1772" s="76">
        <f t="shared" si="8"/>
        <v>0.1136378707</v>
      </c>
      <c r="N1772" s="76">
        <f t="shared" ref="N1772:O1772" si="5320">N1771+L1772</f>
        <v>214.7876833</v>
      </c>
      <c r="O1772" s="76">
        <f t="shared" si="5320"/>
        <v>251.6551499</v>
      </c>
      <c r="P1772" s="74">
        <f>I1772*SIP_Calculator!$D$26</f>
        <v>2301.341589</v>
      </c>
      <c r="Q1772" s="74">
        <f t="shared" si="10"/>
        <v>0.4423275139</v>
      </c>
      <c r="R1772" s="74">
        <f t="shared" si="11"/>
        <v>0.5398092041</v>
      </c>
      <c r="S1772" s="74">
        <f t="shared" ref="S1772:T1772" si="5321">S1771+Q1772</f>
        <v>214.7912267</v>
      </c>
      <c r="T1772" s="74">
        <f t="shared" si="5321"/>
        <v>251.7550716</v>
      </c>
      <c r="U1772" s="75">
        <f>J1772*SIP_Calculator!$D$27</f>
        <v>0</v>
      </c>
      <c r="V1772" s="75">
        <f t="shared" si="13"/>
        <v>0</v>
      </c>
      <c r="W1772" s="75">
        <f t="shared" si="14"/>
        <v>0</v>
      </c>
      <c r="X1772" s="75">
        <f t="shared" ref="X1772:Y1772" si="5322">X1771+V1772</f>
        <v>215.7432089</v>
      </c>
      <c r="Y1772" s="75">
        <f t="shared" si="5322"/>
        <v>252.8609947</v>
      </c>
    </row>
    <row r="1773" ht="15.75" customHeight="1">
      <c r="A1773" s="78">
        <v>40715.0</v>
      </c>
      <c r="B1773" s="73">
        <v>5215.15</v>
      </c>
      <c r="C1773" s="73">
        <v>4268.35</v>
      </c>
      <c r="D1773" s="74">
        <f t="shared" si="33"/>
        <v>370</v>
      </c>
      <c r="E1773" s="74">
        <f t="shared" si="16"/>
        <v>0</v>
      </c>
      <c r="F1773" s="75">
        <f t="shared" si="4"/>
        <v>6</v>
      </c>
      <c r="G1773" s="75">
        <f t="shared" si="17"/>
        <v>0</v>
      </c>
      <c r="H1773" s="76">
        <f>IF(A1773&lt;SIP_Calculator!$B$7,0,IF(A1773&gt;SIP_Calculator!$E$7,0,1))</f>
        <v>1</v>
      </c>
      <c r="I1773" s="74">
        <f t="shared" si="5"/>
        <v>0</v>
      </c>
      <c r="J1773" s="75">
        <f t="shared" si="6"/>
        <v>0</v>
      </c>
      <c r="K1773" s="76">
        <f>H1773*SIP_Calculator!$D$25</f>
        <v>484.4666522</v>
      </c>
      <c r="L1773" s="76">
        <f t="shared" si="7"/>
        <v>0.09289601491</v>
      </c>
      <c r="M1773" s="76">
        <f t="shared" si="8"/>
        <v>0.1135020915</v>
      </c>
      <c r="N1773" s="76">
        <f t="shared" ref="N1773:O1773" si="5323">N1772+L1773</f>
        <v>214.8805794</v>
      </c>
      <c r="O1773" s="76">
        <f t="shared" si="5323"/>
        <v>251.768652</v>
      </c>
      <c r="P1773" s="74">
        <f>I1773*SIP_Calculator!$D$26</f>
        <v>0</v>
      </c>
      <c r="Q1773" s="74">
        <f t="shared" si="10"/>
        <v>0</v>
      </c>
      <c r="R1773" s="74">
        <f t="shared" si="11"/>
        <v>0</v>
      </c>
      <c r="S1773" s="74">
        <f t="shared" ref="S1773:T1773" si="5324">S1772+Q1773</f>
        <v>214.7912267</v>
      </c>
      <c r="T1773" s="74">
        <f t="shared" si="5324"/>
        <v>251.7550716</v>
      </c>
      <c r="U1773" s="75">
        <f>J1773*SIP_Calculator!$D$27</f>
        <v>0</v>
      </c>
      <c r="V1773" s="75">
        <f t="shared" si="13"/>
        <v>0</v>
      </c>
      <c r="W1773" s="75">
        <f t="shared" si="14"/>
        <v>0</v>
      </c>
      <c r="X1773" s="75">
        <f t="shared" ref="X1773:Y1773" si="5325">X1772+V1773</f>
        <v>215.7432089</v>
      </c>
      <c r="Y1773" s="75">
        <f t="shared" si="5325"/>
        <v>252.8609947</v>
      </c>
    </row>
    <row r="1774" ht="15.75" customHeight="1">
      <c r="A1774" s="78">
        <v>40716.0</v>
      </c>
      <c r="B1774" s="73">
        <v>5210.9</v>
      </c>
      <c r="C1774" s="73">
        <v>4258.5</v>
      </c>
      <c r="D1774" s="74">
        <f t="shared" si="33"/>
        <v>370</v>
      </c>
      <c r="E1774" s="74">
        <f t="shared" si="16"/>
        <v>0</v>
      </c>
      <c r="F1774" s="75">
        <f t="shared" si="4"/>
        <v>6</v>
      </c>
      <c r="G1774" s="75">
        <f t="shared" si="17"/>
        <v>0</v>
      </c>
      <c r="H1774" s="76">
        <f>IF(A1774&lt;SIP_Calculator!$B$7,0,IF(A1774&gt;SIP_Calculator!$E$7,0,1))</f>
        <v>1</v>
      </c>
      <c r="I1774" s="74">
        <f t="shared" si="5"/>
        <v>0</v>
      </c>
      <c r="J1774" s="75">
        <f t="shared" si="6"/>
        <v>0</v>
      </c>
      <c r="K1774" s="76">
        <f>H1774*SIP_Calculator!$D$25</f>
        <v>484.4666522</v>
      </c>
      <c r="L1774" s="76">
        <f t="shared" si="7"/>
        <v>0.09297178073</v>
      </c>
      <c r="M1774" s="76">
        <f t="shared" si="8"/>
        <v>0.1137646242</v>
      </c>
      <c r="N1774" s="76">
        <f t="shared" ref="N1774:O1774" si="5326">N1773+L1774</f>
        <v>214.9735511</v>
      </c>
      <c r="O1774" s="76">
        <f t="shared" si="5326"/>
        <v>251.8824167</v>
      </c>
      <c r="P1774" s="74">
        <f>I1774*SIP_Calculator!$D$26</f>
        <v>0</v>
      </c>
      <c r="Q1774" s="74">
        <f t="shared" si="10"/>
        <v>0</v>
      </c>
      <c r="R1774" s="74">
        <f t="shared" si="11"/>
        <v>0</v>
      </c>
      <c r="S1774" s="74">
        <f t="shared" ref="S1774:T1774" si="5327">S1773+Q1774</f>
        <v>214.7912267</v>
      </c>
      <c r="T1774" s="74">
        <f t="shared" si="5327"/>
        <v>251.7550716</v>
      </c>
      <c r="U1774" s="75">
        <f>J1774*SIP_Calculator!$D$27</f>
        <v>0</v>
      </c>
      <c r="V1774" s="75">
        <f t="shared" si="13"/>
        <v>0</v>
      </c>
      <c r="W1774" s="75">
        <f t="shared" si="14"/>
        <v>0</v>
      </c>
      <c r="X1774" s="75">
        <f t="shared" ref="X1774:Y1774" si="5328">X1773+V1774</f>
        <v>215.7432089</v>
      </c>
      <c r="Y1774" s="75">
        <f t="shared" si="5328"/>
        <v>252.8609947</v>
      </c>
    </row>
    <row r="1775" ht="15.75" customHeight="1">
      <c r="A1775" s="78">
        <v>40717.0</v>
      </c>
      <c r="B1775" s="73">
        <v>5246.65</v>
      </c>
      <c r="C1775" s="73">
        <v>4281.1</v>
      </c>
      <c r="D1775" s="74">
        <f t="shared" si="33"/>
        <v>370</v>
      </c>
      <c r="E1775" s="74">
        <f t="shared" si="16"/>
        <v>0</v>
      </c>
      <c r="F1775" s="75">
        <f t="shared" si="4"/>
        <v>6</v>
      </c>
      <c r="G1775" s="75">
        <f t="shared" si="17"/>
        <v>0</v>
      </c>
      <c r="H1775" s="76">
        <f>IF(A1775&lt;SIP_Calculator!$B$7,0,IF(A1775&gt;SIP_Calculator!$E$7,0,1))</f>
        <v>1</v>
      </c>
      <c r="I1775" s="74">
        <f t="shared" si="5"/>
        <v>0</v>
      </c>
      <c r="J1775" s="75">
        <f t="shared" si="6"/>
        <v>0</v>
      </c>
      <c r="K1775" s="76">
        <f>H1775*SIP_Calculator!$D$25</f>
        <v>484.4666522</v>
      </c>
      <c r="L1775" s="76">
        <f t="shared" si="7"/>
        <v>0.09233828294</v>
      </c>
      <c r="M1775" s="76">
        <f t="shared" si="8"/>
        <v>0.1131640588</v>
      </c>
      <c r="N1775" s="76">
        <f t="shared" ref="N1775:O1775" si="5329">N1774+L1775</f>
        <v>215.0658894</v>
      </c>
      <c r="O1775" s="76">
        <f t="shared" si="5329"/>
        <v>251.9955807</v>
      </c>
      <c r="P1775" s="74">
        <f>I1775*SIP_Calculator!$D$26</f>
        <v>0</v>
      </c>
      <c r="Q1775" s="74">
        <f t="shared" si="10"/>
        <v>0</v>
      </c>
      <c r="R1775" s="74">
        <f t="shared" si="11"/>
        <v>0</v>
      </c>
      <c r="S1775" s="74">
        <f t="shared" ref="S1775:T1775" si="5330">S1774+Q1775</f>
        <v>214.7912267</v>
      </c>
      <c r="T1775" s="74">
        <f t="shared" si="5330"/>
        <v>251.7550716</v>
      </c>
      <c r="U1775" s="75">
        <f>J1775*SIP_Calculator!$D$27</f>
        <v>0</v>
      </c>
      <c r="V1775" s="75">
        <f t="shared" si="13"/>
        <v>0</v>
      </c>
      <c r="W1775" s="75">
        <f t="shared" si="14"/>
        <v>0</v>
      </c>
      <c r="X1775" s="75">
        <f t="shared" ref="X1775:Y1775" si="5331">X1774+V1775</f>
        <v>215.7432089</v>
      </c>
      <c r="Y1775" s="75">
        <f t="shared" si="5331"/>
        <v>252.8609947</v>
      </c>
    </row>
    <row r="1776" ht="15.75" customHeight="1">
      <c r="A1776" s="78">
        <v>40718.0</v>
      </c>
      <c r="B1776" s="73">
        <v>5389.35</v>
      </c>
      <c r="C1776" s="73">
        <v>4392.2</v>
      </c>
      <c r="D1776" s="74">
        <f t="shared" si="33"/>
        <v>370</v>
      </c>
      <c r="E1776" s="74">
        <f t="shared" si="16"/>
        <v>0</v>
      </c>
      <c r="F1776" s="75">
        <f t="shared" si="4"/>
        <v>6</v>
      </c>
      <c r="G1776" s="75">
        <f t="shared" si="17"/>
        <v>0</v>
      </c>
      <c r="H1776" s="76">
        <f>IF(A1776&lt;SIP_Calculator!$B$7,0,IF(A1776&gt;SIP_Calculator!$E$7,0,1))</f>
        <v>1</v>
      </c>
      <c r="I1776" s="74">
        <f t="shared" si="5"/>
        <v>0</v>
      </c>
      <c r="J1776" s="75">
        <f t="shared" si="6"/>
        <v>0</v>
      </c>
      <c r="K1776" s="76">
        <f>H1776*SIP_Calculator!$D$25</f>
        <v>484.4666522</v>
      </c>
      <c r="L1776" s="76">
        <f t="shared" si="7"/>
        <v>0.08989333634</v>
      </c>
      <c r="M1776" s="76">
        <f t="shared" si="8"/>
        <v>0.110301592</v>
      </c>
      <c r="N1776" s="76">
        <f t="shared" ref="N1776:O1776" si="5332">N1775+L1776</f>
        <v>215.1557828</v>
      </c>
      <c r="O1776" s="76">
        <f t="shared" si="5332"/>
        <v>252.1058823</v>
      </c>
      <c r="P1776" s="74">
        <f>I1776*SIP_Calculator!$D$26</f>
        <v>0</v>
      </c>
      <c r="Q1776" s="74">
        <f t="shared" si="10"/>
        <v>0</v>
      </c>
      <c r="R1776" s="74">
        <f t="shared" si="11"/>
        <v>0</v>
      </c>
      <c r="S1776" s="74">
        <f t="shared" ref="S1776:T1776" si="5333">S1775+Q1776</f>
        <v>214.7912267</v>
      </c>
      <c r="T1776" s="74">
        <f t="shared" si="5333"/>
        <v>251.7550716</v>
      </c>
      <c r="U1776" s="75">
        <f>J1776*SIP_Calculator!$D$27</f>
        <v>0</v>
      </c>
      <c r="V1776" s="75">
        <f t="shared" si="13"/>
        <v>0</v>
      </c>
      <c r="W1776" s="75">
        <f t="shared" si="14"/>
        <v>0</v>
      </c>
      <c r="X1776" s="75">
        <f t="shared" ref="X1776:Y1776" si="5334">X1775+V1776</f>
        <v>215.7432089</v>
      </c>
      <c r="Y1776" s="75">
        <f t="shared" si="5334"/>
        <v>252.8609947</v>
      </c>
    </row>
    <row r="1777" ht="15.75" customHeight="1">
      <c r="A1777" s="78">
        <v>40721.0</v>
      </c>
      <c r="B1777" s="73">
        <v>5451.3</v>
      </c>
      <c r="C1777" s="73">
        <v>4439.35</v>
      </c>
      <c r="D1777" s="74">
        <f t="shared" si="33"/>
        <v>371</v>
      </c>
      <c r="E1777" s="74">
        <f t="shared" si="16"/>
        <v>1</v>
      </c>
      <c r="F1777" s="75">
        <f t="shared" si="4"/>
        <v>6</v>
      </c>
      <c r="G1777" s="75">
        <f t="shared" si="17"/>
        <v>0</v>
      </c>
      <c r="H1777" s="76">
        <f>IF(A1777&lt;SIP_Calculator!$B$7,0,IF(A1777&gt;SIP_Calculator!$E$7,0,1))</f>
        <v>1</v>
      </c>
      <c r="I1777" s="74">
        <f t="shared" si="5"/>
        <v>1</v>
      </c>
      <c r="J1777" s="75">
        <f t="shared" si="6"/>
        <v>0</v>
      </c>
      <c r="K1777" s="76">
        <f>H1777*SIP_Calculator!$D$25</f>
        <v>484.4666522</v>
      </c>
      <c r="L1777" s="76">
        <f t="shared" si="7"/>
        <v>0.08887176493</v>
      </c>
      <c r="M1777" s="76">
        <f t="shared" si="8"/>
        <v>0.1091300871</v>
      </c>
      <c r="N1777" s="76">
        <f t="shared" ref="N1777:O1777" si="5335">N1776+L1777</f>
        <v>215.2446545</v>
      </c>
      <c r="O1777" s="76">
        <f t="shared" si="5335"/>
        <v>252.2150124</v>
      </c>
      <c r="P1777" s="74">
        <f>I1777*SIP_Calculator!$D$26</f>
        <v>2301.341589</v>
      </c>
      <c r="Q1777" s="74">
        <f t="shared" si="10"/>
        <v>0.4221638122</v>
      </c>
      <c r="R1777" s="74">
        <f t="shared" si="11"/>
        <v>0.5183960691</v>
      </c>
      <c r="S1777" s="74">
        <f t="shared" ref="S1777:T1777" si="5336">S1776+Q1777</f>
        <v>215.2133905</v>
      </c>
      <c r="T1777" s="74">
        <f t="shared" si="5336"/>
        <v>252.2734676</v>
      </c>
      <c r="U1777" s="75">
        <f>J1777*SIP_Calculator!$D$27</f>
        <v>0</v>
      </c>
      <c r="V1777" s="75">
        <f t="shared" si="13"/>
        <v>0</v>
      </c>
      <c r="W1777" s="75">
        <f t="shared" si="14"/>
        <v>0</v>
      </c>
      <c r="X1777" s="75">
        <f t="shared" ref="X1777:Y1777" si="5337">X1776+V1777</f>
        <v>215.7432089</v>
      </c>
      <c r="Y1777" s="75">
        <f t="shared" si="5337"/>
        <v>252.8609947</v>
      </c>
    </row>
    <row r="1778" ht="15.75" customHeight="1">
      <c r="A1778" s="78">
        <v>40722.0</v>
      </c>
      <c r="B1778" s="73">
        <v>5465.05</v>
      </c>
      <c r="C1778" s="73">
        <v>4454.35</v>
      </c>
      <c r="D1778" s="74">
        <f t="shared" si="33"/>
        <v>371</v>
      </c>
      <c r="E1778" s="74">
        <f t="shared" si="16"/>
        <v>0</v>
      </c>
      <c r="F1778" s="75">
        <f t="shared" si="4"/>
        <v>6</v>
      </c>
      <c r="G1778" s="75">
        <f t="shared" si="17"/>
        <v>0</v>
      </c>
      <c r="H1778" s="76">
        <f>IF(A1778&lt;SIP_Calculator!$B$7,0,IF(A1778&gt;SIP_Calculator!$E$7,0,1))</f>
        <v>1</v>
      </c>
      <c r="I1778" s="74">
        <f t="shared" si="5"/>
        <v>0</v>
      </c>
      <c r="J1778" s="75">
        <f t="shared" si="6"/>
        <v>0</v>
      </c>
      <c r="K1778" s="76">
        <f>H1778*SIP_Calculator!$D$25</f>
        <v>484.4666522</v>
      </c>
      <c r="L1778" s="76">
        <f t="shared" si="7"/>
        <v>0.08864816464</v>
      </c>
      <c r="M1778" s="76">
        <f t="shared" si="8"/>
        <v>0.1087625921</v>
      </c>
      <c r="N1778" s="76">
        <f t="shared" ref="N1778:O1778" si="5338">N1777+L1778</f>
        <v>215.3333027</v>
      </c>
      <c r="O1778" s="76">
        <f t="shared" si="5338"/>
        <v>252.323775</v>
      </c>
      <c r="P1778" s="74">
        <f>I1778*SIP_Calculator!$D$26</f>
        <v>0</v>
      </c>
      <c r="Q1778" s="74">
        <f t="shared" si="10"/>
        <v>0</v>
      </c>
      <c r="R1778" s="74">
        <f t="shared" si="11"/>
        <v>0</v>
      </c>
      <c r="S1778" s="74">
        <f t="shared" ref="S1778:T1778" si="5339">S1777+Q1778</f>
        <v>215.2133905</v>
      </c>
      <c r="T1778" s="74">
        <f t="shared" si="5339"/>
        <v>252.2734676</v>
      </c>
      <c r="U1778" s="75">
        <f>J1778*SIP_Calculator!$D$27</f>
        <v>0</v>
      </c>
      <c r="V1778" s="75">
        <f t="shared" si="13"/>
        <v>0</v>
      </c>
      <c r="W1778" s="75">
        <f t="shared" si="14"/>
        <v>0</v>
      </c>
      <c r="X1778" s="75">
        <f t="shared" ref="X1778:Y1778" si="5340">X1777+V1778</f>
        <v>215.7432089</v>
      </c>
      <c r="Y1778" s="75">
        <f t="shared" si="5340"/>
        <v>252.8609947</v>
      </c>
    </row>
    <row r="1779" ht="15.75" customHeight="1">
      <c r="A1779" s="78">
        <v>40723.0</v>
      </c>
      <c r="B1779" s="73">
        <v>5512.15</v>
      </c>
      <c r="C1779" s="73">
        <v>4492.3</v>
      </c>
      <c r="D1779" s="74">
        <f t="shared" si="33"/>
        <v>371</v>
      </c>
      <c r="E1779" s="74">
        <f t="shared" si="16"/>
        <v>0</v>
      </c>
      <c r="F1779" s="75">
        <f t="shared" si="4"/>
        <v>6</v>
      </c>
      <c r="G1779" s="75">
        <f t="shared" si="17"/>
        <v>0</v>
      </c>
      <c r="H1779" s="76">
        <f>IF(A1779&lt;SIP_Calculator!$B$7,0,IF(A1779&gt;SIP_Calculator!$E$7,0,1))</f>
        <v>1</v>
      </c>
      <c r="I1779" s="74">
        <f t="shared" si="5"/>
        <v>0</v>
      </c>
      <c r="J1779" s="75">
        <f t="shared" si="6"/>
        <v>0</v>
      </c>
      <c r="K1779" s="76">
        <f>H1779*SIP_Calculator!$D$25</f>
        <v>484.4666522</v>
      </c>
      <c r="L1779" s="76">
        <f t="shared" si="7"/>
        <v>0.08789068733</v>
      </c>
      <c r="M1779" s="76">
        <f t="shared" si="8"/>
        <v>0.1078437887</v>
      </c>
      <c r="N1779" s="76">
        <f t="shared" ref="N1779:O1779" si="5341">N1778+L1779</f>
        <v>215.4211934</v>
      </c>
      <c r="O1779" s="76">
        <f t="shared" si="5341"/>
        <v>252.4316188</v>
      </c>
      <c r="P1779" s="74">
        <f>I1779*SIP_Calculator!$D$26</f>
        <v>0</v>
      </c>
      <c r="Q1779" s="74">
        <f t="shared" si="10"/>
        <v>0</v>
      </c>
      <c r="R1779" s="74">
        <f t="shared" si="11"/>
        <v>0</v>
      </c>
      <c r="S1779" s="74">
        <f t="shared" ref="S1779:T1779" si="5342">S1778+Q1779</f>
        <v>215.2133905</v>
      </c>
      <c r="T1779" s="74">
        <f t="shared" si="5342"/>
        <v>252.2734676</v>
      </c>
      <c r="U1779" s="75">
        <f>J1779*SIP_Calculator!$D$27</f>
        <v>0</v>
      </c>
      <c r="V1779" s="75">
        <f t="shared" si="13"/>
        <v>0</v>
      </c>
      <c r="W1779" s="75">
        <f t="shared" si="14"/>
        <v>0</v>
      </c>
      <c r="X1779" s="75">
        <f t="shared" ref="X1779:Y1779" si="5343">X1778+V1779</f>
        <v>215.7432089</v>
      </c>
      <c r="Y1779" s="75">
        <f t="shared" si="5343"/>
        <v>252.8609947</v>
      </c>
    </row>
    <row r="1780" ht="15.75" customHeight="1">
      <c r="A1780" s="78">
        <v>40724.0</v>
      </c>
      <c r="B1780" s="73">
        <v>5553.5</v>
      </c>
      <c r="C1780" s="73">
        <v>4522.95</v>
      </c>
      <c r="D1780" s="74">
        <f t="shared" si="33"/>
        <v>371</v>
      </c>
      <c r="E1780" s="74">
        <f t="shared" si="16"/>
        <v>0</v>
      </c>
      <c r="F1780" s="75">
        <f t="shared" si="4"/>
        <v>6</v>
      </c>
      <c r="G1780" s="75">
        <f t="shared" si="17"/>
        <v>0</v>
      </c>
      <c r="H1780" s="76">
        <f>IF(A1780&lt;SIP_Calculator!$B$7,0,IF(A1780&gt;SIP_Calculator!$E$7,0,1))</f>
        <v>1</v>
      </c>
      <c r="I1780" s="74">
        <f t="shared" si="5"/>
        <v>0</v>
      </c>
      <c r="J1780" s="75">
        <f t="shared" si="6"/>
        <v>0</v>
      </c>
      <c r="K1780" s="76">
        <f>H1780*SIP_Calculator!$D$25</f>
        <v>484.4666522</v>
      </c>
      <c r="L1780" s="76">
        <f t="shared" si="7"/>
        <v>0.08723627481</v>
      </c>
      <c r="M1780" s="76">
        <f t="shared" si="8"/>
        <v>0.1071129798</v>
      </c>
      <c r="N1780" s="76">
        <f t="shared" ref="N1780:O1780" si="5344">N1779+L1780</f>
        <v>215.5084297</v>
      </c>
      <c r="O1780" s="76">
        <f t="shared" si="5344"/>
        <v>252.5387318</v>
      </c>
      <c r="P1780" s="74">
        <f>I1780*SIP_Calculator!$D$26</f>
        <v>0</v>
      </c>
      <c r="Q1780" s="74">
        <f t="shared" si="10"/>
        <v>0</v>
      </c>
      <c r="R1780" s="74">
        <f t="shared" si="11"/>
        <v>0</v>
      </c>
      <c r="S1780" s="74">
        <f t="shared" ref="S1780:T1780" si="5345">S1779+Q1780</f>
        <v>215.2133905</v>
      </c>
      <c r="T1780" s="74">
        <f t="shared" si="5345"/>
        <v>252.2734676</v>
      </c>
      <c r="U1780" s="75">
        <f>J1780*SIP_Calculator!$D$27</f>
        <v>0</v>
      </c>
      <c r="V1780" s="75">
        <f t="shared" si="13"/>
        <v>0</v>
      </c>
      <c r="W1780" s="75">
        <f t="shared" si="14"/>
        <v>0</v>
      </c>
      <c r="X1780" s="75">
        <f t="shared" ref="X1780:Y1780" si="5346">X1779+V1780</f>
        <v>215.7432089</v>
      </c>
      <c r="Y1780" s="75">
        <f t="shared" si="5346"/>
        <v>252.8609947</v>
      </c>
    </row>
    <row r="1781" ht="15.75" customHeight="1">
      <c r="A1781" s="78">
        <v>40725.0</v>
      </c>
      <c r="B1781" s="73">
        <v>5541.6</v>
      </c>
      <c r="C1781" s="73">
        <v>4522.05</v>
      </c>
      <c r="D1781" s="74">
        <f t="shared" si="33"/>
        <v>371</v>
      </c>
      <c r="E1781" s="74">
        <f t="shared" si="16"/>
        <v>0</v>
      </c>
      <c r="F1781" s="75">
        <f t="shared" si="4"/>
        <v>7</v>
      </c>
      <c r="G1781" s="75">
        <f t="shared" si="17"/>
        <v>1</v>
      </c>
      <c r="H1781" s="76">
        <f>IF(A1781&lt;SIP_Calculator!$B$7,0,IF(A1781&gt;SIP_Calculator!$E$7,0,1))</f>
        <v>1</v>
      </c>
      <c r="I1781" s="74">
        <f t="shared" si="5"/>
        <v>0</v>
      </c>
      <c r="J1781" s="75">
        <f t="shared" si="6"/>
        <v>1</v>
      </c>
      <c r="K1781" s="76">
        <f>H1781*SIP_Calculator!$D$25</f>
        <v>484.4666522</v>
      </c>
      <c r="L1781" s="76">
        <f t="shared" si="7"/>
        <v>0.08742360549</v>
      </c>
      <c r="M1781" s="76">
        <f t="shared" si="8"/>
        <v>0.107134298</v>
      </c>
      <c r="N1781" s="76">
        <f t="shared" ref="N1781:O1781" si="5347">N1780+L1781</f>
        <v>215.5958533</v>
      </c>
      <c r="O1781" s="76">
        <f t="shared" si="5347"/>
        <v>252.6458661</v>
      </c>
      <c r="P1781" s="74">
        <f>I1781*SIP_Calculator!$D$26</f>
        <v>0</v>
      </c>
      <c r="Q1781" s="74">
        <f t="shared" si="10"/>
        <v>0</v>
      </c>
      <c r="R1781" s="74">
        <f t="shared" si="11"/>
        <v>0</v>
      </c>
      <c r="S1781" s="74">
        <f t="shared" ref="S1781:T1781" si="5348">S1780+Q1781</f>
        <v>215.2133905</v>
      </c>
      <c r="T1781" s="74">
        <f t="shared" si="5348"/>
        <v>252.2734676</v>
      </c>
      <c r="U1781" s="75">
        <f>J1781*SIP_Calculator!$D$27</f>
        <v>10000</v>
      </c>
      <c r="V1781" s="75">
        <f t="shared" si="13"/>
        <v>1.804532987</v>
      </c>
      <c r="W1781" s="75">
        <f t="shared" si="14"/>
        <v>2.211386429</v>
      </c>
      <c r="X1781" s="75">
        <f t="shared" ref="X1781:Y1781" si="5349">X1780+V1781</f>
        <v>217.5477419</v>
      </c>
      <c r="Y1781" s="75">
        <f t="shared" si="5349"/>
        <v>255.0723811</v>
      </c>
    </row>
    <row r="1782" ht="15.75" customHeight="1">
      <c r="A1782" s="78">
        <v>40728.0</v>
      </c>
      <c r="B1782" s="73">
        <v>5571.0</v>
      </c>
      <c r="C1782" s="73">
        <v>4549.15</v>
      </c>
      <c r="D1782" s="74">
        <f t="shared" si="33"/>
        <v>372</v>
      </c>
      <c r="E1782" s="74">
        <f t="shared" si="16"/>
        <v>1</v>
      </c>
      <c r="F1782" s="75">
        <f t="shared" si="4"/>
        <v>7</v>
      </c>
      <c r="G1782" s="75">
        <f t="shared" si="17"/>
        <v>0</v>
      </c>
      <c r="H1782" s="76">
        <f>IF(A1782&lt;SIP_Calculator!$B$7,0,IF(A1782&gt;SIP_Calculator!$E$7,0,1))</f>
        <v>1</v>
      </c>
      <c r="I1782" s="74">
        <f t="shared" si="5"/>
        <v>1</v>
      </c>
      <c r="J1782" s="75">
        <f t="shared" si="6"/>
        <v>0</v>
      </c>
      <c r="K1782" s="76">
        <f>H1782*SIP_Calculator!$D$25</f>
        <v>484.4666522</v>
      </c>
      <c r="L1782" s="76">
        <f t="shared" si="7"/>
        <v>0.08696224236</v>
      </c>
      <c r="M1782" s="76">
        <f t="shared" si="8"/>
        <v>0.1064960822</v>
      </c>
      <c r="N1782" s="76">
        <f t="shared" ref="N1782:O1782" si="5350">N1781+L1782</f>
        <v>215.6828155</v>
      </c>
      <c r="O1782" s="76">
        <f t="shared" si="5350"/>
        <v>252.7523621</v>
      </c>
      <c r="P1782" s="74">
        <f>I1782*SIP_Calculator!$D$26</f>
        <v>2301.341589</v>
      </c>
      <c r="Q1782" s="74">
        <f t="shared" si="10"/>
        <v>0.4130930873</v>
      </c>
      <c r="R1782" s="74">
        <f t="shared" si="11"/>
        <v>0.5058838661</v>
      </c>
      <c r="S1782" s="74">
        <f t="shared" ref="S1782:T1782" si="5351">S1781+Q1782</f>
        <v>215.6264836</v>
      </c>
      <c r="T1782" s="74">
        <f t="shared" si="5351"/>
        <v>252.7793515</v>
      </c>
      <c r="U1782" s="75">
        <f>J1782*SIP_Calculator!$D$27</f>
        <v>0</v>
      </c>
      <c r="V1782" s="75">
        <f t="shared" si="13"/>
        <v>0</v>
      </c>
      <c r="W1782" s="75">
        <f t="shared" si="14"/>
        <v>0</v>
      </c>
      <c r="X1782" s="75">
        <f t="shared" ref="X1782:Y1782" si="5352">X1781+V1782</f>
        <v>217.5477419</v>
      </c>
      <c r="Y1782" s="75">
        <f t="shared" si="5352"/>
        <v>255.0723811</v>
      </c>
    </row>
    <row r="1783" ht="15.75" customHeight="1">
      <c r="A1783" s="78">
        <v>40729.0</v>
      </c>
      <c r="B1783" s="73">
        <v>5554.25</v>
      </c>
      <c r="C1783" s="73">
        <v>4537.1</v>
      </c>
      <c r="D1783" s="74">
        <f t="shared" si="33"/>
        <v>372</v>
      </c>
      <c r="E1783" s="74">
        <f t="shared" si="16"/>
        <v>0</v>
      </c>
      <c r="F1783" s="75">
        <f t="shared" si="4"/>
        <v>7</v>
      </c>
      <c r="G1783" s="75">
        <f t="shared" si="17"/>
        <v>0</v>
      </c>
      <c r="H1783" s="76">
        <f>IF(A1783&lt;SIP_Calculator!$B$7,0,IF(A1783&gt;SIP_Calculator!$E$7,0,1))</f>
        <v>1</v>
      </c>
      <c r="I1783" s="74">
        <f t="shared" si="5"/>
        <v>0</v>
      </c>
      <c r="J1783" s="75">
        <f t="shared" si="6"/>
        <v>0</v>
      </c>
      <c r="K1783" s="76">
        <f>H1783*SIP_Calculator!$D$25</f>
        <v>484.4666522</v>
      </c>
      <c r="L1783" s="76">
        <f t="shared" si="7"/>
        <v>0.08722449515</v>
      </c>
      <c r="M1783" s="76">
        <f t="shared" si="8"/>
        <v>0.1067789231</v>
      </c>
      <c r="N1783" s="76">
        <f t="shared" ref="N1783:O1783" si="5353">N1782+L1783</f>
        <v>215.77004</v>
      </c>
      <c r="O1783" s="76">
        <f t="shared" si="5353"/>
        <v>252.8591411</v>
      </c>
      <c r="P1783" s="74">
        <f>I1783*SIP_Calculator!$D$26</f>
        <v>0</v>
      </c>
      <c r="Q1783" s="74">
        <f t="shared" si="10"/>
        <v>0</v>
      </c>
      <c r="R1783" s="74">
        <f t="shared" si="11"/>
        <v>0</v>
      </c>
      <c r="S1783" s="74">
        <f t="shared" ref="S1783:T1783" si="5354">S1782+Q1783</f>
        <v>215.6264836</v>
      </c>
      <c r="T1783" s="74">
        <f t="shared" si="5354"/>
        <v>252.7793515</v>
      </c>
      <c r="U1783" s="75">
        <f>J1783*SIP_Calculator!$D$27</f>
        <v>0</v>
      </c>
      <c r="V1783" s="75">
        <f t="shared" si="13"/>
        <v>0</v>
      </c>
      <c r="W1783" s="75">
        <f t="shared" si="14"/>
        <v>0</v>
      </c>
      <c r="X1783" s="75">
        <f t="shared" ref="X1783:Y1783" si="5355">X1782+V1783</f>
        <v>217.5477419</v>
      </c>
      <c r="Y1783" s="75">
        <f t="shared" si="5355"/>
        <v>255.0723811</v>
      </c>
    </row>
    <row r="1784" ht="15.75" customHeight="1">
      <c r="A1784" s="78">
        <v>40730.0</v>
      </c>
      <c r="B1784" s="73">
        <v>5550.3</v>
      </c>
      <c r="C1784" s="73">
        <v>4535.3</v>
      </c>
      <c r="D1784" s="74">
        <f t="shared" si="33"/>
        <v>372</v>
      </c>
      <c r="E1784" s="74">
        <f t="shared" si="16"/>
        <v>0</v>
      </c>
      <c r="F1784" s="75">
        <f t="shared" si="4"/>
        <v>7</v>
      </c>
      <c r="G1784" s="75">
        <f t="shared" si="17"/>
        <v>0</v>
      </c>
      <c r="H1784" s="76">
        <f>IF(A1784&lt;SIP_Calculator!$B$7,0,IF(A1784&gt;SIP_Calculator!$E$7,0,1))</f>
        <v>1</v>
      </c>
      <c r="I1784" s="74">
        <f t="shared" si="5"/>
        <v>0</v>
      </c>
      <c r="J1784" s="75">
        <f t="shared" si="6"/>
        <v>0</v>
      </c>
      <c r="K1784" s="76">
        <f>H1784*SIP_Calculator!$D$25</f>
        <v>484.4666522</v>
      </c>
      <c r="L1784" s="76">
        <f t="shared" si="7"/>
        <v>0.08728657049</v>
      </c>
      <c r="M1784" s="76">
        <f t="shared" si="8"/>
        <v>0.1068213023</v>
      </c>
      <c r="N1784" s="76">
        <f t="shared" ref="N1784:O1784" si="5356">N1783+L1784</f>
        <v>215.8573266</v>
      </c>
      <c r="O1784" s="76">
        <f t="shared" si="5356"/>
        <v>252.9659624</v>
      </c>
      <c r="P1784" s="74">
        <f>I1784*SIP_Calculator!$D$26</f>
        <v>0</v>
      </c>
      <c r="Q1784" s="74">
        <f t="shared" si="10"/>
        <v>0</v>
      </c>
      <c r="R1784" s="74">
        <f t="shared" si="11"/>
        <v>0</v>
      </c>
      <c r="S1784" s="74">
        <f t="shared" ref="S1784:T1784" si="5357">S1783+Q1784</f>
        <v>215.6264836</v>
      </c>
      <c r="T1784" s="74">
        <f t="shared" si="5357"/>
        <v>252.7793515</v>
      </c>
      <c r="U1784" s="75">
        <f>J1784*SIP_Calculator!$D$27</f>
        <v>0</v>
      </c>
      <c r="V1784" s="75">
        <f t="shared" si="13"/>
        <v>0</v>
      </c>
      <c r="W1784" s="75">
        <f t="shared" si="14"/>
        <v>0</v>
      </c>
      <c r="X1784" s="75">
        <f t="shared" ref="X1784:Y1784" si="5358">X1783+V1784</f>
        <v>217.5477419</v>
      </c>
      <c r="Y1784" s="75">
        <f t="shared" si="5358"/>
        <v>255.0723811</v>
      </c>
    </row>
    <row r="1785" ht="15.75" customHeight="1">
      <c r="A1785" s="78">
        <v>40731.0</v>
      </c>
      <c r="B1785" s="73">
        <v>5645.7</v>
      </c>
      <c r="C1785" s="73">
        <v>4607.85</v>
      </c>
      <c r="D1785" s="74">
        <f t="shared" si="33"/>
        <v>372</v>
      </c>
      <c r="E1785" s="74">
        <f t="shared" si="16"/>
        <v>0</v>
      </c>
      <c r="F1785" s="75">
        <f t="shared" si="4"/>
        <v>7</v>
      </c>
      <c r="G1785" s="75">
        <f t="shared" si="17"/>
        <v>0</v>
      </c>
      <c r="H1785" s="76">
        <f>IF(A1785&lt;SIP_Calculator!$B$7,0,IF(A1785&gt;SIP_Calculator!$E$7,0,1))</f>
        <v>1</v>
      </c>
      <c r="I1785" s="74">
        <f t="shared" si="5"/>
        <v>0</v>
      </c>
      <c r="J1785" s="75">
        <f t="shared" si="6"/>
        <v>0</v>
      </c>
      <c r="K1785" s="76">
        <f>H1785*SIP_Calculator!$D$25</f>
        <v>484.4666522</v>
      </c>
      <c r="L1785" s="76">
        <f t="shared" si="7"/>
        <v>0.08581161808</v>
      </c>
      <c r="M1785" s="76">
        <f t="shared" si="8"/>
        <v>0.1051394147</v>
      </c>
      <c r="N1785" s="76">
        <f t="shared" ref="N1785:O1785" si="5359">N1784+L1785</f>
        <v>215.9431382</v>
      </c>
      <c r="O1785" s="76">
        <f t="shared" si="5359"/>
        <v>253.0711018</v>
      </c>
      <c r="P1785" s="74">
        <f>I1785*SIP_Calculator!$D$26</f>
        <v>0</v>
      </c>
      <c r="Q1785" s="74">
        <f t="shared" si="10"/>
        <v>0</v>
      </c>
      <c r="R1785" s="74">
        <f t="shared" si="11"/>
        <v>0</v>
      </c>
      <c r="S1785" s="74">
        <f t="shared" ref="S1785:T1785" si="5360">S1784+Q1785</f>
        <v>215.6264836</v>
      </c>
      <c r="T1785" s="74">
        <f t="shared" si="5360"/>
        <v>252.7793515</v>
      </c>
      <c r="U1785" s="75">
        <f>J1785*SIP_Calculator!$D$27</f>
        <v>0</v>
      </c>
      <c r="V1785" s="75">
        <f t="shared" si="13"/>
        <v>0</v>
      </c>
      <c r="W1785" s="75">
        <f t="shared" si="14"/>
        <v>0</v>
      </c>
      <c r="X1785" s="75">
        <f t="shared" ref="X1785:Y1785" si="5361">X1784+V1785</f>
        <v>217.5477419</v>
      </c>
      <c r="Y1785" s="75">
        <f t="shared" si="5361"/>
        <v>255.0723811</v>
      </c>
    </row>
    <row r="1786" ht="15.75" customHeight="1">
      <c r="A1786" s="78">
        <v>40732.0</v>
      </c>
      <c r="B1786" s="73">
        <v>5574.4</v>
      </c>
      <c r="C1786" s="73">
        <v>4554.8</v>
      </c>
      <c r="D1786" s="74">
        <f t="shared" si="33"/>
        <v>372</v>
      </c>
      <c r="E1786" s="74">
        <f t="shared" si="16"/>
        <v>0</v>
      </c>
      <c r="F1786" s="75">
        <f t="shared" si="4"/>
        <v>7</v>
      </c>
      <c r="G1786" s="75">
        <f t="shared" si="17"/>
        <v>0</v>
      </c>
      <c r="H1786" s="76">
        <f>IF(A1786&lt;SIP_Calculator!$B$7,0,IF(A1786&gt;SIP_Calculator!$E$7,0,1))</f>
        <v>1</v>
      </c>
      <c r="I1786" s="74">
        <f t="shared" si="5"/>
        <v>0</v>
      </c>
      <c r="J1786" s="75">
        <f t="shared" si="6"/>
        <v>0</v>
      </c>
      <c r="K1786" s="76">
        <f>H1786*SIP_Calculator!$D$25</f>
        <v>484.4666522</v>
      </c>
      <c r="L1786" s="76">
        <f t="shared" si="7"/>
        <v>0.08690920138</v>
      </c>
      <c r="M1786" s="76">
        <f t="shared" si="8"/>
        <v>0.1063639791</v>
      </c>
      <c r="N1786" s="76">
        <f t="shared" ref="N1786:O1786" si="5362">N1785+L1786</f>
        <v>216.0300474</v>
      </c>
      <c r="O1786" s="76">
        <f t="shared" si="5362"/>
        <v>253.1774658</v>
      </c>
      <c r="P1786" s="74">
        <f>I1786*SIP_Calculator!$D$26</f>
        <v>0</v>
      </c>
      <c r="Q1786" s="74">
        <f t="shared" si="10"/>
        <v>0</v>
      </c>
      <c r="R1786" s="74">
        <f t="shared" si="11"/>
        <v>0</v>
      </c>
      <c r="S1786" s="74">
        <f t="shared" ref="S1786:T1786" si="5363">S1785+Q1786</f>
        <v>215.6264836</v>
      </c>
      <c r="T1786" s="74">
        <f t="shared" si="5363"/>
        <v>252.7793515</v>
      </c>
      <c r="U1786" s="75">
        <f>J1786*SIP_Calculator!$D$27</f>
        <v>0</v>
      </c>
      <c r="V1786" s="75">
        <f t="shared" si="13"/>
        <v>0</v>
      </c>
      <c r="W1786" s="75">
        <f t="shared" si="14"/>
        <v>0</v>
      </c>
      <c r="X1786" s="75">
        <f t="shared" ref="X1786:Y1786" si="5364">X1785+V1786</f>
        <v>217.5477419</v>
      </c>
      <c r="Y1786" s="75">
        <f t="shared" si="5364"/>
        <v>255.0723811</v>
      </c>
    </row>
    <row r="1787" ht="15.75" customHeight="1">
      <c r="A1787" s="78">
        <v>40735.0</v>
      </c>
      <c r="B1787" s="73">
        <v>5531.45</v>
      </c>
      <c r="C1787" s="73">
        <v>4523.05</v>
      </c>
      <c r="D1787" s="74">
        <f t="shared" si="33"/>
        <v>373</v>
      </c>
      <c r="E1787" s="74">
        <f t="shared" si="16"/>
        <v>1</v>
      </c>
      <c r="F1787" s="75">
        <f t="shared" si="4"/>
        <v>7</v>
      </c>
      <c r="G1787" s="75">
        <f t="shared" si="17"/>
        <v>0</v>
      </c>
      <c r="H1787" s="76">
        <f>IF(A1787&lt;SIP_Calculator!$B$7,0,IF(A1787&gt;SIP_Calculator!$E$7,0,1))</f>
        <v>1</v>
      </c>
      <c r="I1787" s="74">
        <f t="shared" si="5"/>
        <v>1</v>
      </c>
      <c r="J1787" s="75">
        <f t="shared" si="6"/>
        <v>0</v>
      </c>
      <c r="K1787" s="76">
        <f>H1787*SIP_Calculator!$D$25</f>
        <v>484.4666522</v>
      </c>
      <c r="L1787" s="76">
        <f t="shared" si="7"/>
        <v>0.08758402448</v>
      </c>
      <c r="M1787" s="76">
        <f t="shared" si="8"/>
        <v>0.1071106117</v>
      </c>
      <c r="N1787" s="76">
        <f t="shared" ref="N1787:O1787" si="5365">N1786+L1787</f>
        <v>216.1176314</v>
      </c>
      <c r="O1787" s="76">
        <f t="shared" si="5365"/>
        <v>253.2845764</v>
      </c>
      <c r="P1787" s="74">
        <f>I1787*SIP_Calculator!$D$26</f>
        <v>2301.341589</v>
      </c>
      <c r="Q1787" s="74">
        <f t="shared" si="10"/>
        <v>0.4160467128</v>
      </c>
      <c r="R1787" s="74">
        <f t="shared" si="11"/>
        <v>0.5088030398</v>
      </c>
      <c r="S1787" s="74">
        <f t="shared" ref="S1787:T1787" si="5366">S1786+Q1787</f>
        <v>216.0425303</v>
      </c>
      <c r="T1787" s="74">
        <f t="shared" si="5366"/>
        <v>253.2881545</v>
      </c>
      <c r="U1787" s="75">
        <f>J1787*SIP_Calculator!$D$27</f>
        <v>0</v>
      </c>
      <c r="V1787" s="75">
        <f t="shared" si="13"/>
        <v>0</v>
      </c>
      <c r="W1787" s="75">
        <f t="shared" si="14"/>
        <v>0</v>
      </c>
      <c r="X1787" s="75">
        <f t="shared" ref="X1787:Y1787" si="5367">X1786+V1787</f>
        <v>217.5477419</v>
      </c>
      <c r="Y1787" s="75">
        <f t="shared" si="5367"/>
        <v>255.0723811</v>
      </c>
    </row>
    <row r="1788" ht="15.75" customHeight="1">
      <c r="A1788" s="78">
        <v>40736.0</v>
      </c>
      <c r="B1788" s="73">
        <v>5447.85</v>
      </c>
      <c r="C1788" s="73">
        <v>4459.3</v>
      </c>
      <c r="D1788" s="74">
        <f t="shared" si="33"/>
        <v>373</v>
      </c>
      <c r="E1788" s="74">
        <f t="shared" si="16"/>
        <v>0</v>
      </c>
      <c r="F1788" s="75">
        <f t="shared" si="4"/>
        <v>7</v>
      </c>
      <c r="G1788" s="75">
        <f t="shared" si="17"/>
        <v>0</v>
      </c>
      <c r="H1788" s="76">
        <f>IF(A1788&lt;SIP_Calculator!$B$7,0,IF(A1788&gt;SIP_Calculator!$E$7,0,1))</f>
        <v>1</v>
      </c>
      <c r="I1788" s="74">
        <f t="shared" si="5"/>
        <v>0</v>
      </c>
      <c r="J1788" s="75">
        <f t="shared" si="6"/>
        <v>0</v>
      </c>
      <c r="K1788" s="76">
        <f>H1788*SIP_Calculator!$D$25</f>
        <v>484.4666522</v>
      </c>
      <c r="L1788" s="76">
        <f t="shared" si="7"/>
        <v>0.08892804541</v>
      </c>
      <c r="M1788" s="76">
        <f t="shared" si="8"/>
        <v>0.1086418613</v>
      </c>
      <c r="N1788" s="76">
        <f t="shared" ref="N1788:O1788" si="5368">N1787+L1788</f>
        <v>216.2065595</v>
      </c>
      <c r="O1788" s="76">
        <f t="shared" si="5368"/>
        <v>253.3932182</v>
      </c>
      <c r="P1788" s="74">
        <f>I1788*SIP_Calculator!$D$26</f>
        <v>0</v>
      </c>
      <c r="Q1788" s="74">
        <f t="shared" si="10"/>
        <v>0</v>
      </c>
      <c r="R1788" s="74">
        <f t="shared" si="11"/>
        <v>0</v>
      </c>
      <c r="S1788" s="74">
        <f t="shared" ref="S1788:T1788" si="5369">S1787+Q1788</f>
        <v>216.0425303</v>
      </c>
      <c r="T1788" s="74">
        <f t="shared" si="5369"/>
        <v>253.2881545</v>
      </c>
      <c r="U1788" s="75">
        <f>J1788*SIP_Calculator!$D$27</f>
        <v>0</v>
      </c>
      <c r="V1788" s="75">
        <f t="shared" si="13"/>
        <v>0</v>
      </c>
      <c r="W1788" s="75">
        <f t="shared" si="14"/>
        <v>0</v>
      </c>
      <c r="X1788" s="75">
        <f t="shared" ref="X1788:Y1788" si="5370">X1787+V1788</f>
        <v>217.5477419</v>
      </c>
      <c r="Y1788" s="75">
        <f t="shared" si="5370"/>
        <v>255.0723811</v>
      </c>
    </row>
    <row r="1789" ht="15.75" customHeight="1">
      <c r="A1789" s="78">
        <v>40737.0</v>
      </c>
      <c r="B1789" s="73">
        <v>5506.6</v>
      </c>
      <c r="C1789" s="73">
        <v>4508.4</v>
      </c>
      <c r="D1789" s="74">
        <f t="shared" si="33"/>
        <v>373</v>
      </c>
      <c r="E1789" s="74">
        <f t="shared" si="16"/>
        <v>0</v>
      </c>
      <c r="F1789" s="75">
        <f t="shared" si="4"/>
        <v>7</v>
      </c>
      <c r="G1789" s="75">
        <f t="shared" si="17"/>
        <v>0</v>
      </c>
      <c r="H1789" s="76">
        <f>IF(A1789&lt;SIP_Calculator!$B$7,0,IF(A1789&gt;SIP_Calculator!$E$7,0,1))</f>
        <v>1</v>
      </c>
      <c r="I1789" s="74">
        <f t="shared" si="5"/>
        <v>0</v>
      </c>
      <c r="J1789" s="75">
        <f t="shared" si="6"/>
        <v>0</v>
      </c>
      <c r="K1789" s="76">
        <f>H1789*SIP_Calculator!$D$25</f>
        <v>484.4666522</v>
      </c>
      <c r="L1789" s="76">
        <f t="shared" si="7"/>
        <v>0.08797927073</v>
      </c>
      <c r="M1789" s="76">
        <f t="shared" si="8"/>
        <v>0.1074586665</v>
      </c>
      <c r="N1789" s="76">
        <f t="shared" ref="N1789:O1789" si="5371">N1788+L1789</f>
        <v>216.2945387</v>
      </c>
      <c r="O1789" s="76">
        <f t="shared" si="5371"/>
        <v>253.5006769</v>
      </c>
      <c r="P1789" s="74">
        <f>I1789*SIP_Calculator!$D$26</f>
        <v>0</v>
      </c>
      <c r="Q1789" s="74">
        <f t="shared" si="10"/>
        <v>0</v>
      </c>
      <c r="R1789" s="74">
        <f t="shared" si="11"/>
        <v>0</v>
      </c>
      <c r="S1789" s="74">
        <f t="shared" ref="S1789:T1789" si="5372">S1788+Q1789</f>
        <v>216.0425303</v>
      </c>
      <c r="T1789" s="74">
        <f t="shared" si="5372"/>
        <v>253.2881545</v>
      </c>
      <c r="U1789" s="75">
        <f>J1789*SIP_Calculator!$D$27</f>
        <v>0</v>
      </c>
      <c r="V1789" s="75">
        <f t="shared" si="13"/>
        <v>0</v>
      </c>
      <c r="W1789" s="75">
        <f t="shared" si="14"/>
        <v>0</v>
      </c>
      <c r="X1789" s="75">
        <f t="shared" ref="X1789:Y1789" si="5373">X1788+V1789</f>
        <v>217.5477419</v>
      </c>
      <c r="Y1789" s="75">
        <f t="shared" si="5373"/>
        <v>255.0723811</v>
      </c>
    </row>
    <row r="1790" ht="15.75" customHeight="1">
      <c r="A1790" s="78">
        <v>40738.0</v>
      </c>
      <c r="B1790" s="73">
        <v>5527.2</v>
      </c>
      <c r="C1790" s="73">
        <v>4525.5</v>
      </c>
      <c r="D1790" s="74">
        <f t="shared" si="33"/>
        <v>373</v>
      </c>
      <c r="E1790" s="74">
        <f t="shared" si="16"/>
        <v>0</v>
      </c>
      <c r="F1790" s="75">
        <f t="shared" si="4"/>
        <v>7</v>
      </c>
      <c r="G1790" s="75">
        <f t="shared" si="17"/>
        <v>0</v>
      </c>
      <c r="H1790" s="76">
        <f>IF(A1790&lt;SIP_Calculator!$B$7,0,IF(A1790&gt;SIP_Calculator!$E$7,0,1))</f>
        <v>1</v>
      </c>
      <c r="I1790" s="74">
        <f t="shared" si="5"/>
        <v>0</v>
      </c>
      <c r="J1790" s="75">
        <f t="shared" si="6"/>
        <v>0</v>
      </c>
      <c r="K1790" s="76">
        <f>H1790*SIP_Calculator!$D$25</f>
        <v>484.4666522</v>
      </c>
      <c r="L1790" s="76">
        <f t="shared" si="7"/>
        <v>0.08765136999</v>
      </c>
      <c r="M1790" s="76">
        <f t="shared" si="8"/>
        <v>0.1070526245</v>
      </c>
      <c r="N1790" s="76">
        <f t="shared" ref="N1790:O1790" si="5374">N1789+L1790</f>
        <v>216.3821901</v>
      </c>
      <c r="O1790" s="76">
        <f t="shared" si="5374"/>
        <v>253.6077295</v>
      </c>
      <c r="P1790" s="74">
        <f>I1790*SIP_Calculator!$D$26</f>
        <v>0</v>
      </c>
      <c r="Q1790" s="74">
        <f t="shared" si="10"/>
        <v>0</v>
      </c>
      <c r="R1790" s="74">
        <f t="shared" si="11"/>
        <v>0</v>
      </c>
      <c r="S1790" s="74">
        <f t="shared" ref="S1790:T1790" si="5375">S1789+Q1790</f>
        <v>216.0425303</v>
      </c>
      <c r="T1790" s="74">
        <f t="shared" si="5375"/>
        <v>253.2881545</v>
      </c>
      <c r="U1790" s="75">
        <f>J1790*SIP_Calculator!$D$27</f>
        <v>0</v>
      </c>
      <c r="V1790" s="75">
        <f t="shared" si="13"/>
        <v>0</v>
      </c>
      <c r="W1790" s="75">
        <f t="shared" si="14"/>
        <v>0</v>
      </c>
      <c r="X1790" s="75">
        <f t="shared" ref="X1790:Y1790" si="5376">X1789+V1790</f>
        <v>217.5477419</v>
      </c>
      <c r="Y1790" s="75">
        <f t="shared" si="5376"/>
        <v>255.0723811</v>
      </c>
    </row>
    <row r="1791" ht="15.75" customHeight="1">
      <c r="A1791" s="78">
        <v>40739.0</v>
      </c>
      <c r="B1791" s="73">
        <v>5511.85</v>
      </c>
      <c r="C1791" s="73">
        <v>4514.65</v>
      </c>
      <c r="D1791" s="74">
        <f t="shared" si="33"/>
        <v>373</v>
      </c>
      <c r="E1791" s="74">
        <f t="shared" si="16"/>
        <v>0</v>
      </c>
      <c r="F1791" s="75">
        <f t="shared" si="4"/>
        <v>7</v>
      </c>
      <c r="G1791" s="75">
        <f t="shared" si="17"/>
        <v>0</v>
      </c>
      <c r="H1791" s="76">
        <f>IF(A1791&lt;SIP_Calculator!$B$7,0,IF(A1791&gt;SIP_Calculator!$E$7,0,1))</f>
        <v>1</v>
      </c>
      <c r="I1791" s="74">
        <f t="shared" si="5"/>
        <v>0</v>
      </c>
      <c r="J1791" s="75">
        <f t="shared" si="6"/>
        <v>0</v>
      </c>
      <c r="K1791" s="76">
        <f>H1791*SIP_Calculator!$D$25</f>
        <v>484.4666522</v>
      </c>
      <c r="L1791" s="76">
        <f t="shared" si="7"/>
        <v>0.08789547106</v>
      </c>
      <c r="M1791" s="76">
        <f t="shared" si="8"/>
        <v>0.1073099027</v>
      </c>
      <c r="N1791" s="76">
        <f t="shared" ref="N1791:O1791" si="5377">N1790+L1791</f>
        <v>216.4700856</v>
      </c>
      <c r="O1791" s="76">
        <f t="shared" si="5377"/>
        <v>253.7150394</v>
      </c>
      <c r="P1791" s="74">
        <f>I1791*SIP_Calculator!$D$26</f>
        <v>0</v>
      </c>
      <c r="Q1791" s="74">
        <f t="shared" si="10"/>
        <v>0</v>
      </c>
      <c r="R1791" s="74">
        <f t="shared" si="11"/>
        <v>0</v>
      </c>
      <c r="S1791" s="74">
        <f t="shared" ref="S1791:T1791" si="5378">S1790+Q1791</f>
        <v>216.0425303</v>
      </c>
      <c r="T1791" s="74">
        <f t="shared" si="5378"/>
        <v>253.2881545</v>
      </c>
      <c r="U1791" s="75">
        <f>J1791*SIP_Calculator!$D$27</f>
        <v>0</v>
      </c>
      <c r="V1791" s="75">
        <f t="shared" si="13"/>
        <v>0</v>
      </c>
      <c r="W1791" s="75">
        <f t="shared" si="14"/>
        <v>0</v>
      </c>
      <c r="X1791" s="75">
        <f t="shared" ref="X1791:Y1791" si="5379">X1790+V1791</f>
        <v>217.5477419</v>
      </c>
      <c r="Y1791" s="75">
        <f t="shared" si="5379"/>
        <v>255.0723811</v>
      </c>
    </row>
    <row r="1792" ht="15.75" customHeight="1">
      <c r="A1792" s="78">
        <v>40742.0</v>
      </c>
      <c r="B1792" s="73">
        <v>5502.35</v>
      </c>
      <c r="C1792" s="73">
        <v>4509.75</v>
      </c>
      <c r="D1792" s="74">
        <f t="shared" si="33"/>
        <v>374</v>
      </c>
      <c r="E1792" s="74">
        <f t="shared" si="16"/>
        <v>1</v>
      </c>
      <c r="F1792" s="75">
        <f t="shared" si="4"/>
        <v>7</v>
      </c>
      <c r="G1792" s="75">
        <f t="shared" si="17"/>
        <v>0</v>
      </c>
      <c r="H1792" s="76">
        <f>IF(A1792&lt;SIP_Calculator!$B$7,0,IF(A1792&gt;SIP_Calculator!$E$7,0,1))</f>
        <v>1</v>
      </c>
      <c r="I1792" s="74">
        <f t="shared" si="5"/>
        <v>1</v>
      </c>
      <c r="J1792" s="75">
        <f t="shared" si="6"/>
        <v>0</v>
      </c>
      <c r="K1792" s="76">
        <f>H1792*SIP_Calculator!$D$25</f>
        <v>484.4666522</v>
      </c>
      <c r="L1792" s="76">
        <f t="shared" si="7"/>
        <v>0.08804722567</v>
      </c>
      <c r="M1792" s="76">
        <f t="shared" si="8"/>
        <v>0.1074264986</v>
      </c>
      <c r="N1792" s="76">
        <f t="shared" ref="N1792:O1792" si="5380">N1791+L1792</f>
        <v>216.5581328</v>
      </c>
      <c r="O1792" s="76">
        <f t="shared" si="5380"/>
        <v>253.8224659</v>
      </c>
      <c r="P1792" s="74">
        <f>I1792*SIP_Calculator!$D$26</f>
        <v>2301.341589</v>
      </c>
      <c r="Q1792" s="74">
        <f t="shared" si="10"/>
        <v>0.418247038</v>
      </c>
      <c r="R1792" s="74">
        <f t="shared" si="11"/>
        <v>0.5103035843</v>
      </c>
      <c r="S1792" s="74">
        <f t="shared" ref="S1792:T1792" si="5381">S1791+Q1792</f>
        <v>216.4607773</v>
      </c>
      <c r="T1792" s="74">
        <f t="shared" si="5381"/>
        <v>253.7984581</v>
      </c>
      <c r="U1792" s="75">
        <f>J1792*SIP_Calculator!$D$27</f>
        <v>0</v>
      </c>
      <c r="V1792" s="75">
        <f t="shared" si="13"/>
        <v>0</v>
      </c>
      <c r="W1792" s="75">
        <f t="shared" si="14"/>
        <v>0</v>
      </c>
      <c r="X1792" s="75">
        <f t="shared" ref="X1792:Y1792" si="5382">X1791+V1792</f>
        <v>217.5477419</v>
      </c>
      <c r="Y1792" s="75">
        <f t="shared" si="5382"/>
        <v>255.0723811</v>
      </c>
    </row>
    <row r="1793" ht="15.75" customHeight="1">
      <c r="A1793" s="78">
        <v>40743.0</v>
      </c>
      <c r="B1793" s="73">
        <v>5540.6</v>
      </c>
      <c r="C1793" s="73">
        <v>4538.75</v>
      </c>
      <c r="D1793" s="74">
        <f t="shared" si="33"/>
        <v>374</v>
      </c>
      <c r="E1793" s="74">
        <f t="shared" si="16"/>
        <v>0</v>
      </c>
      <c r="F1793" s="75">
        <f t="shared" si="4"/>
        <v>7</v>
      </c>
      <c r="G1793" s="75">
        <f t="shared" si="17"/>
        <v>0</v>
      </c>
      <c r="H1793" s="76">
        <f>IF(A1793&lt;SIP_Calculator!$B$7,0,IF(A1793&gt;SIP_Calculator!$E$7,0,1))</f>
        <v>1</v>
      </c>
      <c r="I1793" s="74">
        <f t="shared" si="5"/>
        <v>0</v>
      </c>
      <c r="J1793" s="75">
        <f t="shared" si="6"/>
        <v>0</v>
      </c>
      <c r="K1793" s="76">
        <f>H1793*SIP_Calculator!$D$25</f>
        <v>484.4666522</v>
      </c>
      <c r="L1793" s="76">
        <f t="shared" si="7"/>
        <v>0.08743938422</v>
      </c>
      <c r="M1793" s="76">
        <f t="shared" si="8"/>
        <v>0.1067401051</v>
      </c>
      <c r="N1793" s="76">
        <f t="shared" ref="N1793:O1793" si="5383">N1792+L1793</f>
        <v>216.6455722</v>
      </c>
      <c r="O1793" s="76">
        <f t="shared" si="5383"/>
        <v>253.929206</v>
      </c>
      <c r="P1793" s="74">
        <f>I1793*SIP_Calculator!$D$26</f>
        <v>0</v>
      </c>
      <c r="Q1793" s="74">
        <f t="shared" si="10"/>
        <v>0</v>
      </c>
      <c r="R1793" s="74">
        <f t="shared" si="11"/>
        <v>0</v>
      </c>
      <c r="S1793" s="74">
        <f t="shared" ref="S1793:T1793" si="5384">S1792+Q1793</f>
        <v>216.4607773</v>
      </c>
      <c r="T1793" s="74">
        <f t="shared" si="5384"/>
        <v>253.7984581</v>
      </c>
      <c r="U1793" s="75">
        <f>J1793*SIP_Calculator!$D$27</f>
        <v>0</v>
      </c>
      <c r="V1793" s="75">
        <f t="shared" si="13"/>
        <v>0</v>
      </c>
      <c r="W1793" s="75">
        <f t="shared" si="14"/>
        <v>0</v>
      </c>
      <c r="X1793" s="75">
        <f t="shared" ref="X1793:Y1793" si="5385">X1792+V1793</f>
        <v>217.5477419</v>
      </c>
      <c r="Y1793" s="75">
        <f t="shared" si="5385"/>
        <v>255.0723811</v>
      </c>
    </row>
    <row r="1794" ht="15.75" customHeight="1">
      <c r="A1794" s="78">
        <v>40744.0</v>
      </c>
      <c r="B1794" s="73">
        <v>5489.1</v>
      </c>
      <c r="C1794" s="73">
        <v>4498.1</v>
      </c>
      <c r="D1794" s="74">
        <f t="shared" si="33"/>
        <v>374</v>
      </c>
      <c r="E1794" s="74">
        <f t="shared" si="16"/>
        <v>0</v>
      </c>
      <c r="F1794" s="75">
        <f t="shared" si="4"/>
        <v>7</v>
      </c>
      <c r="G1794" s="75">
        <f t="shared" si="17"/>
        <v>0</v>
      </c>
      <c r="H1794" s="76">
        <f>IF(A1794&lt;SIP_Calculator!$B$7,0,IF(A1794&gt;SIP_Calculator!$E$7,0,1))</f>
        <v>1</v>
      </c>
      <c r="I1794" s="74">
        <f t="shared" si="5"/>
        <v>0</v>
      </c>
      <c r="J1794" s="75">
        <f t="shared" si="6"/>
        <v>0</v>
      </c>
      <c r="K1794" s="76">
        <f>H1794*SIP_Calculator!$D$25</f>
        <v>484.4666522</v>
      </c>
      <c r="L1794" s="76">
        <f t="shared" si="7"/>
        <v>0.08825976065</v>
      </c>
      <c r="M1794" s="76">
        <f t="shared" si="8"/>
        <v>0.1077047314</v>
      </c>
      <c r="N1794" s="76">
        <f t="shared" ref="N1794:O1794" si="5386">N1793+L1794</f>
        <v>216.7338319</v>
      </c>
      <c r="O1794" s="76">
        <f t="shared" si="5386"/>
        <v>254.0369108</v>
      </c>
      <c r="P1794" s="74">
        <f>I1794*SIP_Calculator!$D$26</f>
        <v>0</v>
      </c>
      <c r="Q1794" s="74">
        <f t="shared" si="10"/>
        <v>0</v>
      </c>
      <c r="R1794" s="74">
        <f t="shared" si="11"/>
        <v>0</v>
      </c>
      <c r="S1794" s="74">
        <f t="shared" ref="S1794:T1794" si="5387">S1793+Q1794</f>
        <v>216.4607773</v>
      </c>
      <c r="T1794" s="74">
        <f t="shared" si="5387"/>
        <v>253.7984581</v>
      </c>
      <c r="U1794" s="75">
        <f>J1794*SIP_Calculator!$D$27</f>
        <v>0</v>
      </c>
      <c r="V1794" s="75">
        <f t="shared" si="13"/>
        <v>0</v>
      </c>
      <c r="W1794" s="75">
        <f t="shared" si="14"/>
        <v>0</v>
      </c>
      <c r="X1794" s="75">
        <f t="shared" ref="X1794:Y1794" si="5388">X1793+V1794</f>
        <v>217.5477419</v>
      </c>
      <c r="Y1794" s="75">
        <f t="shared" si="5388"/>
        <v>255.0723811</v>
      </c>
    </row>
    <row r="1795" ht="15.75" customHeight="1">
      <c r="A1795" s="78">
        <v>40745.0</v>
      </c>
      <c r="B1795" s="73">
        <v>5458.95</v>
      </c>
      <c r="C1795" s="73">
        <v>4475.7</v>
      </c>
      <c r="D1795" s="74">
        <f t="shared" si="33"/>
        <v>374</v>
      </c>
      <c r="E1795" s="74">
        <f t="shared" si="16"/>
        <v>0</v>
      </c>
      <c r="F1795" s="75">
        <f t="shared" si="4"/>
        <v>7</v>
      </c>
      <c r="G1795" s="75">
        <f t="shared" si="17"/>
        <v>0</v>
      </c>
      <c r="H1795" s="76">
        <f>IF(A1795&lt;SIP_Calculator!$B$7,0,IF(A1795&gt;SIP_Calculator!$E$7,0,1))</f>
        <v>1</v>
      </c>
      <c r="I1795" s="74">
        <f t="shared" si="5"/>
        <v>0</v>
      </c>
      <c r="J1795" s="75">
        <f t="shared" si="6"/>
        <v>0</v>
      </c>
      <c r="K1795" s="76">
        <f>H1795*SIP_Calculator!$D$25</f>
        <v>484.4666522</v>
      </c>
      <c r="L1795" s="76">
        <f t="shared" si="7"/>
        <v>0.08874722285</v>
      </c>
      <c r="M1795" s="76">
        <f t="shared" si="8"/>
        <v>0.1082437724</v>
      </c>
      <c r="N1795" s="76">
        <f t="shared" ref="N1795:O1795" si="5389">N1794+L1795</f>
        <v>216.8225792</v>
      </c>
      <c r="O1795" s="76">
        <f t="shared" si="5389"/>
        <v>254.1451545</v>
      </c>
      <c r="P1795" s="74">
        <f>I1795*SIP_Calculator!$D$26</f>
        <v>0</v>
      </c>
      <c r="Q1795" s="74">
        <f t="shared" si="10"/>
        <v>0</v>
      </c>
      <c r="R1795" s="74">
        <f t="shared" si="11"/>
        <v>0</v>
      </c>
      <c r="S1795" s="74">
        <f t="shared" ref="S1795:T1795" si="5390">S1794+Q1795</f>
        <v>216.4607773</v>
      </c>
      <c r="T1795" s="74">
        <f t="shared" si="5390"/>
        <v>253.7984581</v>
      </c>
      <c r="U1795" s="75">
        <f>J1795*SIP_Calculator!$D$27</f>
        <v>0</v>
      </c>
      <c r="V1795" s="75">
        <f t="shared" si="13"/>
        <v>0</v>
      </c>
      <c r="W1795" s="75">
        <f t="shared" si="14"/>
        <v>0</v>
      </c>
      <c r="X1795" s="75">
        <f t="shared" ref="X1795:Y1795" si="5391">X1794+V1795</f>
        <v>217.5477419</v>
      </c>
      <c r="Y1795" s="75">
        <f t="shared" si="5391"/>
        <v>255.0723811</v>
      </c>
    </row>
    <row r="1796" ht="15.75" customHeight="1">
      <c r="A1796" s="78">
        <v>40746.0</v>
      </c>
      <c r="B1796" s="73">
        <v>5546.05</v>
      </c>
      <c r="C1796" s="73">
        <v>4544.3</v>
      </c>
      <c r="D1796" s="74">
        <f t="shared" si="33"/>
        <v>374</v>
      </c>
      <c r="E1796" s="74">
        <f t="shared" si="16"/>
        <v>0</v>
      </c>
      <c r="F1796" s="75">
        <f t="shared" si="4"/>
        <v>7</v>
      </c>
      <c r="G1796" s="75">
        <f t="shared" si="17"/>
        <v>0</v>
      </c>
      <c r="H1796" s="76">
        <f>IF(A1796&lt;SIP_Calculator!$B$7,0,IF(A1796&gt;SIP_Calculator!$E$7,0,1))</f>
        <v>1</v>
      </c>
      <c r="I1796" s="74">
        <f t="shared" si="5"/>
        <v>0</v>
      </c>
      <c r="J1796" s="75">
        <f t="shared" si="6"/>
        <v>0</v>
      </c>
      <c r="K1796" s="76">
        <f>H1796*SIP_Calculator!$D$25</f>
        <v>484.4666522</v>
      </c>
      <c r="L1796" s="76">
        <f t="shared" si="7"/>
        <v>0.08735345916</v>
      </c>
      <c r="M1796" s="76">
        <f t="shared" si="8"/>
        <v>0.1066097424</v>
      </c>
      <c r="N1796" s="76">
        <f t="shared" ref="N1796:O1796" si="5392">N1795+L1796</f>
        <v>216.9099326</v>
      </c>
      <c r="O1796" s="76">
        <f t="shared" si="5392"/>
        <v>254.2517643</v>
      </c>
      <c r="P1796" s="74">
        <f>I1796*SIP_Calculator!$D$26</f>
        <v>0</v>
      </c>
      <c r="Q1796" s="74">
        <f t="shared" si="10"/>
        <v>0</v>
      </c>
      <c r="R1796" s="74">
        <f t="shared" si="11"/>
        <v>0</v>
      </c>
      <c r="S1796" s="74">
        <f t="shared" ref="S1796:T1796" si="5393">S1795+Q1796</f>
        <v>216.4607773</v>
      </c>
      <c r="T1796" s="74">
        <f t="shared" si="5393"/>
        <v>253.7984581</v>
      </c>
      <c r="U1796" s="75">
        <f>J1796*SIP_Calculator!$D$27</f>
        <v>0</v>
      </c>
      <c r="V1796" s="75">
        <f t="shared" si="13"/>
        <v>0</v>
      </c>
      <c r="W1796" s="75">
        <f t="shared" si="14"/>
        <v>0</v>
      </c>
      <c r="X1796" s="75">
        <f t="shared" ref="X1796:Y1796" si="5394">X1795+V1796</f>
        <v>217.5477419</v>
      </c>
      <c r="Y1796" s="75">
        <f t="shared" si="5394"/>
        <v>255.0723811</v>
      </c>
    </row>
    <row r="1797" ht="15.75" customHeight="1">
      <c r="A1797" s="78">
        <v>40749.0</v>
      </c>
      <c r="B1797" s="73">
        <v>5588.6</v>
      </c>
      <c r="C1797" s="73">
        <v>4577.75</v>
      </c>
      <c r="D1797" s="74">
        <f t="shared" si="33"/>
        <v>375</v>
      </c>
      <c r="E1797" s="74">
        <f t="shared" si="16"/>
        <v>1</v>
      </c>
      <c r="F1797" s="75">
        <f t="shared" si="4"/>
        <v>7</v>
      </c>
      <c r="G1797" s="75">
        <f t="shared" si="17"/>
        <v>0</v>
      </c>
      <c r="H1797" s="76">
        <f>IF(A1797&lt;SIP_Calculator!$B$7,0,IF(A1797&gt;SIP_Calculator!$E$7,0,1))</f>
        <v>1</v>
      </c>
      <c r="I1797" s="74">
        <f t="shared" si="5"/>
        <v>1</v>
      </c>
      <c r="J1797" s="75">
        <f t="shared" si="6"/>
        <v>0</v>
      </c>
      <c r="K1797" s="76">
        <f>H1797*SIP_Calculator!$D$25</f>
        <v>484.4666522</v>
      </c>
      <c r="L1797" s="76">
        <f t="shared" si="7"/>
        <v>0.08668837494</v>
      </c>
      <c r="M1797" s="76">
        <f t="shared" si="8"/>
        <v>0.1058307361</v>
      </c>
      <c r="N1797" s="76">
        <f t="shared" ref="N1797:O1797" si="5395">N1796+L1797</f>
        <v>216.996621</v>
      </c>
      <c r="O1797" s="76">
        <f t="shared" si="5395"/>
        <v>254.357595</v>
      </c>
      <c r="P1797" s="74">
        <f>I1797*SIP_Calculator!$D$26</f>
        <v>2301.341589</v>
      </c>
      <c r="Q1797" s="74">
        <f t="shared" si="10"/>
        <v>0.4117921464</v>
      </c>
      <c r="R1797" s="74">
        <f t="shared" si="11"/>
        <v>0.5027233006</v>
      </c>
      <c r="S1797" s="74">
        <f t="shared" ref="S1797:T1797" si="5396">S1796+Q1797</f>
        <v>216.8725695</v>
      </c>
      <c r="T1797" s="74">
        <f t="shared" si="5396"/>
        <v>254.3011814</v>
      </c>
      <c r="U1797" s="75">
        <f>J1797*SIP_Calculator!$D$27</f>
        <v>0</v>
      </c>
      <c r="V1797" s="75">
        <f t="shared" si="13"/>
        <v>0</v>
      </c>
      <c r="W1797" s="75">
        <f t="shared" si="14"/>
        <v>0</v>
      </c>
      <c r="X1797" s="75">
        <f t="shared" ref="X1797:Y1797" si="5397">X1796+V1797</f>
        <v>217.5477419</v>
      </c>
      <c r="Y1797" s="75">
        <f t="shared" si="5397"/>
        <v>255.0723811</v>
      </c>
    </row>
    <row r="1798" ht="15.75" customHeight="1">
      <c r="A1798" s="78">
        <v>40750.0</v>
      </c>
      <c r="B1798" s="73">
        <v>5493.1</v>
      </c>
      <c r="C1798" s="73">
        <v>4504.85</v>
      </c>
      <c r="D1798" s="74">
        <f t="shared" si="33"/>
        <v>375</v>
      </c>
      <c r="E1798" s="74">
        <f t="shared" si="16"/>
        <v>0</v>
      </c>
      <c r="F1798" s="75">
        <f t="shared" si="4"/>
        <v>7</v>
      </c>
      <c r="G1798" s="75">
        <f t="shared" si="17"/>
        <v>0</v>
      </c>
      <c r="H1798" s="76">
        <f>IF(A1798&lt;SIP_Calculator!$B$7,0,IF(A1798&gt;SIP_Calculator!$E$7,0,1))</f>
        <v>1</v>
      </c>
      <c r="I1798" s="74">
        <f t="shared" si="5"/>
        <v>0</v>
      </c>
      <c r="J1798" s="75">
        <f t="shared" si="6"/>
        <v>0</v>
      </c>
      <c r="K1798" s="76">
        <f>H1798*SIP_Calculator!$D$25</f>
        <v>484.4666522</v>
      </c>
      <c r="L1798" s="76">
        <f t="shared" si="7"/>
        <v>0.0881954911</v>
      </c>
      <c r="M1798" s="76">
        <f t="shared" si="8"/>
        <v>0.1075433482</v>
      </c>
      <c r="N1798" s="76">
        <f t="shared" ref="N1798:O1798" si="5398">N1797+L1798</f>
        <v>217.0848165</v>
      </c>
      <c r="O1798" s="76">
        <f t="shared" si="5398"/>
        <v>254.4651384</v>
      </c>
      <c r="P1798" s="74">
        <f>I1798*SIP_Calculator!$D$26</f>
        <v>0</v>
      </c>
      <c r="Q1798" s="74">
        <f t="shared" si="10"/>
        <v>0</v>
      </c>
      <c r="R1798" s="74">
        <f t="shared" si="11"/>
        <v>0</v>
      </c>
      <c r="S1798" s="74">
        <f t="shared" ref="S1798:T1798" si="5399">S1797+Q1798</f>
        <v>216.8725695</v>
      </c>
      <c r="T1798" s="74">
        <f t="shared" si="5399"/>
        <v>254.3011814</v>
      </c>
      <c r="U1798" s="75">
        <f>J1798*SIP_Calculator!$D$27</f>
        <v>0</v>
      </c>
      <c r="V1798" s="75">
        <f t="shared" si="13"/>
        <v>0</v>
      </c>
      <c r="W1798" s="75">
        <f t="shared" si="14"/>
        <v>0</v>
      </c>
      <c r="X1798" s="75">
        <f t="shared" ref="X1798:Y1798" si="5400">X1797+V1798</f>
        <v>217.5477419</v>
      </c>
      <c r="Y1798" s="75">
        <f t="shared" si="5400"/>
        <v>255.0723811</v>
      </c>
    </row>
    <row r="1799" ht="15.75" customHeight="1">
      <c r="A1799" s="78">
        <v>40751.0</v>
      </c>
      <c r="B1799" s="73">
        <v>5470.5</v>
      </c>
      <c r="C1799" s="73">
        <v>4491.3</v>
      </c>
      <c r="D1799" s="74">
        <f t="shared" si="33"/>
        <v>375</v>
      </c>
      <c r="E1799" s="74">
        <f t="shared" si="16"/>
        <v>0</v>
      </c>
      <c r="F1799" s="75">
        <f t="shared" si="4"/>
        <v>7</v>
      </c>
      <c r="G1799" s="75">
        <f t="shared" si="17"/>
        <v>0</v>
      </c>
      <c r="H1799" s="76">
        <f>IF(A1799&lt;SIP_Calculator!$B$7,0,IF(A1799&gt;SIP_Calculator!$E$7,0,1))</f>
        <v>1</v>
      </c>
      <c r="I1799" s="74">
        <f t="shared" si="5"/>
        <v>0</v>
      </c>
      <c r="J1799" s="75">
        <f t="shared" si="6"/>
        <v>0</v>
      </c>
      <c r="K1799" s="76">
        <f>H1799*SIP_Calculator!$D$25</f>
        <v>484.4666522</v>
      </c>
      <c r="L1799" s="76">
        <f t="shared" si="7"/>
        <v>0.08855984868</v>
      </c>
      <c r="M1799" s="76">
        <f t="shared" si="8"/>
        <v>0.1078678005</v>
      </c>
      <c r="N1799" s="76">
        <f t="shared" ref="N1799:O1799" si="5401">N1798+L1799</f>
        <v>217.1733763</v>
      </c>
      <c r="O1799" s="76">
        <f t="shared" si="5401"/>
        <v>254.5730062</v>
      </c>
      <c r="P1799" s="74">
        <f>I1799*SIP_Calculator!$D$26</f>
        <v>0</v>
      </c>
      <c r="Q1799" s="74">
        <f t="shared" si="10"/>
        <v>0</v>
      </c>
      <c r="R1799" s="74">
        <f t="shared" si="11"/>
        <v>0</v>
      </c>
      <c r="S1799" s="74">
        <f t="shared" ref="S1799:T1799" si="5402">S1798+Q1799</f>
        <v>216.8725695</v>
      </c>
      <c r="T1799" s="74">
        <f t="shared" si="5402"/>
        <v>254.3011814</v>
      </c>
      <c r="U1799" s="75">
        <f>J1799*SIP_Calculator!$D$27</f>
        <v>0</v>
      </c>
      <c r="V1799" s="75">
        <f t="shared" si="13"/>
        <v>0</v>
      </c>
      <c r="W1799" s="75">
        <f t="shared" si="14"/>
        <v>0</v>
      </c>
      <c r="X1799" s="75">
        <f t="shared" ref="X1799:Y1799" si="5403">X1798+V1799</f>
        <v>217.5477419</v>
      </c>
      <c r="Y1799" s="75">
        <f t="shared" si="5403"/>
        <v>255.0723811</v>
      </c>
    </row>
    <row r="1800" ht="15.75" customHeight="1">
      <c r="A1800" s="78">
        <v>40752.0</v>
      </c>
      <c r="B1800" s="73">
        <v>5412.95</v>
      </c>
      <c r="C1800" s="73">
        <v>4444.9</v>
      </c>
      <c r="D1800" s="74">
        <f t="shared" si="33"/>
        <v>375</v>
      </c>
      <c r="E1800" s="74">
        <f t="shared" si="16"/>
        <v>0</v>
      </c>
      <c r="F1800" s="75">
        <f t="shared" si="4"/>
        <v>7</v>
      </c>
      <c r="G1800" s="75">
        <f t="shared" si="17"/>
        <v>0</v>
      </c>
      <c r="H1800" s="76">
        <f>IF(A1800&lt;SIP_Calculator!$B$7,0,IF(A1800&gt;SIP_Calculator!$E$7,0,1))</f>
        <v>1</v>
      </c>
      <c r="I1800" s="74">
        <f t="shared" si="5"/>
        <v>0</v>
      </c>
      <c r="J1800" s="75">
        <f t="shared" si="6"/>
        <v>0</v>
      </c>
      <c r="K1800" s="76">
        <f>H1800*SIP_Calculator!$D$25</f>
        <v>484.4666522</v>
      </c>
      <c r="L1800" s="76">
        <f t="shared" si="7"/>
        <v>0.08950140906</v>
      </c>
      <c r="M1800" s="76">
        <f t="shared" si="8"/>
        <v>0.1089938249</v>
      </c>
      <c r="N1800" s="76">
        <f t="shared" ref="N1800:O1800" si="5404">N1799+L1800</f>
        <v>217.2628777</v>
      </c>
      <c r="O1800" s="76">
        <f t="shared" si="5404"/>
        <v>254.682</v>
      </c>
      <c r="P1800" s="74">
        <f>I1800*SIP_Calculator!$D$26</f>
        <v>0</v>
      </c>
      <c r="Q1800" s="74">
        <f t="shared" si="10"/>
        <v>0</v>
      </c>
      <c r="R1800" s="74">
        <f t="shared" si="11"/>
        <v>0</v>
      </c>
      <c r="S1800" s="74">
        <f t="shared" ref="S1800:T1800" si="5405">S1799+Q1800</f>
        <v>216.8725695</v>
      </c>
      <c r="T1800" s="74">
        <f t="shared" si="5405"/>
        <v>254.3011814</v>
      </c>
      <c r="U1800" s="75">
        <f>J1800*SIP_Calculator!$D$27</f>
        <v>0</v>
      </c>
      <c r="V1800" s="75">
        <f t="shared" si="13"/>
        <v>0</v>
      </c>
      <c r="W1800" s="75">
        <f t="shared" si="14"/>
        <v>0</v>
      </c>
      <c r="X1800" s="75">
        <f t="shared" ref="X1800:Y1800" si="5406">X1799+V1800</f>
        <v>217.5477419</v>
      </c>
      <c r="Y1800" s="75">
        <f t="shared" si="5406"/>
        <v>255.0723811</v>
      </c>
    </row>
    <row r="1801" ht="15.75" customHeight="1">
      <c r="A1801" s="78">
        <v>40753.0</v>
      </c>
      <c r="B1801" s="73">
        <v>5391.25</v>
      </c>
      <c r="C1801" s="73">
        <v>4424.05</v>
      </c>
      <c r="D1801" s="74">
        <f t="shared" si="33"/>
        <v>375</v>
      </c>
      <c r="E1801" s="74">
        <f t="shared" si="16"/>
        <v>0</v>
      </c>
      <c r="F1801" s="75">
        <f t="shared" si="4"/>
        <v>7</v>
      </c>
      <c r="G1801" s="75">
        <f t="shared" si="17"/>
        <v>0</v>
      </c>
      <c r="H1801" s="76">
        <f>IF(A1801&lt;SIP_Calculator!$B$7,0,IF(A1801&gt;SIP_Calculator!$E$7,0,1))</f>
        <v>1</v>
      </c>
      <c r="I1801" s="74">
        <f t="shared" si="5"/>
        <v>0</v>
      </c>
      <c r="J1801" s="75">
        <f t="shared" si="6"/>
        <v>0</v>
      </c>
      <c r="K1801" s="76">
        <f>H1801*SIP_Calculator!$D$25</f>
        <v>484.4666522</v>
      </c>
      <c r="L1801" s="76">
        <f t="shared" si="7"/>
        <v>0.08986165587</v>
      </c>
      <c r="M1801" s="76">
        <f t="shared" si="8"/>
        <v>0.1095074993</v>
      </c>
      <c r="N1801" s="76">
        <f t="shared" ref="N1801:O1801" si="5407">N1800+L1801</f>
        <v>217.3527394</v>
      </c>
      <c r="O1801" s="76">
        <f t="shared" si="5407"/>
        <v>254.7915075</v>
      </c>
      <c r="P1801" s="74">
        <f>I1801*SIP_Calculator!$D$26</f>
        <v>0</v>
      </c>
      <c r="Q1801" s="74">
        <f t="shared" si="10"/>
        <v>0</v>
      </c>
      <c r="R1801" s="74">
        <f t="shared" si="11"/>
        <v>0</v>
      </c>
      <c r="S1801" s="74">
        <f t="shared" ref="S1801:T1801" si="5408">S1800+Q1801</f>
        <v>216.8725695</v>
      </c>
      <c r="T1801" s="74">
        <f t="shared" si="5408"/>
        <v>254.3011814</v>
      </c>
      <c r="U1801" s="75">
        <f>J1801*SIP_Calculator!$D$27</f>
        <v>0</v>
      </c>
      <c r="V1801" s="75">
        <f t="shared" si="13"/>
        <v>0</v>
      </c>
      <c r="W1801" s="75">
        <f t="shared" si="14"/>
        <v>0</v>
      </c>
      <c r="X1801" s="75">
        <f t="shared" ref="X1801:Y1801" si="5409">X1800+V1801</f>
        <v>217.5477419</v>
      </c>
      <c r="Y1801" s="75">
        <f t="shared" si="5409"/>
        <v>255.0723811</v>
      </c>
    </row>
    <row r="1802" ht="15.75" customHeight="1">
      <c r="A1802" s="78">
        <v>40756.0</v>
      </c>
      <c r="B1802" s="73">
        <v>5417.55</v>
      </c>
      <c r="C1802" s="73">
        <v>4440.85</v>
      </c>
      <c r="D1802" s="74">
        <f t="shared" si="33"/>
        <v>376</v>
      </c>
      <c r="E1802" s="74">
        <f t="shared" si="16"/>
        <v>1</v>
      </c>
      <c r="F1802" s="75">
        <f t="shared" si="4"/>
        <v>8</v>
      </c>
      <c r="G1802" s="75">
        <f t="shared" si="17"/>
        <v>1</v>
      </c>
      <c r="H1802" s="76">
        <f>IF(A1802&lt;SIP_Calculator!$B$7,0,IF(A1802&gt;SIP_Calculator!$E$7,0,1))</f>
        <v>1</v>
      </c>
      <c r="I1802" s="74">
        <f t="shared" si="5"/>
        <v>1</v>
      </c>
      <c r="J1802" s="75">
        <f t="shared" si="6"/>
        <v>1</v>
      </c>
      <c r="K1802" s="76">
        <f>H1802*SIP_Calculator!$D$25</f>
        <v>484.4666522</v>
      </c>
      <c r="L1802" s="76">
        <f t="shared" si="7"/>
        <v>0.0894254141</v>
      </c>
      <c r="M1802" s="76">
        <f t="shared" si="8"/>
        <v>0.1090932259</v>
      </c>
      <c r="N1802" s="76">
        <f t="shared" ref="N1802:O1802" si="5410">N1801+L1802</f>
        <v>217.4421648</v>
      </c>
      <c r="O1802" s="76">
        <f t="shared" si="5410"/>
        <v>254.9006007</v>
      </c>
      <c r="P1802" s="74">
        <f>I1802*SIP_Calculator!$D$26</f>
        <v>2301.341589</v>
      </c>
      <c r="Q1802" s="74">
        <f t="shared" si="10"/>
        <v>0.4247937886</v>
      </c>
      <c r="R1802" s="74">
        <f t="shared" si="11"/>
        <v>0.5182209688</v>
      </c>
      <c r="S1802" s="74">
        <f t="shared" ref="S1802:T1802" si="5411">S1801+Q1802</f>
        <v>217.2973633</v>
      </c>
      <c r="T1802" s="74">
        <f t="shared" si="5411"/>
        <v>254.8194024</v>
      </c>
      <c r="U1802" s="75">
        <f>J1802*SIP_Calculator!$D$27</f>
        <v>10000</v>
      </c>
      <c r="V1802" s="75">
        <f t="shared" si="13"/>
        <v>1.84585283</v>
      </c>
      <c r="W1802" s="75">
        <f t="shared" si="14"/>
        <v>2.25182116</v>
      </c>
      <c r="X1802" s="75">
        <f t="shared" ref="X1802:Y1802" si="5412">X1801+V1802</f>
        <v>219.3935947</v>
      </c>
      <c r="Y1802" s="75">
        <f t="shared" si="5412"/>
        <v>257.3242023</v>
      </c>
    </row>
    <row r="1803" ht="15.75" customHeight="1">
      <c r="A1803" s="78">
        <v>40757.0</v>
      </c>
      <c r="B1803" s="73">
        <v>5361.0</v>
      </c>
      <c r="C1803" s="73">
        <v>4392.95</v>
      </c>
      <c r="D1803" s="74">
        <f t="shared" si="33"/>
        <v>376</v>
      </c>
      <c r="E1803" s="74">
        <f t="shared" si="16"/>
        <v>0</v>
      </c>
      <c r="F1803" s="75">
        <f t="shared" si="4"/>
        <v>8</v>
      </c>
      <c r="G1803" s="75">
        <f t="shared" si="17"/>
        <v>0</v>
      </c>
      <c r="H1803" s="76">
        <f>IF(A1803&lt;SIP_Calculator!$B$7,0,IF(A1803&gt;SIP_Calculator!$E$7,0,1))</f>
        <v>1</v>
      </c>
      <c r="I1803" s="74">
        <f t="shared" si="5"/>
        <v>0</v>
      </c>
      <c r="J1803" s="75">
        <f t="shared" si="6"/>
        <v>0</v>
      </c>
      <c r="K1803" s="76">
        <f>H1803*SIP_Calculator!$D$25</f>
        <v>484.4666522</v>
      </c>
      <c r="L1803" s="76">
        <f t="shared" si="7"/>
        <v>0.0903687096</v>
      </c>
      <c r="M1803" s="76">
        <f t="shared" si="8"/>
        <v>0.1102827604</v>
      </c>
      <c r="N1803" s="76">
        <f t="shared" ref="N1803:O1803" si="5413">N1802+L1803</f>
        <v>217.5325335</v>
      </c>
      <c r="O1803" s="76">
        <f t="shared" si="5413"/>
        <v>255.0108835</v>
      </c>
      <c r="P1803" s="74">
        <f>I1803*SIP_Calculator!$D$26</f>
        <v>0</v>
      </c>
      <c r="Q1803" s="74">
        <f t="shared" si="10"/>
        <v>0</v>
      </c>
      <c r="R1803" s="74">
        <f t="shared" si="11"/>
        <v>0</v>
      </c>
      <c r="S1803" s="74">
        <f t="shared" ref="S1803:T1803" si="5414">S1802+Q1803</f>
        <v>217.2973633</v>
      </c>
      <c r="T1803" s="74">
        <f t="shared" si="5414"/>
        <v>254.8194024</v>
      </c>
      <c r="U1803" s="75">
        <f>J1803*SIP_Calculator!$D$27</f>
        <v>0</v>
      </c>
      <c r="V1803" s="75">
        <f t="shared" si="13"/>
        <v>0</v>
      </c>
      <c r="W1803" s="75">
        <f t="shared" si="14"/>
        <v>0</v>
      </c>
      <c r="X1803" s="75">
        <f t="shared" ref="X1803:Y1803" si="5415">X1802+V1803</f>
        <v>219.3935947</v>
      </c>
      <c r="Y1803" s="75">
        <f t="shared" si="5415"/>
        <v>257.3242023</v>
      </c>
    </row>
    <row r="1804" ht="15.75" customHeight="1">
      <c r="A1804" s="78">
        <v>40758.0</v>
      </c>
      <c r="B1804" s="73">
        <v>5313.95</v>
      </c>
      <c r="C1804" s="73">
        <v>4359.3</v>
      </c>
      <c r="D1804" s="74">
        <f t="shared" si="33"/>
        <v>376</v>
      </c>
      <c r="E1804" s="74">
        <f t="shared" si="16"/>
        <v>0</v>
      </c>
      <c r="F1804" s="75">
        <f t="shared" si="4"/>
        <v>8</v>
      </c>
      <c r="G1804" s="75">
        <f t="shared" si="17"/>
        <v>0</v>
      </c>
      <c r="H1804" s="76">
        <f>IF(A1804&lt;SIP_Calculator!$B$7,0,IF(A1804&gt;SIP_Calculator!$E$7,0,1))</f>
        <v>1</v>
      </c>
      <c r="I1804" s="74">
        <f t="shared" si="5"/>
        <v>0</v>
      </c>
      <c r="J1804" s="75">
        <f t="shared" si="6"/>
        <v>0</v>
      </c>
      <c r="K1804" s="76">
        <f>H1804*SIP_Calculator!$D$25</f>
        <v>484.4666522</v>
      </c>
      <c r="L1804" s="76">
        <f t="shared" si="7"/>
        <v>0.09116883903</v>
      </c>
      <c r="M1804" s="76">
        <f t="shared" si="8"/>
        <v>0.1111340473</v>
      </c>
      <c r="N1804" s="76">
        <f t="shared" ref="N1804:O1804" si="5416">N1803+L1804</f>
        <v>217.6237024</v>
      </c>
      <c r="O1804" s="76">
        <f t="shared" si="5416"/>
        <v>255.1220175</v>
      </c>
      <c r="P1804" s="74">
        <f>I1804*SIP_Calculator!$D$26</f>
        <v>0</v>
      </c>
      <c r="Q1804" s="74">
        <f t="shared" si="10"/>
        <v>0</v>
      </c>
      <c r="R1804" s="74">
        <f t="shared" si="11"/>
        <v>0</v>
      </c>
      <c r="S1804" s="74">
        <f t="shared" ref="S1804:T1804" si="5417">S1803+Q1804</f>
        <v>217.2973633</v>
      </c>
      <c r="T1804" s="74">
        <f t="shared" si="5417"/>
        <v>254.8194024</v>
      </c>
      <c r="U1804" s="75">
        <f>J1804*SIP_Calculator!$D$27</f>
        <v>0</v>
      </c>
      <c r="V1804" s="75">
        <f t="shared" si="13"/>
        <v>0</v>
      </c>
      <c r="W1804" s="75">
        <f t="shared" si="14"/>
        <v>0</v>
      </c>
      <c r="X1804" s="75">
        <f t="shared" ref="X1804:Y1804" si="5418">X1803+V1804</f>
        <v>219.3935947</v>
      </c>
      <c r="Y1804" s="75">
        <f t="shared" si="5418"/>
        <v>257.3242023</v>
      </c>
    </row>
    <row r="1805" ht="15.75" customHeight="1">
      <c r="A1805" s="78">
        <v>40759.0</v>
      </c>
      <c r="B1805" s="73">
        <v>5250.75</v>
      </c>
      <c r="C1805" s="73">
        <v>4311.55</v>
      </c>
      <c r="D1805" s="74">
        <f t="shared" si="33"/>
        <v>376</v>
      </c>
      <c r="E1805" s="74">
        <f t="shared" si="16"/>
        <v>0</v>
      </c>
      <c r="F1805" s="75">
        <f t="shared" si="4"/>
        <v>8</v>
      </c>
      <c r="G1805" s="75">
        <f t="shared" si="17"/>
        <v>0</v>
      </c>
      <c r="H1805" s="76">
        <f>IF(A1805&lt;SIP_Calculator!$B$7,0,IF(A1805&gt;SIP_Calculator!$E$7,0,1))</f>
        <v>1</v>
      </c>
      <c r="I1805" s="74">
        <f t="shared" si="5"/>
        <v>0</v>
      </c>
      <c r="J1805" s="75">
        <f t="shared" si="6"/>
        <v>0</v>
      </c>
      <c r="K1805" s="76">
        <f>H1805*SIP_Calculator!$D$25</f>
        <v>484.4666522</v>
      </c>
      <c r="L1805" s="76">
        <f t="shared" si="7"/>
        <v>0.09226618144</v>
      </c>
      <c r="M1805" s="76">
        <f t="shared" si="8"/>
        <v>0.1123648461</v>
      </c>
      <c r="N1805" s="76">
        <f t="shared" ref="N1805:O1805" si="5419">N1804+L1805</f>
        <v>217.7159685</v>
      </c>
      <c r="O1805" s="76">
        <f t="shared" si="5419"/>
        <v>255.2343824</v>
      </c>
      <c r="P1805" s="74">
        <f>I1805*SIP_Calculator!$D$26</f>
        <v>0</v>
      </c>
      <c r="Q1805" s="74">
        <f t="shared" si="10"/>
        <v>0</v>
      </c>
      <c r="R1805" s="74">
        <f t="shared" si="11"/>
        <v>0</v>
      </c>
      <c r="S1805" s="74">
        <f t="shared" ref="S1805:T1805" si="5420">S1804+Q1805</f>
        <v>217.2973633</v>
      </c>
      <c r="T1805" s="74">
        <f t="shared" si="5420"/>
        <v>254.8194024</v>
      </c>
      <c r="U1805" s="75">
        <f>J1805*SIP_Calculator!$D$27</f>
        <v>0</v>
      </c>
      <c r="V1805" s="75">
        <f t="shared" si="13"/>
        <v>0</v>
      </c>
      <c r="W1805" s="75">
        <f t="shared" si="14"/>
        <v>0</v>
      </c>
      <c r="X1805" s="75">
        <f t="shared" ref="X1805:Y1805" si="5421">X1804+V1805</f>
        <v>219.3935947</v>
      </c>
      <c r="Y1805" s="75">
        <f t="shared" si="5421"/>
        <v>257.3242023</v>
      </c>
    </row>
    <row r="1806" ht="15.75" customHeight="1">
      <c r="A1806" s="78">
        <v>40760.0</v>
      </c>
      <c r="B1806" s="73">
        <v>5138.95</v>
      </c>
      <c r="C1806" s="73">
        <v>4220.5</v>
      </c>
      <c r="D1806" s="74">
        <f t="shared" si="33"/>
        <v>376</v>
      </c>
      <c r="E1806" s="74">
        <f t="shared" si="16"/>
        <v>0</v>
      </c>
      <c r="F1806" s="75">
        <f t="shared" si="4"/>
        <v>8</v>
      </c>
      <c r="G1806" s="75">
        <f t="shared" si="17"/>
        <v>0</v>
      </c>
      <c r="H1806" s="76">
        <f>IF(A1806&lt;SIP_Calculator!$B$7,0,IF(A1806&gt;SIP_Calculator!$E$7,0,1))</f>
        <v>1</v>
      </c>
      <c r="I1806" s="74">
        <f t="shared" si="5"/>
        <v>0</v>
      </c>
      <c r="J1806" s="75">
        <f t="shared" si="6"/>
        <v>0</v>
      </c>
      <c r="K1806" s="76">
        <f>H1806*SIP_Calculator!$D$25</f>
        <v>484.4666522</v>
      </c>
      <c r="L1806" s="76">
        <f t="shared" si="7"/>
        <v>0.09427347069</v>
      </c>
      <c r="M1806" s="76">
        <f t="shared" si="8"/>
        <v>0.1147889236</v>
      </c>
      <c r="N1806" s="76">
        <f t="shared" ref="N1806:O1806" si="5422">N1805+L1806</f>
        <v>217.810242</v>
      </c>
      <c r="O1806" s="76">
        <f t="shared" si="5422"/>
        <v>255.3491713</v>
      </c>
      <c r="P1806" s="74">
        <f>I1806*SIP_Calculator!$D$26</f>
        <v>0</v>
      </c>
      <c r="Q1806" s="74">
        <f t="shared" si="10"/>
        <v>0</v>
      </c>
      <c r="R1806" s="74">
        <f t="shared" si="11"/>
        <v>0</v>
      </c>
      <c r="S1806" s="74">
        <f t="shared" ref="S1806:T1806" si="5423">S1805+Q1806</f>
        <v>217.2973633</v>
      </c>
      <c r="T1806" s="74">
        <f t="shared" si="5423"/>
        <v>254.8194024</v>
      </c>
      <c r="U1806" s="75">
        <f>J1806*SIP_Calculator!$D$27</f>
        <v>0</v>
      </c>
      <c r="V1806" s="75">
        <f t="shared" si="13"/>
        <v>0</v>
      </c>
      <c r="W1806" s="75">
        <f t="shared" si="14"/>
        <v>0</v>
      </c>
      <c r="X1806" s="75">
        <f t="shared" ref="X1806:Y1806" si="5424">X1805+V1806</f>
        <v>219.3935947</v>
      </c>
      <c r="Y1806" s="75">
        <f t="shared" si="5424"/>
        <v>257.3242023</v>
      </c>
    </row>
    <row r="1807" ht="15.75" customHeight="1">
      <c r="A1807" s="78">
        <v>40763.0</v>
      </c>
      <c r="B1807" s="73">
        <v>5052.5</v>
      </c>
      <c r="C1807" s="73">
        <v>4150.5</v>
      </c>
      <c r="D1807" s="74">
        <f t="shared" si="33"/>
        <v>377</v>
      </c>
      <c r="E1807" s="74">
        <f t="shared" si="16"/>
        <v>1</v>
      </c>
      <c r="F1807" s="75">
        <f t="shared" si="4"/>
        <v>8</v>
      </c>
      <c r="G1807" s="75">
        <f t="shared" si="17"/>
        <v>0</v>
      </c>
      <c r="H1807" s="76">
        <f>IF(A1807&lt;SIP_Calculator!$B$7,0,IF(A1807&gt;SIP_Calculator!$E$7,0,1))</f>
        <v>1</v>
      </c>
      <c r="I1807" s="74">
        <f t="shared" si="5"/>
        <v>1</v>
      </c>
      <c r="J1807" s="75">
        <f t="shared" si="6"/>
        <v>0</v>
      </c>
      <c r="K1807" s="76">
        <f>H1807*SIP_Calculator!$D$25</f>
        <v>484.4666522</v>
      </c>
      <c r="L1807" s="76">
        <f t="shared" si="7"/>
        <v>0.09588652196</v>
      </c>
      <c r="M1807" s="76">
        <f t="shared" si="8"/>
        <v>0.1167248891</v>
      </c>
      <c r="N1807" s="76">
        <f t="shared" ref="N1807:O1807" si="5425">N1806+L1807</f>
        <v>217.9061285</v>
      </c>
      <c r="O1807" s="76">
        <f t="shared" si="5425"/>
        <v>255.4658962</v>
      </c>
      <c r="P1807" s="74">
        <f>I1807*SIP_Calculator!$D$26</f>
        <v>2301.341589</v>
      </c>
      <c r="Q1807" s="74">
        <f t="shared" si="10"/>
        <v>0.4554857178</v>
      </c>
      <c r="R1807" s="74">
        <f t="shared" si="11"/>
        <v>0.554473338</v>
      </c>
      <c r="S1807" s="74">
        <f t="shared" ref="S1807:T1807" si="5426">S1806+Q1807</f>
        <v>217.752849</v>
      </c>
      <c r="T1807" s="74">
        <f t="shared" si="5426"/>
        <v>255.3738757</v>
      </c>
      <c r="U1807" s="75">
        <f>J1807*SIP_Calculator!$D$27</f>
        <v>0</v>
      </c>
      <c r="V1807" s="75">
        <f t="shared" si="13"/>
        <v>0</v>
      </c>
      <c r="W1807" s="75">
        <f t="shared" si="14"/>
        <v>0</v>
      </c>
      <c r="X1807" s="75">
        <f t="shared" ref="X1807:Y1807" si="5427">X1806+V1807</f>
        <v>219.3935947</v>
      </c>
      <c r="Y1807" s="75">
        <f t="shared" si="5427"/>
        <v>257.3242023</v>
      </c>
    </row>
    <row r="1808" ht="15.75" customHeight="1">
      <c r="A1808" s="78">
        <v>40764.0</v>
      </c>
      <c r="B1808" s="73">
        <v>5003.9</v>
      </c>
      <c r="C1808" s="73">
        <v>4107.7</v>
      </c>
      <c r="D1808" s="74">
        <f t="shared" si="33"/>
        <v>377</v>
      </c>
      <c r="E1808" s="74">
        <f t="shared" si="16"/>
        <v>0</v>
      </c>
      <c r="F1808" s="75">
        <f t="shared" si="4"/>
        <v>8</v>
      </c>
      <c r="G1808" s="75">
        <f t="shared" si="17"/>
        <v>0</v>
      </c>
      <c r="H1808" s="76">
        <f>IF(A1808&lt;SIP_Calculator!$B$7,0,IF(A1808&gt;SIP_Calculator!$E$7,0,1))</f>
        <v>1</v>
      </c>
      <c r="I1808" s="74">
        <f t="shared" si="5"/>
        <v>0</v>
      </c>
      <c r="J1808" s="75">
        <f t="shared" si="6"/>
        <v>0</v>
      </c>
      <c r="K1808" s="76">
        <f>H1808*SIP_Calculator!$D$25</f>
        <v>484.4666522</v>
      </c>
      <c r="L1808" s="76">
        <f t="shared" si="7"/>
        <v>0.09681781254</v>
      </c>
      <c r="M1808" s="76">
        <f t="shared" si="8"/>
        <v>0.117941099</v>
      </c>
      <c r="N1808" s="76">
        <f t="shared" ref="N1808:O1808" si="5428">N1807+L1808</f>
        <v>218.0029464</v>
      </c>
      <c r="O1808" s="76">
        <f t="shared" si="5428"/>
        <v>255.5838373</v>
      </c>
      <c r="P1808" s="74">
        <f>I1808*SIP_Calculator!$D$26</f>
        <v>0</v>
      </c>
      <c r="Q1808" s="74">
        <f t="shared" si="10"/>
        <v>0</v>
      </c>
      <c r="R1808" s="74">
        <f t="shared" si="11"/>
        <v>0</v>
      </c>
      <c r="S1808" s="74">
        <f t="shared" ref="S1808:T1808" si="5429">S1807+Q1808</f>
        <v>217.752849</v>
      </c>
      <c r="T1808" s="74">
        <f t="shared" si="5429"/>
        <v>255.3738757</v>
      </c>
      <c r="U1808" s="75">
        <f>J1808*SIP_Calculator!$D$27</f>
        <v>0</v>
      </c>
      <c r="V1808" s="75">
        <f t="shared" si="13"/>
        <v>0</v>
      </c>
      <c r="W1808" s="75">
        <f t="shared" si="14"/>
        <v>0</v>
      </c>
      <c r="X1808" s="75">
        <f t="shared" ref="X1808:Y1808" si="5430">X1807+V1808</f>
        <v>219.3935947</v>
      </c>
      <c r="Y1808" s="75">
        <f t="shared" si="5430"/>
        <v>257.3242023</v>
      </c>
    </row>
    <row r="1809" ht="15.75" customHeight="1">
      <c r="A1809" s="78">
        <v>40765.0</v>
      </c>
      <c r="B1809" s="73">
        <v>5093.15</v>
      </c>
      <c r="C1809" s="73">
        <v>4182.25</v>
      </c>
      <c r="D1809" s="74">
        <f t="shared" si="33"/>
        <v>377</v>
      </c>
      <c r="E1809" s="74">
        <f t="shared" si="16"/>
        <v>0</v>
      </c>
      <c r="F1809" s="75">
        <f t="shared" si="4"/>
        <v>8</v>
      </c>
      <c r="G1809" s="75">
        <f t="shared" si="17"/>
        <v>0</v>
      </c>
      <c r="H1809" s="76">
        <f>IF(A1809&lt;SIP_Calculator!$B$7,0,IF(A1809&gt;SIP_Calculator!$E$7,0,1))</f>
        <v>1</v>
      </c>
      <c r="I1809" s="74">
        <f t="shared" si="5"/>
        <v>0</v>
      </c>
      <c r="J1809" s="75">
        <f t="shared" si="6"/>
        <v>0</v>
      </c>
      <c r="K1809" s="76">
        <f>H1809*SIP_Calculator!$D$25</f>
        <v>484.4666522</v>
      </c>
      <c r="L1809" s="76">
        <f t="shared" si="7"/>
        <v>0.09512122207</v>
      </c>
      <c r="M1809" s="76">
        <f t="shared" si="8"/>
        <v>0.1158387596</v>
      </c>
      <c r="N1809" s="76">
        <f t="shared" ref="N1809:O1809" si="5431">N1808+L1809</f>
        <v>218.0980676</v>
      </c>
      <c r="O1809" s="76">
        <f t="shared" si="5431"/>
        <v>255.699676</v>
      </c>
      <c r="P1809" s="74">
        <f>I1809*SIP_Calculator!$D$26</f>
        <v>0</v>
      </c>
      <c r="Q1809" s="74">
        <f t="shared" si="10"/>
        <v>0</v>
      </c>
      <c r="R1809" s="74">
        <f t="shared" si="11"/>
        <v>0</v>
      </c>
      <c r="S1809" s="74">
        <f t="shared" ref="S1809:T1809" si="5432">S1808+Q1809</f>
        <v>217.752849</v>
      </c>
      <c r="T1809" s="74">
        <f t="shared" si="5432"/>
        <v>255.3738757</v>
      </c>
      <c r="U1809" s="75">
        <f>J1809*SIP_Calculator!$D$27</f>
        <v>0</v>
      </c>
      <c r="V1809" s="75">
        <f t="shared" si="13"/>
        <v>0</v>
      </c>
      <c r="W1809" s="75">
        <f t="shared" si="14"/>
        <v>0</v>
      </c>
      <c r="X1809" s="75">
        <f t="shared" ref="X1809:Y1809" si="5433">X1808+V1809</f>
        <v>219.3935947</v>
      </c>
      <c r="Y1809" s="75">
        <f t="shared" si="5433"/>
        <v>257.3242023</v>
      </c>
    </row>
    <row r="1810" ht="15.75" customHeight="1">
      <c r="A1810" s="78">
        <v>40766.0</v>
      </c>
      <c r="B1810" s="73">
        <v>5070.25</v>
      </c>
      <c r="C1810" s="73">
        <v>4164.75</v>
      </c>
      <c r="D1810" s="74">
        <f t="shared" si="33"/>
        <v>377</v>
      </c>
      <c r="E1810" s="74">
        <f t="shared" si="16"/>
        <v>0</v>
      </c>
      <c r="F1810" s="75">
        <f t="shared" si="4"/>
        <v>8</v>
      </c>
      <c r="G1810" s="75">
        <f t="shared" si="17"/>
        <v>0</v>
      </c>
      <c r="H1810" s="76">
        <f>IF(A1810&lt;SIP_Calculator!$B$7,0,IF(A1810&gt;SIP_Calculator!$E$7,0,1))</f>
        <v>1</v>
      </c>
      <c r="I1810" s="74">
        <f t="shared" si="5"/>
        <v>0</v>
      </c>
      <c r="J1810" s="75">
        <f t="shared" si="6"/>
        <v>0</v>
      </c>
      <c r="K1810" s="76">
        <f>H1810*SIP_Calculator!$D$25</f>
        <v>484.4666522</v>
      </c>
      <c r="L1810" s="76">
        <f t="shared" si="7"/>
        <v>0.09555084112</v>
      </c>
      <c r="M1810" s="76">
        <f t="shared" si="8"/>
        <v>0.1163255063</v>
      </c>
      <c r="N1810" s="76">
        <f t="shared" ref="N1810:O1810" si="5434">N1809+L1810</f>
        <v>218.1936184</v>
      </c>
      <c r="O1810" s="76">
        <f t="shared" si="5434"/>
        <v>255.8160015</v>
      </c>
      <c r="P1810" s="74">
        <f>I1810*SIP_Calculator!$D$26</f>
        <v>0</v>
      </c>
      <c r="Q1810" s="74">
        <f t="shared" si="10"/>
        <v>0</v>
      </c>
      <c r="R1810" s="74">
        <f t="shared" si="11"/>
        <v>0</v>
      </c>
      <c r="S1810" s="74">
        <f t="shared" ref="S1810:T1810" si="5435">S1809+Q1810</f>
        <v>217.752849</v>
      </c>
      <c r="T1810" s="74">
        <f t="shared" si="5435"/>
        <v>255.3738757</v>
      </c>
      <c r="U1810" s="75">
        <f>J1810*SIP_Calculator!$D$27</f>
        <v>0</v>
      </c>
      <c r="V1810" s="75">
        <f t="shared" si="13"/>
        <v>0</v>
      </c>
      <c r="W1810" s="75">
        <f t="shared" si="14"/>
        <v>0</v>
      </c>
      <c r="X1810" s="75">
        <f t="shared" ref="X1810:Y1810" si="5436">X1809+V1810</f>
        <v>219.3935947</v>
      </c>
      <c r="Y1810" s="75">
        <f t="shared" si="5436"/>
        <v>257.3242023</v>
      </c>
    </row>
    <row r="1811" ht="15.75" customHeight="1">
      <c r="A1811" s="78">
        <v>40767.0</v>
      </c>
      <c r="B1811" s="73">
        <v>5009.2</v>
      </c>
      <c r="C1811" s="73">
        <v>4121.35</v>
      </c>
      <c r="D1811" s="74">
        <f t="shared" si="33"/>
        <v>377</v>
      </c>
      <c r="E1811" s="74">
        <f t="shared" si="16"/>
        <v>0</v>
      </c>
      <c r="F1811" s="75">
        <f t="shared" si="4"/>
        <v>8</v>
      </c>
      <c r="G1811" s="75">
        <f t="shared" si="17"/>
        <v>0</v>
      </c>
      <c r="H1811" s="76">
        <f>IF(A1811&lt;SIP_Calculator!$B$7,0,IF(A1811&gt;SIP_Calculator!$E$7,0,1))</f>
        <v>1</v>
      </c>
      <c r="I1811" s="74">
        <f t="shared" si="5"/>
        <v>0</v>
      </c>
      <c r="J1811" s="75">
        <f t="shared" si="6"/>
        <v>0</v>
      </c>
      <c r="K1811" s="76">
        <f>H1811*SIP_Calculator!$D$25</f>
        <v>484.4666522</v>
      </c>
      <c r="L1811" s="76">
        <f t="shared" si="7"/>
        <v>0.09671537415</v>
      </c>
      <c r="M1811" s="76">
        <f t="shared" si="8"/>
        <v>0.1175504755</v>
      </c>
      <c r="N1811" s="76">
        <f t="shared" ref="N1811:O1811" si="5437">N1810+L1811</f>
        <v>218.2903338</v>
      </c>
      <c r="O1811" s="76">
        <f t="shared" si="5437"/>
        <v>255.933552</v>
      </c>
      <c r="P1811" s="74">
        <f>I1811*SIP_Calculator!$D$26</f>
        <v>0</v>
      </c>
      <c r="Q1811" s="74">
        <f t="shared" si="10"/>
        <v>0</v>
      </c>
      <c r="R1811" s="74">
        <f t="shared" si="11"/>
        <v>0</v>
      </c>
      <c r="S1811" s="74">
        <f t="shared" ref="S1811:T1811" si="5438">S1810+Q1811</f>
        <v>217.752849</v>
      </c>
      <c r="T1811" s="74">
        <f t="shared" si="5438"/>
        <v>255.3738757</v>
      </c>
      <c r="U1811" s="75">
        <f>J1811*SIP_Calculator!$D$27</f>
        <v>0</v>
      </c>
      <c r="V1811" s="75">
        <f t="shared" si="13"/>
        <v>0</v>
      </c>
      <c r="W1811" s="75">
        <f t="shared" si="14"/>
        <v>0</v>
      </c>
      <c r="X1811" s="75">
        <f t="shared" ref="X1811:Y1811" si="5439">X1810+V1811</f>
        <v>219.3935947</v>
      </c>
      <c r="Y1811" s="75">
        <f t="shared" si="5439"/>
        <v>257.3242023</v>
      </c>
    </row>
    <row r="1812" ht="15.75" customHeight="1">
      <c r="A1812" s="78">
        <v>40771.0</v>
      </c>
      <c r="B1812" s="73">
        <v>4969.65</v>
      </c>
      <c r="C1812" s="73">
        <v>4081.3</v>
      </c>
      <c r="D1812" s="74">
        <f t="shared" si="33"/>
        <v>378</v>
      </c>
      <c r="E1812" s="74">
        <f t="shared" si="16"/>
        <v>1</v>
      </c>
      <c r="F1812" s="75">
        <f t="shared" si="4"/>
        <v>8</v>
      </c>
      <c r="G1812" s="75">
        <f t="shared" si="17"/>
        <v>0</v>
      </c>
      <c r="H1812" s="76">
        <f>IF(A1812&lt;SIP_Calculator!$B$7,0,IF(A1812&gt;SIP_Calculator!$E$7,0,1))</f>
        <v>1</v>
      </c>
      <c r="I1812" s="74">
        <f t="shared" si="5"/>
        <v>1</v>
      </c>
      <c r="J1812" s="75">
        <f t="shared" si="6"/>
        <v>0</v>
      </c>
      <c r="K1812" s="76">
        <f>H1812*SIP_Calculator!$D$25</f>
        <v>484.4666522</v>
      </c>
      <c r="L1812" s="76">
        <f t="shared" si="7"/>
        <v>0.09748506478</v>
      </c>
      <c r="M1812" s="76">
        <f t="shared" si="8"/>
        <v>0.1187040042</v>
      </c>
      <c r="N1812" s="76">
        <f t="shared" ref="N1812:O1812" si="5440">N1811+L1812</f>
        <v>218.3878189</v>
      </c>
      <c r="O1812" s="76">
        <f t="shared" si="5440"/>
        <v>256.052256</v>
      </c>
      <c r="P1812" s="74">
        <f>I1812*SIP_Calculator!$D$26</f>
        <v>2301.341589</v>
      </c>
      <c r="Q1812" s="74">
        <f t="shared" si="10"/>
        <v>0.4630792086</v>
      </c>
      <c r="R1812" s="74">
        <f t="shared" si="11"/>
        <v>0.5638746452</v>
      </c>
      <c r="S1812" s="74">
        <f t="shared" ref="S1812:T1812" si="5441">S1811+Q1812</f>
        <v>218.2159282</v>
      </c>
      <c r="T1812" s="74">
        <f t="shared" si="5441"/>
        <v>255.9377504</v>
      </c>
      <c r="U1812" s="75">
        <f>J1812*SIP_Calculator!$D$27</f>
        <v>0</v>
      </c>
      <c r="V1812" s="75">
        <f t="shared" si="13"/>
        <v>0</v>
      </c>
      <c r="W1812" s="75">
        <f t="shared" si="14"/>
        <v>0</v>
      </c>
      <c r="X1812" s="75">
        <f t="shared" ref="X1812:Y1812" si="5442">X1811+V1812</f>
        <v>219.3935947</v>
      </c>
      <c r="Y1812" s="75">
        <f t="shared" si="5442"/>
        <v>257.3242023</v>
      </c>
    </row>
    <row r="1813" ht="15.75" customHeight="1">
      <c r="A1813" s="78">
        <v>40772.0</v>
      </c>
      <c r="B1813" s="73">
        <v>4980.75</v>
      </c>
      <c r="C1813" s="73">
        <v>4081.3</v>
      </c>
      <c r="D1813" s="74">
        <f t="shared" si="33"/>
        <v>378</v>
      </c>
      <c r="E1813" s="74">
        <f t="shared" si="16"/>
        <v>0</v>
      </c>
      <c r="F1813" s="75">
        <f t="shared" si="4"/>
        <v>8</v>
      </c>
      <c r="G1813" s="75">
        <f t="shared" si="17"/>
        <v>0</v>
      </c>
      <c r="H1813" s="76">
        <f>IF(A1813&lt;SIP_Calculator!$B$7,0,IF(A1813&gt;SIP_Calculator!$E$7,0,1))</f>
        <v>1</v>
      </c>
      <c r="I1813" s="74">
        <f t="shared" si="5"/>
        <v>0</v>
      </c>
      <c r="J1813" s="75">
        <f t="shared" si="6"/>
        <v>0</v>
      </c>
      <c r="K1813" s="76">
        <f>H1813*SIP_Calculator!$D$25</f>
        <v>484.4666522</v>
      </c>
      <c r="L1813" s="76">
        <f t="shared" si="7"/>
        <v>0.09726781151</v>
      </c>
      <c r="M1813" s="76">
        <f t="shared" si="8"/>
        <v>0.1187040042</v>
      </c>
      <c r="N1813" s="76">
        <f t="shared" ref="N1813:O1813" si="5443">N1812+L1813</f>
        <v>218.4850867</v>
      </c>
      <c r="O1813" s="76">
        <f t="shared" si="5443"/>
        <v>256.17096</v>
      </c>
      <c r="P1813" s="74">
        <f>I1813*SIP_Calculator!$D$26</f>
        <v>0</v>
      </c>
      <c r="Q1813" s="74">
        <f t="shared" si="10"/>
        <v>0</v>
      </c>
      <c r="R1813" s="74">
        <f t="shared" si="11"/>
        <v>0</v>
      </c>
      <c r="S1813" s="74">
        <f t="shared" ref="S1813:T1813" si="5444">S1812+Q1813</f>
        <v>218.2159282</v>
      </c>
      <c r="T1813" s="74">
        <f t="shared" si="5444"/>
        <v>255.9377504</v>
      </c>
      <c r="U1813" s="75">
        <f>J1813*SIP_Calculator!$D$27</f>
        <v>0</v>
      </c>
      <c r="V1813" s="75">
        <f t="shared" si="13"/>
        <v>0</v>
      </c>
      <c r="W1813" s="75">
        <f t="shared" si="14"/>
        <v>0</v>
      </c>
      <c r="X1813" s="75">
        <f t="shared" ref="X1813:Y1813" si="5445">X1812+V1813</f>
        <v>219.3935947</v>
      </c>
      <c r="Y1813" s="75">
        <f t="shared" si="5445"/>
        <v>257.3242023</v>
      </c>
    </row>
    <row r="1814" ht="15.75" customHeight="1">
      <c r="A1814" s="78">
        <v>40773.0</v>
      </c>
      <c r="B1814" s="73">
        <v>4870.55</v>
      </c>
      <c r="C1814" s="73">
        <v>3994.15</v>
      </c>
      <c r="D1814" s="74">
        <f t="shared" si="33"/>
        <v>378</v>
      </c>
      <c r="E1814" s="74">
        <f t="shared" si="16"/>
        <v>0</v>
      </c>
      <c r="F1814" s="75">
        <f t="shared" si="4"/>
        <v>8</v>
      </c>
      <c r="G1814" s="75">
        <f t="shared" si="17"/>
        <v>0</v>
      </c>
      <c r="H1814" s="76">
        <f>IF(A1814&lt;SIP_Calculator!$B$7,0,IF(A1814&gt;SIP_Calculator!$E$7,0,1))</f>
        <v>1</v>
      </c>
      <c r="I1814" s="74">
        <f t="shared" si="5"/>
        <v>0</v>
      </c>
      <c r="J1814" s="75">
        <f t="shared" si="6"/>
        <v>0</v>
      </c>
      <c r="K1814" s="76">
        <f>H1814*SIP_Calculator!$D$25</f>
        <v>484.4666522</v>
      </c>
      <c r="L1814" s="76">
        <f t="shared" si="7"/>
        <v>0.09946857176</v>
      </c>
      <c r="M1814" s="76">
        <f t="shared" si="8"/>
        <v>0.1212940556</v>
      </c>
      <c r="N1814" s="76">
        <f t="shared" ref="N1814:O1814" si="5446">N1813+L1814</f>
        <v>218.5845552</v>
      </c>
      <c r="O1814" s="76">
        <f t="shared" si="5446"/>
        <v>256.2922541</v>
      </c>
      <c r="P1814" s="74">
        <f>I1814*SIP_Calculator!$D$26</f>
        <v>0</v>
      </c>
      <c r="Q1814" s="74">
        <f t="shared" si="10"/>
        <v>0</v>
      </c>
      <c r="R1814" s="74">
        <f t="shared" si="11"/>
        <v>0</v>
      </c>
      <c r="S1814" s="74">
        <f t="shared" ref="S1814:T1814" si="5447">S1813+Q1814</f>
        <v>218.2159282</v>
      </c>
      <c r="T1814" s="74">
        <f t="shared" si="5447"/>
        <v>255.9377504</v>
      </c>
      <c r="U1814" s="75">
        <f>J1814*SIP_Calculator!$D$27</f>
        <v>0</v>
      </c>
      <c r="V1814" s="75">
        <f t="shared" si="13"/>
        <v>0</v>
      </c>
      <c r="W1814" s="75">
        <f t="shared" si="14"/>
        <v>0</v>
      </c>
      <c r="X1814" s="75">
        <f t="shared" ref="X1814:Y1814" si="5448">X1813+V1814</f>
        <v>219.3935947</v>
      </c>
      <c r="Y1814" s="75">
        <f t="shared" si="5448"/>
        <v>257.3242023</v>
      </c>
    </row>
    <row r="1815" ht="15.75" customHeight="1">
      <c r="A1815" s="78">
        <v>40774.0</v>
      </c>
      <c r="B1815" s="73">
        <v>4783.5</v>
      </c>
      <c r="C1815" s="73">
        <v>3925.8</v>
      </c>
      <c r="D1815" s="74">
        <f t="shared" si="33"/>
        <v>378</v>
      </c>
      <c r="E1815" s="74">
        <f t="shared" si="16"/>
        <v>0</v>
      </c>
      <c r="F1815" s="75">
        <f t="shared" si="4"/>
        <v>8</v>
      </c>
      <c r="G1815" s="75">
        <f t="shared" si="17"/>
        <v>0</v>
      </c>
      <c r="H1815" s="76">
        <f>IF(A1815&lt;SIP_Calculator!$B$7,0,IF(A1815&gt;SIP_Calculator!$E$7,0,1))</f>
        <v>1</v>
      </c>
      <c r="I1815" s="74">
        <f t="shared" si="5"/>
        <v>0</v>
      </c>
      <c r="J1815" s="75">
        <f t="shared" si="6"/>
        <v>0</v>
      </c>
      <c r="K1815" s="76">
        <f>H1815*SIP_Calculator!$D$25</f>
        <v>484.4666522</v>
      </c>
      <c r="L1815" s="76">
        <f t="shared" si="7"/>
        <v>0.1012786981</v>
      </c>
      <c r="M1815" s="76">
        <f t="shared" si="8"/>
        <v>0.1234058414</v>
      </c>
      <c r="N1815" s="76">
        <f t="shared" ref="N1815:O1815" si="5449">N1814+L1815</f>
        <v>218.6858339</v>
      </c>
      <c r="O1815" s="76">
        <f t="shared" si="5449"/>
        <v>256.4156599</v>
      </c>
      <c r="P1815" s="74">
        <f>I1815*SIP_Calculator!$D$26</f>
        <v>0</v>
      </c>
      <c r="Q1815" s="74">
        <f t="shared" si="10"/>
        <v>0</v>
      </c>
      <c r="R1815" s="74">
        <f t="shared" si="11"/>
        <v>0</v>
      </c>
      <c r="S1815" s="74">
        <f t="shared" ref="S1815:T1815" si="5450">S1814+Q1815</f>
        <v>218.2159282</v>
      </c>
      <c r="T1815" s="74">
        <f t="shared" si="5450"/>
        <v>255.9377504</v>
      </c>
      <c r="U1815" s="75">
        <f>J1815*SIP_Calculator!$D$27</f>
        <v>0</v>
      </c>
      <c r="V1815" s="75">
        <f t="shared" si="13"/>
        <v>0</v>
      </c>
      <c r="W1815" s="75">
        <f t="shared" si="14"/>
        <v>0</v>
      </c>
      <c r="X1815" s="75">
        <f t="shared" ref="X1815:Y1815" si="5451">X1814+V1815</f>
        <v>219.3935947</v>
      </c>
      <c r="Y1815" s="75">
        <f t="shared" si="5451"/>
        <v>257.3242023</v>
      </c>
    </row>
    <row r="1816" ht="15.75" customHeight="1">
      <c r="A1816" s="78">
        <v>40777.0</v>
      </c>
      <c r="B1816" s="73">
        <v>4835.3</v>
      </c>
      <c r="C1816" s="73">
        <v>3970.5</v>
      </c>
      <c r="D1816" s="74">
        <f t="shared" si="33"/>
        <v>379</v>
      </c>
      <c r="E1816" s="74">
        <f t="shared" si="16"/>
        <v>1</v>
      </c>
      <c r="F1816" s="75">
        <f t="shared" si="4"/>
        <v>8</v>
      </c>
      <c r="G1816" s="75">
        <f t="shared" si="17"/>
        <v>0</v>
      </c>
      <c r="H1816" s="76">
        <f>IF(A1816&lt;SIP_Calculator!$B$7,0,IF(A1816&gt;SIP_Calculator!$E$7,0,1))</f>
        <v>1</v>
      </c>
      <c r="I1816" s="74">
        <f t="shared" si="5"/>
        <v>1</v>
      </c>
      <c r="J1816" s="75">
        <f t="shared" si="6"/>
        <v>0</v>
      </c>
      <c r="K1816" s="76">
        <f>H1816*SIP_Calculator!$D$25</f>
        <v>484.4666522</v>
      </c>
      <c r="L1816" s="76">
        <f t="shared" si="7"/>
        <v>0.1001937113</v>
      </c>
      <c r="M1816" s="76">
        <f t="shared" si="8"/>
        <v>0.122016535</v>
      </c>
      <c r="N1816" s="76">
        <f t="shared" ref="N1816:O1816" si="5452">N1815+L1816</f>
        <v>218.7860276</v>
      </c>
      <c r="O1816" s="76">
        <f t="shared" si="5452"/>
        <v>256.5376765</v>
      </c>
      <c r="P1816" s="74">
        <f>I1816*SIP_Calculator!$D$26</f>
        <v>2301.341589</v>
      </c>
      <c r="Q1816" s="74">
        <f t="shared" si="10"/>
        <v>0.4759459784</v>
      </c>
      <c r="R1816" s="74">
        <f t="shared" si="11"/>
        <v>0.5796100212</v>
      </c>
      <c r="S1816" s="74">
        <f t="shared" ref="S1816:T1816" si="5453">S1815+Q1816</f>
        <v>218.6918742</v>
      </c>
      <c r="T1816" s="74">
        <f t="shared" si="5453"/>
        <v>256.5173604</v>
      </c>
      <c r="U1816" s="75">
        <f>J1816*SIP_Calculator!$D$27</f>
        <v>0</v>
      </c>
      <c r="V1816" s="75">
        <f t="shared" si="13"/>
        <v>0</v>
      </c>
      <c r="W1816" s="75">
        <f t="shared" si="14"/>
        <v>0</v>
      </c>
      <c r="X1816" s="75">
        <f t="shared" ref="X1816:Y1816" si="5454">X1815+V1816</f>
        <v>219.3935947</v>
      </c>
      <c r="Y1816" s="75">
        <f t="shared" si="5454"/>
        <v>257.3242023</v>
      </c>
    </row>
    <row r="1817" ht="15.75" customHeight="1">
      <c r="A1817" s="78">
        <v>40778.0</v>
      </c>
      <c r="B1817" s="73">
        <v>4881.75</v>
      </c>
      <c r="C1817" s="73">
        <v>4010.7</v>
      </c>
      <c r="D1817" s="74">
        <f t="shared" si="33"/>
        <v>379</v>
      </c>
      <c r="E1817" s="74">
        <f t="shared" si="16"/>
        <v>0</v>
      </c>
      <c r="F1817" s="75">
        <f t="shared" si="4"/>
        <v>8</v>
      </c>
      <c r="G1817" s="75">
        <f t="shared" si="17"/>
        <v>0</v>
      </c>
      <c r="H1817" s="76">
        <f>IF(A1817&lt;SIP_Calculator!$B$7,0,IF(A1817&gt;SIP_Calculator!$E$7,0,1))</f>
        <v>1</v>
      </c>
      <c r="I1817" s="74">
        <f t="shared" si="5"/>
        <v>0</v>
      </c>
      <c r="J1817" s="75">
        <f t="shared" si="6"/>
        <v>0</v>
      </c>
      <c r="K1817" s="76">
        <f>H1817*SIP_Calculator!$D$25</f>
        <v>484.4666522</v>
      </c>
      <c r="L1817" s="76">
        <f t="shared" si="7"/>
        <v>0.09924036507</v>
      </c>
      <c r="M1817" s="76">
        <f t="shared" si="8"/>
        <v>0.1207935403</v>
      </c>
      <c r="N1817" s="76">
        <f t="shared" ref="N1817:O1817" si="5455">N1816+L1817</f>
        <v>218.885268</v>
      </c>
      <c r="O1817" s="76">
        <f t="shared" si="5455"/>
        <v>256.65847</v>
      </c>
      <c r="P1817" s="74">
        <f>I1817*SIP_Calculator!$D$26</f>
        <v>0</v>
      </c>
      <c r="Q1817" s="74">
        <f t="shared" si="10"/>
        <v>0</v>
      </c>
      <c r="R1817" s="74">
        <f t="shared" si="11"/>
        <v>0</v>
      </c>
      <c r="S1817" s="74">
        <f t="shared" ref="S1817:T1817" si="5456">S1816+Q1817</f>
        <v>218.6918742</v>
      </c>
      <c r="T1817" s="74">
        <f t="shared" si="5456"/>
        <v>256.5173604</v>
      </c>
      <c r="U1817" s="75">
        <f>J1817*SIP_Calculator!$D$27</f>
        <v>0</v>
      </c>
      <c r="V1817" s="75">
        <f t="shared" si="13"/>
        <v>0</v>
      </c>
      <c r="W1817" s="75">
        <f t="shared" si="14"/>
        <v>0</v>
      </c>
      <c r="X1817" s="75">
        <f t="shared" ref="X1817:Y1817" si="5457">X1816+V1817</f>
        <v>219.3935947</v>
      </c>
      <c r="Y1817" s="75">
        <f t="shared" si="5457"/>
        <v>257.3242023</v>
      </c>
    </row>
    <row r="1818" ht="15.75" customHeight="1">
      <c r="A1818" s="78">
        <v>40779.0</v>
      </c>
      <c r="B1818" s="73">
        <v>4825.1</v>
      </c>
      <c r="C1818" s="73">
        <v>3970.1</v>
      </c>
      <c r="D1818" s="74">
        <f t="shared" si="33"/>
        <v>379</v>
      </c>
      <c r="E1818" s="74">
        <f t="shared" si="16"/>
        <v>0</v>
      </c>
      <c r="F1818" s="75">
        <f t="shared" si="4"/>
        <v>8</v>
      </c>
      <c r="G1818" s="75">
        <f t="shared" si="17"/>
        <v>0</v>
      </c>
      <c r="H1818" s="76">
        <f>IF(A1818&lt;SIP_Calculator!$B$7,0,IF(A1818&gt;SIP_Calculator!$E$7,0,1))</f>
        <v>1</v>
      </c>
      <c r="I1818" s="74">
        <f t="shared" si="5"/>
        <v>0</v>
      </c>
      <c r="J1818" s="75">
        <f t="shared" si="6"/>
        <v>0</v>
      </c>
      <c r="K1818" s="76">
        <f>H1818*SIP_Calculator!$D$25</f>
        <v>484.4666522</v>
      </c>
      <c r="L1818" s="76">
        <f t="shared" si="7"/>
        <v>0.1004055154</v>
      </c>
      <c r="M1818" s="76">
        <f t="shared" si="8"/>
        <v>0.1220288285</v>
      </c>
      <c r="N1818" s="76">
        <f t="shared" ref="N1818:O1818" si="5458">N1817+L1818</f>
        <v>218.9856735</v>
      </c>
      <c r="O1818" s="76">
        <f t="shared" si="5458"/>
        <v>256.7804988</v>
      </c>
      <c r="P1818" s="74">
        <f>I1818*SIP_Calculator!$D$26</f>
        <v>0</v>
      </c>
      <c r="Q1818" s="74">
        <f t="shared" si="10"/>
        <v>0</v>
      </c>
      <c r="R1818" s="74">
        <f t="shared" si="11"/>
        <v>0</v>
      </c>
      <c r="S1818" s="74">
        <f t="shared" ref="S1818:T1818" si="5459">S1817+Q1818</f>
        <v>218.6918742</v>
      </c>
      <c r="T1818" s="74">
        <f t="shared" si="5459"/>
        <v>256.5173604</v>
      </c>
      <c r="U1818" s="75">
        <f>J1818*SIP_Calculator!$D$27</f>
        <v>0</v>
      </c>
      <c r="V1818" s="75">
        <f t="shared" si="13"/>
        <v>0</v>
      </c>
      <c r="W1818" s="75">
        <f t="shared" si="14"/>
        <v>0</v>
      </c>
      <c r="X1818" s="75">
        <f t="shared" ref="X1818:Y1818" si="5460">X1817+V1818</f>
        <v>219.3935947</v>
      </c>
      <c r="Y1818" s="75">
        <f t="shared" si="5460"/>
        <v>257.3242023</v>
      </c>
    </row>
    <row r="1819" ht="15.75" customHeight="1">
      <c r="A1819" s="78">
        <v>40780.0</v>
      </c>
      <c r="B1819" s="73">
        <v>4774.55</v>
      </c>
      <c r="C1819" s="73">
        <v>3929.5</v>
      </c>
      <c r="D1819" s="74">
        <f t="shared" si="33"/>
        <v>379</v>
      </c>
      <c r="E1819" s="74">
        <f t="shared" si="16"/>
        <v>0</v>
      </c>
      <c r="F1819" s="75">
        <f t="shared" si="4"/>
        <v>8</v>
      </c>
      <c r="G1819" s="75">
        <f t="shared" si="17"/>
        <v>0</v>
      </c>
      <c r="H1819" s="76">
        <f>IF(A1819&lt;SIP_Calculator!$B$7,0,IF(A1819&gt;SIP_Calculator!$E$7,0,1))</f>
        <v>1</v>
      </c>
      <c r="I1819" s="74">
        <f t="shared" si="5"/>
        <v>0</v>
      </c>
      <c r="J1819" s="75">
        <f t="shared" si="6"/>
        <v>0</v>
      </c>
      <c r="K1819" s="76">
        <f>H1819*SIP_Calculator!$D$25</f>
        <v>484.4666522</v>
      </c>
      <c r="L1819" s="76">
        <f t="shared" si="7"/>
        <v>0.1014685472</v>
      </c>
      <c r="M1819" s="76">
        <f t="shared" si="8"/>
        <v>0.123289643</v>
      </c>
      <c r="N1819" s="76">
        <f t="shared" ref="N1819:O1819" si="5461">N1818+L1819</f>
        <v>219.0871421</v>
      </c>
      <c r="O1819" s="76">
        <f t="shared" si="5461"/>
        <v>256.9037885</v>
      </c>
      <c r="P1819" s="74">
        <f>I1819*SIP_Calculator!$D$26</f>
        <v>0</v>
      </c>
      <c r="Q1819" s="74">
        <f t="shared" si="10"/>
        <v>0</v>
      </c>
      <c r="R1819" s="74">
        <f t="shared" si="11"/>
        <v>0</v>
      </c>
      <c r="S1819" s="74">
        <f t="shared" ref="S1819:T1819" si="5462">S1818+Q1819</f>
        <v>218.6918742</v>
      </c>
      <c r="T1819" s="74">
        <f t="shared" si="5462"/>
        <v>256.5173604</v>
      </c>
      <c r="U1819" s="75">
        <f>J1819*SIP_Calculator!$D$27</f>
        <v>0</v>
      </c>
      <c r="V1819" s="75">
        <f t="shared" si="13"/>
        <v>0</v>
      </c>
      <c r="W1819" s="75">
        <f t="shared" si="14"/>
        <v>0</v>
      </c>
      <c r="X1819" s="75">
        <f t="shared" ref="X1819:Y1819" si="5463">X1818+V1819</f>
        <v>219.3935947</v>
      </c>
      <c r="Y1819" s="75">
        <f t="shared" si="5463"/>
        <v>257.3242023</v>
      </c>
    </row>
    <row r="1820" ht="15.75" customHeight="1">
      <c r="A1820" s="78">
        <v>40781.0</v>
      </c>
      <c r="B1820" s="73">
        <v>4681.4</v>
      </c>
      <c r="C1820" s="73">
        <v>3851.55</v>
      </c>
      <c r="D1820" s="74">
        <f t="shared" si="33"/>
        <v>379</v>
      </c>
      <c r="E1820" s="74">
        <f t="shared" si="16"/>
        <v>0</v>
      </c>
      <c r="F1820" s="75">
        <f t="shared" si="4"/>
        <v>8</v>
      </c>
      <c r="G1820" s="75">
        <f t="shared" si="17"/>
        <v>0</v>
      </c>
      <c r="H1820" s="76">
        <f>IF(A1820&lt;SIP_Calculator!$B$7,0,IF(A1820&gt;SIP_Calculator!$E$7,0,1))</f>
        <v>1</v>
      </c>
      <c r="I1820" s="74">
        <f t="shared" si="5"/>
        <v>0</v>
      </c>
      <c r="J1820" s="75">
        <f t="shared" si="6"/>
        <v>0</v>
      </c>
      <c r="K1820" s="76">
        <f>H1820*SIP_Calculator!$D$25</f>
        <v>484.4666522</v>
      </c>
      <c r="L1820" s="76">
        <f t="shared" si="7"/>
        <v>0.1034875576</v>
      </c>
      <c r="M1820" s="76">
        <f t="shared" si="8"/>
        <v>0.1257848534</v>
      </c>
      <c r="N1820" s="76">
        <f t="shared" ref="N1820:O1820" si="5464">N1819+L1820</f>
        <v>219.1906296</v>
      </c>
      <c r="O1820" s="76">
        <f t="shared" si="5464"/>
        <v>257.0295733</v>
      </c>
      <c r="P1820" s="74">
        <f>I1820*SIP_Calculator!$D$26</f>
        <v>0</v>
      </c>
      <c r="Q1820" s="74">
        <f t="shared" si="10"/>
        <v>0</v>
      </c>
      <c r="R1820" s="74">
        <f t="shared" si="11"/>
        <v>0</v>
      </c>
      <c r="S1820" s="74">
        <f t="shared" ref="S1820:T1820" si="5465">S1819+Q1820</f>
        <v>218.6918742</v>
      </c>
      <c r="T1820" s="74">
        <f t="shared" si="5465"/>
        <v>256.5173604</v>
      </c>
      <c r="U1820" s="75">
        <f>J1820*SIP_Calculator!$D$27</f>
        <v>0</v>
      </c>
      <c r="V1820" s="75">
        <f t="shared" si="13"/>
        <v>0</v>
      </c>
      <c r="W1820" s="75">
        <f t="shared" si="14"/>
        <v>0</v>
      </c>
      <c r="X1820" s="75">
        <f t="shared" ref="X1820:Y1820" si="5466">X1819+V1820</f>
        <v>219.3935947</v>
      </c>
      <c r="Y1820" s="75">
        <f t="shared" si="5466"/>
        <v>257.3242023</v>
      </c>
    </row>
    <row r="1821" ht="15.75" customHeight="1">
      <c r="A1821" s="78">
        <v>40784.0</v>
      </c>
      <c r="B1821" s="73">
        <v>4844.8</v>
      </c>
      <c r="C1821" s="73">
        <v>3977.35</v>
      </c>
      <c r="D1821" s="74">
        <f t="shared" si="33"/>
        <v>380</v>
      </c>
      <c r="E1821" s="74">
        <f t="shared" si="16"/>
        <v>1</v>
      </c>
      <c r="F1821" s="75">
        <f t="shared" si="4"/>
        <v>8</v>
      </c>
      <c r="G1821" s="75">
        <f t="shared" si="17"/>
        <v>0</v>
      </c>
      <c r="H1821" s="76">
        <f>IF(A1821&lt;SIP_Calculator!$B$7,0,IF(A1821&gt;SIP_Calculator!$E$7,0,1))</f>
        <v>1</v>
      </c>
      <c r="I1821" s="74">
        <f t="shared" si="5"/>
        <v>1</v>
      </c>
      <c r="J1821" s="75">
        <f t="shared" si="6"/>
        <v>0</v>
      </c>
      <c r="K1821" s="76">
        <f>H1821*SIP_Calculator!$D$25</f>
        <v>484.4666522</v>
      </c>
      <c r="L1821" s="76">
        <f t="shared" si="7"/>
        <v>0.09999724492</v>
      </c>
      <c r="M1821" s="76">
        <f t="shared" si="8"/>
        <v>0.1218063917</v>
      </c>
      <c r="N1821" s="76">
        <f t="shared" ref="N1821:O1821" si="5467">N1820+L1821</f>
        <v>219.2906269</v>
      </c>
      <c r="O1821" s="76">
        <f t="shared" si="5467"/>
        <v>257.1513797</v>
      </c>
      <c r="P1821" s="74">
        <f>I1821*SIP_Calculator!$D$26</f>
        <v>2301.341589</v>
      </c>
      <c r="Q1821" s="74">
        <f t="shared" si="10"/>
        <v>0.4750127124</v>
      </c>
      <c r="R1821" s="74">
        <f t="shared" si="11"/>
        <v>0.5786117866</v>
      </c>
      <c r="S1821" s="74">
        <f t="shared" ref="S1821:T1821" si="5468">S1820+Q1821</f>
        <v>219.1668869</v>
      </c>
      <c r="T1821" s="74">
        <f t="shared" si="5468"/>
        <v>257.0959722</v>
      </c>
      <c r="U1821" s="75">
        <f>J1821*SIP_Calculator!$D$27</f>
        <v>0</v>
      </c>
      <c r="V1821" s="75">
        <f t="shared" si="13"/>
        <v>0</v>
      </c>
      <c r="W1821" s="75">
        <f t="shared" si="14"/>
        <v>0</v>
      </c>
      <c r="X1821" s="75">
        <f t="shared" ref="X1821:Y1821" si="5469">X1820+V1821</f>
        <v>219.3935947</v>
      </c>
      <c r="Y1821" s="75">
        <f t="shared" si="5469"/>
        <v>257.3242023</v>
      </c>
    </row>
    <row r="1822" ht="15.75" customHeight="1">
      <c r="A1822" s="78">
        <v>40785.0</v>
      </c>
      <c r="B1822" s="73">
        <v>4921.15</v>
      </c>
      <c r="C1822" s="73">
        <v>4038.35</v>
      </c>
      <c r="D1822" s="74">
        <f t="shared" si="33"/>
        <v>380</v>
      </c>
      <c r="E1822" s="74">
        <f t="shared" si="16"/>
        <v>0</v>
      </c>
      <c r="F1822" s="75">
        <f t="shared" si="4"/>
        <v>8</v>
      </c>
      <c r="G1822" s="75">
        <f t="shared" si="17"/>
        <v>0</v>
      </c>
      <c r="H1822" s="76">
        <f>IF(A1822&lt;SIP_Calculator!$B$7,0,IF(A1822&gt;SIP_Calculator!$E$7,0,1))</f>
        <v>1</v>
      </c>
      <c r="I1822" s="74">
        <f t="shared" si="5"/>
        <v>0</v>
      </c>
      <c r="J1822" s="75">
        <f t="shared" si="6"/>
        <v>0</v>
      </c>
      <c r="K1822" s="76">
        <f>H1822*SIP_Calculator!$D$25</f>
        <v>484.4666522</v>
      </c>
      <c r="L1822" s="76">
        <f t="shared" si="7"/>
        <v>0.09844582103</v>
      </c>
      <c r="M1822" s="76">
        <f t="shared" si="8"/>
        <v>0.1199664844</v>
      </c>
      <c r="N1822" s="76">
        <f t="shared" ref="N1822:O1822" si="5470">N1821+L1822</f>
        <v>219.3890727</v>
      </c>
      <c r="O1822" s="76">
        <f t="shared" si="5470"/>
        <v>257.2713462</v>
      </c>
      <c r="P1822" s="74">
        <f>I1822*SIP_Calculator!$D$26</f>
        <v>0</v>
      </c>
      <c r="Q1822" s="74">
        <f t="shared" si="10"/>
        <v>0</v>
      </c>
      <c r="R1822" s="74">
        <f t="shared" si="11"/>
        <v>0</v>
      </c>
      <c r="S1822" s="74">
        <f t="shared" ref="S1822:T1822" si="5471">S1821+Q1822</f>
        <v>219.1668869</v>
      </c>
      <c r="T1822" s="74">
        <f t="shared" si="5471"/>
        <v>257.0959722</v>
      </c>
      <c r="U1822" s="75">
        <f>J1822*SIP_Calculator!$D$27</f>
        <v>0</v>
      </c>
      <c r="V1822" s="75">
        <f t="shared" si="13"/>
        <v>0</v>
      </c>
      <c r="W1822" s="75">
        <f t="shared" si="14"/>
        <v>0</v>
      </c>
      <c r="X1822" s="75">
        <f t="shared" ref="X1822:Y1822" si="5472">X1821+V1822</f>
        <v>219.3935947</v>
      </c>
      <c r="Y1822" s="75">
        <f t="shared" si="5472"/>
        <v>257.3242023</v>
      </c>
    </row>
    <row r="1823" ht="15.75" customHeight="1">
      <c r="A1823" s="78">
        <v>40788.0</v>
      </c>
      <c r="B1823" s="73">
        <v>4963.35</v>
      </c>
      <c r="C1823" s="73">
        <v>4070.9</v>
      </c>
      <c r="D1823" s="74">
        <f t="shared" si="33"/>
        <v>380</v>
      </c>
      <c r="E1823" s="74">
        <f t="shared" si="16"/>
        <v>0</v>
      </c>
      <c r="F1823" s="75">
        <f t="shared" si="4"/>
        <v>9</v>
      </c>
      <c r="G1823" s="75">
        <f t="shared" si="17"/>
        <v>1</v>
      </c>
      <c r="H1823" s="76">
        <f>IF(A1823&lt;SIP_Calculator!$B$7,0,IF(A1823&gt;SIP_Calculator!$E$7,0,1))</f>
        <v>1</v>
      </c>
      <c r="I1823" s="74">
        <f t="shared" si="5"/>
        <v>0</v>
      </c>
      <c r="J1823" s="75">
        <f t="shared" si="6"/>
        <v>1</v>
      </c>
      <c r="K1823" s="76">
        <f>H1823*SIP_Calculator!$D$25</f>
        <v>484.4666522</v>
      </c>
      <c r="L1823" s="76">
        <f t="shared" si="7"/>
        <v>0.09760880296</v>
      </c>
      <c r="M1823" s="76">
        <f t="shared" si="8"/>
        <v>0.1190072594</v>
      </c>
      <c r="N1823" s="76">
        <f t="shared" ref="N1823:O1823" si="5473">N1822+L1823</f>
        <v>219.4866815</v>
      </c>
      <c r="O1823" s="76">
        <f t="shared" si="5473"/>
        <v>257.3903535</v>
      </c>
      <c r="P1823" s="74">
        <f>I1823*SIP_Calculator!$D$26</f>
        <v>0</v>
      </c>
      <c r="Q1823" s="74">
        <f t="shared" si="10"/>
        <v>0</v>
      </c>
      <c r="R1823" s="74">
        <f t="shared" si="11"/>
        <v>0</v>
      </c>
      <c r="S1823" s="74">
        <f t="shared" ref="S1823:T1823" si="5474">S1822+Q1823</f>
        <v>219.1668869</v>
      </c>
      <c r="T1823" s="74">
        <f t="shared" si="5474"/>
        <v>257.0959722</v>
      </c>
      <c r="U1823" s="75">
        <f>J1823*SIP_Calculator!$D$27</f>
        <v>10000</v>
      </c>
      <c r="V1823" s="75">
        <f t="shared" si="13"/>
        <v>2.014768251</v>
      </c>
      <c r="W1823" s="75">
        <f t="shared" si="14"/>
        <v>2.45645926</v>
      </c>
      <c r="X1823" s="75">
        <f t="shared" ref="X1823:Y1823" si="5475">X1822+V1823</f>
        <v>221.408363</v>
      </c>
      <c r="Y1823" s="75">
        <f t="shared" si="5475"/>
        <v>259.7806615</v>
      </c>
    </row>
    <row r="1824" ht="15.75" customHeight="1">
      <c r="A1824" s="78">
        <v>40791.0</v>
      </c>
      <c r="B1824" s="73">
        <v>4947.6</v>
      </c>
      <c r="C1824" s="73">
        <v>4063.15</v>
      </c>
      <c r="D1824" s="74">
        <f t="shared" si="33"/>
        <v>381</v>
      </c>
      <c r="E1824" s="74">
        <f t="shared" si="16"/>
        <v>1</v>
      </c>
      <c r="F1824" s="75">
        <f t="shared" si="4"/>
        <v>9</v>
      </c>
      <c r="G1824" s="75">
        <f t="shared" si="17"/>
        <v>0</v>
      </c>
      <c r="H1824" s="76">
        <f>IF(A1824&lt;SIP_Calculator!$B$7,0,IF(A1824&gt;SIP_Calculator!$E$7,0,1))</f>
        <v>1</v>
      </c>
      <c r="I1824" s="74">
        <f t="shared" si="5"/>
        <v>1</v>
      </c>
      <c r="J1824" s="75">
        <f t="shared" si="6"/>
        <v>0</v>
      </c>
      <c r="K1824" s="76">
        <f>H1824*SIP_Calculator!$D$25</f>
        <v>484.4666522</v>
      </c>
      <c r="L1824" s="76">
        <f t="shared" si="7"/>
        <v>0.09791952708</v>
      </c>
      <c r="M1824" s="76">
        <f t="shared" si="8"/>
        <v>0.1192342523</v>
      </c>
      <c r="N1824" s="76">
        <f t="shared" ref="N1824:O1824" si="5476">N1823+L1824</f>
        <v>219.584601</v>
      </c>
      <c r="O1824" s="76">
        <f t="shared" si="5476"/>
        <v>257.5095877</v>
      </c>
      <c r="P1824" s="74">
        <f>I1824*SIP_Calculator!$D$26</f>
        <v>2301.341589</v>
      </c>
      <c r="Q1824" s="74">
        <f t="shared" si="10"/>
        <v>0.4651430167</v>
      </c>
      <c r="R1824" s="74">
        <f t="shared" si="11"/>
        <v>0.5663934606</v>
      </c>
      <c r="S1824" s="74">
        <f t="shared" ref="S1824:T1824" si="5477">S1823+Q1824</f>
        <v>219.6320299</v>
      </c>
      <c r="T1824" s="74">
        <f t="shared" si="5477"/>
        <v>257.6623657</v>
      </c>
      <c r="U1824" s="75">
        <f>J1824*SIP_Calculator!$D$27</f>
        <v>0</v>
      </c>
      <c r="V1824" s="75">
        <f t="shared" si="13"/>
        <v>0</v>
      </c>
      <c r="W1824" s="75">
        <f t="shared" si="14"/>
        <v>0</v>
      </c>
      <c r="X1824" s="75">
        <f t="shared" ref="X1824:Y1824" si="5478">X1823+V1824</f>
        <v>221.408363</v>
      </c>
      <c r="Y1824" s="75">
        <f t="shared" si="5478"/>
        <v>259.7806615</v>
      </c>
    </row>
    <row r="1825" ht="15.75" customHeight="1">
      <c r="A1825" s="78">
        <v>40792.0</v>
      </c>
      <c r="B1825" s="73">
        <v>4986.45</v>
      </c>
      <c r="C1825" s="73">
        <v>4093.2</v>
      </c>
      <c r="D1825" s="74">
        <f t="shared" si="33"/>
        <v>381</v>
      </c>
      <c r="E1825" s="74">
        <f t="shared" si="16"/>
        <v>0</v>
      </c>
      <c r="F1825" s="75">
        <f t="shared" si="4"/>
        <v>9</v>
      </c>
      <c r="G1825" s="75">
        <f t="shared" si="17"/>
        <v>0</v>
      </c>
      <c r="H1825" s="76">
        <f>IF(A1825&lt;SIP_Calculator!$B$7,0,IF(A1825&gt;SIP_Calculator!$E$7,0,1))</f>
        <v>1</v>
      </c>
      <c r="I1825" s="74">
        <f t="shared" si="5"/>
        <v>0</v>
      </c>
      <c r="J1825" s="75">
        <f t="shared" si="6"/>
        <v>0</v>
      </c>
      <c r="K1825" s="76">
        <f>H1825*SIP_Calculator!$D$25</f>
        <v>484.4666522</v>
      </c>
      <c r="L1825" s="76">
        <f t="shared" si="7"/>
        <v>0.09715662489</v>
      </c>
      <c r="M1825" s="76">
        <f t="shared" si="8"/>
        <v>0.1183589007</v>
      </c>
      <c r="N1825" s="76">
        <f t="shared" ref="N1825:O1825" si="5479">N1824+L1825</f>
        <v>219.6817577</v>
      </c>
      <c r="O1825" s="76">
        <f t="shared" si="5479"/>
        <v>257.6279466</v>
      </c>
      <c r="P1825" s="74">
        <f>I1825*SIP_Calculator!$D$26</f>
        <v>0</v>
      </c>
      <c r="Q1825" s="74">
        <f t="shared" si="10"/>
        <v>0</v>
      </c>
      <c r="R1825" s="74">
        <f t="shared" si="11"/>
        <v>0</v>
      </c>
      <c r="S1825" s="74">
        <f t="shared" ref="S1825:T1825" si="5480">S1824+Q1825</f>
        <v>219.6320299</v>
      </c>
      <c r="T1825" s="74">
        <f t="shared" si="5480"/>
        <v>257.6623657</v>
      </c>
      <c r="U1825" s="75">
        <f>J1825*SIP_Calculator!$D$27</f>
        <v>0</v>
      </c>
      <c r="V1825" s="75">
        <f t="shared" si="13"/>
        <v>0</v>
      </c>
      <c r="W1825" s="75">
        <f t="shared" si="14"/>
        <v>0</v>
      </c>
      <c r="X1825" s="75">
        <f t="shared" ref="X1825:Y1825" si="5481">X1824+V1825</f>
        <v>221.408363</v>
      </c>
      <c r="Y1825" s="75">
        <f t="shared" si="5481"/>
        <v>259.7806615</v>
      </c>
    </row>
    <row r="1826" ht="15.75" customHeight="1">
      <c r="A1826" s="78">
        <v>40793.0</v>
      </c>
      <c r="B1826" s="73">
        <v>5050.8</v>
      </c>
      <c r="C1826" s="73">
        <v>4146.4</v>
      </c>
      <c r="D1826" s="74">
        <f t="shared" si="33"/>
        <v>381</v>
      </c>
      <c r="E1826" s="74">
        <f t="shared" si="16"/>
        <v>0</v>
      </c>
      <c r="F1826" s="75">
        <f t="shared" si="4"/>
        <v>9</v>
      </c>
      <c r="G1826" s="75">
        <f t="shared" si="17"/>
        <v>0</v>
      </c>
      <c r="H1826" s="76">
        <f>IF(A1826&lt;SIP_Calculator!$B$7,0,IF(A1826&gt;SIP_Calculator!$E$7,0,1))</f>
        <v>1</v>
      </c>
      <c r="I1826" s="74">
        <f t="shared" si="5"/>
        <v>0</v>
      </c>
      <c r="J1826" s="75">
        <f t="shared" si="6"/>
        <v>0</v>
      </c>
      <c r="K1826" s="76">
        <f>H1826*SIP_Calculator!$D$25</f>
        <v>484.4666522</v>
      </c>
      <c r="L1826" s="76">
        <f t="shared" si="7"/>
        <v>0.09591879547</v>
      </c>
      <c r="M1826" s="76">
        <f t="shared" si="8"/>
        <v>0.1168403078</v>
      </c>
      <c r="N1826" s="76">
        <f t="shared" ref="N1826:O1826" si="5482">N1825+L1826</f>
        <v>219.7776764</v>
      </c>
      <c r="O1826" s="76">
        <f t="shared" si="5482"/>
        <v>257.7447869</v>
      </c>
      <c r="P1826" s="74">
        <f>I1826*SIP_Calculator!$D$26</f>
        <v>0</v>
      </c>
      <c r="Q1826" s="74">
        <f t="shared" si="10"/>
        <v>0</v>
      </c>
      <c r="R1826" s="74">
        <f t="shared" si="11"/>
        <v>0</v>
      </c>
      <c r="S1826" s="74">
        <f t="shared" ref="S1826:T1826" si="5483">S1825+Q1826</f>
        <v>219.6320299</v>
      </c>
      <c r="T1826" s="74">
        <f t="shared" si="5483"/>
        <v>257.6623657</v>
      </c>
      <c r="U1826" s="75">
        <f>J1826*SIP_Calculator!$D$27</f>
        <v>0</v>
      </c>
      <c r="V1826" s="75">
        <f t="shared" si="13"/>
        <v>0</v>
      </c>
      <c r="W1826" s="75">
        <f t="shared" si="14"/>
        <v>0</v>
      </c>
      <c r="X1826" s="75">
        <f t="shared" ref="X1826:Y1826" si="5484">X1825+V1826</f>
        <v>221.408363</v>
      </c>
      <c r="Y1826" s="75">
        <f t="shared" si="5484"/>
        <v>259.7806615</v>
      </c>
    </row>
    <row r="1827" ht="15.75" customHeight="1">
      <c r="A1827" s="78">
        <v>40794.0</v>
      </c>
      <c r="B1827" s="73">
        <v>5074.55</v>
      </c>
      <c r="C1827" s="73">
        <v>4163.85</v>
      </c>
      <c r="D1827" s="74">
        <f t="shared" si="33"/>
        <v>381</v>
      </c>
      <c r="E1827" s="74">
        <f t="shared" si="16"/>
        <v>0</v>
      </c>
      <c r="F1827" s="75">
        <f t="shared" si="4"/>
        <v>9</v>
      </c>
      <c r="G1827" s="75">
        <f t="shared" si="17"/>
        <v>0</v>
      </c>
      <c r="H1827" s="76">
        <f>IF(A1827&lt;SIP_Calculator!$B$7,0,IF(A1827&gt;SIP_Calculator!$E$7,0,1))</f>
        <v>1</v>
      </c>
      <c r="I1827" s="74">
        <f t="shared" si="5"/>
        <v>0</v>
      </c>
      <c r="J1827" s="75">
        <f t="shared" si="6"/>
        <v>0</v>
      </c>
      <c r="K1827" s="76">
        <f>H1827*SIP_Calculator!$D$25</f>
        <v>484.4666522</v>
      </c>
      <c r="L1827" s="76">
        <f t="shared" si="7"/>
        <v>0.09546987461</v>
      </c>
      <c r="M1827" s="76">
        <f t="shared" si="8"/>
        <v>0.1163506496</v>
      </c>
      <c r="N1827" s="76">
        <f t="shared" ref="N1827:O1827" si="5485">N1826+L1827</f>
        <v>219.8731463</v>
      </c>
      <c r="O1827" s="76">
        <f t="shared" si="5485"/>
        <v>257.8611376</v>
      </c>
      <c r="P1827" s="74">
        <f>I1827*SIP_Calculator!$D$26</f>
        <v>0</v>
      </c>
      <c r="Q1827" s="74">
        <f t="shared" si="10"/>
        <v>0</v>
      </c>
      <c r="R1827" s="74">
        <f t="shared" si="11"/>
        <v>0</v>
      </c>
      <c r="S1827" s="74">
        <f t="shared" ref="S1827:T1827" si="5486">S1826+Q1827</f>
        <v>219.6320299</v>
      </c>
      <c r="T1827" s="74">
        <f t="shared" si="5486"/>
        <v>257.6623657</v>
      </c>
      <c r="U1827" s="75">
        <f>J1827*SIP_Calculator!$D$27</f>
        <v>0</v>
      </c>
      <c r="V1827" s="75">
        <f t="shared" si="13"/>
        <v>0</v>
      </c>
      <c r="W1827" s="75">
        <f t="shared" si="14"/>
        <v>0</v>
      </c>
      <c r="X1827" s="75">
        <f t="shared" ref="X1827:Y1827" si="5487">X1826+V1827</f>
        <v>221.408363</v>
      </c>
      <c r="Y1827" s="75">
        <f t="shared" si="5487"/>
        <v>259.7806615</v>
      </c>
    </row>
    <row r="1828" ht="15.75" customHeight="1">
      <c r="A1828" s="78">
        <v>40795.0</v>
      </c>
      <c r="B1828" s="73">
        <v>4986.35</v>
      </c>
      <c r="C1828" s="73">
        <v>4098.1</v>
      </c>
      <c r="D1828" s="74">
        <f t="shared" si="33"/>
        <v>381</v>
      </c>
      <c r="E1828" s="74">
        <f t="shared" si="16"/>
        <v>0</v>
      </c>
      <c r="F1828" s="75">
        <f t="shared" si="4"/>
        <v>9</v>
      </c>
      <c r="G1828" s="75">
        <f t="shared" si="17"/>
        <v>0</v>
      </c>
      <c r="H1828" s="76">
        <f>IF(A1828&lt;SIP_Calculator!$B$7,0,IF(A1828&gt;SIP_Calculator!$E$7,0,1))</f>
        <v>1</v>
      </c>
      <c r="I1828" s="74">
        <f t="shared" si="5"/>
        <v>0</v>
      </c>
      <c r="J1828" s="75">
        <f t="shared" si="6"/>
        <v>0</v>
      </c>
      <c r="K1828" s="76">
        <f>H1828*SIP_Calculator!$D$25</f>
        <v>484.4666522</v>
      </c>
      <c r="L1828" s="76">
        <f t="shared" si="7"/>
        <v>0.09715857334</v>
      </c>
      <c r="M1828" s="76">
        <f t="shared" si="8"/>
        <v>0.1182173818</v>
      </c>
      <c r="N1828" s="76">
        <f t="shared" ref="N1828:O1828" si="5488">N1827+L1828</f>
        <v>219.9703049</v>
      </c>
      <c r="O1828" s="76">
        <f t="shared" si="5488"/>
        <v>257.9793549</v>
      </c>
      <c r="P1828" s="74">
        <f>I1828*SIP_Calculator!$D$26</f>
        <v>0</v>
      </c>
      <c r="Q1828" s="74">
        <f t="shared" si="10"/>
        <v>0</v>
      </c>
      <c r="R1828" s="74">
        <f t="shared" si="11"/>
        <v>0</v>
      </c>
      <c r="S1828" s="74">
        <f t="shared" ref="S1828:T1828" si="5489">S1827+Q1828</f>
        <v>219.6320299</v>
      </c>
      <c r="T1828" s="74">
        <f t="shared" si="5489"/>
        <v>257.6623657</v>
      </c>
      <c r="U1828" s="75">
        <f>J1828*SIP_Calculator!$D$27</f>
        <v>0</v>
      </c>
      <c r="V1828" s="75">
        <f t="shared" si="13"/>
        <v>0</v>
      </c>
      <c r="W1828" s="75">
        <f t="shared" si="14"/>
        <v>0</v>
      </c>
      <c r="X1828" s="75">
        <f t="shared" ref="X1828:Y1828" si="5490">X1827+V1828</f>
        <v>221.408363</v>
      </c>
      <c r="Y1828" s="75">
        <f t="shared" si="5490"/>
        <v>259.7806615</v>
      </c>
    </row>
    <row r="1829" ht="15.75" customHeight="1">
      <c r="A1829" s="78">
        <v>40798.0</v>
      </c>
      <c r="B1829" s="73">
        <v>4873.35</v>
      </c>
      <c r="C1829" s="73">
        <v>4010.75</v>
      </c>
      <c r="D1829" s="74">
        <f t="shared" si="33"/>
        <v>382</v>
      </c>
      <c r="E1829" s="74">
        <f t="shared" si="16"/>
        <v>1</v>
      </c>
      <c r="F1829" s="75">
        <f t="shared" si="4"/>
        <v>9</v>
      </c>
      <c r="G1829" s="75">
        <f t="shared" si="17"/>
        <v>0</v>
      </c>
      <c r="H1829" s="76">
        <f>IF(A1829&lt;SIP_Calculator!$B$7,0,IF(A1829&gt;SIP_Calculator!$E$7,0,1))</f>
        <v>1</v>
      </c>
      <c r="I1829" s="74">
        <f t="shared" si="5"/>
        <v>1</v>
      </c>
      <c r="J1829" s="75">
        <f t="shared" si="6"/>
        <v>0</v>
      </c>
      <c r="K1829" s="76">
        <f>H1829*SIP_Calculator!$D$25</f>
        <v>484.4666522</v>
      </c>
      <c r="L1829" s="76">
        <f t="shared" si="7"/>
        <v>0.09941142175</v>
      </c>
      <c r="M1829" s="76">
        <f t="shared" si="8"/>
        <v>0.1207920345</v>
      </c>
      <c r="N1829" s="76">
        <f t="shared" ref="N1829:O1829" si="5491">N1828+L1829</f>
        <v>220.0697163</v>
      </c>
      <c r="O1829" s="76">
        <f t="shared" si="5491"/>
        <v>258.100147</v>
      </c>
      <c r="P1829" s="74">
        <f>I1829*SIP_Calculator!$D$26</f>
        <v>2301.341589</v>
      </c>
      <c r="Q1829" s="74">
        <f t="shared" si="10"/>
        <v>0.4722299013</v>
      </c>
      <c r="R1829" s="74">
        <f t="shared" si="11"/>
        <v>0.5737933277</v>
      </c>
      <c r="S1829" s="74">
        <f t="shared" ref="S1829:T1829" si="5492">S1828+Q1829</f>
        <v>220.1042598</v>
      </c>
      <c r="T1829" s="74">
        <f t="shared" si="5492"/>
        <v>258.236159</v>
      </c>
      <c r="U1829" s="75">
        <f>J1829*SIP_Calculator!$D$27</f>
        <v>0</v>
      </c>
      <c r="V1829" s="75">
        <f t="shared" si="13"/>
        <v>0</v>
      </c>
      <c r="W1829" s="75">
        <f t="shared" si="14"/>
        <v>0</v>
      </c>
      <c r="X1829" s="75">
        <f t="shared" ref="X1829:Y1829" si="5493">X1828+V1829</f>
        <v>221.408363</v>
      </c>
      <c r="Y1829" s="75">
        <f t="shared" si="5493"/>
        <v>259.7806615</v>
      </c>
    </row>
    <row r="1830" ht="15.75" customHeight="1">
      <c r="A1830" s="78">
        <v>40799.0</v>
      </c>
      <c r="B1830" s="73">
        <v>4867.2</v>
      </c>
      <c r="C1830" s="73">
        <v>4007.1</v>
      </c>
      <c r="D1830" s="74">
        <f t="shared" si="33"/>
        <v>382</v>
      </c>
      <c r="E1830" s="74">
        <f t="shared" si="16"/>
        <v>0</v>
      </c>
      <c r="F1830" s="75">
        <f t="shared" si="4"/>
        <v>9</v>
      </c>
      <c r="G1830" s="75">
        <f t="shared" si="17"/>
        <v>0</v>
      </c>
      <c r="H1830" s="76">
        <f>IF(A1830&lt;SIP_Calculator!$B$7,0,IF(A1830&gt;SIP_Calculator!$E$7,0,1))</f>
        <v>1</v>
      </c>
      <c r="I1830" s="74">
        <f t="shared" si="5"/>
        <v>0</v>
      </c>
      <c r="J1830" s="75">
        <f t="shared" si="6"/>
        <v>0</v>
      </c>
      <c r="K1830" s="76">
        <f>H1830*SIP_Calculator!$D$25</f>
        <v>484.4666522</v>
      </c>
      <c r="L1830" s="76">
        <f t="shared" si="7"/>
        <v>0.09953703406</v>
      </c>
      <c r="M1830" s="76">
        <f t="shared" si="8"/>
        <v>0.1209020619</v>
      </c>
      <c r="N1830" s="76">
        <f t="shared" ref="N1830:O1830" si="5494">N1829+L1830</f>
        <v>220.1692534</v>
      </c>
      <c r="O1830" s="76">
        <f t="shared" si="5494"/>
        <v>258.221049</v>
      </c>
      <c r="P1830" s="74">
        <f>I1830*SIP_Calculator!$D$26</f>
        <v>0</v>
      </c>
      <c r="Q1830" s="74">
        <f t="shared" si="10"/>
        <v>0</v>
      </c>
      <c r="R1830" s="74">
        <f t="shared" si="11"/>
        <v>0</v>
      </c>
      <c r="S1830" s="74">
        <f t="shared" ref="S1830:T1830" si="5495">S1829+Q1830</f>
        <v>220.1042598</v>
      </c>
      <c r="T1830" s="74">
        <f t="shared" si="5495"/>
        <v>258.236159</v>
      </c>
      <c r="U1830" s="75">
        <f>J1830*SIP_Calculator!$D$27</f>
        <v>0</v>
      </c>
      <c r="V1830" s="75">
        <f t="shared" si="13"/>
        <v>0</v>
      </c>
      <c r="W1830" s="75">
        <f t="shared" si="14"/>
        <v>0</v>
      </c>
      <c r="X1830" s="75">
        <f t="shared" ref="X1830:Y1830" si="5496">X1829+V1830</f>
        <v>221.408363</v>
      </c>
      <c r="Y1830" s="75">
        <f t="shared" si="5496"/>
        <v>259.7806615</v>
      </c>
    </row>
    <row r="1831" ht="15.75" customHeight="1">
      <c r="A1831" s="78">
        <v>40800.0</v>
      </c>
      <c r="B1831" s="73">
        <v>4931.1</v>
      </c>
      <c r="C1831" s="73">
        <v>4051.55</v>
      </c>
      <c r="D1831" s="74">
        <f t="shared" si="33"/>
        <v>382</v>
      </c>
      <c r="E1831" s="74">
        <f t="shared" si="16"/>
        <v>0</v>
      </c>
      <c r="F1831" s="75">
        <f t="shared" si="4"/>
        <v>9</v>
      </c>
      <c r="G1831" s="75">
        <f t="shared" si="17"/>
        <v>0</v>
      </c>
      <c r="H1831" s="76">
        <f>IF(A1831&lt;SIP_Calculator!$B$7,0,IF(A1831&gt;SIP_Calculator!$E$7,0,1))</f>
        <v>1</v>
      </c>
      <c r="I1831" s="74">
        <f t="shared" si="5"/>
        <v>0</v>
      </c>
      <c r="J1831" s="75">
        <f t="shared" si="6"/>
        <v>0</v>
      </c>
      <c r="K1831" s="76">
        <f>H1831*SIP_Calculator!$D$25</f>
        <v>484.4666522</v>
      </c>
      <c r="L1831" s="76">
        <f t="shared" si="7"/>
        <v>0.09824717653</v>
      </c>
      <c r="M1831" s="76">
        <f t="shared" si="8"/>
        <v>0.1195756321</v>
      </c>
      <c r="N1831" s="76">
        <f t="shared" ref="N1831:O1831" si="5497">N1830+L1831</f>
        <v>220.2675005</v>
      </c>
      <c r="O1831" s="76">
        <f t="shared" si="5497"/>
        <v>258.3406247</v>
      </c>
      <c r="P1831" s="74">
        <f>I1831*SIP_Calculator!$D$26</f>
        <v>0</v>
      </c>
      <c r="Q1831" s="74">
        <f t="shared" si="10"/>
        <v>0</v>
      </c>
      <c r="R1831" s="74">
        <f t="shared" si="11"/>
        <v>0</v>
      </c>
      <c r="S1831" s="74">
        <f t="shared" ref="S1831:T1831" si="5498">S1830+Q1831</f>
        <v>220.1042598</v>
      </c>
      <c r="T1831" s="74">
        <f t="shared" si="5498"/>
        <v>258.236159</v>
      </c>
      <c r="U1831" s="75">
        <f>J1831*SIP_Calculator!$D$27</f>
        <v>0</v>
      </c>
      <c r="V1831" s="75">
        <f t="shared" si="13"/>
        <v>0</v>
      </c>
      <c r="W1831" s="75">
        <f t="shared" si="14"/>
        <v>0</v>
      </c>
      <c r="X1831" s="75">
        <f t="shared" ref="X1831:Y1831" si="5499">X1830+V1831</f>
        <v>221.408363</v>
      </c>
      <c r="Y1831" s="75">
        <f t="shared" si="5499"/>
        <v>259.7806615</v>
      </c>
    </row>
    <row r="1832" ht="15.75" customHeight="1">
      <c r="A1832" s="78">
        <v>40801.0</v>
      </c>
      <c r="B1832" s="73">
        <v>4995.4</v>
      </c>
      <c r="C1832" s="73">
        <v>4097.0</v>
      </c>
      <c r="D1832" s="74">
        <f t="shared" si="33"/>
        <v>382</v>
      </c>
      <c r="E1832" s="74">
        <f t="shared" si="16"/>
        <v>0</v>
      </c>
      <c r="F1832" s="75">
        <f t="shared" si="4"/>
        <v>9</v>
      </c>
      <c r="G1832" s="75">
        <f t="shared" si="17"/>
        <v>0</v>
      </c>
      <c r="H1832" s="76">
        <f>IF(A1832&lt;SIP_Calculator!$B$7,0,IF(A1832&gt;SIP_Calculator!$E$7,0,1))</f>
        <v>1</v>
      </c>
      <c r="I1832" s="74">
        <f t="shared" si="5"/>
        <v>0</v>
      </c>
      <c r="J1832" s="75">
        <f t="shared" si="6"/>
        <v>0</v>
      </c>
      <c r="K1832" s="76">
        <f>H1832*SIP_Calculator!$D$25</f>
        <v>484.4666522</v>
      </c>
      <c r="L1832" s="76">
        <f t="shared" si="7"/>
        <v>0.09698255439</v>
      </c>
      <c r="M1832" s="76">
        <f t="shared" si="8"/>
        <v>0.1182491218</v>
      </c>
      <c r="N1832" s="76">
        <f t="shared" ref="N1832:O1832" si="5500">N1831+L1832</f>
        <v>220.3644831</v>
      </c>
      <c r="O1832" s="76">
        <f t="shared" si="5500"/>
        <v>258.4588738</v>
      </c>
      <c r="P1832" s="74">
        <f>I1832*SIP_Calculator!$D$26</f>
        <v>0</v>
      </c>
      <c r="Q1832" s="74">
        <f t="shared" si="10"/>
        <v>0</v>
      </c>
      <c r="R1832" s="74">
        <f t="shared" si="11"/>
        <v>0</v>
      </c>
      <c r="S1832" s="74">
        <f t="shared" ref="S1832:T1832" si="5501">S1831+Q1832</f>
        <v>220.1042598</v>
      </c>
      <c r="T1832" s="74">
        <f t="shared" si="5501"/>
        <v>258.236159</v>
      </c>
      <c r="U1832" s="75">
        <f>J1832*SIP_Calculator!$D$27</f>
        <v>0</v>
      </c>
      <c r="V1832" s="75">
        <f t="shared" si="13"/>
        <v>0</v>
      </c>
      <c r="W1832" s="75">
        <f t="shared" si="14"/>
        <v>0</v>
      </c>
      <c r="X1832" s="75">
        <f t="shared" ref="X1832:Y1832" si="5502">X1831+V1832</f>
        <v>221.408363</v>
      </c>
      <c r="Y1832" s="75">
        <f t="shared" si="5502"/>
        <v>259.7806615</v>
      </c>
    </row>
    <row r="1833" ht="15.75" customHeight="1">
      <c r="A1833" s="78">
        <v>40802.0</v>
      </c>
      <c r="B1833" s="73">
        <v>5004.05</v>
      </c>
      <c r="C1833" s="73">
        <v>4105.1</v>
      </c>
      <c r="D1833" s="74">
        <f t="shared" si="33"/>
        <v>382</v>
      </c>
      <c r="E1833" s="74">
        <f t="shared" si="16"/>
        <v>0</v>
      </c>
      <c r="F1833" s="75">
        <f t="shared" si="4"/>
        <v>9</v>
      </c>
      <c r="G1833" s="75">
        <f t="shared" si="17"/>
        <v>0</v>
      </c>
      <c r="H1833" s="76">
        <f>IF(A1833&lt;SIP_Calculator!$B$7,0,IF(A1833&gt;SIP_Calculator!$E$7,0,1))</f>
        <v>1</v>
      </c>
      <c r="I1833" s="74">
        <f t="shared" si="5"/>
        <v>0</v>
      </c>
      <c r="J1833" s="75">
        <f t="shared" si="6"/>
        <v>0</v>
      </c>
      <c r="K1833" s="76">
        <f>H1833*SIP_Calculator!$D$25</f>
        <v>484.4666522</v>
      </c>
      <c r="L1833" s="76">
        <f t="shared" si="7"/>
        <v>0.09681491036</v>
      </c>
      <c r="M1833" s="76">
        <f t="shared" si="8"/>
        <v>0.118015798</v>
      </c>
      <c r="N1833" s="76">
        <f t="shared" ref="N1833:O1833" si="5503">N1832+L1833</f>
        <v>220.461298</v>
      </c>
      <c r="O1833" s="76">
        <f t="shared" si="5503"/>
        <v>258.5768896</v>
      </c>
      <c r="P1833" s="74">
        <f>I1833*SIP_Calculator!$D$26</f>
        <v>0</v>
      </c>
      <c r="Q1833" s="74">
        <f t="shared" si="10"/>
        <v>0</v>
      </c>
      <c r="R1833" s="74">
        <f t="shared" si="11"/>
        <v>0</v>
      </c>
      <c r="S1833" s="74">
        <f t="shared" ref="S1833:T1833" si="5504">S1832+Q1833</f>
        <v>220.1042598</v>
      </c>
      <c r="T1833" s="74">
        <f t="shared" si="5504"/>
        <v>258.236159</v>
      </c>
      <c r="U1833" s="75">
        <f>J1833*SIP_Calculator!$D$27</f>
        <v>0</v>
      </c>
      <c r="V1833" s="75">
        <f t="shared" si="13"/>
        <v>0</v>
      </c>
      <c r="W1833" s="75">
        <f t="shared" si="14"/>
        <v>0</v>
      </c>
      <c r="X1833" s="75">
        <f t="shared" ref="X1833:Y1833" si="5505">X1832+V1833</f>
        <v>221.408363</v>
      </c>
      <c r="Y1833" s="75">
        <f t="shared" si="5505"/>
        <v>259.7806615</v>
      </c>
    </row>
    <row r="1834" ht="15.75" customHeight="1">
      <c r="A1834" s="78">
        <v>40805.0</v>
      </c>
      <c r="B1834" s="73">
        <v>4956.7</v>
      </c>
      <c r="C1834" s="73">
        <v>4072.05</v>
      </c>
      <c r="D1834" s="74">
        <f t="shared" si="33"/>
        <v>383</v>
      </c>
      <c r="E1834" s="74">
        <f t="shared" si="16"/>
        <v>1</v>
      </c>
      <c r="F1834" s="75">
        <f t="shared" si="4"/>
        <v>9</v>
      </c>
      <c r="G1834" s="75">
        <f t="shared" si="17"/>
        <v>0</v>
      </c>
      <c r="H1834" s="76">
        <f>IF(A1834&lt;SIP_Calculator!$B$7,0,IF(A1834&gt;SIP_Calculator!$E$7,0,1))</f>
        <v>1</v>
      </c>
      <c r="I1834" s="74">
        <f t="shared" si="5"/>
        <v>1</v>
      </c>
      <c r="J1834" s="75">
        <f t="shared" si="6"/>
        <v>0</v>
      </c>
      <c r="K1834" s="76">
        <f>H1834*SIP_Calculator!$D$25</f>
        <v>484.4666522</v>
      </c>
      <c r="L1834" s="76">
        <f t="shared" si="7"/>
        <v>0.09773975673</v>
      </c>
      <c r="M1834" s="76">
        <f t="shared" si="8"/>
        <v>0.1189736502</v>
      </c>
      <c r="N1834" s="76">
        <f t="shared" ref="N1834:O1834" si="5506">N1833+L1834</f>
        <v>220.5590377</v>
      </c>
      <c r="O1834" s="76">
        <f t="shared" si="5506"/>
        <v>258.6958632</v>
      </c>
      <c r="P1834" s="74">
        <f>I1834*SIP_Calculator!$D$26</f>
        <v>2301.341589</v>
      </c>
      <c r="Q1834" s="74">
        <f t="shared" si="10"/>
        <v>0.4642890611</v>
      </c>
      <c r="R1834" s="74">
        <f t="shared" si="11"/>
        <v>0.5651555333</v>
      </c>
      <c r="S1834" s="74">
        <f t="shared" ref="S1834:T1834" si="5507">S1833+Q1834</f>
        <v>220.5685489</v>
      </c>
      <c r="T1834" s="74">
        <f t="shared" si="5507"/>
        <v>258.8013145</v>
      </c>
      <c r="U1834" s="75">
        <f>J1834*SIP_Calculator!$D$27</f>
        <v>0</v>
      </c>
      <c r="V1834" s="75">
        <f t="shared" si="13"/>
        <v>0</v>
      </c>
      <c r="W1834" s="75">
        <f t="shared" si="14"/>
        <v>0</v>
      </c>
      <c r="X1834" s="75">
        <f t="shared" ref="X1834:Y1834" si="5508">X1833+V1834</f>
        <v>221.408363</v>
      </c>
      <c r="Y1834" s="75">
        <f t="shared" si="5508"/>
        <v>259.7806615</v>
      </c>
    </row>
    <row r="1835" ht="15.75" customHeight="1">
      <c r="A1835" s="78">
        <v>40806.0</v>
      </c>
      <c r="B1835" s="73">
        <v>5054.0</v>
      </c>
      <c r="C1835" s="73">
        <v>4142.8</v>
      </c>
      <c r="D1835" s="74">
        <f t="shared" si="33"/>
        <v>383</v>
      </c>
      <c r="E1835" s="74">
        <f t="shared" si="16"/>
        <v>0</v>
      </c>
      <c r="F1835" s="75">
        <f t="shared" si="4"/>
        <v>9</v>
      </c>
      <c r="G1835" s="75">
        <f t="shared" si="17"/>
        <v>0</v>
      </c>
      <c r="H1835" s="76">
        <f>IF(A1835&lt;SIP_Calculator!$B$7,0,IF(A1835&gt;SIP_Calculator!$E$7,0,1))</f>
        <v>1</v>
      </c>
      <c r="I1835" s="74">
        <f t="shared" si="5"/>
        <v>0</v>
      </c>
      <c r="J1835" s="75">
        <f t="shared" si="6"/>
        <v>0</v>
      </c>
      <c r="K1835" s="76">
        <f>H1835*SIP_Calculator!$D$25</f>
        <v>484.4666522</v>
      </c>
      <c r="L1835" s="76">
        <f t="shared" si="7"/>
        <v>0.09585806335</v>
      </c>
      <c r="M1835" s="76">
        <f t="shared" si="8"/>
        <v>0.1169418394</v>
      </c>
      <c r="N1835" s="76">
        <f t="shared" ref="N1835:O1835" si="5509">N1834+L1835</f>
        <v>220.6548958</v>
      </c>
      <c r="O1835" s="76">
        <f t="shared" si="5509"/>
        <v>258.8128051</v>
      </c>
      <c r="P1835" s="74">
        <f>I1835*SIP_Calculator!$D$26</f>
        <v>0</v>
      </c>
      <c r="Q1835" s="74">
        <f t="shared" si="10"/>
        <v>0</v>
      </c>
      <c r="R1835" s="74">
        <f t="shared" si="11"/>
        <v>0</v>
      </c>
      <c r="S1835" s="74">
        <f t="shared" ref="S1835:T1835" si="5510">S1834+Q1835</f>
        <v>220.5685489</v>
      </c>
      <c r="T1835" s="74">
        <f t="shared" si="5510"/>
        <v>258.8013145</v>
      </c>
      <c r="U1835" s="75">
        <f>J1835*SIP_Calculator!$D$27</f>
        <v>0</v>
      </c>
      <c r="V1835" s="75">
        <f t="shared" si="13"/>
        <v>0</v>
      </c>
      <c r="W1835" s="75">
        <f t="shared" si="14"/>
        <v>0</v>
      </c>
      <c r="X1835" s="75">
        <f t="shared" ref="X1835:Y1835" si="5511">X1834+V1835</f>
        <v>221.408363</v>
      </c>
      <c r="Y1835" s="75">
        <f t="shared" si="5511"/>
        <v>259.7806615</v>
      </c>
    </row>
    <row r="1836" ht="15.75" customHeight="1">
      <c r="A1836" s="78">
        <v>40807.0</v>
      </c>
      <c r="B1836" s="73">
        <v>5056.05</v>
      </c>
      <c r="C1836" s="73">
        <v>4150.55</v>
      </c>
      <c r="D1836" s="74">
        <f t="shared" si="33"/>
        <v>383</v>
      </c>
      <c r="E1836" s="74">
        <f t="shared" si="16"/>
        <v>0</v>
      </c>
      <c r="F1836" s="75">
        <f t="shared" si="4"/>
        <v>9</v>
      </c>
      <c r="G1836" s="75">
        <f t="shared" si="17"/>
        <v>0</v>
      </c>
      <c r="H1836" s="76">
        <f>IF(A1836&lt;SIP_Calculator!$B$7,0,IF(A1836&gt;SIP_Calculator!$E$7,0,1))</f>
        <v>1</v>
      </c>
      <c r="I1836" s="74">
        <f t="shared" si="5"/>
        <v>0</v>
      </c>
      <c r="J1836" s="75">
        <f t="shared" si="6"/>
        <v>0</v>
      </c>
      <c r="K1836" s="76">
        <f>H1836*SIP_Calculator!$D$25</f>
        <v>484.4666522</v>
      </c>
      <c r="L1836" s="76">
        <f t="shared" si="7"/>
        <v>0.09581919724</v>
      </c>
      <c r="M1836" s="76">
        <f t="shared" si="8"/>
        <v>0.116723483</v>
      </c>
      <c r="N1836" s="76">
        <f t="shared" ref="N1836:O1836" si="5512">N1835+L1836</f>
        <v>220.750715</v>
      </c>
      <c r="O1836" s="76">
        <f t="shared" si="5512"/>
        <v>258.9295286</v>
      </c>
      <c r="P1836" s="74">
        <f>I1836*SIP_Calculator!$D$26</f>
        <v>0</v>
      </c>
      <c r="Q1836" s="74">
        <f t="shared" si="10"/>
        <v>0</v>
      </c>
      <c r="R1836" s="74">
        <f t="shared" si="11"/>
        <v>0</v>
      </c>
      <c r="S1836" s="74">
        <f t="shared" ref="S1836:T1836" si="5513">S1835+Q1836</f>
        <v>220.5685489</v>
      </c>
      <c r="T1836" s="74">
        <f t="shared" si="5513"/>
        <v>258.8013145</v>
      </c>
      <c r="U1836" s="75">
        <f>J1836*SIP_Calculator!$D$27</f>
        <v>0</v>
      </c>
      <c r="V1836" s="75">
        <f t="shared" si="13"/>
        <v>0</v>
      </c>
      <c r="W1836" s="75">
        <f t="shared" si="14"/>
        <v>0</v>
      </c>
      <c r="X1836" s="75">
        <f t="shared" ref="X1836:Y1836" si="5514">X1835+V1836</f>
        <v>221.408363</v>
      </c>
      <c r="Y1836" s="75">
        <f t="shared" si="5514"/>
        <v>259.7806615</v>
      </c>
    </row>
    <row r="1837" ht="15.75" customHeight="1">
      <c r="A1837" s="78">
        <v>40808.0</v>
      </c>
      <c r="B1837" s="73">
        <v>4855.85</v>
      </c>
      <c r="C1837" s="73">
        <v>3994.15</v>
      </c>
      <c r="D1837" s="74">
        <f t="shared" si="33"/>
        <v>383</v>
      </c>
      <c r="E1837" s="74">
        <f t="shared" si="16"/>
        <v>0</v>
      </c>
      <c r="F1837" s="75">
        <f t="shared" si="4"/>
        <v>9</v>
      </c>
      <c r="G1837" s="75">
        <f t="shared" si="17"/>
        <v>0</v>
      </c>
      <c r="H1837" s="76">
        <f>IF(A1837&lt;SIP_Calculator!$B$7,0,IF(A1837&gt;SIP_Calculator!$E$7,0,1))</f>
        <v>1</v>
      </c>
      <c r="I1837" s="74">
        <f t="shared" si="5"/>
        <v>0</v>
      </c>
      <c r="J1837" s="75">
        <f t="shared" si="6"/>
        <v>0</v>
      </c>
      <c r="K1837" s="76">
        <f>H1837*SIP_Calculator!$D$25</f>
        <v>484.4666522</v>
      </c>
      <c r="L1837" s="76">
        <f t="shared" si="7"/>
        <v>0.09976969062</v>
      </c>
      <c r="M1837" s="76">
        <f t="shared" si="8"/>
        <v>0.1212940556</v>
      </c>
      <c r="N1837" s="76">
        <f t="shared" ref="N1837:O1837" si="5515">N1836+L1837</f>
        <v>220.8504847</v>
      </c>
      <c r="O1837" s="76">
        <f t="shared" si="5515"/>
        <v>259.0508226</v>
      </c>
      <c r="P1837" s="74">
        <f>I1837*SIP_Calculator!$D$26</f>
        <v>0</v>
      </c>
      <c r="Q1837" s="74">
        <f t="shared" si="10"/>
        <v>0</v>
      </c>
      <c r="R1837" s="74">
        <f t="shared" si="11"/>
        <v>0</v>
      </c>
      <c r="S1837" s="74">
        <f t="shared" ref="S1837:T1837" si="5516">S1836+Q1837</f>
        <v>220.5685489</v>
      </c>
      <c r="T1837" s="74">
        <f t="shared" si="5516"/>
        <v>258.8013145</v>
      </c>
      <c r="U1837" s="75">
        <f>J1837*SIP_Calculator!$D$27</f>
        <v>0</v>
      </c>
      <c r="V1837" s="75">
        <f t="shared" si="13"/>
        <v>0</v>
      </c>
      <c r="W1837" s="75">
        <f t="shared" si="14"/>
        <v>0</v>
      </c>
      <c r="X1837" s="75">
        <f t="shared" ref="X1837:Y1837" si="5517">X1836+V1837</f>
        <v>221.408363</v>
      </c>
      <c r="Y1837" s="75">
        <f t="shared" si="5517"/>
        <v>259.7806615</v>
      </c>
    </row>
    <row r="1838" ht="15.75" customHeight="1">
      <c r="A1838" s="78">
        <v>40809.0</v>
      </c>
      <c r="B1838" s="73">
        <v>4804.2</v>
      </c>
      <c r="C1838" s="73">
        <v>3952.1</v>
      </c>
      <c r="D1838" s="74">
        <f t="shared" si="33"/>
        <v>383</v>
      </c>
      <c r="E1838" s="74">
        <f t="shared" si="16"/>
        <v>0</v>
      </c>
      <c r="F1838" s="75">
        <f t="shared" si="4"/>
        <v>9</v>
      </c>
      <c r="G1838" s="75">
        <f t="shared" si="17"/>
        <v>0</v>
      </c>
      <c r="H1838" s="76">
        <f>IF(A1838&lt;SIP_Calculator!$B$7,0,IF(A1838&gt;SIP_Calculator!$E$7,0,1))</f>
        <v>1</v>
      </c>
      <c r="I1838" s="74">
        <f t="shared" si="5"/>
        <v>0</v>
      </c>
      <c r="J1838" s="75">
        <f t="shared" si="6"/>
        <v>0</v>
      </c>
      <c r="K1838" s="76">
        <f>H1838*SIP_Calculator!$D$25</f>
        <v>484.4666522</v>
      </c>
      <c r="L1838" s="76">
        <f t="shared" si="7"/>
        <v>0.1008423155</v>
      </c>
      <c r="M1838" s="76">
        <f t="shared" si="8"/>
        <v>0.1225846138</v>
      </c>
      <c r="N1838" s="76">
        <f t="shared" ref="N1838:O1838" si="5518">N1837+L1838</f>
        <v>220.951327</v>
      </c>
      <c r="O1838" s="76">
        <f t="shared" si="5518"/>
        <v>259.1734072</v>
      </c>
      <c r="P1838" s="74">
        <f>I1838*SIP_Calculator!$D$26</f>
        <v>0</v>
      </c>
      <c r="Q1838" s="74">
        <f t="shared" si="10"/>
        <v>0</v>
      </c>
      <c r="R1838" s="74">
        <f t="shared" si="11"/>
        <v>0</v>
      </c>
      <c r="S1838" s="74">
        <f t="shared" ref="S1838:T1838" si="5519">S1837+Q1838</f>
        <v>220.5685489</v>
      </c>
      <c r="T1838" s="74">
        <f t="shared" si="5519"/>
        <v>258.8013145</v>
      </c>
      <c r="U1838" s="75">
        <f>J1838*SIP_Calculator!$D$27</f>
        <v>0</v>
      </c>
      <c r="V1838" s="75">
        <f t="shared" si="13"/>
        <v>0</v>
      </c>
      <c r="W1838" s="75">
        <f t="shared" si="14"/>
        <v>0</v>
      </c>
      <c r="X1838" s="75">
        <f t="shared" ref="X1838:Y1838" si="5520">X1837+V1838</f>
        <v>221.408363</v>
      </c>
      <c r="Y1838" s="75">
        <f t="shared" si="5520"/>
        <v>259.7806615</v>
      </c>
    </row>
    <row r="1839" ht="15.75" customHeight="1">
      <c r="A1839" s="78">
        <v>40812.0</v>
      </c>
      <c r="B1839" s="73">
        <v>4765.6</v>
      </c>
      <c r="C1839" s="73">
        <v>3914.8</v>
      </c>
      <c r="D1839" s="74">
        <f t="shared" si="33"/>
        <v>384</v>
      </c>
      <c r="E1839" s="74">
        <f t="shared" si="16"/>
        <v>1</v>
      </c>
      <c r="F1839" s="75">
        <f t="shared" si="4"/>
        <v>9</v>
      </c>
      <c r="G1839" s="75">
        <f t="shared" si="17"/>
        <v>0</v>
      </c>
      <c r="H1839" s="76">
        <f>IF(A1839&lt;SIP_Calculator!$B$7,0,IF(A1839&gt;SIP_Calculator!$E$7,0,1))</f>
        <v>1</v>
      </c>
      <c r="I1839" s="74">
        <f t="shared" si="5"/>
        <v>1</v>
      </c>
      <c r="J1839" s="75">
        <f t="shared" si="6"/>
        <v>0</v>
      </c>
      <c r="K1839" s="76">
        <f>H1839*SIP_Calculator!$D$25</f>
        <v>484.4666522</v>
      </c>
      <c r="L1839" s="76">
        <f t="shared" si="7"/>
        <v>0.1016591095</v>
      </c>
      <c r="M1839" s="76">
        <f t="shared" si="8"/>
        <v>0.1237525933</v>
      </c>
      <c r="N1839" s="76">
        <f t="shared" ref="N1839:O1839" si="5521">N1838+L1839</f>
        <v>221.0529861</v>
      </c>
      <c r="O1839" s="76">
        <f t="shared" si="5521"/>
        <v>259.2971598</v>
      </c>
      <c r="P1839" s="74">
        <f>I1839*SIP_Calculator!$D$26</f>
        <v>2301.341589</v>
      </c>
      <c r="Q1839" s="74">
        <f t="shared" si="10"/>
        <v>0.4829069979</v>
      </c>
      <c r="R1839" s="74">
        <f t="shared" si="11"/>
        <v>0.587856746</v>
      </c>
      <c r="S1839" s="74">
        <f t="shared" ref="S1839:T1839" si="5522">S1838+Q1839</f>
        <v>221.0514559</v>
      </c>
      <c r="T1839" s="74">
        <f t="shared" si="5522"/>
        <v>259.3891713</v>
      </c>
      <c r="U1839" s="75">
        <f>J1839*SIP_Calculator!$D$27</f>
        <v>0</v>
      </c>
      <c r="V1839" s="75">
        <f t="shared" si="13"/>
        <v>0</v>
      </c>
      <c r="W1839" s="75">
        <f t="shared" si="14"/>
        <v>0</v>
      </c>
      <c r="X1839" s="75">
        <f t="shared" ref="X1839:Y1839" si="5523">X1838+V1839</f>
        <v>221.408363</v>
      </c>
      <c r="Y1839" s="75">
        <f t="shared" si="5523"/>
        <v>259.7806615</v>
      </c>
    </row>
    <row r="1840" ht="15.75" customHeight="1">
      <c r="A1840" s="78">
        <v>40813.0</v>
      </c>
      <c r="B1840" s="73">
        <v>4892.35</v>
      </c>
      <c r="C1840" s="73">
        <v>4010.05</v>
      </c>
      <c r="D1840" s="74">
        <f t="shared" si="33"/>
        <v>384</v>
      </c>
      <c r="E1840" s="74">
        <f t="shared" si="16"/>
        <v>0</v>
      </c>
      <c r="F1840" s="75">
        <f t="shared" si="4"/>
        <v>9</v>
      </c>
      <c r="G1840" s="75">
        <f t="shared" si="17"/>
        <v>0</v>
      </c>
      <c r="H1840" s="76">
        <f>IF(A1840&lt;SIP_Calculator!$B$7,0,IF(A1840&gt;SIP_Calculator!$E$7,0,1))</f>
        <v>1</v>
      </c>
      <c r="I1840" s="74">
        <f t="shared" si="5"/>
        <v>0</v>
      </c>
      <c r="J1840" s="75">
        <f t="shared" si="6"/>
        <v>0</v>
      </c>
      <c r="K1840" s="76">
        <f>H1840*SIP_Calculator!$D$25</f>
        <v>484.4666522</v>
      </c>
      <c r="L1840" s="76">
        <f t="shared" si="7"/>
        <v>0.09902534614</v>
      </c>
      <c r="M1840" s="76">
        <f t="shared" si="8"/>
        <v>0.1208131201</v>
      </c>
      <c r="N1840" s="76">
        <f t="shared" ref="N1840:O1840" si="5524">N1839+L1840</f>
        <v>221.1520115</v>
      </c>
      <c r="O1840" s="76">
        <f t="shared" si="5524"/>
        <v>259.417973</v>
      </c>
      <c r="P1840" s="74">
        <f>I1840*SIP_Calculator!$D$26</f>
        <v>0</v>
      </c>
      <c r="Q1840" s="74">
        <f t="shared" si="10"/>
        <v>0</v>
      </c>
      <c r="R1840" s="74">
        <f t="shared" si="11"/>
        <v>0</v>
      </c>
      <c r="S1840" s="74">
        <f t="shared" ref="S1840:T1840" si="5525">S1839+Q1840</f>
        <v>221.0514559</v>
      </c>
      <c r="T1840" s="74">
        <f t="shared" si="5525"/>
        <v>259.3891713</v>
      </c>
      <c r="U1840" s="75">
        <f>J1840*SIP_Calculator!$D$27</f>
        <v>0</v>
      </c>
      <c r="V1840" s="75">
        <f t="shared" si="13"/>
        <v>0</v>
      </c>
      <c r="W1840" s="75">
        <f t="shared" si="14"/>
        <v>0</v>
      </c>
      <c r="X1840" s="75">
        <f t="shared" ref="X1840:Y1840" si="5526">X1839+V1840</f>
        <v>221.408363</v>
      </c>
      <c r="Y1840" s="75">
        <f t="shared" si="5526"/>
        <v>259.7806615</v>
      </c>
    </row>
    <row r="1841" ht="15.75" customHeight="1">
      <c r="A1841" s="78">
        <v>40814.0</v>
      </c>
      <c r="B1841" s="73">
        <v>4867.45</v>
      </c>
      <c r="C1841" s="73">
        <v>3987.45</v>
      </c>
      <c r="D1841" s="74">
        <f t="shared" si="33"/>
        <v>384</v>
      </c>
      <c r="E1841" s="74">
        <f t="shared" si="16"/>
        <v>0</v>
      </c>
      <c r="F1841" s="75">
        <f t="shared" si="4"/>
        <v>9</v>
      </c>
      <c r="G1841" s="75">
        <f t="shared" si="17"/>
        <v>0</v>
      </c>
      <c r="H1841" s="76">
        <f>IF(A1841&lt;SIP_Calculator!$B$7,0,IF(A1841&gt;SIP_Calculator!$E$7,0,1))</f>
        <v>1</v>
      </c>
      <c r="I1841" s="74">
        <f t="shared" si="5"/>
        <v>0</v>
      </c>
      <c r="J1841" s="75">
        <f t="shared" si="6"/>
        <v>0</v>
      </c>
      <c r="K1841" s="76">
        <f>H1841*SIP_Calculator!$D$25</f>
        <v>484.4666522</v>
      </c>
      <c r="L1841" s="76">
        <f t="shared" si="7"/>
        <v>0.09953192168</v>
      </c>
      <c r="M1841" s="76">
        <f t="shared" si="8"/>
        <v>0.1214978626</v>
      </c>
      <c r="N1841" s="76">
        <f t="shared" ref="N1841:O1841" si="5527">N1840+L1841</f>
        <v>221.2515434</v>
      </c>
      <c r="O1841" s="76">
        <f t="shared" si="5527"/>
        <v>259.5394708</v>
      </c>
      <c r="P1841" s="74">
        <f>I1841*SIP_Calculator!$D$26</f>
        <v>0</v>
      </c>
      <c r="Q1841" s="74">
        <f t="shared" si="10"/>
        <v>0</v>
      </c>
      <c r="R1841" s="74">
        <f t="shared" si="11"/>
        <v>0</v>
      </c>
      <c r="S1841" s="74">
        <f t="shared" ref="S1841:T1841" si="5528">S1840+Q1841</f>
        <v>221.0514559</v>
      </c>
      <c r="T1841" s="74">
        <f t="shared" si="5528"/>
        <v>259.3891713</v>
      </c>
      <c r="U1841" s="75">
        <f>J1841*SIP_Calculator!$D$27</f>
        <v>0</v>
      </c>
      <c r="V1841" s="75">
        <f t="shared" si="13"/>
        <v>0</v>
      </c>
      <c r="W1841" s="75">
        <f t="shared" si="14"/>
        <v>0</v>
      </c>
      <c r="X1841" s="75">
        <f t="shared" ref="X1841:Y1841" si="5529">X1840+V1841</f>
        <v>221.408363</v>
      </c>
      <c r="Y1841" s="75">
        <f t="shared" si="5529"/>
        <v>259.7806615</v>
      </c>
    </row>
    <row r="1842" ht="15.75" customHeight="1">
      <c r="A1842" s="78">
        <v>40815.0</v>
      </c>
      <c r="B1842" s="73">
        <v>4927.05</v>
      </c>
      <c r="C1842" s="73">
        <v>4024.75</v>
      </c>
      <c r="D1842" s="74">
        <f t="shared" si="33"/>
        <v>384</v>
      </c>
      <c r="E1842" s="74">
        <f t="shared" si="16"/>
        <v>0</v>
      </c>
      <c r="F1842" s="75">
        <f t="shared" si="4"/>
        <v>9</v>
      </c>
      <c r="G1842" s="75">
        <f t="shared" si="17"/>
        <v>0</v>
      </c>
      <c r="H1842" s="76">
        <f>IF(A1842&lt;SIP_Calculator!$B$7,0,IF(A1842&gt;SIP_Calculator!$E$7,0,1))</f>
        <v>1</v>
      </c>
      <c r="I1842" s="74">
        <f t="shared" si="5"/>
        <v>0</v>
      </c>
      <c r="J1842" s="75">
        <f t="shared" si="6"/>
        <v>0</v>
      </c>
      <c r="K1842" s="76">
        <f>H1842*SIP_Calculator!$D$25</f>
        <v>484.4666522</v>
      </c>
      <c r="L1842" s="76">
        <f t="shared" si="7"/>
        <v>0.09832793501</v>
      </c>
      <c r="M1842" s="76">
        <f t="shared" si="8"/>
        <v>0.1203718621</v>
      </c>
      <c r="N1842" s="76">
        <f t="shared" ref="N1842:O1842" si="5530">N1841+L1842</f>
        <v>221.3498713</v>
      </c>
      <c r="O1842" s="76">
        <f t="shared" si="5530"/>
        <v>259.6598427</v>
      </c>
      <c r="P1842" s="74">
        <f>I1842*SIP_Calculator!$D$26</f>
        <v>0</v>
      </c>
      <c r="Q1842" s="74">
        <f t="shared" si="10"/>
        <v>0</v>
      </c>
      <c r="R1842" s="74">
        <f t="shared" si="11"/>
        <v>0</v>
      </c>
      <c r="S1842" s="74">
        <f t="shared" ref="S1842:T1842" si="5531">S1841+Q1842</f>
        <v>221.0514559</v>
      </c>
      <c r="T1842" s="74">
        <f t="shared" si="5531"/>
        <v>259.3891713</v>
      </c>
      <c r="U1842" s="75">
        <f>J1842*SIP_Calculator!$D$27</f>
        <v>0</v>
      </c>
      <c r="V1842" s="75">
        <f t="shared" si="13"/>
        <v>0</v>
      </c>
      <c r="W1842" s="75">
        <f t="shared" si="14"/>
        <v>0</v>
      </c>
      <c r="X1842" s="75">
        <f t="shared" ref="X1842:Y1842" si="5532">X1841+V1842</f>
        <v>221.408363</v>
      </c>
      <c r="Y1842" s="75">
        <f t="shared" si="5532"/>
        <v>259.7806615</v>
      </c>
    </row>
    <row r="1843" ht="15.75" customHeight="1">
      <c r="A1843" s="78">
        <v>40816.0</v>
      </c>
      <c r="B1843" s="73">
        <v>4860.1</v>
      </c>
      <c r="C1843" s="73">
        <v>3978.35</v>
      </c>
      <c r="D1843" s="74">
        <f t="shared" si="33"/>
        <v>384</v>
      </c>
      <c r="E1843" s="74">
        <f t="shared" si="16"/>
        <v>0</v>
      </c>
      <c r="F1843" s="75">
        <f t="shared" si="4"/>
        <v>9</v>
      </c>
      <c r="G1843" s="75">
        <f t="shared" si="17"/>
        <v>0</v>
      </c>
      <c r="H1843" s="76">
        <f>IF(A1843&lt;SIP_Calculator!$B$7,0,IF(A1843&gt;SIP_Calculator!$E$7,0,1))</f>
        <v>1</v>
      </c>
      <c r="I1843" s="74">
        <f t="shared" si="5"/>
        <v>0</v>
      </c>
      <c r="J1843" s="75">
        <f t="shared" si="6"/>
        <v>0</v>
      </c>
      <c r="K1843" s="76">
        <f>H1843*SIP_Calculator!$D$25</f>
        <v>484.4666522</v>
      </c>
      <c r="L1843" s="76">
        <f t="shared" si="7"/>
        <v>0.09968244525</v>
      </c>
      <c r="M1843" s="76">
        <f t="shared" si="8"/>
        <v>0.1217757744</v>
      </c>
      <c r="N1843" s="76">
        <f t="shared" ref="N1843:O1843" si="5533">N1842+L1843</f>
        <v>221.4495538</v>
      </c>
      <c r="O1843" s="76">
        <f t="shared" si="5533"/>
        <v>259.7816185</v>
      </c>
      <c r="P1843" s="74">
        <f>I1843*SIP_Calculator!$D$26</f>
        <v>0</v>
      </c>
      <c r="Q1843" s="74">
        <f t="shared" si="10"/>
        <v>0</v>
      </c>
      <c r="R1843" s="74">
        <f t="shared" si="11"/>
        <v>0</v>
      </c>
      <c r="S1843" s="74">
        <f t="shared" ref="S1843:T1843" si="5534">S1842+Q1843</f>
        <v>221.0514559</v>
      </c>
      <c r="T1843" s="74">
        <f t="shared" si="5534"/>
        <v>259.3891713</v>
      </c>
      <c r="U1843" s="75">
        <f>J1843*SIP_Calculator!$D$27</f>
        <v>0</v>
      </c>
      <c r="V1843" s="75">
        <f t="shared" si="13"/>
        <v>0</v>
      </c>
      <c r="W1843" s="75">
        <f t="shared" si="14"/>
        <v>0</v>
      </c>
      <c r="X1843" s="75">
        <f t="shared" ref="X1843:Y1843" si="5535">X1842+V1843</f>
        <v>221.408363</v>
      </c>
      <c r="Y1843" s="75">
        <f t="shared" si="5535"/>
        <v>259.7806615</v>
      </c>
    </row>
    <row r="1844" ht="15.75" customHeight="1">
      <c r="A1844" s="78">
        <v>40819.0</v>
      </c>
      <c r="B1844" s="73">
        <v>4766.1</v>
      </c>
      <c r="C1844" s="73">
        <v>3903.2</v>
      </c>
      <c r="D1844" s="74">
        <f t="shared" si="33"/>
        <v>385</v>
      </c>
      <c r="E1844" s="74">
        <f t="shared" si="16"/>
        <v>1</v>
      </c>
      <c r="F1844" s="75">
        <f t="shared" si="4"/>
        <v>10</v>
      </c>
      <c r="G1844" s="75">
        <f t="shared" si="17"/>
        <v>1</v>
      </c>
      <c r="H1844" s="76">
        <f>IF(A1844&lt;SIP_Calculator!$B$7,0,IF(A1844&gt;SIP_Calculator!$E$7,0,1))</f>
        <v>1</v>
      </c>
      <c r="I1844" s="74">
        <f t="shared" si="5"/>
        <v>1</v>
      </c>
      <c r="J1844" s="75">
        <f t="shared" si="6"/>
        <v>1</v>
      </c>
      <c r="K1844" s="76">
        <f>H1844*SIP_Calculator!$D$25</f>
        <v>484.4666522</v>
      </c>
      <c r="L1844" s="76">
        <f t="shared" si="7"/>
        <v>0.1016484447</v>
      </c>
      <c r="M1844" s="76">
        <f t="shared" si="8"/>
        <v>0.1241203761</v>
      </c>
      <c r="N1844" s="76">
        <f t="shared" ref="N1844:O1844" si="5536">N1843+L1844</f>
        <v>221.5512022</v>
      </c>
      <c r="O1844" s="76">
        <f t="shared" si="5536"/>
        <v>259.9057388</v>
      </c>
      <c r="P1844" s="74">
        <f>I1844*SIP_Calculator!$D$26</f>
        <v>2301.341589</v>
      </c>
      <c r="Q1844" s="74">
        <f t="shared" si="10"/>
        <v>0.4828563373</v>
      </c>
      <c r="R1844" s="74">
        <f t="shared" si="11"/>
        <v>0.5896038095</v>
      </c>
      <c r="S1844" s="74">
        <f t="shared" ref="S1844:T1844" si="5537">S1843+Q1844</f>
        <v>221.5343122</v>
      </c>
      <c r="T1844" s="74">
        <f t="shared" si="5537"/>
        <v>259.9787751</v>
      </c>
      <c r="U1844" s="75">
        <f>J1844*SIP_Calculator!$D$27</f>
        <v>10000</v>
      </c>
      <c r="V1844" s="75">
        <f t="shared" si="13"/>
        <v>2.098151529</v>
      </c>
      <c r="W1844" s="75">
        <f t="shared" si="14"/>
        <v>2.56200041</v>
      </c>
      <c r="X1844" s="75">
        <f t="shared" ref="X1844:Y1844" si="5538">X1843+V1844</f>
        <v>223.5065145</v>
      </c>
      <c r="Y1844" s="75">
        <f t="shared" si="5538"/>
        <v>262.342662</v>
      </c>
    </row>
    <row r="1845" ht="15.75" customHeight="1">
      <c r="A1845" s="78">
        <v>40820.0</v>
      </c>
      <c r="B1845" s="73">
        <v>4688.05</v>
      </c>
      <c r="C1845" s="73">
        <v>3843.7</v>
      </c>
      <c r="D1845" s="74">
        <f t="shared" si="33"/>
        <v>385</v>
      </c>
      <c r="E1845" s="74">
        <f t="shared" si="16"/>
        <v>0</v>
      </c>
      <c r="F1845" s="75">
        <f t="shared" si="4"/>
        <v>10</v>
      </c>
      <c r="G1845" s="75">
        <f t="shared" si="17"/>
        <v>0</v>
      </c>
      <c r="H1845" s="76">
        <f>IF(A1845&lt;SIP_Calculator!$B$7,0,IF(A1845&gt;SIP_Calculator!$E$7,0,1))</f>
        <v>1</v>
      </c>
      <c r="I1845" s="74">
        <f t="shared" si="5"/>
        <v>0</v>
      </c>
      <c r="J1845" s="75">
        <f t="shared" si="6"/>
        <v>0</v>
      </c>
      <c r="K1845" s="76">
        <f>H1845*SIP_Calculator!$D$25</f>
        <v>484.4666522</v>
      </c>
      <c r="L1845" s="76">
        <f t="shared" si="7"/>
        <v>0.1033407605</v>
      </c>
      <c r="M1845" s="76">
        <f t="shared" si="8"/>
        <v>0.1260417442</v>
      </c>
      <c r="N1845" s="76">
        <f t="shared" ref="N1845:O1845" si="5539">N1844+L1845</f>
        <v>221.654543</v>
      </c>
      <c r="O1845" s="76">
        <f t="shared" si="5539"/>
        <v>260.0317806</v>
      </c>
      <c r="P1845" s="74">
        <f>I1845*SIP_Calculator!$D$26</f>
        <v>0</v>
      </c>
      <c r="Q1845" s="74">
        <f t="shared" si="10"/>
        <v>0</v>
      </c>
      <c r="R1845" s="74">
        <f t="shared" si="11"/>
        <v>0</v>
      </c>
      <c r="S1845" s="74">
        <f t="shared" ref="S1845:T1845" si="5540">S1844+Q1845</f>
        <v>221.5343122</v>
      </c>
      <c r="T1845" s="74">
        <f t="shared" si="5540"/>
        <v>259.9787751</v>
      </c>
      <c r="U1845" s="75">
        <f>J1845*SIP_Calculator!$D$27</f>
        <v>0</v>
      </c>
      <c r="V1845" s="75">
        <f t="shared" si="13"/>
        <v>0</v>
      </c>
      <c r="W1845" s="75">
        <f t="shared" si="14"/>
        <v>0</v>
      </c>
      <c r="X1845" s="75">
        <f t="shared" ref="X1845:Y1845" si="5541">X1844+V1845</f>
        <v>223.5065145</v>
      </c>
      <c r="Y1845" s="75">
        <f t="shared" si="5541"/>
        <v>262.342662</v>
      </c>
    </row>
    <row r="1846" ht="15.75" customHeight="1">
      <c r="A1846" s="78">
        <v>40821.0</v>
      </c>
      <c r="B1846" s="73">
        <v>4665.75</v>
      </c>
      <c r="C1846" s="73">
        <v>3821.85</v>
      </c>
      <c r="D1846" s="74">
        <f t="shared" si="33"/>
        <v>385</v>
      </c>
      <c r="E1846" s="74">
        <f t="shared" si="16"/>
        <v>0</v>
      </c>
      <c r="F1846" s="75">
        <f t="shared" si="4"/>
        <v>10</v>
      </c>
      <c r="G1846" s="75">
        <f t="shared" si="17"/>
        <v>0</v>
      </c>
      <c r="H1846" s="76">
        <f>IF(A1846&lt;SIP_Calculator!$B$7,0,IF(A1846&gt;SIP_Calculator!$E$7,0,1))</f>
        <v>1</v>
      </c>
      <c r="I1846" s="74">
        <f t="shared" si="5"/>
        <v>0</v>
      </c>
      <c r="J1846" s="75">
        <f t="shared" si="6"/>
        <v>0</v>
      </c>
      <c r="K1846" s="76">
        <f>H1846*SIP_Calculator!$D$25</f>
        <v>484.4666522</v>
      </c>
      <c r="L1846" s="76">
        <f t="shared" si="7"/>
        <v>0.1038346787</v>
      </c>
      <c r="M1846" s="76">
        <f t="shared" si="8"/>
        <v>0.1267623408</v>
      </c>
      <c r="N1846" s="76">
        <f t="shared" ref="N1846:O1846" si="5542">N1845+L1846</f>
        <v>221.7583777</v>
      </c>
      <c r="O1846" s="76">
        <f t="shared" si="5542"/>
        <v>260.1585429</v>
      </c>
      <c r="P1846" s="74">
        <f>I1846*SIP_Calculator!$D$26</f>
        <v>0</v>
      </c>
      <c r="Q1846" s="74">
        <f t="shared" si="10"/>
        <v>0</v>
      </c>
      <c r="R1846" s="74">
        <f t="shared" si="11"/>
        <v>0</v>
      </c>
      <c r="S1846" s="74">
        <f t="shared" ref="S1846:T1846" si="5543">S1845+Q1846</f>
        <v>221.5343122</v>
      </c>
      <c r="T1846" s="74">
        <f t="shared" si="5543"/>
        <v>259.9787751</v>
      </c>
      <c r="U1846" s="75">
        <f>J1846*SIP_Calculator!$D$27</f>
        <v>0</v>
      </c>
      <c r="V1846" s="75">
        <f t="shared" si="13"/>
        <v>0</v>
      </c>
      <c r="W1846" s="75">
        <f t="shared" si="14"/>
        <v>0</v>
      </c>
      <c r="X1846" s="75">
        <f t="shared" ref="X1846:Y1846" si="5544">X1845+V1846</f>
        <v>223.5065145</v>
      </c>
      <c r="Y1846" s="75">
        <f t="shared" si="5544"/>
        <v>262.342662</v>
      </c>
    </row>
    <row r="1847" ht="15.75" customHeight="1">
      <c r="A1847" s="78">
        <v>40823.0</v>
      </c>
      <c r="B1847" s="73">
        <v>4789.95</v>
      </c>
      <c r="C1847" s="73">
        <v>3913.95</v>
      </c>
      <c r="D1847" s="74">
        <f t="shared" si="33"/>
        <v>385</v>
      </c>
      <c r="E1847" s="74">
        <f t="shared" si="16"/>
        <v>0</v>
      </c>
      <c r="F1847" s="75">
        <f t="shared" si="4"/>
        <v>10</v>
      </c>
      <c r="G1847" s="75">
        <f t="shared" si="17"/>
        <v>0</v>
      </c>
      <c r="H1847" s="76">
        <f>IF(A1847&lt;SIP_Calculator!$B$7,0,IF(A1847&gt;SIP_Calculator!$E$7,0,1))</f>
        <v>1</v>
      </c>
      <c r="I1847" s="74">
        <f t="shared" si="5"/>
        <v>0</v>
      </c>
      <c r="J1847" s="75">
        <f t="shared" si="6"/>
        <v>0</v>
      </c>
      <c r="K1847" s="76">
        <f>H1847*SIP_Calculator!$D$25</f>
        <v>484.4666522</v>
      </c>
      <c r="L1847" s="76">
        <f t="shared" si="7"/>
        <v>0.1011423193</v>
      </c>
      <c r="M1847" s="76">
        <f t="shared" si="8"/>
        <v>0.1237794689</v>
      </c>
      <c r="N1847" s="76">
        <f t="shared" ref="N1847:O1847" si="5545">N1846+L1847</f>
        <v>221.85952</v>
      </c>
      <c r="O1847" s="76">
        <f t="shared" si="5545"/>
        <v>260.2823224</v>
      </c>
      <c r="P1847" s="74">
        <f>I1847*SIP_Calculator!$D$26</f>
        <v>0</v>
      </c>
      <c r="Q1847" s="74">
        <f t="shared" si="10"/>
        <v>0</v>
      </c>
      <c r="R1847" s="74">
        <f t="shared" si="11"/>
        <v>0</v>
      </c>
      <c r="S1847" s="74">
        <f t="shared" ref="S1847:T1847" si="5546">S1846+Q1847</f>
        <v>221.5343122</v>
      </c>
      <c r="T1847" s="74">
        <f t="shared" si="5546"/>
        <v>259.9787751</v>
      </c>
      <c r="U1847" s="75">
        <f>J1847*SIP_Calculator!$D$27</f>
        <v>0</v>
      </c>
      <c r="V1847" s="75">
        <f t="shared" si="13"/>
        <v>0</v>
      </c>
      <c r="W1847" s="75">
        <f t="shared" si="14"/>
        <v>0</v>
      </c>
      <c r="X1847" s="75">
        <f t="shared" ref="X1847:Y1847" si="5547">X1846+V1847</f>
        <v>223.5065145</v>
      </c>
      <c r="Y1847" s="75">
        <f t="shared" si="5547"/>
        <v>262.342662</v>
      </c>
    </row>
    <row r="1848" ht="15.75" customHeight="1">
      <c r="A1848" s="78">
        <v>40826.0</v>
      </c>
      <c r="B1848" s="73">
        <v>4874.35</v>
      </c>
      <c r="C1848" s="73">
        <v>3977.9</v>
      </c>
      <c r="D1848" s="74">
        <f t="shared" si="33"/>
        <v>386</v>
      </c>
      <c r="E1848" s="74">
        <f t="shared" si="16"/>
        <v>1</v>
      </c>
      <c r="F1848" s="75">
        <f t="shared" si="4"/>
        <v>10</v>
      </c>
      <c r="G1848" s="75">
        <f t="shared" si="17"/>
        <v>0</v>
      </c>
      <c r="H1848" s="76">
        <f>IF(A1848&lt;SIP_Calculator!$B$7,0,IF(A1848&gt;SIP_Calculator!$E$7,0,1))</f>
        <v>1</v>
      </c>
      <c r="I1848" s="74">
        <f t="shared" si="5"/>
        <v>1</v>
      </c>
      <c r="J1848" s="75">
        <f t="shared" si="6"/>
        <v>0</v>
      </c>
      <c r="K1848" s="76">
        <f>H1848*SIP_Calculator!$D$25</f>
        <v>484.4666522</v>
      </c>
      <c r="L1848" s="76">
        <f t="shared" si="7"/>
        <v>0.09939102694</v>
      </c>
      <c r="M1848" s="76">
        <f t="shared" si="8"/>
        <v>0.1217895503</v>
      </c>
      <c r="N1848" s="76">
        <f t="shared" ref="N1848:O1848" si="5548">N1847+L1848</f>
        <v>221.958911</v>
      </c>
      <c r="O1848" s="76">
        <f t="shared" si="5548"/>
        <v>260.4041119</v>
      </c>
      <c r="P1848" s="74">
        <f>I1848*SIP_Calculator!$D$26</f>
        <v>2301.341589</v>
      </c>
      <c r="Q1848" s="74">
        <f t="shared" si="10"/>
        <v>0.4721330207</v>
      </c>
      <c r="R1848" s="74">
        <f t="shared" si="11"/>
        <v>0.5785317854</v>
      </c>
      <c r="S1848" s="74">
        <f t="shared" ref="S1848:T1848" si="5549">S1847+Q1848</f>
        <v>222.0064452</v>
      </c>
      <c r="T1848" s="74">
        <f t="shared" si="5549"/>
        <v>260.5573069</v>
      </c>
      <c r="U1848" s="75">
        <f>J1848*SIP_Calculator!$D$27</f>
        <v>0</v>
      </c>
      <c r="V1848" s="75">
        <f t="shared" si="13"/>
        <v>0</v>
      </c>
      <c r="W1848" s="75">
        <f t="shared" si="14"/>
        <v>0</v>
      </c>
      <c r="X1848" s="75">
        <f t="shared" ref="X1848:Y1848" si="5550">X1847+V1848</f>
        <v>223.5065145</v>
      </c>
      <c r="Y1848" s="75">
        <f t="shared" si="5550"/>
        <v>262.342662</v>
      </c>
    </row>
    <row r="1849" ht="15.75" customHeight="1">
      <c r="A1849" s="78">
        <v>40827.0</v>
      </c>
      <c r="B1849" s="73">
        <v>4875.8</v>
      </c>
      <c r="C1849" s="73">
        <v>3981.85</v>
      </c>
      <c r="D1849" s="74">
        <f t="shared" si="33"/>
        <v>386</v>
      </c>
      <c r="E1849" s="74">
        <f t="shared" si="16"/>
        <v>0</v>
      </c>
      <c r="F1849" s="75">
        <f t="shared" si="4"/>
        <v>10</v>
      </c>
      <c r="G1849" s="75">
        <f t="shared" si="17"/>
        <v>0</v>
      </c>
      <c r="H1849" s="76">
        <f>IF(A1849&lt;SIP_Calculator!$B$7,0,IF(A1849&gt;SIP_Calculator!$E$7,0,1))</f>
        <v>1</v>
      </c>
      <c r="I1849" s="74">
        <f t="shared" si="5"/>
        <v>0</v>
      </c>
      <c r="J1849" s="75">
        <f t="shared" si="6"/>
        <v>0</v>
      </c>
      <c r="K1849" s="76">
        <f>H1849*SIP_Calculator!$D$25</f>
        <v>484.4666522</v>
      </c>
      <c r="L1849" s="76">
        <f t="shared" si="7"/>
        <v>0.09936146933</v>
      </c>
      <c r="M1849" s="76">
        <f t="shared" si="8"/>
        <v>0.1216687349</v>
      </c>
      <c r="N1849" s="76">
        <f t="shared" ref="N1849:O1849" si="5551">N1848+L1849</f>
        <v>222.0582725</v>
      </c>
      <c r="O1849" s="76">
        <f t="shared" si="5551"/>
        <v>260.5257807</v>
      </c>
      <c r="P1849" s="74">
        <f>I1849*SIP_Calculator!$D$26</f>
        <v>0</v>
      </c>
      <c r="Q1849" s="74">
        <f t="shared" si="10"/>
        <v>0</v>
      </c>
      <c r="R1849" s="74">
        <f t="shared" si="11"/>
        <v>0</v>
      </c>
      <c r="S1849" s="74">
        <f t="shared" ref="S1849:T1849" si="5552">S1848+Q1849</f>
        <v>222.0064452</v>
      </c>
      <c r="T1849" s="74">
        <f t="shared" si="5552"/>
        <v>260.5573069</v>
      </c>
      <c r="U1849" s="75">
        <f>J1849*SIP_Calculator!$D$27</f>
        <v>0</v>
      </c>
      <c r="V1849" s="75">
        <f t="shared" si="13"/>
        <v>0</v>
      </c>
      <c r="W1849" s="75">
        <f t="shared" si="14"/>
        <v>0</v>
      </c>
      <c r="X1849" s="75">
        <f t="shared" ref="X1849:Y1849" si="5553">X1848+V1849</f>
        <v>223.5065145</v>
      </c>
      <c r="Y1849" s="75">
        <f t="shared" si="5553"/>
        <v>262.342662</v>
      </c>
    </row>
    <row r="1850" ht="15.75" customHeight="1">
      <c r="A1850" s="78">
        <v>40828.0</v>
      </c>
      <c r="B1850" s="73">
        <v>4992.1</v>
      </c>
      <c r="C1850" s="73">
        <v>4068.6</v>
      </c>
      <c r="D1850" s="74">
        <f t="shared" si="33"/>
        <v>386</v>
      </c>
      <c r="E1850" s="74">
        <f t="shared" si="16"/>
        <v>0</v>
      </c>
      <c r="F1850" s="75">
        <f t="shared" si="4"/>
        <v>10</v>
      </c>
      <c r="G1850" s="75">
        <f t="shared" si="17"/>
        <v>0</v>
      </c>
      <c r="H1850" s="76">
        <f>IF(A1850&lt;SIP_Calculator!$B$7,0,IF(A1850&gt;SIP_Calculator!$E$7,0,1))</f>
        <v>1</v>
      </c>
      <c r="I1850" s="74">
        <f t="shared" si="5"/>
        <v>0</v>
      </c>
      <c r="J1850" s="75">
        <f t="shared" si="6"/>
        <v>0</v>
      </c>
      <c r="K1850" s="76">
        <f>H1850*SIP_Calculator!$D$25</f>
        <v>484.4666522</v>
      </c>
      <c r="L1850" s="76">
        <f t="shared" si="7"/>
        <v>0.09704666417</v>
      </c>
      <c r="M1850" s="76">
        <f t="shared" si="8"/>
        <v>0.1190745348</v>
      </c>
      <c r="N1850" s="76">
        <f t="shared" ref="N1850:O1850" si="5554">N1849+L1850</f>
        <v>222.1553191</v>
      </c>
      <c r="O1850" s="76">
        <f t="shared" si="5554"/>
        <v>260.6448552</v>
      </c>
      <c r="P1850" s="74">
        <f>I1850*SIP_Calculator!$D$26</f>
        <v>0</v>
      </c>
      <c r="Q1850" s="74">
        <f t="shared" si="10"/>
        <v>0</v>
      </c>
      <c r="R1850" s="74">
        <f t="shared" si="11"/>
        <v>0</v>
      </c>
      <c r="S1850" s="74">
        <f t="shared" ref="S1850:T1850" si="5555">S1849+Q1850</f>
        <v>222.0064452</v>
      </c>
      <c r="T1850" s="74">
        <f t="shared" si="5555"/>
        <v>260.5573069</v>
      </c>
      <c r="U1850" s="75">
        <f>J1850*SIP_Calculator!$D$27</f>
        <v>0</v>
      </c>
      <c r="V1850" s="75">
        <f t="shared" si="13"/>
        <v>0</v>
      </c>
      <c r="W1850" s="75">
        <f t="shared" si="14"/>
        <v>0</v>
      </c>
      <c r="X1850" s="75">
        <f t="shared" ref="X1850:Y1850" si="5556">X1849+V1850</f>
        <v>223.5065145</v>
      </c>
      <c r="Y1850" s="75">
        <f t="shared" si="5556"/>
        <v>262.342662</v>
      </c>
    </row>
    <row r="1851" ht="15.75" customHeight="1">
      <c r="A1851" s="78">
        <v>40829.0</v>
      </c>
      <c r="B1851" s="73">
        <v>4976.35</v>
      </c>
      <c r="C1851" s="73">
        <v>4058.3</v>
      </c>
      <c r="D1851" s="74">
        <f t="shared" si="33"/>
        <v>386</v>
      </c>
      <c r="E1851" s="74">
        <f t="shared" si="16"/>
        <v>0</v>
      </c>
      <c r="F1851" s="75">
        <f t="shared" si="4"/>
        <v>10</v>
      </c>
      <c r="G1851" s="75">
        <f t="shared" si="17"/>
        <v>0</v>
      </c>
      <c r="H1851" s="76">
        <f>IF(A1851&lt;SIP_Calculator!$B$7,0,IF(A1851&gt;SIP_Calculator!$E$7,0,1))</f>
        <v>1</v>
      </c>
      <c r="I1851" s="74">
        <f t="shared" si="5"/>
        <v>0</v>
      </c>
      <c r="J1851" s="75">
        <f t="shared" si="6"/>
        <v>0</v>
      </c>
      <c r="K1851" s="76">
        <f>H1851*SIP_Calculator!$D$25</f>
        <v>484.4666522</v>
      </c>
      <c r="L1851" s="76">
        <f t="shared" si="7"/>
        <v>0.09735381398</v>
      </c>
      <c r="M1851" s="76">
        <f t="shared" si="8"/>
        <v>0.119376747</v>
      </c>
      <c r="N1851" s="76">
        <f t="shared" ref="N1851:O1851" si="5557">N1850+L1851</f>
        <v>222.252673</v>
      </c>
      <c r="O1851" s="76">
        <f t="shared" si="5557"/>
        <v>260.7642319</v>
      </c>
      <c r="P1851" s="74">
        <f>I1851*SIP_Calculator!$D$26</f>
        <v>0</v>
      </c>
      <c r="Q1851" s="74">
        <f t="shared" si="10"/>
        <v>0</v>
      </c>
      <c r="R1851" s="74">
        <f t="shared" si="11"/>
        <v>0</v>
      </c>
      <c r="S1851" s="74">
        <f t="shared" ref="S1851:T1851" si="5558">S1850+Q1851</f>
        <v>222.0064452</v>
      </c>
      <c r="T1851" s="74">
        <f t="shared" si="5558"/>
        <v>260.5573069</v>
      </c>
      <c r="U1851" s="75">
        <f>J1851*SIP_Calculator!$D$27</f>
        <v>0</v>
      </c>
      <c r="V1851" s="75">
        <f t="shared" si="13"/>
        <v>0</v>
      </c>
      <c r="W1851" s="75">
        <f t="shared" si="14"/>
        <v>0</v>
      </c>
      <c r="X1851" s="75">
        <f t="shared" ref="X1851:Y1851" si="5559">X1850+V1851</f>
        <v>223.5065145</v>
      </c>
      <c r="Y1851" s="75">
        <f t="shared" si="5559"/>
        <v>262.342662</v>
      </c>
    </row>
    <row r="1852" ht="15.75" customHeight="1">
      <c r="A1852" s="78">
        <v>40830.0</v>
      </c>
      <c r="B1852" s="73">
        <v>5021.25</v>
      </c>
      <c r="C1852" s="73">
        <v>4090.7</v>
      </c>
      <c r="D1852" s="74">
        <f t="shared" si="33"/>
        <v>386</v>
      </c>
      <c r="E1852" s="74">
        <f t="shared" si="16"/>
        <v>0</v>
      </c>
      <c r="F1852" s="75">
        <f t="shared" si="4"/>
        <v>10</v>
      </c>
      <c r="G1852" s="75">
        <f t="shared" si="17"/>
        <v>0</v>
      </c>
      <c r="H1852" s="76">
        <f>IF(A1852&lt;SIP_Calculator!$B$7,0,IF(A1852&gt;SIP_Calculator!$E$7,0,1))</f>
        <v>1</v>
      </c>
      <c r="I1852" s="74">
        <f t="shared" si="5"/>
        <v>0</v>
      </c>
      <c r="J1852" s="75">
        <f t="shared" si="6"/>
        <v>0</v>
      </c>
      <c r="K1852" s="76">
        <f>H1852*SIP_Calculator!$D$25</f>
        <v>484.4666522</v>
      </c>
      <c r="L1852" s="76">
        <f t="shared" si="7"/>
        <v>0.09648327651</v>
      </c>
      <c r="M1852" s="76">
        <f t="shared" si="8"/>
        <v>0.1184312348</v>
      </c>
      <c r="N1852" s="76">
        <f t="shared" ref="N1852:O1852" si="5560">N1851+L1852</f>
        <v>222.3491562</v>
      </c>
      <c r="O1852" s="76">
        <f t="shared" si="5560"/>
        <v>260.8826632</v>
      </c>
      <c r="P1852" s="74">
        <f>I1852*SIP_Calculator!$D$26</f>
        <v>0</v>
      </c>
      <c r="Q1852" s="74">
        <f t="shared" si="10"/>
        <v>0</v>
      </c>
      <c r="R1852" s="74">
        <f t="shared" si="11"/>
        <v>0</v>
      </c>
      <c r="S1852" s="74">
        <f t="shared" ref="S1852:T1852" si="5561">S1851+Q1852</f>
        <v>222.0064452</v>
      </c>
      <c r="T1852" s="74">
        <f t="shared" si="5561"/>
        <v>260.5573069</v>
      </c>
      <c r="U1852" s="75">
        <f>J1852*SIP_Calculator!$D$27</f>
        <v>0</v>
      </c>
      <c r="V1852" s="75">
        <f t="shared" si="13"/>
        <v>0</v>
      </c>
      <c r="W1852" s="75">
        <f t="shared" si="14"/>
        <v>0</v>
      </c>
      <c r="X1852" s="75">
        <f t="shared" ref="X1852:Y1852" si="5562">X1851+V1852</f>
        <v>223.5065145</v>
      </c>
      <c r="Y1852" s="75">
        <f t="shared" si="5562"/>
        <v>262.342662</v>
      </c>
    </row>
    <row r="1853" ht="15.75" customHeight="1">
      <c r="A1853" s="78">
        <v>40833.0</v>
      </c>
      <c r="B1853" s="73">
        <v>5010.4</v>
      </c>
      <c r="C1853" s="73">
        <v>4083.8</v>
      </c>
      <c r="D1853" s="74">
        <f t="shared" si="33"/>
        <v>387</v>
      </c>
      <c r="E1853" s="74">
        <f t="shared" si="16"/>
        <v>1</v>
      </c>
      <c r="F1853" s="75">
        <f t="shared" si="4"/>
        <v>10</v>
      </c>
      <c r="G1853" s="75">
        <f t="shared" si="17"/>
        <v>0</v>
      </c>
      <c r="H1853" s="76">
        <f>IF(A1853&lt;SIP_Calculator!$B$7,0,IF(A1853&gt;SIP_Calculator!$E$7,0,1))</f>
        <v>1</v>
      </c>
      <c r="I1853" s="74">
        <f t="shared" si="5"/>
        <v>1</v>
      </c>
      <c r="J1853" s="75">
        <f t="shared" si="6"/>
        <v>0</v>
      </c>
      <c r="K1853" s="76">
        <f>H1853*SIP_Calculator!$D$25</f>
        <v>484.4666522</v>
      </c>
      <c r="L1853" s="76">
        <f t="shared" si="7"/>
        <v>0.09669221064</v>
      </c>
      <c r="M1853" s="76">
        <f t="shared" si="8"/>
        <v>0.1186313365</v>
      </c>
      <c r="N1853" s="76">
        <f t="shared" ref="N1853:O1853" si="5563">N1852+L1853</f>
        <v>222.4458484</v>
      </c>
      <c r="O1853" s="76">
        <f t="shared" si="5563"/>
        <v>261.0012945</v>
      </c>
      <c r="P1853" s="74">
        <f>I1853*SIP_Calculator!$D$26</f>
        <v>2301.341589</v>
      </c>
      <c r="Q1853" s="74">
        <f t="shared" si="10"/>
        <v>0.4593129469</v>
      </c>
      <c r="R1853" s="74">
        <f t="shared" si="11"/>
        <v>0.5635294552</v>
      </c>
      <c r="S1853" s="74">
        <f t="shared" ref="S1853:T1853" si="5564">S1852+Q1853</f>
        <v>222.4657582</v>
      </c>
      <c r="T1853" s="74">
        <f t="shared" si="5564"/>
        <v>261.1208363</v>
      </c>
      <c r="U1853" s="75">
        <f>J1853*SIP_Calculator!$D$27</f>
        <v>0</v>
      </c>
      <c r="V1853" s="75">
        <f t="shared" si="13"/>
        <v>0</v>
      </c>
      <c r="W1853" s="75">
        <f t="shared" si="14"/>
        <v>0</v>
      </c>
      <c r="X1853" s="75">
        <f t="shared" ref="X1853:Y1853" si="5565">X1852+V1853</f>
        <v>223.5065145</v>
      </c>
      <c r="Y1853" s="75">
        <f t="shared" si="5565"/>
        <v>262.342662</v>
      </c>
    </row>
    <row r="1854" ht="15.75" customHeight="1">
      <c r="A1854" s="78">
        <v>40834.0</v>
      </c>
      <c r="B1854" s="73">
        <v>4934.05</v>
      </c>
      <c r="C1854" s="73">
        <v>4023.15</v>
      </c>
      <c r="D1854" s="74">
        <f t="shared" si="33"/>
        <v>387</v>
      </c>
      <c r="E1854" s="74">
        <f t="shared" si="16"/>
        <v>0</v>
      </c>
      <c r="F1854" s="75">
        <f t="shared" si="4"/>
        <v>10</v>
      </c>
      <c r="G1854" s="75">
        <f t="shared" si="17"/>
        <v>0</v>
      </c>
      <c r="H1854" s="76">
        <f>IF(A1854&lt;SIP_Calculator!$B$7,0,IF(A1854&gt;SIP_Calculator!$E$7,0,1))</f>
        <v>1</v>
      </c>
      <c r="I1854" s="74">
        <f t="shared" si="5"/>
        <v>0</v>
      </c>
      <c r="J1854" s="75">
        <f t="shared" si="6"/>
        <v>0</v>
      </c>
      <c r="K1854" s="76">
        <f>H1854*SIP_Calculator!$D$25</f>
        <v>484.4666522</v>
      </c>
      <c r="L1854" s="76">
        <f t="shared" si="7"/>
        <v>0.09818843591</v>
      </c>
      <c r="M1854" s="76">
        <f t="shared" si="8"/>
        <v>0.1204197338</v>
      </c>
      <c r="N1854" s="76">
        <f t="shared" ref="N1854:O1854" si="5566">N1853+L1854</f>
        <v>222.5440369</v>
      </c>
      <c r="O1854" s="76">
        <f t="shared" si="5566"/>
        <v>261.1217143</v>
      </c>
      <c r="P1854" s="74">
        <f>I1854*SIP_Calculator!$D$26</f>
        <v>0</v>
      </c>
      <c r="Q1854" s="74">
        <f t="shared" si="10"/>
        <v>0</v>
      </c>
      <c r="R1854" s="74">
        <f t="shared" si="11"/>
        <v>0</v>
      </c>
      <c r="S1854" s="74">
        <f t="shared" ref="S1854:T1854" si="5567">S1853+Q1854</f>
        <v>222.4657582</v>
      </c>
      <c r="T1854" s="74">
        <f t="shared" si="5567"/>
        <v>261.1208363</v>
      </c>
      <c r="U1854" s="75">
        <f>J1854*SIP_Calculator!$D$27</f>
        <v>0</v>
      </c>
      <c r="V1854" s="75">
        <f t="shared" si="13"/>
        <v>0</v>
      </c>
      <c r="W1854" s="75">
        <f t="shared" si="14"/>
        <v>0</v>
      </c>
      <c r="X1854" s="75">
        <f t="shared" ref="X1854:Y1854" si="5568">X1853+V1854</f>
        <v>223.5065145</v>
      </c>
      <c r="Y1854" s="75">
        <f t="shared" si="5568"/>
        <v>262.342662</v>
      </c>
    </row>
    <row r="1855" ht="15.75" customHeight="1">
      <c r="A1855" s="78">
        <v>40835.0</v>
      </c>
      <c r="B1855" s="73">
        <v>5024.9</v>
      </c>
      <c r="C1855" s="73">
        <v>4093.5</v>
      </c>
      <c r="D1855" s="74">
        <f t="shared" si="33"/>
        <v>387</v>
      </c>
      <c r="E1855" s="74">
        <f t="shared" si="16"/>
        <v>0</v>
      </c>
      <c r="F1855" s="75">
        <f t="shared" si="4"/>
        <v>10</v>
      </c>
      <c r="G1855" s="75">
        <f t="shared" si="17"/>
        <v>0</v>
      </c>
      <c r="H1855" s="76">
        <f>IF(A1855&lt;SIP_Calculator!$B$7,0,IF(A1855&gt;SIP_Calculator!$E$7,0,1))</f>
        <v>1</v>
      </c>
      <c r="I1855" s="74">
        <f t="shared" si="5"/>
        <v>0</v>
      </c>
      <c r="J1855" s="75">
        <f t="shared" si="6"/>
        <v>0</v>
      </c>
      <c r="K1855" s="76">
        <f>H1855*SIP_Calculator!$D$25</f>
        <v>484.4666522</v>
      </c>
      <c r="L1855" s="76">
        <f t="shared" si="7"/>
        <v>0.09641319274</v>
      </c>
      <c r="M1855" s="76">
        <f t="shared" si="8"/>
        <v>0.1183502265</v>
      </c>
      <c r="N1855" s="76">
        <f t="shared" ref="N1855:O1855" si="5569">N1854+L1855</f>
        <v>222.6404501</v>
      </c>
      <c r="O1855" s="76">
        <f t="shared" si="5569"/>
        <v>261.2400645</v>
      </c>
      <c r="P1855" s="74">
        <f>I1855*SIP_Calculator!$D$26</f>
        <v>0</v>
      </c>
      <c r="Q1855" s="74">
        <f t="shared" si="10"/>
        <v>0</v>
      </c>
      <c r="R1855" s="74">
        <f t="shared" si="11"/>
        <v>0</v>
      </c>
      <c r="S1855" s="74">
        <f t="shared" ref="S1855:T1855" si="5570">S1854+Q1855</f>
        <v>222.4657582</v>
      </c>
      <c r="T1855" s="74">
        <f t="shared" si="5570"/>
        <v>261.1208363</v>
      </c>
      <c r="U1855" s="75">
        <f>J1855*SIP_Calculator!$D$27</f>
        <v>0</v>
      </c>
      <c r="V1855" s="75">
        <f t="shared" si="13"/>
        <v>0</v>
      </c>
      <c r="W1855" s="75">
        <f t="shared" si="14"/>
        <v>0</v>
      </c>
      <c r="X1855" s="75">
        <f t="shared" ref="X1855:Y1855" si="5571">X1854+V1855</f>
        <v>223.5065145</v>
      </c>
      <c r="Y1855" s="75">
        <f t="shared" si="5571"/>
        <v>262.342662</v>
      </c>
    </row>
    <row r="1856" ht="15.75" customHeight="1">
      <c r="A1856" s="78">
        <v>40836.0</v>
      </c>
      <c r="B1856" s="73">
        <v>4978.95</v>
      </c>
      <c r="C1856" s="73">
        <v>4057.35</v>
      </c>
      <c r="D1856" s="74">
        <f t="shared" si="33"/>
        <v>387</v>
      </c>
      <c r="E1856" s="74">
        <f t="shared" si="16"/>
        <v>0</v>
      </c>
      <c r="F1856" s="75">
        <f t="shared" si="4"/>
        <v>10</v>
      </c>
      <c r="G1856" s="75">
        <f t="shared" si="17"/>
        <v>0</v>
      </c>
      <c r="H1856" s="76">
        <f>IF(A1856&lt;SIP_Calculator!$B$7,0,IF(A1856&gt;SIP_Calculator!$E$7,0,1))</f>
        <v>1</v>
      </c>
      <c r="I1856" s="74">
        <f t="shared" si="5"/>
        <v>0</v>
      </c>
      <c r="J1856" s="75">
        <f t="shared" si="6"/>
        <v>0</v>
      </c>
      <c r="K1856" s="76">
        <f>H1856*SIP_Calculator!$D$25</f>
        <v>484.4666522</v>
      </c>
      <c r="L1856" s="76">
        <f t="shared" si="7"/>
        <v>0.09730297597</v>
      </c>
      <c r="M1856" s="76">
        <f t="shared" si="8"/>
        <v>0.1194046982</v>
      </c>
      <c r="N1856" s="76">
        <f t="shared" ref="N1856:O1856" si="5572">N1855+L1856</f>
        <v>222.737753</v>
      </c>
      <c r="O1856" s="76">
        <f t="shared" si="5572"/>
        <v>261.3594692</v>
      </c>
      <c r="P1856" s="74">
        <f>I1856*SIP_Calculator!$D$26</f>
        <v>0</v>
      </c>
      <c r="Q1856" s="74">
        <f t="shared" si="10"/>
        <v>0</v>
      </c>
      <c r="R1856" s="74">
        <f t="shared" si="11"/>
        <v>0</v>
      </c>
      <c r="S1856" s="74">
        <f t="shared" ref="S1856:T1856" si="5573">S1855+Q1856</f>
        <v>222.4657582</v>
      </c>
      <c r="T1856" s="74">
        <f t="shared" si="5573"/>
        <v>261.1208363</v>
      </c>
      <c r="U1856" s="75">
        <f>J1856*SIP_Calculator!$D$27</f>
        <v>0</v>
      </c>
      <c r="V1856" s="75">
        <f t="shared" si="13"/>
        <v>0</v>
      </c>
      <c r="W1856" s="75">
        <f t="shared" si="14"/>
        <v>0</v>
      </c>
      <c r="X1856" s="75">
        <f t="shared" ref="X1856:Y1856" si="5574">X1855+V1856</f>
        <v>223.5065145</v>
      </c>
      <c r="Y1856" s="75">
        <f t="shared" si="5574"/>
        <v>262.342662</v>
      </c>
    </row>
    <row r="1857" ht="15.75" customHeight="1">
      <c r="A1857" s="78">
        <v>40837.0</v>
      </c>
      <c r="B1857" s="73">
        <v>4936.4</v>
      </c>
      <c r="C1857" s="73">
        <v>4024.65</v>
      </c>
      <c r="D1857" s="74">
        <f t="shared" si="33"/>
        <v>387</v>
      </c>
      <c r="E1857" s="74">
        <f t="shared" si="16"/>
        <v>0</v>
      </c>
      <c r="F1857" s="75">
        <f t="shared" si="4"/>
        <v>10</v>
      </c>
      <c r="G1857" s="75">
        <f t="shared" si="17"/>
        <v>0</v>
      </c>
      <c r="H1857" s="76">
        <f>IF(A1857&lt;SIP_Calculator!$B$7,0,IF(A1857&gt;SIP_Calculator!$E$7,0,1))</f>
        <v>1</v>
      </c>
      <c r="I1857" s="74">
        <f t="shared" si="5"/>
        <v>0</v>
      </c>
      <c r="J1857" s="75">
        <f t="shared" si="6"/>
        <v>0</v>
      </c>
      <c r="K1857" s="76">
        <f>H1857*SIP_Calculator!$D$25</f>
        <v>484.4666522</v>
      </c>
      <c r="L1857" s="76">
        <f t="shared" si="7"/>
        <v>0.09814169277</v>
      </c>
      <c r="M1857" s="76">
        <f t="shared" si="8"/>
        <v>0.120374853</v>
      </c>
      <c r="N1857" s="76">
        <f t="shared" ref="N1857:O1857" si="5575">N1856+L1857</f>
        <v>222.8358947</v>
      </c>
      <c r="O1857" s="76">
        <f t="shared" si="5575"/>
        <v>261.479844</v>
      </c>
      <c r="P1857" s="74">
        <f>I1857*SIP_Calculator!$D$26</f>
        <v>0</v>
      </c>
      <c r="Q1857" s="74">
        <f t="shared" si="10"/>
        <v>0</v>
      </c>
      <c r="R1857" s="74">
        <f t="shared" si="11"/>
        <v>0</v>
      </c>
      <c r="S1857" s="74">
        <f t="shared" ref="S1857:T1857" si="5576">S1856+Q1857</f>
        <v>222.4657582</v>
      </c>
      <c r="T1857" s="74">
        <f t="shared" si="5576"/>
        <v>261.1208363</v>
      </c>
      <c r="U1857" s="75">
        <f>J1857*SIP_Calculator!$D$27</f>
        <v>0</v>
      </c>
      <c r="V1857" s="75">
        <f t="shared" si="13"/>
        <v>0</v>
      </c>
      <c r="W1857" s="75">
        <f t="shared" si="14"/>
        <v>0</v>
      </c>
      <c r="X1857" s="75">
        <f t="shared" ref="X1857:Y1857" si="5577">X1856+V1857</f>
        <v>223.5065145</v>
      </c>
      <c r="Y1857" s="75">
        <f t="shared" si="5577"/>
        <v>262.342662</v>
      </c>
    </row>
    <row r="1858" ht="15.75" customHeight="1">
      <c r="A1858" s="78">
        <v>40840.0</v>
      </c>
      <c r="B1858" s="73">
        <v>4974.4</v>
      </c>
      <c r="C1858" s="73">
        <v>4046.65</v>
      </c>
      <c r="D1858" s="74">
        <f t="shared" si="33"/>
        <v>388</v>
      </c>
      <c r="E1858" s="74">
        <f t="shared" si="16"/>
        <v>1</v>
      </c>
      <c r="F1858" s="75">
        <f t="shared" si="4"/>
        <v>10</v>
      </c>
      <c r="G1858" s="75">
        <f t="shared" si="17"/>
        <v>0</v>
      </c>
      <c r="H1858" s="76">
        <f>IF(A1858&lt;SIP_Calculator!$B$7,0,IF(A1858&gt;SIP_Calculator!$E$7,0,1))</f>
        <v>1</v>
      </c>
      <c r="I1858" s="74">
        <f t="shared" si="5"/>
        <v>1</v>
      </c>
      <c r="J1858" s="75">
        <f t="shared" si="6"/>
        <v>0</v>
      </c>
      <c r="K1858" s="76">
        <f>H1858*SIP_Calculator!$D$25</f>
        <v>484.4666522</v>
      </c>
      <c r="L1858" s="76">
        <f t="shared" si="7"/>
        <v>0.09739197736</v>
      </c>
      <c r="M1858" s="76">
        <f t="shared" si="8"/>
        <v>0.1197204236</v>
      </c>
      <c r="N1858" s="76">
        <f t="shared" ref="N1858:O1858" si="5578">N1857+L1858</f>
        <v>222.9332867</v>
      </c>
      <c r="O1858" s="76">
        <f t="shared" si="5578"/>
        <v>261.5995645</v>
      </c>
      <c r="P1858" s="74">
        <f>I1858*SIP_Calculator!$D$26</f>
        <v>2301.341589</v>
      </c>
      <c r="Q1858" s="74">
        <f t="shared" si="10"/>
        <v>0.4626370194</v>
      </c>
      <c r="R1858" s="74">
        <f t="shared" si="11"/>
        <v>0.5687028997</v>
      </c>
      <c r="S1858" s="74">
        <f t="shared" ref="S1858:T1858" si="5579">S1857+Q1858</f>
        <v>222.9283952</v>
      </c>
      <c r="T1858" s="74">
        <f t="shared" si="5579"/>
        <v>261.6895392</v>
      </c>
      <c r="U1858" s="75">
        <f>J1858*SIP_Calculator!$D$27</f>
        <v>0</v>
      </c>
      <c r="V1858" s="75">
        <f t="shared" si="13"/>
        <v>0</v>
      </c>
      <c r="W1858" s="75">
        <f t="shared" si="14"/>
        <v>0</v>
      </c>
      <c r="X1858" s="75">
        <f t="shared" ref="X1858:Y1858" si="5580">X1857+V1858</f>
        <v>223.5065145</v>
      </c>
      <c r="Y1858" s="75">
        <f t="shared" si="5580"/>
        <v>262.342662</v>
      </c>
    </row>
    <row r="1859" ht="15.75" customHeight="1">
      <c r="A1859" s="78">
        <v>40841.0</v>
      </c>
      <c r="B1859" s="73">
        <v>5054.25</v>
      </c>
      <c r="C1859" s="73">
        <v>4101.4</v>
      </c>
      <c r="D1859" s="74">
        <f t="shared" si="33"/>
        <v>388</v>
      </c>
      <c r="E1859" s="74">
        <f t="shared" si="16"/>
        <v>0</v>
      </c>
      <c r="F1859" s="75">
        <f t="shared" si="4"/>
        <v>10</v>
      </c>
      <c r="G1859" s="75">
        <f t="shared" si="17"/>
        <v>0</v>
      </c>
      <c r="H1859" s="76">
        <f>IF(A1859&lt;SIP_Calculator!$B$7,0,IF(A1859&gt;SIP_Calculator!$E$7,0,1))</f>
        <v>1</v>
      </c>
      <c r="I1859" s="74">
        <f t="shared" si="5"/>
        <v>0</v>
      </c>
      <c r="J1859" s="75">
        <f t="shared" si="6"/>
        <v>0</v>
      </c>
      <c r="K1859" s="76">
        <f>H1859*SIP_Calculator!$D$25</f>
        <v>484.4666522</v>
      </c>
      <c r="L1859" s="76">
        <f t="shared" si="7"/>
        <v>0.09585332189</v>
      </c>
      <c r="M1859" s="76">
        <f t="shared" si="8"/>
        <v>0.1181222637</v>
      </c>
      <c r="N1859" s="76">
        <f t="shared" ref="N1859:O1859" si="5581">N1858+L1859</f>
        <v>223.02914</v>
      </c>
      <c r="O1859" s="76">
        <f t="shared" si="5581"/>
        <v>261.7176867</v>
      </c>
      <c r="P1859" s="74">
        <f>I1859*SIP_Calculator!$D$26</f>
        <v>0</v>
      </c>
      <c r="Q1859" s="74">
        <f t="shared" si="10"/>
        <v>0</v>
      </c>
      <c r="R1859" s="74">
        <f t="shared" si="11"/>
        <v>0</v>
      </c>
      <c r="S1859" s="74">
        <f t="shared" ref="S1859:T1859" si="5582">S1858+Q1859</f>
        <v>222.9283952</v>
      </c>
      <c r="T1859" s="74">
        <f t="shared" si="5582"/>
        <v>261.6895392</v>
      </c>
      <c r="U1859" s="75">
        <f>J1859*SIP_Calculator!$D$27</f>
        <v>0</v>
      </c>
      <c r="V1859" s="75">
        <f t="shared" si="13"/>
        <v>0</v>
      </c>
      <c r="W1859" s="75">
        <f t="shared" si="14"/>
        <v>0</v>
      </c>
      <c r="X1859" s="75">
        <f t="shared" ref="X1859:Y1859" si="5583">X1858+V1859</f>
        <v>223.5065145</v>
      </c>
      <c r="Y1859" s="75">
        <f t="shared" si="5583"/>
        <v>262.342662</v>
      </c>
    </row>
    <row r="1860" ht="15.75" customHeight="1">
      <c r="A1860" s="78">
        <v>40842.0</v>
      </c>
      <c r="B1860" s="73">
        <v>5068.3</v>
      </c>
      <c r="C1860" s="73">
        <v>4119.05</v>
      </c>
      <c r="D1860" s="74">
        <f t="shared" si="33"/>
        <v>388</v>
      </c>
      <c r="E1860" s="74">
        <f t="shared" si="16"/>
        <v>0</v>
      </c>
      <c r="F1860" s="75">
        <f t="shared" si="4"/>
        <v>10</v>
      </c>
      <c r="G1860" s="75">
        <f t="shared" si="17"/>
        <v>0</v>
      </c>
      <c r="H1860" s="76">
        <f>IF(A1860&lt;SIP_Calculator!$B$7,0,IF(A1860&gt;SIP_Calculator!$E$7,0,1))</f>
        <v>1</v>
      </c>
      <c r="I1860" s="74">
        <f t="shared" si="5"/>
        <v>0</v>
      </c>
      <c r="J1860" s="75">
        <f t="shared" si="6"/>
        <v>0</v>
      </c>
      <c r="K1860" s="76">
        <f>H1860*SIP_Calculator!$D$25</f>
        <v>484.4666522</v>
      </c>
      <c r="L1860" s="76">
        <f t="shared" si="7"/>
        <v>0.09558760377</v>
      </c>
      <c r="M1860" s="76">
        <f t="shared" si="8"/>
        <v>0.1176161135</v>
      </c>
      <c r="N1860" s="76">
        <f t="shared" ref="N1860:O1860" si="5584">N1859+L1860</f>
        <v>223.1247276</v>
      </c>
      <c r="O1860" s="76">
        <f t="shared" si="5584"/>
        <v>261.8353028</v>
      </c>
      <c r="P1860" s="74">
        <f>I1860*SIP_Calculator!$D$26</f>
        <v>0</v>
      </c>
      <c r="Q1860" s="74">
        <f t="shared" si="10"/>
        <v>0</v>
      </c>
      <c r="R1860" s="74">
        <f t="shared" si="11"/>
        <v>0</v>
      </c>
      <c r="S1860" s="74">
        <f t="shared" ref="S1860:T1860" si="5585">S1859+Q1860</f>
        <v>222.9283952</v>
      </c>
      <c r="T1860" s="74">
        <f t="shared" si="5585"/>
        <v>261.6895392</v>
      </c>
      <c r="U1860" s="75">
        <f>J1860*SIP_Calculator!$D$27</f>
        <v>0</v>
      </c>
      <c r="V1860" s="75">
        <f t="shared" si="13"/>
        <v>0</v>
      </c>
      <c r="W1860" s="75">
        <f t="shared" si="14"/>
        <v>0</v>
      </c>
      <c r="X1860" s="75">
        <f t="shared" ref="X1860:Y1860" si="5586">X1859+V1860</f>
        <v>223.5065145</v>
      </c>
      <c r="Y1860" s="75">
        <f t="shared" si="5586"/>
        <v>262.342662</v>
      </c>
    </row>
    <row r="1861" ht="15.75" customHeight="1">
      <c r="A1861" s="78">
        <v>40844.0</v>
      </c>
      <c r="B1861" s="73">
        <v>5217.5</v>
      </c>
      <c r="C1861" s="73">
        <v>4229.75</v>
      </c>
      <c r="D1861" s="74">
        <f t="shared" si="33"/>
        <v>388</v>
      </c>
      <c r="E1861" s="74">
        <f t="shared" si="16"/>
        <v>0</v>
      </c>
      <c r="F1861" s="75">
        <f t="shared" si="4"/>
        <v>10</v>
      </c>
      <c r="G1861" s="75">
        <f t="shared" si="17"/>
        <v>0</v>
      </c>
      <c r="H1861" s="76">
        <f>IF(A1861&lt;SIP_Calculator!$B$7,0,IF(A1861&gt;SIP_Calculator!$E$7,0,1))</f>
        <v>1</v>
      </c>
      <c r="I1861" s="74">
        <f t="shared" si="5"/>
        <v>0</v>
      </c>
      <c r="J1861" s="75">
        <f t="shared" si="6"/>
        <v>0</v>
      </c>
      <c r="K1861" s="76">
        <f>H1861*SIP_Calculator!$D$25</f>
        <v>484.4666522</v>
      </c>
      <c r="L1861" s="76">
        <f t="shared" si="7"/>
        <v>0.09285417387</v>
      </c>
      <c r="M1861" s="76">
        <f t="shared" si="8"/>
        <v>0.1145378928</v>
      </c>
      <c r="N1861" s="76">
        <f t="shared" ref="N1861:O1861" si="5587">N1860+L1861</f>
        <v>223.2175818</v>
      </c>
      <c r="O1861" s="76">
        <f t="shared" si="5587"/>
        <v>261.9498407</v>
      </c>
      <c r="P1861" s="74">
        <f>I1861*SIP_Calculator!$D$26</f>
        <v>0</v>
      </c>
      <c r="Q1861" s="74">
        <f t="shared" si="10"/>
        <v>0</v>
      </c>
      <c r="R1861" s="74">
        <f t="shared" si="11"/>
        <v>0</v>
      </c>
      <c r="S1861" s="74">
        <f t="shared" ref="S1861:T1861" si="5588">S1860+Q1861</f>
        <v>222.9283952</v>
      </c>
      <c r="T1861" s="74">
        <f t="shared" si="5588"/>
        <v>261.6895392</v>
      </c>
      <c r="U1861" s="75">
        <f>J1861*SIP_Calculator!$D$27</f>
        <v>0</v>
      </c>
      <c r="V1861" s="75">
        <f t="shared" si="13"/>
        <v>0</v>
      </c>
      <c r="W1861" s="75">
        <f t="shared" si="14"/>
        <v>0</v>
      </c>
      <c r="X1861" s="75">
        <f t="shared" ref="X1861:Y1861" si="5589">X1860+V1861</f>
        <v>223.5065145</v>
      </c>
      <c r="Y1861" s="75">
        <f t="shared" si="5589"/>
        <v>262.342662</v>
      </c>
    </row>
    <row r="1862" ht="15.75" customHeight="1">
      <c r="A1862" s="78">
        <v>40847.0</v>
      </c>
      <c r="B1862" s="73">
        <v>5193.4</v>
      </c>
      <c r="C1862" s="73">
        <v>4215.9</v>
      </c>
      <c r="D1862" s="74">
        <f t="shared" si="33"/>
        <v>389</v>
      </c>
      <c r="E1862" s="74">
        <f t="shared" si="16"/>
        <v>1</v>
      </c>
      <c r="F1862" s="75">
        <f t="shared" si="4"/>
        <v>10</v>
      </c>
      <c r="G1862" s="75">
        <f t="shared" si="17"/>
        <v>0</v>
      </c>
      <c r="H1862" s="76">
        <f>IF(A1862&lt;SIP_Calculator!$B$7,0,IF(A1862&gt;SIP_Calculator!$E$7,0,1))</f>
        <v>1</v>
      </c>
      <c r="I1862" s="74">
        <f t="shared" si="5"/>
        <v>1</v>
      </c>
      <c r="J1862" s="75">
        <f t="shared" si="6"/>
        <v>0</v>
      </c>
      <c r="K1862" s="76">
        <f>H1862*SIP_Calculator!$D$25</f>
        <v>484.4666522</v>
      </c>
      <c r="L1862" s="76">
        <f t="shared" si="7"/>
        <v>0.09328506416</v>
      </c>
      <c r="M1862" s="76">
        <f t="shared" si="8"/>
        <v>0.1149141707</v>
      </c>
      <c r="N1862" s="76">
        <f t="shared" ref="N1862:O1862" si="5590">N1861+L1862</f>
        <v>223.3108669</v>
      </c>
      <c r="O1862" s="76">
        <f t="shared" si="5590"/>
        <v>262.0647549</v>
      </c>
      <c r="P1862" s="74">
        <f>I1862*SIP_Calculator!$D$26</f>
        <v>2301.341589</v>
      </c>
      <c r="Q1862" s="74">
        <f t="shared" si="10"/>
        <v>0.4431281221</v>
      </c>
      <c r="R1862" s="74">
        <f t="shared" si="11"/>
        <v>0.5458719584</v>
      </c>
      <c r="S1862" s="74">
        <f t="shared" ref="S1862:T1862" si="5591">S1861+Q1862</f>
        <v>223.3715233</v>
      </c>
      <c r="T1862" s="74">
        <f t="shared" si="5591"/>
        <v>262.2354112</v>
      </c>
      <c r="U1862" s="75">
        <f>J1862*SIP_Calculator!$D$27</f>
        <v>0</v>
      </c>
      <c r="V1862" s="75">
        <f t="shared" si="13"/>
        <v>0</v>
      </c>
      <c r="W1862" s="75">
        <f t="shared" si="14"/>
        <v>0</v>
      </c>
      <c r="X1862" s="75">
        <f t="shared" ref="X1862:Y1862" si="5592">X1861+V1862</f>
        <v>223.5065145</v>
      </c>
      <c r="Y1862" s="75">
        <f t="shared" si="5592"/>
        <v>262.342662</v>
      </c>
    </row>
    <row r="1863" ht="15.75" customHeight="1">
      <c r="A1863" s="78">
        <v>40848.0</v>
      </c>
      <c r="B1863" s="73">
        <v>5132.65</v>
      </c>
      <c r="C1863" s="73">
        <v>4170.75</v>
      </c>
      <c r="D1863" s="74">
        <f t="shared" si="33"/>
        <v>389</v>
      </c>
      <c r="E1863" s="74">
        <f t="shared" si="16"/>
        <v>0</v>
      </c>
      <c r="F1863" s="75">
        <f t="shared" si="4"/>
        <v>11</v>
      </c>
      <c r="G1863" s="75">
        <f t="shared" si="17"/>
        <v>1</v>
      </c>
      <c r="H1863" s="76">
        <f>IF(A1863&lt;SIP_Calculator!$B$7,0,IF(A1863&gt;SIP_Calculator!$E$7,0,1))</f>
        <v>1</v>
      </c>
      <c r="I1863" s="74">
        <f t="shared" si="5"/>
        <v>0</v>
      </c>
      <c r="J1863" s="75">
        <f t="shared" si="6"/>
        <v>1</v>
      </c>
      <c r="K1863" s="76">
        <f>H1863*SIP_Calculator!$D$25</f>
        <v>484.4666522</v>
      </c>
      <c r="L1863" s="76">
        <f t="shared" si="7"/>
        <v>0.09438918535</v>
      </c>
      <c r="M1863" s="76">
        <f t="shared" si="8"/>
        <v>0.1161581615</v>
      </c>
      <c r="N1863" s="76">
        <f t="shared" ref="N1863:O1863" si="5593">N1862+L1863</f>
        <v>223.4052561</v>
      </c>
      <c r="O1863" s="76">
        <f t="shared" si="5593"/>
        <v>262.1809131</v>
      </c>
      <c r="P1863" s="74">
        <f>I1863*SIP_Calculator!$D$26</f>
        <v>0</v>
      </c>
      <c r="Q1863" s="74">
        <f t="shared" si="10"/>
        <v>0</v>
      </c>
      <c r="R1863" s="74">
        <f t="shared" si="11"/>
        <v>0</v>
      </c>
      <c r="S1863" s="74">
        <f t="shared" ref="S1863:T1863" si="5594">S1862+Q1863</f>
        <v>223.3715233</v>
      </c>
      <c r="T1863" s="74">
        <f t="shared" si="5594"/>
        <v>262.2354112</v>
      </c>
      <c r="U1863" s="75">
        <f>J1863*SIP_Calculator!$D$27</f>
        <v>10000</v>
      </c>
      <c r="V1863" s="75">
        <f t="shared" si="13"/>
        <v>1.948311301</v>
      </c>
      <c r="W1863" s="75">
        <f t="shared" si="14"/>
        <v>2.397650303</v>
      </c>
      <c r="X1863" s="75">
        <f t="shared" ref="X1863:Y1863" si="5595">X1862+V1863</f>
        <v>225.4548258</v>
      </c>
      <c r="Y1863" s="75">
        <f t="shared" si="5595"/>
        <v>264.7403123</v>
      </c>
    </row>
    <row r="1864" ht="15.75" customHeight="1">
      <c r="A1864" s="78">
        <v>40849.0</v>
      </c>
      <c r="B1864" s="73">
        <v>5133.85</v>
      </c>
      <c r="C1864" s="73">
        <v>4171.4</v>
      </c>
      <c r="D1864" s="74">
        <f t="shared" si="33"/>
        <v>389</v>
      </c>
      <c r="E1864" s="74">
        <f t="shared" si="16"/>
        <v>0</v>
      </c>
      <c r="F1864" s="75">
        <f t="shared" si="4"/>
        <v>11</v>
      </c>
      <c r="G1864" s="75">
        <f t="shared" si="17"/>
        <v>0</v>
      </c>
      <c r="H1864" s="76">
        <f>IF(A1864&lt;SIP_Calculator!$B$7,0,IF(A1864&gt;SIP_Calculator!$E$7,0,1))</f>
        <v>1</v>
      </c>
      <c r="I1864" s="74">
        <f t="shared" si="5"/>
        <v>0</v>
      </c>
      <c r="J1864" s="75">
        <f t="shared" si="6"/>
        <v>0</v>
      </c>
      <c r="K1864" s="76">
        <f>H1864*SIP_Calculator!$D$25</f>
        <v>484.4666522</v>
      </c>
      <c r="L1864" s="76">
        <f t="shared" si="7"/>
        <v>0.09436712257</v>
      </c>
      <c r="M1864" s="76">
        <f t="shared" si="8"/>
        <v>0.1161400614</v>
      </c>
      <c r="N1864" s="76">
        <f t="shared" ref="N1864:O1864" si="5596">N1863+L1864</f>
        <v>223.4996232</v>
      </c>
      <c r="O1864" s="76">
        <f t="shared" si="5596"/>
        <v>262.2970531</v>
      </c>
      <c r="P1864" s="74">
        <f>I1864*SIP_Calculator!$D$26</f>
        <v>0</v>
      </c>
      <c r="Q1864" s="74">
        <f t="shared" si="10"/>
        <v>0</v>
      </c>
      <c r="R1864" s="74">
        <f t="shared" si="11"/>
        <v>0</v>
      </c>
      <c r="S1864" s="74">
        <f t="shared" ref="S1864:T1864" si="5597">S1863+Q1864</f>
        <v>223.3715233</v>
      </c>
      <c r="T1864" s="74">
        <f t="shared" si="5597"/>
        <v>262.2354112</v>
      </c>
      <c r="U1864" s="75">
        <f>J1864*SIP_Calculator!$D$27</f>
        <v>0</v>
      </c>
      <c r="V1864" s="75">
        <f t="shared" si="13"/>
        <v>0</v>
      </c>
      <c r="W1864" s="75">
        <f t="shared" si="14"/>
        <v>0</v>
      </c>
      <c r="X1864" s="75">
        <f t="shared" ref="X1864:Y1864" si="5598">X1863+V1864</f>
        <v>225.4548258</v>
      </c>
      <c r="Y1864" s="75">
        <f t="shared" si="5598"/>
        <v>264.7403123</v>
      </c>
    </row>
    <row r="1865" ht="15.75" customHeight="1">
      <c r="A1865" s="78">
        <v>40850.0</v>
      </c>
      <c r="B1865" s="73">
        <v>5145.75</v>
      </c>
      <c r="C1865" s="73">
        <v>4179.65</v>
      </c>
      <c r="D1865" s="74">
        <f t="shared" si="33"/>
        <v>389</v>
      </c>
      <c r="E1865" s="74">
        <f t="shared" si="16"/>
        <v>0</v>
      </c>
      <c r="F1865" s="75">
        <f t="shared" si="4"/>
        <v>11</v>
      </c>
      <c r="G1865" s="75">
        <f t="shared" si="17"/>
        <v>0</v>
      </c>
      <c r="H1865" s="76">
        <f>IF(A1865&lt;SIP_Calculator!$B$7,0,IF(A1865&gt;SIP_Calculator!$E$7,0,1))</f>
        <v>1</v>
      </c>
      <c r="I1865" s="74">
        <f t="shared" si="5"/>
        <v>0</v>
      </c>
      <c r="J1865" s="75">
        <f t="shared" si="6"/>
        <v>0</v>
      </c>
      <c r="K1865" s="76">
        <f>H1865*SIP_Calculator!$D$25</f>
        <v>484.4666522</v>
      </c>
      <c r="L1865" s="76">
        <f t="shared" si="7"/>
        <v>0.09414889028</v>
      </c>
      <c r="M1865" s="76">
        <f t="shared" si="8"/>
        <v>0.1159108184</v>
      </c>
      <c r="N1865" s="76">
        <f t="shared" ref="N1865:O1865" si="5599">N1864+L1865</f>
        <v>223.5937721</v>
      </c>
      <c r="O1865" s="76">
        <f t="shared" si="5599"/>
        <v>262.4129639</v>
      </c>
      <c r="P1865" s="74">
        <f>I1865*SIP_Calculator!$D$26</f>
        <v>0</v>
      </c>
      <c r="Q1865" s="74">
        <f t="shared" si="10"/>
        <v>0</v>
      </c>
      <c r="R1865" s="74">
        <f t="shared" si="11"/>
        <v>0</v>
      </c>
      <c r="S1865" s="74">
        <f t="shared" ref="S1865:T1865" si="5600">S1864+Q1865</f>
        <v>223.3715233</v>
      </c>
      <c r="T1865" s="74">
        <f t="shared" si="5600"/>
        <v>262.2354112</v>
      </c>
      <c r="U1865" s="75">
        <f>J1865*SIP_Calculator!$D$27</f>
        <v>0</v>
      </c>
      <c r="V1865" s="75">
        <f t="shared" si="13"/>
        <v>0</v>
      </c>
      <c r="W1865" s="75">
        <f t="shared" si="14"/>
        <v>0</v>
      </c>
      <c r="X1865" s="75">
        <f t="shared" ref="X1865:Y1865" si="5601">X1864+V1865</f>
        <v>225.4548258</v>
      </c>
      <c r="Y1865" s="75">
        <f t="shared" si="5601"/>
        <v>264.7403123</v>
      </c>
    </row>
    <row r="1866" ht="15.75" customHeight="1">
      <c r="A1866" s="78">
        <v>40851.0</v>
      </c>
      <c r="B1866" s="73">
        <v>5169.15</v>
      </c>
      <c r="C1866" s="73">
        <v>4201.1</v>
      </c>
      <c r="D1866" s="74">
        <f t="shared" si="33"/>
        <v>389</v>
      </c>
      <c r="E1866" s="74">
        <f t="shared" si="16"/>
        <v>0</v>
      </c>
      <c r="F1866" s="75">
        <f t="shared" si="4"/>
        <v>11</v>
      </c>
      <c r="G1866" s="75">
        <f t="shared" si="17"/>
        <v>0</v>
      </c>
      <c r="H1866" s="76">
        <f>IF(A1866&lt;SIP_Calculator!$B$7,0,IF(A1866&gt;SIP_Calculator!$E$7,0,1))</f>
        <v>1</v>
      </c>
      <c r="I1866" s="74">
        <f t="shared" si="5"/>
        <v>0</v>
      </c>
      <c r="J1866" s="75">
        <f t="shared" si="6"/>
        <v>0</v>
      </c>
      <c r="K1866" s="76">
        <f>H1866*SIP_Calculator!$D$25</f>
        <v>484.4666522</v>
      </c>
      <c r="L1866" s="76">
        <f t="shared" si="7"/>
        <v>0.09372269177</v>
      </c>
      <c r="M1866" s="76">
        <f t="shared" si="8"/>
        <v>0.1153190003</v>
      </c>
      <c r="N1866" s="76">
        <f t="shared" ref="N1866:O1866" si="5602">N1865+L1866</f>
        <v>223.6874948</v>
      </c>
      <c r="O1866" s="76">
        <f t="shared" si="5602"/>
        <v>262.5282829</v>
      </c>
      <c r="P1866" s="74">
        <f>I1866*SIP_Calculator!$D$26</f>
        <v>0</v>
      </c>
      <c r="Q1866" s="74">
        <f t="shared" si="10"/>
        <v>0</v>
      </c>
      <c r="R1866" s="74">
        <f t="shared" si="11"/>
        <v>0</v>
      </c>
      <c r="S1866" s="74">
        <f t="shared" ref="S1866:T1866" si="5603">S1865+Q1866</f>
        <v>223.3715233</v>
      </c>
      <c r="T1866" s="74">
        <f t="shared" si="5603"/>
        <v>262.2354112</v>
      </c>
      <c r="U1866" s="75">
        <f>J1866*SIP_Calculator!$D$27</f>
        <v>0</v>
      </c>
      <c r="V1866" s="75">
        <f t="shared" si="13"/>
        <v>0</v>
      </c>
      <c r="W1866" s="75">
        <f t="shared" si="14"/>
        <v>0</v>
      </c>
      <c r="X1866" s="75">
        <f t="shared" ref="X1866:Y1866" si="5604">X1865+V1866</f>
        <v>225.4548258</v>
      </c>
      <c r="Y1866" s="75">
        <f t="shared" si="5604"/>
        <v>264.7403123</v>
      </c>
    </row>
    <row r="1867" ht="15.75" customHeight="1">
      <c r="A1867" s="78">
        <v>40855.0</v>
      </c>
      <c r="B1867" s="73">
        <v>5170.1</v>
      </c>
      <c r="C1867" s="73">
        <v>4203.05</v>
      </c>
      <c r="D1867" s="74">
        <f t="shared" si="33"/>
        <v>390</v>
      </c>
      <c r="E1867" s="74">
        <f t="shared" si="16"/>
        <v>1</v>
      </c>
      <c r="F1867" s="75">
        <f t="shared" si="4"/>
        <v>11</v>
      </c>
      <c r="G1867" s="75">
        <f t="shared" si="17"/>
        <v>0</v>
      </c>
      <c r="H1867" s="76">
        <f>IF(A1867&lt;SIP_Calculator!$B$7,0,IF(A1867&gt;SIP_Calculator!$E$7,0,1))</f>
        <v>1</v>
      </c>
      <c r="I1867" s="74">
        <f t="shared" si="5"/>
        <v>1</v>
      </c>
      <c r="J1867" s="75">
        <f t="shared" si="6"/>
        <v>0</v>
      </c>
      <c r="K1867" s="76">
        <f>H1867*SIP_Calculator!$D$25</f>
        <v>484.4666522</v>
      </c>
      <c r="L1867" s="76">
        <f t="shared" si="7"/>
        <v>0.09370547034</v>
      </c>
      <c r="M1867" s="76">
        <f t="shared" si="8"/>
        <v>0.1152654982</v>
      </c>
      <c r="N1867" s="76">
        <f t="shared" ref="N1867:O1867" si="5605">N1866+L1867</f>
        <v>223.7812002</v>
      </c>
      <c r="O1867" s="76">
        <f t="shared" si="5605"/>
        <v>262.6435484</v>
      </c>
      <c r="P1867" s="74">
        <f>I1867*SIP_Calculator!$D$26</f>
        <v>2301.341589</v>
      </c>
      <c r="Q1867" s="74">
        <f t="shared" si="10"/>
        <v>0.4451251599</v>
      </c>
      <c r="R1867" s="74">
        <f t="shared" si="11"/>
        <v>0.5475408547</v>
      </c>
      <c r="S1867" s="74">
        <f t="shared" ref="S1867:T1867" si="5606">S1866+Q1867</f>
        <v>223.8166485</v>
      </c>
      <c r="T1867" s="74">
        <f t="shared" si="5606"/>
        <v>262.782952</v>
      </c>
      <c r="U1867" s="75">
        <f>J1867*SIP_Calculator!$D$27</f>
        <v>0</v>
      </c>
      <c r="V1867" s="75">
        <f t="shared" si="13"/>
        <v>0</v>
      </c>
      <c r="W1867" s="75">
        <f t="shared" si="14"/>
        <v>0</v>
      </c>
      <c r="X1867" s="75">
        <f t="shared" ref="X1867:Y1867" si="5607">X1866+V1867</f>
        <v>225.4548258</v>
      </c>
      <c r="Y1867" s="75">
        <f t="shared" si="5607"/>
        <v>264.7403123</v>
      </c>
    </row>
    <row r="1868" ht="15.75" customHeight="1">
      <c r="A1868" s="78">
        <v>40856.0</v>
      </c>
      <c r="B1868" s="73">
        <v>5102.45</v>
      </c>
      <c r="C1868" s="73">
        <v>4147.15</v>
      </c>
      <c r="D1868" s="74">
        <f t="shared" si="33"/>
        <v>390</v>
      </c>
      <c r="E1868" s="74">
        <f t="shared" si="16"/>
        <v>0</v>
      </c>
      <c r="F1868" s="75">
        <f t="shared" si="4"/>
        <v>11</v>
      </c>
      <c r="G1868" s="75">
        <f t="shared" si="17"/>
        <v>0</v>
      </c>
      <c r="H1868" s="76">
        <f>IF(A1868&lt;SIP_Calculator!$B$7,0,IF(A1868&gt;SIP_Calculator!$E$7,0,1))</f>
        <v>1</v>
      </c>
      <c r="I1868" s="74">
        <f t="shared" si="5"/>
        <v>0</v>
      </c>
      <c r="J1868" s="75">
        <f t="shared" si="6"/>
        <v>0</v>
      </c>
      <c r="K1868" s="76">
        <f>H1868*SIP_Calculator!$D$25</f>
        <v>484.4666522</v>
      </c>
      <c r="L1868" s="76">
        <f t="shared" si="7"/>
        <v>0.09494784901</v>
      </c>
      <c r="M1868" s="76">
        <f t="shared" si="8"/>
        <v>0.1168191776</v>
      </c>
      <c r="N1868" s="76">
        <f t="shared" ref="N1868:O1868" si="5608">N1867+L1868</f>
        <v>223.8761481</v>
      </c>
      <c r="O1868" s="76">
        <f t="shared" si="5608"/>
        <v>262.7603676</v>
      </c>
      <c r="P1868" s="74">
        <f>I1868*SIP_Calculator!$D$26</f>
        <v>0</v>
      </c>
      <c r="Q1868" s="74">
        <f t="shared" si="10"/>
        <v>0</v>
      </c>
      <c r="R1868" s="74">
        <f t="shared" si="11"/>
        <v>0</v>
      </c>
      <c r="S1868" s="74">
        <f t="shared" ref="S1868:T1868" si="5609">S1867+Q1868</f>
        <v>223.8166485</v>
      </c>
      <c r="T1868" s="74">
        <f t="shared" si="5609"/>
        <v>262.782952</v>
      </c>
      <c r="U1868" s="75">
        <f>J1868*SIP_Calculator!$D$27</f>
        <v>0</v>
      </c>
      <c r="V1868" s="75">
        <f t="shared" si="13"/>
        <v>0</v>
      </c>
      <c r="W1868" s="75">
        <f t="shared" si="14"/>
        <v>0</v>
      </c>
      <c r="X1868" s="75">
        <f t="shared" ref="X1868:Y1868" si="5610">X1867+V1868</f>
        <v>225.4548258</v>
      </c>
      <c r="Y1868" s="75">
        <f t="shared" si="5610"/>
        <v>264.7403123</v>
      </c>
    </row>
    <row r="1869" ht="15.75" customHeight="1">
      <c r="A1869" s="78">
        <v>40858.0</v>
      </c>
      <c r="B1869" s="73">
        <v>5049.8</v>
      </c>
      <c r="C1869" s="73">
        <v>4100.9</v>
      </c>
      <c r="D1869" s="74">
        <f t="shared" si="33"/>
        <v>390</v>
      </c>
      <c r="E1869" s="74">
        <f t="shared" si="16"/>
        <v>0</v>
      </c>
      <c r="F1869" s="75">
        <f t="shared" si="4"/>
        <v>11</v>
      </c>
      <c r="G1869" s="75">
        <f t="shared" si="17"/>
        <v>0</v>
      </c>
      <c r="H1869" s="76">
        <f>IF(A1869&lt;SIP_Calculator!$B$7,0,IF(A1869&gt;SIP_Calculator!$E$7,0,1))</f>
        <v>1</v>
      </c>
      <c r="I1869" s="74">
        <f t="shared" si="5"/>
        <v>0</v>
      </c>
      <c r="J1869" s="75">
        <f t="shared" si="6"/>
        <v>0</v>
      </c>
      <c r="K1869" s="76">
        <f>H1869*SIP_Calculator!$D$25</f>
        <v>484.4666522</v>
      </c>
      <c r="L1869" s="76">
        <f t="shared" si="7"/>
        <v>0.09593779005</v>
      </c>
      <c r="M1869" s="76">
        <f t="shared" si="8"/>
        <v>0.1181366657</v>
      </c>
      <c r="N1869" s="76">
        <f t="shared" ref="N1869:O1869" si="5611">N1868+L1869</f>
        <v>223.9720859</v>
      </c>
      <c r="O1869" s="76">
        <f t="shared" si="5611"/>
        <v>262.8785043</v>
      </c>
      <c r="P1869" s="74">
        <f>I1869*SIP_Calculator!$D$26</f>
        <v>0</v>
      </c>
      <c r="Q1869" s="74">
        <f t="shared" si="10"/>
        <v>0</v>
      </c>
      <c r="R1869" s="74">
        <f t="shared" si="11"/>
        <v>0</v>
      </c>
      <c r="S1869" s="74">
        <f t="shared" ref="S1869:T1869" si="5612">S1868+Q1869</f>
        <v>223.8166485</v>
      </c>
      <c r="T1869" s="74">
        <f t="shared" si="5612"/>
        <v>262.782952</v>
      </c>
      <c r="U1869" s="75">
        <f>J1869*SIP_Calculator!$D$27</f>
        <v>0</v>
      </c>
      <c r="V1869" s="75">
        <f t="shared" si="13"/>
        <v>0</v>
      </c>
      <c r="W1869" s="75">
        <f t="shared" si="14"/>
        <v>0</v>
      </c>
      <c r="X1869" s="75">
        <f t="shared" ref="X1869:Y1869" si="5613">X1868+V1869</f>
        <v>225.4548258</v>
      </c>
      <c r="Y1869" s="75">
        <f t="shared" si="5613"/>
        <v>264.7403123</v>
      </c>
    </row>
    <row r="1870" ht="15.75" customHeight="1">
      <c r="A1870" s="78">
        <v>40861.0</v>
      </c>
      <c r="B1870" s="73">
        <v>5027.0</v>
      </c>
      <c r="C1870" s="73">
        <v>4074.55</v>
      </c>
      <c r="D1870" s="74">
        <f t="shared" si="33"/>
        <v>391</v>
      </c>
      <c r="E1870" s="74">
        <f t="shared" si="16"/>
        <v>1</v>
      </c>
      <c r="F1870" s="75">
        <f t="shared" si="4"/>
        <v>11</v>
      </c>
      <c r="G1870" s="75">
        <f t="shared" si="17"/>
        <v>0</v>
      </c>
      <c r="H1870" s="76">
        <f>IF(A1870&lt;SIP_Calculator!$B$7,0,IF(A1870&gt;SIP_Calculator!$E$7,0,1))</f>
        <v>1</v>
      </c>
      <c r="I1870" s="74">
        <f t="shared" si="5"/>
        <v>1</v>
      </c>
      <c r="J1870" s="75">
        <f t="shared" si="6"/>
        <v>0</v>
      </c>
      <c r="K1870" s="76">
        <f>H1870*SIP_Calculator!$D$25</f>
        <v>484.4666522</v>
      </c>
      <c r="L1870" s="76">
        <f t="shared" si="7"/>
        <v>0.09637291669</v>
      </c>
      <c r="M1870" s="76">
        <f t="shared" si="8"/>
        <v>0.1189006521</v>
      </c>
      <c r="N1870" s="76">
        <f t="shared" ref="N1870:O1870" si="5614">N1869+L1870</f>
        <v>224.0684588</v>
      </c>
      <c r="O1870" s="76">
        <f t="shared" si="5614"/>
        <v>262.9974049</v>
      </c>
      <c r="P1870" s="74">
        <f>I1870*SIP_Calculator!$D$26</f>
        <v>2301.341589</v>
      </c>
      <c r="Q1870" s="74">
        <f t="shared" si="10"/>
        <v>0.4577962183</v>
      </c>
      <c r="R1870" s="74">
        <f t="shared" si="11"/>
        <v>0.5648087738</v>
      </c>
      <c r="S1870" s="74">
        <f t="shared" ref="S1870:T1870" si="5615">S1869+Q1870</f>
        <v>224.2744447</v>
      </c>
      <c r="T1870" s="74">
        <f t="shared" si="5615"/>
        <v>263.3477608</v>
      </c>
      <c r="U1870" s="75">
        <f>J1870*SIP_Calculator!$D$27</f>
        <v>0</v>
      </c>
      <c r="V1870" s="75">
        <f t="shared" si="13"/>
        <v>0</v>
      </c>
      <c r="W1870" s="75">
        <f t="shared" si="14"/>
        <v>0</v>
      </c>
      <c r="X1870" s="75">
        <f t="shared" ref="X1870:Y1870" si="5616">X1869+V1870</f>
        <v>225.4548258</v>
      </c>
      <c r="Y1870" s="75">
        <f t="shared" si="5616"/>
        <v>264.7403123</v>
      </c>
    </row>
    <row r="1871" ht="15.75" customHeight="1">
      <c r="A1871" s="78">
        <v>40862.0</v>
      </c>
      <c r="B1871" s="73">
        <v>4937.3</v>
      </c>
      <c r="C1871" s="73">
        <v>3996.95</v>
      </c>
      <c r="D1871" s="74">
        <f t="shared" si="33"/>
        <v>391</v>
      </c>
      <c r="E1871" s="74">
        <f t="shared" si="16"/>
        <v>0</v>
      </c>
      <c r="F1871" s="75">
        <f t="shared" si="4"/>
        <v>11</v>
      </c>
      <c r="G1871" s="75">
        <f t="shared" si="17"/>
        <v>0</v>
      </c>
      <c r="H1871" s="76">
        <f>IF(A1871&lt;SIP_Calculator!$B$7,0,IF(A1871&gt;SIP_Calculator!$E$7,0,1))</f>
        <v>1</v>
      </c>
      <c r="I1871" s="74">
        <f t="shared" si="5"/>
        <v>0</v>
      </c>
      <c r="J1871" s="75">
        <f t="shared" si="6"/>
        <v>0</v>
      </c>
      <c r="K1871" s="76">
        <f>H1871*SIP_Calculator!$D$25</f>
        <v>484.4666522</v>
      </c>
      <c r="L1871" s="76">
        <f t="shared" si="7"/>
        <v>0.09812380293</v>
      </c>
      <c r="M1871" s="76">
        <f t="shared" si="8"/>
        <v>0.121209085</v>
      </c>
      <c r="N1871" s="76">
        <f t="shared" ref="N1871:O1871" si="5617">N1870+L1871</f>
        <v>224.1665826</v>
      </c>
      <c r="O1871" s="76">
        <f t="shared" si="5617"/>
        <v>263.118614</v>
      </c>
      <c r="P1871" s="74">
        <f>I1871*SIP_Calculator!$D$26</f>
        <v>0</v>
      </c>
      <c r="Q1871" s="74">
        <f t="shared" si="10"/>
        <v>0</v>
      </c>
      <c r="R1871" s="74">
        <f t="shared" si="11"/>
        <v>0</v>
      </c>
      <c r="S1871" s="74">
        <f t="shared" ref="S1871:T1871" si="5618">S1870+Q1871</f>
        <v>224.2744447</v>
      </c>
      <c r="T1871" s="74">
        <f t="shared" si="5618"/>
        <v>263.3477608</v>
      </c>
      <c r="U1871" s="75">
        <f>J1871*SIP_Calculator!$D$27</f>
        <v>0</v>
      </c>
      <c r="V1871" s="75">
        <f t="shared" si="13"/>
        <v>0</v>
      </c>
      <c r="W1871" s="75">
        <f t="shared" si="14"/>
        <v>0</v>
      </c>
      <c r="X1871" s="75">
        <f t="shared" ref="X1871:Y1871" si="5619">X1870+V1871</f>
        <v>225.4548258</v>
      </c>
      <c r="Y1871" s="75">
        <f t="shared" si="5619"/>
        <v>264.7403123</v>
      </c>
    </row>
    <row r="1872" ht="15.75" customHeight="1">
      <c r="A1872" s="78">
        <v>40863.0</v>
      </c>
      <c r="B1872" s="73">
        <v>4902.2</v>
      </c>
      <c r="C1872" s="73">
        <v>3965.45</v>
      </c>
      <c r="D1872" s="74">
        <f t="shared" si="33"/>
        <v>391</v>
      </c>
      <c r="E1872" s="74">
        <f t="shared" si="16"/>
        <v>0</v>
      </c>
      <c r="F1872" s="75">
        <f t="shared" si="4"/>
        <v>11</v>
      </c>
      <c r="G1872" s="75">
        <f t="shared" si="17"/>
        <v>0</v>
      </c>
      <c r="H1872" s="76">
        <f>IF(A1872&lt;SIP_Calculator!$B$7,0,IF(A1872&gt;SIP_Calculator!$E$7,0,1))</f>
        <v>1</v>
      </c>
      <c r="I1872" s="74">
        <f t="shared" si="5"/>
        <v>0</v>
      </c>
      <c r="J1872" s="75">
        <f t="shared" si="6"/>
        <v>0</v>
      </c>
      <c r="K1872" s="76">
        <f>H1872*SIP_Calculator!$D$25</f>
        <v>484.4666522</v>
      </c>
      <c r="L1872" s="76">
        <f t="shared" si="7"/>
        <v>0.09882637432</v>
      </c>
      <c r="M1872" s="76">
        <f t="shared" si="8"/>
        <v>0.122171923</v>
      </c>
      <c r="N1872" s="76">
        <f t="shared" ref="N1872:O1872" si="5620">N1871+L1872</f>
        <v>224.265409</v>
      </c>
      <c r="O1872" s="76">
        <f t="shared" si="5620"/>
        <v>263.2407859</v>
      </c>
      <c r="P1872" s="74">
        <f>I1872*SIP_Calculator!$D$26</f>
        <v>0</v>
      </c>
      <c r="Q1872" s="74">
        <f t="shared" si="10"/>
        <v>0</v>
      </c>
      <c r="R1872" s="74">
        <f t="shared" si="11"/>
        <v>0</v>
      </c>
      <c r="S1872" s="74">
        <f t="shared" ref="S1872:T1872" si="5621">S1871+Q1872</f>
        <v>224.2744447</v>
      </c>
      <c r="T1872" s="74">
        <f t="shared" si="5621"/>
        <v>263.3477608</v>
      </c>
      <c r="U1872" s="75">
        <f>J1872*SIP_Calculator!$D$27</f>
        <v>0</v>
      </c>
      <c r="V1872" s="75">
        <f t="shared" si="13"/>
        <v>0</v>
      </c>
      <c r="W1872" s="75">
        <f t="shared" si="14"/>
        <v>0</v>
      </c>
      <c r="X1872" s="75">
        <f t="shared" ref="X1872:Y1872" si="5622">X1871+V1872</f>
        <v>225.4548258</v>
      </c>
      <c r="Y1872" s="75">
        <f t="shared" si="5622"/>
        <v>264.7403123</v>
      </c>
    </row>
    <row r="1873" ht="15.75" customHeight="1">
      <c r="A1873" s="78">
        <v>40864.0</v>
      </c>
      <c r="B1873" s="73">
        <v>4811.8</v>
      </c>
      <c r="C1873" s="73">
        <v>3894.75</v>
      </c>
      <c r="D1873" s="74">
        <f t="shared" si="33"/>
        <v>391</v>
      </c>
      <c r="E1873" s="74">
        <f t="shared" si="16"/>
        <v>0</v>
      </c>
      <c r="F1873" s="75">
        <f t="shared" si="4"/>
        <v>11</v>
      </c>
      <c r="G1873" s="75">
        <f t="shared" si="17"/>
        <v>0</v>
      </c>
      <c r="H1873" s="76">
        <f>IF(A1873&lt;SIP_Calculator!$B$7,0,IF(A1873&gt;SIP_Calculator!$E$7,0,1))</f>
        <v>1</v>
      </c>
      <c r="I1873" s="74">
        <f t="shared" si="5"/>
        <v>0</v>
      </c>
      <c r="J1873" s="75">
        <f t="shared" si="6"/>
        <v>0</v>
      </c>
      <c r="K1873" s="76">
        <f>H1873*SIP_Calculator!$D$25</f>
        <v>484.4666522</v>
      </c>
      <c r="L1873" s="76">
        <f t="shared" si="7"/>
        <v>0.1006830401</v>
      </c>
      <c r="M1873" s="76">
        <f t="shared" si="8"/>
        <v>0.1243896661</v>
      </c>
      <c r="N1873" s="76">
        <f t="shared" ref="N1873:O1873" si="5623">N1872+L1873</f>
        <v>224.366092</v>
      </c>
      <c r="O1873" s="76">
        <f t="shared" si="5623"/>
        <v>263.3651756</v>
      </c>
      <c r="P1873" s="74">
        <f>I1873*SIP_Calculator!$D$26</f>
        <v>0</v>
      </c>
      <c r="Q1873" s="74">
        <f t="shared" si="10"/>
        <v>0</v>
      </c>
      <c r="R1873" s="74">
        <f t="shared" si="11"/>
        <v>0</v>
      </c>
      <c r="S1873" s="74">
        <f t="shared" ref="S1873:T1873" si="5624">S1872+Q1873</f>
        <v>224.2744447</v>
      </c>
      <c r="T1873" s="74">
        <f t="shared" si="5624"/>
        <v>263.3477608</v>
      </c>
      <c r="U1873" s="75">
        <f>J1873*SIP_Calculator!$D$27</f>
        <v>0</v>
      </c>
      <c r="V1873" s="75">
        <f t="shared" si="13"/>
        <v>0</v>
      </c>
      <c r="W1873" s="75">
        <f t="shared" si="14"/>
        <v>0</v>
      </c>
      <c r="X1873" s="75">
        <f t="shared" ref="X1873:Y1873" si="5625">X1872+V1873</f>
        <v>225.4548258</v>
      </c>
      <c r="Y1873" s="75">
        <f t="shared" si="5625"/>
        <v>264.7403123</v>
      </c>
    </row>
    <row r="1874" ht="15.75" customHeight="1">
      <c r="A1874" s="78">
        <v>40865.0</v>
      </c>
      <c r="B1874" s="73">
        <v>4784.35</v>
      </c>
      <c r="C1874" s="73">
        <v>3869.05</v>
      </c>
      <c r="D1874" s="74">
        <f t="shared" si="33"/>
        <v>391</v>
      </c>
      <c r="E1874" s="74">
        <f t="shared" si="16"/>
        <v>0</v>
      </c>
      <c r="F1874" s="75">
        <f t="shared" si="4"/>
        <v>11</v>
      </c>
      <c r="G1874" s="75">
        <f t="shared" si="17"/>
        <v>0</v>
      </c>
      <c r="H1874" s="76">
        <f>IF(A1874&lt;SIP_Calculator!$B$7,0,IF(A1874&gt;SIP_Calculator!$E$7,0,1))</f>
        <v>1</v>
      </c>
      <c r="I1874" s="74">
        <f t="shared" si="5"/>
        <v>0</v>
      </c>
      <c r="J1874" s="75">
        <f t="shared" si="6"/>
        <v>0</v>
      </c>
      <c r="K1874" s="76">
        <f>H1874*SIP_Calculator!$D$25</f>
        <v>484.4666522</v>
      </c>
      <c r="L1874" s="76">
        <f t="shared" si="7"/>
        <v>0.1012607046</v>
      </c>
      <c r="M1874" s="76">
        <f t="shared" si="8"/>
        <v>0.1252159192</v>
      </c>
      <c r="N1874" s="76">
        <f t="shared" ref="N1874:O1874" si="5626">N1873+L1874</f>
        <v>224.4673527</v>
      </c>
      <c r="O1874" s="76">
        <f t="shared" si="5626"/>
        <v>263.4903915</v>
      </c>
      <c r="P1874" s="74">
        <f>I1874*SIP_Calculator!$D$26</f>
        <v>0</v>
      </c>
      <c r="Q1874" s="74">
        <f t="shared" si="10"/>
        <v>0</v>
      </c>
      <c r="R1874" s="74">
        <f t="shared" si="11"/>
        <v>0</v>
      </c>
      <c r="S1874" s="74">
        <f t="shared" ref="S1874:T1874" si="5627">S1873+Q1874</f>
        <v>224.2744447</v>
      </c>
      <c r="T1874" s="74">
        <f t="shared" si="5627"/>
        <v>263.3477608</v>
      </c>
      <c r="U1874" s="75">
        <f>J1874*SIP_Calculator!$D$27</f>
        <v>0</v>
      </c>
      <c r="V1874" s="75">
        <f t="shared" si="13"/>
        <v>0</v>
      </c>
      <c r="W1874" s="75">
        <f t="shared" si="14"/>
        <v>0</v>
      </c>
      <c r="X1874" s="75">
        <f t="shared" ref="X1874:Y1874" si="5628">X1873+V1874</f>
        <v>225.4548258</v>
      </c>
      <c r="Y1874" s="75">
        <f t="shared" si="5628"/>
        <v>264.7403123</v>
      </c>
    </row>
    <row r="1875" ht="15.75" customHeight="1">
      <c r="A1875" s="78">
        <v>40868.0</v>
      </c>
      <c r="B1875" s="73">
        <v>4664.85</v>
      </c>
      <c r="C1875" s="73">
        <v>3778.6</v>
      </c>
      <c r="D1875" s="74">
        <f t="shared" si="33"/>
        <v>392</v>
      </c>
      <c r="E1875" s="74">
        <f t="shared" si="16"/>
        <v>1</v>
      </c>
      <c r="F1875" s="75">
        <f t="shared" si="4"/>
        <v>11</v>
      </c>
      <c r="G1875" s="75">
        <f t="shared" si="17"/>
        <v>0</v>
      </c>
      <c r="H1875" s="76">
        <f>IF(A1875&lt;SIP_Calculator!$B$7,0,IF(A1875&gt;SIP_Calculator!$E$7,0,1))</f>
        <v>1</v>
      </c>
      <c r="I1875" s="74">
        <f t="shared" si="5"/>
        <v>1</v>
      </c>
      <c r="J1875" s="75">
        <f t="shared" si="6"/>
        <v>0</v>
      </c>
      <c r="K1875" s="76">
        <f>H1875*SIP_Calculator!$D$25</f>
        <v>484.4666522</v>
      </c>
      <c r="L1875" s="76">
        <f t="shared" si="7"/>
        <v>0.1038547118</v>
      </c>
      <c r="M1875" s="76">
        <f t="shared" si="8"/>
        <v>0.1282132674</v>
      </c>
      <c r="N1875" s="76">
        <f t="shared" ref="N1875:O1875" si="5629">N1874+L1875</f>
        <v>224.5712074</v>
      </c>
      <c r="O1875" s="76">
        <f t="shared" si="5629"/>
        <v>263.6186048</v>
      </c>
      <c r="P1875" s="74">
        <f>I1875*SIP_Calculator!$D$26</f>
        <v>2301.341589</v>
      </c>
      <c r="Q1875" s="74">
        <f t="shared" si="10"/>
        <v>0.4933366752</v>
      </c>
      <c r="R1875" s="74">
        <f t="shared" si="11"/>
        <v>0.6090460989</v>
      </c>
      <c r="S1875" s="74">
        <f t="shared" ref="S1875:T1875" si="5630">S1874+Q1875</f>
        <v>224.7677814</v>
      </c>
      <c r="T1875" s="74">
        <f t="shared" si="5630"/>
        <v>263.9568069</v>
      </c>
      <c r="U1875" s="75">
        <f>J1875*SIP_Calculator!$D$27</f>
        <v>0</v>
      </c>
      <c r="V1875" s="75">
        <f t="shared" si="13"/>
        <v>0</v>
      </c>
      <c r="W1875" s="75">
        <f t="shared" si="14"/>
        <v>0</v>
      </c>
      <c r="X1875" s="75">
        <f t="shared" ref="X1875:Y1875" si="5631">X1874+V1875</f>
        <v>225.4548258</v>
      </c>
      <c r="Y1875" s="75">
        <f t="shared" si="5631"/>
        <v>264.7403123</v>
      </c>
    </row>
    <row r="1876" ht="15.75" customHeight="1">
      <c r="A1876" s="78">
        <v>40869.0</v>
      </c>
      <c r="B1876" s="73">
        <v>4694.4</v>
      </c>
      <c r="C1876" s="73">
        <v>3800.6</v>
      </c>
      <c r="D1876" s="74">
        <f t="shared" si="33"/>
        <v>392</v>
      </c>
      <c r="E1876" s="74">
        <f t="shared" si="16"/>
        <v>0</v>
      </c>
      <c r="F1876" s="75">
        <f t="shared" si="4"/>
        <v>11</v>
      </c>
      <c r="G1876" s="75">
        <f t="shared" si="17"/>
        <v>0</v>
      </c>
      <c r="H1876" s="76">
        <f>IF(A1876&lt;SIP_Calculator!$B$7,0,IF(A1876&gt;SIP_Calculator!$E$7,0,1))</f>
        <v>1</v>
      </c>
      <c r="I1876" s="74">
        <f t="shared" si="5"/>
        <v>0</v>
      </c>
      <c r="J1876" s="75">
        <f t="shared" si="6"/>
        <v>0</v>
      </c>
      <c r="K1876" s="76">
        <f>H1876*SIP_Calculator!$D$25</f>
        <v>484.4666522</v>
      </c>
      <c r="L1876" s="76">
        <f t="shared" si="7"/>
        <v>0.103200974</v>
      </c>
      <c r="M1876" s="76">
        <f t="shared" si="8"/>
        <v>0.1274710972</v>
      </c>
      <c r="N1876" s="76">
        <f t="shared" ref="N1876:O1876" si="5632">N1875+L1876</f>
        <v>224.6744084</v>
      </c>
      <c r="O1876" s="76">
        <f t="shared" si="5632"/>
        <v>263.7460759</v>
      </c>
      <c r="P1876" s="74">
        <f>I1876*SIP_Calculator!$D$26</f>
        <v>0</v>
      </c>
      <c r="Q1876" s="74">
        <f t="shared" si="10"/>
        <v>0</v>
      </c>
      <c r="R1876" s="74">
        <f t="shared" si="11"/>
        <v>0</v>
      </c>
      <c r="S1876" s="74">
        <f t="shared" ref="S1876:T1876" si="5633">S1875+Q1876</f>
        <v>224.7677814</v>
      </c>
      <c r="T1876" s="74">
        <f t="shared" si="5633"/>
        <v>263.9568069</v>
      </c>
      <c r="U1876" s="75">
        <f>J1876*SIP_Calculator!$D$27</f>
        <v>0</v>
      </c>
      <c r="V1876" s="75">
        <f t="shared" si="13"/>
        <v>0</v>
      </c>
      <c r="W1876" s="75">
        <f t="shared" si="14"/>
        <v>0</v>
      </c>
      <c r="X1876" s="75">
        <f t="shared" ref="X1876:Y1876" si="5634">X1875+V1876</f>
        <v>225.4548258</v>
      </c>
      <c r="Y1876" s="75">
        <f t="shared" si="5634"/>
        <v>264.7403123</v>
      </c>
    </row>
    <row r="1877" ht="15.75" customHeight="1">
      <c r="A1877" s="78">
        <v>40870.0</v>
      </c>
      <c r="B1877" s="73">
        <v>4592.55</v>
      </c>
      <c r="C1877" s="73">
        <v>3720.15</v>
      </c>
      <c r="D1877" s="74">
        <f t="shared" si="33"/>
        <v>392</v>
      </c>
      <c r="E1877" s="74">
        <f t="shared" si="16"/>
        <v>0</v>
      </c>
      <c r="F1877" s="75">
        <f t="shared" si="4"/>
        <v>11</v>
      </c>
      <c r="G1877" s="75">
        <f t="shared" si="17"/>
        <v>0</v>
      </c>
      <c r="H1877" s="76">
        <f>IF(A1877&lt;SIP_Calculator!$B$7,0,IF(A1877&gt;SIP_Calculator!$E$7,0,1))</f>
        <v>1</v>
      </c>
      <c r="I1877" s="74">
        <f t="shared" si="5"/>
        <v>0</v>
      </c>
      <c r="J1877" s="75">
        <f t="shared" si="6"/>
        <v>0</v>
      </c>
      <c r="K1877" s="76">
        <f>H1877*SIP_Calculator!$D$25</f>
        <v>484.4666522</v>
      </c>
      <c r="L1877" s="76">
        <f t="shared" si="7"/>
        <v>0.1054896849</v>
      </c>
      <c r="M1877" s="76">
        <f t="shared" si="8"/>
        <v>0.1302277199</v>
      </c>
      <c r="N1877" s="76">
        <f t="shared" ref="N1877:O1877" si="5635">N1876+L1877</f>
        <v>224.7798981</v>
      </c>
      <c r="O1877" s="76">
        <f t="shared" si="5635"/>
        <v>263.8763036</v>
      </c>
      <c r="P1877" s="74">
        <f>I1877*SIP_Calculator!$D$26</f>
        <v>0</v>
      </c>
      <c r="Q1877" s="74">
        <f t="shared" si="10"/>
        <v>0</v>
      </c>
      <c r="R1877" s="74">
        <f t="shared" si="11"/>
        <v>0</v>
      </c>
      <c r="S1877" s="74">
        <f t="shared" ref="S1877:T1877" si="5636">S1876+Q1877</f>
        <v>224.7677814</v>
      </c>
      <c r="T1877" s="74">
        <f t="shared" si="5636"/>
        <v>263.9568069</v>
      </c>
      <c r="U1877" s="75">
        <f>J1877*SIP_Calculator!$D$27</f>
        <v>0</v>
      </c>
      <c r="V1877" s="75">
        <f t="shared" si="13"/>
        <v>0</v>
      </c>
      <c r="W1877" s="75">
        <f t="shared" si="14"/>
        <v>0</v>
      </c>
      <c r="X1877" s="75">
        <f t="shared" ref="X1877:Y1877" si="5637">X1876+V1877</f>
        <v>225.4548258</v>
      </c>
      <c r="Y1877" s="75">
        <f t="shared" si="5637"/>
        <v>264.7403123</v>
      </c>
    </row>
    <row r="1878" ht="15.75" customHeight="1">
      <c r="A1878" s="78">
        <v>40871.0</v>
      </c>
      <c r="B1878" s="73">
        <v>4644.4</v>
      </c>
      <c r="C1878" s="73">
        <v>3762.85</v>
      </c>
      <c r="D1878" s="74">
        <f t="shared" si="33"/>
        <v>392</v>
      </c>
      <c r="E1878" s="74">
        <f t="shared" si="16"/>
        <v>0</v>
      </c>
      <c r="F1878" s="75">
        <f t="shared" si="4"/>
        <v>11</v>
      </c>
      <c r="G1878" s="75">
        <f t="shared" si="17"/>
        <v>0</v>
      </c>
      <c r="H1878" s="76">
        <f>IF(A1878&lt;SIP_Calculator!$B$7,0,IF(A1878&gt;SIP_Calculator!$E$7,0,1))</f>
        <v>1</v>
      </c>
      <c r="I1878" s="74">
        <f t="shared" si="5"/>
        <v>0</v>
      </c>
      <c r="J1878" s="75">
        <f t="shared" si="6"/>
        <v>0</v>
      </c>
      <c r="K1878" s="76">
        <f>H1878*SIP_Calculator!$D$25</f>
        <v>484.4666522</v>
      </c>
      <c r="L1878" s="76">
        <f t="shared" si="7"/>
        <v>0.1043119999</v>
      </c>
      <c r="M1878" s="76">
        <f t="shared" si="8"/>
        <v>0.1287499242</v>
      </c>
      <c r="N1878" s="76">
        <f t="shared" ref="N1878:O1878" si="5638">N1877+L1878</f>
        <v>224.8842101</v>
      </c>
      <c r="O1878" s="76">
        <f t="shared" si="5638"/>
        <v>264.0050535</v>
      </c>
      <c r="P1878" s="74">
        <f>I1878*SIP_Calculator!$D$26</f>
        <v>0</v>
      </c>
      <c r="Q1878" s="74">
        <f t="shared" si="10"/>
        <v>0</v>
      </c>
      <c r="R1878" s="74">
        <f t="shared" si="11"/>
        <v>0</v>
      </c>
      <c r="S1878" s="74">
        <f t="shared" ref="S1878:T1878" si="5639">S1877+Q1878</f>
        <v>224.7677814</v>
      </c>
      <c r="T1878" s="74">
        <f t="shared" si="5639"/>
        <v>263.9568069</v>
      </c>
      <c r="U1878" s="75">
        <f>J1878*SIP_Calculator!$D$27</f>
        <v>0</v>
      </c>
      <c r="V1878" s="75">
        <f t="shared" si="13"/>
        <v>0</v>
      </c>
      <c r="W1878" s="75">
        <f t="shared" si="14"/>
        <v>0</v>
      </c>
      <c r="X1878" s="75">
        <f t="shared" ref="X1878:Y1878" si="5640">X1877+V1878</f>
        <v>225.4548258</v>
      </c>
      <c r="Y1878" s="75">
        <f t="shared" si="5640"/>
        <v>264.7403123</v>
      </c>
    </row>
    <row r="1879" ht="15.75" customHeight="1">
      <c r="A1879" s="78">
        <v>40872.0</v>
      </c>
      <c r="B1879" s="73">
        <v>4608.3</v>
      </c>
      <c r="C1879" s="73">
        <v>3742.2</v>
      </c>
      <c r="D1879" s="74">
        <f t="shared" si="33"/>
        <v>392</v>
      </c>
      <c r="E1879" s="74">
        <f t="shared" si="16"/>
        <v>0</v>
      </c>
      <c r="F1879" s="75">
        <f t="shared" si="4"/>
        <v>11</v>
      </c>
      <c r="G1879" s="75">
        <f t="shared" si="17"/>
        <v>0</v>
      </c>
      <c r="H1879" s="76">
        <f>IF(A1879&lt;SIP_Calculator!$B$7,0,IF(A1879&gt;SIP_Calculator!$E$7,0,1))</f>
        <v>1</v>
      </c>
      <c r="I1879" s="74">
        <f t="shared" si="5"/>
        <v>0</v>
      </c>
      <c r="J1879" s="75">
        <f t="shared" si="6"/>
        <v>0</v>
      </c>
      <c r="K1879" s="76">
        <f>H1879*SIP_Calculator!$D$25</f>
        <v>484.4666522</v>
      </c>
      <c r="L1879" s="76">
        <f t="shared" si="7"/>
        <v>0.1051291479</v>
      </c>
      <c r="M1879" s="76">
        <f t="shared" si="8"/>
        <v>0.1294603848</v>
      </c>
      <c r="N1879" s="76">
        <f t="shared" ref="N1879:O1879" si="5641">N1878+L1879</f>
        <v>224.9893392</v>
      </c>
      <c r="O1879" s="76">
        <f t="shared" si="5641"/>
        <v>264.1345139</v>
      </c>
      <c r="P1879" s="74">
        <f>I1879*SIP_Calculator!$D$26</f>
        <v>0</v>
      </c>
      <c r="Q1879" s="74">
        <f t="shared" si="10"/>
        <v>0</v>
      </c>
      <c r="R1879" s="74">
        <f t="shared" si="11"/>
        <v>0</v>
      </c>
      <c r="S1879" s="74">
        <f t="shared" ref="S1879:T1879" si="5642">S1878+Q1879</f>
        <v>224.7677814</v>
      </c>
      <c r="T1879" s="74">
        <f t="shared" si="5642"/>
        <v>263.9568069</v>
      </c>
      <c r="U1879" s="75">
        <f>J1879*SIP_Calculator!$D$27</f>
        <v>0</v>
      </c>
      <c r="V1879" s="75">
        <f t="shared" si="13"/>
        <v>0</v>
      </c>
      <c r="W1879" s="75">
        <f t="shared" si="14"/>
        <v>0</v>
      </c>
      <c r="X1879" s="75">
        <f t="shared" ref="X1879:Y1879" si="5643">X1878+V1879</f>
        <v>225.4548258</v>
      </c>
      <c r="Y1879" s="75">
        <f t="shared" si="5643"/>
        <v>264.7403123</v>
      </c>
    </row>
    <row r="1880" ht="15.75" customHeight="1">
      <c r="A1880" s="78">
        <v>40875.0</v>
      </c>
      <c r="B1880" s="73">
        <v>4739.1</v>
      </c>
      <c r="C1880" s="73">
        <v>3839.55</v>
      </c>
      <c r="D1880" s="74">
        <f t="shared" si="33"/>
        <v>393</v>
      </c>
      <c r="E1880" s="74">
        <f t="shared" si="16"/>
        <v>1</v>
      </c>
      <c r="F1880" s="75">
        <f t="shared" si="4"/>
        <v>11</v>
      </c>
      <c r="G1880" s="75">
        <f t="shared" si="17"/>
        <v>0</v>
      </c>
      <c r="H1880" s="76">
        <f>IF(A1880&lt;SIP_Calculator!$B$7,0,IF(A1880&gt;SIP_Calculator!$E$7,0,1))</f>
        <v>1</v>
      </c>
      <c r="I1880" s="74">
        <f t="shared" si="5"/>
        <v>1</v>
      </c>
      <c r="J1880" s="75">
        <f t="shared" si="6"/>
        <v>0</v>
      </c>
      <c r="K1880" s="76">
        <f>H1880*SIP_Calculator!$D$25</f>
        <v>484.4666522</v>
      </c>
      <c r="L1880" s="76">
        <f t="shared" si="7"/>
        <v>0.1022275648</v>
      </c>
      <c r="M1880" s="76">
        <f t="shared" si="8"/>
        <v>0.1261779772</v>
      </c>
      <c r="N1880" s="76">
        <f t="shared" ref="N1880:O1880" si="5644">N1879+L1880</f>
        <v>225.0915668</v>
      </c>
      <c r="O1880" s="76">
        <f t="shared" si="5644"/>
        <v>264.2606919</v>
      </c>
      <c r="P1880" s="74">
        <f>I1880*SIP_Calculator!$D$26</f>
        <v>2301.341589</v>
      </c>
      <c r="Q1880" s="74">
        <f t="shared" si="10"/>
        <v>0.4856073071</v>
      </c>
      <c r="R1880" s="74">
        <f t="shared" si="11"/>
        <v>0.5993779451</v>
      </c>
      <c r="S1880" s="74">
        <f t="shared" ref="S1880:T1880" si="5645">S1879+Q1880</f>
        <v>225.2533887</v>
      </c>
      <c r="T1880" s="74">
        <f t="shared" si="5645"/>
        <v>264.5561848</v>
      </c>
      <c r="U1880" s="75">
        <f>J1880*SIP_Calculator!$D$27</f>
        <v>0</v>
      </c>
      <c r="V1880" s="75">
        <f t="shared" si="13"/>
        <v>0</v>
      </c>
      <c r="W1880" s="75">
        <f t="shared" si="14"/>
        <v>0</v>
      </c>
      <c r="X1880" s="75">
        <f t="shared" ref="X1880:Y1880" si="5646">X1879+V1880</f>
        <v>225.4548258</v>
      </c>
      <c r="Y1880" s="75">
        <f t="shared" si="5646"/>
        <v>264.7403123</v>
      </c>
    </row>
    <row r="1881" ht="15.75" customHeight="1">
      <c r="A1881" s="78">
        <v>40876.0</v>
      </c>
      <c r="B1881" s="73">
        <v>4691.2</v>
      </c>
      <c r="C1881" s="73">
        <v>3804.0</v>
      </c>
      <c r="D1881" s="74">
        <f t="shared" si="33"/>
        <v>393</v>
      </c>
      <c r="E1881" s="74">
        <f t="shared" si="16"/>
        <v>0</v>
      </c>
      <c r="F1881" s="75">
        <f t="shared" si="4"/>
        <v>11</v>
      </c>
      <c r="G1881" s="75">
        <f t="shared" si="17"/>
        <v>0</v>
      </c>
      <c r="H1881" s="76">
        <f>IF(A1881&lt;SIP_Calculator!$B$7,0,IF(A1881&gt;SIP_Calculator!$E$7,0,1))</f>
        <v>1</v>
      </c>
      <c r="I1881" s="74">
        <f t="shared" si="5"/>
        <v>0</v>
      </c>
      <c r="J1881" s="75">
        <f t="shared" si="6"/>
        <v>0</v>
      </c>
      <c r="K1881" s="76">
        <f>H1881*SIP_Calculator!$D$25</f>
        <v>484.4666522</v>
      </c>
      <c r="L1881" s="76">
        <f t="shared" si="7"/>
        <v>0.1032713703</v>
      </c>
      <c r="M1881" s="76">
        <f t="shared" si="8"/>
        <v>0.1273571641</v>
      </c>
      <c r="N1881" s="76">
        <f t="shared" ref="N1881:O1881" si="5647">N1880+L1881</f>
        <v>225.1948382</v>
      </c>
      <c r="O1881" s="76">
        <f t="shared" si="5647"/>
        <v>264.3880491</v>
      </c>
      <c r="P1881" s="74">
        <f>I1881*SIP_Calculator!$D$26</f>
        <v>0</v>
      </c>
      <c r="Q1881" s="74">
        <f t="shared" si="10"/>
        <v>0</v>
      </c>
      <c r="R1881" s="74">
        <f t="shared" si="11"/>
        <v>0</v>
      </c>
      <c r="S1881" s="74">
        <f t="shared" ref="S1881:T1881" si="5648">S1880+Q1881</f>
        <v>225.2533887</v>
      </c>
      <c r="T1881" s="74">
        <f t="shared" si="5648"/>
        <v>264.5561848</v>
      </c>
      <c r="U1881" s="75">
        <f>J1881*SIP_Calculator!$D$27</f>
        <v>0</v>
      </c>
      <c r="V1881" s="75">
        <f t="shared" si="13"/>
        <v>0</v>
      </c>
      <c r="W1881" s="75">
        <f t="shared" si="14"/>
        <v>0</v>
      </c>
      <c r="X1881" s="75">
        <f t="shared" ref="X1881:Y1881" si="5649">X1880+V1881</f>
        <v>225.4548258</v>
      </c>
      <c r="Y1881" s="75">
        <f t="shared" si="5649"/>
        <v>264.7403123</v>
      </c>
    </row>
    <row r="1882" ht="15.75" customHeight="1">
      <c r="A1882" s="78">
        <v>40877.0</v>
      </c>
      <c r="B1882" s="73">
        <v>4709.25</v>
      </c>
      <c r="C1882" s="73">
        <v>3811.25</v>
      </c>
      <c r="D1882" s="74">
        <f t="shared" si="33"/>
        <v>393</v>
      </c>
      <c r="E1882" s="74">
        <f t="shared" si="16"/>
        <v>0</v>
      </c>
      <c r="F1882" s="75">
        <f t="shared" si="4"/>
        <v>11</v>
      </c>
      <c r="G1882" s="75">
        <f t="shared" si="17"/>
        <v>0</v>
      </c>
      <c r="H1882" s="76">
        <f>IF(A1882&lt;SIP_Calculator!$B$7,0,IF(A1882&gt;SIP_Calculator!$E$7,0,1))</f>
        <v>1</v>
      </c>
      <c r="I1882" s="74">
        <f t="shared" si="5"/>
        <v>0</v>
      </c>
      <c r="J1882" s="75">
        <f t="shared" si="6"/>
        <v>0</v>
      </c>
      <c r="K1882" s="76">
        <f>H1882*SIP_Calculator!$D$25</f>
        <v>484.4666522</v>
      </c>
      <c r="L1882" s="76">
        <f t="shared" si="7"/>
        <v>0.1028755433</v>
      </c>
      <c r="M1882" s="76">
        <f t="shared" si="8"/>
        <v>0.1271148973</v>
      </c>
      <c r="N1882" s="76">
        <f t="shared" ref="N1882:O1882" si="5650">N1881+L1882</f>
        <v>225.2977137</v>
      </c>
      <c r="O1882" s="76">
        <f t="shared" si="5650"/>
        <v>264.515164</v>
      </c>
      <c r="P1882" s="74">
        <f>I1882*SIP_Calculator!$D$26</f>
        <v>0</v>
      </c>
      <c r="Q1882" s="74">
        <f t="shared" si="10"/>
        <v>0</v>
      </c>
      <c r="R1882" s="74">
        <f t="shared" si="11"/>
        <v>0</v>
      </c>
      <c r="S1882" s="74">
        <f t="shared" ref="S1882:T1882" si="5651">S1881+Q1882</f>
        <v>225.2533887</v>
      </c>
      <c r="T1882" s="74">
        <f t="shared" si="5651"/>
        <v>264.5561848</v>
      </c>
      <c r="U1882" s="75">
        <f>J1882*SIP_Calculator!$D$27</f>
        <v>0</v>
      </c>
      <c r="V1882" s="75">
        <f t="shared" si="13"/>
        <v>0</v>
      </c>
      <c r="W1882" s="75">
        <f t="shared" si="14"/>
        <v>0</v>
      </c>
      <c r="X1882" s="75">
        <f t="shared" ref="X1882:Y1882" si="5652">X1881+V1882</f>
        <v>225.4548258</v>
      </c>
      <c r="Y1882" s="75">
        <f t="shared" si="5652"/>
        <v>264.7403123</v>
      </c>
    </row>
    <row r="1883" ht="15.75" customHeight="1">
      <c r="A1883" s="78">
        <v>40878.0</v>
      </c>
      <c r="B1883" s="73">
        <v>4802.25</v>
      </c>
      <c r="C1883" s="73">
        <v>3878.6</v>
      </c>
      <c r="D1883" s="74">
        <f t="shared" si="33"/>
        <v>393</v>
      </c>
      <c r="E1883" s="74">
        <f t="shared" si="16"/>
        <v>0</v>
      </c>
      <c r="F1883" s="75">
        <f t="shared" si="4"/>
        <v>12</v>
      </c>
      <c r="G1883" s="75">
        <f t="shared" si="17"/>
        <v>1</v>
      </c>
      <c r="H1883" s="76">
        <f>IF(A1883&lt;SIP_Calculator!$B$7,0,IF(A1883&gt;SIP_Calculator!$E$7,0,1))</f>
        <v>1</v>
      </c>
      <c r="I1883" s="74">
        <f t="shared" si="5"/>
        <v>0</v>
      </c>
      <c r="J1883" s="75">
        <f t="shared" si="6"/>
        <v>1</v>
      </c>
      <c r="K1883" s="76">
        <f>H1883*SIP_Calculator!$D$25</f>
        <v>484.4666522</v>
      </c>
      <c r="L1883" s="76">
        <f t="shared" si="7"/>
        <v>0.1008832635</v>
      </c>
      <c r="M1883" s="76">
        <f t="shared" si="8"/>
        <v>0.124907609</v>
      </c>
      <c r="N1883" s="76">
        <f t="shared" ref="N1883:O1883" si="5653">N1882+L1883</f>
        <v>225.398597</v>
      </c>
      <c r="O1883" s="76">
        <f t="shared" si="5653"/>
        <v>264.6400716</v>
      </c>
      <c r="P1883" s="74">
        <f>I1883*SIP_Calculator!$D$26</f>
        <v>0</v>
      </c>
      <c r="Q1883" s="74">
        <f t="shared" si="10"/>
        <v>0</v>
      </c>
      <c r="R1883" s="74">
        <f t="shared" si="11"/>
        <v>0</v>
      </c>
      <c r="S1883" s="74">
        <f t="shared" ref="S1883:T1883" si="5654">S1882+Q1883</f>
        <v>225.2533887</v>
      </c>
      <c r="T1883" s="74">
        <f t="shared" si="5654"/>
        <v>264.5561848</v>
      </c>
      <c r="U1883" s="75">
        <f>J1883*SIP_Calculator!$D$27</f>
        <v>10000</v>
      </c>
      <c r="V1883" s="75">
        <f t="shared" si="13"/>
        <v>2.082357228</v>
      </c>
      <c r="W1883" s="75">
        <f t="shared" si="14"/>
        <v>2.578249884</v>
      </c>
      <c r="X1883" s="75">
        <f t="shared" ref="X1883:Y1883" si="5655">X1882+V1883</f>
        <v>227.537183</v>
      </c>
      <c r="Y1883" s="75">
        <f t="shared" si="5655"/>
        <v>267.3185621</v>
      </c>
    </row>
    <row r="1884" ht="15.75" customHeight="1">
      <c r="A1884" s="78">
        <v>40879.0</v>
      </c>
      <c r="B1884" s="73">
        <v>4914.75</v>
      </c>
      <c r="C1884" s="73">
        <v>3962.1</v>
      </c>
      <c r="D1884" s="74">
        <f t="shared" si="33"/>
        <v>393</v>
      </c>
      <c r="E1884" s="74">
        <f t="shared" si="16"/>
        <v>0</v>
      </c>
      <c r="F1884" s="75">
        <f t="shared" si="4"/>
        <v>12</v>
      </c>
      <c r="G1884" s="75">
        <f t="shared" si="17"/>
        <v>0</v>
      </c>
      <c r="H1884" s="76">
        <f>IF(A1884&lt;SIP_Calculator!$B$7,0,IF(A1884&gt;SIP_Calculator!$E$7,0,1))</f>
        <v>1</v>
      </c>
      <c r="I1884" s="74">
        <f t="shared" si="5"/>
        <v>0</v>
      </c>
      <c r="J1884" s="75">
        <f t="shared" si="6"/>
        <v>0</v>
      </c>
      <c r="K1884" s="76">
        <f>H1884*SIP_Calculator!$D$25</f>
        <v>484.4666522</v>
      </c>
      <c r="L1884" s="76">
        <f t="shared" si="7"/>
        <v>0.09857401743</v>
      </c>
      <c r="M1884" s="76">
        <f t="shared" si="8"/>
        <v>0.1222752208</v>
      </c>
      <c r="N1884" s="76">
        <f t="shared" ref="N1884:O1884" si="5656">N1883+L1884</f>
        <v>225.497171</v>
      </c>
      <c r="O1884" s="76">
        <f t="shared" si="5656"/>
        <v>264.7623468</v>
      </c>
      <c r="P1884" s="74">
        <f>I1884*SIP_Calculator!$D$26</f>
        <v>0</v>
      </c>
      <c r="Q1884" s="74">
        <f t="shared" si="10"/>
        <v>0</v>
      </c>
      <c r="R1884" s="74">
        <f t="shared" si="11"/>
        <v>0</v>
      </c>
      <c r="S1884" s="74">
        <f t="shared" ref="S1884:T1884" si="5657">S1883+Q1884</f>
        <v>225.2533887</v>
      </c>
      <c r="T1884" s="74">
        <f t="shared" si="5657"/>
        <v>264.5561848</v>
      </c>
      <c r="U1884" s="75">
        <f>J1884*SIP_Calculator!$D$27</f>
        <v>0</v>
      </c>
      <c r="V1884" s="75">
        <f t="shared" si="13"/>
        <v>0</v>
      </c>
      <c r="W1884" s="75">
        <f t="shared" si="14"/>
        <v>0</v>
      </c>
      <c r="X1884" s="75">
        <f t="shared" ref="X1884:Y1884" si="5658">X1883+V1884</f>
        <v>227.537183</v>
      </c>
      <c r="Y1884" s="75">
        <f t="shared" si="5658"/>
        <v>267.3185621</v>
      </c>
    </row>
    <row r="1885" ht="15.75" customHeight="1">
      <c r="A1885" s="78">
        <v>40882.0</v>
      </c>
      <c r="B1885" s="73">
        <v>4907.1</v>
      </c>
      <c r="C1885" s="73">
        <v>3957.75</v>
      </c>
      <c r="D1885" s="74">
        <f t="shared" si="33"/>
        <v>394</v>
      </c>
      <c r="E1885" s="74">
        <f t="shared" si="16"/>
        <v>1</v>
      </c>
      <c r="F1885" s="75">
        <f t="shared" si="4"/>
        <v>12</v>
      </c>
      <c r="G1885" s="75">
        <f t="shared" si="17"/>
        <v>0</v>
      </c>
      <c r="H1885" s="76">
        <f>IF(A1885&lt;SIP_Calculator!$B$7,0,IF(A1885&gt;SIP_Calculator!$E$7,0,1))</f>
        <v>1</v>
      </c>
      <c r="I1885" s="74">
        <f t="shared" si="5"/>
        <v>1</v>
      </c>
      <c r="J1885" s="75">
        <f t="shared" si="6"/>
        <v>0</v>
      </c>
      <c r="K1885" s="76">
        <f>H1885*SIP_Calculator!$D$25</f>
        <v>484.4666522</v>
      </c>
      <c r="L1885" s="76">
        <f t="shared" si="7"/>
        <v>0.09872769093</v>
      </c>
      <c r="M1885" s="76">
        <f t="shared" si="8"/>
        <v>0.1224096146</v>
      </c>
      <c r="N1885" s="76">
        <f t="shared" ref="N1885:O1885" si="5659">N1884+L1885</f>
        <v>225.5958987</v>
      </c>
      <c r="O1885" s="76">
        <f t="shared" si="5659"/>
        <v>264.8847564</v>
      </c>
      <c r="P1885" s="74">
        <f>I1885*SIP_Calculator!$D$26</f>
        <v>2301.341589</v>
      </c>
      <c r="Q1885" s="74">
        <f t="shared" si="10"/>
        <v>0.4689820035</v>
      </c>
      <c r="R1885" s="74">
        <f t="shared" si="11"/>
        <v>0.5814772508</v>
      </c>
      <c r="S1885" s="74">
        <f t="shared" ref="S1885:T1885" si="5660">S1884+Q1885</f>
        <v>225.7223707</v>
      </c>
      <c r="T1885" s="74">
        <f t="shared" si="5660"/>
        <v>265.1376621</v>
      </c>
      <c r="U1885" s="75">
        <f>J1885*SIP_Calculator!$D$27</f>
        <v>0</v>
      </c>
      <c r="V1885" s="75">
        <f t="shared" si="13"/>
        <v>0</v>
      </c>
      <c r="W1885" s="75">
        <f t="shared" si="14"/>
        <v>0</v>
      </c>
      <c r="X1885" s="75">
        <f t="shared" ref="X1885:Y1885" si="5661">X1884+V1885</f>
        <v>227.537183</v>
      </c>
      <c r="Y1885" s="75">
        <f t="shared" si="5661"/>
        <v>267.3185621</v>
      </c>
    </row>
    <row r="1886" ht="15.75" customHeight="1">
      <c r="A1886" s="78">
        <v>40884.0</v>
      </c>
      <c r="B1886" s="73">
        <v>4925.15</v>
      </c>
      <c r="C1886" s="73">
        <v>3970.6</v>
      </c>
      <c r="D1886" s="74">
        <f t="shared" si="33"/>
        <v>394</v>
      </c>
      <c r="E1886" s="74">
        <f t="shared" si="16"/>
        <v>0</v>
      </c>
      <c r="F1886" s="75">
        <f t="shared" si="4"/>
        <v>12</v>
      </c>
      <c r="G1886" s="75">
        <f t="shared" si="17"/>
        <v>0</v>
      </c>
      <c r="H1886" s="76">
        <f>IF(A1886&lt;SIP_Calculator!$B$7,0,IF(A1886&gt;SIP_Calculator!$E$7,0,1))</f>
        <v>1</v>
      </c>
      <c r="I1886" s="74">
        <f t="shared" si="5"/>
        <v>0</v>
      </c>
      <c r="J1886" s="75">
        <f t="shared" si="6"/>
        <v>0</v>
      </c>
      <c r="K1886" s="76">
        <f>H1886*SIP_Calculator!$D$25</f>
        <v>484.4666522</v>
      </c>
      <c r="L1886" s="76">
        <f t="shared" si="7"/>
        <v>0.09836586747</v>
      </c>
      <c r="M1886" s="76">
        <f t="shared" si="8"/>
        <v>0.122013462</v>
      </c>
      <c r="N1886" s="76">
        <f t="shared" ref="N1886:O1886" si="5662">N1885+L1886</f>
        <v>225.6942645</v>
      </c>
      <c r="O1886" s="76">
        <f t="shared" si="5662"/>
        <v>265.0067699</v>
      </c>
      <c r="P1886" s="74">
        <f>I1886*SIP_Calculator!$D$26</f>
        <v>0</v>
      </c>
      <c r="Q1886" s="74">
        <f t="shared" si="10"/>
        <v>0</v>
      </c>
      <c r="R1886" s="74">
        <f t="shared" si="11"/>
        <v>0</v>
      </c>
      <c r="S1886" s="74">
        <f t="shared" ref="S1886:T1886" si="5663">S1885+Q1886</f>
        <v>225.7223707</v>
      </c>
      <c r="T1886" s="74">
        <f t="shared" si="5663"/>
        <v>265.1376621</v>
      </c>
      <c r="U1886" s="75">
        <f>J1886*SIP_Calculator!$D$27</f>
        <v>0</v>
      </c>
      <c r="V1886" s="75">
        <f t="shared" si="13"/>
        <v>0</v>
      </c>
      <c r="W1886" s="75">
        <f t="shared" si="14"/>
        <v>0</v>
      </c>
      <c r="X1886" s="75">
        <f t="shared" ref="X1886:Y1886" si="5664">X1885+V1886</f>
        <v>227.537183</v>
      </c>
      <c r="Y1886" s="75">
        <f t="shared" si="5664"/>
        <v>267.3185621</v>
      </c>
    </row>
    <row r="1887" ht="15.75" customHeight="1">
      <c r="A1887" s="78">
        <v>40885.0</v>
      </c>
      <c r="B1887" s="73">
        <v>4814.3</v>
      </c>
      <c r="C1887" s="73">
        <v>3883.75</v>
      </c>
      <c r="D1887" s="74">
        <f t="shared" si="33"/>
        <v>394</v>
      </c>
      <c r="E1887" s="74">
        <f t="shared" si="16"/>
        <v>0</v>
      </c>
      <c r="F1887" s="75">
        <f t="shared" si="4"/>
        <v>12</v>
      </c>
      <c r="G1887" s="75">
        <f t="shared" si="17"/>
        <v>0</v>
      </c>
      <c r="H1887" s="76">
        <f>IF(A1887&lt;SIP_Calculator!$B$7,0,IF(A1887&gt;SIP_Calculator!$E$7,0,1))</f>
        <v>1</v>
      </c>
      <c r="I1887" s="74">
        <f t="shared" si="5"/>
        <v>0</v>
      </c>
      <c r="J1887" s="75">
        <f t="shared" si="6"/>
        <v>0</v>
      </c>
      <c r="K1887" s="76">
        <f>H1887*SIP_Calculator!$D$25</f>
        <v>484.4666522</v>
      </c>
      <c r="L1887" s="76">
        <f t="shared" si="7"/>
        <v>0.1006307567</v>
      </c>
      <c r="M1887" s="76">
        <f t="shared" si="8"/>
        <v>0.1247419767</v>
      </c>
      <c r="N1887" s="76">
        <f t="shared" ref="N1887:O1887" si="5665">N1886+L1887</f>
        <v>225.7948953</v>
      </c>
      <c r="O1887" s="76">
        <f t="shared" si="5665"/>
        <v>265.1315118</v>
      </c>
      <c r="P1887" s="74">
        <f>I1887*SIP_Calculator!$D$26</f>
        <v>0</v>
      </c>
      <c r="Q1887" s="74">
        <f t="shared" si="10"/>
        <v>0</v>
      </c>
      <c r="R1887" s="74">
        <f t="shared" si="11"/>
        <v>0</v>
      </c>
      <c r="S1887" s="74">
        <f t="shared" ref="S1887:T1887" si="5666">S1886+Q1887</f>
        <v>225.7223707</v>
      </c>
      <c r="T1887" s="74">
        <f t="shared" si="5666"/>
        <v>265.1376621</v>
      </c>
      <c r="U1887" s="75">
        <f>J1887*SIP_Calculator!$D$27</f>
        <v>0</v>
      </c>
      <c r="V1887" s="75">
        <f t="shared" si="13"/>
        <v>0</v>
      </c>
      <c r="W1887" s="75">
        <f t="shared" si="14"/>
        <v>0</v>
      </c>
      <c r="X1887" s="75">
        <f t="shared" ref="X1887:Y1887" si="5667">X1886+V1887</f>
        <v>227.537183</v>
      </c>
      <c r="Y1887" s="75">
        <f t="shared" si="5667"/>
        <v>267.3185621</v>
      </c>
    </row>
    <row r="1888" ht="15.75" customHeight="1">
      <c r="A1888" s="78">
        <v>40886.0</v>
      </c>
      <c r="B1888" s="73">
        <v>4742.5</v>
      </c>
      <c r="C1888" s="73">
        <v>3830.85</v>
      </c>
      <c r="D1888" s="74">
        <f t="shared" si="33"/>
        <v>394</v>
      </c>
      <c r="E1888" s="74">
        <f t="shared" si="16"/>
        <v>0</v>
      </c>
      <c r="F1888" s="75">
        <f t="shared" si="4"/>
        <v>12</v>
      </c>
      <c r="G1888" s="75">
        <f t="shared" si="17"/>
        <v>0</v>
      </c>
      <c r="H1888" s="76">
        <f>IF(A1888&lt;SIP_Calculator!$B$7,0,IF(A1888&gt;SIP_Calculator!$E$7,0,1))</f>
        <v>1</v>
      </c>
      <c r="I1888" s="74">
        <f t="shared" si="5"/>
        <v>0</v>
      </c>
      <c r="J1888" s="75">
        <f t="shared" si="6"/>
        <v>0</v>
      </c>
      <c r="K1888" s="76">
        <f>H1888*SIP_Calculator!$D$25</f>
        <v>484.4666522</v>
      </c>
      <c r="L1888" s="76">
        <f t="shared" si="7"/>
        <v>0.1021542756</v>
      </c>
      <c r="M1888" s="76">
        <f t="shared" si="8"/>
        <v>0.1264645319</v>
      </c>
      <c r="N1888" s="76">
        <f t="shared" ref="N1888:O1888" si="5668">N1887+L1888</f>
        <v>225.8970496</v>
      </c>
      <c r="O1888" s="76">
        <f t="shared" si="5668"/>
        <v>265.2579764</v>
      </c>
      <c r="P1888" s="74">
        <f>I1888*SIP_Calculator!$D$26</f>
        <v>0</v>
      </c>
      <c r="Q1888" s="74">
        <f t="shared" si="10"/>
        <v>0</v>
      </c>
      <c r="R1888" s="74">
        <f t="shared" si="11"/>
        <v>0</v>
      </c>
      <c r="S1888" s="74">
        <f t="shared" ref="S1888:T1888" si="5669">S1887+Q1888</f>
        <v>225.7223707</v>
      </c>
      <c r="T1888" s="74">
        <f t="shared" si="5669"/>
        <v>265.1376621</v>
      </c>
      <c r="U1888" s="75">
        <f>J1888*SIP_Calculator!$D$27</f>
        <v>0</v>
      </c>
      <c r="V1888" s="75">
        <f t="shared" si="13"/>
        <v>0</v>
      </c>
      <c r="W1888" s="75">
        <f t="shared" si="14"/>
        <v>0</v>
      </c>
      <c r="X1888" s="75">
        <f t="shared" ref="X1888:Y1888" si="5670">X1887+V1888</f>
        <v>227.537183</v>
      </c>
      <c r="Y1888" s="75">
        <f t="shared" si="5670"/>
        <v>267.3185621</v>
      </c>
    </row>
    <row r="1889" ht="15.75" customHeight="1">
      <c r="A1889" s="78">
        <v>40889.0</v>
      </c>
      <c r="B1889" s="73">
        <v>4642.9</v>
      </c>
      <c r="C1889" s="73">
        <v>3751.05</v>
      </c>
      <c r="D1889" s="74">
        <f t="shared" si="33"/>
        <v>395</v>
      </c>
      <c r="E1889" s="74">
        <f t="shared" si="16"/>
        <v>1</v>
      </c>
      <c r="F1889" s="75">
        <f t="shared" si="4"/>
        <v>12</v>
      </c>
      <c r="G1889" s="75">
        <f t="shared" si="17"/>
        <v>0</v>
      </c>
      <c r="H1889" s="76">
        <f>IF(A1889&lt;SIP_Calculator!$B$7,0,IF(A1889&gt;SIP_Calculator!$E$7,0,1))</f>
        <v>1</v>
      </c>
      <c r="I1889" s="74">
        <f t="shared" si="5"/>
        <v>1</v>
      </c>
      <c r="J1889" s="75">
        <f t="shared" si="6"/>
        <v>0</v>
      </c>
      <c r="K1889" s="76">
        <f>H1889*SIP_Calculator!$D$25</f>
        <v>484.4666522</v>
      </c>
      <c r="L1889" s="76">
        <f t="shared" si="7"/>
        <v>0.1043457004</v>
      </c>
      <c r="M1889" s="76">
        <f t="shared" si="8"/>
        <v>0.1291549439</v>
      </c>
      <c r="N1889" s="76">
        <f t="shared" ref="N1889:O1889" si="5671">N1888+L1889</f>
        <v>226.0013953</v>
      </c>
      <c r="O1889" s="76">
        <f t="shared" si="5671"/>
        <v>265.3871313</v>
      </c>
      <c r="P1889" s="74">
        <f>I1889*SIP_Calculator!$D$26</f>
        <v>2301.341589</v>
      </c>
      <c r="Q1889" s="74">
        <f t="shared" si="10"/>
        <v>0.4956689977</v>
      </c>
      <c r="R1889" s="74">
        <f t="shared" si="11"/>
        <v>0.6135193051</v>
      </c>
      <c r="S1889" s="74">
        <f t="shared" ref="S1889:T1889" si="5672">S1888+Q1889</f>
        <v>226.2180397</v>
      </c>
      <c r="T1889" s="74">
        <f t="shared" si="5672"/>
        <v>265.7511814</v>
      </c>
      <c r="U1889" s="75">
        <f>J1889*SIP_Calculator!$D$27</f>
        <v>0</v>
      </c>
      <c r="V1889" s="75">
        <f t="shared" si="13"/>
        <v>0</v>
      </c>
      <c r="W1889" s="75">
        <f t="shared" si="14"/>
        <v>0</v>
      </c>
      <c r="X1889" s="75">
        <f t="shared" ref="X1889:Y1889" si="5673">X1888+V1889</f>
        <v>227.537183</v>
      </c>
      <c r="Y1889" s="75">
        <f t="shared" si="5673"/>
        <v>267.3185621</v>
      </c>
    </row>
    <row r="1890" ht="15.75" customHeight="1">
      <c r="A1890" s="78">
        <v>40890.0</v>
      </c>
      <c r="B1890" s="73">
        <v>4671.2</v>
      </c>
      <c r="C1890" s="73">
        <v>3767.1</v>
      </c>
      <c r="D1890" s="74">
        <f t="shared" si="33"/>
        <v>395</v>
      </c>
      <c r="E1890" s="74">
        <f t="shared" si="16"/>
        <v>0</v>
      </c>
      <c r="F1890" s="75">
        <f t="shared" si="4"/>
        <v>12</v>
      </c>
      <c r="G1890" s="75">
        <f t="shared" si="17"/>
        <v>0</v>
      </c>
      <c r="H1890" s="76">
        <f>IF(A1890&lt;SIP_Calculator!$B$7,0,IF(A1890&gt;SIP_Calculator!$E$7,0,1))</f>
        <v>1</v>
      </c>
      <c r="I1890" s="74">
        <f t="shared" si="5"/>
        <v>0</v>
      </c>
      <c r="J1890" s="75">
        <f t="shared" si="6"/>
        <v>0</v>
      </c>
      <c r="K1890" s="76">
        <f>H1890*SIP_Calculator!$D$25</f>
        <v>484.4666522</v>
      </c>
      <c r="L1890" s="76">
        <f t="shared" si="7"/>
        <v>0.1037135323</v>
      </c>
      <c r="M1890" s="76">
        <f t="shared" si="8"/>
        <v>0.12860467</v>
      </c>
      <c r="N1890" s="76">
        <f t="shared" ref="N1890:O1890" si="5674">N1889+L1890</f>
        <v>226.1051088</v>
      </c>
      <c r="O1890" s="76">
        <f t="shared" si="5674"/>
        <v>265.515736</v>
      </c>
      <c r="P1890" s="74">
        <f>I1890*SIP_Calculator!$D$26</f>
        <v>0</v>
      </c>
      <c r="Q1890" s="74">
        <f t="shared" si="10"/>
        <v>0</v>
      </c>
      <c r="R1890" s="74">
        <f t="shared" si="11"/>
        <v>0</v>
      </c>
      <c r="S1890" s="74">
        <f t="shared" ref="S1890:T1890" si="5675">S1889+Q1890</f>
        <v>226.2180397</v>
      </c>
      <c r="T1890" s="74">
        <f t="shared" si="5675"/>
        <v>265.7511814</v>
      </c>
      <c r="U1890" s="75">
        <f>J1890*SIP_Calculator!$D$27</f>
        <v>0</v>
      </c>
      <c r="V1890" s="75">
        <f t="shared" si="13"/>
        <v>0</v>
      </c>
      <c r="W1890" s="75">
        <f t="shared" si="14"/>
        <v>0</v>
      </c>
      <c r="X1890" s="75">
        <f t="shared" ref="X1890:Y1890" si="5676">X1889+V1890</f>
        <v>227.537183</v>
      </c>
      <c r="Y1890" s="75">
        <f t="shared" si="5676"/>
        <v>267.3185621</v>
      </c>
    </row>
    <row r="1891" ht="15.75" customHeight="1">
      <c r="A1891" s="78">
        <v>40891.0</v>
      </c>
      <c r="B1891" s="73">
        <v>4634.5</v>
      </c>
      <c r="C1891" s="73">
        <v>3736.6</v>
      </c>
      <c r="D1891" s="74">
        <f t="shared" si="33"/>
        <v>395</v>
      </c>
      <c r="E1891" s="74">
        <f t="shared" si="16"/>
        <v>0</v>
      </c>
      <c r="F1891" s="75">
        <f t="shared" si="4"/>
        <v>12</v>
      </c>
      <c r="G1891" s="75">
        <f t="shared" si="17"/>
        <v>0</v>
      </c>
      <c r="H1891" s="76">
        <f>IF(A1891&lt;SIP_Calculator!$B$7,0,IF(A1891&gt;SIP_Calculator!$E$7,0,1))</f>
        <v>1</v>
      </c>
      <c r="I1891" s="74">
        <f t="shared" si="5"/>
        <v>0</v>
      </c>
      <c r="J1891" s="75">
        <f t="shared" si="6"/>
        <v>0</v>
      </c>
      <c r="K1891" s="76">
        <f>H1891*SIP_Calculator!$D$25</f>
        <v>484.4666522</v>
      </c>
      <c r="L1891" s="76">
        <f t="shared" si="7"/>
        <v>0.1045348262</v>
      </c>
      <c r="M1891" s="76">
        <f t="shared" si="8"/>
        <v>0.1296544057</v>
      </c>
      <c r="N1891" s="76">
        <f t="shared" ref="N1891:O1891" si="5677">N1890+L1891</f>
        <v>226.2096436</v>
      </c>
      <c r="O1891" s="76">
        <f t="shared" si="5677"/>
        <v>265.6453904</v>
      </c>
      <c r="P1891" s="74">
        <f>I1891*SIP_Calculator!$D$26</f>
        <v>0</v>
      </c>
      <c r="Q1891" s="74">
        <f t="shared" si="10"/>
        <v>0</v>
      </c>
      <c r="R1891" s="74">
        <f t="shared" si="11"/>
        <v>0</v>
      </c>
      <c r="S1891" s="74">
        <f t="shared" ref="S1891:T1891" si="5678">S1890+Q1891</f>
        <v>226.2180397</v>
      </c>
      <c r="T1891" s="74">
        <f t="shared" si="5678"/>
        <v>265.7511814</v>
      </c>
      <c r="U1891" s="75">
        <f>J1891*SIP_Calculator!$D$27</f>
        <v>0</v>
      </c>
      <c r="V1891" s="75">
        <f t="shared" si="13"/>
        <v>0</v>
      </c>
      <c r="W1891" s="75">
        <f t="shared" si="14"/>
        <v>0</v>
      </c>
      <c r="X1891" s="75">
        <f t="shared" ref="X1891:Y1891" si="5679">X1890+V1891</f>
        <v>227.537183</v>
      </c>
      <c r="Y1891" s="75">
        <f t="shared" si="5679"/>
        <v>267.3185621</v>
      </c>
    </row>
    <row r="1892" ht="15.75" customHeight="1">
      <c r="A1892" s="78">
        <v>40892.0</v>
      </c>
      <c r="B1892" s="73">
        <v>4619.5</v>
      </c>
      <c r="C1892" s="73">
        <v>3720.2</v>
      </c>
      <c r="D1892" s="74">
        <f t="shared" si="33"/>
        <v>395</v>
      </c>
      <c r="E1892" s="74">
        <f t="shared" si="16"/>
        <v>0</v>
      </c>
      <c r="F1892" s="75">
        <f t="shared" si="4"/>
        <v>12</v>
      </c>
      <c r="G1892" s="75">
        <f t="shared" si="17"/>
        <v>0</v>
      </c>
      <c r="H1892" s="76">
        <f>IF(A1892&lt;SIP_Calculator!$B$7,0,IF(A1892&gt;SIP_Calculator!$E$7,0,1))</f>
        <v>1</v>
      </c>
      <c r="I1892" s="74">
        <f t="shared" si="5"/>
        <v>0</v>
      </c>
      <c r="J1892" s="75">
        <f t="shared" si="6"/>
        <v>0</v>
      </c>
      <c r="K1892" s="76">
        <f>H1892*SIP_Calculator!$D$25</f>
        <v>484.4666522</v>
      </c>
      <c r="L1892" s="76">
        <f t="shared" si="7"/>
        <v>0.1048742618</v>
      </c>
      <c r="M1892" s="76">
        <f t="shared" si="8"/>
        <v>0.1302259696</v>
      </c>
      <c r="N1892" s="76">
        <f t="shared" ref="N1892:O1892" si="5680">N1891+L1892</f>
        <v>226.3145179</v>
      </c>
      <c r="O1892" s="76">
        <f t="shared" si="5680"/>
        <v>265.7756164</v>
      </c>
      <c r="P1892" s="74">
        <f>I1892*SIP_Calculator!$D$26</f>
        <v>0</v>
      </c>
      <c r="Q1892" s="74">
        <f t="shared" si="10"/>
        <v>0</v>
      </c>
      <c r="R1892" s="74">
        <f t="shared" si="11"/>
        <v>0</v>
      </c>
      <c r="S1892" s="74">
        <f t="shared" ref="S1892:T1892" si="5681">S1891+Q1892</f>
        <v>226.2180397</v>
      </c>
      <c r="T1892" s="74">
        <f t="shared" si="5681"/>
        <v>265.7511814</v>
      </c>
      <c r="U1892" s="75">
        <f>J1892*SIP_Calculator!$D$27</f>
        <v>0</v>
      </c>
      <c r="V1892" s="75">
        <f t="shared" si="13"/>
        <v>0</v>
      </c>
      <c r="W1892" s="75">
        <f t="shared" si="14"/>
        <v>0</v>
      </c>
      <c r="X1892" s="75">
        <f t="shared" ref="X1892:Y1892" si="5682">X1891+V1892</f>
        <v>227.537183</v>
      </c>
      <c r="Y1892" s="75">
        <f t="shared" si="5682"/>
        <v>267.3185621</v>
      </c>
    </row>
    <row r="1893" ht="15.75" customHeight="1">
      <c r="A1893" s="78">
        <v>40893.0</v>
      </c>
      <c r="B1893" s="73">
        <v>4527.95</v>
      </c>
      <c r="C1893" s="73">
        <v>3647.95</v>
      </c>
      <c r="D1893" s="74">
        <f t="shared" si="33"/>
        <v>395</v>
      </c>
      <c r="E1893" s="74">
        <f t="shared" si="16"/>
        <v>0</v>
      </c>
      <c r="F1893" s="75">
        <f t="shared" si="4"/>
        <v>12</v>
      </c>
      <c r="G1893" s="75">
        <f t="shared" si="17"/>
        <v>0</v>
      </c>
      <c r="H1893" s="76">
        <f>IF(A1893&lt;SIP_Calculator!$B$7,0,IF(A1893&gt;SIP_Calculator!$E$7,0,1))</f>
        <v>1</v>
      </c>
      <c r="I1893" s="74">
        <f t="shared" si="5"/>
        <v>0</v>
      </c>
      <c r="J1893" s="75">
        <f t="shared" si="6"/>
        <v>0</v>
      </c>
      <c r="K1893" s="76">
        <f>H1893*SIP_Calculator!$D$25</f>
        <v>484.4666522</v>
      </c>
      <c r="L1893" s="76">
        <f t="shared" si="7"/>
        <v>0.1069947001</v>
      </c>
      <c r="M1893" s="76">
        <f t="shared" si="8"/>
        <v>0.1328051788</v>
      </c>
      <c r="N1893" s="76">
        <f t="shared" ref="N1893:O1893" si="5683">N1892+L1893</f>
        <v>226.4215126</v>
      </c>
      <c r="O1893" s="76">
        <f t="shared" si="5683"/>
        <v>265.9084215</v>
      </c>
      <c r="P1893" s="74">
        <f>I1893*SIP_Calculator!$D$26</f>
        <v>0</v>
      </c>
      <c r="Q1893" s="74">
        <f t="shared" si="10"/>
        <v>0</v>
      </c>
      <c r="R1893" s="74">
        <f t="shared" si="11"/>
        <v>0</v>
      </c>
      <c r="S1893" s="74">
        <f t="shared" ref="S1893:T1893" si="5684">S1892+Q1893</f>
        <v>226.2180397</v>
      </c>
      <c r="T1893" s="74">
        <f t="shared" si="5684"/>
        <v>265.7511814</v>
      </c>
      <c r="U1893" s="75">
        <f>J1893*SIP_Calculator!$D$27</f>
        <v>0</v>
      </c>
      <c r="V1893" s="75">
        <f t="shared" si="13"/>
        <v>0</v>
      </c>
      <c r="W1893" s="75">
        <f t="shared" si="14"/>
        <v>0</v>
      </c>
      <c r="X1893" s="75">
        <f t="shared" ref="X1893:Y1893" si="5685">X1892+V1893</f>
        <v>227.537183</v>
      </c>
      <c r="Y1893" s="75">
        <f t="shared" si="5685"/>
        <v>267.3185621</v>
      </c>
    </row>
    <row r="1894" ht="15.75" customHeight="1">
      <c r="A1894" s="78">
        <v>40896.0</v>
      </c>
      <c r="B1894" s="73">
        <v>4481.55</v>
      </c>
      <c r="C1894" s="73">
        <v>3603.8</v>
      </c>
      <c r="D1894" s="74">
        <f t="shared" si="33"/>
        <v>396</v>
      </c>
      <c r="E1894" s="74">
        <f t="shared" si="16"/>
        <v>1</v>
      </c>
      <c r="F1894" s="75">
        <f t="shared" si="4"/>
        <v>12</v>
      </c>
      <c r="G1894" s="75">
        <f t="shared" si="17"/>
        <v>0</v>
      </c>
      <c r="H1894" s="76">
        <f>IF(A1894&lt;SIP_Calculator!$B$7,0,IF(A1894&gt;SIP_Calculator!$E$7,0,1))</f>
        <v>1</v>
      </c>
      <c r="I1894" s="74">
        <f t="shared" si="5"/>
        <v>1</v>
      </c>
      <c r="J1894" s="75">
        <f t="shared" si="6"/>
        <v>0</v>
      </c>
      <c r="K1894" s="76">
        <f>H1894*SIP_Calculator!$D$25</f>
        <v>484.4666522</v>
      </c>
      <c r="L1894" s="76">
        <f t="shared" si="7"/>
        <v>0.1081024762</v>
      </c>
      <c r="M1894" s="76">
        <f t="shared" si="8"/>
        <v>0.1344321694</v>
      </c>
      <c r="N1894" s="76">
        <f t="shared" ref="N1894:O1894" si="5686">N1893+L1894</f>
        <v>226.5296151</v>
      </c>
      <c r="O1894" s="76">
        <f t="shared" si="5686"/>
        <v>266.0428537</v>
      </c>
      <c r="P1894" s="74">
        <f>I1894*SIP_Calculator!$D$26</f>
        <v>2301.341589</v>
      </c>
      <c r="Q1894" s="74">
        <f t="shared" si="10"/>
        <v>0.5135146521</v>
      </c>
      <c r="R1894" s="74">
        <f t="shared" si="11"/>
        <v>0.638587488</v>
      </c>
      <c r="S1894" s="74">
        <f t="shared" ref="S1894:T1894" si="5687">S1893+Q1894</f>
        <v>226.7315543</v>
      </c>
      <c r="T1894" s="74">
        <f t="shared" si="5687"/>
        <v>266.3897689</v>
      </c>
      <c r="U1894" s="75">
        <f>J1894*SIP_Calculator!$D$27</f>
        <v>0</v>
      </c>
      <c r="V1894" s="75">
        <f t="shared" si="13"/>
        <v>0</v>
      </c>
      <c r="W1894" s="75">
        <f t="shared" si="14"/>
        <v>0</v>
      </c>
      <c r="X1894" s="75">
        <f t="shared" ref="X1894:Y1894" si="5688">X1893+V1894</f>
        <v>227.537183</v>
      </c>
      <c r="Y1894" s="75">
        <f t="shared" si="5688"/>
        <v>267.3185621</v>
      </c>
    </row>
    <row r="1895" ht="15.75" customHeight="1">
      <c r="A1895" s="78">
        <v>40897.0</v>
      </c>
      <c r="B1895" s="73">
        <v>4408.4</v>
      </c>
      <c r="C1895" s="73">
        <v>3544.0</v>
      </c>
      <c r="D1895" s="74">
        <f t="shared" si="33"/>
        <v>396</v>
      </c>
      <c r="E1895" s="74">
        <f t="shared" si="16"/>
        <v>0</v>
      </c>
      <c r="F1895" s="75">
        <f t="shared" si="4"/>
        <v>12</v>
      </c>
      <c r="G1895" s="75">
        <f t="shared" si="17"/>
        <v>0</v>
      </c>
      <c r="H1895" s="76">
        <f>IF(A1895&lt;SIP_Calculator!$B$7,0,IF(A1895&gt;SIP_Calculator!$E$7,0,1))</f>
        <v>1</v>
      </c>
      <c r="I1895" s="74">
        <f t="shared" si="5"/>
        <v>0</v>
      </c>
      <c r="J1895" s="75">
        <f t="shared" si="6"/>
        <v>0</v>
      </c>
      <c r="K1895" s="76">
        <f>H1895*SIP_Calculator!$D$25</f>
        <v>484.4666522</v>
      </c>
      <c r="L1895" s="76">
        <f t="shared" si="7"/>
        <v>0.1098962554</v>
      </c>
      <c r="M1895" s="76">
        <f t="shared" si="8"/>
        <v>0.1367005226</v>
      </c>
      <c r="N1895" s="76">
        <f t="shared" ref="N1895:O1895" si="5689">N1894+L1895</f>
        <v>226.6395113</v>
      </c>
      <c r="O1895" s="76">
        <f t="shared" si="5689"/>
        <v>266.1795542</v>
      </c>
      <c r="P1895" s="74">
        <f>I1895*SIP_Calculator!$D$26</f>
        <v>0</v>
      </c>
      <c r="Q1895" s="74">
        <f t="shared" si="10"/>
        <v>0</v>
      </c>
      <c r="R1895" s="74">
        <f t="shared" si="11"/>
        <v>0</v>
      </c>
      <c r="S1895" s="74">
        <f t="shared" ref="S1895:T1895" si="5690">S1894+Q1895</f>
        <v>226.7315543</v>
      </c>
      <c r="T1895" s="74">
        <f t="shared" si="5690"/>
        <v>266.3897689</v>
      </c>
      <c r="U1895" s="75">
        <f>J1895*SIP_Calculator!$D$27</f>
        <v>0</v>
      </c>
      <c r="V1895" s="75">
        <f t="shared" si="13"/>
        <v>0</v>
      </c>
      <c r="W1895" s="75">
        <f t="shared" si="14"/>
        <v>0</v>
      </c>
      <c r="X1895" s="75">
        <f t="shared" ref="X1895:Y1895" si="5691">X1894+V1895</f>
        <v>227.537183</v>
      </c>
      <c r="Y1895" s="75">
        <f t="shared" si="5691"/>
        <v>267.3185621</v>
      </c>
    </row>
    <row r="1896" ht="15.75" customHeight="1">
      <c r="A1896" s="78">
        <v>40898.0</v>
      </c>
      <c r="B1896" s="73">
        <v>4543.15</v>
      </c>
      <c r="C1896" s="73">
        <v>3640.9</v>
      </c>
      <c r="D1896" s="74">
        <f t="shared" si="33"/>
        <v>396</v>
      </c>
      <c r="E1896" s="74">
        <f t="shared" si="16"/>
        <v>0</v>
      </c>
      <c r="F1896" s="75">
        <f t="shared" si="4"/>
        <v>12</v>
      </c>
      <c r="G1896" s="75">
        <f t="shared" si="17"/>
        <v>0</v>
      </c>
      <c r="H1896" s="76">
        <f>IF(A1896&lt;SIP_Calculator!$B$7,0,IF(A1896&gt;SIP_Calculator!$E$7,0,1))</f>
        <v>1</v>
      </c>
      <c r="I1896" s="74">
        <f t="shared" si="5"/>
        <v>0</v>
      </c>
      <c r="J1896" s="75">
        <f t="shared" si="6"/>
        <v>0</v>
      </c>
      <c r="K1896" s="76">
        <f>H1896*SIP_Calculator!$D$25</f>
        <v>484.4666522</v>
      </c>
      <c r="L1896" s="76">
        <f t="shared" si="7"/>
        <v>0.1066367283</v>
      </c>
      <c r="M1896" s="76">
        <f t="shared" si="8"/>
        <v>0.1330623341</v>
      </c>
      <c r="N1896" s="76">
        <f t="shared" ref="N1896:O1896" si="5692">N1895+L1896</f>
        <v>226.7461481</v>
      </c>
      <c r="O1896" s="76">
        <f t="shared" si="5692"/>
        <v>266.3126166</v>
      </c>
      <c r="P1896" s="74">
        <f>I1896*SIP_Calculator!$D$26</f>
        <v>0</v>
      </c>
      <c r="Q1896" s="74">
        <f t="shared" si="10"/>
        <v>0</v>
      </c>
      <c r="R1896" s="74">
        <f t="shared" si="11"/>
        <v>0</v>
      </c>
      <c r="S1896" s="74">
        <f t="shared" ref="S1896:T1896" si="5693">S1895+Q1896</f>
        <v>226.7315543</v>
      </c>
      <c r="T1896" s="74">
        <f t="shared" si="5693"/>
        <v>266.3897689</v>
      </c>
      <c r="U1896" s="75">
        <f>J1896*SIP_Calculator!$D$27</f>
        <v>0</v>
      </c>
      <c r="V1896" s="75">
        <f t="shared" si="13"/>
        <v>0</v>
      </c>
      <c r="W1896" s="75">
        <f t="shared" si="14"/>
        <v>0</v>
      </c>
      <c r="X1896" s="75">
        <f t="shared" ref="X1896:Y1896" si="5694">X1895+V1896</f>
        <v>227.537183</v>
      </c>
      <c r="Y1896" s="75">
        <f t="shared" si="5694"/>
        <v>267.3185621</v>
      </c>
    </row>
    <row r="1897" ht="15.75" customHeight="1">
      <c r="A1897" s="78">
        <v>40899.0</v>
      </c>
      <c r="B1897" s="73">
        <v>4584.4</v>
      </c>
      <c r="C1897" s="73">
        <v>3674.5</v>
      </c>
      <c r="D1897" s="74">
        <f t="shared" si="33"/>
        <v>396</v>
      </c>
      <c r="E1897" s="74">
        <f t="shared" si="16"/>
        <v>0</v>
      </c>
      <c r="F1897" s="75">
        <f t="shared" si="4"/>
        <v>12</v>
      </c>
      <c r="G1897" s="75">
        <f t="shared" si="17"/>
        <v>0</v>
      </c>
      <c r="H1897" s="76">
        <f>IF(A1897&lt;SIP_Calculator!$B$7,0,IF(A1897&gt;SIP_Calculator!$E$7,0,1))</f>
        <v>1</v>
      </c>
      <c r="I1897" s="74">
        <f t="shared" si="5"/>
        <v>0</v>
      </c>
      <c r="J1897" s="75">
        <f t="shared" si="6"/>
        <v>0</v>
      </c>
      <c r="K1897" s="76">
        <f>H1897*SIP_Calculator!$D$25</f>
        <v>484.4666522</v>
      </c>
      <c r="L1897" s="76">
        <f t="shared" si="7"/>
        <v>0.1056772211</v>
      </c>
      <c r="M1897" s="76">
        <f t="shared" si="8"/>
        <v>0.1318455986</v>
      </c>
      <c r="N1897" s="76">
        <f t="shared" ref="N1897:O1897" si="5695">N1896+L1897</f>
        <v>226.8518253</v>
      </c>
      <c r="O1897" s="76">
        <f t="shared" si="5695"/>
        <v>266.4444622</v>
      </c>
      <c r="P1897" s="74">
        <f>I1897*SIP_Calculator!$D$26</f>
        <v>0</v>
      </c>
      <c r="Q1897" s="74">
        <f t="shared" si="10"/>
        <v>0</v>
      </c>
      <c r="R1897" s="74">
        <f t="shared" si="11"/>
        <v>0</v>
      </c>
      <c r="S1897" s="74">
        <f t="shared" ref="S1897:T1897" si="5696">S1896+Q1897</f>
        <v>226.7315543</v>
      </c>
      <c r="T1897" s="74">
        <f t="shared" si="5696"/>
        <v>266.3897689</v>
      </c>
      <c r="U1897" s="75">
        <f>J1897*SIP_Calculator!$D$27</f>
        <v>0</v>
      </c>
      <c r="V1897" s="75">
        <f t="shared" si="13"/>
        <v>0</v>
      </c>
      <c r="W1897" s="75">
        <f t="shared" si="14"/>
        <v>0</v>
      </c>
      <c r="X1897" s="75">
        <f t="shared" ref="X1897:Y1897" si="5697">X1896+V1897</f>
        <v>227.537183</v>
      </c>
      <c r="Y1897" s="75">
        <f t="shared" si="5697"/>
        <v>267.3185621</v>
      </c>
    </row>
    <row r="1898" ht="15.75" customHeight="1">
      <c r="A1898" s="78">
        <v>40900.0</v>
      </c>
      <c r="B1898" s="73">
        <v>4562.0</v>
      </c>
      <c r="C1898" s="73">
        <v>3660.55</v>
      </c>
      <c r="D1898" s="74">
        <f t="shared" si="33"/>
        <v>396</v>
      </c>
      <c r="E1898" s="74">
        <f t="shared" si="16"/>
        <v>0</v>
      </c>
      <c r="F1898" s="75">
        <f t="shared" si="4"/>
        <v>12</v>
      </c>
      <c r="G1898" s="75">
        <f t="shared" si="17"/>
        <v>0</v>
      </c>
      <c r="H1898" s="76">
        <f>IF(A1898&lt;SIP_Calculator!$B$7,0,IF(A1898&gt;SIP_Calculator!$E$7,0,1))</f>
        <v>1</v>
      </c>
      <c r="I1898" s="74">
        <f t="shared" si="5"/>
        <v>0</v>
      </c>
      <c r="J1898" s="75">
        <f t="shared" si="6"/>
        <v>0</v>
      </c>
      <c r="K1898" s="76">
        <f>H1898*SIP_Calculator!$D$25</f>
        <v>484.4666522</v>
      </c>
      <c r="L1898" s="76">
        <f t="shared" si="7"/>
        <v>0.1061961096</v>
      </c>
      <c r="M1898" s="76">
        <f t="shared" si="8"/>
        <v>0.1323480494</v>
      </c>
      <c r="N1898" s="76">
        <f t="shared" ref="N1898:O1898" si="5698">N1897+L1898</f>
        <v>226.9580214</v>
      </c>
      <c r="O1898" s="76">
        <f t="shared" si="5698"/>
        <v>266.5768102</v>
      </c>
      <c r="P1898" s="74">
        <f>I1898*SIP_Calculator!$D$26</f>
        <v>0</v>
      </c>
      <c r="Q1898" s="74">
        <f t="shared" si="10"/>
        <v>0</v>
      </c>
      <c r="R1898" s="74">
        <f t="shared" si="11"/>
        <v>0</v>
      </c>
      <c r="S1898" s="74">
        <f t="shared" ref="S1898:T1898" si="5699">S1897+Q1898</f>
        <v>226.7315543</v>
      </c>
      <c r="T1898" s="74">
        <f t="shared" si="5699"/>
        <v>266.3897689</v>
      </c>
      <c r="U1898" s="75">
        <f>J1898*SIP_Calculator!$D$27</f>
        <v>0</v>
      </c>
      <c r="V1898" s="75">
        <f t="shared" si="13"/>
        <v>0</v>
      </c>
      <c r="W1898" s="75">
        <f t="shared" si="14"/>
        <v>0</v>
      </c>
      <c r="X1898" s="75">
        <f t="shared" ref="X1898:Y1898" si="5700">X1897+V1898</f>
        <v>227.537183</v>
      </c>
      <c r="Y1898" s="75">
        <f t="shared" si="5700"/>
        <v>267.3185621</v>
      </c>
    </row>
    <row r="1899" ht="15.75" customHeight="1">
      <c r="A1899" s="78">
        <v>40903.0</v>
      </c>
      <c r="B1899" s="73">
        <v>4619.9</v>
      </c>
      <c r="C1899" s="73">
        <v>3703.8</v>
      </c>
      <c r="D1899" s="74">
        <f t="shared" si="33"/>
        <v>397</v>
      </c>
      <c r="E1899" s="74">
        <f t="shared" si="16"/>
        <v>1</v>
      </c>
      <c r="F1899" s="75">
        <f t="shared" si="4"/>
        <v>12</v>
      </c>
      <c r="G1899" s="75">
        <f t="shared" si="17"/>
        <v>0</v>
      </c>
      <c r="H1899" s="76">
        <f>IF(A1899&lt;SIP_Calculator!$B$7,0,IF(A1899&gt;SIP_Calculator!$E$7,0,1))</f>
        <v>1</v>
      </c>
      <c r="I1899" s="74">
        <f t="shared" si="5"/>
        <v>1</v>
      </c>
      <c r="J1899" s="75">
        <f t="shared" si="6"/>
        <v>0</v>
      </c>
      <c r="K1899" s="76">
        <f>H1899*SIP_Calculator!$D$25</f>
        <v>484.4666522</v>
      </c>
      <c r="L1899" s="76">
        <f t="shared" si="7"/>
        <v>0.1048651815</v>
      </c>
      <c r="M1899" s="76">
        <f t="shared" si="8"/>
        <v>0.1308025952</v>
      </c>
      <c r="N1899" s="76">
        <f t="shared" ref="N1899:O1899" si="5701">N1898+L1899</f>
        <v>227.0628866</v>
      </c>
      <c r="O1899" s="76">
        <f t="shared" si="5701"/>
        <v>266.7076128</v>
      </c>
      <c r="P1899" s="74">
        <f>I1899*SIP_Calculator!$D$26</f>
        <v>2301.341589</v>
      </c>
      <c r="Q1899" s="74">
        <f t="shared" si="10"/>
        <v>0.4981366673</v>
      </c>
      <c r="R1899" s="74">
        <f t="shared" si="11"/>
        <v>0.6213460741</v>
      </c>
      <c r="S1899" s="74">
        <f t="shared" ref="S1899:T1899" si="5702">S1898+Q1899</f>
        <v>227.229691</v>
      </c>
      <c r="T1899" s="74">
        <f t="shared" si="5702"/>
        <v>267.011115</v>
      </c>
      <c r="U1899" s="75">
        <f>J1899*SIP_Calculator!$D$27</f>
        <v>0</v>
      </c>
      <c r="V1899" s="75">
        <f t="shared" si="13"/>
        <v>0</v>
      </c>
      <c r="W1899" s="75">
        <f t="shared" si="14"/>
        <v>0</v>
      </c>
      <c r="X1899" s="75">
        <f t="shared" ref="X1899:Y1899" si="5703">X1898+V1899</f>
        <v>227.537183</v>
      </c>
      <c r="Y1899" s="75">
        <f t="shared" si="5703"/>
        <v>267.3185621</v>
      </c>
    </row>
    <row r="1900" ht="15.75" customHeight="1">
      <c r="A1900" s="78">
        <v>40904.0</v>
      </c>
      <c r="B1900" s="73">
        <v>4590.55</v>
      </c>
      <c r="C1900" s="73">
        <v>3680.2</v>
      </c>
      <c r="D1900" s="74">
        <f t="shared" si="33"/>
        <v>397</v>
      </c>
      <c r="E1900" s="74">
        <f t="shared" si="16"/>
        <v>0</v>
      </c>
      <c r="F1900" s="75">
        <f t="shared" si="4"/>
        <v>12</v>
      </c>
      <c r="G1900" s="75">
        <f t="shared" si="17"/>
        <v>0</v>
      </c>
      <c r="H1900" s="76">
        <f>IF(A1900&lt;SIP_Calculator!$B$7,0,IF(A1900&gt;SIP_Calculator!$E$7,0,1))</f>
        <v>1</v>
      </c>
      <c r="I1900" s="74">
        <f t="shared" si="5"/>
        <v>0</v>
      </c>
      <c r="J1900" s="75">
        <f t="shared" si="6"/>
        <v>0</v>
      </c>
      <c r="K1900" s="76">
        <f>H1900*SIP_Calculator!$D$25</f>
        <v>484.4666522</v>
      </c>
      <c r="L1900" s="76">
        <f t="shared" si="7"/>
        <v>0.1055356444</v>
      </c>
      <c r="M1900" s="76">
        <f t="shared" si="8"/>
        <v>0.1316413924</v>
      </c>
      <c r="N1900" s="76">
        <f t="shared" ref="N1900:O1900" si="5704">N1899+L1900</f>
        <v>227.1684222</v>
      </c>
      <c r="O1900" s="76">
        <f t="shared" si="5704"/>
        <v>266.8392542</v>
      </c>
      <c r="P1900" s="74">
        <f>I1900*SIP_Calculator!$D$26</f>
        <v>0</v>
      </c>
      <c r="Q1900" s="74">
        <f t="shared" si="10"/>
        <v>0</v>
      </c>
      <c r="R1900" s="74">
        <f t="shared" si="11"/>
        <v>0</v>
      </c>
      <c r="S1900" s="74">
        <f t="shared" ref="S1900:T1900" si="5705">S1899+Q1900</f>
        <v>227.229691</v>
      </c>
      <c r="T1900" s="74">
        <f t="shared" si="5705"/>
        <v>267.011115</v>
      </c>
      <c r="U1900" s="75">
        <f>J1900*SIP_Calculator!$D$27</f>
        <v>0</v>
      </c>
      <c r="V1900" s="75">
        <f t="shared" si="13"/>
        <v>0</v>
      </c>
      <c r="W1900" s="75">
        <f t="shared" si="14"/>
        <v>0</v>
      </c>
      <c r="X1900" s="75">
        <f t="shared" ref="X1900:Y1900" si="5706">X1899+V1900</f>
        <v>227.537183</v>
      </c>
      <c r="Y1900" s="75">
        <f t="shared" si="5706"/>
        <v>267.3185621</v>
      </c>
    </row>
    <row r="1901" ht="15.75" customHeight="1">
      <c r="A1901" s="78">
        <v>40905.0</v>
      </c>
      <c r="B1901" s="73">
        <v>4547.1</v>
      </c>
      <c r="C1901" s="73">
        <v>3644.1</v>
      </c>
      <c r="D1901" s="74">
        <f t="shared" si="33"/>
        <v>397</v>
      </c>
      <c r="E1901" s="74">
        <f t="shared" si="16"/>
        <v>0</v>
      </c>
      <c r="F1901" s="75">
        <f t="shared" si="4"/>
        <v>12</v>
      </c>
      <c r="G1901" s="75">
        <f t="shared" si="17"/>
        <v>0</v>
      </c>
      <c r="H1901" s="76">
        <f>IF(A1901&lt;SIP_Calculator!$B$7,0,IF(A1901&gt;SIP_Calculator!$E$7,0,1))</f>
        <v>1</v>
      </c>
      <c r="I1901" s="74">
        <f t="shared" si="5"/>
        <v>0</v>
      </c>
      <c r="J1901" s="75">
        <f t="shared" si="6"/>
        <v>0</v>
      </c>
      <c r="K1901" s="76">
        <f>H1901*SIP_Calculator!$D$25</f>
        <v>484.4666522</v>
      </c>
      <c r="L1901" s="76">
        <f t="shared" si="7"/>
        <v>0.1065440945</v>
      </c>
      <c r="M1901" s="76">
        <f t="shared" si="8"/>
        <v>0.1329454878</v>
      </c>
      <c r="N1901" s="76">
        <f t="shared" ref="N1901:O1901" si="5707">N1900+L1901</f>
        <v>227.2749663</v>
      </c>
      <c r="O1901" s="76">
        <f t="shared" si="5707"/>
        <v>266.9721997</v>
      </c>
      <c r="P1901" s="74">
        <f>I1901*SIP_Calculator!$D$26</f>
        <v>0</v>
      </c>
      <c r="Q1901" s="74">
        <f t="shared" si="10"/>
        <v>0</v>
      </c>
      <c r="R1901" s="74">
        <f t="shared" si="11"/>
        <v>0</v>
      </c>
      <c r="S1901" s="74">
        <f t="shared" ref="S1901:T1901" si="5708">S1900+Q1901</f>
        <v>227.229691</v>
      </c>
      <c r="T1901" s="74">
        <f t="shared" si="5708"/>
        <v>267.011115</v>
      </c>
      <c r="U1901" s="75">
        <f>J1901*SIP_Calculator!$D$27</f>
        <v>0</v>
      </c>
      <c r="V1901" s="75">
        <f t="shared" si="13"/>
        <v>0</v>
      </c>
      <c r="W1901" s="75">
        <f t="shared" si="14"/>
        <v>0</v>
      </c>
      <c r="X1901" s="75">
        <f t="shared" ref="X1901:Y1901" si="5709">X1900+V1901</f>
        <v>227.537183</v>
      </c>
      <c r="Y1901" s="75">
        <f t="shared" si="5709"/>
        <v>267.3185621</v>
      </c>
    </row>
    <row r="1902" ht="15.75" customHeight="1">
      <c r="A1902" s="78">
        <v>40906.0</v>
      </c>
      <c r="B1902" s="73">
        <v>4495.5</v>
      </c>
      <c r="C1902" s="73">
        <v>3607.6</v>
      </c>
      <c r="D1902" s="74">
        <f t="shared" si="33"/>
        <v>397</v>
      </c>
      <c r="E1902" s="74">
        <f t="shared" si="16"/>
        <v>0</v>
      </c>
      <c r="F1902" s="75">
        <f t="shared" si="4"/>
        <v>12</v>
      </c>
      <c r="G1902" s="75">
        <f t="shared" si="17"/>
        <v>0</v>
      </c>
      <c r="H1902" s="76">
        <f>IF(A1902&lt;SIP_Calculator!$B$7,0,IF(A1902&gt;SIP_Calculator!$E$7,0,1))</f>
        <v>1</v>
      </c>
      <c r="I1902" s="74">
        <f t="shared" si="5"/>
        <v>0</v>
      </c>
      <c r="J1902" s="75">
        <f t="shared" si="6"/>
        <v>0</v>
      </c>
      <c r="K1902" s="76">
        <f>H1902*SIP_Calculator!$D$25</f>
        <v>484.4666522</v>
      </c>
      <c r="L1902" s="76">
        <f t="shared" si="7"/>
        <v>0.1077670231</v>
      </c>
      <c r="M1902" s="76">
        <f t="shared" si="8"/>
        <v>0.1342905677</v>
      </c>
      <c r="N1902" s="76">
        <f t="shared" ref="N1902:O1902" si="5710">N1901+L1902</f>
        <v>227.3827333</v>
      </c>
      <c r="O1902" s="76">
        <f t="shared" si="5710"/>
        <v>267.1064903</v>
      </c>
      <c r="P1902" s="74">
        <f>I1902*SIP_Calculator!$D$26</f>
        <v>0</v>
      </c>
      <c r="Q1902" s="74">
        <f t="shared" si="10"/>
        <v>0</v>
      </c>
      <c r="R1902" s="74">
        <f t="shared" si="11"/>
        <v>0</v>
      </c>
      <c r="S1902" s="74">
        <f t="shared" ref="S1902:T1902" si="5711">S1901+Q1902</f>
        <v>227.229691</v>
      </c>
      <c r="T1902" s="74">
        <f t="shared" si="5711"/>
        <v>267.011115</v>
      </c>
      <c r="U1902" s="75">
        <f>J1902*SIP_Calculator!$D$27</f>
        <v>0</v>
      </c>
      <c r="V1902" s="75">
        <f t="shared" si="13"/>
        <v>0</v>
      </c>
      <c r="W1902" s="75">
        <f t="shared" si="14"/>
        <v>0</v>
      </c>
      <c r="X1902" s="75">
        <f t="shared" ref="X1902:Y1902" si="5712">X1901+V1902</f>
        <v>227.537183</v>
      </c>
      <c r="Y1902" s="75">
        <f t="shared" si="5712"/>
        <v>267.3185621</v>
      </c>
    </row>
    <row r="1903" ht="15.75" customHeight="1">
      <c r="A1903" s="78">
        <v>40907.0</v>
      </c>
      <c r="B1903" s="73">
        <v>4477.35</v>
      </c>
      <c r="C1903" s="73">
        <v>3597.75</v>
      </c>
      <c r="D1903" s="74">
        <f t="shared" si="33"/>
        <v>397</v>
      </c>
      <c r="E1903" s="74">
        <f t="shared" si="16"/>
        <v>0</v>
      </c>
      <c r="F1903" s="75">
        <f t="shared" si="4"/>
        <v>12</v>
      </c>
      <c r="G1903" s="75">
        <f t="shared" si="17"/>
        <v>0</v>
      </c>
      <c r="H1903" s="76">
        <f>IF(A1903&lt;SIP_Calculator!$B$7,0,IF(A1903&gt;SIP_Calculator!$E$7,0,1))</f>
        <v>1</v>
      </c>
      <c r="I1903" s="74">
        <f t="shared" si="5"/>
        <v>0</v>
      </c>
      <c r="J1903" s="75">
        <f t="shared" si="6"/>
        <v>0</v>
      </c>
      <c r="K1903" s="76">
        <f>H1903*SIP_Calculator!$D$25</f>
        <v>484.4666522</v>
      </c>
      <c r="L1903" s="76">
        <f t="shared" si="7"/>
        <v>0.1082038822</v>
      </c>
      <c r="M1903" s="76">
        <f t="shared" si="8"/>
        <v>0.1346582314</v>
      </c>
      <c r="N1903" s="76">
        <f t="shared" ref="N1903:O1903" si="5713">N1902+L1903</f>
        <v>227.4909372</v>
      </c>
      <c r="O1903" s="76">
        <f t="shared" si="5713"/>
        <v>267.2411485</v>
      </c>
      <c r="P1903" s="74">
        <f>I1903*SIP_Calculator!$D$26</f>
        <v>0</v>
      </c>
      <c r="Q1903" s="74">
        <f t="shared" si="10"/>
        <v>0</v>
      </c>
      <c r="R1903" s="74">
        <f t="shared" si="11"/>
        <v>0</v>
      </c>
      <c r="S1903" s="74">
        <f t="shared" ref="S1903:T1903" si="5714">S1902+Q1903</f>
        <v>227.229691</v>
      </c>
      <c r="T1903" s="74">
        <f t="shared" si="5714"/>
        <v>267.011115</v>
      </c>
      <c r="U1903" s="75">
        <f>J1903*SIP_Calculator!$D$27</f>
        <v>0</v>
      </c>
      <c r="V1903" s="75">
        <f t="shared" si="13"/>
        <v>0</v>
      </c>
      <c r="W1903" s="75">
        <f t="shared" si="14"/>
        <v>0</v>
      </c>
      <c r="X1903" s="75">
        <f t="shared" ref="X1903:Y1903" si="5715">X1902+V1903</f>
        <v>227.537183</v>
      </c>
      <c r="Y1903" s="75">
        <f t="shared" si="5715"/>
        <v>267.3185621</v>
      </c>
    </row>
    <row r="1904" ht="15.75" customHeight="1">
      <c r="A1904" s="78">
        <v>40910.0</v>
      </c>
      <c r="B1904" s="73">
        <v>4485.9</v>
      </c>
      <c r="C1904" s="73">
        <v>3602.5</v>
      </c>
      <c r="D1904" s="74">
        <f t="shared" si="33"/>
        <v>398</v>
      </c>
      <c r="E1904" s="74">
        <f t="shared" si="16"/>
        <v>1</v>
      </c>
      <c r="F1904" s="75">
        <f t="shared" si="4"/>
        <v>1</v>
      </c>
      <c r="G1904" s="75">
        <f t="shared" si="17"/>
        <v>1</v>
      </c>
      <c r="H1904" s="76">
        <f>IF(A1904&lt;SIP_Calculator!$B$7,0,IF(A1904&gt;SIP_Calculator!$E$7,0,1))</f>
        <v>1</v>
      </c>
      <c r="I1904" s="74">
        <f t="shared" si="5"/>
        <v>1</v>
      </c>
      <c r="J1904" s="75">
        <f t="shared" si="6"/>
        <v>1</v>
      </c>
      <c r="K1904" s="76">
        <f>H1904*SIP_Calculator!$D$25</f>
        <v>484.4666522</v>
      </c>
      <c r="L1904" s="76">
        <f t="shared" si="7"/>
        <v>0.1079976487</v>
      </c>
      <c r="M1904" s="76">
        <f t="shared" si="8"/>
        <v>0.1344806807</v>
      </c>
      <c r="N1904" s="76">
        <f t="shared" ref="N1904:O1904" si="5716">N1903+L1904</f>
        <v>227.5989349</v>
      </c>
      <c r="O1904" s="76">
        <f t="shared" si="5716"/>
        <v>267.3756292</v>
      </c>
      <c r="P1904" s="74">
        <f>I1904*SIP_Calculator!$D$26</f>
        <v>2301.341589</v>
      </c>
      <c r="Q1904" s="74">
        <f t="shared" si="10"/>
        <v>0.5130166944</v>
      </c>
      <c r="R1904" s="74">
        <f t="shared" si="11"/>
        <v>0.638817929</v>
      </c>
      <c r="S1904" s="74">
        <f t="shared" ref="S1904:T1904" si="5717">S1903+Q1904</f>
        <v>227.7427077</v>
      </c>
      <c r="T1904" s="74">
        <f t="shared" si="5717"/>
        <v>267.6499329</v>
      </c>
      <c r="U1904" s="75">
        <f>J1904*SIP_Calculator!$D$27</f>
        <v>10000</v>
      </c>
      <c r="V1904" s="75">
        <f t="shared" si="13"/>
        <v>2.229207071</v>
      </c>
      <c r="W1904" s="75">
        <f t="shared" si="14"/>
        <v>2.775850104</v>
      </c>
      <c r="X1904" s="75">
        <f t="shared" ref="X1904:Y1904" si="5718">X1903+V1904</f>
        <v>229.7663901</v>
      </c>
      <c r="Y1904" s="75">
        <f t="shared" si="5718"/>
        <v>270.0944122</v>
      </c>
    </row>
    <row r="1905" ht="15.75" customHeight="1">
      <c r="A1905" s="78">
        <v>40911.0</v>
      </c>
      <c r="B1905" s="73">
        <v>4612.05</v>
      </c>
      <c r="C1905" s="73">
        <v>3700.8</v>
      </c>
      <c r="D1905" s="74">
        <f t="shared" si="33"/>
        <v>398</v>
      </c>
      <c r="E1905" s="74">
        <f t="shared" si="16"/>
        <v>0</v>
      </c>
      <c r="F1905" s="75">
        <f t="shared" si="4"/>
        <v>1</v>
      </c>
      <c r="G1905" s="75">
        <f t="shared" si="17"/>
        <v>0</v>
      </c>
      <c r="H1905" s="76">
        <f>IF(A1905&lt;SIP_Calculator!$B$7,0,IF(A1905&gt;SIP_Calculator!$E$7,0,1))</f>
        <v>1</v>
      </c>
      <c r="I1905" s="74">
        <f t="shared" si="5"/>
        <v>0</v>
      </c>
      <c r="J1905" s="75">
        <f t="shared" si="6"/>
        <v>0</v>
      </c>
      <c r="K1905" s="76">
        <f>H1905*SIP_Calculator!$D$25</f>
        <v>484.4666522</v>
      </c>
      <c r="L1905" s="76">
        <f t="shared" si="7"/>
        <v>0.1050436687</v>
      </c>
      <c r="M1905" s="76">
        <f t="shared" si="8"/>
        <v>0.1309086285</v>
      </c>
      <c r="N1905" s="76">
        <f t="shared" ref="N1905:O1905" si="5719">N1904+L1905</f>
        <v>227.7039785</v>
      </c>
      <c r="O1905" s="76">
        <f t="shared" si="5719"/>
        <v>267.5065378</v>
      </c>
      <c r="P1905" s="74">
        <f>I1905*SIP_Calculator!$D$26</f>
        <v>0</v>
      </c>
      <c r="Q1905" s="74">
        <f t="shared" si="10"/>
        <v>0</v>
      </c>
      <c r="R1905" s="74">
        <f t="shared" si="11"/>
        <v>0</v>
      </c>
      <c r="S1905" s="74">
        <f t="shared" ref="S1905:T1905" si="5720">S1904+Q1905</f>
        <v>227.7427077</v>
      </c>
      <c r="T1905" s="74">
        <f t="shared" si="5720"/>
        <v>267.6499329</v>
      </c>
      <c r="U1905" s="75">
        <f>J1905*SIP_Calculator!$D$27</f>
        <v>0</v>
      </c>
      <c r="V1905" s="75">
        <f t="shared" si="13"/>
        <v>0</v>
      </c>
      <c r="W1905" s="75">
        <f t="shared" si="14"/>
        <v>0</v>
      </c>
      <c r="X1905" s="75">
        <f t="shared" ref="X1905:Y1905" si="5721">X1904+V1905</f>
        <v>229.7663901</v>
      </c>
      <c r="Y1905" s="75">
        <f t="shared" si="5721"/>
        <v>270.0944122</v>
      </c>
    </row>
    <row r="1906" ht="15.75" customHeight="1">
      <c r="A1906" s="78">
        <v>40912.0</v>
      </c>
      <c r="B1906" s="73">
        <v>4601.15</v>
      </c>
      <c r="C1906" s="73">
        <v>3695.05</v>
      </c>
      <c r="D1906" s="74">
        <f t="shared" si="33"/>
        <v>398</v>
      </c>
      <c r="E1906" s="74">
        <f t="shared" si="16"/>
        <v>0</v>
      </c>
      <c r="F1906" s="75">
        <f t="shared" si="4"/>
        <v>1</v>
      </c>
      <c r="G1906" s="75">
        <f t="shared" si="17"/>
        <v>0</v>
      </c>
      <c r="H1906" s="76">
        <f>IF(A1906&lt;SIP_Calculator!$B$7,0,IF(A1906&gt;SIP_Calculator!$E$7,0,1))</f>
        <v>1</v>
      </c>
      <c r="I1906" s="74">
        <f t="shared" si="5"/>
        <v>0</v>
      </c>
      <c r="J1906" s="75">
        <f t="shared" si="6"/>
        <v>0</v>
      </c>
      <c r="K1906" s="76">
        <f>H1906*SIP_Calculator!$D$25</f>
        <v>484.4666522</v>
      </c>
      <c r="L1906" s="76">
        <f t="shared" si="7"/>
        <v>0.1052925143</v>
      </c>
      <c r="M1906" s="76">
        <f t="shared" si="8"/>
        <v>0.1311123401</v>
      </c>
      <c r="N1906" s="76">
        <f t="shared" ref="N1906:O1906" si="5722">N1905+L1906</f>
        <v>227.8092711</v>
      </c>
      <c r="O1906" s="76">
        <f t="shared" si="5722"/>
        <v>267.6376501</v>
      </c>
      <c r="P1906" s="74">
        <f>I1906*SIP_Calculator!$D$26</f>
        <v>0</v>
      </c>
      <c r="Q1906" s="74">
        <f t="shared" si="10"/>
        <v>0</v>
      </c>
      <c r="R1906" s="74">
        <f t="shared" si="11"/>
        <v>0</v>
      </c>
      <c r="S1906" s="74">
        <f t="shared" ref="S1906:T1906" si="5723">S1905+Q1906</f>
        <v>227.7427077</v>
      </c>
      <c r="T1906" s="74">
        <f t="shared" si="5723"/>
        <v>267.6499329</v>
      </c>
      <c r="U1906" s="75">
        <f>J1906*SIP_Calculator!$D$27</f>
        <v>0</v>
      </c>
      <c r="V1906" s="75">
        <f t="shared" si="13"/>
        <v>0</v>
      </c>
      <c r="W1906" s="75">
        <f t="shared" si="14"/>
        <v>0</v>
      </c>
      <c r="X1906" s="75">
        <f t="shared" ref="X1906:Y1906" si="5724">X1905+V1906</f>
        <v>229.7663901</v>
      </c>
      <c r="Y1906" s="75">
        <f t="shared" si="5724"/>
        <v>270.0944122</v>
      </c>
    </row>
    <row r="1907" ht="15.75" customHeight="1">
      <c r="A1907" s="78">
        <v>40913.0</v>
      </c>
      <c r="B1907" s="73">
        <v>4602.9</v>
      </c>
      <c r="C1907" s="73">
        <v>3696.15</v>
      </c>
      <c r="D1907" s="74">
        <f t="shared" si="33"/>
        <v>398</v>
      </c>
      <c r="E1907" s="74">
        <f t="shared" si="16"/>
        <v>0</v>
      </c>
      <c r="F1907" s="75">
        <f t="shared" si="4"/>
        <v>1</v>
      </c>
      <c r="G1907" s="75">
        <f t="shared" si="17"/>
        <v>0</v>
      </c>
      <c r="H1907" s="76">
        <f>IF(A1907&lt;SIP_Calculator!$B$7,0,IF(A1907&gt;SIP_Calculator!$E$7,0,1))</f>
        <v>1</v>
      </c>
      <c r="I1907" s="74">
        <f t="shared" si="5"/>
        <v>0</v>
      </c>
      <c r="J1907" s="75">
        <f t="shared" si="6"/>
        <v>0</v>
      </c>
      <c r="K1907" s="76">
        <f>H1907*SIP_Calculator!$D$25</f>
        <v>484.4666522</v>
      </c>
      <c r="L1907" s="76">
        <f t="shared" si="7"/>
        <v>0.1052524826</v>
      </c>
      <c r="M1907" s="76">
        <f t="shared" si="8"/>
        <v>0.1310733201</v>
      </c>
      <c r="N1907" s="76">
        <f t="shared" ref="N1907:O1907" si="5725">N1906+L1907</f>
        <v>227.9145235</v>
      </c>
      <c r="O1907" s="76">
        <f t="shared" si="5725"/>
        <v>267.7687235</v>
      </c>
      <c r="P1907" s="74">
        <f>I1907*SIP_Calculator!$D$26</f>
        <v>0</v>
      </c>
      <c r="Q1907" s="74">
        <f t="shared" si="10"/>
        <v>0</v>
      </c>
      <c r="R1907" s="74">
        <f t="shared" si="11"/>
        <v>0</v>
      </c>
      <c r="S1907" s="74">
        <f t="shared" ref="S1907:T1907" si="5726">S1906+Q1907</f>
        <v>227.7427077</v>
      </c>
      <c r="T1907" s="74">
        <f t="shared" si="5726"/>
        <v>267.6499329</v>
      </c>
      <c r="U1907" s="75">
        <f>J1907*SIP_Calculator!$D$27</f>
        <v>0</v>
      </c>
      <c r="V1907" s="75">
        <f t="shared" si="13"/>
        <v>0</v>
      </c>
      <c r="W1907" s="75">
        <f t="shared" si="14"/>
        <v>0</v>
      </c>
      <c r="X1907" s="75">
        <f t="shared" ref="X1907:Y1907" si="5727">X1906+V1907</f>
        <v>229.7663901</v>
      </c>
      <c r="Y1907" s="75">
        <f t="shared" si="5727"/>
        <v>270.0944122</v>
      </c>
    </row>
    <row r="1908" ht="15.75" customHeight="1">
      <c r="A1908" s="78">
        <v>40914.0</v>
      </c>
      <c r="B1908" s="73">
        <v>4602.5</v>
      </c>
      <c r="C1908" s="73">
        <v>3694.8</v>
      </c>
      <c r="D1908" s="74">
        <f t="shared" si="33"/>
        <v>398</v>
      </c>
      <c r="E1908" s="74">
        <f t="shared" si="16"/>
        <v>0</v>
      </c>
      <c r="F1908" s="75">
        <f t="shared" si="4"/>
        <v>1</v>
      </c>
      <c r="G1908" s="75">
        <f t="shared" si="17"/>
        <v>0</v>
      </c>
      <c r="H1908" s="76">
        <f>IF(A1908&lt;SIP_Calculator!$B$7,0,IF(A1908&gt;SIP_Calculator!$E$7,0,1))</f>
        <v>1</v>
      </c>
      <c r="I1908" s="74">
        <f t="shared" si="5"/>
        <v>0</v>
      </c>
      <c r="J1908" s="75">
        <f t="shared" si="6"/>
        <v>0</v>
      </c>
      <c r="K1908" s="76">
        <f>H1908*SIP_Calculator!$D$25</f>
        <v>484.4666522</v>
      </c>
      <c r="L1908" s="76">
        <f t="shared" si="7"/>
        <v>0.10526163</v>
      </c>
      <c r="M1908" s="76">
        <f t="shared" si="8"/>
        <v>0.1311212115</v>
      </c>
      <c r="N1908" s="76">
        <f t="shared" ref="N1908:O1908" si="5728">N1907+L1908</f>
        <v>228.0197852</v>
      </c>
      <c r="O1908" s="76">
        <f t="shared" si="5728"/>
        <v>267.8998447</v>
      </c>
      <c r="P1908" s="74">
        <f>I1908*SIP_Calculator!$D$26</f>
        <v>0</v>
      </c>
      <c r="Q1908" s="74">
        <f t="shared" si="10"/>
        <v>0</v>
      </c>
      <c r="R1908" s="74">
        <f t="shared" si="11"/>
        <v>0</v>
      </c>
      <c r="S1908" s="74">
        <f t="shared" ref="S1908:T1908" si="5729">S1907+Q1908</f>
        <v>227.7427077</v>
      </c>
      <c r="T1908" s="74">
        <f t="shared" si="5729"/>
        <v>267.6499329</v>
      </c>
      <c r="U1908" s="75">
        <f>J1908*SIP_Calculator!$D$27</f>
        <v>0</v>
      </c>
      <c r="V1908" s="75">
        <f t="shared" si="13"/>
        <v>0</v>
      </c>
      <c r="W1908" s="75">
        <f t="shared" si="14"/>
        <v>0</v>
      </c>
      <c r="X1908" s="75">
        <f t="shared" ref="X1908:Y1908" si="5730">X1907+V1908</f>
        <v>229.7663901</v>
      </c>
      <c r="Y1908" s="75">
        <f t="shared" si="5730"/>
        <v>270.0944122</v>
      </c>
    </row>
    <row r="1909" ht="15.75" customHeight="1">
      <c r="A1909" s="78">
        <v>40915.0</v>
      </c>
      <c r="B1909" s="73">
        <v>4599.25</v>
      </c>
      <c r="C1909" s="73">
        <v>3697.7</v>
      </c>
      <c r="D1909" s="74">
        <f t="shared" si="33"/>
        <v>398</v>
      </c>
      <c r="E1909" s="74">
        <f t="shared" si="16"/>
        <v>0</v>
      </c>
      <c r="F1909" s="75">
        <f t="shared" si="4"/>
        <v>1</v>
      </c>
      <c r="G1909" s="75">
        <f t="shared" si="17"/>
        <v>0</v>
      </c>
      <c r="H1909" s="76">
        <f>IF(A1909&lt;SIP_Calculator!$B$7,0,IF(A1909&gt;SIP_Calculator!$E$7,0,1))</f>
        <v>1</v>
      </c>
      <c r="I1909" s="74">
        <f t="shared" si="5"/>
        <v>0</v>
      </c>
      <c r="J1909" s="75">
        <f t="shared" si="6"/>
        <v>0</v>
      </c>
      <c r="K1909" s="76">
        <f>H1909*SIP_Calculator!$D$25</f>
        <v>484.4666522</v>
      </c>
      <c r="L1909" s="76">
        <f t="shared" si="7"/>
        <v>0.1053360118</v>
      </c>
      <c r="M1909" s="76">
        <f t="shared" si="8"/>
        <v>0.1310183769</v>
      </c>
      <c r="N1909" s="76">
        <f t="shared" ref="N1909:O1909" si="5731">N1908+L1909</f>
        <v>228.1251212</v>
      </c>
      <c r="O1909" s="76">
        <f t="shared" si="5731"/>
        <v>268.030863</v>
      </c>
      <c r="P1909" s="74">
        <f>I1909*SIP_Calculator!$D$26</f>
        <v>0</v>
      </c>
      <c r="Q1909" s="74">
        <f t="shared" si="10"/>
        <v>0</v>
      </c>
      <c r="R1909" s="74">
        <f t="shared" si="11"/>
        <v>0</v>
      </c>
      <c r="S1909" s="74">
        <f t="shared" ref="S1909:T1909" si="5732">S1908+Q1909</f>
        <v>227.7427077</v>
      </c>
      <c r="T1909" s="74">
        <f t="shared" si="5732"/>
        <v>267.6499329</v>
      </c>
      <c r="U1909" s="75">
        <f>J1909*SIP_Calculator!$D$27</f>
        <v>0</v>
      </c>
      <c r="V1909" s="75">
        <f t="shared" si="13"/>
        <v>0</v>
      </c>
      <c r="W1909" s="75">
        <f t="shared" si="14"/>
        <v>0</v>
      </c>
      <c r="X1909" s="75">
        <f t="shared" ref="X1909:Y1909" si="5733">X1908+V1909</f>
        <v>229.7663901</v>
      </c>
      <c r="Y1909" s="75">
        <f t="shared" si="5733"/>
        <v>270.0944122</v>
      </c>
    </row>
    <row r="1910" ht="15.75" customHeight="1">
      <c r="A1910" s="78">
        <v>40917.0</v>
      </c>
      <c r="B1910" s="73">
        <v>4598.55</v>
      </c>
      <c r="C1910" s="73">
        <v>3701.3</v>
      </c>
      <c r="D1910" s="74">
        <f t="shared" si="33"/>
        <v>399</v>
      </c>
      <c r="E1910" s="74">
        <f t="shared" si="16"/>
        <v>1</v>
      </c>
      <c r="F1910" s="75">
        <f t="shared" si="4"/>
        <v>1</v>
      </c>
      <c r="G1910" s="75">
        <f t="shared" si="17"/>
        <v>0</v>
      </c>
      <c r="H1910" s="76">
        <f>IF(A1910&lt;SIP_Calculator!$B$7,0,IF(A1910&gt;SIP_Calculator!$E$7,0,1))</f>
        <v>1</v>
      </c>
      <c r="I1910" s="74">
        <f t="shared" si="5"/>
        <v>1</v>
      </c>
      <c r="J1910" s="75">
        <f t="shared" si="6"/>
        <v>0</v>
      </c>
      <c r="K1910" s="76">
        <f>H1910*SIP_Calculator!$D$25</f>
        <v>484.4666522</v>
      </c>
      <c r="L1910" s="76">
        <f t="shared" si="7"/>
        <v>0.1053520462</v>
      </c>
      <c r="M1910" s="76">
        <f t="shared" si="8"/>
        <v>0.1308909443</v>
      </c>
      <c r="N1910" s="76">
        <f t="shared" ref="N1910:O1910" si="5734">N1909+L1910</f>
        <v>228.2304732</v>
      </c>
      <c r="O1910" s="76">
        <f t="shared" si="5734"/>
        <v>268.161754</v>
      </c>
      <c r="P1910" s="74">
        <f>I1910*SIP_Calculator!$D$26</f>
        <v>2301.341589</v>
      </c>
      <c r="Q1910" s="74">
        <f t="shared" si="10"/>
        <v>0.5004494002</v>
      </c>
      <c r="R1910" s="74">
        <f t="shared" si="11"/>
        <v>0.6217657551</v>
      </c>
      <c r="S1910" s="74">
        <f t="shared" ref="S1910:T1910" si="5735">S1909+Q1910</f>
        <v>228.2431571</v>
      </c>
      <c r="T1910" s="74">
        <f t="shared" si="5735"/>
        <v>268.2716986</v>
      </c>
      <c r="U1910" s="75">
        <f>J1910*SIP_Calculator!$D$27</f>
        <v>0</v>
      </c>
      <c r="V1910" s="75">
        <f t="shared" si="13"/>
        <v>0</v>
      </c>
      <c r="W1910" s="75">
        <f t="shared" si="14"/>
        <v>0</v>
      </c>
      <c r="X1910" s="75">
        <f t="shared" ref="X1910:Y1910" si="5736">X1909+V1910</f>
        <v>229.7663901</v>
      </c>
      <c r="Y1910" s="75">
        <f t="shared" si="5736"/>
        <v>270.0944122</v>
      </c>
    </row>
    <row r="1911" ht="15.75" customHeight="1">
      <c r="A1911" s="78">
        <v>40918.0</v>
      </c>
      <c r="B1911" s="73">
        <v>4704.2</v>
      </c>
      <c r="C1911" s="73">
        <v>3785.35</v>
      </c>
      <c r="D1911" s="74">
        <f t="shared" si="33"/>
        <v>399</v>
      </c>
      <c r="E1911" s="74">
        <f t="shared" si="16"/>
        <v>0</v>
      </c>
      <c r="F1911" s="75">
        <f t="shared" si="4"/>
        <v>1</v>
      </c>
      <c r="G1911" s="75">
        <f t="shared" si="17"/>
        <v>0</v>
      </c>
      <c r="H1911" s="76">
        <f>IF(A1911&lt;SIP_Calculator!$B$7,0,IF(A1911&gt;SIP_Calculator!$E$7,0,1))</f>
        <v>1</v>
      </c>
      <c r="I1911" s="74">
        <f t="shared" si="5"/>
        <v>0</v>
      </c>
      <c r="J1911" s="75">
        <f t="shared" si="6"/>
        <v>0</v>
      </c>
      <c r="K1911" s="76">
        <f>H1911*SIP_Calculator!$D$25</f>
        <v>484.4666522</v>
      </c>
      <c r="L1911" s="76">
        <f t="shared" si="7"/>
        <v>0.1029859811</v>
      </c>
      <c r="M1911" s="76">
        <f t="shared" si="8"/>
        <v>0.1279846387</v>
      </c>
      <c r="N1911" s="76">
        <f t="shared" ref="N1911:O1911" si="5737">N1910+L1911</f>
        <v>228.3334592</v>
      </c>
      <c r="O1911" s="76">
        <f t="shared" si="5737"/>
        <v>268.2897386</v>
      </c>
      <c r="P1911" s="74">
        <f>I1911*SIP_Calculator!$D$26</f>
        <v>0</v>
      </c>
      <c r="Q1911" s="74">
        <f t="shared" si="10"/>
        <v>0</v>
      </c>
      <c r="R1911" s="74">
        <f t="shared" si="11"/>
        <v>0</v>
      </c>
      <c r="S1911" s="74">
        <f t="shared" ref="S1911:T1911" si="5738">S1910+Q1911</f>
        <v>228.2431571</v>
      </c>
      <c r="T1911" s="74">
        <f t="shared" si="5738"/>
        <v>268.2716986</v>
      </c>
      <c r="U1911" s="75">
        <f>J1911*SIP_Calculator!$D$27</f>
        <v>0</v>
      </c>
      <c r="V1911" s="75">
        <f t="shared" si="13"/>
        <v>0</v>
      </c>
      <c r="W1911" s="75">
        <f t="shared" si="14"/>
        <v>0</v>
      </c>
      <c r="X1911" s="75">
        <f t="shared" ref="X1911:Y1911" si="5739">X1910+V1911</f>
        <v>229.7663901</v>
      </c>
      <c r="Y1911" s="75">
        <f t="shared" si="5739"/>
        <v>270.0944122</v>
      </c>
    </row>
    <row r="1912" ht="15.75" customHeight="1">
      <c r="A1912" s="78">
        <v>40919.0</v>
      </c>
      <c r="B1912" s="73">
        <v>4721.6</v>
      </c>
      <c r="C1912" s="73">
        <v>3805.5</v>
      </c>
      <c r="D1912" s="74">
        <f t="shared" si="33"/>
        <v>399</v>
      </c>
      <c r="E1912" s="74">
        <f t="shared" si="16"/>
        <v>0</v>
      </c>
      <c r="F1912" s="75">
        <f t="shared" si="4"/>
        <v>1</v>
      </c>
      <c r="G1912" s="75">
        <f t="shared" si="17"/>
        <v>0</v>
      </c>
      <c r="H1912" s="76">
        <f>IF(A1912&lt;SIP_Calculator!$B$7,0,IF(A1912&gt;SIP_Calculator!$E$7,0,1))</f>
        <v>1</v>
      </c>
      <c r="I1912" s="74">
        <f t="shared" si="5"/>
        <v>0</v>
      </c>
      <c r="J1912" s="75">
        <f t="shared" si="6"/>
        <v>0</v>
      </c>
      <c r="K1912" s="76">
        <f>H1912*SIP_Calculator!$D$25</f>
        <v>484.4666522</v>
      </c>
      <c r="L1912" s="76">
        <f t="shared" si="7"/>
        <v>0.102606458</v>
      </c>
      <c r="M1912" s="76">
        <f t="shared" si="8"/>
        <v>0.1273069642</v>
      </c>
      <c r="N1912" s="76">
        <f t="shared" ref="N1912:O1912" si="5740">N1911+L1912</f>
        <v>228.4360657</v>
      </c>
      <c r="O1912" s="76">
        <f t="shared" si="5740"/>
        <v>268.4170456</v>
      </c>
      <c r="P1912" s="74">
        <f>I1912*SIP_Calculator!$D$26</f>
        <v>0</v>
      </c>
      <c r="Q1912" s="74">
        <f t="shared" si="10"/>
        <v>0</v>
      </c>
      <c r="R1912" s="74">
        <f t="shared" si="11"/>
        <v>0</v>
      </c>
      <c r="S1912" s="74">
        <f t="shared" ref="S1912:T1912" si="5741">S1911+Q1912</f>
        <v>228.2431571</v>
      </c>
      <c r="T1912" s="74">
        <f t="shared" si="5741"/>
        <v>268.2716986</v>
      </c>
      <c r="U1912" s="75">
        <f>J1912*SIP_Calculator!$D$27</f>
        <v>0</v>
      </c>
      <c r="V1912" s="75">
        <f t="shared" si="13"/>
        <v>0</v>
      </c>
      <c r="W1912" s="75">
        <f t="shared" si="14"/>
        <v>0</v>
      </c>
      <c r="X1912" s="75">
        <f t="shared" ref="X1912:Y1912" si="5742">X1911+V1912</f>
        <v>229.7663901</v>
      </c>
      <c r="Y1912" s="75">
        <f t="shared" si="5742"/>
        <v>270.0944122</v>
      </c>
    </row>
    <row r="1913" ht="15.75" customHeight="1">
      <c r="A1913" s="78">
        <v>40920.0</v>
      </c>
      <c r="B1913" s="73">
        <v>4703.85</v>
      </c>
      <c r="C1913" s="73">
        <v>3797.4</v>
      </c>
      <c r="D1913" s="74">
        <f t="shared" si="33"/>
        <v>399</v>
      </c>
      <c r="E1913" s="74">
        <f t="shared" si="16"/>
        <v>0</v>
      </c>
      <c r="F1913" s="75">
        <f t="shared" si="4"/>
        <v>1</v>
      </c>
      <c r="G1913" s="75">
        <f t="shared" si="17"/>
        <v>0</v>
      </c>
      <c r="H1913" s="76">
        <f>IF(A1913&lt;SIP_Calculator!$B$7,0,IF(A1913&gt;SIP_Calculator!$E$7,0,1))</f>
        <v>1</v>
      </c>
      <c r="I1913" s="74">
        <f t="shared" si="5"/>
        <v>0</v>
      </c>
      <c r="J1913" s="75">
        <f t="shared" si="6"/>
        <v>0</v>
      </c>
      <c r="K1913" s="76">
        <f>H1913*SIP_Calculator!$D$25</f>
        <v>484.4666522</v>
      </c>
      <c r="L1913" s="76">
        <f t="shared" si="7"/>
        <v>0.102993644</v>
      </c>
      <c r="M1913" s="76">
        <f t="shared" si="8"/>
        <v>0.1275785148</v>
      </c>
      <c r="N1913" s="76">
        <f t="shared" ref="N1913:O1913" si="5743">N1912+L1913</f>
        <v>228.5390593</v>
      </c>
      <c r="O1913" s="76">
        <f t="shared" si="5743"/>
        <v>268.5446241</v>
      </c>
      <c r="P1913" s="74">
        <f>I1913*SIP_Calculator!$D$26</f>
        <v>0</v>
      </c>
      <c r="Q1913" s="74">
        <f t="shared" si="10"/>
        <v>0</v>
      </c>
      <c r="R1913" s="74">
        <f t="shared" si="11"/>
        <v>0</v>
      </c>
      <c r="S1913" s="74">
        <f t="shared" ref="S1913:T1913" si="5744">S1912+Q1913</f>
        <v>228.2431571</v>
      </c>
      <c r="T1913" s="74">
        <f t="shared" si="5744"/>
        <v>268.2716986</v>
      </c>
      <c r="U1913" s="75">
        <f>J1913*SIP_Calculator!$D$27</f>
        <v>0</v>
      </c>
      <c r="V1913" s="75">
        <f t="shared" si="13"/>
        <v>0</v>
      </c>
      <c r="W1913" s="75">
        <f t="shared" si="14"/>
        <v>0</v>
      </c>
      <c r="X1913" s="75">
        <f t="shared" ref="X1913:Y1913" si="5745">X1912+V1913</f>
        <v>229.7663901</v>
      </c>
      <c r="Y1913" s="75">
        <f t="shared" si="5745"/>
        <v>270.0944122</v>
      </c>
    </row>
    <row r="1914" ht="15.75" customHeight="1">
      <c r="A1914" s="78">
        <v>40921.0</v>
      </c>
      <c r="B1914" s="73">
        <v>4738.15</v>
      </c>
      <c r="C1914" s="73">
        <v>3827.2</v>
      </c>
      <c r="D1914" s="74">
        <f t="shared" si="33"/>
        <v>399</v>
      </c>
      <c r="E1914" s="74">
        <f t="shared" si="16"/>
        <v>0</v>
      </c>
      <c r="F1914" s="75">
        <f t="shared" si="4"/>
        <v>1</v>
      </c>
      <c r="G1914" s="75">
        <f t="shared" si="17"/>
        <v>0</v>
      </c>
      <c r="H1914" s="76">
        <f>IF(A1914&lt;SIP_Calculator!$B$7,0,IF(A1914&gt;SIP_Calculator!$E$7,0,1))</f>
        <v>1</v>
      </c>
      <c r="I1914" s="74">
        <f t="shared" si="5"/>
        <v>0</v>
      </c>
      <c r="J1914" s="75">
        <f t="shared" si="6"/>
        <v>0</v>
      </c>
      <c r="K1914" s="76">
        <f>H1914*SIP_Calculator!$D$25</f>
        <v>484.4666522</v>
      </c>
      <c r="L1914" s="76">
        <f t="shared" si="7"/>
        <v>0.1022480614</v>
      </c>
      <c r="M1914" s="76">
        <f t="shared" si="8"/>
        <v>0.1265851411</v>
      </c>
      <c r="N1914" s="76">
        <f t="shared" ref="N1914:O1914" si="5746">N1913+L1914</f>
        <v>228.6413074</v>
      </c>
      <c r="O1914" s="76">
        <f t="shared" si="5746"/>
        <v>268.6712092</v>
      </c>
      <c r="P1914" s="74">
        <f>I1914*SIP_Calculator!$D$26</f>
        <v>0</v>
      </c>
      <c r="Q1914" s="74">
        <f t="shared" si="10"/>
        <v>0</v>
      </c>
      <c r="R1914" s="74">
        <f t="shared" si="11"/>
        <v>0</v>
      </c>
      <c r="S1914" s="74">
        <f t="shared" ref="S1914:T1914" si="5747">S1913+Q1914</f>
        <v>228.2431571</v>
      </c>
      <c r="T1914" s="74">
        <f t="shared" si="5747"/>
        <v>268.2716986</v>
      </c>
      <c r="U1914" s="75">
        <f>J1914*SIP_Calculator!$D$27</f>
        <v>0</v>
      </c>
      <c r="V1914" s="75">
        <f t="shared" si="13"/>
        <v>0</v>
      </c>
      <c r="W1914" s="75">
        <f t="shared" si="14"/>
        <v>0</v>
      </c>
      <c r="X1914" s="75">
        <f t="shared" ref="X1914:Y1914" si="5748">X1913+V1914</f>
        <v>229.7663901</v>
      </c>
      <c r="Y1914" s="75">
        <f t="shared" si="5748"/>
        <v>270.0944122</v>
      </c>
    </row>
    <row r="1915" ht="15.75" customHeight="1">
      <c r="A1915" s="78">
        <v>40924.0</v>
      </c>
      <c r="B1915" s="73">
        <v>4747.6</v>
      </c>
      <c r="C1915" s="73">
        <v>3833.15</v>
      </c>
      <c r="D1915" s="74">
        <f t="shared" si="33"/>
        <v>400</v>
      </c>
      <c r="E1915" s="74">
        <f t="shared" si="16"/>
        <v>1</v>
      </c>
      <c r="F1915" s="75">
        <f t="shared" si="4"/>
        <v>1</v>
      </c>
      <c r="G1915" s="75">
        <f t="shared" si="17"/>
        <v>0</v>
      </c>
      <c r="H1915" s="76">
        <f>IF(A1915&lt;SIP_Calculator!$B$7,0,IF(A1915&gt;SIP_Calculator!$E$7,0,1))</f>
        <v>1</v>
      </c>
      <c r="I1915" s="74">
        <f t="shared" si="5"/>
        <v>1</v>
      </c>
      <c r="J1915" s="75">
        <f t="shared" si="6"/>
        <v>0</v>
      </c>
      <c r="K1915" s="76">
        <f>H1915*SIP_Calculator!$D$25</f>
        <v>484.4666522</v>
      </c>
      <c r="L1915" s="76">
        <f t="shared" si="7"/>
        <v>0.1020445388</v>
      </c>
      <c r="M1915" s="76">
        <f t="shared" si="8"/>
        <v>0.1263886496</v>
      </c>
      <c r="N1915" s="76">
        <f t="shared" ref="N1915:O1915" si="5749">N1914+L1915</f>
        <v>228.7433519</v>
      </c>
      <c r="O1915" s="76">
        <f t="shared" si="5749"/>
        <v>268.7975979</v>
      </c>
      <c r="P1915" s="74">
        <f>I1915*SIP_Calculator!$D$26</f>
        <v>2301.341589</v>
      </c>
      <c r="Q1915" s="74">
        <f t="shared" si="10"/>
        <v>0.4847378864</v>
      </c>
      <c r="R1915" s="74">
        <f t="shared" si="11"/>
        <v>0.6003786936</v>
      </c>
      <c r="S1915" s="74">
        <f t="shared" ref="S1915:T1915" si="5750">S1914+Q1915</f>
        <v>228.727895</v>
      </c>
      <c r="T1915" s="74">
        <f t="shared" si="5750"/>
        <v>268.8720773</v>
      </c>
      <c r="U1915" s="75">
        <f>J1915*SIP_Calculator!$D$27</f>
        <v>0</v>
      </c>
      <c r="V1915" s="75">
        <f t="shared" si="13"/>
        <v>0</v>
      </c>
      <c r="W1915" s="75">
        <f t="shared" si="14"/>
        <v>0</v>
      </c>
      <c r="X1915" s="75">
        <f t="shared" ref="X1915:Y1915" si="5751">X1914+V1915</f>
        <v>229.7663901</v>
      </c>
      <c r="Y1915" s="75">
        <f t="shared" si="5751"/>
        <v>270.0944122</v>
      </c>
    </row>
    <row r="1916" ht="15.75" customHeight="1">
      <c r="A1916" s="78">
        <v>40925.0</v>
      </c>
      <c r="B1916" s="73">
        <v>4834.45</v>
      </c>
      <c r="C1916" s="73">
        <v>3900.0</v>
      </c>
      <c r="D1916" s="74">
        <f t="shared" si="33"/>
        <v>400</v>
      </c>
      <c r="E1916" s="74">
        <f t="shared" si="16"/>
        <v>0</v>
      </c>
      <c r="F1916" s="75">
        <f t="shared" si="4"/>
        <v>1</v>
      </c>
      <c r="G1916" s="75">
        <f t="shared" si="17"/>
        <v>0</v>
      </c>
      <c r="H1916" s="76">
        <f>IF(A1916&lt;SIP_Calculator!$B$7,0,IF(A1916&gt;SIP_Calculator!$E$7,0,1))</f>
        <v>1</v>
      </c>
      <c r="I1916" s="74">
        <f t="shared" si="5"/>
        <v>0</v>
      </c>
      <c r="J1916" s="75">
        <f t="shared" si="6"/>
        <v>0</v>
      </c>
      <c r="K1916" s="76">
        <f>H1916*SIP_Calculator!$D$25</f>
        <v>484.4666522</v>
      </c>
      <c r="L1916" s="76">
        <f t="shared" si="7"/>
        <v>0.1002113275</v>
      </c>
      <c r="M1916" s="76">
        <f t="shared" si="8"/>
        <v>0.1242222185</v>
      </c>
      <c r="N1916" s="76">
        <f t="shared" ref="N1916:O1916" si="5752">N1915+L1916</f>
        <v>228.8435632</v>
      </c>
      <c r="O1916" s="76">
        <f t="shared" si="5752"/>
        <v>268.9218201</v>
      </c>
      <c r="P1916" s="74">
        <f>I1916*SIP_Calculator!$D$26</f>
        <v>0</v>
      </c>
      <c r="Q1916" s="74">
        <f t="shared" si="10"/>
        <v>0</v>
      </c>
      <c r="R1916" s="74">
        <f t="shared" si="11"/>
        <v>0</v>
      </c>
      <c r="S1916" s="74">
        <f t="shared" ref="S1916:T1916" si="5753">S1915+Q1916</f>
        <v>228.727895</v>
      </c>
      <c r="T1916" s="74">
        <f t="shared" si="5753"/>
        <v>268.8720773</v>
      </c>
      <c r="U1916" s="75">
        <f>J1916*SIP_Calculator!$D$27</f>
        <v>0</v>
      </c>
      <c r="V1916" s="75">
        <f t="shared" si="13"/>
        <v>0</v>
      </c>
      <c r="W1916" s="75">
        <f t="shared" si="14"/>
        <v>0</v>
      </c>
      <c r="X1916" s="75">
        <f t="shared" ref="X1916:Y1916" si="5754">X1915+V1916</f>
        <v>229.7663901</v>
      </c>
      <c r="Y1916" s="75">
        <f t="shared" si="5754"/>
        <v>270.0944122</v>
      </c>
    </row>
    <row r="1917" ht="15.75" customHeight="1">
      <c r="A1917" s="78">
        <v>40926.0</v>
      </c>
      <c r="B1917" s="73">
        <v>4819.4</v>
      </c>
      <c r="C1917" s="73">
        <v>3881.8</v>
      </c>
      <c r="D1917" s="74">
        <f t="shared" si="33"/>
        <v>400</v>
      </c>
      <c r="E1917" s="74">
        <f t="shared" si="16"/>
        <v>0</v>
      </c>
      <c r="F1917" s="75">
        <f t="shared" si="4"/>
        <v>1</v>
      </c>
      <c r="G1917" s="75">
        <f t="shared" si="17"/>
        <v>0</v>
      </c>
      <c r="H1917" s="76">
        <f>IF(A1917&lt;SIP_Calculator!$B$7,0,IF(A1917&gt;SIP_Calculator!$E$7,0,1))</f>
        <v>1</v>
      </c>
      <c r="I1917" s="74">
        <f t="shared" si="5"/>
        <v>0</v>
      </c>
      <c r="J1917" s="75">
        <f t="shared" si="6"/>
        <v>0</v>
      </c>
      <c r="K1917" s="76">
        <f>H1917*SIP_Calculator!$D$25</f>
        <v>484.4666522</v>
      </c>
      <c r="L1917" s="76">
        <f t="shared" si="7"/>
        <v>0.100524267</v>
      </c>
      <c r="M1917" s="76">
        <f t="shared" si="8"/>
        <v>0.1248046402</v>
      </c>
      <c r="N1917" s="76">
        <f t="shared" ref="N1917:O1917" si="5755">N1916+L1917</f>
        <v>228.9440875</v>
      </c>
      <c r="O1917" s="76">
        <f t="shared" si="5755"/>
        <v>269.0466248</v>
      </c>
      <c r="P1917" s="74">
        <f>I1917*SIP_Calculator!$D$26</f>
        <v>0</v>
      </c>
      <c r="Q1917" s="74">
        <f t="shared" si="10"/>
        <v>0</v>
      </c>
      <c r="R1917" s="74">
        <f t="shared" si="11"/>
        <v>0</v>
      </c>
      <c r="S1917" s="74">
        <f t="shared" ref="S1917:T1917" si="5756">S1916+Q1917</f>
        <v>228.727895</v>
      </c>
      <c r="T1917" s="74">
        <f t="shared" si="5756"/>
        <v>268.8720773</v>
      </c>
      <c r="U1917" s="75">
        <f>J1917*SIP_Calculator!$D$27</f>
        <v>0</v>
      </c>
      <c r="V1917" s="75">
        <f t="shared" si="13"/>
        <v>0</v>
      </c>
      <c r="W1917" s="75">
        <f t="shared" si="14"/>
        <v>0</v>
      </c>
      <c r="X1917" s="75">
        <f t="shared" ref="X1917:Y1917" si="5757">X1916+V1917</f>
        <v>229.7663901</v>
      </c>
      <c r="Y1917" s="75">
        <f t="shared" si="5757"/>
        <v>270.0944122</v>
      </c>
    </row>
    <row r="1918" ht="15.75" customHeight="1">
      <c r="A1918" s="78">
        <v>40927.0</v>
      </c>
      <c r="B1918" s="73">
        <v>4883.0</v>
      </c>
      <c r="C1918" s="73">
        <v>3931.95</v>
      </c>
      <c r="D1918" s="74">
        <f t="shared" si="33"/>
        <v>400</v>
      </c>
      <c r="E1918" s="74">
        <f t="shared" si="16"/>
        <v>0</v>
      </c>
      <c r="F1918" s="75">
        <f t="shared" si="4"/>
        <v>1</v>
      </c>
      <c r="G1918" s="75">
        <f t="shared" si="17"/>
        <v>0</v>
      </c>
      <c r="H1918" s="76">
        <f>IF(A1918&lt;SIP_Calculator!$B$7,0,IF(A1918&gt;SIP_Calculator!$E$7,0,1))</f>
        <v>1</v>
      </c>
      <c r="I1918" s="74">
        <f t="shared" si="5"/>
        <v>0</v>
      </c>
      <c r="J1918" s="75">
        <f t="shared" si="6"/>
        <v>0</v>
      </c>
      <c r="K1918" s="76">
        <f>H1918*SIP_Calculator!$D$25</f>
        <v>484.4666522</v>
      </c>
      <c r="L1918" s="76">
        <f t="shared" si="7"/>
        <v>0.09921496051</v>
      </c>
      <c r="M1918" s="76">
        <f t="shared" si="8"/>
        <v>0.1232128212</v>
      </c>
      <c r="N1918" s="76">
        <f t="shared" ref="N1918:O1918" si="5758">N1917+L1918</f>
        <v>229.0433025</v>
      </c>
      <c r="O1918" s="76">
        <f t="shared" si="5758"/>
        <v>269.1698376</v>
      </c>
      <c r="P1918" s="74">
        <f>I1918*SIP_Calculator!$D$26</f>
        <v>0</v>
      </c>
      <c r="Q1918" s="74">
        <f t="shared" si="10"/>
        <v>0</v>
      </c>
      <c r="R1918" s="74">
        <f t="shared" si="11"/>
        <v>0</v>
      </c>
      <c r="S1918" s="74">
        <f t="shared" ref="S1918:T1918" si="5759">S1917+Q1918</f>
        <v>228.727895</v>
      </c>
      <c r="T1918" s="74">
        <f t="shared" si="5759"/>
        <v>268.8720773</v>
      </c>
      <c r="U1918" s="75">
        <f>J1918*SIP_Calculator!$D$27</f>
        <v>0</v>
      </c>
      <c r="V1918" s="75">
        <f t="shared" si="13"/>
        <v>0</v>
      </c>
      <c r="W1918" s="75">
        <f t="shared" si="14"/>
        <v>0</v>
      </c>
      <c r="X1918" s="75">
        <f t="shared" ref="X1918:Y1918" si="5760">X1917+V1918</f>
        <v>229.7663901</v>
      </c>
      <c r="Y1918" s="75">
        <f t="shared" si="5760"/>
        <v>270.0944122</v>
      </c>
    </row>
    <row r="1919" ht="15.75" customHeight="1">
      <c r="A1919" s="78">
        <v>40928.0</v>
      </c>
      <c r="B1919" s="73">
        <v>4913.65</v>
      </c>
      <c r="C1919" s="73">
        <v>3952.7</v>
      </c>
      <c r="D1919" s="74">
        <f t="shared" si="33"/>
        <v>400</v>
      </c>
      <c r="E1919" s="74">
        <f t="shared" si="16"/>
        <v>0</v>
      </c>
      <c r="F1919" s="75">
        <f t="shared" si="4"/>
        <v>1</v>
      </c>
      <c r="G1919" s="75">
        <f t="shared" si="17"/>
        <v>0</v>
      </c>
      <c r="H1919" s="76">
        <f>IF(A1919&lt;SIP_Calculator!$B$7,0,IF(A1919&gt;SIP_Calculator!$E$7,0,1))</f>
        <v>1</v>
      </c>
      <c r="I1919" s="74">
        <f t="shared" si="5"/>
        <v>0</v>
      </c>
      <c r="J1919" s="75">
        <f t="shared" si="6"/>
        <v>0</v>
      </c>
      <c r="K1919" s="76">
        <f>H1919*SIP_Calculator!$D$25</f>
        <v>484.4666522</v>
      </c>
      <c r="L1919" s="76">
        <f t="shared" si="7"/>
        <v>0.09859608482</v>
      </c>
      <c r="M1919" s="76">
        <f t="shared" si="8"/>
        <v>0.1225660061</v>
      </c>
      <c r="N1919" s="76">
        <f t="shared" ref="N1919:O1919" si="5761">N1918+L1919</f>
        <v>229.1418985</v>
      </c>
      <c r="O1919" s="76">
        <f t="shared" si="5761"/>
        <v>269.2924036</v>
      </c>
      <c r="P1919" s="74">
        <f>I1919*SIP_Calculator!$D$26</f>
        <v>0</v>
      </c>
      <c r="Q1919" s="74">
        <f t="shared" si="10"/>
        <v>0</v>
      </c>
      <c r="R1919" s="74">
        <f t="shared" si="11"/>
        <v>0</v>
      </c>
      <c r="S1919" s="74">
        <f t="shared" ref="S1919:T1919" si="5762">S1918+Q1919</f>
        <v>228.727895</v>
      </c>
      <c r="T1919" s="74">
        <f t="shared" si="5762"/>
        <v>268.8720773</v>
      </c>
      <c r="U1919" s="75">
        <f>J1919*SIP_Calculator!$D$27</f>
        <v>0</v>
      </c>
      <c r="V1919" s="75">
        <f t="shared" si="13"/>
        <v>0</v>
      </c>
      <c r="W1919" s="75">
        <f t="shared" si="14"/>
        <v>0</v>
      </c>
      <c r="X1919" s="75">
        <f t="shared" ref="X1919:Y1919" si="5763">X1918+V1919</f>
        <v>229.7663901</v>
      </c>
      <c r="Y1919" s="75">
        <f t="shared" si="5763"/>
        <v>270.0944122</v>
      </c>
    </row>
    <row r="1920" ht="15.75" customHeight="1">
      <c r="A1920" s="78">
        <v>40931.0</v>
      </c>
      <c r="B1920" s="73">
        <v>4911.15</v>
      </c>
      <c r="C1920" s="73">
        <v>3952.7</v>
      </c>
      <c r="D1920" s="74">
        <f t="shared" si="33"/>
        <v>401</v>
      </c>
      <c r="E1920" s="74">
        <f t="shared" si="16"/>
        <v>1</v>
      </c>
      <c r="F1920" s="75">
        <f t="shared" si="4"/>
        <v>1</v>
      </c>
      <c r="G1920" s="75">
        <f t="shared" si="17"/>
        <v>0</v>
      </c>
      <c r="H1920" s="76">
        <f>IF(A1920&lt;SIP_Calculator!$B$7,0,IF(A1920&gt;SIP_Calculator!$E$7,0,1))</f>
        <v>1</v>
      </c>
      <c r="I1920" s="74">
        <f t="shared" si="5"/>
        <v>1</v>
      </c>
      <c r="J1920" s="75">
        <f t="shared" si="6"/>
        <v>0</v>
      </c>
      <c r="K1920" s="76">
        <f>H1920*SIP_Calculator!$D$25</f>
        <v>484.4666522</v>
      </c>
      <c r="L1920" s="76">
        <f t="shared" si="7"/>
        <v>0.09864627474</v>
      </c>
      <c r="M1920" s="76">
        <f t="shared" si="8"/>
        <v>0.1225660061</v>
      </c>
      <c r="N1920" s="76">
        <f t="shared" ref="N1920:O1920" si="5764">N1919+L1920</f>
        <v>229.2405448</v>
      </c>
      <c r="O1920" s="76">
        <f t="shared" si="5764"/>
        <v>269.4149696</v>
      </c>
      <c r="P1920" s="74">
        <f>I1920*SIP_Calculator!$D$26</f>
        <v>2301.341589</v>
      </c>
      <c r="Q1920" s="74">
        <f t="shared" si="10"/>
        <v>0.4685952555</v>
      </c>
      <c r="R1920" s="74">
        <f t="shared" si="11"/>
        <v>0.5822201506</v>
      </c>
      <c r="S1920" s="74">
        <f t="shared" ref="S1920:T1920" si="5765">S1919+Q1920</f>
        <v>229.1964902</v>
      </c>
      <c r="T1920" s="74">
        <f t="shared" si="5765"/>
        <v>269.4542975</v>
      </c>
      <c r="U1920" s="75">
        <f>J1920*SIP_Calculator!$D$27</f>
        <v>0</v>
      </c>
      <c r="V1920" s="75">
        <f t="shared" si="13"/>
        <v>0</v>
      </c>
      <c r="W1920" s="75">
        <f t="shared" si="14"/>
        <v>0</v>
      </c>
      <c r="X1920" s="75">
        <f t="shared" ref="X1920:Y1920" si="5766">X1919+V1920</f>
        <v>229.7663901</v>
      </c>
      <c r="Y1920" s="75">
        <f t="shared" si="5766"/>
        <v>270.0944122</v>
      </c>
    </row>
    <row r="1921" ht="15.75" customHeight="1">
      <c r="A1921" s="78">
        <v>40932.0</v>
      </c>
      <c r="B1921" s="73">
        <v>4994.25</v>
      </c>
      <c r="C1921" s="73">
        <v>4016.9</v>
      </c>
      <c r="D1921" s="74">
        <f t="shared" si="33"/>
        <v>401</v>
      </c>
      <c r="E1921" s="74">
        <f t="shared" si="16"/>
        <v>0</v>
      </c>
      <c r="F1921" s="75">
        <f t="shared" si="4"/>
        <v>1</v>
      </c>
      <c r="G1921" s="75">
        <f t="shared" si="17"/>
        <v>0</v>
      </c>
      <c r="H1921" s="76">
        <f>IF(A1921&lt;SIP_Calculator!$B$7,0,IF(A1921&gt;SIP_Calculator!$E$7,0,1))</f>
        <v>1</v>
      </c>
      <c r="I1921" s="74">
        <f t="shared" si="5"/>
        <v>0</v>
      </c>
      <c r="J1921" s="75">
        <f t="shared" si="6"/>
        <v>0</v>
      </c>
      <c r="K1921" s="76">
        <f>H1921*SIP_Calculator!$D$25</f>
        <v>484.4666522</v>
      </c>
      <c r="L1921" s="76">
        <f t="shared" si="7"/>
        <v>0.09700488606</v>
      </c>
      <c r="M1921" s="76">
        <f t="shared" si="8"/>
        <v>0.1206070981</v>
      </c>
      <c r="N1921" s="76">
        <f t="shared" ref="N1921:O1921" si="5767">N1920+L1921</f>
        <v>229.3375497</v>
      </c>
      <c r="O1921" s="76">
        <f t="shared" si="5767"/>
        <v>269.5355767</v>
      </c>
      <c r="P1921" s="74">
        <f>I1921*SIP_Calculator!$D$26</f>
        <v>0</v>
      </c>
      <c r="Q1921" s="74">
        <f t="shared" si="10"/>
        <v>0</v>
      </c>
      <c r="R1921" s="74">
        <f t="shared" si="11"/>
        <v>0</v>
      </c>
      <c r="S1921" s="74">
        <f t="shared" ref="S1921:T1921" si="5768">S1920+Q1921</f>
        <v>229.1964902</v>
      </c>
      <c r="T1921" s="74">
        <f t="shared" si="5768"/>
        <v>269.4542975</v>
      </c>
      <c r="U1921" s="75">
        <f>J1921*SIP_Calculator!$D$27</f>
        <v>0</v>
      </c>
      <c r="V1921" s="75">
        <f t="shared" si="13"/>
        <v>0</v>
      </c>
      <c r="W1921" s="75">
        <f t="shared" si="14"/>
        <v>0</v>
      </c>
      <c r="X1921" s="75">
        <f t="shared" ref="X1921:Y1921" si="5769">X1920+V1921</f>
        <v>229.7663901</v>
      </c>
      <c r="Y1921" s="75">
        <f t="shared" si="5769"/>
        <v>270.0944122</v>
      </c>
    </row>
    <row r="1922" ht="15.75" customHeight="1">
      <c r="A1922" s="78">
        <v>40933.0</v>
      </c>
      <c r="B1922" s="73">
        <v>5031.05</v>
      </c>
      <c r="C1922" s="73">
        <v>4051.8</v>
      </c>
      <c r="D1922" s="74">
        <f t="shared" si="33"/>
        <v>401</v>
      </c>
      <c r="E1922" s="74">
        <f t="shared" si="16"/>
        <v>0</v>
      </c>
      <c r="F1922" s="75">
        <f t="shared" si="4"/>
        <v>1</v>
      </c>
      <c r="G1922" s="75">
        <f t="shared" si="17"/>
        <v>0</v>
      </c>
      <c r="H1922" s="76">
        <f>IF(A1922&lt;SIP_Calculator!$B$7,0,IF(A1922&gt;SIP_Calculator!$E$7,0,1))</f>
        <v>1</v>
      </c>
      <c r="I1922" s="74">
        <f t="shared" si="5"/>
        <v>0</v>
      </c>
      <c r="J1922" s="75">
        <f t="shared" si="6"/>
        <v>0</v>
      </c>
      <c r="K1922" s="76">
        <f>H1922*SIP_Calculator!$D$25</f>
        <v>484.4666522</v>
      </c>
      <c r="L1922" s="76">
        <f t="shared" si="7"/>
        <v>0.0962953364</v>
      </c>
      <c r="M1922" s="76">
        <f t="shared" si="8"/>
        <v>0.1195682542</v>
      </c>
      <c r="N1922" s="76">
        <f t="shared" ref="N1922:O1922" si="5770">N1921+L1922</f>
        <v>229.433845</v>
      </c>
      <c r="O1922" s="76">
        <f t="shared" si="5770"/>
        <v>269.6551449</v>
      </c>
      <c r="P1922" s="74">
        <f>I1922*SIP_Calculator!$D$26</f>
        <v>0</v>
      </c>
      <c r="Q1922" s="74">
        <f t="shared" si="10"/>
        <v>0</v>
      </c>
      <c r="R1922" s="74">
        <f t="shared" si="11"/>
        <v>0</v>
      </c>
      <c r="S1922" s="74">
        <f t="shared" ref="S1922:T1922" si="5771">S1921+Q1922</f>
        <v>229.1964902</v>
      </c>
      <c r="T1922" s="74">
        <f t="shared" si="5771"/>
        <v>269.4542975</v>
      </c>
      <c r="U1922" s="75">
        <f>J1922*SIP_Calculator!$D$27</f>
        <v>0</v>
      </c>
      <c r="V1922" s="75">
        <f t="shared" si="13"/>
        <v>0</v>
      </c>
      <c r="W1922" s="75">
        <f t="shared" si="14"/>
        <v>0</v>
      </c>
      <c r="X1922" s="75">
        <f t="shared" ref="X1922:Y1922" si="5772">X1921+V1922</f>
        <v>229.7663901</v>
      </c>
      <c r="Y1922" s="75">
        <f t="shared" si="5772"/>
        <v>270.0944122</v>
      </c>
    </row>
    <row r="1923" ht="15.75" customHeight="1">
      <c r="A1923" s="78">
        <v>40935.0</v>
      </c>
      <c r="B1923" s="73">
        <v>5074.1</v>
      </c>
      <c r="C1923" s="73">
        <v>4085.35</v>
      </c>
      <c r="D1923" s="74">
        <f t="shared" si="33"/>
        <v>401</v>
      </c>
      <c r="E1923" s="74">
        <f t="shared" si="16"/>
        <v>0</v>
      </c>
      <c r="F1923" s="75">
        <f t="shared" si="4"/>
        <v>1</v>
      </c>
      <c r="G1923" s="75">
        <f t="shared" si="17"/>
        <v>0</v>
      </c>
      <c r="H1923" s="76">
        <f>IF(A1923&lt;SIP_Calculator!$B$7,0,IF(A1923&gt;SIP_Calculator!$E$7,0,1))</f>
        <v>1</v>
      </c>
      <c r="I1923" s="74">
        <f t="shared" si="5"/>
        <v>0</v>
      </c>
      <c r="J1923" s="75">
        <f t="shared" si="6"/>
        <v>0</v>
      </c>
      <c r="K1923" s="76">
        <f>H1923*SIP_Calculator!$D$25</f>
        <v>484.4666522</v>
      </c>
      <c r="L1923" s="76">
        <f t="shared" si="7"/>
        <v>0.09547834142</v>
      </c>
      <c r="M1923" s="76">
        <f t="shared" si="8"/>
        <v>0.1185863273</v>
      </c>
      <c r="N1923" s="76">
        <f t="shared" ref="N1923:O1923" si="5773">N1922+L1923</f>
        <v>229.5293234</v>
      </c>
      <c r="O1923" s="76">
        <f t="shared" si="5773"/>
        <v>269.7737313</v>
      </c>
      <c r="P1923" s="74">
        <f>I1923*SIP_Calculator!$D$26</f>
        <v>0</v>
      </c>
      <c r="Q1923" s="74">
        <f t="shared" si="10"/>
        <v>0</v>
      </c>
      <c r="R1923" s="74">
        <f t="shared" si="11"/>
        <v>0</v>
      </c>
      <c r="S1923" s="74">
        <f t="shared" ref="S1923:T1923" si="5774">S1922+Q1923</f>
        <v>229.1964902</v>
      </c>
      <c r="T1923" s="74">
        <f t="shared" si="5774"/>
        <v>269.4542975</v>
      </c>
      <c r="U1923" s="75">
        <f>J1923*SIP_Calculator!$D$27</f>
        <v>0</v>
      </c>
      <c r="V1923" s="75">
        <f t="shared" si="13"/>
        <v>0</v>
      </c>
      <c r="W1923" s="75">
        <f t="shared" si="14"/>
        <v>0</v>
      </c>
      <c r="X1923" s="75">
        <f t="shared" ref="X1923:Y1923" si="5775">X1922+V1923</f>
        <v>229.7663901</v>
      </c>
      <c r="Y1923" s="75">
        <f t="shared" si="5775"/>
        <v>270.0944122</v>
      </c>
    </row>
    <row r="1924" ht="15.75" customHeight="1">
      <c r="A1924" s="78">
        <v>40938.0</v>
      </c>
      <c r="B1924" s="73">
        <v>4959.75</v>
      </c>
      <c r="C1924" s="73">
        <v>3995.8</v>
      </c>
      <c r="D1924" s="74">
        <f t="shared" si="33"/>
        <v>402</v>
      </c>
      <c r="E1924" s="74">
        <f t="shared" si="16"/>
        <v>1</v>
      </c>
      <c r="F1924" s="75">
        <f t="shared" si="4"/>
        <v>1</v>
      </c>
      <c r="G1924" s="75">
        <f t="shared" si="17"/>
        <v>0</v>
      </c>
      <c r="H1924" s="76">
        <f>IF(A1924&lt;SIP_Calculator!$B$7,0,IF(A1924&gt;SIP_Calculator!$E$7,0,1))</f>
        <v>1</v>
      </c>
      <c r="I1924" s="74">
        <f t="shared" si="5"/>
        <v>1</v>
      </c>
      <c r="J1924" s="75">
        <f t="shared" si="6"/>
        <v>0</v>
      </c>
      <c r="K1924" s="76">
        <f>H1924*SIP_Calculator!$D$25</f>
        <v>484.4666522</v>
      </c>
      <c r="L1924" s="76">
        <f t="shared" si="7"/>
        <v>0.09767965163</v>
      </c>
      <c r="M1924" s="76">
        <f t="shared" si="8"/>
        <v>0.1212439692</v>
      </c>
      <c r="N1924" s="76">
        <f t="shared" ref="N1924:O1924" si="5776">N1923+L1924</f>
        <v>229.627003</v>
      </c>
      <c r="O1924" s="76">
        <f t="shared" si="5776"/>
        <v>269.8949752</v>
      </c>
      <c r="P1924" s="74">
        <f>I1924*SIP_Calculator!$D$26</f>
        <v>2301.341589</v>
      </c>
      <c r="Q1924" s="74">
        <f t="shared" si="10"/>
        <v>0.4640035464</v>
      </c>
      <c r="R1924" s="74">
        <f t="shared" si="11"/>
        <v>0.5759401345</v>
      </c>
      <c r="S1924" s="74">
        <f t="shared" ref="S1924:T1924" si="5777">S1923+Q1924</f>
        <v>229.6604938</v>
      </c>
      <c r="T1924" s="74">
        <f t="shared" si="5777"/>
        <v>270.0302376</v>
      </c>
      <c r="U1924" s="75">
        <f>J1924*SIP_Calculator!$D$27</f>
        <v>0</v>
      </c>
      <c r="V1924" s="75">
        <f t="shared" si="13"/>
        <v>0</v>
      </c>
      <c r="W1924" s="75">
        <f t="shared" si="14"/>
        <v>0</v>
      </c>
      <c r="X1924" s="75">
        <f t="shared" ref="X1924:Y1924" si="5778">X1923+V1924</f>
        <v>229.7663901</v>
      </c>
      <c r="Y1924" s="75">
        <f t="shared" si="5778"/>
        <v>270.0944122</v>
      </c>
    </row>
    <row r="1925" ht="15.75" customHeight="1">
      <c r="A1925" s="78">
        <v>40939.0</v>
      </c>
      <c r="B1925" s="73">
        <v>5069.7</v>
      </c>
      <c r="C1925" s="73">
        <v>4082.85</v>
      </c>
      <c r="D1925" s="74">
        <f t="shared" si="33"/>
        <v>402</v>
      </c>
      <c r="E1925" s="74">
        <f t="shared" si="16"/>
        <v>0</v>
      </c>
      <c r="F1925" s="75">
        <f t="shared" si="4"/>
        <v>1</v>
      </c>
      <c r="G1925" s="75">
        <f t="shared" si="17"/>
        <v>0</v>
      </c>
      <c r="H1925" s="76">
        <f>IF(A1925&lt;SIP_Calculator!$B$7,0,IF(A1925&gt;SIP_Calculator!$E$7,0,1))</f>
        <v>1</v>
      </c>
      <c r="I1925" s="74">
        <f t="shared" si="5"/>
        <v>0</v>
      </c>
      <c r="J1925" s="75">
        <f t="shared" si="6"/>
        <v>0</v>
      </c>
      <c r="K1925" s="76">
        <f>H1925*SIP_Calculator!$D$25</f>
        <v>484.4666522</v>
      </c>
      <c r="L1925" s="76">
        <f t="shared" si="7"/>
        <v>0.09556120721</v>
      </c>
      <c r="M1925" s="76">
        <f t="shared" si="8"/>
        <v>0.1186589398</v>
      </c>
      <c r="N1925" s="76">
        <f t="shared" ref="N1925:O1925" si="5779">N1924+L1925</f>
        <v>229.7225642</v>
      </c>
      <c r="O1925" s="76">
        <f t="shared" si="5779"/>
        <v>270.0136342</v>
      </c>
      <c r="P1925" s="74">
        <f>I1925*SIP_Calculator!$D$26</f>
        <v>0</v>
      </c>
      <c r="Q1925" s="74">
        <f t="shared" si="10"/>
        <v>0</v>
      </c>
      <c r="R1925" s="74">
        <f t="shared" si="11"/>
        <v>0</v>
      </c>
      <c r="S1925" s="74">
        <f t="shared" ref="S1925:T1925" si="5780">S1924+Q1925</f>
        <v>229.6604938</v>
      </c>
      <c r="T1925" s="74">
        <f t="shared" si="5780"/>
        <v>270.0302376</v>
      </c>
      <c r="U1925" s="75">
        <f>J1925*SIP_Calculator!$D$27</f>
        <v>0</v>
      </c>
      <c r="V1925" s="75">
        <f t="shared" si="13"/>
        <v>0</v>
      </c>
      <c r="W1925" s="75">
        <f t="shared" si="14"/>
        <v>0</v>
      </c>
      <c r="X1925" s="75">
        <f t="shared" ref="X1925:Y1925" si="5781">X1924+V1925</f>
        <v>229.7663901</v>
      </c>
      <c r="Y1925" s="75">
        <f t="shared" si="5781"/>
        <v>270.0944122</v>
      </c>
    </row>
    <row r="1926" ht="15.75" customHeight="1">
      <c r="A1926" s="78">
        <v>40940.0</v>
      </c>
      <c r="B1926" s="73">
        <v>5108.25</v>
      </c>
      <c r="C1926" s="73">
        <v>4117.55</v>
      </c>
      <c r="D1926" s="74">
        <f t="shared" si="33"/>
        <v>402</v>
      </c>
      <c r="E1926" s="74">
        <f t="shared" si="16"/>
        <v>0</v>
      </c>
      <c r="F1926" s="75">
        <f t="shared" si="4"/>
        <v>2</v>
      </c>
      <c r="G1926" s="75">
        <f t="shared" si="17"/>
        <v>1</v>
      </c>
      <c r="H1926" s="76">
        <f>IF(A1926&lt;SIP_Calculator!$B$7,0,IF(A1926&gt;SIP_Calculator!$E$7,0,1))</f>
        <v>1</v>
      </c>
      <c r="I1926" s="74">
        <f t="shared" si="5"/>
        <v>0</v>
      </c>
      <c r="J1926" s="75">
        <f t="shared" si="6"/>
        <v>1</v>
      </c>
      <c r="K1926" s="76">
        <f>H1926*SIP_Calculator!$D$25</f>
        <v>484.4666522</v>
      </c>
      <c r="L1926" s="76">
        <f t="shared" si="7"/>
        <v>0.0948400435</v>
      </c>
      <c r="M1926" s="76">
        <f t="shared" si="8"/>
        <v>0.1176589603</v>
      </c>
      <c r="N1926" s="76">
        <f t="shared" ref="N1926:O1926" si="5782">N1925+L1926</f>
        <v>229.8174043</v>
      </c>
      <c r="O1926" s="76">
        <f t="shared" si="5782"/>
        <v>270.1312931</v>
      </c>
      <c r="P1926" s="74">
        <f>I1926*SIP_Calculator!$D$26</f>
        <v>0</v>
      </c>
      <c r="Q1926" s="74">
        <f t="shared" si="10"/>
        <v>0</v>
      </c>
      <c r="R1926" s="74">
        <f t="shared" si="11"/>
        <v>0</v>
      </c>
      <c r="S1926" s="74">
        <f t="shared" ref="S1926:T1926" si="5783">S1925+Q1926</f>
        <v>229.6604938</v>
      </c>
      <c r="T1926" s="74">
        <f t="shared" si="5783"/>
        <v>270.0302376</v>
      </c>
      <c r="U1926" s="75">
        <f>J1926*SIP_Calculator!$D$27</f>
        <v>10000</v>
      </c>
      <c r="V1926" s="75">
        <f t="shared" si="13"/>
        <v>1.957617579</v>
      </c>
      <c r="W1926" s="75">
        <f t="shared" si="14"/>
        <v>2.428628675</v>
      </c>
      <c r="X1926" s="75">
        <f t="shared" ref="X1926:Y1926" si="5784">X1925+V1926</f>
        <v>231.7240077</v>
      </c>
      <c r="Y1926" s="75">
        <f t="shared" si="5784"/>
        <v>272.5230409</v>
      </c>
    </row>
    <row r="1927" ht="15.75" customHeight="1">
      <c r="A1927" s="78">
        <v>40941.0</v>
      </c>
      <c r="B1927" s="73">
        <v>5142.6</v>
      </c>
      <c r="C1927" s="73">
        <v>4146.55</v>
      </c>
      <c r="D1927" s="74">
        <f t="shared" si="33"/>
        <v>402</v>
      </c>
      <c r="E1927" s="74">
        <f t="shared" si="16"/>
        <v>0</v>
      </c>
      <c r="F1927" s="75">
        <f t="shared" si="4"/>
        <v>2</v>
      </c>
      <c r="G1927" s="75">
        <f t="shared" si="17"/>
        <v>0</v>
      </c>
      <c r="H1927" s="76">
        <f>IF(A1927&lt;SIP_Calculator!$B$7,0,IF(A1927&gt;SIP_Calculator!$E$7,0,1))</f>
        <v>1</v>
      </c>
      <c r="I1927" s="74">
        <f t="shared" si="5"/>
        <v>0</v>
      </c>
      <c r="J1927" s="75">
        <f t="shared" si="6"/>
        <v>0</v>
      </c>
      <c r="K1927" s="76">
        <f>H1927*SIP_Calculator!$D$25</f>
        <v>484.4666522</v>
      </c>
      <c r="L1927" s="76">
        <f t="shared" si="7"/>
        <v>0.09420655936</v>
      </c>
      <c r="M1927" s="76">
        <f t="shared" si="8"/>
        <v>0.1168360811</v>
      </c>
      <c r="N1927" s="76">
        <f t="shared" ref="N1927:O1927" si="5785">N1926+L1927</f>
        <v>229.9116108</v>
      </c>
      <c r="O1927" s="76">
        <f t="shared" si="5785"/>
        <v>270.2481292</v>
      </c>
      <c r="P1927" s="74">
        <f>I1927*SIP_Calculator!$D$26</f>
        <v>0</v>
      </c>
      <c r="Q1927" s="74">
        <f t="shared" si="10"/>
        <v>0</v>
      </c>
      <c r="R1927" s="74">
        <f t="shared" si="11"/>
        <v>0</v>
      </c>
      <c r="S1927" s="74">
        <f t="shared" ref="S1927:T1927" si="5786">S1926+Q1927</f>
        <v>229.6604938</v>
      </c>
      <c r="T1927" s="74">
        <f t="shared" si="5786"/>
        <v>270.0302376</v>
      </c>
      <c r="U1927" s="75">
        <f>J1927*SIP_Calculator!$D$27</f>
        <v>0</v>
      </c>
      <c r="V1927" s="75">
        <f t="shared" si="13"/>
        <v>0</v>
      </c>
      <c r="W1927" s="75">
        <f t="shared" si="14"/>
        <v>0</v>
      </c>
      <c r="X1927" s="75">
        <f t="shared" ref="X1927:Y1927" si="5787">X1926+V1927</f>
        <v>231.7240077</v>
      </c>
      <c r="Y1927" s="75">
        <f t="shared" si="5787"/>
        <v>272.5230409</v>
      </c>
    </row>
    <row r="1928" ht="15.75" customHeight="1">
      <c r="A1928" s="78">
        <v>40942.0</v>
      </c>
      <c r="B1928" s="73">
        <v>5191.9</v>
      </c>
      <c r="C1928" s="73">
        <v>4188.45</v>
      </c>
      <c r="D1928" s="74">
        <f t="shared" si="33"/>
        <v>402</v>
      </c>
      <c r="E1928" s="74">
        <f t="shared" si="16"/>
        <v>0</v>
      </c>
      <c r="F1928" s="75">
        <f t="shared" si="4"/>
        <v>2</v>
      </c>
      <c r="G1928" s="75">
        <f t="shared" si="17"/>
        <v>0</v>
      </c>
      <c r="H1928" s="76">
        <f>IF(A1928&lt;SIP_Calculator!$B$7,0,IF(A1928&gt;SIP_Calculator!$E$7,0,1))</f>
        <v>1</v>
      </c>
      <c r="I1928" s="74">
        <f t="shared" si="5"/>
        <v>0</v>
      </c>
      <c r="J1928" s="75">
        <f t="shared" si="6"/>
        <v>0</v>
      </c>
      <c r="K1928" s="76">
        <f>H1928*SIP_Calculator!$D$25</f>
        <v>484.4666522</v>
      </c>
      <c r="L1928" s="76">
        <f t="shared" si="7"/>
        <v>0.09331201529</v>
      </c>
      <c r="M1928" s="76">
        <f t="shared" si="8"/>
        <v>0.1156672879</v>
      </c>
      <c r="N1928" s="76">
        <f t="shared" ref="N1928:O1928" si="5788">N1927+L1928</f>
        <v>230.0049229</v>
      </c>
      <c r="O1928" s="76">
        <f t="shared" si="5788"/>
        <v>270.3637965</v>
      </c>
      <c r="P1928" s="74">
        <f>I1928*SIP_Calculator!$D$26</f>
        <v>0</v>
      </c>
      <c r="Q1928" s="74">
        <f t="shared" si="10"/>
        <v>0</v>
      </c>
      <c r="R1928" s="74">
        <f t="shared" si="11"/>
        <v>0</v>
      </c>
      <c r="S1928" s="74">
        <f t="shared" ref="S1928:T1928" si="5789">S1927+Q1928</f>
        <v>229.6604938</v>
      </c>
      <c r="T1928" s="74">
        <f t="shared" si="5789"/>
        <v>270.0302376</v>
      </c>
      <c r="U1928" s="75">
        <f>J1928*SIP_Calculator!$D$27</f>
        <v>0</v>
      </c>
      <c r="V1928" s="75">
        <f t="shared" si="13"/>
        <v>0</v>
      </c>
      <c r="W1928" s="75">
        <f t="shared" si="14"/>
        <v>0</v>
      </c>
      <c r="X1928" s="75">
        <f t="shared" ref="X1928:Y1928" si="5790">X1927+V1928</f>
        <v>231.7240077</v>
      </c>
      <c r="Y1928" s="75">
        <f t="shared" si="5790"/>
        <v>272.5230409</v>
      </c>
    </row>
    <row r="1929" ht="15.75" customHeight="1">
      <c r="A1929" s="78">
        <v>40945.0</v>
      </c>
      <c r="B1929" s="73">
        <v>5237.5</v>
      </c>
      <c r="C1929" s="73">
        <v>4227.1</v>
      </c>
      <c r="D1929" s="74">
        <f t="shared" si="33"/>
        <v>403</v>
      </c>
      <c r="E1929" s="74">
        <f t="shared" si="16"/>
        <v>1</v>
      </c>
      <c r="F1929" s="75">
        <f t="shared" si="4"/>
        <v>2</v>
      </c>
      <c r="G1929" s="75">
        <f t="shared" si="17"/>
        <v>0</v>
      </c>
      <c r="H1929" s="76">
        <f>IF(A1929&lt;SIP_Calculator!$B$7,0,IF(A1929&gt;SIP_Calculator!$E$7,0,1))</f>
        <v>1</v>
      </c>
      <c r="I1929" s="74">
        <f t="shared" si="5"/>
        <v>1</v>
      </c>
      <c r="J1929" s="75">
        <f t="shared" si="6"/>
        <v>0</v>
      </c>
      <c r="K1929" s="76">
        <f>H1929*SIP_Calculator!$D$25</f>
        <v>484.4666522</v>
      </c>
      <c r="L1929" s="76">
        <f t="shared" si="7"/>
        <v>0.09249959946</v>
      </c>
      <c r="M1929" s="76">
        <f t="shared" si="8"/>
        <v>0.1146096975</v>
      </c>
      <c r="N1929" s="76">
        <f t="shared" ref="N1929:O1929" si="5791">N1928+L1929</f>
        <v>230.0974225</v>
      </c>
      <c r="O1929" s="76">
        <f t="shared" si="5791"/>
        <v>270.4784062</v>
      </c>
      <c r="P1929" s="74">
        <f>I1929*SIP_Calculator!$D$26</f>
        <v>2301.341589</v>
      </c>
      <c r="Q1929" s="74">
        <f t="shared" si="10"/>
        <v>0.4393969622</v>
      </c>
      <c r="R1929" s="74">
        <f t="shared" si="11"/>
        <v>0.5444256321</v>
      </c>
      <c r="S1929" s="74">
        <f t="shared" ref="S1929:T1929" si="5792">S1928+Q1929</f>
        <v>230.0998907</v>
      </c>
      <c r="T1929" s="74">
        <f t="shared" si="5792"/>
        <v>270.5746633</v>
      </c>
      <c r="U1929" s="75">
        <f>J1929*SIP_Calculator!$D$27</f>
        <v>0</v>
      </c>
      <c r="V1929" s="75">
        <f t="shared" si="13"/>
        <v>0</v>
      </c>
      <c r="W1929" s="75">
        <f t="shared" si="14"/>
        <v>0</v>
      </c>
      <c r="X1929" s="75">
        <f t="shared" ref="X1929:Y1929" si="5793">X1928+V1929</f>
        <v>231.7240077</v>
      </c>
      <c r="Y1929" s="75">
        <f t="shared" si="5793"/>
        <v>272.5230409</v>
      </c>
    </row>
    <row r="1930" ht="15.75" customHeight="1">
      <c r="A1930" s="78">
        <v>40946.0</v>
      </c>
      <c r="B1930" s="73">
        <v>5204.2</v>
      </c>
      <c r="C1930" s="73">
        <v>4199.05</v>
      </c>
      <c r="D1930" s="74">
        <f t="shared" si="33"/>
        <v>403</v>
      </c>
      <c r="E1930" s="74">
        <f t="shared" si="16"/>
        <v>0</v>
      </c>
      <c r="F1930" s="75">
        <f t="shared" si="4"/>
        <v>2</v>
      </c>
      <c r="G1930" s="75">
        <f t="shared" si="17"/>
        <v>0</v>
      </c>
      <c r="H1930" s="76">
        <f>IF(A1930&lt;SIP_Calculator!$B$7,0,IF(A1930&gt;SIP_Calculator!$E$7,0,1))</f>
        <v>1</v>
      </c>
      <c r="I1930" s="74">
        <f t="shared" si="5"/>
        <v>0</v>
      </c>
      <c r="J1930" s="75">
        <f t="shared" si="6"/>
        <v>0</v>
      </c>
      <c r="K1930" s="76">
        <f>H1930*SIP_Calculator!$D$25</f>
        <v>484.4666522</v>
      </c>
      <c r="L1930" s="76">
        <f t="shared" si="7"/>
        <v>0.09309147461</v>
      </c>
      <c r="M1930" s="76">
        <f t="shared" si="8"/>
        <v>0.1153752997</v>
      </c>
      <c r="N1930" s="76">
        <f t="shared" ref="N1930:O1930" si="5794">N1929+L1930</f>
        <v>230.1905139</v>
      </c>
      <c r="O1930" s="76">
        <f t="shared" si="5794"/>
        <v>270.5937815</v>
      </c>
      <c r="P1930" s="74">
        <f>I1930*SIP_Calculator!$D$26</f>
        <v>0</v>
      </c>
      <c r="Q1930" s="74">
        <f t="shared" si="10"/>
        <v>0</v>
      </c>
      <c r="R1930" s="74">
        <f t="shared" si="11"/>
        <v>0</v>
      </c>
      <c r="S1930" s="74">
        <f t="shared" ref="S1930:T1930" si="5795">S1929+Q1930</f>
        <v>230.0998907</v>
      </c>
      <c r="T1930" s="74">
        <f t="shared" si="5795"/>
        <v>270.5746633</v>
      </c>
      <c r="U1930" s="75">
        <f>J1930*SIP_Calculator!$D$27</f>
        <v>0</v>
      </c>
      <c r="V1930" s="75">
        <f t="shared" si="13"/>
        <v>0</v>
      </c>
      <c r="W1930" s="75">
        <f t="shared" si="14"/>
        <v>0</v>
      </c>
      <c r="X1930" s="75">
        <f t="shared" ref="X1930:Y1930" si="5796">X1929+V1930</f>
        <v>231.7240077</v>
      </c>
      <c r="Y1930" s="75">
        <f t="shared" si="5796"/>
        <v>272.5230409</v>
      </c>
    </row>
    <row r="1931" ht="15.75" customHeight="1">
      <c r="A1931" s="78">
        <v>40947.0</v>
      </c>
      <c r="B1931" s="73">
        <v>5241.7</v>
      </c>
      <c r="C1931" s="73">
        <v>4232.75</v>
      </c>
      <c r="D1931" s="74">
        <f t="shared" si="33"/>
        <v>403</v>
      </c>
      <c r="E1931" s="74">
        <f t="shared" si="16"/>
        <v>0</v>
      </c>
      <c r="F1931" s="75">
        <f t="shared" si="4"/>
        <v>2</v>
      </c>
      <c r="G1931" s="75">
        <f t="shared" si="17"/>
        <v>0</v>
      </c>
      <c r="H1931" s="76">
        <f>IF(A1931&lt;SIP_Calculator!$B$7,0,IF(A1931&gt;SIP_Calculator!$E$7,0,1))</f>
        <v>1</v>
      </c>
      <c r="I1931" s="74">
        <f t="shared" si="5"/>
        <v>0</v>
      </c>
      <c r="J1931" s="75">
        <f t="shared" si="6"/>
        <v>0</v>
      </c>
      <c r="K1931" s="76">
        <f>H1931*SIP_Calculator!$D$25</f>
        <v>484.4666522</v>
      </c>
      <c r="L1931" s="76">
        <f t="shared" si="7"/>
        <v>0.09242548261</v>
      </c>
      <c r="M1931" s="76">
        <f t="shared" si="8"/>
        <v>0.1144567131</v>
      </c>
      <c r="N1931" s="76">
        <f t="shared" ref="N1931:O1931" si="5797">N1930+L1931</f>
        <v>230.2829394</v>
      </c>
      <c r="O1931" s="76">
        <f t="shared" si="5797"/>
        <v>270.7082382</v>
      </c>
      <c r="P1931" s="74">
        <f>I1931*SIP_Calculator!$D$26</f>
        <v>0</v>
      </c>
      <c r="Q1931" s="74">
        <f t="shared" si="10"/>
        <v>0</v>
      </c>
      <c r="R1931" s="74">
        <f t="shared" si="11"/>
        <v>0</v>
      </c>
      <c r="S1931" s="74">
        <f t="shared" ref="S1931:T1931" si="5798">S1930+Q1931</f>
        <v>230.0998907</v>
      </c>
      <c r="T1931" s="74">
        <f t="shared" si="5798"/>
        <v>270.5746633</v>
      </c>
      <c r="U1931" s="75">
        <f>J1931*SIP_Calculator!$D$27</f>
        <v>0</v>
      </c>
      <c r="V1931" s="75">
        <f t="shared" si="13"/>
        <v>0</v>
      </c>
      <c r="W1931" s="75">
        <f t="shared" si="14"/>
        <v>0</v>
      </c>
      <c r="X1931" s="75">
        <f t="shared" ref="X1931:Y1931" si="5799">X1930+V1931</f>
        <v>231.7240077</v>
      </c>
      <c r="Y1931" s="75">
        <f t="shared" si="5799"/>
        <v>272.5230409</v>
      </c>
    </row>
    <row r="1932" ht="15.75" customHeight="1">
      <c r="A1932" s="78">
        <v>40948.0</v>
      </c>
      <c r="B1932" s="73">
        <v>5286.85</v>
      </c>
      <c r="C1932" s="73">
        <v>4272.4</v>
      </c>
      <c r="D1932" s="74">
        <f t="shared" si="33"/>
        <v>403</v>
      </c>
      <c r="E1932" s="74">
        <f t="shared" si="16"/>
        <v>0</v>
      </c>
      <c r="F1932" s="75">
        <f t="shared" si="4"/>
        <v>2</v>
      </c>
      <c r="G1932" s="75">
        <f t="shared" si="17"/>
        <v>0</v>
      </c>
      <c r="H1932" s="76">
        <f>IF(A1932&lt;SIP_Calculator!$B$7,0,IF(A1932&gt;SIP_Calculator!$E$7,0,1))</f>
        <v>1</v>
      </c>
      <c r="I1932" s="74">
        <f t="shared" si="5"/>
        <v>0</v>
      </c>
      <c r="J1932" s="75">
        <f t="shared" si="6"/>
        <v>0</v>
      </c>
      <c r="K1932" s="76">
        <f>H1932*SIP_Calculator!$D$25</f>
        <v>484.4666522</v>
      </c>
      <c r="L1932" s="76">
        <f t="shared" si="7"/>
        <v>0.09163616372</v>
      </c>
      <c r="M1932" s="76">
        <f t="shared" si="8"/>
        <v>0.1133944977</v>
      </c>
      <c r="N1932" s="76">
        <f t="shared" ref="N1932:O1932" si="5800">N1931+L1932</f>
        <v>230.3745756</v>
      </c>
      <c r="O1932" s="76">
        <f t="shared" si="5800"/>
        <v>270.8216327</v>
      </c>
      <c r="P1932" s="74">
        <f>I1932*SIP_Calculator!$D$26</f>
        <v>0</v>
      </c>
      <c r="Q1932" s="74">
        <f t="shared" si="10"/>
        <v>0</v>
      </c>
      <c r="R1932" s="74">
        <f t="shared" si="11"/>
        <v>0</v>
      </c>
      <c r="S1932" s="74">
        <f t="shared" ref="S1932:T1932" si="5801">S1931+Q1932</f>
        <v>230.0998907</v>
      </c>
      <c r="T1932" s="74">
        <f t="shared" si="5801"/>
        <v>270.5746633</v>
      </c>
      <c r="U1932" s="75">
        <f>J1932*SIP_Calculator!$D$27</f>
        <v>0</v>
      </c>
      <c r="V1932" s="75">
        <f t="shared" si="13"/>
        <v>0</v>
      </c>
      <c r="W1932" s="75">
        <f t="shared" si="14"/>
        <v>0</v>
      </c>
      <c r="X1932" s="75">
        <f t="shared" ref="X1932:Y1932" si="5802">X1931+V1932</f>
        <v>231.7240077</v>
      </c>
      <c r="Y1932" s="75">
        <f t="shared" si="5802"/>
        <v>272.5230409</v>
      </c>
    </row>
    <row r="1933" ht="15.75" customHeight="1">
      <c r="A1933" s="78">
        <v>40949.0</v>
      </c>
      <c r="B1933" s="73">
        <v>5263.7</v>
      </c>
      <c r="C1933" s="73">
        <v>4258.4</v>
      </c>
      <c r="D1933" s="74">
        <f t="shared" si="33"/>
        <v>403</v>
      </c>
      <c r="E1933" s="74">
        <f t="shared" si="16"/>
        <v>0</v>
      </c>
      <c r="F1933" s="75">
        <f t="shared" si="4"/>
        <v>2</v>
      </c>
      <c r="G1933" s="75">
        <f t="shared" si="17"/>
        <v>0</v>
      </c>
      <c r="H1933" s="76">
        <f>IF(A1933&lt;SIP_Calculator!$B$7,0,IF(A1933&gt;SIP_Calculator!$E$7,0,1))</f>
        <v>1</v>
      </c>
      <c r="I1933" s="74">
        <f t="shared" si="5"/>
        <v>0</v>
      </c>
      <c r="J1933" s="75">
        <f t="shared" si="6"/>
        <v>0</v>
      </c>
      <c r="K1933" s="76">
        <f>H1933*SIP_Calculator!$D$25</f>
        <v>484.4666522</v>
      </c>
      <c r="L1933" s="76">
        <f t="shared" si="7"/>
        <v>0.09203918388</v>
      </c>
      <c r="M1933" s="76">
        <f t="shared" si="8"/>
        <v>0.1137672957</v>
      </c>
      <c r="N1933" s="76">
        <f t="shared" ref="N1933:O1933" si="5803">N1932+L1933</f>
        <v>230.4666148</v>
      </c>
      <c r="O1933" s="76">
        <f t="shared" si="5803"/>
        <v>270.9354</v>
      </c>
      <c r="P1933" s="74">
        <f>I1933*SIP_Calculator!$D$26</f>
        <v>0</v>
      </c>
      <c r="Q1933" s="74">
        <f t="shared" si="10"/>
        <v>0</v>
      </c>
      <c r="R1933" s="74">
        <f t="shared" si="11"/>
        <v>0</v>
      </c>
      <c r="S1933" s="74">
        <f t="shared" ref="S1933:T1933" si="5804">S1932+Q1933</f>
        <v>230.0998907</v>
      </c>
      <c r="T1933" s="74">
        <f t="shared" si="5804"/>
        <v>270.5746633</v>
      </c>
      <c r="U1933" s="75">
        <f>J1933*SIP_Calculator!$D$27</f>
        <v>0</v>
      </c>
      <c r="V1933" s="75">
        <f t="shared" si="13"/>
        <v>0</v>
      </c>
      <c r="W1933" s="75">
        <f t="shared" si="14"/>
        <v>0</v>
      </c>
      <c r="X1933" s="75">
        <f t="shared" ref="X1933:Y1933" si="5805">X1932+V1933</f>
        <v>231.7240077</v>
      </c>
      <c r="Y1933" s="75">
        <f t="shared" si="5805"/>
        <v>272.5230409</v>
      </c>
    </row>
    <row r="1934" ht="15.75" customHeight="1">
      <c r="A1934" s="78">
        <v>40952.0</v>
      </c>
      <c r="B1934" s="73">
        <v>5272.3</v>
      </c>
      <c r="C1934" s="73">
        <v>4264.8</v>
      </c>
      <c r="D1934" s="74">
        <f t="shared" si="33"/>
        <v>404</v>
      </c>
      <c r="E1934" s="74">
        <f t="shared" si="16"/>
        <v>1</v>
      </c>
      <c r="F1934" s="75">
        <f t="shared" si="4"/>
        <v>2</v>
      </c>
      <c r="G1934" s="75">
        <f t="shared" si="17"/>
        <v>0</v>
      </c>
      <c r="H1934" s="76">
        <f>IF(A1934&lt;SIP_Calculator!$B$7,0,IF(A1934&gt;SIP_Calculator!$E$7,0,1))</f>
        <v>1</v>
      </c>
      <c r="I1934" s="74">
        <f t="shared" si="5"/>
        <v>1</v>
      </c>
      <c r="J1934" s="75">
        <f t="shared" si="6"/>
        <v>0</v>
      </c>
      <c r="K1934" s="76">
        <f>H1934*SIP_Calculator!$D$25</f>
        <v>484.4666522</v>
      </c>
      <c r="L1934" s="76">
        <f t="shared" si="7"/>
        <v>0.09188905263</v>
      </c>
      <c r="M1934" s="76">
        <f t="shared" si="8"/>
        <v>0.1135965701</v>
      </c>
      <c r="N1934" s="76">
        <f t="shared" ref="N1934:O1934" si="5806">N1933+L1934</f>
        <v>230.5585038</v>
      </c>
      <c r="O1934" s="76">
        <f t="shared" si="5806"/>
        <v>271.0489966</v>
      </c>
      <c r="P1934" s="74">
        <f>I1934*SIP_Calculator!$D$26</f>
        <v>2301.341589</v>
      </c>
      <c r="Q1934" s="74">
        <f t="shared" si="10"/>
        <v>0.4364967072</v>
      </c>
      <c r="R1934" s="74">
        <f t="shared" si="11"/>
        <v>0.5396130157</v>
      </c>
      <c r="S1934" s="74">
        <f t="shared" ref="S1934:T1934" si="5807">S1933+Q1934</f>
        <v>230.5363874</v>
      </c>
      <c r="T1934" s="74">
        <f t="shared" si="5807"/>
        <v>271.1142763</v>
      </c>
      <c r="U1934" s="75">
        <f>J1934*SIP_Calculator!$D$27</f>
        <v>0</v>
      </c>
      <c r="V1934" s="75">
        <f t="shared" si="13"/>
        <v>0</v>
      </c>
      <c r="W1934" s="75">
        <f t="shared" si="14"/>
        <v>0</v>
      </c>
      <c r="X1934" s="75">
        <f t="shared" ref="X1934:Y1934" si="5808">X1933+V1934</f>
        <v>231.7240077</v>
      </c>
      <c r="Y1934" s="75">
        <f t="shared" si="5808"/>
        <v>272.5230409</v>
      </c>
    </row>
    <row r="1935" ht="15.75" customHeight="1">
      <c r="A1935" s="78">
        <v>40953.0</v>
      </c>
      <c r="B1935" s="73">
        <v>5299.35</v>
      </c>
      <c r="C1935" s="73">
        <v>4289.5</v>
      </c>
      <c r="D1935" s="74">
        <f t="shared" si="33"/>
        <v>404</v>
      </c>
      <c r="E1935" s="74">
        <f t="shared" si="16"/>
        <v>0</v>
      </c>
      <c r="F1935" s="75">
        <f t="shared" si="4"/>
        <v>2</v>
      </c>
      <c r="G1935" s="75">
        <f t="shared" si="17"/>
        <v>0</v>
      </c>
      <c r="H1935" s="76">
        <f>IF(A1935&lt;SIP_Calculator!$B$7,0,IF(A1935&gt;SIP_Calculator!$E$7,0,1))</f>
        <v>1</v>
      </c>
      <c r="I1935" s="74">
        <f t="shared" si="5"/>
        <v>0</v>
      </c>
      <c r="J1935" s="75">
        <f t="shared" si="6"/>
        <v>0</v>
      </c>
      <c r="K1935" s="76">
        <f>H1935*SIP_Calculator!$D$25</f>
        <v>484.4666522</v>
      </c>
      <c r="L1935" s="76">
        <f t="shared" si="7"/>
        <v>0.09142001419</v>
      </c>
      <c r="M1935" s="76">
        <f t="shared" si="8"/>
        <v>0.112942453</v>
      </c>
      <c r="N1935" s="76">
        <f t="shared" ref="N1935:O1935" si="5809">N1934+L1935</f>
        <v>230.6499238</v>
      </c>
      <c r="O1935" s="76">
        <f t="shared" si="5809"/>
        <v>271.161939</v>
      </c>
      <c r="P1935" s="74">
        <f>I1935*SIP_Calculator!$D$26</f>
        <v>0</v>
      </c>
      <c r="Q1935" s="74">
        <f t="shared" si="10"/>
        <v>0</v>
      </c>
      <c r="R1935" s="74">
        <f t="shared" si="11"/>
        <v>0</v>
      </c>
      <c r="S1935" s="74">
        <f t="shared" ref="S1935:T1935" si="5810">S1934+Q1935</f>
        <v>230.5363874</v>
      </c>
      <c r="T1935" s="74">
        <f t="shared" si="5810"/>
        <v>271.1142763</v>
      </c>
      <c r="U1935" s="75">
        <f>J1935*SIP_Calculator!$D$27</f>
        <v>0</v>
      </c>
      <c r="V1935" s="75">
        <f t="shared" si="13"/>
        <v>0</v>
      </c>
      <c r="W1935" s="75">
        <f t="shared" si="14"/>
        <v>0</v>
      </c>
      <c r="X1935" s="75">
        <f t="shared" ref="X1935:Y1935" si="5811">X1934+V1935</f>
        <v>231.7240077</v>
      </c>
      <c r="Y1935" s="75">
        <f t="shared" si="5811"/>
        <v>272.5230409</v>
      </c>
    </row>
    <row r="1936" ht="15.75" customHeight="1">
      <c r="A1936" s="78">
        <v>40954.0</v>
      </c>
      <c r="B1936" s="73">
        <v>5414.15</v>
      </c>
      <c r="C1936" s="73">
        <v>4381.45</v>
      </c>
      <c r="D1936" s="74">
        <f t="shared" si="33"/>
        <v>404</v>
      </c>
      <c r="E1936" s="74">
        <f t="shared" si="16"/>
        <v>0</v>
      </c>
      <c r="F1936" s="75">
        <f t="shared" si="4"/>
        <v>2</v>
      </c>
      <c r="G1936" s="75">
        <f t="shared" si="17"/>
        <v>0</v>
      </c>
      <c r="H1936" s="76">
        <f>IF(A1936&lt;SIP_Calculator!$B$7,0,IF(A1936&gt;SIP_Calculator!$E$7,0,1))</f>
        <v>1</v>
      </c>
      <c r="I1936" s="74">
        <f t="shared" si="5"/>
        <v>0</v>
      </c>
      <c r="J1936" s="75">
        <f t="shared" si="6"/>
        <v>0</v>
      </c>
      <c r="K1936" s="76">
        <f>H1936*SIP_Calculator!$D$25</f>
        <v>484.4666522</v>
      </c>
      <c r="L1936" s="76">
        <f t="shared" si="7"/>
        <v>0.08948157184</v>
      </c>
      <c r="M1936" s="76">
        <f t="shared" si="8"/>
        <v>0.1105722197</v>
      </c>
      <c r="N1936" s="76">
        <f t="shared" ref="N1936:O1936" si="5812">N1935+L1936</f>
        <v>230.7394054</v>
      </c>
      <c r="O1936" s="76">
        <f t="shared" si="5812"/>
        <v>271.2725113</v>
      </c>
      <c r="P1936" s="74">
        <f>I1936*SIP_Calculator!$D$26</f>
        <v>0</v>
      </c>
      <c r="Q1936" s="74">
        <f t="shared" si="10"/>
        <v>0</v>
      </c>
      <c r="R1936" s="74">
        <f t="shared" si="11"/>
        <v>0</v>
      </c>
      <c r="S1936" s="74">
        <f t="shared" ref="S1936:T1936" si="5813">S1935+Q1936</f>
        <v>230.5363874</v>
      </c>
      <c r="T1936" s="74">
        <f t="shared" si="5813"/>
        <v>271.1142763</v>
      </c>
      <c r="U1936" s="75">
        <f>J1936*SIP_Calculator!$D$27</f>
        <v>0</v>
      </c>
      <c r="V1936" s="75">
        <f t="shared" si="13"/>
        <v>0</v>
      </c>
      <c r="W1936" s="75">
        <f t="shared" si="14"/>
        <v>0</v>
      </c>
      <c r="X1936" s="75">
        <f t="shared" ref="X1936:Y1936" si="5814">X1935+V1936</f>
        <v>231.7240077</v>
      </c>
      <c r="Y1936" s="75">
        <f t="shared" si="5814"/>
        <v>272.5230409</v>
      </c>
    </row>
    <row r="1937" ht="15.75" customHeight="1">
      <c r="A1937" s="78">
        <v>40955.0</v>
      </c>
      <c r="B1937" s="73">
        <v>5413.65</v>
      </c>
      <c r="C1937" s="73">
        <v>4385.9</v>
      </c>
      <c r="D1937" s="74">
        <f t="shared" si="33"/>
        <v>404</v>
      </c>
      <c r="E1937" s="74">
        <f t="shared" si="16"/>
        <v>0</v>
      </c>
      <c r="F1937" s="75">
        <f t="shared" si="4"/>
        <v>2</v>
      </c>
      <c r="G1937" s="75">
        <f t="shared" si="17"/>
        <v>0</v>
      </c>
      <c r="H1937" s="76">
        <f>IF(A1937&lt;SIP_Calculator!$B$7,0,IF(A1937&gt;SIP_Calculator!$E$7,0,1))</f>
        <v>1</v>
      </c>
      <c r="I1937" s="74">
        <f t="shared" si="5"/>
        <v>0</v>
      </c>
      <c r="J1937" s="75">
        <f t="shared" si="6"/>
        <v>0</v>
      </c>
      <c r="K1937" s="76">
        <f>H1937*SIP_Calculator!$D$25</f>
        <v>484.4666522</v>
      </c>
      <c r="L1937" s="76">
        <f t="shared" si="7"/>
        <v>0.08948983628</v>
      </c>
      <c r="M1937" s="76">
        <f t="shared" si="8"/>
        <v>0.1104600315</v>
      </c>
      <c r="N1937" s="76">
        <f t="shared" ref="N1937:O1937" si="5815">N1936+L1937</f>
        <v>230.8288952</v>
      </c>
      <c r="O1937" s="76">
        <f t="shared" si="5815"/>
        <v>271.3829713</v>
      </c>
      <c r="P1937" s="74">
        <f>I1937*SIP_Calculator!$D$26</f>
        <v>0</v>
      </c>
      <c r="Q1937" s="74">
        <f t="shared" si="10"/>
        <v>0</v>
      </c>
      <c r="R1937" s="74">
        <f t="shared" si="11"/>
        <v>0</v>
      </c>
      <c r="S1937" s="74">
        <f t="shared" ref="S1937:T1937" si="5816">S1936+Q1937</f>
        <v>230.5363874</v>
      </c>
      <c r="T1937" s="74">
        <f t="shared" si="5816"/>
        <v>271.1142763</v>
      </c>
      <c r="U1937" s="75">
        <f>J1937*SIP_Calculator!$D$27</f>
        <v>0</v>
      </c>
      <c r="V1937" s="75">
        <f t="shared" si="13"/>
        <v>0</v>
      </c>
      <c r="W1937" s="75">
        <f t="shared" si="14"/>
        <v>0</v>
      </c>
      <c r="X1937" s="75">
        <f t="shared" ref="X1937:Y1937" si="5817">X1936+V1937</f>
        <v>231.7240077</v>
      </c>
      <c r="Y1937" s="75">
        <f t="shared" si="5817"/>
        <v>272.5230409</v>
      </c>
    </row>
    <row r="1938" ht="15.75" customHeight="1">
      <c r="A1938" s="78">
        <v>40956.0</v>
      </c>
      <c r="B1938" s="73">
        <v>5451.95</v>
      </c>
      <c r="C1938" s="73">
        <v>4414.05</v>
      </c>
      <c r="D1938" s="74">
        <f t="shared" si="33"/>
        <v>404</v>
      </c>
      <c r="E1938" s="74">
        <f t="shared" si="16"/>
        <v>0</v>
      </c>
      <c r="F1938" s="75">
        <f t="shared" si="4"/>
        <v>2</v>
      </c>
      <c r="G1938" s="75">
        <f t="shared" si="17"/>
        <v>0</v>
      </c>
      <c r="H1938" s="76">
        <f>IF(A1938&lt;SIP_Calculator!$B$7,0,IF(A1938&gt;SIP_Calculator!$E$7,0,1))</f>
        <v>1</v>
      </c>
      <c r="I1938" s="74">
        <f t="shared" si="5"/>
        <v>0</v>
      </c>
      <c r="J1938" s="75">
        <f t="shared" si="6"/>
        <v>0</v>
      </c>
      <c r="K1938" s="76">
        <f>H1938*SIP_Calculator!$D$25</f>
        <v>484.4666522</v>
      </c>
      <c r="L1938" s="76">
        <f t="shared" si="7"/>
        <v>0.08886116934</v>
      </c>
      <c r="M1938" s="76">
        <f t="shared" si="8"/>
        <v>0.1097555878</v>
      </c>
      <c r="N1938" s="76">
        <f t="shared" ref="N1938:O1938" si="5818">N1937+L1938</f>
        <v>230.9177564</v>
      </c>
      <c r="O1938" s="76">
        <f t="shared" si="5818"/>
        <v>271.4927269</v>
      </c>
      <c r="P1938" s="74">
        <f>I1938*SIP_Calculator!$D$26</f>
        <v>0</v>
      </c>
      <c r="Q1938" s="74">
        <f t="shared" si="10"/>
        <v>0</v>
      </c>
      <c r="R1938" s="74">
        <f t="shared" si="11"/>
        <v>0</v>
      </c>
      <c r="S1938" s="74">
        <f t="shared" ref="S1938:T1938" si="5819">S1937+Q1938</f>
        <v>230.5363874</v>
      </c>
      <c r="T1938" s="74">
        <f t="shared" si="5819"/>
        <v>271.1142763</v>
      </c>
      <c r="U1938" s="75">
        <f>J1938*SIP_Calculator!$D$27</f>
        <v>0</v>
      </c>
      <c r="V1938" s="75">
        <f t="shared" si="13"/>
        <v>0</v>
      </c>
      <c r="W1938" s="75">
        <f t="shared" si="14"/>
        <v>0</v>
      </c>
      <c r="X1938" s="75">
        <f t="shared" ref="X1938:Y1938" si="5820">X1937+V1938</f>
        <v>231.7240077</v>
      </c>
      <c r="Y1938" s="75">
        <f t="shared" si="5820"/>
        <v>272.5230409</v>
      </c>
    </row>
    <row r="1939" ht="15.75" customHeight="1">
      <c r="A1939" s="78">
        <v>40960.0</v>
      </c>
      <c r="B1939" s="73">
        <v>5491.65</v>
      </c>
      <c r="C1939" s="73">
        <v>4447.5</v>
      </c>
      <c r="D1939" s="74">
        <f t="shared" si="33"/>
        <v>405</v>
      </c>
      <c r="E1939" s="74">
        <f t="shared" si="16"/>
        <v>1</v>
      </c>
      <c r="F1939" s="75">
        <f t="shared" si="4"/>
        <v>2</v>
      </c>
      <c r="G1939" s="75">
        <f t="shared" si="17"/>
        <v>0</v>
      </c>
      <c r="H1939" s="76">
        <f>IF(A1939&lt;SIP_Calculator!$B$7,0,IF(A1939&gt;SIP_Calculator!$E$7,0,1))</f>
        <v>1</v>
      </c>
      <c r="I1939" s="74">
        <f t="shared" si="5"/>
        <v>1</v>
      </c>
      <c r="J1939" s="75">
        <f t="shared" si="6"/>
        <v>0</v>
      </c>
      <c r="K1939" s="76">
        <f>H1939*SIP_Calculator!$D$25</f>
        <v>484.4666522</v>
      </c>
      <c r="L1939" s="76">
        <f t="shared" si="7"/>
        <v>0.088218778</v>
      </c>
      <c r="M1939" s="76">
        <f t="shared" si="8"/>
        <v>0.1089301073</v>
      </c>
      <c r="N1939" s="76">
        <f t="shared" ref="N1939:O1939" si="5821">N1938+L1939</f>
        <v>231.0059752</v>
      </c>
      <c r="O1939" s="76">
        <f t="shared" si="5821"/>
        <v>271.601657</v>
      </c>
      <c r="P1939" s="74">
        <f>I1939*SIP_Calculator!$D$26</f>
        <v>2301.341589</v>
      </c>
      <c r="Q1939" s="74">
        <f t="shared" si="10"/>
        <v>0.4190619557</v>
      </c>
      <c r="R1939" s="74">
        <f t="shared" si="11"/>
        <v>0.5174461134</v>
      </c>
      <c r="S1939" s="74">
        <f t="shared" ref="S1939:T1939" si="5822">S1938+Q1939</f>
        <v>230.9554494</v>
      </c>
      <c r="T1939" s="74">
        <f t="shared" si="5822"/>
        <v>271.6317224</v>
      </c>
      <c r="U1939" s="75">
        <f>J1939*SIP_Calculator!$D$27</f>
        <v>0</v>
      </c>
      <c r="V1939" s="75">
        <f t="shared" si="13"/>
        <v>0</v>
      </c>
      <c r="W1939" s="75">
        <f t="shared" si="14"/>
        <v>0</v>
      </c>
      <c r="X1939" s="75">
        <f t="shared" ref="X1939:Y1939" si="5823">X1938+V1939</f>
        <v>231.7240077</v>
      </c>
      <c r="Y1939" s="75">
        <f t="shared" si="5823"/>
        <v>272.5230409</v>
      </c>
    </row>
    <row r="1940" ht="15.75" customHeight="1">
      <c r="A1940" s="78">
        <v>40961.0</v>
      </c>
      <c r="B1940" s="73">
        <v>5371.05</v>
      </c>
      <c r="C1940" s="73">
        <v>4340.85</v>
      </c>
      <c r="D1940" s="74">
        <f t="shared" si="33"/>
        <v>405</v>
      </c>
      <c r="E1940" s="74">
        <f t="shared" si="16"/>
        <v>0</v>
      </c>
      <c r="F1940" s="75">
        <f t="shared" si="4"/>
        <v>2</v>
      </c>
      <c r="G1940" s="75">
        <f t="shared" si="17"/>
        <v>0</v>
      </c>
      <c r="H1940" s="76">
        <f>IF(A1940&lt;SIP_Calculator!$B$7,0,IF(A1940&gt;SIP_Calculator!$E$7,0,1))</f>
        <v>1</v>
      </c>
      <c r="I1940" s="74">
        <f t="shared" si="5"/>
        <v>0</v>
      </c>
      <c r="J1940" s="75">
        <f t="shared" si="6"/>
        <v>0</v>
      </c>
      <c r="K1940" s="76">
        <f>H1940*SIP_Calculator!$D$25</f>
        <v>484.4666522</v>
      </c>
      <c r="L1940" s="76">
        <f t="shared" si="7"/>
        <v>0.09019961687</v>
      </c>
      <c r="M1940" s="76">
        <f t="shared" si="8"/>
        <v>0.1116064025</v>
      </c>
      <c r="N1940" s="76">
        <f t="shared" ref="N1940:O1940" si="5824">N1939+L1940</f>
        <v>231.0961748</v>
      </c>
      <c r="O1940" s="76">
        <f t="shared" si="5824"/>
        <v>271.7132634</v>
      </c>
      <c r="P1940" s="74">
        <f>I1940*SIP_Calculator!$D$26</f>
        <v>0</v>
      </c>
      <c r="Q1940" s="74">
        <f t="shared" si="10"/>
        <v>0</v>
      </c>
      <c r="R1940" s="74">
        <f t="shared" si="11"/>
        <v>0</v>
      </c>
      <c r="S1940" s="74">
        <f t="shared" ref="S1940:T1940" si="5825">S1939+Q1940</f>
        <v>230.9554494</v>
      </c>
      <c r="T1940" s="74">
        <f t="shared" si="5825"/>
        <v>271.6317224</v>
      </c>
      <c r="U1940" s="75">
        <f>J1940*SIP_Calculator!$D$27</f>
        <v>0</v>
      </c>
      <c r="V1940" s="75">
        <f t="shared" si="13"/>
        <v>0</v>
      </c>
      <c r="W1940" s="75">
        <f t="shared" si="14"/>
        <v>0</v>
      </c>
      <c r="X1940" s="75">
        <f t="shared" ref="X1940:Y1940" si="5826">X1939+V1940</f>
        <v>231.7240077</v>
      </c>
      <c r="Y1940" s="75">
        <f t="shared" si="5826"/>
        <v>272.5230409</v>
      </c>
    </row>
    <row r="1941" ht="15.75" customHeight="1">
      <c r="A1941" s="78">
        <v>40962.0</v>
      </c>
      <c r="B1941" s="73">
        <v>5351.75</v>
      </c>
      <c r="C1941" s="73">
        <v>4322.9</v>
      </c>
      <c r="D1941" s="74">
        <f t="shared" si="33"/>
        <v>405</v>
      </c>
      <c r="E1941" s="74">
        <f t="shared" si="16"/>
        <v>0</v>
      </c>
      <c r="F1941" s="75">
        <f t="shared" si="4"/>
        <v>2</v>
      </c>
      <c r="G1941" s="75">
        <f t="shared" si="17"/>
        <v>0</v>
      </c>
      <c r="H1941" s="76">
        <f>IF(A1941&lt;SIP_Calculator!$B$7,0,IF(A1941&gt;SIP_Calculator!$E$7,0,1))</f>
        <v>1</v>
      </c>
      <c r="I1941" s="74">
        <f t="shared" si="5"/>
        <v>0</v>
      </c>
      <c r="J1941" s="75">
        <f t="shared" si="6"/>
        <v>0</v>
      </c>
      <c r="K1941" s="76">
        <f>H1941*SIP_Calculator!$D$25</f>
        <v>484.4666522</v>
      </c>
      <c r="L1941" s="76">
        <f t="shared" si="7"/>
        <v>0.09052490348</v>
      </c>
      <c r="M1941" s="76">
        <f t="shared" si="8"/>
        <v>0.1120698263</v>
      </c>
      <c r="N1941" s="76">
        <f t="shared" ref="N1941:O1941" si="5827">N1940+L1941</f>
        <v>231.1866997</v>
      </c>
      <c r="O1941" s="76">
        <f t="shared" si="5827"/>
        <v>271.8253332</v>
      </c>
      <c r="P1941" s="74">
        <f>I1941*SIP_Calculator!$D$26</f>
        <v>0</v>
      </c>
      <c r="Q1941" s="74">
        <f t="shared" si="10"/>
        <v>0</v>
      </c>
      <c r="R1941" s="74">
        <f t="shared" si="11"/>
        <v>0</v>
      </c>
      <c r="S1941" s="74">
        <f t="shared" ref="S1941:T1941" si="5828">S1940+Q1941</f>
        <v>230.9554494</v>
      </c>
      <c r="T1941" s="74">
        <f t="shared" si="5828"/>
        <v>271.6317224</v>
      </c>
      <c r="U1941" s="75">
        <f>J1941*SIP_Calculator!$D$27</f>
        <v>0</v>
      </c>
      <c r="V1941" s="75">
        <f t="shared" si="13"/>
        <v>0</v>
      </c>
      <c r="W1941" s="75">
        <f t="shared" si="14"/>
        <v>0</v>
      </c>
      <c r="X1941" s="75">
        <f t="shared" ref="X1941:Y1941" si="5829">X1940+V1941</f>
        <v>231.7240077</v>
      </c>
      <c r="Y1941" s="75">
        <f t="shared" si="5829"/>
        <v>272.5230409</v>
      </c>
    </row>
    <row r="1942" ht="15.75" customHeight="1">
      <c r="A1942" s="78">
        <v>40963.0</v>
      </c>
      <c r="B1942" s="73">
        <v>5300.9</v>
      </c>
      <c r="C1942" s="73">
        <v>4284.55</v>
      </c>
      <c r="D1942" s="74">
        <f t="shared" si="33"/>
        <v>405</v>
      </c>
      <c r="E1942" s="74">
        <f t="shared" si="16"/>
        <v>0</v>
      </c>
      <c r="F1942" s="75">
        <f t="shared" si="4"/>
        <v>2</v>
      </c>
      <c r="G1942" s="75">
        <f t="shared" si="17"/>
        <v>0</v>
      </c>
      <c r="H1942" s="76">
        <f>IF(A1942&lt;SIP_Calculator!$B$7,0,IF(A1942&gt;SIP_Calculator!$E$7,0,1))</f>
        <v>1</v>
      </c>
      <c r="I1942" s="74">
        <f t="shared" si="5"/>
        <v>0</v>
      </c>
      <c r="J1942" s="75">
        <f t="shared" si="6"/>
        <v>0</v>
      </c>
      <c r="K1942" s="76">
        <f>H1942*SIP_Calculator!$D$25</f>
        <v>484.4666522</v>
      </c>
      <c r="L1942" s="76">
        <f t="shared" si="7"/>
        <v>0.09139328268</v>
      </c>
      <c r="M1942" s="76">
        <f t="shared" si="8"/>
        <v>0.113072937</v>
      </c>
      <c r="N1942" s="76">
        <f t="shared" ref="N1942:O1942" si="5830">N1941+L1942</f>
        <v>231.278093</v>
      </c>
      <c r="O1942" s="76">
        <f t="shared" si="5830"/>
        <v>271.9384061</v>
      </c>
      <c r="P1942" s="74">
        <f>I1942*SIP_Calculator!$D$26</f>
        <v>0</v>
      </c>
      <c r="Q1942" s="74">
        <f t="shared" si="10"/>
        <v>0</v>
      </c>
      <c r="R1942" s="74">
        <f t="shared" si="11"/>
        <v>0</v>
      </c>
      <c r="S1942" s="74">
        <f t="shared" ref="S1942:T1942" si="5831">S1941+Q1942</f>
        <v>230.9554494</v>
      </c>
      <c r="T1942" s="74">
        <f t="shared" si="5831"/>
        <v>271.6317224</v>
      </c>
      <c r="U1942" s="75">
        <f>J1942*SIP_Calculator!$D$27</f>
        <v>0</v>
      </c>
      <c r="V1942" s="75">
        <f t="shared" si="13"/>
        <v>0</v>
      </c>
      <c r="W1942" s="75">
        <f t="shared" si="14"/>
        <v>0</v>
      </c>
      <c r="X1942" s="75">
        <f t="shared" ref="X1942:Y1942" si="5832">X1941+V1942</f>
        <v>231.7240077</v>
      </c>
      <c r="Y1942" s="75">
        <f t="shared" si="5832"/>
        <v>272.5230409</v>
      </c>
    </row>
    <row r="1943" ht="15.75" customHeight="1">
      <c r="A1943" s="78">
        <v>40966.0</v>
      </c>
      <c r="B1943" s="73">
        <v>5155.1</v>
      </c>
      <c r="C1943" s="73">
        <v>4165.05</v>
      </c>
      <c r="D1943" s="74">
        <f t="shared" si="33"/>
        <v>406</v>
      </c>
      <c r="E1943" s="74">
        <f t="shared" si="16"/>
        <v>1</v>
      </c>
      <c r="F1943" s="75">
        <f t="shared" si="4"/>
        <v>2</v>
      </c>
      <c r="G1943" s="75">
        <f t="shared" si="17"/>
        <v>0</v>
      </c>
      <c r="H1943" s="76">
        <f>IF(A1943&lt;SIP_Calculator!$B$7,0,IF(A1943&gt;SIP_Calculator!$E$7,0,1))</f>
        <v>1</v>
      </c>
      <c r="I1943" s="74">
        <f t="shared" si="5"/>
        <v>1</v>
      </c>
      <c r="J1943" s="75">
        <f t="shared" si="6"/>
        <v>0</v>
      </c>
      <c r="K1943" s="76">
        <f>H1943*SIP_Calculator!$D$25</f>
        <v>484.4666522</v>
      </c>
      <c r="L1943" s="76">
        <f t="shared" si="7"/>
        <v>0.09397812888</v>
      </c>
      <c r="M1943" s="76">
        <f t="shared" si="8"/>
        <v>0.1163171276</v>
      </c>
      <c r="N1943" s="76">
        <f t="shared" ref="N1943:O1943" si="5833">N1942+L1943</f>
        <v>231.3720711</v>
      </c>
      <c r="O1943" s="76">
        <f t="shared" si="5833"/>
        <v>272.0547233</v>
      </c>
      <c r="P1943" s="74">
        <f>I1943*SIP_Calculator!$D$26</f>
        <v>2301.341589</v>
      </c>
      <c r="Q1943" s="74">
        <f t="shared" si="10"/>
        <v>0.4464203583</v>
      </c>
      <c r="R1943" s="74">
        <f t="shared" si="11"/>
        <v>0.5525363655</v>
      </c>
      <c r="S1943" s="74">
        <f t="shared" ref="S1943:T1943" si="5834">S1942+Q1943</f>
        <v>231.4018698</v>
      </c>
      <c r="T1943" s="74">
        <f t="shared" si="5834"/>
        <v>272.1842587</v>
      </c>
      <c r="U1943" s="75">
        <f>J1943*SIP_Calculator!$D$27</f>
        <v>0</v>
      </c>
      <c r="V1943" s="75">
        <f t="shared" si="13"/>
        <v>0</v>
      </c>
      <c r="W1943" s="75">
        <f t="shared" si="14"/>
        <v>0</v>
      </c>
      <c r="X1943" s="75">
        <f t="shared" ref="X1943:Y1943" si="5835">X1942+V1943</f>
        <v>231.7240077</v>
      </c>
      <c r="Y1943" s="75">
        <f t="shared" si="5835"/>
        <v>272.5230409</v>
      </c>
    </row>
    <row r="1944" ht="15.75" customHeight="1">
      <c r="A1944" s="78">
        <v>40967.0</v>
      </c>
      <c r="B1944" s="73">
        <v>5261.55</v>
      </c>
      <c r="C1944" s="73">
        <v>4258.5</v>
      </c>
      <c r="D1944" s="74">
        <f t="shared" si="33"/>
        <v>406</v>
      </c>
      <c r="E1944" s="74">
        <f t="shared" si="16"/>
        <v>0</v>
      </c>
      <c r="F1944" s="75">
        <f t="shared" si="4"/>
        <v>2</v>
      </c>
      <c r="G1944" s="75">
        <f t="shared" si="17"/>
        <v>0</v>
      </c>
      <c r="H1944" s="76">
        <f>IF(A1944&lt;SIP_Calculator!$B$7,0,IF(A1944&gt;SIP_Calculator!$E$7,0,1))</f>
        <v>1</v>
      </c>
      <c r="I1944" s="74">
        <f t="shared" si="5"/>
        <v>0</v>
      </c>
      <c r="J1944" s="75">
        <f t="shared" si="6"/>
        <v>0</v>
      </c>
      <c r="K1944" s="76">
        <f>H1944*SIP_Calculator!$D$25</f>
        <v>484.4666522</v>
      </c>
      <c r="L1944" s="76">
        <f t="shared" si="7"/>
        <v>0.09207679338</v>
      </c>
      <c r="M1944" s="76">
        <f t="shared" si="8"/>
        <v>0.1137646242</v>
      </c>
      <c r="N1944" s="76">
        <f t="shared" ref="N1944:O1944" si="5836">N1943+L1944</f>
        <v>231.4641479</v>
      </c>
      <c r="O1944" s="76">
        <f t="shared" si="5836"/>
        <v>272.1684879</v>
      </c>
      <c r="P1944" s="74">
        <f>I1944*SIP_Calculator!$D$26</f>
        <v>0</v>
      </c>
      <c r="Q1944" s="74">
        <f t="shared" si="10"/>
        <v>0</v>
      </c>
      <c r="R1944" s="74">
        <f t="shared" si="11"/>
        <v>0</v>
      </c>
      <c r="S1944" s="74">
        <f t="shared" ref="S1944:T1944" si="5837">S1943+Q1944</f>
        <v>231.4018698</v>
      </c>
      <c r="T1944" s="74">
        <f t="shared" si="5837"/>
        <v>272.1842587</v>
      </c>
      <c r="U1944" s="75">
        <f>J1944*SIP_Calculator!$D$27</f>
        <v>0</v>
      </c>
      <c r="V1944" s="75">
        <f t="shared" si="13"/>
        <v>0</v>
      </c>
      <c r="W1944" s="75">
        <f t="shared" si="14"/>
        <v>0</v>
      </c>
      <c r="X1944" s="75">
        <f t="shared" ref="X1944:Y1944" si="5838">X1943+V1944</f>
        <v>231.7240077</v>
      </c>
      <c r="Y1944" s="75">
        <f t="shared" si="5838"/>
        <v>272.5230409</v>
      </c>
    </row>
    <row r="1945" ht="15.75" customHeight="1">
      <c r="A1945" s="78">
        <v>40968.0</v>
      </c>
      <c r="B1945" s="73">
        <v>5273.1</v>
      </c>
      <c r="C1945" s="73">
        <v>4275.55</v>
      </c>
      <c r="D1945" s="74">
        <f t="shared" si="33"/>
        <v>406</v>
      </c>
      <c r="E1945" s="74">
        <f t="shared" si="16"/>
        <v>0</v>
      </c>
      <c r="F1945" s="75">
        <f t="shared" si="4"/>
        <v>2</v>
      </c>
      <c r="G1945" s="75">
        <f t="shared" si="17"/>
        <v>0</v>
      </c>
      <c r="H1945" s="76">
        <f>IF(A1945&lt;SIP_Calculator!$B$7,0,IF(A1945&gt;SIP_Calculator!$E$7,0,1))</f>
        <v>1</v>
      </c>
      <c r="I1945" s="74">
        <f t="shared" si="5"/>
        <v>0</v>
      </c>
      <c r="J1945" s="75">
        <f t="shared" si="6"/>
        <v>0</v>
      </c>
      <c r="K1945" s="76">
        <f>H1945*SIP_Calculator!$D$25</f>
        <v>484.4666522</v>
      </c>
      <c r="L1945" s="76">
        <f t="shared" si="7"/>
        <v>0.09187511183</v>
      </c>
      <c r="M1945" s="76">
        <f t="shared" si="8"/>
        <v>0.1133109547</v>
      </c>
      <c r="N1945" s="76">
        <f t="shared" ref="N1945:O1945" si="5839">N1944+L1945</f>
        <v>231.556023</v>
      </c>
      <c r="O1945" s="76">
        <f t="shared" si="5839"/>
        <v>272.2817989</v>
      </c>
      <c r="P1945" s="74">
        <f>I1945*SIP_Calculator!$D$26</f>
        <v>0</v>
      </c>
      <c r="Q1945" s="74">
        <f t="shared" si="10"/>
        <v>0</v>
      </c>
      <c r="R1945" s="74">
        <f t="shared" si="11"/>
        <v>0</v>
      </c>
      <c r="S1945" s="74">
        <f t="shared" ref="S1945:T1945" si="5840">S1944+Q1945</f>
        <v>231.4018698</v>
      </c>
      <c r="T1945" s="74">
        <f t="shared" si="5840"/>
        <v>272.1842587</v>
      </c>
      <c r="U1945" s="75">
        <f>J1945*SIP_Calculator!$D$27</f>
        <v>0</v>
      </c>
      <c r="V1945" s="75">
        <f t="shared" si="13"/>
        <v>0</v>
      </c>
      <c r="W1945" s="75">
        <f t="shared" si="14"/>
        <v>0</v>
      </c>
      <c r="X1945" s="75">
        <f t="shared" ref="X1945:Y1945" si="5841">X1944+V1945</f>
        <v>231.7240077</v>
      </c>
      <c r="Y1945" s="75">
        <f t="shared" si="5841"/>
        <v>272.5230409</v>
      </c>
    </row>
    <row r="1946" ht="15.75" customHeight="1">
      <c r="A1946" s="78">
        <v>40969.0</v>
      </c>
      <c r="B1946" s="73">
        <v>5229.95</v>
      </c>
      <c r="C1946" s="73">
        <v>4243.75</v>
      </c>
      <c r="D1946" s="74">
        <f t="shared" si="33"/>
        <v>406</v>
      </c>
      <c r="E1946" s="74">
        <f t="shared" si="16"/>
        <v>0</v>
      </c>
      <c r="F1946" s="75">
        <f t="shared" si="4"/>
        <v>3</v>
      </c>
      <c r="G1946" s="75">
        <f t="shared" si="17"/>
        <v>1</v>
      </c>
      <c r="H1946" s="76">
        <f>IF(A1946&lt;SIP_Calculator!$B$7,0,IF(A1946&gt;SIP_Calculator!$E$7,0,1))</f>
        <v>1</v>
      </c>
      <c r="I1946" s="74">
        <f t="shared" si="5"/>
        <v>0</v>
      </c>
      <c r="J1946" s="75">
        <f t="shared" si="6"/>
        <v>1</v>
      </c>
      <c r="K1946" s="76">
        <f>H1946*SIP_Calculator!$D$25</f>
        <v>484.4666522</v>
      </c>
      <c r="L1946" s="76">
        <f t="shared" si="7"/>
        <v>0.09263313267</v>
      </c>
      <c r="M1946" s="76">
        <f t="shared" si="8"/>
        <v>0.1141600359</v>
      </c>
      <c r="N1946" s="76">
        <f t="shared" ref="N1946:O1946" si="5842">N1945+L1946</f>
        <v>231.6486562</v>
      </c>
      <c r="O1946" s="76">
        <f t="shared" si="5842"/>
        <v>272.3959589</v>
      </c>
      <c r="P1946" s="74">
        <f>I1946*SIP_Calculator!$D$26</f>
        <v>0</v>
      </c>
      <c r="Q1946" s="74">
        <f t="shared" si="10"/>
        <v>0</v>
      </c>
      <c r="R1946" s="74">
        <f t="shared" si="11"/>
        <v>0</v>
      </c>
      <c r="S1946" s="74">
        <f t="shared" ref="S1946:T1946" si="5843">S1945+Q1946</f>
        <v>231.4018698</v>
      </c>
      <c r="T1946" s="74">
        <f t="shared" si="5843"/>
        <v>272.1842587</v>
      </c>
      <c r="U1946" s="75">
        <f>J1946*SIP_Calculator!$D$27</f>
        <v>10000</v>
      </c>
      <c r="V1946" s="75">
        <f t="shared" si="13"/>
        <v>1.912064169</v>
      </c>
      <c r="W1946" s="75">
        <f t="shared" si="14"/>
        <v>2.35640648</v>
      </c>
      <c r="X1946" s="75">
        <f t="shared" ref="X1946:Y1946" si="5844">X1945+V1946</f>
        <v>233.6360718</v>
      </c>
      <c r="Y1946" s="75">
        <f t="shared" si="5844"/>
        <v>274.8794474</v>
      </c>
    </row>
    <row r="1947" ht="15.75" customHeight="1">
      <c r="A1947" s="78">
        <v>40970.0</v>
      </c>
      <c r="B1947" s="73">
        <v>5246.8</v>
      </c>
      <c r="C1947" s="73">
        <v>4254.5</v>
      </c>
      <c r="D1947" s="74">
        <f t="shared" si="33"/>
        <v>406</v>
      </c>
      <c r="E1947" s="74">
        <f t="shared" si="16"/>
        <v>0</v>
      </c>
      <c r="F1947" s="75">
        <f t="shared" si="4"/>
        <v>3</v>
      </c>
      <c r="G1947" s="75">
        <f t="shared" si="17"/>
        <v>0</v>
      </c>
      <c r="H1947" s="76">
        <f>IF(A1947&lt;SIP_Calculator!$B$7,0,IF(A1947&gt;SIP_Calculator!$E$7,0,1))</f>
        <v>1</v>
      </c>
      <c r="I1947" s="74">
        <f t="shared" si="5"/>
        <v>0</v>
      </c>
      <c r="J1947" s="75">
        <f t="shared" si="6"/>
        <v>0</v>
      </c>
      <c r="K1947" s="76">
        <f>H1947*SIP_Calculator!$D$25</f>
        <v>484.4666522</v>
      </c>
      <c r="L1947" s="76">
        <f t="shared" si="7"/>
        <v>0.09233564309</v>
      </c>
      <c r="M1947" s="76">
        <f t="shared" si="8"/>
        <v>0.1138715835</v>
      </c>
      <c r="N1947" s="76">
        <f t="shared" ref="N1947:O1947" si="5845">N1946+L1947</f>
        <v>231.7409918</v>
      </c>
      <c r="O1947" s="76">
        <f t="shared" si="5845"/>
        <v>272.5098305</v>
      </c>
      <c r="P1947" s="74">
        <f>I1947*SIP_Calculator!$D$26</f>
        <v>0</v>
      </c>
      <c r="Q1947" s="74">
        <f t="shared" si="10"/>
        <v>0</v>
      </c>
      <c r="R1947" s="74">
        <f t="shared" si="11"/>
        <v>0</v>
      </c>
      <c r="S1947" s="74">
        <f t="shared" ref="S1947:T1947" si="5846">S1946+Q1947</f>
        <v>231.4018698</v>
      </c>
      <c r="T1947" s="74">
        <f t="shared" si="5846"/>
        <v>272.1842587</v>
      </c>
      <c r="U1947" s="75">
        <f>J1947*SIP_Calculator!$D$27</f>
        <v>0</v>
      </c>
      <c r="V1947" s="75">
        <f t="shared" si="13"/>
        <v>0</v>
      </c>
      <c r="W1947" s="75">
        <f t="shared" si="14"/>
        <v>0</v>
      </c>
      <c r="X1947" s="75">
        <f t="shared" ref="X1947:Y1947" si="5847">X1946+V1947</f>
        <v>233.6360718</v>
      </c>
      <c r="Y1947" s="75">
        <f t="shared" si="5847"/>
        <v>274.8794474</v>
      </c>
    </row>
    <row r="1948" ht="15.75" customHeight="1">
      <c r="A1948" s="78">
        <v>40971.0</v>
      </c>
      <c r="B1948" s="73">
        <v>5247.15</v>
      </c>
      <c r="C1948" s="73">
        <v>4256.0</v>
      </c>
      <c r="D1948" s="74">
        <f t="shared" si="33"/>
        <v>406</v>
      </c>
      <c r="E1948" s="74">
        <f t="shared" si="16"/>
        <v>0</v>
      </c>
      <c r="F1948" s="75">
        <f t="shared" si="4"/>
        <v>3</v>
      </c>
      <c r="G1948" s="75">
        <f t="shared" si="17"/>
        <v>0</v>
      </c>
      <c r="H1948" s="76">
        <f>IF(A1948&lt;SIP_Calculator!$B$7,0,IF(A1948&gt;SIP_Calculator!$E$7,0,1))</f>
        <v>1</v>
      </c>
      <c r="I1948" s="74">
        <f t="shared" si="5"/>
        <v>0</v>
      </c>
      <c r="J1948" s="75">
        <f t="shared" si="6"/>
        <v>0</v>
      </c>
      <c r="K1948" s="76">
        <f>H1948*SIP_Calculator!$D$25</f>
        <v>484.4666522</v>
      </c>
      <c r="L1948" s="76">
        <f t="shared" si="7"/>
        <v>0.09232948404</v>
      </c>
      <c r="M1948" s="76">
        <f t="shared" si="8"/>
        <v>0.1138314502</v>
      </c>
      <c r="N1948" s="76">
        <f t="shared" ref="N1948:O1948" si="5848">N1947+L1948</f>
        <v>231.8333213</v>
      </c>
      <c r="O1948" s="76">
        <f t="shared" si="5848"/>
        <v>272.6236619</v>
      </c>
      <c r="P1948" s="74">
        <f>I1948*SIP_Calculator!$D$26</f>
        <v>0</v>
      </c>
      <c r="Q1948" s="74">
        <f t="shared" si="10"/>
        <v>0</v>
      </c>
      <c r="R1948" s="74">
        <f t="shared" si="11"/>
        <v>0</v>
      </c>
      <c r="S1948" s="74">
        <f t="shared" ref="S1948:T1948" si="5849">S1947+Q1948</f>
        <v>231.4018698</v>
      </c>
      <c r="T1948" s="74">
        <f t="shared" si="5849"/>
        <v>272.1842587</v>
      </c>
      <c r="U1948" s="75">
        <f>J1948*SIP_Calculator!$D$27</f>
        <v>0</v>
      </c>
      <c r="V1948" s="75">
        <f t="shared" si="13"/>
        <v>0</v>
      </c>
      <c r="W1948" s="75">
        <f t="shared" si="14"/>
        <v>0</v>
      </c>
      <c r="X1948" s="75">
        <f t="shared" ref="X1948:Y1948" si="5850">X1947+V1948</f>
        <v>233.6360718</v>
      </c>
      <c r="Y1948" s="75">
        <f t="shared" si="5850"/>
        <v>274.8794474</v>
      </c>
    </row>
    <row r="1949" ht="15.75" customHeight="1">
      <c r="A1949" s="78">
        <v>40973.0</v>
      </c>
      <c r="B1949" s="73">
        <v>5170.35</v>
      </c>
      <c r="C1949" s="73">
        <v>4195.45</v>
      </c>
      <c r="D1949" s="74">
        <f t="shared" si="33"/>
        <v>407</v>
      </c>
      <c r="E1949" s="74">
        <f t="shared" si="16"/>
        <v>1</v>
      </c>
      <c r="F1949" s="75">
        <f t="shared" si="4"/>
        <v>3</v>
      </c>
      <c r="G1949" s="75">
        <f t="shared" si="17"/>
        <v>0</v>
      </c>
      <c r="H1949" s="76">
        <f>IF(A1949&lt;SIP_Calculator!$B$7,0,IF(A1949&gt;SIP_Calculator!$E$7,0,1))</f>
        <v>1</v>
      </c>
      <c r="I1949" s="74">
        <f t="shared" si="5"/>
        <v>1</v>
      </c>
      <c r="J1949" s="75">
        <f t="shared" si="6"/>
        <v>0</v>
      </c>
      <c r="K1949" s="76">
        <f>H1949*SIP_Calculator!$D$25</f>
        <v>484.4666522</v>
      </c>
      <c r="L1949" s="76">
        <f t="shared" si="7"/>
        <v>0.09370093943</v>
      </c>
      <c r="M1949" s="76">
        <f t="shared" si="8"/>
        <v>0.1154743001</v>
      </c>
      <c r="N1949" s="76">
        <f t="shared" ref="N1949:O1949" si="5851">N1948+L1949</f>
        <v>231.9270222</v>
      </c>
      <c r="O1949" s="76">
        <f t="shared" si="5851"/>
        <v>272.7391362</v>
      </c>
      <c r="P1949" s="74">
        <f>I1949*SIP_Calculator!$D$26</f>
        <v>2301.341589</v>
      </c>
      <c r="Q1949" s="74">
        <f t="shared" si="10"/>
        <v>0.4451036369</v>
      </c>
      <c r="R1949" s="74">
        <f t="shared" si="11"/>
        <v>0.5485327174</v>
      </c>
      <c r="S1949" s="74">
        <f t="shared" ref="S1949:T1949" si="5852">S1948+Q1949</f>
        <v>231.8469734</v>
      </c>
      <c r="T1949" s="74">
        <f t="shared" si="5852"/>
        <v>272.7327915</v>
      </c>
      <c r="U1949" s="75">
        <f>J1949*SIP_Calculator!$D$27</f>
        <v>0</v>
      </c>
      <c r="V1949" s="75">
        <f t="shared" si="13"/>
        <v>0</v>
      </c>
      <c r="W1949" s="75">
        <f t="shared" si="14"/>
        <v>0</v>
      </c>
      <c r="X1949" s="75">
        <f t="shared" ref="X1949:Y1949" si="5853">X1948+V1949</f>
        <v>233.6360718</v>
      </c>
      <c r="Y1949" s="75">
        <f t="shared" si="5853"/>
        <v>274.8794474</v>
      </c>
    </row>
    <row r="1950" ht="15.75" customHeight="1">
      <c r="A1950" s="78">
        <v>40974.0</v>
      </c>
      <c r="B1950" s="73">
        <v>5116.7</v>
      </c>
      <c r="C1950" s="73">
        <v>4151.4</v>
      </c>
      <c r="D1950" s="74">
        <f t="shared" si="33"/>
        <v>407</v>
      </c>
      <c r="E1950" s="74">
        <f t="shared" si="16"/>
        <v>0</v>
      </c>
      <c r="F1950" s="75">
        <f t="shared" si="4"/>
        <v>3</v>
      </c>
      <c r="G1950" s="75">
        <f t="shared" si="17"/>
        <v>0</v>
      </c>
      <c r="H1950" s="76">
        <f>IF(A1950&lt;SIP_Calculator!$B$7,0,IF(A1950&gt;SIP_Calculator!$E$7,0,1))</f>
        <v>1</v>
      </c>
      <c r="I1950" s="74">
        <f t="shared" si="5"/>
        <v>0</v>
      </c>
      <c r="J1950" s="75">
        <f t="shared" si="6"/>
        <v>0</v>
      </c>
      <c r="K1950" s="76">
        <f>H1950*SIP_Calculator!$D$25</f>
        <v>484.4666522</v>
      </c>
      <c r="L1950" s="76">
        <f t="shared" si="7"/>
        <v>0.09468341943</v>
      </c>
      <c r="M1950" s="76">
        <f t="shared" si="8"/>
        <v>0.1166995838</v>
      </c>
      <c r="N1950" s="76">
        <f t="shared" ref="N1950:O1950" si="5854">N1949+L1950</f>
        <v>232.0217056</v>
      </c>
      <c r="O1950" s="76">
        <f t="shared" si="5854"/>
        <v>272.8558358</v>
      </c>
      <c r="P1950" s="74">
        <f>I1950*SIP_Calculator!$D$26</f>
        <v>0</v>
      </c>
      <c r="Q1950" s="74">
        <f t="shared" si="10"/>
        <v>0</v>
      </c>
      <c r="R1950" s="74">
        <f t="shared" si="11"/>
        <v>0</v>
      </c>
      <c r="S1950" s="74">
        <f t="shared" ref="S1950:T1950" si="5855">S1949+Q1950</f>
        <v>231.8469734</v>
      </c>
      <c r="T1950" s="74">
        <f t="shared" si="5855"/>
        <v>272.7327915</v>
      </c>
      <c r="U1950" s="75">
        <f>J1950*SIP_Calculator!$D$27</f>
        <v>0</v>
      </c>
      <c r="V1950" s="75">
        <f t="shared" si="13"/>
        <v>0</v>
      </c>
      <c r="W1950" s="75">
        <f t="shared" si="14"/>
        <v>0</v>
      </c>
      <c r="X1950" s="75">
        <f t="shared" ref="X1950:Y1950" si="5856">X1949+V1950</f>
        <v>233.6360718</v>
      </c>
      <c r="Y1950" s="75">
        <f t="shared" si="5856"/>
        <v>274.8794474</v>
      </c>
    </row>
    <row r="1951" ht="15.75" customHeight="1">
      <c r="A1951" s="78">
        <v>40975.0</v>
      </c>
      <c r="B1951" s="73">
        <v>5110.35</v>
      </c>
      <c r="C1951" s="73">
        <v>4146.95</v>
      </c>
      <c r="D1951" s="74">
        <f t="shared" si="33"/>
        <v>407</v>
      </c>
      <c r="E1951" s="74">
        <f t="shared" si="16"/>
        <v>0</v>
      </c>
      <c r="F1951" s="75">
        <f t="shared" si="4"/>
        <v>3</v>
      </c>
      <c r="G1951" s="75">
        <f t="shared" si="17"/>
        <v>0</v>
      </c>
      <c r="H1951" s="76">
        <f>IF(A1951&lt;SIP_Calculator!$B$7,0,IF(A1951&gt;SIP_Calculator!$E$7,0,1))</f>
        <v>1</v>
      </c>
      <c r="I1951" s="74">
        <f t="shared" si="5"/>
        <v>0</v>
      </c>
      <c r="J1951" s="75">
        <f t="shared" si="6"/>
        <v>0</v>
      </c>
      <c r="K1951" s="76">
        <f>H1951*SIP_Calculator!$D$25</f>
        <v>484.4666522</v>
      </c>
      <c r="L1951" s="76">
        <f t="shared" si="7"/>
        <v>0.0948010708</v>
      </c>
      <c r="M1951" s="76">
        <f t="shared" si="8"/>
        <v>0.1168248115</v>
      </c>
      <c r="N1951" s="76">
        <f t="shared" ref="N1951:O1951" si="5857">N1950+L1951</f>
        <v>232.1165067</v>
      </c>
      <c r="O1951" s="76">
        <f t="shared" si="5857"/>
        <v>272.9726606</v>
      </c>
      <c r="P1951" s="74">
        <f>I1951*SIP_Calculator!$D$26</f>
        <v>0</v>
      </c>
      <c r="Q1951" s="74">
        <f t="shared" si="10"/>
        <v>0</v>
      </c>
      <c r="R1951" s="74">
        <f t="shared" si="11"/>
        <v>0</v>
      </c>
      <c r="S1951" s="74">
        <f t="shared" ref="S1951:T1951" si="5858">S1950+Q1951</f>
        <v>231.8469734</v>
      </c>
      <c r="T1951" s="74">
        <f t="shared" si="5858"/>
        <v>272.7327915</v>
      </c>
      <c r="U1951" s="75">
        <f>J1951*SIP_Calculator!$D$27</f>
        <v>0</v>
      </c>
      <c r="V1951" s="75">
        <f t="shared" si="13"/>
        <v>0</v>
      </c>
      <c r="W1951" s="75">
        <f t="shared" si="14"/>
        <v>0</v>
      </c>
      <c r="X1951" s="75">
        <f t="shared" ref="X1951:Y1951" si="5859">X1950+V1951</f>
        <v>233.6360718</v>
      </c>
      <c r="Y1951" s="75">
        <f t="shared" si="5859"/>
        <v>274.8794474</v>
      </c>
    </row>
    <row r="1952" ht="15.75" customHeight="1">
      <c r="A1952" s="78">
        <v>40977.0</v>
      </c>
      <c r="B1952" s="73">
        <v>5224.7</v>
      </c>
      <c r="C1952" s="73">
        <v>4238.85</v>
      </c>
      <c r="D1952" s="74">
        <f t="shared" si="33"/>
        <v>407</v>
      </c>
      <c r="E1952" s="74">
        <f t="shared" si="16"/>
        <v>0</v>
      </c>
      <c r="F1952" s="75">
        <f t="shared" si="4"/>
        <v>3</v>
      </c>
      <c r="G1952" s="75">
        <f t="shared" si="17"/>
        <v>0</v>
      </c>
      <c r="H1952" s="76">
        <f>IF(A1952&lt;SIP_Calculator!$B$7,0,IF(A1952&gt;SIP_Calculator!$E$7,0,1))</f>
        <v>1</v>
      </c>
      <c r="I1952" s="74">
        <f t="shared" si="5"/>
        <v>0</v>
      </c>
      <c r="J1952" s="75">
        <f t="shared" si="6"/>
        <v>0</v>
      </c>
      <c r="K1952" s="76">
        <f>H1952*SIP_Calculator!$D$25</f>
        <v>484.4666522</v>
      </c>
      <c r="L1952" s="76">
        <f t="shared" si="7"/>
        <v>0.09272621436</v>
      </c>
      <c r="M1952" s="76">
        <f t="shared" si="8"/>
        <v>0.1142920019</v>
      </c>
      <c r="N1952" s="76">
        <f t="shared" ref="N1952:O1952" si="5860">N1951+L1952</f>
        <v>232.2092329</v>
      </c>
      <c r="O1952" s="76">
        <f t="shared" si="5860"/>
        <v>273.0869526</v>
      </c>
      <c r="P1952" s="74">
        <f>I1952*SIP_Calculator!$D$26</f>
        <v>0</v>
      </c>
      <c r="Q1952" s="74">
        <f t="shared" si="10"/>
        <v>0</v>
      </c>
      <c r="R1952" s="74">
        <f t="shared" si="11"/>
        <v>0</v>
      </c>
      <c r="S1952" s="74">
        <f t="shared" ref="S1952:T1952" si="5861">S1951+Q1952</f>
        <v>231.8469734</v>
      </c>
      <c r="T1952" s="74">
        <f t="shared" si="5861"/>
        <v>272.7327915</v>
      </c>
      <c r="U1952" s="75">
        <f>J1952*SIP_Calculator!$D$27</f>
        <v>0</v>
      </c>
      <c r="V1952" s="75">
        <f t="shared" si="13"/>
        <v>0</v>
      </c>
      <c r="W1952" s="75">
        <f t="shared" si="14"/>
        <v>0</v>
      </c>
      <c r="X1952" s="75">
        <f t="shared" ref="X1952:Y1952" si="5862">X1951+V1952</f>
        <v>233.6360718</v>
      </c>
      <c r="Y1952" s="75">
        <f t="shared" si="5862"/>
        <v>274.8794474</v>
      </c>
    </row>
    <row r="1953" ht="15.75" customHeight="1">
      <c r="A1953" s="78">
        <v>40980.0</v>
      </c>
      <c r="B1953" s="73">
        <v>5254.55</v>
      </c>
      <c r="C1953" s="73">
        <v>4265.25</v>
      </c>
      <c r="D1953" s="74">
        <f t="shared" si="33"/>
        <v>408</v>
      </c>
      <c r="E1953" s="74">
        <f t="shared" si="16"/>
        <v>1</v>
      </c>
      <c r="F1953" s="75">
        <f t="shared" si="4"/>
        <v>3</v>
      </c>
      <c r="G1953" s="75">
        <f t="shared" si="17"/>
        <v>0</v>
      </c>
      <c r="H1953" s="76">
        <f>IF(A1953&lt;SIP_Calculator!$B$7,0,IF(A1953&gt;SIP_Calculator!$E$7,0,1))</f>
        <v>1</v>
      </c>
      <c r="I1953" s="74">
        <f t="shared" si="5"/>
        <v>1</v>
      </c>
      <c r="J1953" s="75">
        <f t="shared" si="6"/>
        <v>0</v>
      </c>
      <c r="K1953" s="76">
        <f>H1953*SIP_Calculator!$D$25</f>
        <v>484.4666522</v>
      </c>
      <c r="L1953" s="76">
        <f t="shared" si="7"/>
        <v>0.09219945613</v>
      </c>
      <c r="M1953" s="76">
        <f t="shared" si="8"/>
        <v>0.1135845852</v>
      </c>
      <c r="N1953" s="76">
        <f t="shared" ref="N1953:O1953" si="5863">N1952+L1953</f>
        <v>232.3014324</v>
      </c>
      <c r="O1953" s="76">
        <f t="shared" si="5863"/>
        <v>273.2005372</v>
      </c>
      <c r="P1953" s="74">
        <f>I1953*SIP_Calculator!$D$26</f>
        <v>2301.341589</v>
      </c>
      <c r="Q1953" s="74">
        <f t="shared" si="10"/>
        <v>0.4379712039</v>
      </c>
      <c r="R1953" s="74">
        <f t="shared" si="11"/>
        <v>0.5395560845</v>
      </c>
      <c r="S1953" s="74">
        <f t="shared" ref="S1953:T1953" si="5864">S1952+Q1953</f>
        <v>232.2849446</v>
      </c>
      <c r="T1953" s="74">
        <f t="shared" si="5864"/>
        <v>273.2723475</v>
      </c>
      <c r="U1953" s="75">
        <f>J1953*SIP_Calculator!$D$27</f>
        <v>0</v>
      </c>
      <c r="V1953" s="75">
        <f t="shared" si="13"/>
        <v>0</v>
      </c>
      <c r="W1953" s="75">
        <f t="shared" si="14"/>
        <v>0</v>
      </c>
      <c r="X1953" s="75">
        <f t="shared" ref="X1953:Y1953" si="5865">X1952+V1953</f>
        <v>233.6360718</v>
      </c>
      <c r="Y1953" s="75">
        <f t="shared" si="5865"/>
        <v>274.8794474</v>
      </c>
    </row>
    <row r="1954" ht="15.75" customHeight="1">
      <c r="A1954" s="78">
        <v>40981.0</v>
      </c>
      <c r="B1954" s="73">
        <v>5319.55</v>
      </c>
      <c r="C1954" s="73">
        <v>4317.65</v>
      </c>
      <c r="D1954" s="74">
        <f t="shared" si="33"/>
        <v>408</v>
      </c>
      <c r="E1954" s="74">
        <f t="shared" si="16"/>
        <v>0</v>
      </c>
      <c r="F1954" s="75">
        <f t="shared" si="4"/>
        <v>3</v>
      </c>
      <c r="G1954" s="75">
        <f t="shared" si="17"/>
        <v>0</v>
      </c>
      <c r="H1954" s="76">
        <f>IF(A1954&lt;SIP_Calculator!$B$7,0,IF(A1954&gt;SIP_Calculator!$E$7,0,1))</f>
        <v>1</v>
      </c>
      <c r="I1954" s="74">
        <f t="shared" si="5"/>
        <v>0</v>
      </c>
      <c r="J1954" s="75">
        <f t="shared" si="6"/>
        <v>0</v>
      </c>
      <c r="K1954" s="76">
        <f>H1954*SIP_Calculator!$D$25</f>
        <v>484.4666522</v>
      </c>
      <c r="L1954" s="76">
        <f t="shared" si="7"/>
        <v>0.09107286372</v>
      </c>
      <c r="M1954" s="76">
        <f t="shared" si="8"/>
        <v>0.1122060964</v>
      </c>
      <c r="N1954" s="76">
        <f t="shared" ref="N1954:O1954" si="5866">N1953+L1954</f>
        <v>232.3925052</v>
      </c>
      <c r="O1954" s="76">
        <f t="shared" si="5866"/>
        <v>273.3127433</v>
      </c>
      <c r="P1954" s="74">
        <f>I1954*SIP_Calculator!$D$26</f>
        <v>0</v>
      </c>
      <c r="Q1954" s="74">
        <f t="shared" si="10"/>
        <v>0</v>
      </c>
      <c r="R1954" s="74">
        <f t="shared" si="11"/>
        <v>0</v>
      </c>
      <c r="S1954" s="74">
        <f t="shared" ref="S1954:T1954" si="5867">S1953+Q1954</f>
        <v>232.2849446</v>
      </c>
      <c r="T1954" s="74">
        <f t="shared" si="5867"/>
        <v>273.2723475</v>
      </c>
      <c r="U1954" s="75">
        <f>J1954*SIP_Calculator!$D$27</f>
        <v>0</v>
      </c>
      <c r="V1954" s="75">
        <f t="shared" si="13"/>
        <v>0</v>
      </c>
      <c r="W1954" s="75">
        <f t="shared" si="14"/>
        <v>0</v>
      </c>
      <c r="X1954" s="75">
        <f t="shared" ref="X1954:Y1954" si="5868">X1953+V1954</f>
        <v>233.6360718</v>
      </c>
      <c r="Y1954" s="75">
        <f t="shared" si="5868"/>
        <v>274.8794474</v>
      </c>
    </row>
    <row r="1955" ht="15.75" customHeight="1">
      <c r="A1955" s="78">
        <v>40982.0</v>
      </c>
      <c r="B1955" s="73">
        <v>5356.3</v>
      </c>
      <c r="C1955" s="73">
        <v>4343.05</v>
      </c>
      <c r="D1955" s="74">
        <f t="shared" si="33"/>
        <v>408</v>
      </c>
      <c r="E1955" s="74">
        <f t="shared" si="16"/>
        <v>0</v>
      </c>
      <c r="F1955" s="75">
        <f t="shared" si="4"/>
        <v>3</v>
      </c>
      <c r="G1955" s="75">
        <f t="shared" si="17"/>
        <v>0</v>
      </c>
      <c r="H1955" s="76">
        <f>IF(A1955&lt;SIP_Calculator!$B$7,0,IF(A1955&gt;SIP_Calculator!$E$7,0,1))</f>
        <v>1</v>
      </c>
      <c r="I1955" s="74">
        <f t="shared" si="5"/>
        <v>0</v>
      </c>
      <c r="J1955" s="75">
        <f t="shared" si="6"/>
        <v>0</v>
      </c>
      <c r="K1955" s="76">
        <f>H1955*SIP_Calculator!$D$25</f>
        <v>484.4666522</v>
      </c>
      <c r="L1955" s="76">
        <f t="shared" si="7"/>
        <v>0.09044800556</v>
      </c>
      <c r="M1955" s="76">
        <f t="shared" si="8"/>
        <v>0.1115498675</v>
      </c>
      <c r="N1955" s="76">
        <f t="shared" ref="N1955:O1955" si="5869">N1954+L1955</f>
        <v>232.4829533</v>
      </c>
      <c r="O1955" s="76">
        <f t="shared" si="5869"/>
        <v>273.4242932</v>
      </c>
      <c r="P1955" s="74">
        <f>I1955*SIP_Calculator!$D$26</f>
        <v>0</v>
      </c>
      <c r="Q1955" s="74">
        <f t="shared" si="10"/>
        <v>0</v>
      </c>
      <c r="R1955" s="74">
        <f t="shared" si="11"/>
        <v>0</v>
      </c>
      <c r="S1955" s="74">
        <f t="shared" ref="S1955:T1955" si="5870">S1954+Q1955</f>
        <v>232.2849446</v>
      </c>
      <c r="T1955" s="74">
        <f t="shared" si="5870"/>
        <v>273.2723475</v>
      </c>
      <c r="U1955" s="75">
        <f>J1955*SIP_Calculator!$D$27</f>
        <v>0</v>
      </c>
      <c r="V1955" s="75">
        <f t="shared" si="13"/>
        <v>0</v>
      </c>
      <c r="W1955" s="75">
        <f t="shared" si="14"/>
        <v>0</v>
      </c>
      <c r="X1955" s="75">
        <f t="shared" ref="X1955:Y1955" si="5871">X1954+V1955</f>
        <v>233.6360718</v>
      </c>
      <c r="Y1955" s="75">
        <f t="shared" si="5871"/>
        <v>274.8794474</v>
      </c>
    </row>
    <row r="1956" ht="15.75" customHeight="1">
      <c r="A1956" s="78">
        <v>40983.0</v>
      </c>
      <c r="B1956" s="73">
        <v>5270.8</v>
      </c>
      <c r="C1956" s="73">
        <v>4275.75</v>
      </c>
      <c r="D1956" s="74">
        <f t="shared" si="33"/>
        <v>408</v>
      </c>
      <c r="E1956" s="74">
        <f t="shared" si="16"/>
        <v>0</v>
      </c>
      <c r="F1956" s="75">
        <f t="shared" si="4"/>
        <v>3</v>
      </c>
      <c r="G1956" s="75">
        <f t="shared" si="17"/>
        <v>0</v>
      </c>
      <c r="H1956" s="76">
        <f>IF(A1956&lt;SIP_Calculator!$B$7,0,IF(A1956&gt;SIP_Calculator!$E$7,0,1))</f>
        <v>1</v>
      </c>
      <c r="I1956" s="74">
        <f t="shared" si="5"/>
        <v>0</v>
      </c>
      <c r="J1956" s="75">
        <f t="shared" si="6"/>
        <v>0</v>
      </c>
      <c r="K1956" s="76">
        <f>H1956*SIP_Calculator!$D$25</f>
        <v>484.4666522</v>
      </c>
      <c r="L1956" s="76">
        <f t="shared" si="7"/>
        <v>0.09191520304</v>
      </c>
      <c r="M1956" s="76">
        <f t="shared" si="8"/>
        <v>0.1133056545</v>
      </c>
      <c r="N1956" s="76">
        <f t="shared" ref="N1956:O1956" si="5872">N1955+L1956</f>
        <v>232.5748685</v>
      </c>
      <c r="O1956" s="76">
        <f t="shared" si="5872"/>
        <v>273.5375988</v>
      </c>
      <c r="P1956" s="74">
        <f>I1956*SIP_Calculator!$D$26</f>
        <v>0</v>
      </c>
      <c r="Q1956" s="74">
        <f t="shared" si="10"/>
        <v>0</v>
      </c>
      <c r="R1956" s="74">
        <f t="shared" si="11"/>
        <v>0</v>
      </c>
      <c r="S1956" s="74">
        <f t="shared" ref="S1956:T1956" si="5873">S1955+Q1956</f>
        <v>232.2849446</v>
      </c>
      <c r="T1956" s="74">
        <f t="shared" si="5873"/>
        <v>273.2723475</v>
      </c>
      <c r="U1956" s="75">
        <f>J1956*SIP_Calculator!$D$27</f>
        <v>0</v>
      </c>
      <c r="V1956" s="75">
        <f t="shared" si="13"/>
        <v>0</v>
      </c>
      <c r="W1956" s="75">
        <f t="shared" si="14"/>
        <v>0</v>
      </c>
      <c r="X1956" s="75">
        <f t="shared" ref="X1956:Y1956" si="5874">X1955+V1956</f>
        <v>233.6360718</v>
      </c>
      <c r="Y1956" s="75">
        <f t="shared" si="5874"/>
        <v>274.8794474</v>
      </c>
    </row>
    <row r="1957" ht="15.75" customHeight="1">
      <c r="A1957" s="78">
        <v>40984.0</v>
      </c>
      <c r="B1957" s="73">
        <v>5208.6</v>
      </c>
      <c r="C1957" s="73">
        <v>4226.05</v>
      </c>
      <c r="D1957" s="74">
        <f t="shared" si="33"/>
        <v>408</v>
      </c>
      <c r="E1957" s="74">
        <f t="shared" si="16"/>
        <v>0</v>
      </c>
      <c r="F1957" s="75">
        <f t="shared" si="4"/>
        <v>3</v>
      </c>
      <c r="G1957" s="75">
        <f t="shared" si="17"/>
        <v>0</v>
      </c>
      <c r="H1957" s="76">
        <f>IF(A1957&lt;SIP_Calculator!$B$7,0,IF(A1957&gt;SIP_Calculator!$E$7,0,1))</f>
        <v>1</v>
      </c>
      <c r="I1957" s="74">
        <f t="shared" si="5"/>
        <v>0</v>
      </c>
      <c r="J1957" s="75">
        <f t="shared" si="6"/>
        <v>0</v>
      </c>
      <c r="K1957" s="76">
        <f>H1957*SIP_Calculator!$D$25</f>
        <v>484.4666522</v>
      </c>
      <c r="L1957" s="76">
        <f t="shared" si="7"/>
        <v>0.09301283496</v>
      </c>
      <c r="M1957" s="76">
        <f t="shared" si="8"/>
        <v>0.1146381733</v>
      </c>
      <c r="N1957" s="76">
        <f t="shared" ref="N1957:O1957" si="5875">N1956+L1957</f>
        <v>232.6678813</v>
      </c>
      <c r="O1957" s="76">
        <f t="shared" si="5875"/>
        <v>273.652237</v>
      </c>
      <c r="P1957" s="74">
        <f>I1957*SIP_Calculator!$D$26</f>
        <v>0</v>
      </c>
      <c r="Q1957" s="74">
        <f t="shared" si="10"/>
        <v>0</v>
      </c>
      <c r="R1957" s="74">
        <f t="shared" si="11"/>
        <v>0</v>
      </c>
      <c r="S1957" s="74">
        <f t="shared" ref="S1957:T1957" si="5876">S1956+Q1957</f>
        <v>232.2849446</v>
      </c>
      <c r="T1957" s="74">
        <f t="shared" si="5876"/>
        <v>273.2723475</v>
      </c>
      <c r="U1957" s="75">
        <f>J1957*SIP_Calculator!$D$27</f>
        <v>0</v>
      </c>
      <c r="V1957" s="75">
        <f t="shared" si="13"/>
        <v>0</v>
      </c>
      <c r="W1957" s="75">
        <f t="shared" si="14"/>
        <v>0</v>
      </c>
      <c r="X1957" s="75">
        <f t="shared" ref="X1957:Y1957" si="5877">X1956+V1957</f>
        <v>233.6360718</v>
      </c>
      <c r="Y1957" s="75">
        <f t="shared" si="5877"/>
        <v>274.8794474</v>
      </c>
    </row>
    <row r="1958" ht="15.75" customHeight="1">
      <c r="A1958" s="78">
        <v>40987.0</v>
      </c>
      <c r="B1958" s="73">
        <v>5146.3</v>
      </c>
      <c r="C1958" s="73">
        <v>4177.0</v>
      </c>
      <c r="D1958" s="74">
        <f t="shared" si="33"/>
        <v>409</v>
      </c>
      <c r="E1958" s="74">
        <f t="shared" si="16"/>
        <v>1</v>
      </c>
      <c r="F1958" s="75">
        <f t="shared" si="4"/>
        <v>3</v>
      </c>
      <c r="G1958" s="75">
        <f t="shared" si="17"/>
        <v>0</v>
      </c>
      <c r="H1958" s="76">
        <f>IF(A1958&lt;SIP_Calculator!$B$7,0,IF(A1958&gt;SIP_Calculator!$E$7,0,1))</f>
        <v>1</v>
      </c>
      <c r="I1958" s="74">
        <f t="shared" si="5"/>
        <v>1</v>
      </c>
      <c r="J1958" s="75">
        <f t="shared" si="6"/>
        <v>0</v>
      </c>
      <c r="K1958" s="76">
        <f>H1958*SIP_Calculator!$D$25</f>
        <v>484.4666522</v>
      </c>
      <c r="L1958" s="76">
        <f t="shared" si="7"/>
        <v>0.09413882832</v>
      </c>
      <c r="M1958" s="76">
        <f t="shared" si="8"/>
        <v>0.1159843553</v>
      </c>
      <c r="N1958" s="76">
        <f t="shared" ref="N1958:O1958" si="5878">N1957+L1958</f>
        <v>232.7620201</v>
      </c>
      <c r="O1958" s="76">
        <f t="shared" si="5878"/>
        <v>273.7682214</v>
      </c>
      <c r="P1958" s="74">
        <f>I1958*SIP_Calculator!$D$26</f>
        <v>2301.341589</v>
      </c>
      <c r="Q1958" s="74">
        <f t="shared" si="10"/>
        <v>0.4471837221</v>
      </c>
      <c r="R1958" s="74">
        <f t="shared" si="11"/>
        <v>0.5509556115</v>
      </c>
      <c r="S1958" s="74">
        <f t="shared" ref="S1958:T1958" si="5879">S1957+Q1958</f>
        <v>232.7321283</v>
      </c>
      <c r="T1958" s="74">
        <f t="shared" si="5879"/>
        <v>273.8233032</v>
      </c>
      <c r="U1958" s="75">
        <f>J1958*SIP_Calculator!$D$27</f>
        <v>0</v>
      </c>
      <c r="V1958" s="75">
        <f t="shared" si="13"/>
        <v>0</v>
      </c>
      <c r="W1958" s="75">
        <f t="shared" si="14"/>
        <v>0</v>
      </c>
      <c r="X1958" s="75">
        <f t="shared" ref="X1958:Y1958" si="5880">X1957+V1958</f>
        <v>233.6360718</v>
      </c>
      <c r="Y1958" s="75">
        <f t="shared" si="5880"/>
        <v>274.8794474</v>
      </c>
    </row>
    <row r="1959" ht="15.75" customHeight="1">
      <c r="A1959" s="78">
        <v>40988.0</v>
      </c>
      <c r="B1959" s="73">
        <v>5168.15</v>
      </c>
      <c r="C1959" s="73">
        <v>4197.05</v>
      </c>
      <c r="D1959" s="74">
        <f t="shared" si="33"/>
        <v>409</v>
      </c>
      <c r="E1959" s="74">
        <f t="shared" si="16"/>
        <v>0</v>
      </c>
      <c r="F1959" s="75">
        <f t="shared" si="4"/>
        <v>3</v>
      </c>
      <c r="G1959" s="75">
        <f t="shared" si="17"/>
        <v>0</v>
      </c>
      <c r="H1959" s="76">
        <f>IF(A1959&lt;SIP_Calculator!$B$7,0,IF(A1959&gt;SIP_Calculator!$E$7,0,1))</f>
        <v>1</v>
      </c>
      <c r="I1959" s="74">
        <f t="shared" si="5"/>
        <v>0</v>
      </c>
      <c r="J1959" s="75">
        <f t="shared" si="6"/>
        <v>0</v>
      </c>
      <c r="K1959" s="76">
        <f>H1959*SIP_Calculator!$D$25</f>
        <v>484.4666522</v>
      </c>
      <c r="L1959" s="76">
        <f t="shared" si="7"/>
        <v>0.09374082644</v>
      </c>
      <c r="M1959" s="76">
        <f t="shared" si="8"/>
        <v>0.1154302789</v>
      </c>
      <c r="N1959" s="76">
        <f t="shared" ref="N1959:O1959" si="5881">N1958+L1959</f>
        <v>232.8557609</v>
      </c>
      <c r="O1959" s="76">
        <f t="shared" si="5881"/>
        <v>273.8836516</v>
      </c>
      <c r="P1959" s="74">
        <f>I1959*SIP_Calculator!$D$26</f>
        <v>0</v>
      </c>
      <c r="Q1959" s="74">
        <f t="shared" si="10"/>
        <v>0</v>
      </c>
      <c r="R1959" s="74">
        <f t="shared" si="11"/>
        <v>0</v>
      </c>
      <c r="S1959" s="74">
        <f t="shared" ref="S1959:T1959" si="5882">S1958+Q1959</f>
        <v>232.7321283</v>
      </c>
      <c r="T1959" s="74">
        <f t="shared" si="5882"/>
        <v>273.8233032</v>
      </c>
      <c r="U1959" s="75">
        <f>J1959*SIP_Calculator!$D$27</f>
        <v>0</v>
      </c>
      <c r="V1959" s="75">
        <f t="shared" si="13"/>
        <v>0</v>
      </c>
      <c r="W1959" s="75">
        <f t="shared" si="14"/>
        <v>0</v>
      </c>
      <c r="X1959" s="75">
        <f t="shared" ref="X1959:Y1959" si="5883">X1958+V1959</f>
        <v>233.6360718</v>
      </c>
      <c r="Y1959" s="75">
        <f t="shared" si="5883"/>
        <v>274.8794474</v>
      </c>
    </row>
    <row r="1960" ht="15.75" customHeight="1">
      <c r="A1960" s="78">
        <v>40989.0</v>
      </c>
      <c r="B1960" s="73">
        <v>5260.05</v>
      </c>
      <c r="C1960" s="73">
        <v>4270.9</v>
      </c>
      <c r="D1960" s="74">
        <f t="shared" si="33"/>
        <v>409</v>
      </c>
      <c r="E1960" s="74">
        <f t="shared" si="16"/>
        <v>0</v>
      </c>
      <c r="F1960" s="75">
        <f t="shared" si="4"/>
        <v>3</v>
      </c>
      <c r="G1960" s="75">
        <f t="shared" si="17"/>
        <v>0</v>
      </c>
      <c r="H1960" s="76">
        <f>IF(A1960&lt;SIP_Calculator!$B$7,0,IF(A1960&gt;SIP_Calculator!$E$7,0,1))</f>
        <v>1</v>
      </c>
      <c r="I1960" s="74">
        <f t="shared" si="5"/>
        <v>0</v>
      </c>
      <c r="J1960" s="75">
        <f t="shared" si="6"/>
        <v>0</v>
      </c>
      <c r="K1960" s="76">
        <f>H1960*SIP_Calculator!$D$25</f>
        <v>484.4666522</v>
      </c>
      <c r="L1960" s="76">
        <f t="shared" si="7"/>
        <v>0.09210305077</v>
      </c>
      <c r="M1960" s="76">
        <f t="shared" si="8"/>
        <v>0.1134343235</v>
      </c>
      <c r="N1960" s="76">
        <f t="shared" ref="N1960:O1960" si="5884">N1959+L1960</f>
        <v>232.947864</v>
      </c>
      <c r="O1960" s="76">
        <f t="shared" si="5884"/>
        <v>273.997086</v>
      </c>
      <c r="P1960" s="74">
        <f>I1960*SIP_Calculator!$D$26</f>
        <v>0</v>
      </c>
      <c r="Q1960" s="74">
        <f t="shared" si="10"/>
        <v>0</v>
      </c>
      <c r="R1960" s="74">
        <f t="shared" si="11"/>
        <v>0</v>
      </c>
      <c r="S1960" s="74">
        <f t="shared" ref="S1960:T1960" si="5885">S1959+Q1960</f>
        <v>232.7321283</v>
      </c>
      <c r="T1960" s="74">
        <f t="shared" si="5885"/>
        <v>273.8233032</v>
      </c>
      <c r="U1960" s="75">
        <f>J1960*SIP_Calculator!$D$27</f>
        <v>0</v>
      </c>
      <c r="V1960" s="75">
        <f t="shared" si="13"/>
        <v>0</v>
      </c>
      <c r="W1960" s="75">
        <f t="shared" si="14"/>
        <v>0</v>
      </c>
      <c r="X1960" s="75">
        <f t="shared" ref="X1960:Y1960" si="5886">X1959+V1960</f>
        <v>233.6360718</v>
      </c>
      <c r="Y1960" s="75">
        <f t="shared" si="5886"/>
        <v>274.8794474</v>
      </c>
    </row>
    <row r="1961" ht="15.75" customHeight="1">
      <c r="A1961" s="78">
        <v>40990.0</v>
      </c>
      <c r="B1961" s="73">
        <v>5124.5</v>
      </c>
      <c r="C1961" s="73">
        <v>4165.3</v>
      </c>
      <c r="D1961" s="74">
        <f t="shared" si="33"/>
        <v>409</v>
      </c>
      <c r="E1961" s="74">
        <f t="shared" si="16"/>
        <v>0</v>
      </c>
      <c r="F1961" s="75">
        <f t="shared" si="4"/>
        <v>3</v>
      </c>
      <c r="G1961" s="75">
        <f t="shared" si="17"/>
        <v>0</v>
      </c>
      <c r="H1961" s="76">
        <f>IF(A1961&lt;SIP_Calculator!$B$7,0,IF(A1961&gt;SIP_Calculator!$E$7,0,1))</f>
        <v>1</v>
      </c>
      <c r="I1961" s="74">
        <f t="shared" si="5"/>
        <v>0</v>
      </c>
      <c r="J1961" s="75">
        <f t="shared" si="6"/>
        <v>0</v>
      </c>
      <c r="K1961" s="76">
        <f>H1961*SIP_Calculator!$D$25</f>
        <v>484.4666522</v>
      </c>
      <c r="L1961" s="76">
        <f t="shared" si="7"/>
        <v>0.09453930182</v>
      </c>
      <c r="M1961" s="76">
        <f t="shared" si="8"/>
        <v>0.1163101463</v>
      </c>
      <c r="N1961" s="76">
        <f t="shared" ref="N1961:O1961" si="5887">N1960+L1961</f>
        <v>233.0424033</v>
      </c>
      <c r="O1961" s="76">
        <f t="shared" si="5887"/>
        <v>274.1133961</v>
      </c>
      <c r="P1961" s="74">
        <f>I1961*SIP_Calculator!$D$26</f>
        <v>0</v>
      </c>
      <c r="Q1961" s="74">
        <f t="shared" si="10"/>
        <v>0</v>
      </c>
      <c r="R1961" s="74">
        <f t="shared" si="11"/>
        <v>0</v>
      </c>
      <c r="S1961" s="74">
        <f t="shared" ref="S1961:T1961" si="5888">S1960+Q1961</f>
        <v>232.7321283</v>
      </c>
      <c r="T1961" s="74">
        <f t="shared" si="5888"/>
        <v>273.8233032</v>
      </c>
      <c r="U1961" s="75">
        <f>J1961*SIP_Calculator!$D$27</f>
        <v>0</v>
      </c>
      <c r="V1961" s="75">
        <f t="shared" si="13"/>
        <v>0</v>
      </c>
      <c r="W1961" s="75">
        <f t="shared" si="14"/>
        <v>0</v>
      </c>
      <c r="X1961" s="75">
        <f t="shared" ref="X1961:Y1961" si="5889">X1960+V1961</f>
        <v>233.6360718</v>
      </c>
      <c r="Y1961" s="75">
        <f t="shared" si="5889"/>
        <v>274.8794474</v>
      </c>
    </row>
    <row r="1962" ht="15.75" customHeight="1">
      <c r="A1962" s="78">
        <v>40991.0</v>
      </c>
      <c r="B1962" s="73">
        <v>5173.7</v>
      </c>
      <c r="C1962" s="73">
        <v>4202.25</v>
      </c>
      <c r="D1962" s="74">
        <f t="shared" si="33"/>
        <v>409</v>
      </c>
      <c r="E1962" s="74">
        <f t="shared" si="16"/>
        <v>0</v>
      </c>
      <c r="F1962" s="75">
        <f t="shared" si="4"/>
        <v>3</v>
      </c>
      <c r="G1962" s="75">
        <f t="shared" si="17"/>
        <v>0</v>
      </c>
      <c r="H1962" s="76">
        <f>IF(A1962&lt;SIP_Calculator!$B$7,0,IF(A1962&gt;SIP_Calculator!$E$7,0,1))</f>
        <v>1</v>
      </c>
      <c r="I1962" s="74">
        <f t="shared" si="5"/>
        <v>0</v>
      </c>
      <c r="J1962" s="75">
        <f t="shared" si="6"/>
        <v>0</v>
      </c>
      <c r="K1962" s="76">
        <f>H1962*SIP_Calculator!$D$25</f>
        <v>484.4666522</v>
      </c>
      <c r="L1962" s="76">
        <f t="shared" si="7"/>
        <v>0.09364026754</v>
      </c>
      <c r="M1962" s="76">
        <f t="shared" si="8"/>
        <v>0.1152874418</v>
      </c>
      <c r="N1962" s="76">
        <f t="shared" ref="N1962:O1962" si="5890">N1961+L1962</f>
        <v>233.1360436</v>
      </c>
      <c r="O1962" s="76">
        <f t="shared" si="5890"/>
        <v>274.2286835</v>
      </c>
      <c r="P1962" s="74">
        <f>I1962*SIP_Calculator!$D$26</f>
        <v>0</v>
      </c>
      <c r="Q1962" s="74">
        <f t="shared" si="10"/>
        <v>0</v>
      </c>
      <c r="R1962" s="74">
        <f t="shared" si="11"/>
        <v>0</v>
      </c>
      <c r="S1962" s="74">
        <f t="shared" ref="S1962:T1962" si="5891">S1961+Q1962</f>
        <v>232.7321283</v>
      </c>
      <c r="T1962" s="74">
        <f t="shared" si="5891"/>
        <v>273.8233032</v>
      </c>
      <c r="U1962" s="75">
        <f>J1962*SIP_Calculator!$D$27</f>
        <v>0</v>
      </c>
      <c r="V1962" s="75">
        <f t="shared" si="13"/>
        <v>0</v>
      </c>
      <c r="W1962" s="75">
        <f t="shared" si="14"/>
        <v>0</v>
      </c>
      <c r="X1962" s="75">
        <f t="shared" ref="X1962:Y1962" si="5892">X1961+V1962</f>
        <v>233.6360718</v>
      </c>
      <c r="Y1962" s="75">
        <f t="shared" si="5892"/>
        <v>274.8794474</v>
      </c>
    </row>
    <row r="1963" ht="15.75" customHeight="1">
      <c r="A1963" s="78">
        <v>40994.0</v>
      </c>
      <c r="B1963" s="73">
        <v>5084.1</v>
      </c>
      <c r="C1963" s="73">
        <v>4131.25</v>
      </c>
      <c r="D1963" s="74">
        <f t="shared" si="33"/>
        <v>410</v>
      </c>
      <c r="E1963" s="74">
        <f t="shared" si="16"/>
        <v>1</v>
      </c>
      <c r="F1963" s="75">
        <f t="shared" si="4"/>
        <v>3</v>
      </c>
      <c r="G1963" s="75">
        <f t="shared" si="17"/>
        <v>0</v>
      </c>
      <c r="H1963" s="76">
        <f>IF(A1963&lt;SIP_Calculator!$B$7,0,IF(A1963&gt;SIP_Calculator!$E$7,0,1))</f>
        <v>1</v>
      </c>
      <c r="I1963" s="74">
        <f t="shared" si="5"/>
        <v>1</v>
      </c>
      <c r="J1963" s="75">
        <f t="shared" si="6"/>
        <v>0</v>
      </c>
      <c r="K1963" s="76">
        <f>H1963*SIP_Calculator!$D$25</f>
        <v>484.4666522</v>
      </c>
      <c r="L1963" s="76">
        <f t="shared" si="7"/>
        <v>0.0952905435</v>
      </c>
      <c r="M1963" s="76">
        <f t="shared" si="8"/>
        <v>0.1172687812</v>
      </c>
      <c r="N1963" s="76">
        <f t="shared" ref="N1963:O1963" si="5893">N1962+L1963</f>
        <v>233.2313341</v>
      </c>
      <c r="O1963" s="76">
        <f t="shared" si="5893"/>
        <v>274.3459523</v>
      </c>
      <c r="P1963" s="74">
        <f>I1963*SIP_Calculator!$D$26</f>
        <v>2301.341589</v>
      </c>
      <c r="Q1963" s="74">
        <f t="shared" si="10"/>
        <v>0.4526546664</v>
      </c>
      <c r="R1963" s="74">
        <f t="shared" si="11"/>
        <v>0.5570569656</v>
      </c>
      <c r="S1963" s="74">
        <f t="shared" ref="S1963:T1963" si="5894">S1962+Q1963</f>
        <v>233.184783</v>
      </c>
      <c r="T1963" s="74">
        <f t="shared" si="5894"/>
        <v>274.3803601</v>
      </c>
      <c r="U1963" s="75">
        <f>J1963*SIP_Calculator!$D$27</f>
        <v>0</v>
      </c>
      <c r="V1963" s="75">
        <f t="shared" si="13"/>
        <v>0</v>
      </c>
      <c r="W1963" s="75">
        <f t="shared" si="14"/>
        <v>0</v>
      </c>
      <c r="X1963" s="75">
        <f t="shared" ref="X1963:Y1963" si="5895">X1962+V1963</f>
        <v>233.6360718</v>
      </c>
      <c r="Y1963" s="75">
        <f t="shared" si="5895"/>
        <v>274.8794474</v>
      </c>
    </row>
    <row r="1964" ht="15.75" customHeight="1">
      <c r="A1964" s="78">
        <v>40995.0</v>
      </c>
      <c r="B1964" s="73">
        <v>5138.1</v>
      </c>
      <c r="C1964" s="73">
        <v>4168.55</v>
      </c>
      <c r="D1964" s="74">
        <f t="shared" si="33"/>
        <v>410</v>
      </c>
      <c r="E1964" s="74">
        <f t="shared" si="16"/>
        <v>0</v>
      </c>
      <c r="F1964" s="75">
        <f t="shared" si="4"/>
        <v>3</v>
      </c>
      <c r="G1964" s="75">
        <f t="shared" si="17"/>
        <v>0</v>
      </c>
      <c r="H1964" s="76">
        <f>IF(A1964&lt;SIP_Calculator!$B$7,0,IF(A1964&gt;SIP_Calculator!$E$7,0,1))</f>
        <v>1</v>
      </c>
      <c r="I1964" s="74">
        <f t="shared" si="5"/>
        <v>0</v>
      </c>
      <c r="J1964" s="75">
        <f t="shared" si="6"/>
        <v>0</v>
      </c>
      <c r="K1964" s="76">
        <f>H1964*SIP_Calculator!$D$25</f>
        <v>484.4666522</v>
      </c>
      <c r="L1964" s="76">
        <f t="shared" si="7"/>
        <v>0.09428906642</v>
      </c>
      <c r="M1964" s="76">
        <f t="shared" si="8"/>
        <v>0.1162194653</v>
      </c>
      <c r="N1964" s="76">
        <f t="shared" ref="N1964:O1964" si="5896">N1963+L1964</f>
        <v>233.3256232</v>
      </c>
      <c r="O1964" s="76">
        <f t="shared" si="5896"/>
        <v>274.4621718</v>
      </c>
      <c r="P1964" s="74">
        <f>I1964*SIP_Calculator!$D$26</f>
        <v>0</v>
      </c>
      <c r="Q1964" s="74">
        <f t="shared" si="10"/>
        <v>0</v>
      </c>
      <c r="R1964" s="74">
        <f t="shared" si="11"/>
        <v>0</v>
      </c>
      <c r="S1964" s="74">
        <f t="shared" ref="S1964:T1964" si="5897">S1963+Q1964</f>
        <v>233.184783</v>
      </c>
      <c r="T1964" s="74">
        <f t="shared" si="5897"/>
        <v>274.3803601</v>
      </c>
      <c r="U1964" s="75">
        <f>J1964*SIP_Calculator!$D$27</f>
        <v>0</v>
      </c>
      <c r="V1964" s="75">
        <f t="shared" si="13"/>
        <v>0</v>
      </c>
      <c r="W1964" s="75">
        <f t="shared" si="14"/>
        <v>0</v>
      </c>
      <c r="X1964" s="75">
        <f t="shared" ref="X1964:Y1964" si="5898">X1963+V1964</f>
        <v>233.6360718</v>
      </c>
      <c r="Y1964" s="75">
        <f t="shared" si="5898"/>
        <v>274.8794474</v>
      </c>
    </row>
    <row r="1965" ht="15.75" customHeight="1">
      <c r="A1965" s="78">
        <v>40996.0</v>
      </c>
      <c r="B1965" s="73">
        <v>5089.15</v>
      </c>
      <c r="C1965" s="73">
        <v>4129.15</v>
      </c>
      <c r="D1965" s="74">
        <f t="shared" si="33"/>
        <v>410</v>
      </c>
      <c r="E1965" s="74">
        <f t="shared" si="16"/>
        <v>0</v>
      </c>
      <c r="F1965" s="75">
        <f t="shared" si="4"/>
        <v>3</v>
      </c>
      <c r="G1965" s="75">
        <f t="shared" si="17"/>
        <v>0</v>
      </c>
      <c r="H1965" s="76">
        <f>IF(A1965&lt;SIP_Calculator!$B$7,0,IF(A1965&gt;SIP_Calculator!$E$7,0,1))</f>
        <v>1</v>
      </c>
      <c r="I1965" s="74">
        <f t="shared" si="5"/>
        <v>0</v>
      </c>
      <c r="J1965" s="75">
        <f t="shared" si="6"/>
        <v>0</v>
      </c>
      <c r="K1965" s="76">
        <f>H1965*SIP_Calculator!$D$25</f>
        <v>484.4666522</v>
      </c>
      <c r="L1965" s="76">
        <f t="shared" si="7"/>
        <v>0.09519598601</v>
      </c>
      <c r="M1965" s="76">
        <f t="shared" si="8"/>
        <v>0.1173284216</v>
      </c>
      <c r="N1965" s="76">
        <f t="shared" ref="N1965:O1965" si="5899">N1964+L1965</f>
        <v>233.4208192</v>
      </c>
      <c r="O1965" s="76">
        <f t="shared" si="5899"/>
        <v>274.5795002</v>
      </c>
      <c r="P1965" s="74">
        <f>I1965*SIP_Calculator!$D$26</f>
        <v>0</v>
      </c>
      <c r="Q1965" s="74">
        <f t="shared" si="10"/>
        <v>0</v>
      </c>
      <c r="R1965" s="74">
        <f t="shared" si="11"/>
        <v>0</v>
      </c>
      <c r="S1965" s="74">
        <f t="shared" ref="S1965:T1965" si="5900">S1964+Q1965</f>
        <v>233.184783</v>
      </c>
      <c r="T1965" s="74">
        <f t="shared" si="5900"/>
        <v>274.3803601</v>
      </c>
      <c r="U1965" s="75">
        <f>J1965*SIP_Calculator!$D$27</f>
        <v>0</v>
      </c>
      <c r="V1965" s="75">
        <f t="shared" si="13"/>
        <v>0</v>
      </c>
      <c r="W1965" s="75">
        <f t="shared" si="14"/>
        <v>0</v>
      </c>
      <c r="X1965" s="75">
        <f t="shared" ref="X1965:Y1965" si="5901">X1964+V1965</f>
        <v>233.6360718</v>
      </c>
      <c r="Y1965" s="75">
        <f t="shared" si="5901"/>
        <v>274.8794474</v>
      </c>
    </row>
    <row r="1966" ht="15.75" customHeight="1">
      <c r="A1966" s="78">
        <v>40997.0</v>
      </c>
      <c r="B1966" s="73">
        <v>5081.25</v>
      </c>
      <c r="C1966" s="73">
        <v>4124.45</v>
      </c>
      <c r="D1966" s="74">
        <f t="shared" si="33"/>
        <v>410</v>
      </c>
      <c r="E1966" s="74">
        <f t="shared" si="16"/>
        <v>0</v>
      </c>
      <c r="F1966" s="75">
        <f t="shared" si="4"/>
        <v>3</v>
      </c>
      <c r="G1966" s="75">
        <f t="shared" si="17"/>
        <v>0</v>
      </c>
      <c r="H1966" s="76">
        <f>IF(A1966&lt;SIP_Calculator!$B$7,0,IF(A1966&gt;SIP_Calculator!$E$7,0,1))</f>
        <v>1</v>
      </c>
      <c r="I1966" s="74">
        <f t="shared" si="5"/>
        <v>0</v>
      </c>
      <c r="J1966" s="75">
        <f t="shared" si="6"/>
        <v>0</v>
      </c>
      <c r="K1966" s="76">
        <f>H1966*SIP_Calculator!$D$25</f>
        <v>484.4666522</v>
      </c>
      <c r="L1966" s="76">
        <f t="shared" si="7"/>
        <v>0.09534399059</v>
      </c>
      <c r="M1966" s="76">
        <f t="shared" si="8"/>
        <v>0.1174621228</v>
      </c>
      <c r="N1966" s="76">
        <f t="shared" ref="N1966:O1966" si="5902">N1965+L1966</f>
        <v>233.5161632</v>
      </c>
      <c r="O1966" s="76">
        <f t="shared" si="5902"/>
        <v>274.6969623</v>
      </c>
      <c r="P1966" s="74">
        <f>I1966*SIP_Calculator!$D$26</f>
        <v>0</v>
      </c>
      <c r="Q1966" s="74">
        <f t="shared" si="10"/>
        <v>0</v>
      </c>
      <c r="R1966" s="74">
        <f t="shared" si="11"/>
        <v>0</v>
      </c>
      <c r="S1966" s="74">
        <f t="shared" ref="S1966:T1966" si="5903">S1965+Q1966</f>
        <v>233.184783</v>
      </c>
      <c r="T1966" s="74">
        <f t="shared" si="5903"/>
        <v>274.3803601</v>
      </c>
      <c r="U1966" s="75">
        <f>J1966*SIP_Calculator!$D$27</f>
        <v>0</v>
      </c>
      <c r="V1966" s="75">
        <f t="shared" si="13"/>
        <v>0</v>
      </c>
      <c r="W1966" s="75">
        <f t="shared" si="14"/>
        <v>0</v>
      </c>
      <c r="X1966" s="75">
        <f t="shared" ref="X1966:Y1966" si="5904">X1965+V1966</f>
        <v>233.6360718</v>
      </c>
      <c r="Y1966" s="75">
        <f t="shared" si="5904"/>
        <v>274.8794474</v>
      </c>
    </row>
    <row r="1967" ht="15.75" customHeight="1">
      <c r="A1967" s="78">
        <v>40998.0</v>
      </c>
      <c r="B1967" s="73">
        <v>5200.15</v>
      </c>
      <c r="C1967" s="73">
        <v>4221.8</v>
      </c>
      <c r="D1967" s="74">
        <f t="shared" si="33"/>
        <v>410</v>
      </c>
      <c r="E1967" s="74">
        <f t="shared" si="16"/>
        <v>0</v>
      </c>
      <c r="F1967" s="75">
        <f t="shared" si="4"/>
        <v>3</v>
      </c>
      <c r="G1967" s="75">
        <f t="shared" si="17"/>
        <v>0</v>
      </c>
      <c r="H1967" s="76">
        <f>IF(A1967&lt;SIP_Calculator!$B$7,0,IF(A1967&gt;SIP_Calculator!$E$7,0,1))</f>
        <v>1</v>
      </c>
      <c r="I1967" s="74">
        <f t="shared" si="5"/>
        <v>0</v>
      </c>
      <c r="J1967" s="75">
        <f t="shared" si="6"/>
        <v>0</v>
      </c>
      <c r="K1967" s="76">
        <f>H1967*SIP_Calculator!$D$25</f>
        <v>484.4666522</v>
      </c>
      <c r="L1967" s="76">
        <f t="shared" si="7"/>
        <v>0.09316397646</v>
      </c>
      <c r="M1967" s="76">
        <f t="shared" si="8"/>
        <v>0.1147535772</v>
      </c>
      <c r="N1967" s="76">
        <f t="shared" ref="N1967:O1967" si="5905">N1966+L1967</f>
        <v>233.6093271</v>
      </c>
      <c r="O1967" s="76">
        <f t="shared" si="5905"/>
        <v>274.8117159</v>
      </c>
      <c r="P1967" s="74">
        <f>I1967*SIP_Calculator!$D$26</f>
        <v>0</v>
      </c>
      <c r="Q1967" s="74">
        <f t="shared" si="10"/>
        <v>0</v>
      </c>
      <c r="R1967" s="74">
        <f t="shared" si="11"/>
        <v>0</v>
      </c>
      <c r="S1967" s="74">
        <f t="shared" ref="S1967:T1967" si="5906">S1966+Q1967</f>
        <v>233.184783</v>
      </c>
      <c r="T1967" s="74">
        <f t="shared" si="5906"/>
        <v>274.3803601</v>
      </c>
      <c r="U1967" s="75">
        <f>J1967*SIP_Calculator!$D$27</f>
        <v>0</v>
      </c>
      <c r="V1967" s="75">
        <f t="shared" si="13"/>
        <v>0</v>
      </c>
      <c r="W1967" s="75">
        <f t="shared" si="14"/>
        <v>0</v>
      </c>
      <c r="X1967" s="75">
        <f t="shared" ref="X1967:Y1967" si="5907">X1966+V1967</f>
        <v>233.6360718</v>
      </c>
      <c r="Y1967" s="75">
        <f t="shared" si="5907"/>
        <v>274.8794474</v>
      </c>
    </row>
    <row r="1968" ht="15.75" customHeight="1">
      <c r="A1968" s="78">
        <v>41001.0</v>
      </c>
      <c r="B1968" s="73">
        <v>5225.3</v>
      </c>
      <c r="C1968" s="73">
        <v>4246.95</v>
      </c>
      <c r="D1968" s="74">
        <f t="shared" si="33"/>
        <v>411</v>
      </c>
      <c r="E1968" s="74">
        <f t="shared" si="16"/>
        <v>1</v>
      </c>
      <c r="F1968" s="75">
        <f t="shared" si="4"/>
        <v>4</v>
      </c>
      <c r="G1968" s="75">
        <f t="shared" si="17"/>
        <v>1</v>
      </c>
      <c r="H1968" s="76">
        <f>IF(A1968&lt;SIP_Calculator!$B$7,0,IF(A1968&gt;SIP_Calculator!$E$7,0,1))</f>
        <v>1</v>
      </c>
      <c r="I1968" s="74">
        <f t="shared" si="5"/>
        <v>1</v>
      </c>
      <c r="J1968" s="75">
        <f t="shared" si="6"/>
        <v>1</v>
      </c>
      <c r="K1968" s="76">
        <f>H1968*SIP_Calculator!$D$25</f>
        <v>484.4666522</v>
      </c>
      <c r="L1968" s="76">
        <f t="shared" si="7"/>
        <v>0.09271556699</v>
      </c>
      <c r="M1968" s="76">
        <f t="shared" si="8"/>
        <v>0.1140740183</v>
      </c>
      <c r="N1968" s="76">
        <f t="shared" ref="N1968:O1968" si="5908">N1967+L1968</f>
        <v>233.7020427</v>
      </c>
      <c r="O1968" s="76">
        <f t="shared" si="5908"/>
        <v>274.9257899</v>
      </c>
      <c r="P1968" s="74">
        <f>I1968*SIP_Calculator!$D$26</f>
        <v>2301.341589</v>
      </c>
      <c r="Q1968" s="74">
        <f t="shared" si="10"/>
        <v>0.4404228636</v>
      </c>
      <c r="R1968" s="74">
        <f t="shared" si="11"/>
        <v>0.541881018</v>
      </c>
      <c r="S1968" s="74">
        <f t="shared" ref="S1968:T1968" si="5909">S1967+Q1968</f>
        <v>233.6252058</v>
      </c>
      <c r="T1968" s="74">
        <f t="shared" si="5909"/>
        <v>274.9222411</v>
      </c>
      <c r="U1968" s="75">
        <f>J1968*SIP_Calculator!$D$27</f>
        <v>10000</v>
      </c>
      <c r="V1968" s="75">
        <f t="shared" si="13"/>
        <v>1.913765717</v>
      </c>
      <c r="W1968" s="75">
        <f t="shared" si="14"/>
        <v>2.35463097</v>
      </c>
      <c r="X1968" s="75">
        <f t="shared" ref="X1968:Y1968" si="5910">X1967+V1968</f>
        <v>235.5498376</v>
      </c>
      <c r="Y1968" s="75">
        <f t="shared" si="5910"/>
        <v>277.2340784</v>
      </c>
    </row>
    <row r="1969" ht="15.75" customHeight="1">
      <c r="A1969" s="78">
        <v>41002.0</v>
      </c>
      <c r="B1969" s="73">
        <v>5269.55</v>
      </c>
      <c r="C1969" s="73">
        <v>4283.1</v>
      </c>
      <c r="D1969" s="74">
        <f t="shared" si="33"/>
        <v>411</v>
      </c>
      <c r="E1969" s="74">
        <f t="shared" si="16"/>
        <v>0</v>
      </c>
      <c r="F1969" s="75">
        <f t="shared" si="4"/>
        <v>4</v>
      </c>
      <c r="G1969" s="75">
        <f t="shared" si="17"/>
        <v>0</v>
      </c>
      <c r="H1969" s="76">
        <f>IF(A1969&lt;SIP_Calculator!$B$7,0,IF(A1969&gt;SIP_Calculator!$E$7,0,1))</f>
        <v>1</v>
      </c>
      <c r="I1969" s="74">
        <f t="shared" si="5"/>
        <v>0</v>
      </c>
      <c r="J1969" s="75">
        <f t="shared" si="6"/>
        <v>0</v>
      </c>
      <c r="K1969" s="76">
        <f>H1969*SIP_Calculator!$D$25</f>
        <v>484.4666522</v>
      </c>
      <c r="L1969" s="76">
        <f t="shared" si="7"/>
        <v>0.09193700642</v>
      </c>
      <c r="M1969" s="76">
        <f t="shared" si="8"/>
        <v>0.1131112167</v>
      </c>
      <c r="N1969" s="76">
        <f t="shared" ref="N1969:O1969" si="5911">N1968+L1969</f>
        <v>233.7939797</v>
      </c>
      <c r="O1969" s="76">
        <f t="shared" si="5911"/>
        <v>275.0389011</v>
      </c>
      <c r="P1969" s="74">
        <f>I1969*SIP_Calculator!$D$26</f>
        <v>0</v>
      </c>
      <c r="Q1969" s="74">
        <f t="shared" si="10"/>
        <v>0</v>
      </c>
      <c r="R1969" s="74">
        <f t="shared" si="11"/>
        <v>0</v>
      </c>
      <c r="S1969" s="74">
        <f t="shared" ref="S1969:T1969" si="5912">S1968+Q1969</f>
        <v>233.6252058</v>
      </c>
      <c r="T1969" s="74">
        <f t="shared" si="5912"/>
        <v>274.9222411</v>
      </c>
      <c r="U1969" s="75">
        <f>J1969*SIP_Calculator!$D$27</f>
        <v>0</v>
      </c>
      <c r="V1969" s="75">
        <f t="shared" si="13"/>
        <v>0</v>
      </c>
      <c r="W1969" s="75">
        <f t="shared" si="14"/>
        <v>0</v>
      </c>
      <c r="X1969" s="75">
        <f t="shared" ref="X1969:Y1969" si="5913">X1968+V1969</f>
        <v>235.5498376</v>
      </c>
      <c r="Y1969" s="75">
        <f t="shared" si="5913"/>
        <v>277.2340784</v>
      </c>
    </row>
    <row r="1970" ht="15.75" customHeight="1">
      <c r="A1970" s="78">
        <v>41003.0</v>
      </c>
      <c r="B1970" s="73">
        <v>5238.65</v>
      </c>
      <c r="C1970" s="73">
        <v>4262.2</v>
      </c>
      <c r="D1970" s="74">
        <f t="shared" si="33"/>
        <v>411</v>
      </c>
      <c r="E1970" s="74">
        <f t="shared" si="16"/>
        <v>0</v>
      </c>
      <c r="F1970" s="75">
        <f t="shared" si="4"/>
        <v>4</v>
      </c>
      <c r="G1970" s="75">
        <f t="shared" si="17"/>
        <v>0</v>
      </c>
      <c r="H1970" s="76">
        <f>IF(A1970&lt;SIP_Calculator!$B$7,0,IF(A1970&gt;SIP_Calculator!$E$7,0,1))</f>
        <v>1</v>
      </c>
      <c r="I1970" s="74">
        <f t="shared" si="5"/>
        <v>0</v>
      </c>
      <c r="J1970" s="75">
        <f t="shared" si="6"/>
        <v>0</v>
      </c>
      <c r="K1970" s="76">
        <f>H1970*SIP_Calculator!$D$25</f>
        <v>484.4666522</v>
      </c>
      <c r="L1970" s="76">
        <f t="shared" si="7"/>
        <v>0.09247929375</v>
      </c>
      <c r="M1970" s="76">
        <f t="shared" si="8"/>
        <v>0.1136658656</v>
      </c>
      <c r="N1970" s="76">
        <f t="shared" ref="N1970:O1970" si="5914">N1969+L1970</f>
        <v>233.886459</v>
      </c>
      <c r="O1970" s="76">
        <f t="shared" si="5914"/>
        <v>275.152567</v>
      </c>
      <c r="P1970" s="74">
        <f>I1970*SIP_Calculator!$D$26</f>
        <v>0</v>
      </c>
      <c r="Q1970" s="74">
        <f t="shared" si="10"/>
        <v>0</v>
      </c>
      <c r="R1970" s="74">
        <f t="shared" si="11"/>
        <v>0</v>
      </c>
      <c r="S1970" s="74">
        <f t="shared" ref="S1970:T1970" si="5915">S1969+Q1970</f>
        <v>233.6252058</v>
      </c>
      <c r="T1970" s="74">
        <f t="shared" si="5915"/>
        <v>274.9222411</v>
      </c>
      <c r="U1970" s="75">
        <f>J1970*SIP_Calculator!$D$27</f>
        <v>0</v>
      </c>
      <c r="V1970" s="75">
        <f t="shared" si="13"/>
        <v>0</v>
      </c>
      <c r="W1970" s="75">
        <f t="shared" si="14"/>
        <v>0</v>
      </c>
      <c r="X1970" s="75">
        <f t="shared" ref="X1970:Y1970" si="5916">X1969+V1970</f>
        <v>235.5498376</v>
      </c>
      <c r="Y1970" s="75">
        <f t="shared" si="5916"/>
        <v>277.2340784</v>
      </c>
    </row>
    <row r="1971" ht="15.75" customHeight="1">
      <c r="A1971" s="78">
        <v>41008.0</v>
      </c>
      <c r="B1971" s="73">
        <v>5152.05</v>
      </c>
      <c r="C1971" s="73">
        <v>4193.9</v>
      </c>
      <c r="D1971" s="74">
        <f t="shared" si="33"/>
        <v>412</v>
      </c>
      <c r="E1971" s="74">
        <f t="shared" si="16"/>
        <v>1</v>
      </c>
      <c r="F1971" s="75">
        <f t="shared" si="4"/>
        <v>4</v>
      </c>
      <c r="G1971" s="75">
        <f t="shared" si="17"/>
        <v>0</v>
      </c>
      <c r="H1971" s="76">
        <f>IF(A1971&lt;SIP_Calculator!$B$7,0,IF(A1971&gt;SIP_Calculator!$E$7,0,1))</f>
        <v>1</v>
      </c>
      <c r="I1971" s="74">
        <f t="shared" si="5"/>
        <v>1</v>
      </c>
      <c r="J1971" s="75">
        <f t="shared" si="6"/>
        <v>0</v>
      </c>
      <c r="K1971" s="76">
        <f>H1971*SIP_Calculator!$D$25</f>
        <v>484.4666522</v>
      </c>
      <c r="L1971" s="76">
        <f t="shared" si="7"/>
        <v>0.09403376368</v>
      </c>
      <c r="M1971" s="76">
        <f t="shared" si="8"/>
        <v>0.1155169776</v>
      </c>
      <c r="N1971" s="76">
        <f t="shared" ref="N1971:O1971" si="5917">N1970+L1971</f>
        <v>233.9804928</v>
      </c>
      <c r="O1971" s="76">
        <f t="shared" si="5917"/>
        <v>275.268084</v>
      </c>
      <c r="P1971" s="74">
        <f>I1971*SIP_Calculator!$D$26</f>
        <v>2301.341589</v>
      </c>
      <c r="Q1971" s="74">
        <f t="shared" si="10"/>
        <v>0.446684638</v>
      </c>
      <c r="R1971" s="74">
        <f t="shared" si="11"/>
        <v>0.5487354465</v>
      </c>
      <c r="S1971" s="74">
        <f t="shared" ref="S1971:T1971" si="5918">S1970+Q1971</f>
        <v>234.0718905</v>
      </c>
      <c r="T1971" s="74">
        <f t="shared" si="5918"/>
        <v>275.4709766</v>
      </c>
      <c r="U1971" s="75">
        <f>J1971*SIP_Calculator!$D$27</f>
        <v>0</v>
      </c>
      <c r="V1971" s="75">
        <f t="shared" si="13"/>
        <v>0</v>
      </c>
      <c r="W1971" s="75">
        <f t="shared" si="14"/>
        <v>0</v>
      </c>
      <c r="X1971" s="75">
        <f t="shared" ref="X1971:Y1971" si="5919">X1970+V1971</f>
        <v>235.5498376</v>
      </c>
      <c r="Y1971" s="75">
        <f t="shared" si="5919"/>
        <v>277.2340784</v>
      </c>
    </row>
    <row r="1972" ht="15.75" customHeight="1">
      <c r="A1972" s="78">
        <v>41009.0</v>
      </c>
      <c r="B1972" s="73">
        <v>5160.65</v>
      </c>
      <c r="C1972" s="73">
        <v>4196.7</v>
      </c>
      <c r="D1972" s="74">
        <f t="shared" si="33"/>
        <v>412</v>
      </c>
      <c r="E1972" s="74">
        <f t="shared" si="16"/>
        <v>0</v>
      </c>
      <c r="F1972" s="75">
        <f t="shared" si="4"/>
        <v>4</v>
      </c>
      <c r="G1972" s="75">
        <f t="shared" si="17"/>
        <v>0</v>
      </c>
      <c r="H1972" s="76">
        <f>IF(A1972&lt;SIP_Calculator!$B$7,0,IF(A1972&gt;SIP_Calculator!$E$7,0,1))</f>
        <v>1</v>
      </c>
      <c r="I1972" s="74">
        <f t="shared" si="5"/>
        <v>0</v>
      </c>
      <c r="J1972" s="75">
        <f t="shared" si="6"/>
        <v>0</v>
      </c>
      <c r="K1972" s="76">
        <f>H1972*SIP_Calculator!$D$25</f>
        <v>484.4666522</v>
      </c>
      <c r="L1972" s="76">
        <f t="shared" si="7"/>
        <v>0.09387706048</v>
      </c>
      <c r="M1972" s="76">
        <f t="shared" si="8"/>
        <v>0.1154399057</v>
      </c>
      <c r="N1972" s="76">
        <f t="shared" ref="N1972:O1972" si="5920">N1971+L1972</f>
        <v>234.0743698</v>
      </c>
      <c r="O1972" s="76">
        <f t="shared" si="5920"/>
        <v>275.3835239</v>
      </c>
      <c r="P1972" s="74">
        <f>I1972*SIP_Calculator!$D$26</f>
        <v>0</v>
      </c>
      <c r="Q1972" s="74">
        <f t="shared" si="10"/>
        <v>0</v>
      </c>
      <c r="R1972" s="74">
        <f t="shared" si="11"/>
        <v>0</v>
      </c>
      <c r="S1972" s="74">
        <f t="shared" ref="S1972:T1972" si="5921">S1971+Q1972</f>
        <v>234.0718905</v>
      </c>
      <c r="T1972" s="74">
        <f t="shared" si="5921"/>
        <v>275.4709766</v>
      </c>
      <c r="U1972" s="75">
        <f>J1972*SIP_Calculator!$D$27</f>
        <v>0</v>
      </c>
      <c r="V1972" s="75">
        <f t="shared" si="13"/>
        <v>0</v>
      </c>
      <c r="W1972" s="75">
        <f t="shared" si="14"/>
        <v>0</v>
      </c>
      <c r="X1972" s="75">
        <f t="shared" ref="X1972:Y1972" si="5922">X1971+V1972</f>
        <v>235.5498376</v>
      </c>
      <c r="Y1972" s="75">
        <f t="shared" si="5922"/>
        <v>277.2340784</v>
      </c>
    </row>
    <row r="1973" ht="15.75" customHeight="1">
      <c r="A1973" s="78">
        <v>41010.0</v>
      </c>
      <c r="B1973" s="73">
        <v>5141.15</v>
      </c>
      <c r="C1973" s="73">
        <v>4179.4</v>
      </c>
      <c r="D1973" s="74">
        <f t="shared" si="33"/>
        <v>412</v>
      </c>
      <c r="E1973" s="74">
        <f t="shared" si="16"/>
        <v>0</v>
      </c>
      <c r="F1973" s="75">
        <f t="shared" si="4"/>
        <v>4</v>
      </c>
      <c r="G1973" s="75">
        <f t="shared" si="17"/>
        <v>0</v>
      </c>
      <c r="H1973" s="76">
        <f>IF(A1973&lt;SIP_Calculator!$B$7,0,IF(A1973&gt;SIP_Calculator!$E$7,0,1))</f>
        <v>1</v>
      </c>
      <c r="I1973" s="74">
        <f t="shared" si="5"/>
        <v>0</v>
      </c>
      <c r="J1973" s="75">
        <f t="shared" si="6"/>
        <v>0</v>
      </c>
      <c r="K1973" s="76">
        <f>H1973*SIP_Calculator!$D$25</f>
        <v>484.4666522</v>
      </c>
      <c r="L1973" s="76">
        <f t="shared" si="7"/>
        <v>0.0942331292</v>
      </c>
      <c r="M1973" s="76">
        <f t="shared" si="8"/>
        <v>0.1159177519</v>
      </c>
      <c r="N1973" s="76">
        <f t="shared" ref="N1973:O1973" si="5923">N1972+L1973</f>
        <v>234.1686029</v>
      </c>
      <c r="O1973" s="76">
        <f t="shared" si="5923"/>
        <v>275.4994416</v>
      </c>
      <c r="P1973" s="74">
        <f>I1973*SIP_Calculator!$D$26</f>
        <v>0</v>
      </c>
      <c r="Q1973" s="74">
        <f t="shared" si="10"/>
        <v>0</v>
      </c>
      <c r="R1973" s="74">
        <f t="shared" si="11"/>
        <v>0</v>
      </c>
      <c r="S1973" s="74">
        <f t="shared" ref="S1973:T1973" si="5924">S1972+Q1973</f>
        <v>234.0718905</v>
      </c>
      <c r="T1973" s="74">
        <f t="shared" si="5924"/>
        <v>275.4709766</v>
      </c>
      <c r="U1973" s="75">
        <f>J1973*SIP_Calculator!$D$27</f>
        <v>0</v>
      </c>
      <c r="V1973" s="75">
        <f t="shared" si="13"/>
        <v>0</v>
      </c>
      <c r="W1973" s="75">
        <f t="shared" si="14"/>
        <v>0</v>
      </c>
      <c r="X1973" s="75">
        <f t="shared" ref="X1973:Y1973" si="5925">X1972+V1973</f>
        <v>235.5498376</v>
      </c>
      <c r="Y1973" s="75">
        <f t="shared" si="5925"/>
        <v>277.2340784</v>
      </c>
    </row>
    <row r="1974" ht="15.75" customHeight="1">
      <c r="A1974" s="78">
        <v>41011.0</v>
      </c>
      <c r="B1974" s="73">
        <v>5187.45</v>
      </c>
      <c r="C1974" s="73">
        <v>4216.55</v>
      </c>
      <c r="D1974" s="74">
        <f t="shared" si="33"/>
        <v>412</v>
      </c>
      <c r="E1974" s="74">
        <f t="shared" si="16"/>
        <v>0</v>
      </c>
      <c r="F1974" s="75">
        <f t="shared" si="4"/>
        <v>4</v>
      </c>
      <c r="G1974" s="75">
        <f t="shared" si="17"/>
        <v>0</v>
      </c>
      <c r="H1974" s="76">
        <f>IF(A1974&lt;SIP_Calculator!$B$7,0,IF(A1974&gt;SIP_Calculator!$E$7,0,1))</f>
        <v>1</v>
      </c>
      <c r="I1974" s="74">
        <f t="shared" si="5"/>
        <v>0</v>
      </c>
      <c r="J1974" s="75">
        <f t="shared" si="6"/>
        <v>0</v>
      </c>
      <c r="K1974" s="76">
        <f>H1974*SIP_Calculator!$D$25</f>
        <v>484.4666522</v>
      </c>
      <c r="L1974" s="76">
        <f t="shared" si="7"/>
        <v>0.09339206203</v>
      </c>
      <c r="M1974" s="76">
        <f t="shared" si="8"/>
        <v>0.1148964562</v>
      </c>
      <c r="N1974" s="76">
        <f t="shared" ref="N1974:O1974" si="5926">N1973+L1974</f>
        <v>234.261995</v>
      </c>
      <c r="O1974" s="76">
        <f t="shared" si="5926"/>
        <v>275.6143381</v>
      </c>
      <c r="P1974" s="74">
        <f>I1974*SIP_Calculator!$D$26</f>
        <v>0</v>
      </c>
      <c r="Q1974" s="74">
        <f t="shared" si="10"/>
        <v>0</v>
      </c>
      <c r="R1974" s="74">
        <f t="shared" si="11"/>
        <v>0</v>
      </c>
      <c r="S1974" s="74">
        <f t="shared" ref="S1974:T1974" si="5927">S1973+Q1974</f>
        <v>234.0718905</v>
      </c>
      <c r="T1974" s="74">
        <f t="shared" si="5927"/>
        <v>275.4709766</v>
      </c>
      <c r="U1974" s="75">
        <f>J1974*SIP_Calculator!$D$27</f>
        <v>0</v>
      </c>
      <c r="V1974" s="75">
        <f t="shared" si="13"/>
        <v>0</v>
      </c>
      <c r="W1974" s="75">
        <f t="shared" si="14"/>
        <v>0</v>
      </c>
      <c r="X1974" s="75">
        <f t="shared" ref="X1974:Y1974" si="5928">X1973+V1974</f>
        <v>235.5498376</v>
      </c>
      <c r="Y1974" s="75">
        <f t="shared" si="5928"/>
        <v>277.2340784</v>
      </c>
    </row>
    <row r="1975" ht="15.75" customHeight="1">
      <c r="A1975" s="78">
        <v>41012.0</v>
      </c>
      <c r="B1975" s="73">
        <v>5124.95</v>
      </c>
      <c r="C1975" s="73">
        <v>4169.55</v>
      </c>
      <c r="D1975" s="74">
        <f t="shared" si="33"/>
        <v>412</v>
      </c>
      <c r="E1975" s="74">
        <f t="shared" si="16"/>
        <v>0</v>
      </c>
      <c r="F1975" s="75">
        <f t="shared" si="4"/>
        <v>4</v>
      </c>
      <c r="G1975" s="75">
        <f t="shared" si="17"/>
        <v>0</v>
      </c>
      <c r="H1975" s="76">
        <f>IF(A1975&lt;SIP_Calculator!$B$7,0,IF(A1975&gt;SIP_Calculator!$E$7,0,1))</f>
        <v>1</v>
      </c>
      <c r="I1975" s="74">
        <f t="shared" si="5"/>
        <v>0</v>
      </c>
      <c r="J1975" s="75">
        <f t="shared" si="6"/>
        <v>0</v>
      </c>
      <c r="K1975" s="76">
        <f>H1975*SIP_Calculator!$D$25</f>
        <v>484.4666522</v>
      </c>
      <c r="L1975" s="76">
        <f t="shared" si="7"/>
        <v>0.09453100073</v>
      </c>
      <c r="M1975" s="76">
        <f t="shared" si="8"/>
        <v>0.1161915919</v>
      </c>
      <c r="N1975" s="76">
        <f t="shared" ref="N1975:O1975" si="5929">N1974+L1975</f>
        <v>234.356526</v>
      </c>
      <c r="O1975" s="76">
        <f t="shared" si="5929"/>
        <v>275.7305297</v>
      </c>
      <c r="P1975" s="74">
        <f>I1975*SIP_Calculator!$D$26</f>
        <v>0</v>
      </c>
      <c r="Q1975" s="74">
        <f t="shared" si="10"/>
        <v>0</v>
      </c>
      <c r="R1975" s="74">
        <f t="shared" si="11"/>
        <v>0</v>
      </c>
      <c r="S1975" s="74">
        <f t="shared" ref="S1975:T1975" si="5930">S1974+Q1975</f>
        <v>234.0718905</v>
      </c>
      <c r="T1975" s="74">
        <f t="shared" si="5930"/>
        <v>275.4709766</v>
      </c>
      <c r="U1975" s="75">
        <f>J1975*SIP_Calculator!$D$27</f>
        <v>0</v>
      </c>
      <c r="V1975" s="75">
        <f t="shared" si="13"/>
        <v>0</v>
      </c>
      <c r="W1975" s="75">
        <f t="shared" si="14"/>
        <v>0</v>
      </c>
      <c r="X1975" s="75">
        <f t="shared" ref="X1975:Y1975" si="5931">X1974+V1975</f>
        <v>235.5498376</v>
      </c>
      <c r="Y1975" s="75">
        <f t="shared" si="5931"/>
        <v>277.2340784</v>
      </c>
    </row>
    <row r="1976" ht="15.75" customHeight="1">
      <c r="A1976" s="78">
        <v>41015.0</v>
      </c>
      <c r="B1976" s="73">
        <v>5145.05</v>
      </c>
      <c r="C1976" s="73">
        <v>4186.7</v>
      </c>
      <c r="D1976" s="74">
        <f t="shared" si="33"/>
        <v>413</v>
      </c>
      <c r="E1976" s="74">
        <f t="shared" si="16"/>
        <v>1</v>
      </c>
      <c r="F1976" s="75">
        <f t="shared" si="4"/>
        <v>4</v>
      </c>
      <c r="G1976" s="75">
        <f t="shared" si="17"/>
        <v>0</v>
      </c>
      <c r="H1976" s="76">
        <f>IF(A1976&lt;SIP_Calculator!$B$7,0,IF(A1976&gt;SIP_Calculator!$E$7,0,1))</f>
        <v>1</v>
      </c>
      <c r="I1976" s="74">
        <f t="shared" si="5"/>
        <v>1</v>
      </c>
      <c r="J1976" s="75">
        <f t="shared" si="6"/>
        <v>0</v>
      </c>
      <c r="K1976" s="76">
        <f>H1976*SIP_Calculator!$D$25</f>
        <v>484.4666522</v>
      </c>
      <c r="L1976" s="76">
        <f t="shared" si="7"/>
        <v>0.09416169953</v>
      </c>
      <c r="M1976" s="76">
        <f t="shared" si="8"/>
        <v>0.1157156357</v>
      </c>
      <c r="N1976" s="76">
        <f t="shared" ref="N1976:O1976" si="5932">N1975+L1976</f>
        <v>234.4506877</v>
      </c>
      <c r="O1976" s="76">
        <f t="shared" si="5932"/>
        <v>275.8462453</v>
      </c>
      <c r="P1976" s="74">
        <f>I1976*SIP_Calculator!$D$26</f>
        <v>2301.341589</v>
      </c>
      <c r="Q1976" s="74">
        <f t="shared" si="10"/>
        <v>0.4472923663</v>
      </c>
      <c r="R1976" s="74">
        <f t="shared" si="11"/>
        <v>0.5496791242</v>
      </c>
      <c r="S1976" s="74">
        <f t="shared" ref="S1976:T1976" si="5933">S1975+Q1976</f>
        <v>234.5191829</v>
      </c>
      <c r="T1976" s="74">
        <f t="shared" si="5933"/>
        <v>276.0206557</v>
      </c>
      <c r="U1976" s="75">
        <f>J1976*SIP_Calculator!$D$27</f>
        <v>0</v>
      </c>
      <c r="V1976" s="75">
        <f t="shared" si="13"/>
        <v>0</v>
      </c>
      <c r="W1976" s="75">
        <f t="shared" si="14"/>
        <v>0</v>
      </c>
      <c r="X1976" s="75">
        <f t="shared" ref="X1976:Y1976" si="5934">X1975+V1976</f>
        <v>235.5498376</v>
      </c>
      <c r="Y1976" s="75">
        <f t="shared" si="5934"/>
        <v>277.2340784</v>
      </c>
    </row>
    <row r="1977" ht="15.75" customHeight="1">
      <c r="A1977" s="78">
        <v>41016.0</v>
      </c>
      <c r="B1977" s="73">
        <v>5204.5</v>
      </c>
      <c r="C1977" s="73">
        <v>4232.1</v>
      </c>
      <c r="D1977" s="74">
        <f t="shared" si="33"/>
        <v>413</v>
      </c>
      <c r="E1977" s="74">
        <f t="shared" si="16"/>
        <v>0</v>
      </c>
      <c r="F1977" s="75">
        <f t="shared" si="4"/>
        <v>4</v>
      </c>
      <c r="G1977" s="75">
        <f t="shared" si="17"/>
        <v>0</v>
      </c>
      <c r="H1977" s="76">
        <f>IF(A1977&lt;SIP_Calculator!$B$7,0,IF(A1977&gt;SIP_Calculator!$E$7,0,1))</f>
        <v>1</v>
      </c>
      <c r="I1977" s="74">
        <f t="shared" si="5"/>
        <v>0</v>
      </c>
      <c r="J1977" s="75">
        <f t="shared" si="6"/>
        <v>0</v>
      </c>
      <c r="K1977" s="76">
        <f>H1977*SIP_Calculator!$D$25</f>
        <v>484.4666522</v>
      </c>
      <c r="L1977" s="76">
        <f t="shared" si="7"/>
        <v>0.0930861086</v>
      </c>
      <c r="M1977" s="76">
        <f t="shared" si="8"/>
        <v>0.1144742922</v>
      </c>
      <c r="N1977" s="76">
        <f t="shared" ref="N1977:O1977" si="5935">N1976+L1977</f>
        <v>234.5437738</v>
      </c>
      <c r="O1977" s="76">
        <f t="shared" si="5935"/>
        <v>275.9607196</v>
      </c>
      <c r="P1977" s="74">
        <f>I1977*SIP_Calculator!$D$26</f>
        <v>0</v>
      </c>
      <c r="Q1977" s="74">
        <f t="shared" si="10"/>
        <v>0</v>
      </c>
      <c r="R1977" s="74">
        <f t="shared" si="11"/>
        <v>0</v>
      </c>
      <c r="S1977" s="74">
        <f t="shared" ref="S1977:T1977" si="5936">S1976+Q1977</f>
        <v>234.5191829</v>
      </c>
      <c r="T1977" s="74">
        <f t="shared" si="5936"/>
        <v>276.0206557</v>
      </c>
      <c r="U1977" s="75">
        <f>J1977*SIP_Calculator!$D$27</f>
        <v>0</v>
      </c>
      <c r="V1977" s="75">
        <f t="shared" si="13"/>
        <v>0</v>
      </c>
      <c r="W1977" s="75">
        <f t="shared" si="14"/>
        <v>0</v>
      </c>
      <c r="X1977" s="75">
        <f t="shared" ref="X1977:Y1977" si="5937">X1976+V1977</f>
        <v>235.5498376</v>
      </c>
      <c r="Y1977" s="75">
        <f t="shared" si="5937"/>
        <v>277.2340784</v>
      </c>
    </row>
    <row r="1978" ht="15.75" customHeight="1">
      <c r="A1978" s="78">
        <v>41017.0</v>
      </c>
      <c r="B1978" s="73">
        <v>5211.7</v>
      </c>
      <c r="C1978" s="73">
        <v>4242.0</v>
      </c>
      <c r="D1978" s="74">
        <f t="shared" si="33"/>
        <v>413</v>
      </c>
      <c r="E1978" s="74">
        <f t="shared" si="16"/>
        <v>0</v>
      </c>
      <c r="F1978" s="75">
        <f t="shared" si="4"/>
        <v>4</v>
      </c>
      <c r="G1978" s="75">
        <f t="shared" si="17"/>
        <v>0</v>
      </c>
      <c r="H1978" s="76">
        <f>IF(A1978&lt;SIP_Calculator!$B$7,0,IF(A1978&gt;SIP_Calculator!$E$7,0,1))</f>
        <v>1</v>
      </c>
      <c r="I1978" s="74">
        <f t="shared" si="5"/>
        <v>0</v>
      </c>
      <c r="J1978" s="75">
        <f t="shared" si="6"/>
        <v>0</v>
      </c>
      <c r="K1978" s="76">
        <f>H1978*SIP_Calculator!$D$25</f>
        <v>484.4666522</v>
      </c>
      <c r="L1978" s="76">
        <f t="shared" si="7"/>
        <v>0.09295750949</v>
      </c>
      <c r="M1978" s="76">
        <f t="shared" si="8"/>
        <v>0.1142071316</v>
      </c>
      <c r="N1978" s="76">
        <f t="shared" ref="N1978:O1978" si="5938">N1977+L1978</f>
        <v>234.6367313</v>
      </c>
      <c r="O1978" s="76">
        <f t="shared" si="5938"/>
        <v>276.0749268</v>
      </c>
      <c r="P1978" s="74">
        <f>I1978*SIP_Calculator!$D$26</f>
        <v>0</v>
      </c>
      <c r="Q1978" s="74">
        <f t="shared" si="10"/>
        <v>0</v>
      </c>
      <c r="R1978" s="74">
        <f t="shared" si="11"/>
        <v>0</v>
      </c>
      <c r="S1978" s="74">
        <f t="shared" ref="S1978:T1978" si="5939">S1977+Q1978</f>
        <v>234.5191829</v>
      </c>
      <c r="T1978" s="74">
        <f t="shared" si="5939"/>
        <v>276.0206557</v>
      </c>
      <c r="U1978" s="75">
        <f>J1978*SIP_Calculator!$D$27</f>
        <v>0</v>
      </c>
      <c r="V1978" s="75">
        <f t="shared" si="13"/>
        <v>0</v>
      </c>
      <c r="W1978" s="75">
        <f t="shared" si="14"/>
        <v>0</v>
      </c>
      <c r="X1978" s="75">
        <f t="shared" ref="X1978:Y1978" si="5940">X1977+V1978</f>
        <v>235.5498376</v>
      </c>
      <c r="Y1978" s="75">
        <f t="shared" si="5940"/>
        <v>277.2340784</v>
      </c>
    </row>
    <row r="1979" ht="15.75" customHeight="1">
      <c r="A1979" s="78">
        <v>41018.0</v>
      </c>
      <c r="B1979" s="73">
        <v>5236.0</v>
      </c>
      <c r="C1979" s="73">
        <v>4259.9</v>
      </c>
      <c r="D1979" s="74">
        <f t="shared" si="33"/>
        <v>413</v>
      </c>
      <c r="E1979" s="74">
        <f t="shared" si="16"/>
        <v>0</v>
      </c>
      <c r="F1979" s="75">
        <f t="shared" si="4"/>
        <v>4</v>
      </c>
      <c r="G1979" s="75">
        <f t="shared" si="17"/>
        <v>0</v>
      </c>
      <c r="H1979" s="76">
        <f>IF(A1979&lt;SIP_Calculator!$B$7,0,IF(A1979&gt;SIP_Calculator!$E$7,0,1))</f>
        <v>1</v>
      </c>
      <c r="I1979" s="74">
        <f t="shared" si="5"/>
        <v>0</v>
      </c>
      <c r="J1979" s="75">
        <f t="shared" si="6"/>
        <v>0</v>
      </c>
      <c r="K1979" s="76">
        <f>H1979*SIP_Calculator!$D$25</f>
        <v>484.4666522</v>
      </c>
      <c r="L1979" s="76">
        <f t="shared" si="7"/>
        <v>0.09252609858</v>
      </c>
      <c r="M1979" s="76">
        <f t="shared" si="8"/>
        <v>0.1137272359</v>
      </c>
      <c r="N1979" s="76">
        <f t="shared" ref="N1979:O1979" si="5941">N1978+L1979</f>
        <v>234.7292574</v>
      </c>
      <c r="O1979" s="76">
        <f t="shared" si="5941"/>
        <v>276.188654</v>
      </c>
      <c r="P1979" s="74">
        <f>I1979*SIP_Calculator!$D$26</f>
        <v>0</v>
      </c>
      <c r="Q1979" s="74">
        <f t="shared" si="10"/>
        <v>0</v>
      </c>
      <c r="R1979" s="74">
        <f t="shared" si="11"/>
        <v>0</v>
      </c>
      <c r="S1979" s="74">
        <f t="shared" ref="S1979:T1979" si="5942">S1978+Q1979</f>
        <v>234.5191829</v>
      </c>
      <c r="T1979" s="74">
        <f t="shared" si="5942"/>
        <v>276.0206557</v>
      </c>
      <c r="U1979" s="75">
        <f>J1979*SIP_Calculator!$D$27</f>
        <v>0</v>
      </c>
      <c r="V1979" s="75">
        <f t="shared" si="13"/>
        <v>0</v>
      </c>
      <c r="W1979" s="75">
        <f t="shared" si="14"/>
        <v>0</v>
      </c>
      <c r="X1979" s="75">
        <f t="shared" ref="X1979:Y1979" si="5943">X1978+V1979</f>
        <v>235.5498376</v>
      </c>
      <c r="Y1979" s="75">
        <f t="shared" si="5943"/>
        <v>277.2340784</v>
      </c>
    </row>
    <row r="1980" ht="15.75" customHeight="1">
      <c r="A1980" s="78">
        <v>41019.0</v>
      </c>
      <c r="B1980" s="73">
        <v>5197.0</v>
      </c>
      <c r="C1980" s="73">
        <v>4226.35</v>
      </c>
      <c r="D1980" s="74">
        <f t="shared" si="33"/>
        <v>413</v>
      </c>
      <c r="E1980" s="74">
        <f t="shared" si="16"/>
        <v>0</v>
      </c>
      <c r="F1980" s="75">
        <f t="shared" si="4"/>
        <v>4</v>
      </c>
      <c r="G1980" s="75">
        <f t="shared" si="17"/>
        <v>0</v>
      </c>
      <c r="H1980" s="76">
        <f>IF(A1980&lt;SIP_Calculator!$B$7,0,IF(A1980&gt;SIP_Calculator!$E$7,0,1))</f>
        <v>1</v>
      </c>
      <c r="I1980" s="74">
        <f t="shared" si="5"/>
        <v>0</v>
      </c>
      <c r="J1980" s="75">
        <f t="shared" si="6"/>
        <v>0</v>
      </c>
      <c r="K1980" s="76">
        <f>H1980*SIP_Calculator!$D$25</f>
        <v>484.4666522</v>
      </c>
      <c r="L1980" s="76">
        <f t="shared" si="7"/>
        <v>0.09322044491</v>
      </c>
      <c r="M1980" s="76">
        <f t="shared" si="8"/>
        <v>0.1146300359</v>
      </c>
      <c r="N1980" s="76">
        <f t="shared" ref="N1980:O1980" si="5944">N1979+L1980</f>
        <v>234.8224779</v>
      </c>
      <c r="O1980" s="76">
        <f t="shared" si="5944"/>
        <v>276.303284</v>
      </c>
      <c r="P1980" s="74">
        <f>I1980*SIP_Calculator!$D$26</f>
        <v>0</v>
      </c>
      <c r="Q1980" s="74">
        <f t="shared" si="10"/>
        <v>0</v>
      </c>
      <c r="R1980" s="74">
        <f t="shared" si="11"/>
        <v>0</v>
      </c>
      <c r="S1980" s="74">
        <f t="shared" ref="S1980:T1980" si="5945">S1979+Q1980</f>
        <v>234.5191829</v>
      </c>
      <c r="T1980" s="74">
        <f t="shared" si="5945"/>
        <v>276.0206557</v>
      </c>
      <c r="U1980" s="75">
        <f>J1980*SIP_Calculator!$D$27</f>
        <v>0</v>
      </c>
      <c r="V1980" s="75">
        <f t="shared" si="13"/>
        <v>0</v>
      </c>
      <c r="W1980" s="75">
        <f t="shared" si="14"/>
        <v>0</v>
      </c>
      <c r="X1980" s="75">
        <f t="shared" ref="X1980:Y1980" si="5946">X1979+V1980</f>
        <v>235.5498376</v>
      </c>
      <c r="Y1980" s="75">
        <f t="shared" si="5946"/>
        <v>277.2340784</v>
      </c>
    </row>
    <row r="1981" ht="15.75" customHeight="1">
      <c r="A1981" s="78">
        <v>41022.0</v>
      </c>
      <c r="B1981" s="73">
        <v>5109.3</v>
      </c>
      <c r="C1981" s="73">
        <v>4154.85</v>
      </c>
      <c r="D1981" s="74">
        <f t="shared" si="33"/>
        <v>414</v>
      </c>
      <c r="E1981" s="74">
        <f t="shared" si="16"/>
        <v>1</v>
      </c>
      <c r="F1981" s="75">
        <f t="shared" si="4"/>
        <v>4</v>
      </c>
      <c r="G1981" s="75">
        <f t="shared" si="17"/>
        <v>0</v>
      </c>
      <c r="H1981" s="76">
        <f>IF(A1981&lt;SIP_Calculator!$B$7,0,IF(A1981&gt;SIP_Calculator!$E$7,0,1))</f>
        <v>1</v>
      </c>
      <c r="I1981" s="74">
        <f t="shared" si="5"/>
        <v>1</v>
      </c>
      <c r="J1981" s="75">
        <f t="shared" si="6"/>
        <v>0</v>
      </c>
      <c r="K1981" s="76">
        <f>H1981*SIP_Calculator!$D$25</f>
        <v>484.4666522</v>
      </c>
      <c r="L1981" s="76">
        <f t="shared" si="7"/>
        <v>0.09482055314</v>
      </c>
      <c r="M1981" s="76">
        <f t="shared" si="8"/>
        <v>0.1166026817</v>
      </c>
      <c r="N1981" s="76">
        <f t="shared" ref="N1981:O1981" si="5947">N1980+L1981</f>
        <v>234.9172984</v>
      </c>
      <c r="O1981" s="76">
        <f t="shared" si="5947"/>
        <v>276.4198867</v>
      </c>
      <c r="P1981" s="74">
        <f>I1981*SIP_Calculator!$D$26</f>
        <v>2301.341589</v>
      </c>
      <c r="Q1981" s="74">
        <f t="shared" si="10"/>
        <v>0.4504220909</v>
      </c>
      <c r="R1981" s="74">
        <f t="shared" si="11"/>
        <v>0.5538928215</v>
      </c>
      <c r="S1981" s="74">
        <f t="shared" ref="S1981:T1981" si="5948">S1980+Q1981</f>
        <v>234.9696049</v>
      </c>
      <c r="T1981" s="74">
        <f t="shared" si="5948"/>
        <v>276.5745485</v>
      </c>
      <c r="U1981" s="75">
        <f>J1981*SIP_Calculator!$D$27</f>
        <v>0</v>
      </c>
      <c r="V1981" s="75">
        <f t="shared" si="13"/>
        <v>0</v>
      </c>
      <c r="W1981" s="75">
        <f t="shared" si="14"/>
        <v>0</v>
      </c>
      <c r="X1981" s="75">
        <f t="shared" ref="X1981:Y1981" si="5949">X1980+V1981</f>
        <v>235.5498376</v>
      </c>
      <c r="Y1981" s="75">
        <f t="shared" si="5949"/>
        <v>277.2340784</v>
      </c>
    </row>
    <row r="1982" ht="15.75" customHeight="1">
      <c r="A1982" s="78">
        <v>41023.0</v>
      </c>
      <c r="B1982" s="73">
        <v>5123.7</v>
      </c>
      <c r="C1982" s="73">
        <v>4164.0</v>
      </c>
      <c r="D1982" s="74">
        <f t="shared" si="33"/>
        <v>414</v>
      </c>
      <c r="E1982" s="74">
        <f t="shared" si="16"/>
        <v>0</v>
      </c>
      <c r="F1982" s="75">
        <f t="shared" si="4"/>
        <v>4</v>
      </c>
      <c r="G1982" s="75">
        <f t="shared" si="17"/>
        <v>0</v>
      </c>
      <c r="H1982" s="76">
        <f>IF(A1982&lt;SIP_Calculator!$B$7,0,IF(A1982&gt;SIP_Calculator!$E$7,0,1))</f>
        <v>1</v>
      </c>
      <c r="I1982" s="74">
        <f t="shared" si="5"/>
        <v>0</v>
      </c>
      <c r="J1982" s="75">
        <f t="shared" si="6"/>
        <v>0</v>
      </c>
      <c r="K1982" s="76">
        <f>H1982*SIP_Calculator!$D$25</f>
        <v>484.4666522</v>
      </c>
      <c r="L1982" s="76">
        <f t="shared" si="7"/>
        <v>0.09455406292</v>
      </c>
      <c r="M1982" s="76">
        <f t="shared" si="8"/>
        <v>0.1163464583</v>
      </c>
      <c r="N1982" s="76">
        <f t="shared" ref="N1982:O1982" si="5950">N1981+L1982</f>
        <v>235.0118525</v>
      </c>
      <c r="O1982" s="76">
        <f t="shared" si="5950"/>
        <v>276.5362332</v>
      </c>
      <c r="P1982" s="74">
        <f>I1982*SIP_Calculator!$D$26</f>
        <v>0</v>
      </c>
      <c r="Q1982" s="74">
        <f t="shared" si="10"/>
        <v>0</v>
      </c>
      <c r="R1982" s="74">
        <f t="shared" si="11"/>
        <v>0</v>
      </c>
      <c r="S1982" s="74">
        <f t="shared" ref="S1982:T1982" si="5951">S1981+Q1982</f>
        <v>234.9696049</v>
      </c>
      <c r="T1982" s="74">
        <f t="shared" si="5951"/>
        <v>276.5745485</v>
      </c>
      <c r="U1982" s="75">
        <f>J1982*SIP_Calculator!$D$27</f>
        <v>0</v>
      </c>
      <c r="V1982" s="75">
        <f t="shared" si="13"/>
        <v>0</v>
      </c>
      <c r="W1982" s="75">
        <f t="shared" si="14"/>
        <v>0</v>
      </c>
      <c r="X1982" s="75">
        <f t="shared" ref="X1982:Y1982" si="5952">X1981+V1982</f>
        <v>235.5498376</v>
      </c>
      <c r="Y1982" s="75">
        <f t="shared" si="5952"/>
        <v>277.2340784</v>
      </c>
    </row>
    <row r="1983" ht="15.75" customHeight="1">
      <c r="A1983" s="78">
        <v>41024.0</v>
      </c>
      <c r="B1983" s="73">
        <v>5104.25</v>
      </c>
      <c r="C1983" s="73">
        <v>4146.3</v>
      </c>
      <c r="D1983" s="74">
        <f t="shared" si="33"/>
        <v>414</v>
      </c>
      <c r="E1983" s="74">
        <f t="shared" si="16"/>
        <v>0</v>
      </c>
      <c r="F1983" s="75">
        <f t="shared" si="4"/>
        <v>4</v>
      </c>
      <c r="G1983" s="75">
        <f t="shared" si="17"/>
        <v>0</v>
      </c>
      <c r="H1983" s="76">
        <f>IF(A1983&lt;SIP_Calculator!$B$7,0,IF(A1983&gt;SIP_Calculator!$E$7,0,1))</f>
        <v>1</v>
      </c>
      <c r="I1983" s="74">
        <f t="shared" si="5"/>
        <v>0</v>
      </c>
      <c r="J1983" s="75">
        <f t="shared" si="6"/>
        <v>0</v>
      </c>
      <c r="K1983" s="76">
        <f>H1983*SIP_Calculator!$D$25</f>
        <v>484.4666522</v>
      </c>
      <c r="L1983" s="76">
        <f t="shared" si="7"/>
        <v>0.09491436591</v>
      </c>
      <c r="M1983" s="76">
        <f t="shared" si="8"/>
        <v>0.1168431257</v>
      </c>
      <c r="N1983" s="76">
        <f t="shared" ref="N1983:O1983" si="5953">N1982+L1983</f>
        <v>235.1067669</v>
      </c>
      <c r="O1983" s="76">
        <f t="shared" si="5953"/>
        <v>276.6530763</v>
      </c>
      <c r="P1983" s="74">
        <f>I1983*SIP_Calculator!$D$26</f>
        <v>0</v>
      </c>
      <c r="Q1983" s="74">
        <f t="shared" si="10"/>
        <v>0</v>
      </c>
      <c r="R1983" s="74">
        <f t="shared" si="11"/>
        <v>0</v>
      </c>
      <c r="S1983" s="74">
        <f t="shared" ref="S1983:T1983" si="5954">S1982+Q1983</f>
        <v>234.9696049</v>
      </c>
      <c r="T1983" s="74">
        <f t="shared" si="5954"/>
        <v>276.5745485</v>
      </c>
      <c r="U1983" s="75">
        <f>J1983*SIP_Calculator!$D$27</f>
        <v>0</v>
      </c>
      <c r="V1983" s="75">
        <f t="shared" si="13"/>
        <v>0</v>
      </c>
      <c r="W1983" s="75">
        <f t="shared" si="14"/>
        <v>0</v>
      </c>
      <c r="X1983" s="75">
        <f t="shared" ref="X1983:Y1983" si="5955">X1982+V1983</f>
        <v>235.5498376</v>
      </c>
      <c r="Y1983" s="75">
        <f t="shared" si="5955"/>
        <v>277.2340784</v>
      </c>
    </row>
    <row r="1984" ht="15.75" customHeight="1">
      <c r="A1984" s="78">
        <v>41025.0</v>
      </c>
      <c r="B1984" s="73">
        <v>5088.35</v>
      </c>
      <c r="C1984" s="73">
        <v>4133.15</v>
      </c>
      <c r="D1984" s="74">
        <f t="shared" si="33"/>
        <v>414</v>
      </c>
      <c r="E1984" s="74">
        <f t="shared" si="16"/>
        <v>0</v>
      </c>
      <c r="F1984" s="75">
        <f t="shared" si="4"/>
        <v>4</v>
      </c>
      <c r="G1984" s="75">
        <f t="shared" si="17"/>
        <v>0</v>
      </c>
      <c r="H1984" s="76">
        <f>IF(A1984&lt;SIP_Calculator!$B$7,0,IF(A1984&gt;SIP_Calculator!$E$7,0,1))</f>
        <v>1</v>
      </c>
      <c r="I1984" s="74">
        <f t="shared" si="5"/>
        <v>0</v>
      </c>
      <c r="J1984" s="75">
        <f t="shared" si="6"/>
        <v>0</v>
      </c>
      <c r="K1984" s="76">
        <f>H1984*SIP_Calculator!$D$25</f>
        <v>484.4666522</v>
      </c>
      <c r="L1984" s="76">
        <f t="shared" si="7"/>
        <v>0.0952109529</v>
      </c>
      <c r="M1984" s="76">
        <f t="shared" si="8"/>
        <v>0.117214873</v>
      </c>
      <c r="N1984" s="76">
        <f t="shared" ref="N1984:O1984" si="5956">N1983+L1984</f>
        <v>235.2019778</v>
      </c>
      <c r="O1984" s="76">
        <f t="shared" si="5956"/>
        <v>276.7702912</v>
      </c>
      <c r="P1984" s="74">
        <f>I1984*SIP_Calculator!$D$26</f>
        <v>0</v>
      </c>
      <c r="Q1984" s="74">
        <f t="shared" si="10"/>
        <v>0</v>
      </c>
      <c r="R1984" s="74">
        <f t="shared" si="11"/>
        <v>0</v>
      </c>
      <c r="S1984" s="74">
        <f t="shared" ref="S1984:T1984" si="5957">S1983+Q1984</f>
        <v>234.9696049</v>
      </c>
      <c r="T1984" s="74">
        <f t="shared" si="5957"/>
        <v>276.5745485</v>
      </c>
      <c r="U1984" s="75">
        <f>J1984*SIP_Calculator!$D$27</f>
        <v>0</v>
      </c>
      <c r="V1984" s="75">
        <f t="shared" si="13"/>
        <v>0</v>
      </c>
      <c r="W1984" s="75">
        <f t="shared" si="14"/>
        <v>0</v>
      </c>
      <c r="X1984" s="75">
        <f t="shared" ref="X1984:Y1984" si="5958">X1983+V1984</f>
        <v>235.5498376</v>
      </c>
      <c r="Y1984" s="75">
        <f t="shared" si="5958"/>
        <v>277.2340784</v>
      </c>
    </row>
    <row r="1985" ht="15.75" customHeight="1">
      <c r="A1985" s="78">
        <v>41026.0</v>
      </c>
      <c r="B1985" s="73">
        <v>5086.1</v>
      </c>
      <c r="C1985" s="73">
        <v>4131.15</v>
      </c>
      <c r="D1985" s="74">
        <f t="shared" si="33"/>
        <v>414</v>
      </c>
      <c r="E1985" s="74">
        <f t="shared" si="16"/>
        <v>0</v>
      </c>
      <c r="F1985" s="75">
        <f t="shared" si="4"/>
        <v>4</v>
      </c>
      <c r="G1985" s="75">
        <f t="shared" si="17"/>
        <v>0</v>
      </c>
      <c r="H1985" s="76">
        <f>IF(A1985&lt;SIP_Calculator!$B$7,0,IF(A1985&gt;SIP_Calculator!$E$7,0,1))</f>
        <v>1</v>
      </c>
      <c r="I1985" s="74">
        <f t="shared" si="5"/>
        <v>0</v>
      </c>
      <c r="J1985" s="75">
        <f t="shared" si="6"/>
        <v>0</v>
      </c>
      <c r="K1985" s="76">
        <f>H1985*SIP_Calculator!$D$25</f>
        <v>484.4666522</v>
      </c>
      <c r="L1985" s="76">
        <f t="shared" si="7"/>
        <v>0.09525307253</v>
      </c>
      <c r="M1985" s="76">
        <f t="shared" si="8"/>
        <v>0.1172716198</v>
      </c>
      <c r="N1985" s="76">
        <f t="shared" ref="N1985:O1985" si="5959">N1984+L1985</f>
        <v>235.2972309</v>
      </c>
      <c r="O1985" s="76">
        <f t="shared" si="5959"/>
        <v>276.8875628</v>
      </c>
      <c r="P1985" s="74">
        <f>I1985*SIP_Calculator!$D$26</f>
        <v>0</v>
      </c>
      <c r="Q1985" s="74">
        <f t="shared" si="10"/>
        <v>0</v>
      </c>
      <c r="R1985" s="74">
        <f t="shared" si="11"/>
        <v>0</v>
      </c>
      <c r="S1985" s="74">
        <f t="shared" ref="S1985:T1985" si="5960">S1984+Q1985</f>
        <v>234.9696049</v>
      </c>
      <c r="T1985" s="74">
        <f t="shared" si="5960"/>
        <v>276.5745485</v>
      </c>
      <c r="U1985" s="75">
        <f>J1985*SIP_Calculator!$D$27</f>
        <v>0</v>
      </c>
      <c r="V1985" s="75">
        <f t="shared" si="13"/>
        <v>0</v>
      </c>
      <c r="W1985" s="75">
        <f t="shared" si="14"/>
        <v>0</v>
      </c>
      <c r="X1985" s="75">
        <f t="shared" ref="X1985:Y1985" si="5961">X1984+V1985</f>
        <v>235.5498376</v>
      </c>
      <c r="Y1985" s="75">
        <f t="shared" si="5961"/>
        <v>277.2340784</v>
      </c>
    </row>
    <row r="1986" ht="15.75" customHeight="1">
      <c r="A1986" s="78">
        <v>41027.0</v>
      </c>
      <c r="B1986" s="73">
        <v>5104.6</v>
      </c>
      <c r="C1986" s="73">
        <v>4147.1</v>
      </c>
      <c r="D1986" s="74">
        <f t="shared" si="33"/>
        <v>414</v>
      </c>
      <c r="E1986" s="74">
        <f t="shared" si="16"/>
        <v>0</v>
      </c>
      <c r="F1986" s="75">
        <f t="shared" si="4"/>
        <v>4</v>
      </c>
      <c r="G1986" s="75">
        <f t="shared" si="17"/>
        <v>0</v>
      </c>
      <c r="H1986" s="76">
        <f>IF(A1986&lt;SIP_Calculator!$B$7,0,IF(A1986&gt;SIP_Calculator!$E$7,0,1))</f>
        <v>1</v>
      </c>
      <c r="I1986" s="74">
        <f t="shared" si="5"/>
        <v>0</v>
      </c>
      <c r="J1986" s="75">
        <f t="shared" si="6"/>
        <v>0</v>
      </c>
      <c r="K1986" s="76">
        <f>H1986*SIP_Calculator!$D$25</f>
        <v>484.4666522</v>
      </c>
      <c r="L1986" s="76">
        <f t="shared" si="7"/>
        <v>0.09490785805</v>
      </c>
      <c r="M1986" s="76">
        <f t="shared" si="8"/>
        <v>0.116820586</v>
      </c>
      <c r="N1986" s="76">
        <f t="shared" ref="N1986:O1986" si="5962">N1985+L1986</f>
        <v>235.3921387</v>
      </c>
      <c r="O1986" s="76">
        <f t="shared" si="5962"/>
        <v>277.0043834</v>
      </c>
      <c r="P1986" s="74">
        <f>I1986*SIP_Calculator!$D$26</f>
        <v>0</v>
      </c>
      <c r="Q1986" s="74">
        <f t="shared" si="10"/>
        <v>0</v>
      </c>
      <c r="R1986" s="74">
        <f t="shared" si="11"/>
        <v>0</v>
      </c>
      <c r="S1986" s="74">
        <f t="shared" ref="S1986:T1986" si="5963">S1985+Q1986</f>
        <v>234.9696049</v>
      </c>
      <c r="T1986" s="74">
        <f t="shared" si="5963"/>
        <v>276.5745485</v>
      </c>
      <c r="U1986" s="75">
        <f>J1986*SIP_Calculator!$D$27</f>
        <v>0</v>
      </c>
      <c r="V1986" s="75">
        <f t="shared" si="13"/>
        <v>0</v>
      </c>
      <c r="W1986" s="75">
        <f t="shared" si="14"/>
        <v>0</v>
      </c>
      <c r="X1986" s="75">
        <f t="shared" ref="X1986:Y1986" si="5964">X1985+V1986</f>
        <v>235.5498376</v>
      </c>
      <c r="Y1986" s="75">
        <f t="shared" si="5964"/>
        <v>277.2340784</v>
      </c>
    </row>
    <row r="1987" ht="15.75" customHeight="1">
      <c r="A1987" s="78">
        <v>41029.0</v>
      </c>
      <c r="B1987" s="73">
        <v>5143.35</v>
      </c>
      <c r="C1987" s="73">
        <v>4178.35</v>
      </c>
      <c r="D1987" s="74">
        <f t="shared" si="33"/>
        <v>415</v>
      </c>
      <c r="E1987" s="74">
        <f t="shared" si="16"/>
        <v>1</v>
      </c>
      <c r="F1987" s="75">
        <f t="shared" si="4"/>
        <v>4</v>
      </c>
      <c r="G1987" s="75">
        <f t="shared" si="17"/>
        <v>0</v>
      </c>
      <c r="H1987" s="76">
        <f>IF(A1987&lt;SIP_Calculator!$B$7,0,IF(A1987&gt;SIP_Calculator!$E$7,0,1))</f>
        <v>1</v>
      </c>
      <c r="I1987" s="74">
        <f t="shared" si="5"/>
        <v>1</v>
      </c>
      <c r="J1987" s="75">
        <f t="shared" si="6"/>
        <v>0</v>
      </c>
      <c r="K1987" s="76">
        <f>H1987*SIP_Calculator!$D$25</f>
        <v>484.4666522</v>
      </c>
      <c r="L1987" s="76">
        <f t="shared" si="7"/>
        <v>0.09419282222</v>
      </c>
      <c r="M1987" s="76">
        <f t="shared" si="8"/>
        <v>0.1159468815</v>
      </c>
      <c r="N1987" s="76">
        <f t="shared" ref="N1987:O1987" si="5965">N1986+L1987</f>
        <v>235.4863316</v>
      </c>
      <c r="O1987" s="76">
        <f t="shared" si="5965"/>
        <v>277.1203303</v>
      </c>
      <c r="P1987" s="74">
        <f>I1987*SIP_Calculator!$D$26</f>
        <v>2301.341589</v>
      </c>
      <c r="Q1987" s="74">
        <f t="shared" si="10"/>
        <v>0.4474402071</v>
      </c>
      <c r="R1987" s="74">
        <f t="shared" si="11"/>
        <v>0.550777601</v>
      </c>
      <c r="S1987" s="74">
        <f t="shared" ref="S1987:T1987" si="5966">S1986+Q1987</f>
        <v>235.4170452</v>
      </c>
      <c r="T1987" s="74">
        <f t="shared" si="5966"/>
        <v>277.1253261</v>
      </c>
      <c r="U1987" s="75">
        <f>J1987*SIP_Calculator!$D$27</f>
        <v>0</v>
      </c>
      <c r="V1987" s="75">
        <f t="shared" si="13"/>
        <v>0</v>
      </c>
      <c r="W1987" s="75">
        <f t="shared" si="14"/>
        <v>0</v>
      </c>
      <c r="X1987" s="75">
        <f t="shared" ref="X1987:Y1987" si="5967">X1986+V1987</f>
        <v>235.5498376</v>
      </c>
      <c r="Y1987" s="75">
        <f t="shared" si="5967"/>
        <v>277.2340784</v>
      </c>
    </row>
    <row r="1988" ht="15.75" customHeight="1">
      <c r="A1988" s="78">
        <v>41031.0</v>
      </c>
      <c r="B1988" s="73">
        <v>5135.05</v>
      </c>
      <c r="C1988" s="73">
        <v>4171.3</v>
      </c>
      <c r="D1988" s="74">
        <f t="shared" si="33"/>
        <v>415</v>
      </c>
      <c r="E1988" s="74">
        <f t="shared" si="16"/>
        <v>0</v>
      </c>
      <c r="F1988" s="75">
        <f t="shared" si="4"/>
        <v>5</v>
      </c>
      <c r="G1988" s="75">
        <f t="shared" si="17"/>
        <v>1</v>
      </c>
      <c r="H1988" s="76">
        <f>IF(A1988&lt;SIP_Calculator!$B$7,0,IF(A1988&gt;SIP_Calculator!$E$7,0,1))</f>
        <v>1</v>
      </c>
      <c r="I1988" s="74">
        <f t="shared" si="5"/>
        <v>0</v>
      </c>
      <c r="J1988" s="75">
        <f t="shared" si="6"/>
        <v>1</v>
      </c>
      <c r="K1988" s="76">
        <f>H1988*SIP_Calculator!$D$25</f>
        <v>484.4666522</v>
      </c>
      <c r="L1988" s="76">
        <f t="shared" si="7"/>
        <v>0.09434507009</v>
      </c>
      <c r="M1988" s="76">
        <f t="shared" si="8"/>
        <v>0.1161428457</v>
      </c>
      <c r="N1988" s="76">
        <f t="shared" ref="N1988:O1988" si="5968">N1987+L1988</f>
        <v>235.5806766</v>
      </c>
      <c r="O1988" s="76">
        <f t="shared" si="5968"/>
        <v>277.2364731</v>
      </c>
      <c r="P1988" s="74">
        <f>I1988*SIP_Calculator!$D$26</f>
        <v>0</v>
      </c>
      <c r="Q1988" s="74">
        <f t="shared" si="10"/>
        <v>0</v>
      </c>
      <c r="R1988" s="74">
        <f t="shared" si="11"/>
        <v>0</v>
      </c>
      <c r="S1988" s="74">
        <f t="shared" ref="S1988:T1988" si="5969">S1987+Q1988</f>
        <v>235.4170452</v>
      </c>
      <c r="T1988" s="74">
        <f t="shared" si="5969"/>
        <v>277.1253261</v>
      </c>
      <c r="U1988" s="75">
        <f>J1988*SIP_Calculator!$D$27</f>
        <v>10000</v>
      </c>
      <c r="V1988" s="75">
        <f t="shared" si="13"/>
        <v>1.947400707</v>
      </c>
      <c r="W1988" s="75">
        <f t="shared" si="14"/>
        <v>2.397334164</v>
      </c>
      <c r="X1988" s="75">
        <f t="shared" ref="X1988:Y1988" si="5970">X1987+V1988</f>
        <v>237.4972383</v>
      </c>
      <c r="Y1988" s="75">
        <f t="shared" si="5970"/>
        <v>279.6314125</v>
      </c>
    </row>
    <row r="1989" ht="15.75" customHeight="1">
      <c r="A1989" s="78">
        <v>41032.0</v>
      </c>
      <c r="B1989" s="73">
        <v>5082.6</v>
      </c>
      <c r="C1989" s="73">
        <v>4128.65</v>
      </c>
      <c r="D1989" s="74">
        <f t="shared" si="33"/>
        <v>415</v>
      </c>
      <c r="E1989" s="74">
        <f t="shared" si="16"/>
        <v>0</v>
      </c>
      <c r="F1989" s="75">
        <f t="shared" si="4"/>
        <v>5</v>
      </c>
      <c r="G1989" s="75">
        <f t="shared" si="17"/>
        <v>0</v>
      </c>
      <c r="H1989" s="76">
        <f>IF(A1989&lt;SIP_Calculator!$B$7,0,IF(A1989&gt;SIP_Calculator!$E$7,0,1))</f>
        <v>1</v>
      </c>
      <c r="I1989" s="74">
        <f t="shared" si="5"/>
        <v>0</v>
      </c>
      <c r="J1989" s="75">
        <f t="shared" si="6"/>
        <v>0</v>
      </c>
      <c r="K1989" s="76">
        <f>H1989*SIP_Calculator!$D$25</f>
        <v>484.4666522</v>
      </c>
      <c r="L1989" s="76">
        <f t="shared" si="7"/>
        <v>0.09531866607</v>
      </c>
      <c r="M1989" s="76">
        <f t="shared" si="8"/>
        <v>0.1173426307</v>
      </c>
      <c r="N1989" s="76">
        <f t="shared" ref="N1989:O1989" si="5971">N1988+L1989</f>
        <v>235.6759953</v>
      </c>
      <c r="O1989" s="76">
        <f t="shared" si="5971"/>
        <v>277.3538157</v>
      </c>
      <c r="P1989" s="74">
        <f>I1989*SIP_Calculator!$D$26</f>
        <v>0</v>
      </c>
      <c r="Q1989" s="74">
        <f t="shared" si="10"/>
        <v>0</v>
      </c>
      <c r="R1989" s="74">
        <f t="shared" si="11"/>
        <v>0</v>
      </c>
      <c r="S1989" s="74">
        <f t="shared" ref="S1989:T1989" si="5972">S1988+Q1989</f>
        <v>235.4170452</v>
      </c>
      <c r="T1989" s="74">
        <f t="shared" si="5972"/>
        <v>277.1253261</v>
      </c>
      <c r="U1989" s="75">
        <f>J1989*SIP_Calculator!$D$27</f>
        <v>0</v>
      </c>
      <c r="V1989" s="75">
        <f t="shared" si="13"/>
        <v>0</v>
      </c>
      <c r="W1989" s="75">
        <f t="shared" si="14"/>
        <v>0</v>
      </c>
      <c r="X1989" s="75">
        <f t="shared" ref="X1989:Y1989" si="5973">X1988+V1989</f>
        <v>237.4972383</v>
      </c>
      <c r="Y1989" s="75">
        <f t="shared" si="5973"/>
        <v>279.6314125</v>
      </c>
    </row>
    <row r="1990" ht="15.75" customHeight="1">
      <c r="A1990" s="78">
        <v>41033.0</v>
      </c>
      <c r="B1990" s="73">
        <v>4988.05</v>
      </c>
      <c r="C1990" s="73">
        <v>4050.85</v>
      </c>
      <c r="D1990" s="74">
        <f t="shared" si="33"/>
        <v>415</v>
      </c>
      <c r="E1990" s="74">
        <f t="shared" si="16"/>
        <v>0</v>
      </c>
      <c r="F1990" s="75">
        <f t="shared" si="4"/>
        <v>5</v>
      </c>
      <c r="G1990" s="75">
        <f t="shared" si="17"/>
        <v>0</v>
      </c>
      <c r="H1990" s="76">
        <f>IF(A1990&lt;SIP_Calculator!$B$7,0,IF(A1990&gt;SIP_Calculator!$E$7,0,1))</f>
        <v>1</v>
      </c>
      <c r="I1990" s="74">
        <f t="shared" si="5"/>
        <v>0</v>
      </c>
      <c r="J1990" s="75">
        <f t="shared" si="6"/>
        <v>0</v>
      </c>
      <c r="K1990" s="76">
        <f>H1990*SIP_Calculator!$D$25</f>
        <v>484.4666522</v>
      </c>
      <c r="L1990" s="76">
        <f t="shared" si="7"/>
        <v>0.09712546029</v>
      </c>
      <c r="M1990" s="76">
        <f t="shared" si="8"/>
        <v>0.1195962951</v>
      </c>
      <c r="N1990" s="76">
        <f t="shared" ref="N1990:O1990" si="5974">N1989+L1990</f>
        <v>235.7731208</v>
      </c>
      <c r="O1990" s="76">
        <f t="shared" si="5974"/>
        <v>277.473412</v>
      </c>
      <c r="P1990" s="74">
        <f>I1990*SIP_Calculator!$D$26</f>
        <v>0</v>
      </c>
      <c r="Q1990" s="74">
        <f t="shared" si="10"/>
        <v>0</v>
      </c>
      <c r="R1990" s="74">
        <f t="shared" si="11"/>
        <v>0</v>
      </c>
      <c r="S1990" s="74">
        <f t="shared" ref="S1990:T1990" si="5975">S1989+Q1990</f>
        <v>235.4170452</v>
      </c>
      <c r="T1990" s="74">
        <f t="shared" si="5975"/>
        <v>277.1253261</v>
      </c>
      <c r="U1990" s="75">
        <f>J1990*SIP_Calculator!$D$27</f>
        <v>0</v>
      </c>
      <c r="V1990" s="75">
        <f t="shared" si="13"/>
        <v>0</v>
      </c>
      <c r="W1990" s="75">
        <f t="shared" si="14"/>
        <v>0</v>
      </c>
      <c r="X1990" s="75">
        <f t="shared" ref="X1990:Y1990" si="5976">X1989+V1990</f>
        <v>237.4972383</v>
      </c>
      <c r="Y1990" s="75">
        <f t="shared" si="5976"/>
        <v>279.6314125</v>
      </c>
    </row>
    <row r="1991" ht="15.75" customHeight="1">
      <c r="A1991" s="78">
        <v>41036.0</v>
      </c>
      <c r="B1991" s="73">
        <v>5019.4</v>
      </c>
      <c r="C1991" s="73">
        <v>4074.95</v>
      </c>
      <c r="D1991" s="74">
        <f t="shared" si="33"/>
        <v>416</v>
      </c>
      <c r="E1991" s="74">
        <f t="shared" si="16"/>
        <v>1</v>
      </c>
      <c r="F1991" s="75">
        <f t="shared" si="4"/>
        <v>5</v>
      </c>
      <c r="G1991" s="75">
        <f t="shared" si="17"/>
        <v>0</v>
      </c>
      <c r="H1991" s="76">
        <f>IF(A1991&lt;SIP_Calculator!$B$7,0,IF(A1991&gt;SIP_Calculator!$E$7,0,1))</f>
        <v>1</v>
      </c>
      <c r="I1991" s="74">
        <f t="shared" si="5"/>
        <v>1</v>
      </c>
      <c r="J1991" s="75">
        <f t="shared" si="6"/>
        <v>0</v>
      </c>
      <c r="K1991" s="76">
        <f>H1991*SIP_Calculator!$D$25</f>
        <v>484.4666522</v>
      </c>
      <c r="L1991" s="76">
        <f t="shared" si="7"/>
        <v>0.09651883735</v>
      </c>
      <c r="M1991" s="76">
        <f t="shared" si="8"/>
        <v>0.1188889808</v>
      </c>
      <c r="N1991" s="76">
        <f t="shared" ref="N1991:O1991" si="5977">N1990+L1991</f>
        <v>235.8696396</v>
      </c>
      <c r="O1991" s="76">
        <f t="shared" si="5977"/>
        <v>277.592301</v>
      </c>
      <c r="P1991" s="74">
        <f>I1991*SIP_Calculator!$D$26</f>
        <v>2301.341589</v>
      </c>
      <c r="Q1991" s="74">
        <f t="shared" si="10"/>
        <v>0.4584893791</v>
      </c>
      <c r="R1991" s="74">
        <f t="shared" si="11"/>
        <v>0.5647533318</v>
      </c>
      <c r="S1991" s="74">
        <f t="shared" ref="S1991:T1991" si="5978">S1990+Q1991</f>
        <v>235.8755345</v>
      </c>
      <c r="T1991" s="74">
        <f t="shared" si="5978"/>
        <v>277.6900795</v>
      </c>
      <c r="U1991" s="75">
        <f>J1991*SIP_Calculator!$D$27</f>
        <v>0</v>
      </c>
      <c r="V1991" s="75">
        <f t="shared" si="13"/>
        <v>0</v>
      </c>
      <c r="W1991" s="75">
        <f t="shared" si="14"/>
        <v>0</v>
      </c>
      <c r="X1991" s="75">
        <f t="shared" ref="X1991:Y1991" si="5979">X1990+V1991</f>
        <v>237.4972383</v>
      </c>
      <c r="Y1991" s="75">
        <f t="shared" si="5979"/>
        <v>279.6314125</v>
      </c>
    </row>
    <row r="1992" ht="15.75" customHeight="1">
      <c r="A1992" s="78">
        <v>41037.0</v>
      </c>
      <c r="B1992" s="73">
        <v>4910.95</v>
      </c>
      <c r="C1992" s="73">
        <v>3992.55</v>
      </c>
      <c r="D1992" s="74">
        <f t="shared" si="33"/>
        <v>416</v>
      </c>
      <c r="E1992" s="74">
        <f t="shared" si="16"/>
        <v>0</v>
      </c>
      <c r="F1992" s="75">
        <f t="shared" si="4"/>
        <v>5</v>
      </c>
      <c r="G1992" s="75">
        <f t="shared" si="17"/>
        <v>0</v>
      </c>
      <c r="H1992" s="76">
        <f>IF(A1992&lt;SIP_Calculator!$B$7,0,IF(A1992&gt;SIP_Calculator!$E$7,0,1))</f>
        <v>1</v>
      </c>
      <c r="I1992" s="74">
        <f t="shared" si="5"/>
        <v>0</v>
      </c>
      <c r="J1992" s="75">
        <f t="shared" si="6"/>
        <v>0</v>
      </c>
      <c r="K1992" s="76">
        <f>H1992*SIP_Calculator!$D$25</f>
        <v>484.4666522</v>
      </c>
      <c r="L1992" s="76">
        <f t="shared" si="7"/>
        <v>0.09865029214</v>
      </c>
      <c r="M1992" s="76">
        <f t="shared" si="8"/>
        <v>0.1213426638</v>
      </c>
      <c r="N1992" s="76">
        <f t="shared" ref="N1992:O1992" si="5980">N1991+L1992</f>
        <v>235.9682899</v>
      </c>
      <c r="O1992" s="76">
        <f t="shared" si="5980"/>
        <v>277.7136437</v>
      </c>
      <c r="P1992" s="74">
        <f>I1992*SIP_Calculator!$D$26</f>
        <v>0</v>
      </c>
      <c r="Q1992" s="74">
        <f t="shared" si="10"/>
        <v>0</v>
      </c>
      <c r="R1992" s="74">
        <f t="shared" si="11"/>
        <v>0</v>
      </c>
      <c r="S1992" s="74">
        <f t="shared" ref="S1992:T1992" si="5981">S1991+Q1992</f>
        <v>235.8755345</v>
      </c>
      <c r="T1992" s="74">
        <f t="shared" si="5981"/>
        <v>277.6900795</v>
      </c>
      <c r="U1992" s="75">
        <f>J1992*SIP_Calculator!$D$27</f>
        <v>0</v>
      </c>
      <c r="V1992" s="75">
        <f t="shared" si="13"/>
        <v>0</v>
      </c>
      <c r="W1992" s="75">
        <f t="shared" si="14"/>
        <v>0</v>
      </c>
      <c r="X1992" s="75">
        <f t="shared" ref="X1992:Y1992" si="5982">X1991+V1992</f>
        <v>237.4972383</v>
      </c>
      <c r="Y1992" s="75">
        <f t="shared" si="5982"/>
        <v>279.6314125</v>
      </c>
    </row>
    <row r="1993" ht="15.75" customHeight="1">
      <c r="A1993" s="78">
        <v>41038.0</v>
      </c>
      <c r="B1993" s="73">
        <v>4878.65</v>
      </c>
      <c r="C1993" s="73">
        <v>3963.7</v>
      </c>
      <c r="D1993" s="74">
        <f t="shared" si="33"/>
        <v>416</v>
      </c>
      <c r="E1993" s="74">
        <f t="shared" si="16"/>
        <v>0</v>
      </c>
      <c r="F1993" s="75">
        <f t="shared" si="4"/>
        <v>5</v>
      </c>
      <c r="G1993" s="75">
        <f t="shared" si="17"/>
        <v>0</v>
      </c>
      <c r="H1993" s="76">
        <f>IF(A1993&lt;SIP_Calculator!$B$7,0,IF(A1993&gt;SIP_Calculator!$E$7,0,1))</f>
        <v>1</v>
      </c>
      <c r="I1993" s="74">
        <f t="shared" si="5"/>
        <v>0</v>
      </c>
      <c r="J1993" s="75">
        <f t="shared" si="6"/>
        <v>0</v>
      </c>
      <c r="K1993" s="76">
        <f>H1993*SIP_Calculator!$D$25</f>
        <v>484.4666522</v>
      </c>
      <c r="L1993" s="76">
        <f t="shared" si="7"/>
        <v>0.09930342455</v>
      </c>
      <c r="M1993" s="76">
        <f t="shared" si="8"/>
        <v>0.1222258628</v>
      </c>
      <c r="N1993" s="76">
        <f t="shared" ref="N1993:O1993" si="5983">N1992+L1993</f>
        <v>236.0675933</v>
      </c>
      <c r="O1993" s="76">
        <f t="shared" si="5983"/>
        <v>277.8358695</v>
      </c>
      <c r="P1993" s="74">
        <f>I1993*SIP_Calculator!$D$26</f>
        <v>0</v>
      </c>
      <c r="Q1993" s="74">
        <f t="shared" si="10"/>
        <v>0</v>
      </c>
      <c r="R1993" s="74">
        <f t="shared" si="11"/>
        <v>0</v>
      </c>
      <c r="S1993" s="74">
        <f t="shared" ref="S1993:T1993" si="5984">S1992+Q1993</f>
        <v>235.8755345</v>
      </c>
      <c r="T1993" s="74">
        <f t="shared" si="5984"/>
        <v>277.6900795</v>
      </c>
      <c r="U1993" s="75">
        <f>J1993*SIP_Calculator!$D$27</f>
        <v>0</v>
      </c>
      <c r="V1993" s="75">
        <f t="shared" si="13"/>
        <v>0</v>
      </c>
      <c r="W1993" s="75">
        <f t="shared" si="14"/>
        <v>0</v>
      </c>
      <c r="X1993" s="75">
        <f t="shared" ref="X1993:Y1993" si="5985">X1992+V1993</f>
        <v>237.4972383</v>
      </c>
      <c r="Y1993" s="75">
        <f t="shared" si="5985"/>
        <v>279.6314125</v>
      </c>
    </row>
    <row r="1994" ht="15.75" customHeight="1">
      <c r="A1994" s="78">
        <v>41039.0</v>
      </c>
      <c r="B1994" s="73">
        <v>4872.55</v>
      </c>
      <c r="C1994" s="73">
        <v>3959.6</v>
      </c>
      <c r="D1994" s="74">
        <f t="shared" si="33"/>
        <v>416</v>
      </c>
      <c r="E1994" s="74">
        <f t="shared" si="16"/>
        <v>0</v>
      </c>
      <c r="F1994" s="75">
        <f t="shared" si="4"/>
        <v>5</v>
      </c>
      <c r="G1994" s="75">
        <f t="shared" si="17"/>
        <v>0</v>
      </c>
      <c r="H1994" s="76">
        <f>IF(A1994&lt;SIP_Calculator!$B$7,0,IF(A1994&gt;SIP_Calculator!$E$7,0,1))</f>
        <v>1</v>
      </c>
      <c r="I1994" s="74">
        <f t="shared" si="5"/>
        <v>0</v>
      </c>
      <c r="J1994" s="75">
        <f t="shared" si="6"/>
        <v>0</v>
      </c>
      <c r="K1994" s="76">
        <f>H1994*SIP_Calculator!$D$25</f>
        <v>484.4666522</v>
      </c>
      <c r="L1994" s="76">
        <f t="shared" si="7"/>
        <v>0.09942774362</v>
      </c>
      <c r="M1994" s="76">
        <f t="shared" si="8"/>
        <v>0.1223524225</v>
      </c>
      <c r="N1994" s="76">
        <f t="shared" ref="N1994:O1994" si="5986">N1993+L1994</f>
        <v>236.1670211</v>
      </c>
      <c r="O1994" s="76">
        <f t="shared" si="5986"/>
        <v>277.958222</v>
      </c>
      <c r="P1994" s="74">
        <f>I1994*SIP_Calculator!$D$26</f>
        <v>0</v>
      </c>
      <c r="Q1994" s="74">
        <f t="shared" si="10"/>
        <v>0</v>
      </c>
      <c r="R1994" s="74">
        <f t="shared" si="11"/>
        <v>0</v>
      </c>
      <c r="S1994" s="74">
        <f t="shared" ref="S1994:T1994" si="5987">S1993+Q1994</f>
        <v>235.8755345</v>
      </c>
      <c r="T1994" s="74">
        <f t="shared" si="5987"/>
        <v>277.6900795</v>
      </c>
      <c r="U1994" s="75">
        <f>J1994*SIP_Calculator!$D$27</f>
        <v>0</v>
      </c>
      <c r="V1994" s="75">
        <f t="shared" si="13"/>
        <v>0</v>
      </c>
      <c r="W1994" s="75">
        <f t="shared" si="14"/>
        <v>0</v>
      </c>
      <c r="X1994" s="75">
        <f t="shared" ref="X1994:Y1994" si="5988">X1993+V1994</f>
        <v>237.4972383</v>
      </c>
      <c r="Y1994" s="75">
        <f t="shared" si="5988"/>
        <v>279.6314125</v>
      </c>
    </row>
    <row r="1995" ht="15.75" customHeight="1">
      <c r="A1995" s="78">
        <v>41040.0</v>
      </c>
      <c r="B1995" s="73">
        <v>4835.05</v>
      </c>
      <c r="C1995" s="73">
        <v>3928.25</v>
      </c>
      <c r="D1995" s="74">
        <f t="shared" si="33"/>
        <v>416</v>
      </c>
      <c r="E1995" s="74">
        <f t="shared" si="16"/>
        <v>0</v>
      </c>
      <c r="F1995" s="75">
        <f t="shared" si="4"/>
        <v>5</v>
      </c>
      <c r="G1995" s="75">
        <f t="shared" si="17"/>
        <v>0</v>
      </c>
      <c r="H1995" s="76">
        <f>IF(A1995&lt;SIP_Calculator!$B$7,0,IF(A1995&gt;SIP_Calculator!$E$7,0,1))</f>
        <v>1</v>
      </c>
      <c r="I1995" s="74">
        <f t="shared" si="5"/>
        <v>0</v>
      </c>
      <c r="J1995" s="75">
        <f t="shared" si="6"/>
        <v>0</v>
      </c>
      <c r="K1995" s="76">
        <f>H1995*SIP_Calculator!$D$25</f>
        <v>484.4666522</v>
      </c>
      <c r="L1995" s="76">
        <f t="shared" si="7"/>
        <v>0.1001988919</v>
      </c>
      <c r="M1995" s="76">
        <f t="shared" si="8"/>
        <v>0.1233288747</v>
      </c>
      <c r="N1995" s="76">
        <f t="shared" ref="N1995:O1995" si="5989">N1994+L1995</f>
        <v>236.2672199</v>
      </c>
      <c r="O1995" s="76">
        <f t="shared" si="5989"/>
        <v>278.0815508</v>
      </c>
      <c r="P1995" s="74">
        <f>I1995*SIP_Calculator!$D$26</f>
        <v>0</v>
      </c>
      <c r="Q1995" s="74">
        <f t="shared" si="10"/>
        <v>0</v>
      </c>
      <c r="R1995" s="74">
        <f t="shared" si="11"/>
        <v>0</v>
      </c>
      <c r="S1995" s="74">
        <f t="shared" ref="S1995:T1995" si="5990">S1994+Q1995</f>
        <v>235.8755345</v>
      </c>
      <c r="T1995" s="74">
        <f t="shared" si="5990"/>
        <v>277.6900795</v>
      </c>
      <c r="U1995" s="75">
        <f>J1995*SIP_Calculator!$D$27</f>
        <v>0</v>
      </c>
      <c r="V1995" s="75">
        <f t="shared" si="13"/>
        <v>0</v>
      </c>
      <c r="W1995" s="75">
        <f t="shared" si="14"/>
        <v>0</v>
      </c>
      <c r="X1995" s="75">
        <f t="shared" ref="X1995:Y1995" si="5991">X1994+V1995</f>
        <v>237.4972383</v>
      </c>
      <c r="Y1995" s="75">
        <f t="shared" si="5991"/>
        <v>279.6314125</v>
      </c>
    </row>
    <row r="1996" ht="15.75" customHeight="1">
      <c r="A1996" s="78">
        <v>41043.0</v>
      </c>
      <c r="B1996" s="73">
        <v>4814.4</v>
      </c>
      <c r="C1996" s="73">
        <v>3906.9</v>
      </c>
      <c r="D1996" s="74">
        <f t="shared" si="33"/>
        <v>417</v>
      </c>
      <c r="E1996" s="74">
        <f t="shared" si="16"/>
        <v>1</v>
      </c>
      <c r="F1996" s="75">
        <f t="shared" si="4"/>
        <v>5</v>
      </c>
      <c r="G1996" s="75">
        <f t="shared" si="17"/>
        <v>0</v>
      </c>
      <c r="H1996" s="76">
        <f>IF(A1996&lt;SIP_Calculator!$B$7,0,IF(A1996&gt;SIP_Calculator!$E$7,0,1))</f>
        <v>1</v>
      </c>
      <c r="I1996" s="74">
        <f t="shared" si="5"/>
        <v>1</v>
      </c>
      <c r="J1996" s="75">
        <f t="shared" si="6"/>
        <v>0</v>
      </c>
      <c r="K1996" s="76">
        <f>H1996*SIP_Calculator!$D$25</f>
        <v>484.4666522</v>
      </c>
      <c r="L1996" s="76">
        <f t="shared" si="7"/>
        <v>0.1006286665</v>
      </c>
      <c r="M1996" s="76">
        <f t="shared" si="8"/>
        <v>0.1240028289</v>
      </c>
      <c r="N1996" s="76">
        <f t="shared" ref="N1996:O1996" si="5992">N1995+L1996</f>
        <v>236.3678486</v>
      </c>
      <c r="O1996" s="76">
        <f t="shared" si="5992"/>
        <v>278.2055537</v>
      </c>
      <c r="P1996" s="74">
        <f>I1996*SIP_Calculator!$D$26</f>
        <v>2301.341589</v>
      </c>
      <c r="Q1996" s="74">
        <f t="shared" si="10"/>
        <v>0.478012128</v>
      </c>
      <c r="R1996" s="74">
        <f t="shared" si="11"/>
        <v>0.5890454297</v>
      </c>
      <c r="S1996" s="74">
        <f t="shared" ref="S1996:T1996" si="5993">S1995+Q1996</f>
        <v>236.3535467</v>
      </c>
      <c r="T1996" s="74">
        <f t="shared" si="5993"/>
        <v>278.2791249</v>
      </c>
      <c r="U1996" s="75">
        <f>J1996*SIP_Calculator!$D$27</f>
        <v>0</v>
      </c>
      <c r="V1996" s="75">
        <f t="shared" si="13"/>
        <v>0</v>
      </c>
      <c r="W1996" s="75">
        <f t="shared" si="14"/>
        <v>0</v>
      </c>
      <c r="X1996" s="75">
        <f t="shared" ref="X1996:Y1996" si="5994">X1995+V1996</f>
        <v>237.4972383</v>
      </c>
      <c r="Y1996" s="75">
        <f t="shared" si="5994"/>
        <v>279.6314125</v>
      </c>
    </row>
    <row r="1997" ht="15.75" customHeight="1">
      <c r="A1997" s="78">
        <v>41044.0</v>
      </c>
      <c r="B1997" s="73">
        <v>4846.3</v>
      </c>
      <c r="C1997" s="73">
        <v>3932.9</v>
      </c>
      <c r="D1997" s="74">
        <f t="shared" si="33"/>
        <v>417</v>
      </c>
      <c r="E1997" s="74">
        <f t="shared" si="16"/>
        <v>0</v>
      </c>
      <c r="F1997" s="75">
        <f t="shared" si="4"/>
        <v>5</v>
      </c>
      <c r="G1997" s="75">
        <f t="shared" si="17"/>
        <v>0</v>
      </c>
      <c r="H1997" s="76">
        <f>IF(A1997&lt;SIP_Calculator!$B$7,0,IF(A1997&gt;SIP_Calculator!$E$7,0,1))</f>
        <v>1</v>
      </c>
      <c r="I1997" s="74">
        <f t="shared" si="5"/>
        <v>0</v>
      </c>
      <c r="J1997" s="75">
        <f t="shared" si="6"/>
        <v>0</v>
      </c>
      <c r="K1997" s="76">
        <f>H1997*SIP_Calculator!$D$25</f>
        <v>484.4666522</v>
      </c>
      <c r="L1997" s="76">
        <f t="shared" si="7"/>
        <v>0.09996629432</v>
      </c>
      <c r="M1997" s="76">
        <f t="shared" si="8"/>
        <v>0.1231830589</v>
      </c>
      <c r="N1997" s="76">
        <f t="shared" ref="N1997:O1997" si="5995">N1996+L1997</f>
        <v>236.4678149</v>
      </c>
      <c r="O1997" s="76">
        <f t="shared" si="5995"/>
        <v>278.3287367</v>
      </c>
      <c r="P1997" s="74">
        <f>I1997*SIP_Calculator!$D$26</f>
        <v>0</v>
      </c>
      <c r="Q1997" s="74">
        <f t="shared" si="10"/>
        <v>0</v>
      </c>
      <c r="R1997" s="74">
        <f t="shared" si="11"/>
        <v>0</v>
      </c>
      <c r="S1997" s="74">
        <f t="shared" ref="S1997:T1997" si="5996">S1996+Q1997</f>
        <v>236.3535467</v>
      </c>
      <c r="T1997" s="74">
        <f t="shared" si="5996"/>
        <v>278.2791249</v>
      </c>
      <c r="U1997" s="75">
        <f>J1997*SIP_Calculator!$D$27</f>
        <v>0</v>
      </c>
      <c r="V1997" s="75">
        <f t="shared" si="13"/>
        <v>0</v>
      </c>
      <c r="W1997" s="75">
        <f t="shared" si="14"/>
        <v>0</v>
      </c>
      <c r="X1997" s="75">
        <f t="shared" ref="X1997:Y1997" si="5997">X1996+V1997</f>
        <v>237.4972383</v>
      </c>
      <c r="Y1997" s="75">
        <f t="shared" si="5997"/>
        <v>279.6314125</v>
      </c>
    </row>
    <row r="1998" ht="15.75" customHeight="1">
      <c r="A1998" s="78">
        <v>41045.0</v>
      </c>
      <c r="B1998" s="73">
        <v>4763.45</v>
      </c>
      <c r="C1998" s="73">
        <v>3871.4</v>
      </c>
      <c r="D1998" s="74">
        <f t="shared" si="33"/>
        <v>417</v>
      </c>
      <c r="E1998" s="74">
        <f t="shared" si="16"/>
        <v>0</v>
      </c>
      <c r="F1998" s="75">
        <f t="shared" si="4"/>
        <v>5</v>
      </c>
      <c r="G1998" s="75">
        <f t="shared" si="17"/>
        <v>0</v>
      </c>
      <c r="H1998" s="76">
        <f>IF(A1998&lt;SIP_Calculator!$B$7,0,IF(A1998&gt;SIP_Calculator!$E$7,0,1))</f>
        <v>1</v>
      </c>
      <c r="I1998" s="74">
        <f t="shared" si="5"/>
        <v>0</v>
      </c>
      <c r="J1998" s="75">
        <f t="shared" si="6"/>
        <v>0</v>
      </c>
      <c r="K1998" s="76">
        <f>H1998*SIP_Calculator!$D$25</f>
        <v>484.4666522</v>
      </c>
      <c r="L1998" s="76">
        <f t="shared" si="7"/>
        <v>0.1017049937</v>
      </c>
      <c r="M1998" s="76">
        <f t="shared" si="8"/>
        <v>0.1251399112</v>
      </c>
      <c r="N1998" s="76">
        <f t="shared" ref="N1998:O1998" si="5998">N1997+L1998</f>
        <v>236.5695199</v>
      </c>
      <c r="O1998" s="76">
        <f t="shared" si="5998"/>
        <v>278.4538766</v>
      </c>
      <c r="P1998" s="74">
        <f>I1998*SIP_Calculator!$D$26</f>
        <v>0</v>
      </c>
      <c r="Q1998" s="74">
        <f t="shared" si="10"/>
        <v>0</v>
      </c>
      <c r="R1998" s="74">
        <f t="shared" si="11"/>
        <v>0</v>
      </c>
      <c r="S1998" s="74">
        <f t="shared" ref="S1998:T1998" si="5999">S1997+Q1998</f>
        <v>236.3535467</v>
      </c>
      <c r="T1998" s="74">
        <f t="shared" si="5999"/>
        <v>278.2791249</v>
      </c>
      <c r="U1998" s="75">
        <f>J1998*SIP_Calculator!$D$27</f>
        <v>0</v>
      </c>
      <c r="V1998" s="75">
        <f t="shared" si="13"/>
        <v>0</v>
      </c>
      <c r="W1998" s="75">
        <f t="shared" si="14"/>
        <v>0</v>
      </c>
      <c r="X1998" s="75">
        <f t="shared" ref="X1998:Y1998" si="6000">X1997+V1998</f>
        <v>237.4972383</v>
      </c>
      <c r="Y1998" s="75">
        <f t="shared" si="6000"/>
        <v>279.6314125</v>
      </c>
    </row>
    <row r="1999" ht="15.75" customHeight="1">
      <c r="A1999" s="78">
        <v>41046.0</v>
      </c>
      <c r="B1999" s="73">
        <v>4773.45</v>
      </c>
      <c r="C1999" s="73">
        <v>3879.15</v>
      </c>
      <c r="D1999" s="74">
        <f t="shared" si="33"/>
        <v>417</v>
      </c>
      <c r="E1999" s="74">
        <f t="shared" si="16"/>
        <v>0</v>
      </c>
      <c r="F1999" s="75">
        <f t="shared" si="4"/>
        <v>5</v>
      </c>
      <c r="G1999" s="75">
        <f t="shared" si="17"/>
        <v>0</v>
      </c>
      <c r="H1999" s="76">
        <f>IF(A1999&lt;SIP_Calculator!$B$7,0,IF(A1999&gt;SIP_Calculator!$E$7,0,1))</f>
        <v>1</v>
      </c>
      <c r="I1999" s="74">
        <f t="shared" si="5"/>
        <v>0</v>
      </c>
      <c r="J1999" s="75">
        <f t="shared" si="6"/>
        <v>0</v>
      </c>
      <c r="K1999" s="76">
        <f>H1999*SIP_Calculator!$D$25</f>
        <v>484.4666522</v>
      </c>
      <c r="L1999" s="76">
        <f t="shared" si="7"/>
        <v>0.1014919298</v>
      </c>
      <c r="M1999" s="76">
        <f t="shared" si="8"/>
        <v>0.1248898991</v>
      </c>
      <c r="N1999" s="76">
        <f t="shared" ref="N1999:O1999" si="6001">N1998+L1999</f>
        <v>236.6710118</v>
      </c>
      <c r="O1999" s="76">
        <f t="shared" si="6001"/>
        <v>278.5787665</v>
      </c>
      <c r="P1999" s="74">
        <f>I1999*SIP_Calculator!$D$26</f>
        <v>0</v>
      </c>
      <c r="Q1999" s="74">
        <f t="shared" si="10"/>
        <v>0</v>
      </c>
      <c r="R1999" s="74">
        <f t="shared" si="11"/>
        <v>0</v>
      </c>
      <c r="S1999" s="74">
        <f t="shared" ref="S1999:T1999" si="6002">S1998+Q1999</f>
        <v>236.3535467</v>
      </c>
      <c r="T1999" s="74">
        <f t="shared" si="6002"/>
        <v>278.2791249</v>
      </c>
      <c r="U1999" s="75">
        <f>J1999*SIP_Calculator!$D$27</f>
        <v>0</v>
      </c>
      <c r="V1999" s="75">
        <f t="shared" si="13"/>
        <v>0</v>
      </c>
      <c r="W1999" s="75">
        <f t="shared" si="14"/>
        <v>0</v>
      </c>
      <c r="X1999" s="75">
        <f t="shared" ref="X1999:Y1999" si="6003">X1998+V1999</f>
        <v>237.4972383</v>
      </c>
      <c r="Y1999" s="75">
        <f t="shared" si="6003"/>
        <v>279.6314125</v>
      </c>
    </row>
    <row r="2000" ht="15.75" customHeight="1">
      <c r="A2000" s="78">
        <v>41047.0</v>
      </c>
      <c r="B2000" s="73">
        <v>4789.65</v>
      </c>
      <c r="C2000" s="73">
        <v>3889.05</v>
      </c>
      <c r="D2000" s="74">
        <f t="shared" si="33"/>
        <v>417</v>
      </c>
      <c r="E2000" s="74">
        <f t="shared" si="16"/>
        <v>0</v>
      </c>
      <c r="F2000" s="75">
        <f t="shared" si="4"/>
        <v>5</v>
      </c>
      <c r="G2000" s="75">
        <f t="shared" si="17"/>
        <v>0</v>
      </c>
      <c r="H2000" s="76">
        <f>IF(A2000&lt;SIP_Calculator!$B$7,0,IF(A2000&gt;SIP_Calculator!$E$7,0,1))</f>
        <v>1</v>
      </c>
      <c r="I2000" s="74">
        <f t="shared" si="5"/>
        <v>0</v>
      </c>
      <c r="J2000" s="75">
        <f t="shared" si="6"/>
        <v>0</v>
      </c>
      <c r="K2000" s="76">
        <f>H2000*SIP_Calculator!$D$25</f>
        <v>484.4666522</v>
      </c>
      <c r="L2000" s="76">
        <f t="shared" si="7"/>
        <v>0.1011486543</v>
      </c>
      <c r="M2000" s="76">
        <f t="shared" si="8"/>
        <v>0.1245719783</v>
      </c>
      <c r="N2000" s="76">
        <f t="shared" ref="N2000:O2000" si="6004">N1999+L2000</f>
        <v>236.7721605</v>
      </c>
      <c r="O2000" s="76">
        <f t="shared" si="6004"/>
        <v>278.7033385</v>
      </c>
      <c r="P2000" s="74">
        <f>I2000*SIP_Calculator!$D$26</f>
        <v>0</v>
      </c>
      <c r="Q2000" s="74">
        <f t="shared" si="10"/>
        <v>0</v>
      </c>
      <c r="R2000" s="74">
        <f t="shared" si="11"/>
        <v>0</v>
      </c>
      <c r="S2000" s="74">
        <f t="shared" ref="S2000:T2000" si="6005">S1999+Q2000</f>
        <v>236.3535467</v>
      </c>
      <c r="T2000" s="74">
        <f t="shared" si="6005"/>
        <v>278.2791249</v>
      </c>
      <c r="U2000" s="75">
        <f>J2000*SIP_Calculator!$D$27</f>
        <v>0</v>
      </c>
      <c r="V2000" s="75">
        <f t="shared" si="13"/>
        <v>0</v>
      </c>
      <c r="W2000" s="75">
        <f t="shared" si="14"/>
        <v>0</v>
      </c>
      <c r="X2000" s="75">
        <f t="shared" ref="X2000:Y2000" si="6006">X1999+V2000</f>
        <v>237.4972383</v>
      </c>
      <c r="Y2000" s="75">
        <f t="shared" si="6006"/>
        <v>279.6314125</v>
      </c>
    </row>
    <row r="2001" ht="15.75" customHeight="1">
      <c r="A2001" s="78">
        <v>41050.0</v>
      </c>
      <c r="B2001" s="73">
        <v>4807.75</v>
      </c>
      <c r="C2001" s="73">
        <v>3904.45</v>
      </c>
      <c r="D2001" s="74">
        <f t="shared" si="33"/>
        <v>418</v>
      </c>
      <c r="E2001" s="74">
        <f t="shared" si="16"/>
        <v>1</v>
      </c>
      <c r="F2001" s="75">
        <f t="shared" si="4"/>
        <v>5</v>
      </c>
      <c r="G2001" s="75">
        <f t="shared" si="17"/>
        <v>0</v>
      </c>
      <c r="H2001" s="76">
        <f>IF(A2001&lt;SIP_Calculator!$B$7,0,IF(A2001&gt;SIP_Calculator!$E$7,0,1))</f>
        <v>1</v>
      </c>
      <c r="I2001" s="74">
        <f t="shared" si="5"/>
        <v>1</v>
      </c>
      <c r="J2001" s="75">
        <f t="shared" si="6"/>
        <v>0</v>
      </c>
      <c r="K2001" s="76">
        <f>H2001*SIP_Calculator!$D$25</f>
        <v>484.4666522</v>
      </c>
      <c r="L2001" s="76">
        <f t="shared" si="7"/>
        <v>0.1007678544</v>
      </c>
      <c r="M2001" s="76">
        <f t="shared" si="8"/>
        <v>0.1240806393</v>
      </c>
      <c r="N2001" s="76">
        <f t="shared" ref="N2001:O2001" si="6007">N2000+L2001</f>
        <v>236.8729283</v>
      </c>
      <c r="O2001" s="76">
        <f t="shared" si="6007"/>
        <v>278.8274191</v>
      </c>
      <c r="P2001" s="74">
        <f>I2001*SIP_Calculator!$D$26</f>
        <v>2301.341589</v>
      </c>
      <c r="Q2001" s="74">
        <f t="shared" si="10"/>
        <v>0.4786733065</v>
      </c>
      <c r="R2001" s="74">
        <f t="shared" si="11"/>
        <v>0.5894150493</v>
      </c>
      <c r="S2001" s="74">
        <f t="shared" ref="S2001:T2001" si="6008">S2000+Q2001</f>
        <v>236.83222</v>
      </c>
      <c r="T2001" s="74">
        <f t="shared" si="6008"/>
        <v>278.8685399</v>
      </c>
      <c r="U2001" s="75">
        <f>J2001*SIP_Calculator!$D$27</f>
        <v>0</v>
      </c>
      <c r="V2001" s="75">
        <f t="shared" si="13"/>
        <v>0</v>
      </c>
      <c r="W2001" s="75">
        <f t="shared" si="14"/>
        <v>0</v>
      </c>
      <c r="X2001" s="75">
        <f t="shared" ref="X2001:Y2001" si="6009">X2000+V2001</f>
        <v>237.4972383</v>
      </c>
      <c r="Y2001" s="75">
        <f t="shared" si="6009"/>
        <v>279.6314125</v>
      </c>
    </row>
    <row r="2002" ht="15.75" customHeight="1">
      <c r="A2002" s="78">
        <v>41051.0</v>
      </c>
      <c r="B2002" s="73">
        <v>4762.9</v>
      </c>
      <c r="C2002" s="73">
        <v>3869.8</v>
      </c>
      <c r="D2002" s="74">
        <f t="shared" si="33"/>
        <v>418</v>
      </c>
      <c r="E2002" s="74">
        <f t="shared" si="16"/>
        <v>0</v>
      </c>
      <c r="F2002" s="75">
        <f t="shared" si="4"/>
        <v>5</v>
      </c>
      <c r="G2002" s="75">
        <f t="shared" si="17"/>
        <v>0</v>
      </c>
      <c r="H2002" s="76">
        <f>IF(A2002&lt;SIP_Calculator!$B$7,0,IF(A2002&gt;SIP_Calculator!$E$7,0,1))</f>
        <v>1</v>
      </c>
      <c r="I2002" s="74">
        <f t="shared" si="5"/>
        <v>0</v>
      </c>
      <c r="J2002" s="75">
        <f t="shared" si="6"/>
        <v>0</v>
      </c>
      <c r="K2002" s="76">
        <f>H2002*SIP_Calculator!$D$25</f>
        <v>484.4666522</v>
      </c>
      <c r="L2002" s="76">
        <f t="shared" si="7"/>
        <v>0.1017167382</v>
      </c>
      <c r="M2002" s="76">
        <f t="shared" si="8"/>
        <v>0.1251916513</v>
      </c>
      <c r="N2002" s="76">
        <f t="shared" ref="N2002:O2002" si="6010">N2001+L2002</f>
        <v>236.9746451</v>
      </c>
      <c r="O2002" s="76">
        <f t="shared" si="6010"/>
        <v>278.9526108</v>
      </c>
      <c r="P2002" s="74">
        <f>I2002*SIP_Calculator!$D$26</f>
        <v>0</v>
      </c>
      <c r="Q2002" s="74">
        <f t="shared" si="10"/>
        <v>0</v>
      </c>
      <c r="R2002" s="74">
        <f t="shared" si="11"/>
        <v>0</v>
      </c>
      <c r="S2002" s="74">
        <f t="shared" ref="S2002:T2002" si="6011">S2001+Q2002</f>
        <v>236.83222</v>
      </c>
      <c r="T2002" s="74">
        <f t="shared" si="6011"/>
        <v>278.8685399</v>
      </c>
      <c r="U2002" s="75">
        <f>J2002*SIP_Calculator!$D$27</f>
        <v>0</v>
      </c>
      <c r="V2002" s="75">
        <f t="shared" si="13"/>
        <v>0</v>
      </c>
      <c r="W2002" s="75">
        <f t="shared" si="14"/>
        <v>0</v>
      </c>
      <c r="X2002" s="75">
        <f t="shared" ref="X2002:Y2002" si="6012">X2001+V2002</f>
        <v>237.4972383</v>
      </c>
      <c r="Y2002" s="75">
        <f t="shared" si="6012"/>
        <v>279.6314125</v>
      </c>
    </row>
    <row r="2003" ht="15.75" customHeight="1">
      <c r="A2003" s="78">
        <v>41052.0</v>
      </c>
      <c r="B2003" s="73">
        <v>4736.45</v>
      </c>
      <c r="C2003" s="73">
        <v>3848.8</v>
      </c>
      <c r="D2003" s="74">
        <f t="shared" si="33"/>
        <v>418</v>
      </c>
      <c r="E2003" s="74">
        <f t="shared" si="16"/>
        <v>0</v>
      </c>
      <c r="F2003" s="75">
        <f t="shared" si="4"/>
        <v>5</v>
      </c>
      <c r="G2003" s="75">
        <f t="shared" si="17"/>
        <v>0</v>
      </c>
      <c r="H2003" s="76">
        <f>IF(A2003&lt;SIP_Calculator!$B$7,0,IF(A2003&gt;SIP_Calculator!$E$7,0,1))</f>
        <v>1</v>
      </c>
      <c r="I2003" s="74">
        <f t="shared" si="5"/>
        <v>0</v>
      </c>
      <c r="J2003" s="75">
        <f t="shared" si="6"/>
        <v>0</v>
      </c>
      <c r="K2003" s="76">
        <f>H2003*SIP_Calculator!$D$25</f>
        <v>484.4666522</v>
      </c>
      <c r="L2003" s="76">
        <f t="shared" si="7"/>
        <v>0.1022847601</v>
      </c>
      <c r="M2003" s="76">
        <f t="shared" si="8"/>
        <v>0.1258747278</v>
      </c>
      <c r="N2003" s="76">
        <f t="shared" ref="N2003:O2003" si="6013">N2002+L2003</f>
        <v>237.0769298</v>
      </c>
      <c r="O2003" s="76">
        <f t="shared" si="6013"/>
        <v>279.0784855</v>
      </c>
      <c r="P2003" s="74">
        <f>I2003*SIP_Calculator!$D$26</f>
        <v>0</v>
      </c>
      <c r="Q2003" s="74">
        <f t="shared" si="10"/>
        <v>0</v>
      </c>
      <c r="R2003" s="74">
        <f t="shared" si="11"/>
        <v>0</v>
      </c>
      <c r="S2003" s="74">
        <f t="shared" ref="S2003:T2003" si="6014">S2002+Q2003</f>
        <v>236.83222</v>
      </c>
      <c r="T2003" s="74">
        <f t="shared" si="6014"/>
        <v>278.8685399</v>
      </c>
      <c r="U2003" s="75">
        <f>J2003*SIP_Calculator!$D$27</f>
        <v>0</v>
      </c>
      <c r="V2003" s="75">
        <f t="shared" si="13"/>
        <v>0</v>
      </c>
      <c r="W2003" s="75">
        <f t="shared" si="14"/>
        <v>0</v>
      </c>
      <c r="X2003" s="75">
        <f t="shared" ref="X2003:Y2003" si="6015">X2002+V2003</f>
        <v>237.4972383</v>
      </c>
      <c r="Y2003" s="75">
        <f t="shared" si="6015"/>
        <v>279.6314125</v>
      </c>
    </row>
    <row r="2004" ht="15.75" customHeight="1">
      <c r="A2004" s="78">
        <v>41053.0</v>
      </c>
      <c r="B2004" s="73">
        <v>4813.3</v>
      </c>
      <c r="C2004" s="73">
        <v>3904.85</v>
      </c>
      <c r="D2004" s="74">
        <f t="shared" si="33"/>
        <v>418</v>
      </c>
      <c r="E2004" s="74">
        <f t="shared" si="16"/>
        <v>0</v>
      </c>
      <c r="F2004" s="75">
        <f t="shared" si="4"/>
        <v>5</v>
      </c>
      <c r="G2004" s="75">
        <f t="shared" si="17"/>
        <v>0</v>
      </c>
      <c r="H2004" s="76">
        <f>IF(A2004&lt;SIP_Calculator!$B$7,0,IF(A2004&gt;SIP_Calculator!$E$7,0,1))</f>
        <v>1</v>
      </c>
      <c r="I2004" s="74">
        <f t="shared" si="5"/>
        <v>0</v>
      </c>
      <c r="J2004" s="75">
        <f t="shared" si="6"/>
        <v>0</v>
      </c>
      <c r="K2004" s="76">
        <f>H2004*SIP_Calculator!$D$25</f>
        <v>484.4666522</v>
      </c>
      <c r="L2004" s="76">
        <f t="shared" si="7"/>
        <v>0.1006516636</v>
      </c>
      <c r="M2004" s="76">
        <f t="shared" si="8"/>
        <v>0.1240679289</v>
      </c>
      <c r="N2004" s="76">
        <f t="shared" ref="N2004:O2004" si="6016">N2003+L2004</f>
        <v>237.1775815</v>
      </c>
      <c r="O2004" s="76">
        <f t="shared" si="6016"/>
        <v>279.2025535</v>
      </c>
      <c r="P2004" s="74">
        <f>I2004*SIP_Calculator!$D$26</f>
        <v>0</v>
      </c>
      <c r="Q2004" s="74">
        <f t="shared" si="10"/>
        <v>0</v>
      </c>
      <c r="R2004" s="74">
        <f t="shared" si="11"/>
        <v>0</v>
      </c>
      <c r="S2004" s="74">
        <f t="shared" ref="S2004:T2004" si="6017">S2003+Q2004</f>
        <v>236.83222</v>
      </c>
      <c r="T2004" s="74">
        <f t="shared" si="6017"/>
        <v>278.8685399</v>
      </c>
      <c r="U2004" s="75">
        <f>J2004*SIP_Calculator!$D$27</f>
        <v>0</v>
      </c>
      <c r="V2004" s="75">
        <f t="shared" si="13"/>
        <v>0</v>
      </c>
      <c r="W2004" s="75">
        <f t="shared" si="14"/>
        <v>0</v>
      </c>
      <c r="X2004" s="75">
        <f t="shared" ref="X2004:Y2004" si="6018">X2003+V2004</f>
        <v>237.4972383</v>
      </c>
      <c r="Y2004" s="75">
        <f t="shared" si="6018"/>
        <v>279.6314125</v>
      </c>
    </row>
    <row r="2005" ht="15.75" customHeight="1">
      <c r="A2005" s="78">
        <v>41054.0</v>
      </c>
      <c r="B2005" s="73">
        <v>4816.85</v>
      </c>
      <c r="C2005" s="73">
        <v>3910.6</v>
      </c>
      <c r="D2005" s="74">
        <f t="shared" si="33"/>
        <v>418</v>
      </c>
      <c r="E2005" s="74">
        <f t="shared" si="16"/>
        <v>0</v>
      </c>
      <c r="F2005" s="75">
        <f t="shared" si="4"/>
        <v>5</v>
      </c>
      <c r="G2005" s="75">
        <f t="shared" si="17"/>
        <v>0</v>
      </c>
      <c r="H2005" s="76">
        <f>IF(A2005&lt;SIP_Calculator!$B$7,0,IF(A2005&gt;SIP_Calculator!$E$7,0,1))</f>
        <v>1</v>
      </c>
      <c r="I2005" s="74">
        <f t="shared" si="5"/>
        <v>0</v>
      </c>
      <c r="J2005" s="75">
        <f t="shared" si="6"/>
        <v>0</v>
      </c>
      <c r="K2005" s="76">
        <f>H2005*SIP_Calculator!$D$25</f>
        <v>484.4666522</v>
      </c>
      <c r="L2005" s="76">
        <f t="shared" si="7"/>
        <v>0.1005774837</v>
      </c>
      <c r="M2005" s="76">
        <f t="shared" si="8"/>
        <v>0.1238855041</v>
      </c>
      <c r="N2005" s="76">
        <f t="shared" ref="N2005:O2005" si="6019">N2004+L2005</f>
        <v>237.278159</v>
      </c>
      <c r="O2005" s="76">
        <f t="shared" si="6019"/>
        <v>279.326439</v>
      </c>
      <c r="P2005" s="74">
        <f>I2005*SIP_Calculator!$D$26</f>
        <v>0</v>
      </c>
      <c r="Q2005" s="74">
        <f t="shared" si="10"/>
        <v>0</v>
      </c>
      <c r="R2005" s="74">
        <f t="shared" si="11"/>
        <v>0</v>
      </c>
      <c r="S2005" s="74">
        <f t="shared" ref="S2005:T2005" si="6020">S2004+Q2005</f>
        <v>236.83222</v>
      </c>
      <c r="T2005" s="74">
        <f t="shared" si="6020"/>
        <v>278.8685399</v>
      </c>
      <c r="U2005" s="75">
        <f>J2005*SIP_Calculator!$D$27</f>
        <v>0</v>
      </c>
      <c r="V2005" s="75">
        <f t="shared" si="13"/>
        <v>0</v>
      </c>
      <c r="W2005" s="75">
        <f t="shared" si="14"/>
        <v>0</v>
      </c>
      <c r="X2005" s="75">
        <f t="shared" ref="X2005:Y2005" si="6021">X2004+V2005</f>
        <v>237.4972383</v>
      </c>
      <c r="Y2005" s="75">
        <f t="shared" si="6021"/>
        <v>279.6314125</v>
      </c>
    </row>
    <row r="2006" ht="15.75" customHeight="1">
      <c r="A2006" s="78">
        <v>41057.0</v>
      </c>
      <c r="B2006" s="73">
        <v>4881.05</v>
      </c>
      <c r="C2006" s="73">
        <v>3961.05</v>
      </c>
      <c r="D2006" s="74">
        <f t="shared" si="33"/>
        <v>419</v>
      </c>
      <c r="E2006" s="74">
        <f t="shared" si="16"/>
        <v>1</v>
      </c>
      <c r="F2006" s="75">
        <f t="shared" si="4"/>
        <v>5</v>
      </c>
      <c r="G2006" s="75">
        <f t="shared" si="17"/>
        <v>0</v>
      </c>
      <c r="H2006" s="76">
        <f>IF(A2006&lt;SIP_Calculator!$B$7,0,IF(A2006&gt;SIP_Calculator!$E$7,0,1))</f>
        <v>1</v>
      </c>
      <c r="I2006" s="74">
        <f t="shared" si="5"/>
        <v>1</v>
      </c>
      <c r="J2006" s="75">
        <f t="shared" si="6"/>
        <v>0</v>
      </c>
      <c r="K2006" s="76">
        <f>H2006*SIP_Calculator!$D$25</f>
        <v>484.4666522</v>
      </c>
      <c r="L2006" s="76">
        <f t="shared" si="7"/>
        <v>0.09925459731</v>
      </c>
      <c r="M2006" s="76">
        <f t="shared" si="8"/>
        <v>0.1223076336</v>
      </c>
      <c r="N2006" s="76">
        <f t="shared" ref="N2006:O2006" si="6022">N2005+L2006</f>
        <v>237.3774136</v>
      </c>
      <c r="O2006" s="76">
        <f t="shared" si="6022"/>
        <v>279.4487466</v>
      </c>
      <c r="P2006" s="74">
        <f>I2006*SIP_Calculator!$D$26</f>
        <v>2301.341589</v>
      </c>
      <c r="Q2006" s="74">
        <f t="shared" si="10"/>
        <v>0.4714849447</v>
      </c>
      <c r="R2006" s="74">
        <f t="shared" si="11"/>
        <v>0.5809928149</v>
      </c>
      <c r="S2006" s="74">
        <f t="shared" ref="S2006:T2006" si="6023">S2005+Q2006</f>
        <v>237.3037049</v>
      </c>
      <c r="T2006" s="74">
        <f t="shared" si="6023"/>
        <v>279.4495328</v>
      </c>
      <c r="U2006" s="75">
        <f>J2006*SIP_Calculator!$D$27</f>
        <v>0</v>
      </c>
      <c r="V2006" s="75">
        <f t="shared" si="13"/>
        <v>0</v>
      </c>
      <c r="W2006" s="75">
        <f t="shared" si="14"/>
        <v>0</v>
      </c>
      <c r="X2006" s="75">
        <f t="shared" ref="X2006:Y2006" si="6024">X2005+V2006</f>
        <v>237.4972383</v>
      </c>
      <c r="Y2006" s="75">
        <f t="shared" si="6024"/>
        <v>279.6314125</v>
      </c>
    </row>
    <row r="2007" ht="15.75" customHeight="1">
      <c r="A2007" s="78">
        <v>41058.0</v>
      </c>
      <c r="B2007" s="73">
        <v>4883.4</v>
      </c>
      <c r="C2007" s="73">
        <v>3961.1</v>
      </c>
      <c r="D2007" s="74">
        <f t="shared" si="33"/>
        <v>419</v>
      </c>
      <c r="E2007" s="74">
        <f t="shared" si="16"/>
        <v>0</v>
      </c>
      <c r="F2007" s="75">
        <f t="shared" si="4"/>
        <v>5</v>
      </c>
      <c r="G2007" s="75">
        <f t="shared" si="17"/>
        <v>0</v>
      </c>
      <c r="H2007" s="76">
        <f>IF(A2007&lt;SIP_Calculator!$B$7,0,IF(A2007&gt;SIP_Calculator!$E$7,0,1))</f>
        <v>1</v>
      </c>
      <c r="I2007" s="74">
        <f t="shared" si="5"/>
        <v>0</v>
      </c>
      <c r="J2007" s="75">
        <f t="shared" si="6"/>
        <v>0</v>
      </c>
      <c r="K2007" s="76">
        <f>H2007*SIP_Calculator!$D$25</f>
        <v>484.4666522</v>
      </c>
      <c r="L2007" s="76">
        <f t="shared" si="7"/>
        <v>0.0992068338</v>
      </c>
      <c r="M2007" s="76">
        <f t="shared" si="8"/>
        <v>0.1223060898</v>
      </c>
      <c r="N2007" s="76">
        <f t="shared" ref="N2007:O2007" si="6025">N2006+L2007</f>
        <v>237.4766204</v>
      </c>
      <c r="O2007" s="76">
        <f t="shared" si="6025"/>
        <v>279.5710527</v>
      </c>
      <c r="P2007" s="74">
        <f>I2007*SIP_Calculator!$D$26</f>
        <v>0</v>
      </c>
      <c r="Q2007" s="74">
        <f t="shared" si="10"/>
        <v>0</v>
      </c>
      <c r="R2007" s="74">
        <f t="shared" si="11"/>
        <v>0</v>
      </c>
      <c r="S2007" s="74">
        <f t="shared" ref="S2007:T2007" si="6026">S2006+Q2007</f>
        <v>237.3037049</v>
      </c>
      <c r="T2007" s="74">
        <f t="shared" si="6026"/>
        <v>279.4495328</v>
      </c>
      <c r="U2007" s="75">
        <f>J2007*SIP_Calculator!$D$27</f>
        <v>0</v>
      </c>
      <c r="V2007" s="75">
        <f t="shared" si="13"/>
        <v>0</v>
      </c>
      <c r="W2007" s="75">
        <f t="shared" si="14"/>
        <v>0</v>
      </c>
      <c r="X2007" s="75">
        <f t="shared" ref="X2007:Y2007" si="6027">X2006+V2007</f>
        <v>237.4972383</v>
      </c>
      <c r="Y2007" s="75">
        <f t="shared" si="6027"/>
        <v>279.6314125</v>
      </c>
    </row>
    <row r="2008" ht="15.75" customHeight="1">
      <c r="A2008" s="78">
        <v>41059.0</v>
      </c>
      <c r="B2008" s="73">
        <v>4841.2</v>
      </c>
      <c r="C2008" s="73">
        <v>3923.85</v>
      </c>
      <c r="D2008" s="74">
        <f t="shared" si="33"/>
        <v>419</v>
      </c>
      <c r="E2008" s="74">
        <f t="shared" si="16"/>
        <v>0</v>
      </c>
      <c r="F2008" s="75">
        <f t="shared" si="4"/>
        <v>5</v>
      </c>
      <c r="G2008" s="75">
        <f t="shared" si="17"/>
        <v>0</v>
      </c>
      <c r="H2008" s="76">
        <f>IF(A2008&lt;SIP_Calculator!$B$7,0,IF(A2008&gt;SIP_Calculator!$E$7,0,1))</f>
        <v>1</v>
      </c>
      <c r="I2008" s="74">
        <f t="shared" si="5"/>
        <v>0</v>
      </c>
      <c r="J2008" s="75">
        <f t="shared" si="6"/>
        <v>0</v>
      </c>
      <c r="K2008" s="76">
        <f>H2008*SIP_Calculator!$D$25</f>
        <v>484.4666522</v>
      </c>
      <c r="L2008" s="76">
        <f t="shared" si="7"/>
        <v>0.1000716046</v>
      </c>
      <c r="M2008" s="76">
        <f t="shared" si="8"/>
        <v>0.1234671693</v>
      </c>
      <c r="N2008" s="76">
        <f t="shared" ref="N2008:O2008" si="6028">N2007+L2008</f>
        <v>237.576692</v>
      </c>
      <c r="O2008" s="76">
        <f t="shared" si="6028"/>
        <v>279.6945198</v>
      </c>
      <c r="P2008" s="74">
        <f>I2008*SIP_Calculator!$D$26</f>
        <v>0</v>
      </c>
      <c r="Q2008" s="74">
        <f t="shared" si="10"/>
        <v>0</v>
      </c>
      <c r="R2008" s="74">
        <f t="shared" si="11"/>
        <v>0</v>
      </c>
      <c r="S2008" s="74">
        <f t="shared" ref="S2008:T2008" si="6029">S2007+Q2008</f>
        <v>237.3037049</v>
      </c>
      <c r="T2008" s="74">
        <f t="shared" si="6029"/>
        <v>279.4495328</v>
      </c>
      <c r="U2008" s="75">
        <f>J2008*SIP_Calculator!$D$27</f>
        <v>0</v>
      </c>
      <c r="V2008" s="75">
        <f t="shared" si="13"/>
        <v>0</v>
      </c>
      <c r="W2008" s="75">
        <f t="shared" si="14"/>
        <v>0</v>
      </c>
      <c r="X2008" s="75">
        <f t="shared" ref="X2008:Y2008" si="6030">X2007+V2008</f>
        <v>237.4972383</v>
      </c>
      <c r="Y2008" s="75">
        <f t="shared" si="6030"/>
        <v>279.6314125</v>
      </c>
    </row>
    <row r="2009" ht="15.75" customHeight="1">
      <c r="A2009" s="78">
        <v>41060.0</v>
      </c>
      <c r="B2009" s="73">
        <v>4823.45</v>
      </c>
      <c r="C2009" s="73">
        <v>3913.05</v>
      </c>
      <c r="D2009" s="74">
        <f t="shared" si="33"/>
        <v>419</v>
      </c>
      <c r="E2009" s="74">
        <f t="shared" si="16"/>
        <v>0</v>
      </c>
      <c r="F2009" s="75">
        <f t="shared" si="4"/>
        <v>5</v>
      </c>
      <c r="G2009" s="75">
        <f t="shared" si="17"/>
        <v>0</v>
      </c>
      <c r="H2009" s="76">
        <f>IF(A2009&lt;SIP_Calculator!$B$7,0,IF(A2009&gt;SIP_Calculator!$E$7,0,1))</f>
        <v>1</v>
      </c>
      <c r="I2009" s="74">
        <f t="shared" si="5"/>
        <v>0</v>
      </c>
      <c r="J2009" s="75">
        <f t="shared" si="6"/>
        <v>0</v>
      </c>
      <c r="K2009" s="76">
        <f>H2009*SIP_Calculator!$D$25</f>
        <v>484.4666522</v>
      </c>
      <c r="L2009" s="76">
        <f t="shared" si="7"/>
        <v>0.100439862</v>
      </c>
      <c r="M2009" s="76">
        <f t="shared" si="8"/>
        <v>0.1238079381</v>
      </c>
      <c r="N2009" s="76">
        <f t="shared" ref="N2009:O2009" si="6031">N2008+L2009</f>
        <v>237.6771319</v>
      </c>
      <c r="O2009" s="76">
        <f t="shared" si="6031"/>
        <v>279.8183278</v>
      </c>
      <c r="P2009" s="74">
        <f>I2009*SIP_Calculator!$D$26</f>
        <v>0</v>
      </c>
      <c r="Q2009" s="74">
        <f t="shared" si="10"/>
        <v>0</v>
      </c>
      <c r="R2009" s="74">
        <f t="shared" si="11"/>
        <v>0</v>
      </c>
      <c r="S2009" s="74">
        <f t="shared" ref="S2009:T2009" si="6032">S2008+Q2009</f>
        <v>237.3037049</v>
      </c>
      <c r="T2009" s="74">
        <f t="shared" si="6032"/>
        <v>279.4495328</v>
      </c>
      <c r="U2009" s="75">
        <f>J2009*SIP_Calculator!$D$27</f>
        <v>0</v>
      </c>
      <c r="V2009" s="75">
        <f t="shared" si="13"/>
        <v>0</v>
      </c>
      <c r="W2009" s="75">
        <f t="shared" si="14"/>
        <v>0</v>
      </c>
      <c r="X2009" s="75">
        <f t="shared" ref="X2009:Y2009" si="6033">X2008+V2009</f>
        <v>237.4972383</v>
      </c>
      <c r="Y2009" s="75">
        <f t="shared" si="6033"/>
        <v>279.6314125</v>
      </c>
    </row>
    <row r="2010" ht="15.75" customHeight="1">
      <c r="A2010" s="78">
        <v>41061.0</v>
      </c>
      <c r="B2010" s="73">
        <v>4745.4</v>
      </c>
      <c r="C2010" s="73">
        <v>3851.95</v>
      </c>
      <c r="D2010" s="74">
        <f t="shared" si="33"/>
        <v>419</v>
      </c>
      <c r="E2010" s="74">
        <f t="shared" si="16"/>
        <v>0</v>
      </c>
      <c r="F2010" s="75">
        <f t="shared" si="4"/>
        <v>6</v>
      </c>
      <c r="G2010" s="75">
        <f t="shared" si="17"/>
        <v>1</v>
      </c>
      <c r="H2010" s="76">
        <f>IF(A2010&lt;SIP_Calculator!$B$7,0,IF(A2010&gt;SIP_Calculator!$E$7,0,1))</f>
        <v>1</v>
      </c>
      <c r="I2010" s="74">
        <f t="shared" si="5"/>
        <v>0</v>
      </c>
      <c r="J2010" s="75">
        <f t="shared" si="6"/>
        <v>1</v>
      </c>
      <c r="K2010" s="76">
        <f>H2010*SIP_Calculator!$D$25</f>
        <v>484.4666522</v>
      </c>
      <c r="L2010" s="76">
        <f t="shared" si="7"/>
        <v>0.1020918473</v>
      </c>
      <c r="M2010" s="76">
        <f t="shared" si="8"/>
        <v>0.1257717915</v>
      </c>
      <c r="N2010" s="76">
        <f t="shared" ref="N2010:O2010" si="6034">N2009+L2010</f>
        <v>237.7792237</v>
      </c>
      <c r="O2010" s="76">
        <f t="shared" si="6034"/>
        <v>279.9440996</v>
      </c>
      <c r="P2010" s="74">
        <f>I2010*SIP_Calculator!$D$26</f>
        <v>0</v>
      </c>
      <c r="Q2010" s="74">
        <f t="shared" si="10"/>
        <v>0</v>
      </c>
      <c r="R2010" s="74">
        <f t="shared" si="11"/>
        <v>0</v>
      </c>
      <c r="S2010" s="74">
        <f t="shared" ref="S2010:T2010" si="6035">S2009+Q2010</f>
        <v>237.3037049</v>
      </c>
      <c r="T2010" s="74">
        <f t="shared" si="6035"/>
        <v>279.4495328</v>
      </c>
      <c r="U2010" s="75">
        <f>J2010*SIP_Calculator!$D$27</f>
        <v>10000</v>
      </c>
      <c r="V2010" s="75">
        <f t="shared" si="13"/>
        <v>2.107303915</v>
      </c>
      <c r="W2010" s="75">
        <f t="shared" si="14"/>
        <v>2.596087696</v>
      </c>
      <c r="X2010" s="75">
        <f t="shared" ref="X2010:Y2010" si="6036">X2009+V2010</f>
        <v>239.6045422</v>
      </c>
      <c r="Y2010" s="75">
        <f t="shared" si="6036"/>
        <v>282.2275002</v>
      </c>
    </row>
    <row r="2011" ht="15.75" customHeight="1">
      <c r="A2011" s="78">
        <v>41064.0</v>
      </c>
      <c r="B2011" s="73">
        <v>4746.95</v>
      </c>
      <c r="C2011" s="73">
        <v>3850.8</v>
      </c>
      <c r="D2011" s="74">
        <f t="shared" si="33"/>
        <v>420</v>
      </c>
      <c r="E2011" s="74">
        <f t="shared" si="16"/>
        <v>1</v>
      </c>
      <c r="F2011" s="75">
        <f t="shared" si="4"/>
        <v>6</v>
      </c>
      <c r="G2011" s="75">
        <f t="shared" si="17"/>
        <v>0</v>
      </c>
      <c r="H2011" s="76">
        <f>IF(A2011&lt;SIP_Calculator!$B$7,0,IF(A2011&gt;SIP_Calculator!$E$7,0,1))</f>
        <v>1</v>
      </c>
      <c r="I2011" s="74">
        <f t="shared" si="5"/>
        <v>1</v>
      </c>
      <c r="J2011" s="75">
        <f t="shared" si="6"/>
        <v>0</v>
      </c>
      <c r="K2011" s="76">
        <f>H2011*SIP_Calculator!$D$25</f>
        <v>484.4666522</v>
      </c>
      <c r="L2011" s="76">
        <f t="shared" si="7"/>
        <v>0.1020585117</v>
      </c>
      <c r="M2011" s="76">
        <f t="shared" si="8"/>
        <v>0.1258093519</v>
      </c>
      <c r="N2011" s="76">
        <f t="shared" ref="N2011:O2011" si="6037">N2010+L2011</f>
        <v>237.8812822</v>
      </c>
      <c r="O2011" s="76">
        <f t="shared" si="6037"/>
        <v>280.0699089</v>
      </c>
      <c r="P2011" s="74">
        <f>I2011*SIP_Calculator!$D$26</f>
        <v>2301.341589</v>
      </c>
      <c r="Q2011" s="74">
        <f t="shared" si="10"/>
        <v>0.4848042615</v>
      </c>
      <c r="R2011" s="74">
        <f t="shared" si="11"/>
        <v>0.5976268799</v>
      </c>
      <c r="S2011" s="74">
        <f t="shared" ref="S2011:T2011" si="6038">S2010+Q2011</f>
        <v>237.7885092</v>
      </c>
      <c r="T2011" s="74">
        <f t="shared" si="6038"/>
        <v>280.0471596</v>
      </c>
      <c r="U2011" s="75">
        <f>J2011*SIP_Calculator!$D$27</f>
        <v>0</v>
      </c>
      <c r="V2011" s="75">
        <f t="shared" si="13"/>
        <v>0</v>
      </c>
      <c r="W2011" s="75">
        <f t="shared" si="14"/>
        <v>0</v>
      </c>
      <c r="X2011" s="75">
        <f t="shared" ref="X2011:Y2011" si="6039">X2010+V2011</f>
        <v>239.6045422</v>
      </c>
      <c r="Y2011" s="75">
        <f t="shared" si="6039"/>
        <v>282.2275002</v>
      </c>
    </row>
    <row r="2012" ht="15.75" customHeight="1">
      <c r="A2012" s="78">
        <v>41065.0</v>
      </c>
      <c r="B2012" s="73">
        <v>4760.9</v>
      </c>
      <c r="C2012" s="73">
        <v>3862.55</v>
      </c>
      <c r="D2012" s="74">
        <f t="shared" si="33"/>
        <v>420</v>
      </c>
      <c r="E2012" s="74">
        <f t="shared" si="16"/>
        <v>0</v>
      </c>
      <c r="F2012" s="75">
        <f t="shared" si="4"/>
        <v>6</v>
      </c>
      <c r="G2012" s="75">
        <f t="shared" si="17"/>
        <v>0</v>
      </c>
      <c r="H2012" s="76">
        <f>IF(A2012&lt;SIP_Calculator!$B$7,0,IF(A2012&gt;SIP_Calculator!$E$7,0,1))</f>
        <v>1</v>
      </c>
      <c r="I2012" s="74">
        <f t="shared" si="5"/>
        <v>0</v>
      </c>
      <c r="J2012" s="75">
        <f t="shared" si="6"/>
        <v>0</v>
      </c>
      <c r="K2012" s="76">
        <f>H2012*SIP_Calculator!$D$25</f>
        <v>484.4666522</v>
      </c>
      <c r="L2012" s="76">
        <f t="shared" si="7"/>
        <v>0.1017594682</v>
      </c>
      <c r="M2012" s="76">
        <f t="shared" si="8"/>
        <v>0.1254266358</v>
      </c>
      <c r="N2012" s="76">
        <f t="shared" ref="N2012:O2012" si="6040">N2011+L2012</f>
        <v>237.9830417</v>
      </c>
      <c r="O2012" s="76">
        <f t="shared" si="6040"/>
        <v>280.1953356</v>
      </c>
      <c r="P2012" s="74">
        <f>I2012*SIP_Calculator!$D$26</f>
        <v>0</v>
      </c>
      <c r="Q2012" s="74">
        <f t="shared" si="10"/>
        <v>0</v>
      </c>
      <c r="R2012" s="74">
        <f t="shared" si="11"/>
        <v>0</v>
      </c>
      <c r="S2012" s="74">
        <f t="shared" ref="S2012:T2012" si="6041">S2011+Q2012</f>
        <v>237.7885092</v>
      </c>
      <c r="T2012" s="74">
        <f t="shared" si="6041"/>
        <v>280.0471596</v>
      </c>
      <c r="U2012" s="75">
        <f>J2012*SIP_Calculator!$D$27</f>
        <v>0</v>
      </c>
      <c r="V2012" s="75">
        <f t="shared" si="13"/>
        <v>0</v>
      </c>
      <c r="W2012" s="75">
        <f t="shared" si="14"/>
        <v>0</v>
      </c>
      <c r="X2012" s="75">
        <f t="shared" ref="X2012:Y2012" si="6042">X2011+V2012</f>
        <v>239.6045422</v>
      </c>
      <c r="Y2012" s="75">
        <f t="shared" si="6042"/>
        <v>282.2275002</v>
      </c>
    </row>
    <row r="2013" ht="15.75" customHeight="1">
      <c r="A2013" s="78">
        <v>41066.0</v>
      </c>
      <c r="B2013" s="73">
        <v>4887.2</v>
      </c>
      <c r="C2013" s="73">
        <v>3959.0</v>
      </c>
      <c r="D2013" s="74">
        <f t="shared" si="33"/>
        <v>420</v>
      </c>
      <c r="E2013" s="74">
        <f t="shared" si="16"/>
        <v>0</v>
      </c>
      <c r="F2013" s="75">
        <f t="shared" si="4"/>
        <v>6</v>
      </c>
      <c r="G2013" s="75">
        <f t="shared" si="17"/>
        <v>0</v>
      </c>
      <c r="H2013" s="76">
        <f>IF(A2013&lt;SIP_Calculator!$B$7,0,IF(A2013&gt;SIP_Calculator!$E$7,0,1))</f>
        <v>1</v>
      </c>
      <c r="I2013" s="74">
        <f t="shared" si="5"/>
        <v>0</v>
      </c>
      <c r="J2013" s="75">
        <f t="shared" si="6"/>
        <v>0</v>
      </c>
      <c r="K2013" s="76">
        <f>H2013*SIP_Calculator!$D$25</f>
        <v>484.4666522</v>
      </c>
      <c r="L2013" s="76">
        <f t="shared" si="7"/>
        <v>0.09912969639</v>
      </c>
      <c r="M2013" s="76">
        <f t="shared" si="8"/>
        <v>0.1223709654</v>
      </c>
      <c r="N2013" s="76">
        <f t="shared" ref="N2013:O2013" si="6043">N2012+L2013</f>
        <v>238.0821714</v>
      </c>
      <c r="O2013" s="76">
        <f t="shared" si="6043"/>
        <v>280.3177065</v>
      </c>
      <c r="P2013" s="74">
        <f>I2013*SIP_Calculator!$D$26</f>
        <v>0</v>
      </c>
      <c r="Q2013" s="74">
        <f t="shared" si="10"/>
        <v>0</v>
      </c>
      <c r="R2013" s="74">
        <f t="shared" si="11"/>
        <v>0</v>
      </c>
      <c r="S2013" s="74">
        <f t="shared" ref="S2013:T2013" si="6044">S2012+Q2013</f>
        <v>237.7885092</v>
      </c>
      <c r="T2013" s="74">
        <f t="shared" si="6044"/>
        <v>280.0471596</v>
      </c>
      <c r="U2013" s="75">
        <f>J2013*SIP_Calculator!$D$27</f>
        <v>0</v>
      </c>
      <c r="V2013" s="75">
        <f t="shared" si="13"/>
        <v>0</v>
      </c>
      <c r="W2013" s="75">
        <f t="shared" si="14"/>
        <v>0</v>
      </c>
      <c r="X2013" s="75">
        <f t="shared" ref="X2013:Y2013" si="6045">X2012+V2013</f>
        <v>239.6045422</v>
      </c>
      <c r="Y2013" s="75">
        <f t="shared" si="6045"/>
        <v>282.2275002</v>
      </c>
    </row>
    <row r="2014" ht="15.75" customHeight="1">
      <c r="A2014" s="78">
        <v>41067.0</v>
      </c>
      <c r="B2014" s="73">
        <v>4937.4</v>
      </c>
      <c r="C2014" s="73">
        <v>3996.5</v>
      </c>
      <c r="D2014" s="74">
        <f t="shared" si="33"/>
        <v>420</v>
      </c>
      <c r="E2014" s="74">
        <f t="shared" si="16"/>
        <v>0</v>
      </c>
      <c r="F2014" s="75">
        <f t="shared" si="4"/>
        <v>6</v>
      </c>
      <c r="G2014" s="75">
        <f t="shared" si="17"/>
        <v>0</v>
      </c>
      <c r="H2014" s="76">
        <f>IF(A2014&lt;SIP_Calculator!$B$7,0,IF(A2014&gt;SIP_Calculator!$E$7,0,1))</f>
        <v>1</v>
      </c>
      <c r="I2014" s="74">
        <f t="shared" si="5"/>
        <v>0</v>
      </c>
      <c r="J2014" s="75">
        <f t="shared" si="6"/>
        <v>0</v>
      </c>
      <c r="K2014" s="76">
        <f>H2014*SIP_Calculator!$D$25</f>
        <v>484.4666522</v>
      </c>
      <c r="L2014" s="76">
        <f t="shared" si="7"/>
        <v>0.09812181557</v>
      </c>
      <c r="M2014" s="76">
        <f t="shared" si="8"/>
        <v>0.1212227329</v>
      </c>
      <c r="N2014" s="76">
        <f t="shared" ref="N2014:O2014" si="6046">N2013+L2014</f>
        <v>238.1802932</v>
      </c>
      <c r="O2014" s="76">
        <f t="shared" si="6046"/>
        <v>280.4389293</v>
      </c>
      <c r="P2014" s="74">
        <f>I2014*SIP_Calculator!$D$26</f>
        <v>0</v>
      </c>
      <c r="Q2014" s="74">
        <f t="shared" si="10"/>
        <v>0</v>
      </c>
      <c r="R2014" s="74">
        <f t="shared" si="11"/>
        <v>0</v>
      </c>
      <c r="S2014" s="74">
        <f t="shared" ref="S2014:T2014" si="6047">S2013+Q2014</f>
        <v>237.7885092</v>
      </c>
      <c r="T2014" s="74">
        <f t="shared" si="6047"/>
        <v>280.0471596</v>
      </c>
      <c r="U2014" s="75">
        <f>J2014*SIP_Calculator!$D$27</f>
        <v>0</v>
      </c>
      <c r="V2014" s="75">
        <f t="shared" si="13"/>
        <v>0</v>
      </c>
      <c r="W2014" s="75">
        <f t="shared" si="14"/>
        <v>0</v>
      </c>
      <c r="X2014" s="75">
        <f t="shared" ref="X2014:Y2014" si="6048">X2013+V2014</f>
        <v>239.6045422</v>
      </c>
      <c r="Y2014" s="75">
        <f t="shared" si="6048"/>
        <v>282.2275002</v>
      </c>
    </row>
    <row r="2015" ht="15.75" customHeight="1">
      <c r="A2015" s="78">
        <v>41068.0</v>
      </c>
      <c r="B2015" s="73">
        <v>4956.1</v>
      </c>
      <c r="C2015" s="73">
        <v>4010.95</v>
      </c>
      <c r="D2015" s="74">
        <f t="shared" si="33"/>
        <v>420</v>
      </c>
      <c r="E2015" s="74">
        <f t="shared" si="16"/>
        <v>0</v>
      </c>
      <c r="F2015" s="75">
        <f t="shared" si="4"/>
        <v>6</v>
      </c>
      <c r="G2015" s="75">
        <f t="shared" si="17"/>
        <v>0</v>
      </c>
      <c r="H2015" s="76">
        <f>IF(A2015&lt;SIP_Calculator!$B$7,0,IF(A2015&gt;SIP_Calculator!$E$7,0,1))</f>
        <v>1</v>
      </c>
      <c r="I2015" s="74">
        <f t="shared" si="5"/>
        <v>0</v>
      </c>
      <c r="J2015" s="75">
        <f t="shared" si="6"/>
        <v>0</v>
      </c>
      <c r="K2015" s="76">
        <f>H2015*SIP_Calculator!$D$25</f>
        <v>484.4666522</v>
      </c>
      <c r="L2015" s="76">
        <f t="shared" si="7"/>
        <v>0.09775158939</v>
      </c>
      <c r="M2015" s="76">
        <f t="shared" si="8"/>
        <v>0.1207860113</v>
      </c>
      <c r="N2015" s="76">
        <f t="shared" ref="N2015:O2015" si="6049">N2014+L2015</f>
        <v>238.2780448</v>
      </c>
      <c r="O2015" s="76">
        <f t="shared" si="6049"/>
        <v>280.5597153</v>
      </c>
      <c r="P2015" s="74">
        <f>I2015*SIP_Calculator!$D$26</f>
        <v>0</v>
      </c>
      <c r="Q2015" s="74">
        <f t="shared" si="10"/>
        <v>0</v>
      </c>
      <c r="R2015" s="74">
        <f t="shared" si="11"/>
        <v>0</v>
      </c>
      <c r="S2015" s="74">
        <f t="shared" ref="S2015:T2015" si="6050">S2014+Q2015</f>
        <v>237.7885092</v>
      </c>
      <c r="T2015" s="74">
        <f t="shared" si="6050"/>
        <v>280.0471596</v>
      </c>
      <c r="U2015" s="75">
        <f>J2015*SIP_Calculator!$D$27</f>
        <v>0</v>
      </c>
      <c r="V2015" s="75">
        <f t="shared" si="13"/>
        <v>0</v>
      </c>
      <c r="W2015" s="75">
        <f t="shared" si="14"/>
        <v>0</v>
      </c>
      <c r="X2015" s="75">
        <f t="shared" ref="X2015:Y2015" si="6051">X2014+V2015</f>
        <v>239.6045422</v>
      </c>
      <c r="Y2015" s="75">
        <f t="shared" si="6051"/>
        <v>282.2275002</v>
      </c>
    </row>
    <row r="2016" ht="15.75" customHeight="1">
      <c r="A2016" s="78">
        <v>41071.0</v>
      </c>
      <c r="B2016" s="73">
        <v>4939.35</v>
      </c>
      <c r="C2016" s="73">
        <v>3998.05</v>
      </c>
      <c r="D2016" s="74">
        <f t="shared" si="33"/>
        <v>421</v>
      </c>
      <c r="E2016" s="74">
        <f t="shared" si="16"/>
        <v>1</v>
      </c>
      <c r="F2016" s="75">
        <f t="shared" si="4"/>
        <v>6</v>
      </c>
      <c r="G2016" s="75">
        <f t="shared" si="17"/>
        <v>0</v>
      </c>
      <c r="H2016" s="76">
        <f>IF(A2016&lt;SIP_Calculator!$B$7,0,IF(A2016&gt;SIP_Calculator!$E$7,0,1))</f>
        <v>1</v>
      </c>
      <c r="I2016" s="74">
        <f t="shared" si="5"/>
        <v>1</v>
      </c>
      <c r="J2016" s="75">
        <f t="shared" si="6"/>
        <v>0</v>
      </c>
      <c r="K2016" s="76">
        <f>H2016*SIP_Calculator!$D$25</f>
        <v>484.4666522</v>
      </c>
      <c r="L2016" s="76">
        <f t="shared" si="7"/>
        <v>0.09808307817</v>
      </c>
      <c r="M2016" s="76">
        <f t="shared" si="8"/>
        <v>0.1211757362</v>
      </c>
      <c r="N2016" s="76">
        <f t="shared" ref="N2016:O2016" si="6052">N2015+L2016</f>
        <v>238.3761279</v>
      </c>
      <c r="O2016" s="76">
        <f t="shared" si="6052"/>
        <v>280.680891</v>
      </c>
      <c r="P2016" s="74">
        <f>I2016*SIP_Calculator!$D$26</f>
        <v>2301.341589</v>
      </c>
      <c r="Q2016" s="74">
        <f t="shared" si="10"/>
        <v>0.4659199266</v>
      </c>
      <c r="R2016" s="74">
        <f t="shared" si="11"/>
        <v>0.5756160101</v>
      </c>
      <c r="S2016" s="74">
        <f t="shared" ref="S2016:T2016" si="6053">S2015+Q2016</f>
        <v>238.2544291</v>
      </c>
      <c r="T2016" s="74">
        <f t="shared" si="6053"/>
        <v>280.6227757</v>
      </c>
      <c r="U2016" s="75">
        <f>J2016*SIP_Calculator!$D$27</f>
        <v>0</v>
      </c>
      <c r="V2016" s="75">
        <f t="shared" si="13"/>
        <v>0</v>
      </c>
      <c r="W2016" s="75">
        <f t="shared" si="14"/>
        <v>0</v>
      </c>
      <c r="X2016" s="75">
        <f t="shared" ref="X2016:Y2016" si="6054">X2015+V2016</f>
        <v>239.6045422</v>
      </c>
      <c r="Y2016" s="75">
        <f t="shared" si="6054"/>
        <v>282.2275002</v>
      </c>
    </row>
    <row r="2017" ht="15.75" customHeight="1">
      <c r="A2017" s="78">
        <v>41072.0</v>
      </c>
      <c r="B2017" s="73">
        <v>4997.35</v>
      </c>
      <c r="C2017" s="73">
        <v>4040.9</v>
      </c>
      <c r="D2017" s="74">
        <f t="shared" si="33"/>
        <v>421</v>
      </c>
      <c r="E2017" s="74">
        <f t="shared" si="16"/>
        <v>0</v>
      </c>
      <c r="F2017" s="75">
        <f t="shared" si="4"/>
        <v>6</v>
      </c>
      <c r="G2017" s="75">
        <f t="shared" si="17"/>
        <v>0</v>
      </c>
      <c r="H2017" s="76">
        <f>IF(A2017&lt;SIP_Calculator!$B$7,0,IF(A2017&gt;SIP_Calculator!$E$7,0,1))</f>
        <v>1</v>
      </c>
      <c r="I2017" s="74">
        <f t="shared" si="5"/>
        <v>0</v>
      </c>
      <c r="J2017" s="75">
        <f t="shared" si="6"/>
        <v>0</v>
      </c>
      <c r="K2017" s="76">
        <f>H2017*SIP_Calculator!$D$25</f>
        <v>484.4666522</v>
      </c>
      <c r="L2017" s="76">
        <f t="shared" si="7"/>
        <v>0.09694471113</v>
      </c>
      <c r="M2017" s="76">
        <f t="shared" si="8"/>
        <v>0.1198907798</v>
      </c>
      <c r="N2017" s="76">
        <f t="shared" ref="N2017:O2017" si="6055">N2016+L2017</f>
        <v>238.4730726</v>
      </c>
      <c r="O2017" s="76">
        <f t="shared" si="6055"/>
        <v>280.8007818</v>
      </c>
      <c r="P2017" s="74">
        <f>I2017*SIP_Calculator!$D$26</f>
        <v>0</v>
      </c>
      <c r="Q2017" s="74">
        <f t="shared" si="10"/>
        <v>0</v>
      </c>
      <c r="R2017" s="74">
        <f t="shared" si="11"/>
        <v>0</v>
      </c>
      <c r="S2017" s="74">
        <f t="shared" ref="S2017:T2017" si="6056">S2016+Q2017</f>
        <v>238.2544291</v>
      </c>
      <c r="T2017" s="74">
        <f t="shared" si="6056"/>
        <v>280.6227757</v>
      </c>
      <c r="U2017" s="75">
        <f>J2017*SIP_Calculator!$D$27</f>
        <v>0</v>
      </c>
      <c r="V2017" s="75">
        <f t="shared" si="13"/>
        <v>0</v>
      </c>
      <c r="W2017" s="75">
        <f t="shared" si="14"/>
        <v>0</v>
      </c>
      <c r="X2017" s="75">
        <f t="shared" ref="X2017:Y2017" si="6057">X2016+V2017</f>
        <v>239.6045422</v>
      </c>
      <c r="Y2017" s="75">
        <f t="shared" si="6057"/>
        <v>282.2275002</v>
      </c>
    </row>
    <row r="2018" ht="15.75" customHeight="1">
      <c r="A2018" s="78">
        <v>41073.0</v>
      </c>
      <c r="B2018" s="73">
        <v>5003.45</v>
      </c>
      <c r="C2018" s="73">
        <v>4043.75</v>
      </c>
      <c r="D2018" s="74">
        <f t="shared" si="33"/>
        <v>421</v>
      </c>
      <c r="E2018" s="74">
        <f t="shared" si="16"/>
        <v>0</v>
      </c>
      <c r="F2018" s="75">
        <f t="shared" si="4"/>
        <v>6</v>
      </c>
      <c r="G2018" s="75">
        <f t="shared" si="17"/>
        <v>0</v>
      </c>
      <c r="H2018" s="76">
        <f>IF(A2018&lt;SIP_Calculator!$B$7,0,IF(A2018&gt;SIP_Calculator!$E$7,0,1))</f>
        <v>1</v>
      </c>
      <c r="I2018" s="74">
        <f t="shared" si="5"/>
        <v>0</v>
      </c>
      <c r="J2018" s="75">
        <f t="shared" si="6"/>
        <v>0</v>
      </c>
      <c r="K2018" s="76">
        <f>H2018*SIP_Calculator!$D$25</f>
        <v>484.4666522</v>
      </c>
      <c r="L2018" s="76">
        <f t="shared" si="7"/>
        <v>0.09682652014</v>
      </c>
      <c r="M2018" s="76">
        <f t="shared" si="8"/>
        <v>0.1198062818</v>
      </c>
      <c r="N2018" s="76">
        <f t="shared" ref="N2018:O2018" si="6058">N2017+L2018</f>
        <v>238.5698991</v>
      </c>
      <c r="O2018" s="76">
        <f t="shared" si="6058"/>
        <v>280.9205881</v>
      </c>
      <c r="P2018" s="74">
        <f>I2018*SIP_Calculator!$D$26</f>
        <v>0</v>
      </c>
      <c r="Q2018" s="74">
        <f t="shared" si="10"/>
        <v>0</v>
      </c>
      <c r="R2018" s="74">
        <f t="shared" si="11"/>
        <v>0</v>
      </c>
      <c r="S2018" s="74">
        <f t="shared" ref="S2018:T2018" si="6059">S2017+Q2018</f>
        <v>238.2544291</v>
      </c>
      <c r="T2018" s="74">
        <f t="shared" si="6059"/>
        <v>280.6227757</v>
      </c>
      <c r="U2018" s="75">
        <f>J2018*SIP_Calculator!$D$27</f>
        <v>0</v>
      </c>
      <c r="V2018" s="75">
        <f t="shared" si="13"/>
        <v>0</v>
      </c>
      <c r="W2018" s="75">
        <f t="shared" si="14"/>
        <v>0</v>
      </c>
      <c r="X2018" s="75">
        <f t="shared" ref="X2018:Y2018" si="6060">X2017+V2018</f>
        <v>239.6045422</v>
      </c>
      <c r="Y2018" s="75">
        <f t="shared" si="6060"/>
        <v>282.2275002</v>
      </c>
    </row>
    <row r="2019" ht="15.75" customHeight="1">
      <c r="A2019" s="78">
        <v>41074.0</v>
      </c>
      <c r="B2019" s="73">
        <v>4937.35</v>
      </c>
      <c r="C2019" s="73">
        <v>3992.25</v>
      </c>
      <c r="D2019" s="74">
        <f t="shared" si="33"/>
        <v>421</v>
      </c>
      <c r="E2019" s="74">
        <f t="shared" si="16"/>
        <v>0</v>
      </c>
      <c r="F2019" s="75">
        <f t="shared" si="4"/>
        <v>6</v>
      </c>
      <c r="G2019" s="75">
        <f t="shared" si="17"/>
        <v>0</v>
      </c>
      <c r="H2019" s="76">
        <f>IF(A2019&lt;SIP_Calculator!$B$7,0,IF(A2019&gt;SIP_Calculator!$E$7,0,1))</f>
        <v>1</v>
      </c>
      <c r="I2019" s="74">
        <f t="shared" si="5"/>
        <v>0</v>
      </c>
      <c r="J2019" s="75">
        <f t="shared" si="6"/>
        <v>0</v>
      </c>
      <c r="K2019" s="76">
        <f>H2019*SIP_Calculator!$D$25</f>
        <v>484.4666522</v>
      </c>
      <c r="L2019" s="76">
        <f t="shared" si="7"/>
        <v>0.09812280924</v>
      </c>
      <c r="M2019" s="76">
        <f t="shared" si="8"/>
        <v>0.1213517821</v>
      </c>
      <c r="N2019" s="76">
        <f t="shared" ref="N2019:O2019" si="6061">N2018+L2019</f>
        <v>238.6680219</v>
      </c>
      <c r="O2019" s="76">
        <f t="shared" si="6061"/>
        <v>281.0419399</v>
      </c>
      <c r="P2019" s="74">
        <f>I2019*SIP_Calculator!$D$26</f>
        <v>0</v>
      </c>
      <c r="Q2019" s="74">
        <f t="shared" si="10"/>
        <v>0</v>
      </c>
      <c r="R2019" s="74">
        <f t="shared" si="11"/>
        <v>0</v>
      </c>
      <c r="S2019" s="74">
        <f t="shared" ref="S2019:T2019" si="6062">S2018+Q2019</f>
        <v>238.2544291</v>
      </c>
      <c r="T2019" s="74">
        <f t="shared" si="6062"/>
        <v>280.6227757</v>
      </c>
      <c r="U2019" s="75">
        <f>J2019*SIP_Calculator!$D$27</f>
        <v>0</v>
      </c>
      <c r="V2019" s="75">
        <f t="shared" si="13"/>
        <v>0</v>
      </c>
      <c r="W2019" s="75">
        <f t="shared" si="14"/>
        <v>0</v>
      </c>
      <c r="X2019" s="75">
        <f t="shared" ref="X2019:Y2019" si="6063">X2018+V2019</f>
        <v>239.6045422</v>
      </c>
      <c r="Y2019" s="75">
        <f t="shared" si="6063"/>
        <v>282.2275002</v>
      </c>
    </row>
    <row r="2020" ht="15.75" customHeight="1">
      <c r="A2020" s="78">
        <v>41075.0</v>
      </c>
      <c r="B2020" s="73">
        <v>5014.0</v>
      </c>
      <c r="C2020" s="73">
        <v>4047.45</v>
      </c>
      <c r="D2020" s="74">
        <f t="shared" si="33"/>
        <v>421</v>
      </c>
      <c r="E2020" s="74">
        <f t="shared" si="16"/>
        <v>0</v>
      </c>
      <c r="F2020" s="75">
        <f t="shared" si="4"/>
        <v>6</v>
      </c>
      <c r="G2020" s="75">
        <f t="shared" si="17"/>
        <v>0</v>
      </c>
      <c r="H2020" s="76">
        <f>IF(A2020&lt;SIP_Calculator!$B$7,0,IF(A2020&gt;SIP_Calculator!$E$7,0,1))</f>
        <v>1</v>
      </c>
      <c r="I2020" s="74">
        <f t="shared" si="5"/>
        <v>0</v>
      </c>
      <c r="J2020" s="75">
        <f t="shared" si="6"/>
        <v>0</v>
      </c>
      <c r="K2020" s="76">
        <f>H2020*SIP_Calculator!$D$25</f>
        <v>484.4666522</v>
      </c>
      <c r="L2020" s="76">
        <f t="shared" si="7"/>
        <v>0.09662278663</v>
      </c>
      <c r="M2020" s="76">
        <f t="shared" si="8"/>
        <v>0.1196967602</v>
      </c>
      <c r="N2020" s="76">
        <f t="shared" ref="N2020:O2020" si="6064">N2019+L2020</f>
        <v>238.7646447</v>
      </c>
      <c r="O2020" s="76">
        <f t="shared" si="6064"/>
        <v>281.1616366</v>
      </c>
      <c r="P2020" s="74">
        <f>I2020*SIP_Calculator!$D$26</f>
        <v>0</v>
      </c>
      <c r="Q2020" s="74">
        <f t="shared" si="10"/>
        <v>0</v>
      </c>
      <c r="R2020" s="74">
        <f t="shared" si="11"/>
        <v>0</v>
      </c>
      <c r="S2020" s="74">
        <f t="shared" ref="S2020:T2020" si="6065">S2019+Q2020</f>
        <v>238.2544291</v>
      </c>
      <c r="T2020" s="74">
        <f t="shared" si="6065"/>
        <v>280.6227757</v>
      </c>
      <c r="U2020" s="75">
        <f>J2020*SIP_Calculator!$D$27</f>
        <v>0</v>
      </c>
      <c r="V2020" s="75">
        <f t="shared" si="13"/>
        <v>0</v>
      </c>
      <c r="W2020" s="75">
        <f t="shared" si="14"/>
        <v>0</v>
      </c>
      <c r="X2020" s="75">
        <f t="shared" ref="X2020:Y2020" si="6066">X2019+V2020</f>
        <v>239.6045422</v>
      </c>
      <c r="Y2020" s="75">
        <f t="shared" si="6066"/>
        <v>282.2275002</v>
      </c>
    </row>
    <row r="2021" ht="15.75" customHeight="1">
      <c r="A2021" s="78">
        <v>41078.0</v>
      </c>
      <c r="B2021" s="73">
        <v>4940.7</v>
      </c>
      <c r="C2021" s="73">
        <v>3991.35</v>
      </c>
      <c r="D2021" s="74">
        <f t="shared" si="33"/>
        <v>422</v>
      </c>
      <c r="E2021" s="74">
        <f t="shared" si="16"/>
        <v>1</v>
      </c>
      <c r="F2021" s="75">
        <f t="shared" si="4"/>
        <v>6</v>
      </c>
      <c r="G2021" s="75">
        <f t="shared" si="17"/>
        <v>0</v>
      </c>
      <c r="H2021" s="76">
        <f>IF(A2021&lt;SIP_Calculator!$B$7,0,IF(A2021&gt;SIP_Calculator!$E$7,0,1))</f>
        <v>1</v>
      </c>
      <c r="I2021" s="74">
        <f t="shared" si="5"/>
        <v>1</v>
      </c>
      <c r="J2021" s="75">
        <f t="shared" si="6"/>
        <v>0</v>
      </c>
      <c r="K2021" s="76">
        <f>H2021*SIP_Calculator!$D$25</f>
        <v>484.4666522</v>
      </c>
      <c r="L2021" s="76">
        <f t="shared" si="7"/>
        <v>0.09805627789</v>
      </c>
      <c r="M2021" s="76">
        <f t="shared" si="8"/>
        <v>0.1213791454</v>
      </c>
      <c r="N2021" s="76">
        <f t="shared" ref="N2021:O2021" si="6067">N2020+L2021</f>
        <v>238.862701</v>
      </c>
      <c r="O2021" s="76">
        <f t="shared" si="6067"/>
        <v>281.2830158</v>
      </c>
      <c r="P2021" s="74">
        <f>I2021*SIP_Calculator!$D$26</f>
        <v>2301.341589</v>
      </c>
      <c r="Q2021" s="74">
        <f t="shared" si="10"/>
        <v>0.4657926183</v>
      </c>
      <c r="R2021" s="74">
        <f t="shared" si="11"/>
        <v>0.5765822564</v>
      </c>
      <c r="S2021" s="74">
        <f t="shared" ref="S2021:T2021" si="6068">S2020+Q2021</f>
        <v>238.7202217</v>
      </c>
      <c r="T2021" s="74">
        <f t="shared" si="6068"/>
        <v>281.1993579</v>
      </c>
      <c r="U2021" s="75">
        <f>J2021*SIP_Calculator!$D$27</f>
        <v>0</v>
      </c>
      <c r="V2021" s="75">
        <f t="shared" si="13"/>
        <v>0</v>
      </c>
      <c r="W2021" s="75">
        <f t="shared" si="14"/>
        <v>0</v>
      </c>
      <c r="X2021" s="75">
        <f t="shared" ref="X2021:Y2021" si="6069">X2020+V2021</f>
        <v>239.6045422</v>
      </c>
      <c r="Y2021" s="75">
        <f t="shared" si="6069"/>
        <v>282.2275002</v>
      </c>
    </row>
    <row r="2022" ht="15.75" customHeight="1">
      <c r="A2022" s="78">
        <v>41079.0</v>
      </c>
      <c r="B2022" s="73">
        <v>4975.75</v>
      </c>
      <c r="C2022" s="73">
        <v>4016.45</v>
      </c>
      <c r="D2022" s="74">
        <f t="shared" si="33"/>
        <v>422</v>
      </c>
      <c r="E2022" s="74">
        <f t="shared" si="16"/>
        <v>0</v>
      </c>
      <c r="F2022" s="75">
        <f t="shared" si="4"/>
        <v>6</v>
      </c>
      <c r="G2022" s="75">
        <f t="shared" si="17"/>
        <v>0</v>
      </c>
      <c r="H2022" s="76">
        <f>IF(A2022&lt;SIP_Calculator!$B$7,0,IF(A2022&gt;SIP_Calculator!$E$7,0,1))</f>
        <v>1</v>
      </c>
      <c r="I2022" s="74">
        <f t="shared" si="5"/>
        <v>0</v>
      </c>
      <c r="J2022" s="75">
        <f t="shared" si="6"/>
        <v>0</v>
      </c>
      <c r="K2022" s="76">
        <f>H2022*SIP_Calculator!$D$25</f>
        <v>484.4666522</v>
      </c>
      <c r="L2022" s="76">
        <f t="shared" si="7"/>
        <v>0.09736555337</v>
      </c>
      <c r="M2022" s="76">
        <f t="shared" si="8"/>
        <v>0.1206206108</v>
      </c>
      <c r="N2022" s="76">
        <f t="shared" ref="N2022:O2022" si="6070">N2021+L2022</f>
        <v>238.9600665</v>
      </c>
      <c r="O2022" s="76">
        <f t="shared" si="6070"/>
        <v>281.4036364</v>
      </c>
      <c r="P2022" s="74">
        <f>I2022*SIP_Calculator!$D$26</f>
        <v>0</v>
      </c>
      <c r="Q2022" s="74">
        <f t="shared" si="10"/>
        <v>0</v>
      </c>
      <c r="R2022" s="74">
        <f t="shared" si="11"/>
        <v>0</v>
      </c>
      <c r="S2022" s="74">
        <f t="shared" ref="S2022:T2022" si="6071">S2021+Q2022</f>
        <v>238.7202217</v>
      </c>
      <c r="T2022" s="74">
        <f t="shared" si="6071"/>
        <v>281.1993579</v>
      </c>
      <c r="U2022" s="75">
        <f>J2022*SIP_Calculator!$D$27</f>
        <v>0</v>
      </c>
      <c r="V2022" s="75">
        <f t="shared" si="13"/>
        <v>0</v>
      </c>
      <c r="W2022" s="75">
        <f t="shared" si="14"/>
        <v>0</v>
      </c>
      <c r="X2022" s="75">
        <f t="shared" ref="X2022:Y2022" si="6072">X2021+V2022</f>
        <v>239.6045422</v>
      </c>
      <c r="Y2022" s="75">
        <f t="shared" si="6072"/>
        <v>282.2275002</v>
      </c>
    </row>
    <row r="2023" ht="15.75" customHeight="1">
      <c r="A2023" s="78">
        <v>41080.0</v>
      </c>
      <c r="B2023" s="73">
        <v>4996.75</v>
      </c>
      <c r="C2023" s="73">
        <v>4037.8</v>
      </c>
      <c r="D2023" s="74">
        <f t="shared" si="33"/>
        <v>422</v>
      </c>
      <c r="E2023" s="74">
        <f t="shared" si="16"/>
        <v>0</v>
      </c>
      <c r="F2023" s="75">
        <f t="shared" si="4"/>
        <v>6</v>
      </c>
      <c r="G2023" s="75">
        <f t="shared" si="17"/>
        <v>0</v>
      </c>
      <c r="H2023" s="76">
        <f>IF(A2023&lt;SIP_Calculator!$B$7,0,IF(A2023&gt;SIP_Calculator!$E$7,0,1))</f>
        <v>1</v>
      </c>
      <c r="I2023" s="74">
        <f t="shared" si="5"/>
        <v>0</v>
      </c>
      <c r="J2023" s="75">
        <f t="shared" si="6"/>
        <v>0</v>
      </c>
      <c r="K2023" s="76">
        <f>H2023*SIP_Calculator!$D$25</f>
        <v>484.4666522</v>
      </c>
      <c r="L2023" s="76">
        <f t="shared" si="7"/>
        <v>0.09695635207</v>
      </c>
      <c r="M2023" s="76">
        <f t="shared" si="8"/>
        <v>0.1199828253</v>
      </c>
      <c r="N2023" s="76">
        <f t="shared" ref="N2023:O2023" si="6073">N2022+L2023</f>
        <v>239.0570229</v>
      </c>
      <c r="O2023" s="76">
        <f t="shared" si="6073"/>
        <v>281.5236192</v>
      </c>
      <c r="P2023" s="74">
        <f>I2023*SIP_Calculator!$D$26</f>
        <v>0</v>
      </c>
      <c r="Q2023" s="74">
        <f t="shared" si="10"/>
        <v>0</v>
      </c>
      <c r="R2023" s="74">
        <f t="shared" si="11"/>
        <v>0</v>
      </c>
      <c r="S2023" s="74">
        <f t="shared" ref="S2023:T2023" si="6074">S2022+Q2023</f>
        <v>238.7202217</v>
      </c>
      <c r="T2023" s="74">
        <f t="shared" si="6074"/>
        <v>281.1993579</v>
      </c>
      <c r="U2023" s="75">
        <f>J2023*SIP_Calculator!$D$27</f>
        <v>0</v>
      </c>
      <c r="V2023" s="75">
        <f t="shared" si="13"/>
        <v>0</v>
      </c>
      <c r="W2023" s="75">
        <f t="shared" si="14"/>
        <v>0</v>
      </c>
      <c r="X2023" s="75">
        <f t="shared" ref="X2023:Y2023" si="6075">X2022+V2023</f>
        <v>239.6045422</v>
      </c>
      <c r="Y2023" s="75">
        <f t="shared" si="6075"/>
        <v>282.2275002</v>
      </c>
    </row>
    <row r="2024" ht="15.75" customHeight="1">
      <c r="A2024" s="78">
        <v>41081.0</v>
      </c>
      <c r="B2024" s="73">
        <v>5041.5</v>
      </c>
      <c r="C2024" s="73">
        <v>4074.2</v>
      </c>
      <c r="D2024" s="74">
        <f t="shared" si="33"/>
        <v>422</v>
      </c>
      <c r="E2024" s="74">
        <f t="shared" si="16"/>
        <v>0</v>
      </c>
      <c r="F2024" s="75">
        <f t="shared" si="4"/>
        <v>6</v>
      </c>
      <c r="G2024" s="75">
        <f t="shared" si="17"/>
        <v>0</v>
      </c>
      <c r="H2024" s="76">
        <f>IF(A2024&lt;SIP_Calculator!$B$7,0,IF(A2024&gt;SIP_Calculator!$E$7,0,1))</f>
        <v>1</v>
      </c>
      <c r="I2024" s="74">
        <f t="shared" si="5"/>
        <v>0</v>
      </c>
      <c r="J2024" s="75">
        <f t="shared" si="6"/>
        <v>0</v>
      </c>
      <c r="K2024" s="76">
        <f>H2024*SIP_Calculator!$D$25</f>
        <v>484.4666522</v>
      </c>
      <c r="L2024" s="76">
        <f t="shared" si="7"/>
        <v>0.09609573583</v>
      </c>
      <c r="M2024" s="76">
        <f t="shared" si="8"/>
        <v>0.1189108665</v>
      </c>
      <c r="N2024" s="76">
        <f t="shared" ref="N2024:O2024" si="6076">N2023+L2024</f>
        <v>239.1531186</v>
      </c>
      <c r="O2024" s="76">
        <f t="shared" si="6076"/>
        <v>281.6425301</v>
      </c>
      <c r="P2024" s="74">
        <f>I2024*SIP_Calculator!$D$26</f>
        <v>0</v>
      </c>
      <c r="Q2024" s="74">
        <f t="shared" si="10"/>
        <v>0</v>
      </c>
      <c r="R2024" s="74">
        <f t="shared" si="11"/>
        <v>0</v>
      </c>
      <c r="S2024" s="74">
        <f t="shared" ref="S2024:T2024" si="6077">S2023+Q2024</f>
        <v>238.7202217</v>
      </c>
      <c r="T2024" s="74">
        <f t="shared" si="6077"/>
        <v>281.1993579</v>
      </c>
      <c r="U2024" s="75">
        <f>J2024*SIP_Calculator!$D$27</f>
        <v>0</v>
      </c>
      <c r="V2024" s="75">
        <f t="shared" si="13"/>
        <v>0</v>
      </c>
      <c r="W2024" s="75">
        <f t="shared" si="14"/>
        <v>0</v>
      </c>
      <c r="X2024" s="75">
        <f t="shared" ref="X2024:Y2024" si="6078">X2023+V2024</f>
        <v>239.6045422</v>
      </c>
      <c r="Y2024" s="75">
        <f t="shared" si="6078"/>
        <v>282.2275002</v>
      </c>
    </row>
    <row r="2025" ht="15.75" customHeight="1">
      <c r="A2025" s="78">
        <v>41082.0</v>
      </c>
      <c r="B2025" s="73">
        <v>5024.35</v>
      </c>
      <c r="C2025" s="73">
        <v>4063.75</v>
      </c>
      <c r="D2025" s="74">
        <f t="shared" si="33"/>
        <v>422</v>
      </c>
      <c r="E2025" s="74">
        <f t="shared" si="16"/>
        <v>0</v>
      </c>
      <c r="F2025" s="75">
        <f t="shared" si="4"/>
        <v>6</v>
      </c>
      <c r="G2025" s="75">
        <f t="shared" si="17"/>
        <v>0</v>
      </c>
      <c r="H2025" s="76">
        <f>IF(A2025&lt;SIP_Calculator!$B$7,0,IF(A2025&gt;SIP_Calculator!$E$7,0,1))</f>
        <v>1</v>
      </c>
      <c r="I2025" s="74">
        <f t="shared" si="5"/>
        <v>0</v>
      </c>
      <c r="J2025" s="75">
        <f t="shared" si="6"/>
        <v>0</v>
      </c>
      <c r="K2025" s="76">
        <f>H2025*SIP_Calculator!$D$25</f>
        <v>484.4666522</v>
      </c>
      <c r="L2025" s="76">
        <f t="shared" si="7"/>
        <v>0.09642374679</v>
      </c>
      <c r="M2025" s="76">
        <f t="shared" si="8"/>
        <v>0.1192166477</v>
      </c>
      <c r="N2025" s="76">
        <f t="shared" ref="N2025:O2025" si="6079">N2024+L2025</f>
        <v>239.2495424</v>
      </c>
      <c r="O2025" s="76">
        <f t="shared" si="6079"/>
        <v>281.7617467</v>
      </c>
      <c r="P2025" s="74">
        <f>I2025*SIP_Calculator!$D$26</f>
        <v>0</v>
      </c>
      <c r="Q2025" s="74">
        <f t="shared" si="10"/>
        <v>0</v>
      </c>
      <c r="R2025" s="74">
        <f t="shared" si="11"/>
        <v>0</v>
      </c>
      <c r="S2025" s="74">
        <f t="shared" ref="S2025:T2025" si="6080">S2024+Q2025</f>
        <v>238.7202217</v>
      </c>
      <c r="T2025" s="74">
        <f t="shared" si="6080"/>
        <v>281.1993579</v>
      </c>
      <c r="U2025" s="75">
        <f>J2025*SIP_Calculator!$D$27</f>
        <v>0</v>
      </c>
      <c r="V2025" s="75">
        <f t="shared" si="13"/>
        <v>0</v>
      </c>
      <c r="W2025" s="75">
        <f t="shared" si="14"/>
        <v>0</v>
      </c>
      <c r="X2025" s="75">
        <f t="shared" ref="X2025:Y2025" si="6081">X2024+V2025</f>
        <v>239.6045422</v>
      </c>
      <c r="Y2025" s="75">
        <f t="shared" si="6081"/>
        <v>282.2275002</v>
      </c>
    </row>
    <row r="2026" ht="15.75" customHeight="1">
      <c r="A2026" s="78">
        <v>41085.0</v>
      </c>
      <c r="B2026" s="73">
        <v>4995.75</v>
      </c>
      <c r="C2026" s="73">
        <v>4044.75</v>
      </c>
      <c r="D2026" s="74">
        <f t="shared" si="33"/>
        <v>423</v>
      </c>
      <c r="E2026" s="74">
        <f t="shared" si="16"/>
        <v>1</v>
      </c>
      <c r="F2026" s="75">
        <f t="shared" si="4"/>
        <v>6</v>
      </c>
      <c r="G2026" s="75">
        <f t="shared" si="17"/>
        <v>0</v>
      </c>
      <c r="H2026" s="76">
        <f>IF(A2026&lt;SIP_Calculator!$B$7,0,IF(A2026&gt;SIP_Calculator!$E$7,0,1))</f>
        <v>1</v>
      </c>
      <c r="I2026" s="74">
        <f t="shared" si="5"/>
        <v>1</v>
      </c>
      <c r="J2026" s="75">
        <f t="shared" si="6"/>
        <v>0</v>
      </c>
      <c r="K2026" s="76">
        <f>H2026*SIP_Calculator!$D$25</f>
        <v>484.4666522</v>
      </c>
      <c r="L2026" s="76">
        <f t="shared" si="7"/>
        <v>0.09697575983</v>
      </c>
      <c r="M2026" s="76">
        <f t="shared" si="8"/>
        <v>0.1197766616</v>
      </c>
      <c r="N2026" s="76">
        <f t="shared" ref="N2026:O2026" si="6082">N2025+L2026</f>
        <v>239.3465181</v>
      </c>
      <c r="O2026" s="76">
        <f t="shared" si="6082"/>
        <v>281.8815234</v>
      </c>
      <c r="P2026" s="74">
        <f>I2026*SIP_Calculator!$D$26</f>
        <v>2301.341589</v>
      </c>
      <c r="Q2026" s="74">
        <f t="shared" si="10"/>
        <v>0.4606598788</v>
      </c>
      <c r="R2026" s="74">
        <f t="shared" si="11"/>
        <v>0.5689700449</v>
      </c>
      <c r="S2026" s="74">
        <f t="shared" ref="S2026:T2026" si="6083">S2025+Q2026</f>
        <v>239.1808816</v>
      </c>
      <c r="T2026" s="74">
        <f t="shared" si="6083"/>
        <v>281.768328</v>
      </c>
      <c r="U2026" s="75">
        <f>J2026*SIP_Calculator!$D$27</f>
        <v>0</v>
      </c>
      <c r="V2026" s="75">
        <f t="shared" si="13"/>
        <v>0</v>
      </c>
      <c r="W2026" s="75">
        <f t="shared" si="14"/>
        <v>0</v>
      </c>
      <c r="X2026" s="75">
        <f t="shared" ref="X2026:Y2026" si="6084">X2025+V2026</f>
        <v>239.6045422</v>
      </c>
      <c r="Y2026" s="75">
        <f t="shared" si="6084"/>
        <v>282.2275002</v>
      </c>
    </row>
    <row r="2027" ht="15.75" customHeight="1">
      <c r="A2027" s="78">
        <v>41086.0</v>
      </c>
      <c r="B2027" s="73">
        <v>5006.75</v>
      </c>
      <c r="C2027" s="73">
        <v>4053.2</v>
      </c>
      <c r="D2027" s="74">
        <f t="shared" si="33"/>
        <v>423</v>
      </c>
      <c r="E2027" s="74">
        <f t="shared" si="16"/>
        <v>0</v>
      </c>
      <c r="F2027" s="75">
        <f t="shared" si="4"/>
        <v>6</v>
      </c>
      <c r="G2027" s="75">
        <f t="shared" si="17"/>
        <v>0</v>
      </c>
      <c r="H2027" s="76">
        <f>IF(A2027&lt;SIP_Calculator!$B$7,0,IF(A2027&gt;SIP_Calculator!$E$7,0,1))</f>
        <v>1</v>
      </c>
      <c r="I2027" s="74">
        <f t="shared" si="5"/>
        <v>0</v>
      </c>
      <c r="J2027" s="75">
        <f t="shared" si="6"/>
        <v>0</v>
      </c>
      <c r="K2027" s="76">
        <f>H2027*SIP_Calculator!$D$25</f>
        <v>484.4666522</v>
      </c>
      <c r="L2027" s="76">
        <f t="shared" si="7"/>
        <v>0.09676270079</v>
      </c>
      <c r="M2027" s="76">
        <f t="shared" si="8"/>
        <v>0.1195269546</v>
      </c>
      <c r="N2027" s="76">
        <f t="shared" ref="N2027:O2027" si="6085">N2026+L2027</f>
        <v>239.4432808</v>
      </c>
      <c r="O2027" s="76">
        <f t="shared" si="6085"/>
        <v>282.0010503</v>
      </c>
      <c r="P2027" s="74">
        <f>I2027*SIP_Calculator!$D$26</f>
        <v>0</v>
      </c>
      <c r="Q2027" s="74">
        <f t="shared" si="10"/>
        <v>0</v>
      </c>
      <c r="R2027" s="74">
        <f t="shared" si="11"/>
        <v>0</v>
      </c>
      <c r="S2027" s="74">
        <f t="shared" ref="S2027:T2027" si="6086">S2026+Q2027</f>
        <v>239.1808816</v>
      </c>
      <c r="T2027" s="74">
        <f t="shared" si="6086"/>
        <v>281.768328</v>
      </c>
      <c r="U2027" s="75">
        <f>J2027*SIP_Calculator!$D$27</f>
        <v>0</v>
      </c>
      <c r="V2027" s="75">
        <f t="shared" si="13"/>
        <v>0</v>
      </c>
      <c r="W2027" s="75">
        <f t="shared" si="14"/>
        <v>0</v>
      </c>
      <c r="X2027" s="75">
        <f t="shared" ref="X2027:Y2027" si="6087">X2026+V2027</f>
        <v>239.6045422</v>
      </c>
      <c r="Y2027" s="75">
        <f t="shared" si="6087"/>
        <v>282.2275002</v>
      </c>
    </row>
    <row r="2028" ht="15.75" customHeight="1">
      <c r="A2028" s="78">
        <v>41087.0</v>
      </c>
      <c r="B2028" s="73">
        <v>5027.15</v>
      </c>
      <c r="C2028" s="73">
        <v>4069.85</v>
      </c>
      <c r="D2028" s="74">
        <f t="shared" si="33"/>
        <v>423</v>
      </c>
      <c r="E2028" s="74">
        <f t="shared" si="16"/>
        <v>0</v>
      </c>
      <c r="F2028" s="75">
        <f t="shared" si="4"/>
        <v>6</v>
      </c>
      <c r="G2028" s="75">
        <f t="shared" si="17"/>
        <v>0</v>
      </c>
      <c r="H2028" s="76">
        <f>IF(A2028&lt;SIP_Calculator!$B$7,0,IF(A2028&gt;SIP_Calculator!$E$7,0,1))</f>
        <v>1</v>
      </c>
      <c r="I2028" s="74">
        <f t="shared" si="5"/>
        <v>0</v>
      </c>
      <c r="J2028" s="75">
        <f t="shared" si="6"/>
        <v>0</v>
      </c>
      <c r="K2028" s="76">
        <f>H2028*SIP_Calculator!$D$25</f>
        <v>484.4666522</v>
      </c>
      <c r="L2028" s="76">
        <f t="shared" si="7"/>
        <v>0.09637004111</v>
      </c>
      <c r="M2028" s="76">
        <f t="shared" si="8"/>
        <v>0.1190379626</v>
      </c>
      <c r="N2028" s="76">
        <f t="shared" ref="N2028:O2028" si="6088">N2027+L2028</f>
        <v>239.5396509</v>
      </c>
      <c r="O2028" s="76">
        <f t="shared" si="6088"/>
        <v>282.1200883</v>
      </c>
      <c r="P2028" s="74">
        <f>I2028*SIP_Calculator!$D$26</f>
        <v>0</v>
      </c>
      <c r="Q2028" s="74">
        <f t="shared" si="10"/>
        <v>0</v>
      </c>
      <c r="R2028" s="74">
        <f t="shared" si="11"/>
        <v>0</v>
      </c>
      <c r="S2028" s="74">
        <f t="shared" ref="S2028:T2028" si="6089">S2027+Q2028</f>
        <v>239.1808816</v>
      </c>
      <c r="T2028" s="74">
        <f t="shared" si="6089"/>
        <v>281.768328</v>
      </c>
      <c r="U2028" s="75">
        <f>J2028*SIP_Calculator!$D$27</f>
        <v>0</v>
      </c>
      <c r="V2028" s="75">
        <f t="shared" si="13"/>
        <v>0</v>
      </c>
      <c r="W2028" s="75">
        <f t="shared" si="14"/>
        <v>0</v>
      </c>
      <c r="X2028" s="75">
        <f t="shared" ref="X2028:Y2028" si="6090">X2027+V2028</f>
        <v>239.6045422</v>
      </c>
      <c r="Y2028" s="75">
        <f t="shared" si="6090"/>
        <v>282.2275002</v>
      </c>
    </row>
    <row r="2029" ht="15.75" customHeight="1">
      <c r="A2029" s="78">
        <v>41088.0</v>
      </c>
      <c r="B2029" s="73">
        <v>5034.95</v>
      </c>
      <c r="C2029" s="73">
        <v>4075.05</v>
      </c>
      <c r="D2029" s="74">
        <f t="shared" si="33"/>
        <v>423</v>
      </c>
      <c r="E2029" s="74">
        <f t="shared" si="16"/>
        <v>0</v>
      </c>
      <c r="F2029" s="75">
        <f t="shared" si="4"/>
        <v>6</v>
      </c>
      <c r="G2029" s="75">
        <f t="shared" si="17"/>
        <v>0</v>
      </c>
      <c r="H2029" s="76">
        <f>IF(A2029&lt;SIP_Calculator!$B$7,0,IF(A2029&gt;SIP_Calculator!$E$7,0,1))</f>
        <v>1</v>
      </c>
      <c r="I2029" s="74">
        <f t="shared" si="5"/>
        <v>0</v>
      </c>
      <c r="J2029" s="75">
        <f t="shared" si="6"/>
        <v>0</v>
      </c>
      <c r="K2029" s="76">
        <f>H2029*SIP_Calculator!$D$25</f>
        <v>484.4666522</v>
      </c>
      <c r="L2029" s="76">
        <f t="shared" si="7"/>
        <v>0.09622074741</v>
      </c>
      <c r="M2029" s="76">
        <f t="shared" si="8"/>
        <v>0.1188860633</v>
      </c>
      <c r="N2029" s="76">
        <f t="shared" ref="N2029:O2029" si="6091">N2028+L2029</f>
        <v>239.6358716</v>
      </c>
      <c r="O2029" s="76">
        <f t="shared" si="6091"/>
        <v>282.2389744</v>
      </c>
      <c r="P2029" s="74">
        <f>I2029*SIP_Calculator!$D$26</f>
        <v>0</v>
      </c>
      <c r="Q2029" s="74">
        <f t="shared" si="10"/>
        <v>0</v>
      </c>
      <c r="R2029" s="74">
        <f t="shared" si="11"/>
        <v>0</v>
      </c>
      <c r="S2029" s="74">
        <f t="shared" ref="S2029:T2029" si="6092">S2028+Q2029</f>
        <v>239.1808816</v>
      </c>
      <c r="T2029" s="74">
        <f t="shared" si="6092"/>
        <v>281.768328</v>
      </c>
      <c r="U2029" s="75">
        <f>J2029*SIP_Calculator!$D$27</f>
        <v>0</v>
      </c>
      <c r="V2029" s="75">
        <f t="shared" si="13"/>
        <v>0</v>
      </c>
      <c r="W2029" s="75">
        <f t="shared" si="14"/>
        <v>0</v>
      </c>
      <c r="X2029" s="75">
        <f t="shared" ref="X2029:Y2029" si="6093">X2028+V2029</f>
        <v>239.6045422</v>
      </c>
      <c r="Y2029" s="75">
        <f t="shared" si="6093"/>
        <v>282.2275002</v>
      </c>
    </row>
    <row r="2030" ht="15.75" customHeight="1">
      <c r="A2030" s="78">
        <v>41089.0</v>
      </c>
      <c r="B2030" s="73">
        <v>5159.15</v>
      </c>
      <c r="C2030" s="73">
        <v>4170.65</v>
      </c>
      <c r="D2030" s="74">
        <f t="shared" si="33"/>
        <v>423</v>
      </c>
      <c r="E2030" s="74">
        <f t="shared" si="16"/>
        <v>0</v>
      </c>
      <c r="F2030" s="75">
        <f t="shared" si="4"/>
        <v>6</v>
      </c>
      <c r="G2030" s="75">
        <f t="shared" si="17"/>
        <v>0</v>
      </c>
      <c r="H2030" s="76">
        <f>IF(A2030&lt;SIP_Calculator!$B$7,0,IF(A2030&gt;SIP_Calculator!$E$7,0,1))</f>
        <v>1</v>
      </c>
      <c r="I2030" s="74">
        <f t="shared" si="5"/>
        <v>0</v>
      </c>
      <c r="J2030" s="75">
        <f t="shared" si="6"/>
        <v>0</v>
      </c>
      <c r="K2030" s="76">
        <f>H2030*SIP_Calculator!$D$25</f>
        <v>484.4666522</v>
      </c>
      <c r="L2030" s="76">
        <f t="shared" si="7"/>
        <v>0.09390435482</v>
      </c>
      <c r="M2030" s="76">
        <f t="shared" si="8"/>
        <v>0.1161609467</v>
      </c>
      <c r="N2030" s="76">
        <f t="shared" ref="N2030:O2030" si="6094">N2029+L2030</f>
        <v>239.729776</v>
      </c>
      <c r="O2030" s="76">
        <f t="shared" si="6094"/>
        <v>282.3551353</v>
      </c>
      <c r="P2030" s="74">
        <f>I2030*SIP_Calculator!$D$26</f>
        <v>0</v>
      </c>
      <c r="Q2030" s="74">
        <f t="shared" si="10"/>
        <v>0</v>
      </c>
      <c r="R2030" s="74">
        <f t="shared" si="11"/>
        <v>0</v>
      </c>
      <c r="S2030" s="74">
        <f t="shared" ref="S2030:T2030" si="6095">S2029+Q2030</f>
        <v>239.1808816</v>
      </c>
      <c r="T2030" s="74">
        <f t="shared" si="6095"/>
        <v>281.768328</v>
      </c>
      <c r="U2030" s="75">
        <f>J2030*SIP_Calculator!$D$27</f>
        <v>0</v>
      </c>
      <c r="V2030" s="75">
        <f t="shared" si="13"/>
        <v>0</v>
      </c>
      <c r="W2030" s="75">
        <f t="shared" si="14"/>
        <v>0</v>
      </c>
      <c r="X2030" s="75">
        <f t="shared" ref="X2030:Y2030" si="6096">X2029+V2030</f>
        <v>239.6045422</v>
      </c>
      <c r="Y2030" s="75">
        <f t="shared" si="6096"/>
        <v>282.2275002</v>
      </c>
    </row>
    <row r="2031" ht="15.75" customHeight="1">
      <c r="A2031" s="78">
        <v>41092.0</v>
      </c>
      <c r="B2031" s="73">
        <v>5163.7</v>
      </c>
      <c r="C2031" s="73">
        <v>4180.9</v>
      </c>
      <c r="D2031" s="74">
        <f t="shared" si="33"/>
        <v>424</v>
      </c>
      <c r="E2031" s="74">
        <f t="shared" si="16"/>
        <v>1</v>
      </c>
      <c r="F2031" s="75">
        <f t="shared" si="4"/>
        <v>7</v>
      </c>
      <c r="G2031" s="75">
        <f t="shared" si="17"/>
        <v>1</v>
      </c>
      <c r="H2031" s="76">
        <f>IF(A2031&lt;SIP_Calculator!$B$7,0,IF(A2031&gt;SIP_Calculator!$E$7,0,1))</f>
        <v>1</v>
      </c>
      <c r="I2031" s="74">
        <f t="shared" si="5"/>
        <v>1</v>
      </c>
      <c r="J2031" s="75">
        <f t="shared" si="6"/>
        <v>1</v>
      </c>
      <c r="K2031" s="76">
        <f>H2031*SIP_Calculator!$D$25</f>
        <v>484.4666522</v>
      </c>
      <c r="L2031" s="76">
        <f t="shared" si="7"/>
        <v>0.0938216109</v>
      </c>
      <c r="M2031" s="76">
        <f t="shared" si="8"/>
        <v>0.1158761635</v>
      </c>
      <c r="N2031" s="76">
        <f t="shared" ref="N2031:O2031" si="6097">N2030+L2031</f>
        <v>239.8235976</v>
      </c>
      <c r="O2031" s="76">
        <f t="shared" si="6097"/>
        <v>282.4710115</v>
      </c>
      <c r="P2031" s="74">
        <f>I2031*SIP_Calculator!$D$26</f>
        <v>2301.341589</v>
      </c>
      <c r="Q2031" s="74">
        <f t="shared" si="10"/>
        <v>0.4456768575</v>
      </c>
      <c r="R2031" s="74">
        <f t="shared" si="11"/>
        <v>0.5504416727</v>
      </c>
      <c r="S2031" s="74">
        <f t="shared" ref="S2031:T2031" si="6098">S2030+Q2031</f>
        <v>239.6265585</v>
      </c>
      <c r="T2031" s="74">
        <f t="shared" si="6098"/>
        <v>282.3187696</v>
      </c>
      <c r="U2031" s="75">
        <f>J2031*SIP_Calculator!$D$27</f>
        <v>10000</v>
      </c>
      <c r="V2031" s="75">
        <f t="shared" si="13"/>
        <v>1.936595852</v>
      </c>
      <c r="W2031" s="75">
        <f t="shared" si="14"/>
        <v>2.39182951</v>
      </c>
      <c r="X2031" s="75">
        <f t="shared" ref="X2031:Y2031" si="6099">X2030+V2031</f>
        <v>241.541138</v>
      </c>
      <c r="Y2031" s="75">
        <f t="shared" si="6099"/>
        <v>284.6193297</v>
      </c>
    </row>
    <row r="2032" ht="15.75" customHeight="1">
      <c r="A2032" s="78">
        <v>41093.0</v>
      </c>
      <c r="B2032" s="73">
        <v>5180.9</v>
      </c>
      <c r="C2032" s="73">
        <v>4196.7</v>
      </c>
      <c r="D2032" s="74">
        <f t="shared" si="33"/>
        <v>424</v>
      </c>
      <c r="E2032" s="74">
        <f t="shared" si="16"/>
        <v>0</v>
      </c>
      <c r="F2032" s="75">
        <f t="shared" si="4"/>
        <v>7</v>
      </c>
      <c r="G2032" s="75">
        <f t="shared" si="17"/>
        <v>0</v>
      </c>
      <c r="H2032" s="76">
        <f>IF(A2032&lt;SIP_Calculator!$B$7,0,IF(A2032&gt;SIP_Calculator!$E$7,0,1))</f>
        <v>1</v>
      </c>
      <c r="I2032" s="74">
        <f t="shared" si="5"/>
        <v>0</v>
      </c>
      <c r="J2032" s="75">
        <f t="shared" si="6"/>
        <v>0</v>
      </c>
      <c r="K2032" s="76">
        <f>H2032*SIP_Calculator!$D$25</f>
        <v>484.4666522</v>
      </c>
      <c r="L2032" s="76">
        <f t="shared" si="7"/>
        <v>0.0935101338</v>
      </c>
      <c r="M2032" s="76">
        <f t="shared" si="8"/>
        <v>0.1154399057</v>
      </c>
      <c r="N2032" s="76">
        <f t="shared" ref="N2032:O2032" si="6100">N2031+L2032</f>
        <v>239.9171077</v>
      </c>
      <c r="O2032" s="76">
        <f t="shared" si="6100"/>
        <v>282.5864514</v>
      </c>
      <c r="P2032" s="74">
        <f>I2032*SIP_Calculator!$D$26</f>
        <v>0</v>
      </c>
      <c r="Q2032" s="74">
        <f t="shared" si="10"/>
        <v>0</v>
      </c>
      <c r="R2032" s="74">
        <f t="shared" si="11"/>
        <v>0</v>
      </c>
      <c r="S2032" s="74">
        <f t="shared" ref="S2032:T2032" si="6101">S2031+Q2032</f>
        <v>239.6265585</v>
      </c>
      <c r="T2032" s="74">
        <f t="shared" si="6101"/>
        <v>282.3187696</v>
      </c>
      <c r="U2032" s="75">
        <f>J2032*SIP_Calculator!$D$27</f>
        <v>0</v>
      </c>
      <c r="V2032" s="75">
        <f t="shared" si="13"/>
        <v>0</v>
      </c>
      <c r="W2032" s="75">
        <f t="shared" si="14"/>
        <v>0</v>
      </c>
      <c r="X2032" s="75">
        <f t="shared" ref="X2032:Y2032" si="6102">X2031+V2032</f>
        <v>241.541138</v>
      </c>
      <c r="Y2032" s="75">
        <f t="shared" si="6102"/>
        <v>284.6193297</v>
      </c>
    </row>
    <row r="2033" ht="15.75" customHeight="1">
      <c r="A2033" s="78">
        <v>41094.0</v>
      </c>
      <c r="B2033" s="73">
        <v>5196.85</v>
      </c>
      <c r="C2033" s="73">
        <v>4213.05</v>
      </c>
      <c r="D2033" s="74">
        <f t="shared" si="33"/>
        <v>424</v>
      </c>
      <c r="E2033" s="74">
        <f t="shared" si="16"/>
        <v>0</v>
      </c>
      <c r="F2033" s="75">
        <f t="shared" si="4"/>
        <v>7</v>
      </c>
      <c r="G2033" s="75">
        <f t="shared" si="17"/>
        <v>0</v>
      </c>
      <c r="H2033" s="76">
        <f>IF(A2033&lt;SIP_Calculator!$B$7,0,IF(A2033&gt;SIP_Calculator!$E$7,0,1))</f>
        <v>1</v>
      </c>
      <c r="I2033" s="74">
        <f t="shared" si="5"/>
        <v>0</v>
      </c>
      <c r="J2033" s="75">
        <f t="shared" si="6"/>
        <v>0</v>
      </c>
      <c r="K2033" s="76">
        <f>H2033*SIP_Calculator!$D$25</f>
        <v>484.4666522</v>
      </c>
      <c r="L2033" s="76">
        <f t="shared" si="7"/>
        <v>0.09322313559</v>
      </c>
      <c r="M2033" s="76">
        <f t="shared" si="8"/>
        <v>0.1149919066</v>
      </c>
      <c r="N2033" s="76">
        <f t="shared" ref="N2033:O2033" si="6103">N2032+L2033</f>
        <v>240.0103309</v>
      </c>
      <c r="O2033" s="76">
        <f t="shared" si="6103"/>
        <v>282.7014433</v>
      </c>
      <c r="P2033" s="74">
        <f>I2033*SIP_Calculator!$D$26</f>
        <v>0</v>
      </c>
      <c r="Q2033" s="74">
        <f t="shared" si="10"/>
        <v>0</v>
      </c>
      <c r="R2033" s="74">
        <f t="shared" si="11"/>
        <v>0</v>
      </c>
      <c r="S2033" s="74">
        <f t="shared" ref="S2033:T2033" si="6104">S2032+Q2033</f>
        <v>239.6265585</v>
      </c>
      <c r="T2033" s="74">
        <f t="shared" si="6104"/>
        <v>282.3187696</v>
      </c>
      <c r="U2033" s="75">
        <f>J2033*SIP_Calculator!$D$27</f>
        <v>0</v>
      </c>
      <c r="V2033" s="75">
        <f t="shared" si="13"/>
        <v>0</v>
      </c>
      <c r="W2033" s="75">
        <f t="shared" si="14"/>
        <v>0</v>
      </c>
      <c r="X2033" s="75">
        <f t="shared" ref="X2033:Y2033" si="6105">X2032+V2033</f>
        <v>241.541138</v>
      </c>
      <c r="Y2033" s="75">
        <f t="shared" si="6105"/>
        <v>284.6193297</v>
      </c>
    </row>
    <row r="2034" ht="15.75" customHeight="1">
      <c r="A2034" s="78">
        <v>41095.0</v>
      </c>
      <c r="B2034" s="73">
        <v>5222.05</v>
      </c>
      <c r="C2034" s="73">
        <v>4236.95</v>
      </c>
      <c r="D2034" s="74">
        <f t="shared" si="33"/>
        <v>424</v>
      </c>
      <c r="E2034" s="74">
        <f t="shared" si="16"/>
        <v>0</v>
      </c>
      <c r="F2034" s="75">
        <f t="shared" si="4"/>
        <v>7</v>
      </c>
      <c r="G2034" s="75">
        <f t="shared" si="17"/>
        <v>0</v>
      </c>
      <c r="H2034" s="76">
        <f>IF(A2034&lt;SIP_Calculator!$B$7,0,IF(A2034&gt;SIP_Calculator!$E$7,0,1))</f>
        <v>1</v>
      </c>
      <c r="I2034" s="74">
        <f t="shared" si="5"/>
        <v>0</v>
      </c>
      <c r="J2034" s="75">
        <f t="shared" si="6"/>
        <v>0</v>
      </c>
      <c r="K2034" s="76">
        <f>H2034*SIP_Calculator!$D$25</f>
        <v>484.4666522</v>
      </c>
      <c r="L2034" s="76">
        <f t="shared" si="7"/>
        <v>0.09277326954</v>
      </c>
      <c r="M2034" s="76">
        <f t="shared" si="8"/>
        <v>0.1143432545</v>
      </c>
      <c r="N2034" s="76">
        <f t="shared" ref="N2034:O2034" si="6106">N2033+L2034</f>
        <v>240.1031041</v>
      </c>
      <c r="O2034" s="76">
        <f t="shared" si="6106"/>
        <v>282.8157865</v>
      </c>
      <c r="P2034" s="74">
        <f>I2034*SIP_Calculator!$D$26</f>
        <v>0</v>
      </c>
      <c r="Q2034" s="74">
        <f t="shared" si="10"/>
        <v>0</v>
      </c>
      <c r="R2034" s="74">
        <f t="shared" si="11"/>
        <v>0</v>
      </c>
      <c r="S2034" s="74">
        <f t="shared" ref="S2034:T2034" si="6107">S2033+Q2034</f>
        <v>239.6265585</v>
      </c>
      <c r="T2034" s="74">
        <f t="shared" si="6107"/>
        <v>282.3187696</v>
      </c>
      <c r="U2034" s="75">
        <f>J2034*SIP_Calculator!$D$27</f>
        <v>0</v>
      </c>
      <c r="V2034" s="75">
        <f t="shared" si="13"/>
        <v>0</v>
      </c>
      <c r="W2034" s="75">
        <f t="shared" si="14"/>
        <v>0</v>
      </c>
      <c r="X2034" s="75">
        <f t="shared" ref="X2034:Y2034" si="6108">X2033+V2034</f>
        <v>241.541138</v>
      </c>
      <c r="Y2034" s="75">
        <f t="shared" si="6108"/>
        <v>284.6193297</v>
      </c>
    </row>
    <row r="2035" ht="15.75" customHeight="1">
      <c r="A2035" s="78">
        <v>41096.0</v>
      </c>
      <c r="B2035" s="73">
        <v>5208.75</v>
      </c>
      <c r="C2035" s="73">
        <v>4224.15</v>
      </c>
      <c r="D2035" s="74">
        <f t="shared" si="33"/>
        <v>424</v>
      </c>
      <c r="E2035" s="74">
        <f t="shared" si="16"/>
        <v>0</v>
      </c>
      <c r="F2035" s="75">
        <f t="shared" si="4"/>
        <v>7</v>
      </c>
      <c r="G2035" s="75">
        <f t="shared" si="17"/>
        <v>0</v>
      </c>
      <c r="H2035" s="76">
        <f>IF(A2035&lt;SIP_Calculator!$B$7,0,IF(A2035&gt;SIP_Calculator!$E$7,0,1))</f>
        <v>1</v>
      </c>
      <c r="I2035" s="74">
        <f t="shared" si="5"/>
        <v>0</v>
      </c>
      <c r="J2035" s="75">
        <f t="shared" si="6"/>
        <v>0</v>
      </c>
      <c r="K2035" s="76">
        <f>H2035*SIP_Calculator!$D$25</f>
        <v>484.4666522</v>
      </c>
      <c r="L2035" s="76">
        <f t="shared" si="7"/>
        <v>0.09301015641</v>
      </c>
      <c r="M2035" s="76">
        <f t="shared" si="8"/>
        <v>0.1146897369</v>
      </c>
      <c r="N2035" s="76">
        <f t="shared" ref="N2035:O2035" si="6109">N2034+L2035</f>
        <v>240.1961143</v>
      </c>
      <c r="O2035" s="76">
        <f t="shared" si="6109"/>
        <v>282.9304763</v>
      </c>
      <c r="P2035" s="74">
        <f>I2035*SIP_Calculator!$D$26</f>
        <v>0</v>
      </c>
      <c r="Q2035" s="74">
        <f t="shared" si="10"/>
        <v>0</v>
      </c>
      <c r="R2035" s="74">
        <f t="shared" si="11"/>
        <v>0</v>
      </c>
      <c r="S2035" s="74">
        <f t="shared" ref="S2035:T2035" si="6110">S2034+Q2035</f>
        <v>239.6265585</v>
      </c>
      <c r="T2035" s="74">
        <f t="shared" si="6110"/>
        <v>282.3187696</v>
      </c>
      <c r="U2035" s="75">
        <f>J2035*SIP_Calculator!$D$27</f>
        <v>0</v>
      </c>
      <c r="V2035" s="75">
        <f t="shared" si="13"/>
        <v>0</v>
      </c>
      <c r="W2035" s="75">
        <f t="shared" si="14"/>
        <v>0</v>
      </c>
      <c r="X2035" s="75">
        <f t="shared" ref="X2035:Y2035" si="6111">X2034+V2035</f>
        <v>241.541138</v>
      </c>
      <c r="Y2035" s="75">
        <f t="shared" si="6111"/>
        <v>284.6193297</v>
      </c>
    </row>
    <row r="2036" ht="15.75" customHeight="1">
      <c r="A2036" s="78">
        <v>41099.0</v>
      </c>
      <c r="B2036" s="73">
        <v>5165.2</v>
      </c>
      <c r="C2036" s="73">
        <v>4184.15</v>
      </c>
      <c r="D2036" s="74">
        <f t="shared" si="33"/>
        <v>425</v>
      </c>
      <c r="E2036" s="74">
        <f t="shared" si="16"/>
        <v>1</v>
      </c>
      <c r="F2036" s="75">
        <f t="shared" si="4"/>
        <v>7</v>
      </c>
      <c r="G2036" s="75">
        <f t="shared" si="17"/>
        <v>0</v>
      </c>
      <c r="H2036" s="76">
        <f>IF(A2036&lt;SIP_Calculator!$B$7,0,IF(A2036&gt;SIP_Calculator!$E$7,0,1))</f>
        <v>1</v>
      </c>
      <c r="I2036" s="74">
        <f t="shared" si="5"/>
        <v>1</v>
      </c>
      <c r="J2036" s="75">
        <f t="shared" si="6"/>
        <v>0</v>
      </c>
      <c r="K2036" s="76">
        <f>H2036*SIP_Calculator!$D$25</f>
        <v>484.4666522</v>
      </c>
      <c r="L2036" s="76">
        <f t="shared" si="7"/>
        <v>0.09379436463</v>
      </c>
      <c r="M2036" s="76">
        <f t="shared" si="8"/>
        <v>0.1157861578</v>
      </c>
      <c r="N2036" s="76">
        <f t="shared" ref="N2036:O2036" si="6112">N2035+L2036</f>
        <v>240.2899087</v>
      </c>
      <c r="O2036" s="76">
        <f t="shared" si="6112"/>
        <v>283.0462624</v>
      </c>
      <c r="P2036" s="74">
        <f>I2036*SIP_Calculator!$D$26</f>
        <v>2301.341589</v>
      </c>
      <c r="Q2036" s="74">
        <f t="shared" si="10"/>
        <v>0.4455474307</v>
      </c>
      <c r="R2036" s="74">
        <f t="shared" si="11"/>
        <v>0.5500141222</v>
      </c>
      <c r="S2036" s="74">
        <f t="shared" ref="S2036:T2036" si="6113">S2035+Q2036</f>
        <v>240.0721059</v>
      </c>
      <c r="T2036" s="74">
        <f t="shared" si="6113"/>
        <v>282.8687837</v>
      </c>
      <c r="U2036" s="75">
        <f>J2036*SIP_Calculator!$D$27</f>
        <v>0</v>
      </c>
      <c r="V2036" s="75">
        <f t="shared" si="13"/>
        <v>0</v>
      </c>
      <c r="W2036" s="75">
        <f t="shared" si="14"/>
        <v>0</v>
      </c>
      <c r="X2036" s="75">
        <f t="shared" ref="X2036:Y2036" si="6114">X2035+V2036</f>
        <v>241.541138</v>
      </c>
      <c r="Y2036" s="75">
        <f t="shared" si="6114"/>
        <v>284.6193297</v>
      </c>
    </row>
    <row r="2037" ht="15.75" customHeight="1">
      <c r="A2037" s="78">
        <v>41100.0</v>
      </c>
      <c r="B2037" s="73">
        <v>5231.25</v>
      </c>
      <c r="C2037" s="73">
        <v>4235.8</v>
      </c>
      <c r="D2037" s="74">
        <f t="shared" si="33"/>
        <v>425</v>
      </c>
      <c r="E2037" s="74">
        <f t="shared" si="16"/>
        <v>0</v>
      </c>
      <c r="F2037" s="75">
        <f t="shared" si="4"/>
        <v>7</v>
      </c>
      <c r="G2037" s="75">
        <f t="shared" si="17"/>
        <v>0</v>
      </c>
      <c r="H2037" s="76">
        <f>IF(A2037&lt;SIP_Calculator!$B$7,0,IF(A2037&gt;SIP_Calculator!$E$7,0,1))</f>
        <v>1</v>
      </c>
      <c r="I2037" s="74">
        <f t="shared" si="5"/>
        <v>0</v>
      </c>
      <c r="J2037" s="75">
        <f t="shared" si="6"/>
        <v>0</v>
      </c>
      <c r="K2037" s="76">
        <f>H2037*SIP_Calculator!$D$25</f>
        <v>484.4666522</v>
      </c>
      <c r="L2037" s="76">
        <f t="shared" si="7"/>
        <v>0.09261011272</v>
      </c>
      <c r="M2037" s="76">
        <f t="shared" si="8"/>
        <v>0.1143742982</v>
      </c>
      <c r="N2037" s="76">
        <f t="shared" ref="N2037:O2037" si="6115">N2036+L2037</f>
        <v>240.3825188</v>
      </c>
      <c r="O2037" s="76">
        <f t="shared" si="6115"/>
        <v>283.1606367</v>
      </c>
      <c r="P2037" s="74">
        <f>I2037*SIP_Calculator!$D$26</f>
        <v>0</v>
      </c>
      <c r="Q2037" s="74">
        <f t="shared" si="10"/>
        <v>0</v>
      </c>
      <c r="R2037" s="74">
        <f t="shared" si="11"/>
        <v>0</v>
      </c>
      <c r="S2037" s="74">
        <f t="shared" ref="S2037:T2037" si="6116">S2036+Q2037</f>
        <v>240.0721059</v>
      </c>
      <c r="T2037" s="74">
        <f t="shared" si="6116"/>
        <v>282.8687837</v>
      </c>
      <c r="U2037" s="75">
        <f>J2037*SIP_Calculator!$D$27</f>
        <v>0</v>
      </c>
      <c r="V2037" s="75">
        <f t="shared" si="13"/>
        <v>0</v>
      </c>
      <c r="W2037" s="75">
        <f t="shared" si="14"/>
        <v>0</v>
      </c>
      <c r="X2037" s="75">
        <f t="shared" ref="X2037:Y2037" si="6117">X2036+V2037</f>
        <v>241.541138</v>
      </c>
      <c r="Y2037" s="75">
        <f t="shared" si="6117"/>
        <v>284.6193297</v>
      </c>
    </row>
    <row r="2038" ht="15.75" customHeight="1">
      <c r="A2038" s="78">
        <v>41101.0</v>
      </c>
      <c r="B2038" s="73">
        <v>5196.0</v>
      </c>
      <c r="C2038" s="73">
        <v>4210.65</v>
      </c>
      <c r="D2038" s="74">
        <f t="shared" si="33"/>
        <v>425</v>
      </c>
      <c r="E2038" s="74">
        <f t="shared" si="16"/>
        <v>0</v>
      </c>
      <c r="F2038" s="75">
        <f t="shared" si="4"/>
        <v>7</v>
      </c>
      <c r="G2038" s="75">
        <f t="shared" si="17"/>
        <v>0</v>
      </c>
      <c r="H2038" s="76">
        <f>IF(A2038&lt;SIP_Calculator!$B$7,0,IF(A2038&gt;SIP_Calculator!$E$7,0,1))</f>
        <v>1</v>
      </c>
      <c r="I2038" s="74">
        <f t="shared" si="5"/>
        <v>0</v>
      </c>
      <c r="J2038" s="75">
        <f t="shared" si="6"/>
        <v>0</v>
      </c>
      <c r="K2038" s="76">
        <f>H2038*SIP_Calculator!$D$25</f>
        <v>484.4666522</v>
      </c>
      <c r="L2038" s="76">
        <f t="shared" si="7"/>
        <v>0.09323838572</v>
      </c>
      <c r="M2038" s="76">
        <f t="shared" si="8"/>
        <v>0.1150574501</v>
      </c>
      <c r="N2038" s="76">
        <f t="shared" ref="N2038:O2038" si="6118">N2037+L2038</f>
        <v>240.4757572</v>
      </c>
      <c r="O2038" s="76">
        <f t="shared" si="6118"/>
        <v>283.2756942</v>
      </c>
      <c r="P2038" s="74">
        <f>I2038*SIP_Calculator!$D$26</f>
        <v>0</v>
      </c>
      <c r="Q2038" s="74">
        <f t="shared" si="10"/>
        <v>0</v>
      </c>
      <c r="R2038" s="74">
        <f t="shared" si="11"/>
        <v>0</v>
      </c>
      <c r="S2038" s="74">
        <f t="shared" ref="S2038:T2038" si="6119">S2037+Q2038</f>
        <v>240.0721059</v>
      </c>
      <c r="T2038" s="74">
        <f t="shared" si="6119"/>
        <v>282.8687837</v>
      </c>
      <c r="U2038" s="75">
        <f>J2038*SIP_Calculator!$D$27</f>
        <v>0</v>
      </c>
      <c r="V2038" s="75">
        <f t="shared" si="13"/>
        <v>0</v>
      </c>
      <c r="W2038" s="75">
        <f t="shared" si="14"/>
        <v>0</v>
      </c>
      <c r="X2038" s="75">
        <f t="shared" ref="X2038:Y2038" si="6120">X2037+V2038</f>
        <v>241.541138</v>
      </c>
      <c r="Y2038" s="75">
        <f t="shared" si="6120"/>
        <v>284.6193297</v>
      </c>
    </row>
    <row r="2039" ht="15.75" customHeight="1">
      <c r="A2039" s="78">
        <v>41102.0</v>
      </c>
      <c r="B2039" s="73">
        <v>5132.6</v>
      </c>
      <c r="C2039" s="73">
        <v>4164.6</v>
      </c>
      <c r="D2039" s="74">
        <f t="shared" si="33"/>
        <v>425</v>
      </c>
      <c r="E2039" s="74">
        <f t="shared" si="16"/>
        <v>0</v>
      </c>
      <c r="F2039" s="75">
        <f t="shared" si="4"/>
        <v>7</v>
      </c>
      <c r="G2039" s="75">
        <f t="shared" si="17"/>
        <v>0</v>
      </c>
      <c r="H2039" s="76">
        <f>IF(A2039&lt;SIP_Calculator!$B$7,0,IF(A2039&gt;SIP_Calculator!$E$7,0,1))</f>
        <v>1</v>
      </c>
      <c r="I2039" s="74">
        <f t="shared" si="5"/>
        <v>0</v>
      </c>
      <c r="J2039" s="75">
        <f t="shared" si="6"/>
        <v>0</v>
      </c>
      <c r="K2039" s="76">
        <f>H2039*SIP_Calculator!$D$25</f>
        <v>484.4666522</v>
      </c>
      <c r="L2039" s="76">
        <f t="shared" si="7"/>
        <v>0.09439010486</v>
      </c>
      <c r="M2039" s="76">
        <f t="shared" si="8"/>
        <v>0.1163296961</v>
      </c>
      <c r="N2039" s="76">
        <f t="shared" ref="N2039:O2039" si="6121">N2038+L2039</f>
        <v>240.5701473</v>
      </c>
      <c r="O2039" s="76">
        <f t="shared" si="6121"/>
        <v>283.3920239</v>
      </c>
      <c r="P2039" s="74">
        <f>I2039*SIP_Calculator!$D$26</f>
        <v>0</v>
      </c>
      <c r="Q2039" s="74">
        <f t="shared" si="10"/>
        <v>0</v>
      </c>
      <c r="R2039" s="74">
        <f t="shared" si="11"/>
        <v>0</v>
      </c>
      <c r="S2039" s="74">
        <f t="shared" ref="S2039:T2039" si="6122">S2038+Q2039</f>
        <v>240.0721059</v>
      </c>
      <c r="T2039" s="74">
        <f t="shared" si="6122"/>
        <v>282.8687837</v>
      </c>
      <c r="U2039" s="75">
        <f>J2039*SIP_Calculator!$D$27</f>
        <v>0</v>
      </c>
      <c r="V2039" s="75">
        <f t="shared" si="13"/>
        <v>0</v>
      </c>
      <c r="W2039" s="75">
        <f t="shared" si="14"/>
        <v>0</v>
      </c>
      <c r="X2039" s="75">
        <f t="shared" ref="X2039:Y2039" si="6123">X2038+V2039</f>
        <v>241.541138</v>
      </c>
      <c r="Y2039" s="75">
        <f t="shared" si="6123"/>
        <v>284.6193297</v>
      </c>
    </row>
    <row r="2040" ht="15.75" customHeight="1">
      <c r="A2040" s="78">
        <v>41103.0</v>
      </c>
      <c r="B2040" s="73">
        <v>5122.9</v>
      </c>
      <c r="C2040" s="73">
        <v>4156.75</v>
      </c>
      <c r="D2040" s="74">
        <f t="shared" si="33"/>
        <v>425</v>
      </c>
      <c r="E2040" s="74">
        <f t="shared" si="16"/>
        <v>0</v>
      </c>
      <c r="F2040" s="75">
        <f t="shared" si="4"/>
        <v>7</v>
      </c>
      <c r="G2040" s="75">
        <f t="shared" si="17"/>
        <v>0</v>
      </c>
      <c r="H2040" s="76">
        <f>IF(A2040&lt;SIP_Calculator!$B$7,0,IF(A2040&gt;SIP_Calculator!$E$7,0,1))</f>
        <v>1</v>
      </c>
      <c r="I2040" s="74">
        <f t="shared" si="5"/>
        <v>0</v>
      </c>
      <c r="J2040" s="75">
        <f t="shared" si="6"/>
        <v>0</v>
      </c>
      <c r="K2040" s="76">
        <f>H2040*SIP_Calculator!$D$25</f>
        <v>484.4666522</v>
      </c>
      <c r="L2040" s="76">
        <f t="shared" si="7"/>
        <v>0.09456882863</v>
      </c>
      <c r="M2040" s="76">
        <f t="shared" si="8"/>
        <v>0.1165493841</v>
      </c>
      <c r="N2040" s="76">
        <f t="shared" ref="N2040:O2040" si="6124">N2039+L2040</f>
        <v>240.6647161</v>
      </c>
      <c r="O2040" s="76">
        <f t="shared" si="6124"/>
        <v>283.5085733</v>
      </c>
      <c r="P2040" s="74">
        <f>I2040*SIP_Calculator!$D$26</f>
        <v>0</v>
      </c>
      <c r="Q2040" s="74">
        <f t="shared" si="10"/>
        <v>0</v>
      </c>
      <c r="R2040" s="74">
        <f t="shared" si="11"/>
        <v>0</v>
      </c>
      <c r="S2040" s="74">
        <f t="shared" ref="S2040:T2040" si="6125">S2039+Q2040</f>
        <v>240.0721059</v>
      </c>
      <c r="T2040" s="74">
        <f t="shared" si="6125"/>
        <v>282.8687837</v>
      </c>
      <c r="U2040" s="75">
        <f>J2040*SIP_Calculator!$D$27</f>
        <v>0</v>
      </c>
      <c r="V2040" s="75">
        <f t="shared" si="13"/>
        <v>0</v>
      </c>
      <c r="W2040" s="75">
        <f t="shared" si="14"/>
        <v>0</v>
      </c>
      <c r="X2040" s="75">
        <f t="shared" ref="X2040:Y2040" si="6126">X2039+V2040</f>
        <v>241.541138</v>
      </c>
      <c r="Y2040" s="75">
        <f t="shared" si="6126"/>
        <v>284.6193297</v>
      </c>
    </row>
    <row r="2041" ht="15.75" customHeight="1">
      <c r="A2041" s="78">
        <v>41106.0</v>
      </c>
      <c r="B2041" s="73">
        <v>5096.05</v>
      </c>
      <c r="C2041" s="73">
        <v>4134.75</v>
      </c>
      <c r="D2041" s="74">
        <f t="shared" si="33"/>
        <v>426</v>
      </c>
      <c r="E2041" s="74">
        <f t="shared" si="16"/>
        <v>1</v>
      </c>
      <c r="F2041" s="75">
        <f t="shared" si="4"/>
        <v>7</v>
      </c>
      <c r="G2041" s="75">
        <f t="shared" si="17"/>
        <v>0</v>
      </c>
      <c r="H2041" s="76">
        <f>IF(A2041&lt;SIP_Calculator!$B$7,0,IF(A2041&gt;SIP_Calculator!$E$7,0,1))</f>
        <v>1</v>
      </c>
      <c r="I2041" s="74">
        <f t="shared" si="5"/>
        <v>1</v>
      </c>
      <c r="J2041" s="75">
        <f t="shared" si="6"/>
        <v>0</v>
      </c>
      <c r="K2041" s="76">
        <f>H2041*SIP_Calculator!$D$25</f>
        <v>484.4666522</v>
      </c>
      <c r="L2041" s="76">
        <f t="shared" si="7"/>
        <v>0.09506709161</v>
      </c>
      <c r="M2041" s="76">
        <f t="shared" si="8"/>
        <v>0.117169515</v>
      </c>
      <c r="N2041" s="76">
        <f t="shared" ref="N2041:O2041" si="6127">N2040+L2041</f>
        <v>240.7597832</v>
      </c>
      <c r="O2041" s="76">
        <f t="shared" si="6127"/>
        <v>283.6257428</v>
      </c>
      <c r="P2041" s="74">
        <f>I2041*SIP_Calculator!$D$26</f>
        <v>2301.341589</v>
      </c>
      <c r="Q2041" s="74">
        <f t="shared" si="10"/>
        <v>0.4515932122</v>
      </c>
      <c r="R2041" s="74">
        <f t="shared" si="11"/>
        <v>0.5565854258</v>
      </c>
      <c r="S2041" s="74">
        <f t="shared" ref="S2041:T2041" si="6128">S2040+Q2041</f>
        <v>240.5236991</v>
      </c>
      <c r="T2041" s="74">
        <f t="shared" si="6128"/>
        <v>283.4253692</v>
      </c>
      <c r="U2041" s="75">
        <f>J2041*SIP_Calculator!$D$27</f>
        <v>0</v>
      </c>
      <c r="V2041" s="75">
        <f t="shared" si="13"/>
        <v>0</v>
      </c>
      <c r="W2041" s="75">
        <f t="shared" si="14"/>
        <v>0</v>
      </c>
      <c r="X2041" s="75">
        <f t="shared" ref="X2041:Y2041" si="6129">X2040+V2041</f>
        <v>241.541138</v>
      </c>
      <c r="Y2041" s="75">
        <f t="shared" si="6129"/>
        <v>284.6193297</v>
      </c>
    </row>
    <row r="2042" ht="15.75" customHeight="1">
      <c r="A2042" s="78">
        <v>41107.0</v>
      </c>
      <c r="B2042" s="73">
        <v>5088.4</v>
      </c>
      <c r="C2042" s="73">
        <v>4123.05</v>
      </c>
      <c r="D2042" s="74">
        <f t="shared" si="33"/>
        <v>426</v>
      </c>
      <c r="E2042" s="74">
        <f t="shared" si="16"/>
        <v>0</v>
      </c>
      <c r="F2042" s="75">
        <f t="shared" si="4"/>
        <v>7</v>
      </c>
      <c r="G2042" s="75">
        <f t="shared" si="17"/>
        <v>0</v>
      </c>
      <c r="H2042" s="76">
        <f>IF(A2042&lt;SIP_Calculator!$B$7,0,IF(A2042&gt;SIP_Calculator!$E$7,0,1))</f>
        <v>1</v>
      </c>
      <c r="I2042" s="74">
        <f t="shared" si="5"/>
        <v>0</v>
      </c>
      <c r="J2042" s="75">
        <f t="shared" si="6"/>
        <v>0</v>
      </c>
      <c r="K2042" s="76">
        <f>H2042*SIP_Calculator!$D$25</f>
        <v>484.4666522</v>
      </c>
      <c r="L2042" s="76">
        <f t="shared" si="7"/>
        <v>0.09521001733</v>
      </c>
      <c r="M2042" s="76">
        <f t="shared" si="8"/>
        <v>0.1175020075</v>
      </c>
      <c r="N2042" s="76">
        <f t="shared" ref="N2042:O2042" si="6130">N2041+L2042</f>
        <v>240.8549932</v>
      </c>
      <c r="O2042" s="76">
        <f t="shared" si="6130"/>
        <v>283.7432448</v>
      </c>
      <c r="P2042" s="74">
        <f>I2042*SIP_Calculator!$D$26</f>
        <v>0</v>
      </c>
      <c r="Q2042" s="74">
        <f t="shared" si="10"/>
        <v>0</v>
      </c>
      <c r="R2042" s="74">
        <f t="shared" si="11"/>
        <v>0</v>
      </c>
      <c r="S2042" s="74">
        <f t="shared" ref="S2042:T2042" si="6131">S2041+Q2042</f>
        <v>240.5236991</v>
      </c>
      <c r="T2042" s="74">
        <f t="shared" si="6131"/>
        <v>283.4253692</v>
      </c>
      <c r="U2042" s="75">
        <f>J2042*SIP_Calculator!$D$27</f>
        <v>0</v>
      </c>
      <c r="V2042" s="75">
        <f t="shared" si="13"/>
        <v>0</v>
      </c>
      <c r="W2042" s="75">
        <f t="shared" si="14"/>
        <v>0</v>
      </c>
      <c r="X2042" s="75">
        <f t="shared" ref="X2042:Y2042" si="6132">X2041+V2042</f>
        <v>241.541138</v>
      </c>
      <c r="Y2042" s="75">
        <f t="shared" si="6132"/>
        <v>284.6193297</v>
      </c>
    </row>
    <row r="2043" ht="15.75" customHeight="1">
      <c r="A2043" s="78">
        <v>41108.0</v>
      </c>
      <c r="B2043" s="73">
        <v>5107.6</v>
      </c>
      <c r="C2043" s="73">
        <v>4139.75</v>
      </c>
      <c r="D2043" s="74">
        <f t="shared" si="33"/>
        <v>426</v>
      </c>
      <c r="E2043" s="74">
        <f t="shared" si="16"/>
        <v>0</v>
      </c>
      <c r="F2043" s="75">
        <f t="shared" si="4"/>
        <v>7</v>
      </c>
      <c r="G2043" s="75">
        <f t="shared" si="17"/>
        <v>0</v>
      </c>
      <c r="H2043" s="76">
        <f>IF(A2043&lt;SIP_Calculator!$B$7,0,IF(A2043&gt;SIP_Calculator!$E$7,0,1))</f>
        <v>1</v>
      </c>
      <c r="I2043" s="74">
        <f t="shared" si="5"/>
        <v>0</v>
      </c>
      <c r="J2043" s="75">
        <f t="shared" si="6"/>
        <v>0</v>
      </c>
      <c r="K2043" s="76">
        <f>H2043*SIP_Calculator!$D$25</f>
        <v>484.4666522</v>
      </c>
      <c r="L2043" s="76">
        <f t="shared" si="7"/>
        <v>0.09485211297</v>
      </c>
      <c r="M2043" s="76">
        <f t="shared" si="8"/>
        <v>0.1170279974</v>
      </c>
      <c r="N2043" s="76">
        <f t="shared" ref="N2043:O2043" si="6133">N2042+L2043</f>
        <v>240.9498453</v>
      </c>
      <c r="O2043" s="76">
        <f t="shared" si="6133"/>
        <v>283.8602728</v>
      </c>
      <c r="P2043" s="74">
        <f>I2043*SIP_Calculator!$D$26</f>
        <v>0</v>
      </c>
      <c r="Q2043" s="74">
        <f t="shared" si="10"/>
        <v>0</v>
      </c>
      <c r="R2043" s="74">
        <f t="shared" si="11"/>
        <v>0</v>
      </c>
      <c r="S2043" s="74">
        <f t="shared" ref="S2043:T2043" si="6134">S2042+Q2043</f>
        <v>240.5236991</v>
      </c>
      <c r="T2043" s="74">
        <f t="shared" si="6134"/>
        <v>283.4253692</v>
      </c>
      <c r="U2043" s="75">
        <f>J2043*SIP_Calculator!$D$27</f>
        <v>0</v>
      </c>
      <c r="V2043" s="75">
        <f t="shared" si="13"/>
        <v>0</v>
      </c>
      <c r="W2043" s="75">
        <f t="shared" si="14"/>
        <v>0</v>
      </c>
      <c r="X2043" s="75">
        <f t="shared" ref="X2043:Y2043" si="6135">X2042+V2043</f>
        <v>241.541138</v>
      </c>
      <c r="Y2043" s="75">
        <f t="shared" si="6135"/>
        <v>284.6193297</v>
      </c>
    </row>
    <row r="2044" ht="15.75" customHeight="1">
      <c r="A2044" s="78">
        <v>41109.0</v>
      </c>
      <c r="B2044" s="73">
        <v>5131.1</v>
      </c>
      <c r="C2044" s="73">
        <v>4157.3</v>
      </c>
      <c r="D2044" s="74">
        <f t="shared" si="33"/>
        <v>426</v>
      </c>
      <c r="E2044" s="74">
        <f t="shared" si="16"/>
        <v>0</v>
      </c>
      <c r="F2044" s="75">
        <f t="shared" si="4"/>
        <v>7</v>
      </c>
      <c r="G2044" s="75">
        <f t="shared" si="17"/>
        <v>0</v>
      </c>
      <c r="H2044" s="76">
        <f>IF(A2044&lt;SIP_Calculator!$B$7,0,IF(A2044&gt;SIP_Calculator!$E$7,0,1))</f>
        <v>1</v>
      </c>
      <c r="I2044" s="74">
        <f t="shared" si="5"/>
        <v>0</v>
      </c>
      <c r="J2044" s="75">
        <f t="shared" si="6"/>
        <v>0</v>
      </c>
      <c r="K2044" s="76">
        <f>H2044*SIP_Calculator!$D$25</f>
        <v>484.4666522</v>
      </c>
      <c r="L2044" s="76">
        <f t="shared" si="7"/>
        <v>0.09441769839</v>
      </c>
      <c r="M2044" s="76">
        <f t="shared" si="8"/>
        <v>0.1165339649</v>
      </c>
      <c r="N2044" s="76">
        <f t="shared" ref="N2044:O2044" si="6136">N2043+L2044</f>
        <v>241.044263</v>
      </c>
      <c r="O2044" s="76">
        <f t="shared" si="6136"/>
        <v>283.9768067</v>
      </c>
      <c r="P2044" s="74">
        <f>I2044*SIP_Calculator!$D$26</f>
        <v>0</v>
      </c>
      <c r="Q2044" s="74">
        <f t="shared" si="10"/>
        <v>0</v>
      </c>
      <c r="R2044" s="74">
        <f t="shared" si="11"/>
        <v>0</v>
      </c>
      <c r="S2044" s="74">
        <f t="shared" ref="S2044:T2044" si="6137">S2043+Q2044</f>
        <v>240.5236991</v>
      </c>
      <c r="T2044" s="74">
        <f t="shared" si="6137"/>
        <v>283.4253692</v>
      </c>
      <c r="U2044" s="75">
        <f>J2044*SIP_Calculator!$D$27</f>
        <v>0</v>
      </c>
      <c r="V2044" s="75">
        <f t="shared" si="13"/>
        <v>0</v>
      </c>
      <c r="W2044" s="75">
        <f t="shared" si="14"/>
        <v>0</v>
      </c>
      <c r="X2044" s="75">
        <f t="shared" ref="X2044:Y2044" si="6138">X2043+V2044</f>
        <v>241.541138</v>
      </c>
      <c r="Y2044" s="75">
        <f t="shared" si="6138"/>
        <v>284.6193297</v>
      </c>
    </row>
    <row r="2045" ht="15.75" customHeight="1">
      <c r="A2045" s="78">
        <v>41110.0</v>
      </c>
      <c r="B2045" s="73">
        <v>5099.7</v>
      </c>
      <c r="C2045" s="73">
        <v>4134.75</v>
      </c>
      <c r="D2045" s="74">
        <f t="shared" si="33"/>
        <v>426</v>
      </c>
      <c r="E2045" s="74">
        <f t="shared" si="16"/>
        <v>0</v>
      </c>
      <c r="F2045" s="75">
        <f t="shared" si="4"/>
        <v>7</v>
      </c>
      <c r="G2045" s="75">
        <f t="shared" si="17"/>
        <v>0</v>
      </c>
      <c r="H2045" s="76">
        <f>IF(A2045&lt;SIP_Calculator!$B$7,0,IF(A2045&gt;SIP_Calculator!$E$7,0,1))</f>
        <v>1</v>
      </c>
      <c r="I2045" s="74">
        <f t="shared" si="5"/>
        <v>0</v>
      </c>
      <c r="J2045" s="75">
        <f t="shared" si="6"/>
        <v>0</v>
      </c>
      <c r="K2045" s="76">
        <f>H2045*SIP_Calculator!$D$25</f>
        <v>484.4666522</v>
      </c>
      <c r="L2045" s="76">
        <f t="shared" si="7"/>
        <v>0.09499904939</v>
      </c>
      <c r="M2045" s="76">
        <f t="shared" si="8"/>
        <v>0.117169515</v>
      </c>
      <c r="N2045" s="76">
        <f t="shared" ref="N2045:O2045" si="6139">N2044+L2045</f>
        <v>241.1392621</v>
      </c>
      <c r="O2045" s="76">
        <f t="shared" si="6139"/>
        <v>284.0939763</v>
      </c>
      <c r="P2045" s="74">
        <f>I2045*SIP_Calculator!$D$26</f>
        <v>0</v>
      </c>
      <c r="Q2045" s="74">
        <f t="shared" si="10"/>
        <v>0</v>
      </c>
      <c r="R2045" s="74">
        <f t="shared" si="11"/>
        <v>0</v>
      </c>
      <c r="S2045" s="74">
        <f t="shared" ref="S2045:T2045" si="6140">S2044+Q2045</f>
        <v>240.5236991</v>
      </c>
      <c r="T2045" s="74">
        <f t="shared" si="6140"/>
        <v>283.4253692</v>
      </c>
      <c r="U2045" s="75">
        <f>J2045*SIP_Calculator!$D$27</f>
        <v>0</v>
      </c>
      <c r="V2045" s="75">
        <f t="shared" si="13"/>
        <v>0</v>
      </c>
      <c r="W2045" s="75">
        <f t="shared" si="14"/>
        <v>0</v>
      </c>
      <c r="X2045" s="75">
        <f t="shared" ref="X2045:Y2045" si="6141">X2044+V2045</f>
        <v>241.541138</v>
      </c>
      <c r="Y2045" s="75">
        <f t="shared" si="6141"/>
        <v>284.6193297</v>
      </c>
    </row>
    <row r="2046" ht="15.75" customHeight="1">
      <c r="A2046" s="78">
        <v>41113.0</v>
      </c>
      <c r="B2046" s="73">
        <v>5016.3</v>
      </c>
      <c r="C2046" s="73">
        <v>4069.05</v>
      </c>
      <c r="D2046" s="74">
        <f t="shared" si="33"/>
        <v>427</v>
      </c>
      <c r="E2046" s="74">
        <f t="shared" si="16"/>
        <v>1</v>
      </c>
      <c r="F2046" s="75">
        <f t="shared" si="4"/>
        <v>7</v>
      </c>
      <c r="G2046" s="75">
        <f t="shared" si="17"/>
        <v>0</v>
      </c>
      <c r="H2046" s="76">
        <f>IF(A2046&lt;SIP_Calculator!$B$7,0,IF(A2046&gt;SIP_Calculator!$E$7,0,1))</f>
        <v>1</v>
      </c>
      <c r="I2046" s="74">
        <f t="shared" si="5"/>
        <v>1</v>
      </c>
      <c r="J2046" s="75">
        <f t="shared" si="6"/>
        <v>0</v>
      </c>
      <c r="K2046" s="76">
        <f>H2046*SIP_Calculator!$D$25</f>
        <v>484.4666522</v>
      </c>
      <c r="L2046" s="76">
        <f t="shared" si="7"/>
        <v>0.09657848458</v>
      </c>
      <c r="M2046" s="76">
        <f t="shared" si="8"/>
        <v>0.1190613662</v>
      </c>
      <c r="N2046" s="76">
        <f t="shared" ref="N2046:O2046" si="6142">N2045+L2046</f>
        <v>241.2358405</v>
      </c>
      <c r="O2046" s="76">
        <f t="shared" si="6142"/>
        <v>284.2130376</v>
      </c>
      <c r="P2046" s="74">
        <f>I2046*SIP_Calculator!$D$26</f>
        <v>2301.341589</v>
      </c>
      <c r="Q2046" s="74">
        <f t="shared" si="10"/>
        <v>0.4587727188</v>
      </c>
      <c r="R2046" s="74">
        <f t="shared" si="11"/>
        <v>0.5655722071</v>
      </c>
      <c r="S2046" s="74">
        <f t="shared" ref="S2046:T2046" si="6143">S2045+Q2046</f>
        <v>240.9824718</v>
      </c>
      <c r="T2046" s="74">
        <f t="shared" si="6143"/>
        <v>283.9909414</v>
      </c>
      <c r="U2046" s="75">
        <f>J2046*SIP_Calculator!$D$27</f>
        <v>0</v>
      </c>
      <c r="V2046" s="75">
        <f t="shared" si="13"/>
        <v>0</v>
      </c>
      <c r="W2046" s="75">
        <f t="shared" si="14"/>
        <v>0</v>
      </c>
      <c r="X2046" s="75">
        <f t="shared" ref="X2046:Y2046" si="6144">X2045+V2046</f>
        <v>241.541138</v>
      </c>
      <c r="Y2046" s="75">
        <f t="shared" si="6144"/>
        <v>284.6193297</v>
      </c>
    </row>
    <row r="2047" ht="15.75" customHeight="1">
      <c r="A2047" s="78">
        <v>41114.0</v>
      </c>
      <c r="B2047" s="73">
        <v>5029.15</v>
      </c>
      <c r="C2047" s="73">
        <v>4079.3</v>
      </c>
      <c r="D2047" s="74">
        <f t="shared" si="33"/>
        <v>427</v>
      </c>
      <c r="E2047" s="74">
        <f t="shared" si="16"/>
        <v>0</v>
      </c>
      <c r="F2047" s="75">
        <f t="shared" si="4"/>
        <v>7</v>
      </c>
      <c r="G2047" s="75">
        <f t="shared" si="17"/>
        <v>0</v>
      </c>
      <c r="H2047" s="76">
        <f>IF(A2047&lt;SIP_Calculator!$B$7,0,IF(A2047&gt;SIP_Calculator!$E$7,0,1))</f>
        <v>1</v>
      </c>
      <c r="I2047" s="74">
        <f t="shared" si="5"/>
        <v>0</v>
      </c>
      <c r="J2047" s="75">
        <f t="shared" si="6"/>
        <v>0</v>
      </c>
      <c r="K2047" s="76">
        <f>H2047*SIP_Calculator!$D$25</f>
        <v>484.4666522</v>
      </c>
      <c r="L2047" s="76">
        <f t="shared" si="7"/>
        <v>0.09633171653</v>
      </c>
      <c r="M2047" s="76">
        <f t="shared" si="8"/>
        <v>0.1187622024</v>
      </c>
      <c r="N2047" s="76">
        <f t="shared" ref="N2047:O2047" si="6145">N2046+L2047</f>
        <v>241.3321723</v>
      </c>
      <c r="O2047" s="76">
        <f t="shared" si="6145"/>
        <v>284.3317998</v>
      </c>
      <c r="P2047" s="74">
        <f>I2047*SIP_Calculator!$D$26</f>
        <v>0</v>
      </c>
      <c r="Q2047" s="74">
        <f t="shared" si="10"/>
        <v>0</v>
      </c>
      <c r="R2047" s="74">
        <f t="shared" si="11"/>
        <v>0</v>
      </c>
      <c r="S2047" s="74">
        <f t="shared" ref="S2047:T2047" si="6146">S2046+Q2047</f>
        <v>240.9824718</v>
      </c>
      <c r="T2047" s="74">
        <f t="shared" si="6146"/>
        <v>283.9909414</v>
      </c>
      <c r="U2047" s="75">
        <f>J2047*SIP_Calculator!$D$27</f>
        <v>0</v>
      </c>
      <c r="V2047" s="75">
        <f t="shared" si="13"/>
        <v>0</v>
      </c>
      <c r="W2047" s="75">
        <f t="shared" si="14"/>
        <v>0</v>
      </c>
      <c r="X2047" s="75">
        <f t="shared" ref="X2047:Y2047" si="6147">X2046+V2047</f>
        <v>241.541138</v>
      </c>
      <c r="Y2047" s="75">
        <f t="shared" si="6147"/>
        <v>284.6193297</v>
      </c>
    </row>
    <row r="2048" ht="15.75" customHeight="1">
      <c r="A2048" s="78">
        <v>41115.0</v>
      </c>
      <c r="B2048" s="73">
        <v>5009.0</v>
      </c>
      <c r="C2048" s="73">
        <v>4062.4</v>
      </c>
      <c r="D2048" s="74">
        <f t="shared" si="33"/>
        <v>427</v>
      </c>
      <c r="E2048" s="74">
        <f t="shared" si="16"/>
        <v>0</v>
      </c>
      <c r="F2048" s="75">
        <f t="shared" si="4"/>
        <v>7</v>
      </c>
      <c r="G2048" s="75">
        <f t="shared" si="17"/>
        <v>0</v>
      </c>
      <c r="H2048" s="76">
        <f>IF(A2048&lt;SIP_Calculator!$B$7,0,IF(A2048&gt;SIP_Calculator!$E$7,0,1))</f>
        <v>1</v>
      </c>
      <c r="I2048" s="74">
        <f t="shared" si="5"/>
        <v>0</v>
      </c>
      <c r="J2048" s="75">
        <f t="shared" si="6"/>
        <v>0</v>
      </c>
      <c r="K2048" s="76">
        <f>H2048*SIP_Calculator!$D$25</f>
        <v>484.4666522</v>
      </c>
      <c r="L2048" s="76">
        <f t="shared" si="7"/>
        <v>0.09671923581</v>
      </c>
      <c r="M2048" s="76">
        <f t="shared" si="8"/>
        <v>0.1192562653</v>
      </c>
      <c r="N2048" s="76">
        <f t="shared" ref="N2048:O2048" si="6148">N2047+L2048</f>
        <v>241.4288915</v>
      </c>
      <c r="O2048" s="76">
        <f t="shared" si="6148"/>
        <v>284.4510561</v>
      </c>
      <c r="P2048" s="74">
        <f>I2048*SIP_Calculator!$D$26</f>
        <v>0</v>
      </c>
      <c r="Q2048" s="74">
        <f t="shared" si="10"/>
        <v>0</v>
      </c>
      <c r="R2048" s="74">
        <f t="shared" si="11"/>
        <v>0</v>
      </c>
      <c r="S2048" s="74">
        <f t="shared" ref="S2048:T2048" si="6149">S2047+Q2048</f>
        <v>240.9824718</v>
      </c>
      <c r="T2048" s="74">
        <f t="shared" si="6149"/>
        <v>283.9909414</v>
      </c>
      <c r="U2048" s="75">
        <f>J2048*SIP_Calculator!$D$27</f>
        <v>0</v>
      </c>
      <c r="V2048" s="75">
        <f t="shared" si="13"/>
        <v>0</v>
      </c>
      <c r="W2048" s="75">
        <f t="shared" si="14"/>
        <v>0</v>
      </c>
      <c r="X2048" s="75">
        <f t="shared" ref="X2048:Y2048" si="6150">X2047+V2048</f>
        <v>241.541138</v>
      </c>
      <c r="Y2048" s="75">
        <f t="shared" si="6150"/>
        <v>284.6193297</v>
      </c>
    </row>
    <row r="2049" ht="15.75" customHeight="1">
      <c r="A2049" s="78">
        <v>41116.0</v>
      </c>
      <c r="B2049" s="73">
        <v>4941.3</v>
      </c>
      <c r="C2049" s="73">
        <v>4003.6</v>
      </c>
      <c r="D2049" s="74">
        <f t="shared" si="33"/>
        <v>427</v>
      </c>
      <c r="E2049" s="74">
        <f t="shared" si="16"/>
        <v>0</v>
      </c>
      <c r="F2049" s="75">
        <f t="shared" si="4"/>
        <v>7</v>
      </c>
      <c r="G2049" s="75">
        <f t="shared" si="17"/>
        <v>0</v>
      </c>
      <c r="H2049" s="76">
        <f>IF(A2049&lt;SIP_Calculator!$B$7,0,IF(A2049&gt;SIP_Calculator!$E$7,0,1))</f>
        <v>1</v>
      </c>
      <c r="I2049" s="74">
        <f t="shared" si="5"/>
        <v>0</v>
      </c>
      <c r="J2049" s="75">
        <f t="shared" si="6"/>
        <v>0</v>
      </c>
      <c r="K2049" s="76">
        <f>H2049*SIP_Calculator!$D$25</f>
        <v>484.4666522</v>
      </c>
      <c r="L2049" s="76">
        <f t="shared" si="7"/>
        <v>0.09804437136</v>
      </c>
      <c r="M2049" s="76">
        <f t="shared" si="8"/>
        <v>0.1210077561</v>
      </c>
      <c r="N2049" s="76">
        <f t="shared" ref="N2049:O2049" si="6151">N2048+L2049</f>
        <v>241.5269359</v>
      </c>
      <c r="O2049" s="76">
        <f t="shared" si="6151"/>
        <v>284.5720638</v>
      </c>
      <c r="P2049" s="74">
        <f>I2049*SIP_Calculator!$D$26</f>
        <v>0</v>
      </c>
      <c r="Q2049" s="74">
        <f t="shared" si="10"/>
        <v>0</v>
      </c>
      <c r="R2049" s="74">
        <f t="shared" si="11"/>
        <v>0</v>
      </c>
      <c r="S2049" s="74">
        <f t="shared" ref="S2049:T2049" si="6152">S2048+Q2049</f>
        <v>240.9824718</v>
      </c>
      <c r="T2049" s="74">
        <f t="shared" si="6152"/>
        <v>283.9909414</v>
      </c>
      <c r="U2049" s="75">
        <f>J2049*SIP_Calculator!$D$27</f>
        <v>0</v>
      </c>
      <c r="V2049" s="75">
        <f t="shared" si="13"/>
        <v>0</v>
      </c>
      <c r="W2049" s="75">
        <f t="shared" si="14"/>
        <v>0</v>
      </c>
      <c r="X2049" s="75">
        <f t="shared" ref="X2049:Y2049" si="6153">X2048+V2049</f>
        <v>241.541138</v>
      </c>
      <c r="Y2049" s="75">
        <f t="shared" si="6153"/>
        <v>284.6193297</v>
      </c>
    </row>
    <row r="2050" ht="15.75" customHeight="1">
      <c r="A2050" s="78">
        <v>41117.0</v>
      </c>
      <c r="B2050" s="73">
        <v>4986.2</v>
      </c>
      <c r="C2050" s="73">
        <v>4028.25</v>
      </c>
      <c r="D2050" s="74">
        <f t="shared" si="33"/>
        <v>427</v>
      </c>
      <c r="E2050" s="74">
        <f t="shared" si="16"/>
        <v>0</v>
      </c>
      <c r="F2050" s="75">
        <f t="shared" si="4"/>
        <v>7</v>
      </c>
      <c r="G2050" s="75">
        <f t="shared" si="17"/>
        <v>0</v>
      </c>
      <c r="H2050" s="76">
        <f>IF(A2050&lt;SIP_Calculator!$B$7,0,IF(A2050&gt;SIP_Calculator!$E$7,0,1))</f>
        <v>1</v>
      </c>
      <c r="I2050" s="74">
        <f t="shared" si="5"/>
        <v>0</v>
      </c>
      <c r="J2050" s="75">
        <f t="shared" si="6"/>
        <v>0</v>
      </c>
      <c r="K2050" s="76">
        <f>H2050*SIP_Calculator!$D$25</f>
        <v>484.4666522</v>
      </c>
      <c r="L2050" s="76">
        <f t="shared" si="7"/>
        <v>0.09716149617</v>
      </c>
      <c r="M2050" s="76">
        <f t="shared" si="8"/>
        <v>0.1202672754</v>
      </c>
      <c r="N2050" s="76">
        <f t="shared" ref="N2050:O2050" si="6154">N2049+L2050</f>
        <v>241.6240974</v>
      </c>
      <c r="O2050" s="76">
        <f t="shared" si="6154"/>
        <v>284.6923311</v>
      </c>
      <c r="P2050" s="74">
        <f>I2050*SIP_Calculator!$D$26</f>
        <v>0</v>
      </c>
      <c r="Q2050" s="74">
        <f t="shared" si="10"/>
        <v>0</v>
      </c>
      <c r="R2050" s="74">
        <f t="shared" si="11"/>
        <v>0</v>
      </c>
      <c r="S2050" s="74">
        <f t="shared" ref="S2050:T2050" si="6155">S2049+Q2050</f>
        <v>240.9824718</v>
      </c>
      <c r="T2050" s="74">
        <f t="shared" si="6155"/>
        <v>283.9909414</v>
      </c>
      <c r="U2050" s="75">
        <f>J2050*SIP_Calculator!$D$27</f>
        <v>0</v>
      </c>
      <c r="V2050" s="75">
        <f t="shared" si="13"/>
        <v>0</v>
      </c>
      <c r="W2050" s="75">
        <f t="shared" si="14"/>
        <v>0</v>
      </c>
      <c r="X2050" s="75">
        <f t="shared" ref="X2050:Y2050" si="6156">X2049+V2050</f>
        <v>241.541138</v>
      </c>
      <c r="Y2050" s="75">
        <f t="shared" si="6156"/>
        <v>284.6193297</v>
      </c>
    </row>
    <row r="2051" ht="15.75" customHeight="1">
      <c r="A2051" s="78">
        <v>41120.0</v>
      </c>
      <c r="B2051" s="73">
        <v>5084.15</v>
      </c>
      <c r="C2051" s="73">
        <v>4104.1</v>
      </c>
      <c r="D2051" s="74">
        <f t="shared" si="33"/>
        <v>428</v>
      </c>
      <c r="E2051" s="74">
        <f t="shared" si="16"/>
        <v>1</v>
      </c>
      <c r="F2051" s="75">
        <f t="shared" si="4"/>
        <v>7</v>
      </c>
      <c r="G2051" s="75">
        <f t="shared" si="17"/>
        <v>0</v>
      </c>
      <c r="H2051" s="76">
        <f>IF(A2051&lt;SIP_Calculator!$B$7,0,IF(A2051&gt;SIP_Calculator!$E$7,0,1))</f>
        <v>1</v>
      </c>
      <c r="I2051" s="74">
        <f t="shared" si="5"/>
        <v>1</v>
      </c>
      <c r="J2051" s="75">
        <f t="shared" si="6"/>
        <v>0</v>
      </c>
      <c r="K2051" s="76">
        <f>H2051*SIP_Calculator!$D$25</f>
        <v>484.4666522</v>
      </c>
      <c r="L2051" s="76">
        <f t="shared" si="7"/>
        <v>0.09528960636</v>
      </c>
      <c r="M2051" s="76">
        <f t="shared" si="8"/>
        <v>0.1180445535</v>
      </c>
      <c r="N2051" s="76">
        <f t="shared" ref="N2051:O2051" si="6157">N2050+L2051</f>
        <v>241.719387</v>
      </c>
      <c r="O2051" s="76">
        <f t="shared" si="6157"/>
        <v>284.8103757</v>
      </c>
      <c r="P2051" s="74">
        <f>I2051*SIP_Calculator!$D$26</f>
        <v>2301.341589</v>
      </c>
      <c r="Q2051" s="74">
        <f t="shared" si="10"/>
        <v>0.4526502147</v>
      </c>
      <c r="R2051" s="74">
        <f t="shared" si="11"/>
        <v>0.5607420846</v>
      </c>
      <c r="S2051" s="74">
        <f t="shared" ref="S2051:T2051" si="6158">S2050+Q2051</f>
        <v>241.435122</v>
      </c>
      <c r="T2051" s="74">
        <f t="shared" si="6158"/>
        <v>284.5516835</v>
      </c>
      <c r="U2051" s="75">
        <f>J2051*SIP_Calculator!$D$27</f>
        <v>0</v>
      </c>
      <c r="V2051" s="75">
        <f t="shared" si="13"/>
        <v>0</v>
      </c>
      <c r="W2051" s="75">
        <f t="shared" si="14"/>
        <v>0</v>
      </c>
      <c r="X2051" s="75">
        <f t="shared" ref="X2051:Y2051" si="6159">X2050+V2051</f>
        <v>241.541138</v>
      </c>
      <c r="Y2051" s="75">
        <f t="shared" si="6159"/>
        <v>284.6193297</v>
      </c>
    </row>
    <row r="2052" ht="15.75" customHeight="1">
      <c r="A2052" s="78">
        <v>41121.0</v>
      </c>
      <c r="B2052" s="73">
        <v>5112.25</v>
      </c>
      <c r="C2052" s="73">
        <v>4126.45</v>
      </c>
      <c r="D2052" s="74">
        <f t="shared" si="33"/>
        <v>428</v>
      </c>
      <c r="E2052" s="74">
        <f t="shared" si="16"/>
        <v>0</v>
      </c>
      <c r="F2052" s="75">
        <f t="shared" si="4"/>
        <v>7</v>
      </c>
      <c r="G2052" s="75">
        <f t="shared" si="17"/>
        <v>0</v>
      </c>
      <c r="H2052" s="76">
        <f>IF(A2052&lt;SIP_Calculator!$B$7,0,IF(A2052&gt;SIP_Calculator!$E$7,0,1))</f>
        <v>1</v>
      </c>
      <c r="I2052" s="74">
        <f t="shared" si="5"/>
        <v>0</v>
      </c>
      <c r="J2052" s="75">
        <f t="shared" si="6"/>
        <v>0</v>
      </c>
      <c r="K2052" s="76">
        <f>H2052*SIP_Calculator!$D$25</f>
        <v>484.4666522</v>
      </c>
      <c r="L2052" s="76">
        <f t="shared" si="7"/>
        <v>0.09476583739</v>
      </c>
      <c r="M2052" s="76">
        <f t="shared" si="8"/>
        <v>0.1174051914</v>
      </c>
      <c r="N2052" s="76">
        <f t="shared" ref="N2052:O2052" si="6160">N2051+L2052</f>
        <v>241.8141528</v>
      </c>
      <c r="O2052" s="76">
        <f t="shared" si="6160"/>
        <v>284.9277809</v>
      </c>
      <c r="P2052" s="74">
        <f>I2052*SIP_Calculator!$D$26</f>
        <v>0</v>
      </c>
      <c r="Q2052" s="74">
        <f t="shared" si="10"/>
        <v>0</v>
      </c>
      <c r="R2052" s="74">
        <f t="shared" si="11"/>
        <v>0</v>
      </c>
      <c r="S2052" s="74">
        <f t="shared" ref="S2052:T2052" si="6161">S2051+Q2052</f>
        <v>241.435122</v>
      </c>
      <c r="T2052" s="74">
        <f t="shared" si="6161"/>
        <v>284.5516835</v>
      </c>
      <c r="U2052" s="75">
        <f>J2052*SIP_Calculator!$D$27</f>
        <v>0</v>
      </c>
      <c r="V2052" s="75">
        <f t="shared" si="13"/>
        <v>0</v>
      </c>
      <c r="W2052" s="75">
        <f t="shared" si="14"/>
        <v>0</v>
      </c>
      <c r="X2052" s="75">
        <f t="shared" ref="X2052:Y2052" si="6162">X2051+V2052</f>
        <v>241.541138</v>
      </c>
      <c r="Y2052" s="75">
        <f t="shared" si="6162"/>
        <v>284.6193297</v>
      </c>
    </row>
    <row r="2053" ht="15.75" customHeight="1">
      <c r="A2053" s="78">
        <v>41122.0</v>
      </c>
      <c r="B2053" s="73">
        <v>5125.8</v>
      </c>
      <c r="C2053" s="73">
        <v>4141.85</v>
      </c>
      <c r="D2053" s="74">
        <f t="shared" si="33"/>
        <v>428</v>
      </c>
      <c r="E2053" s="74">
        <f t="shared" si="16"/>
        <v>0</v>
      </c>
      <c r="F2053" s="75">
        <f t="shared" si="4"/>
        <v>8</v>
      </c>
      <c r="G2053" s="75">
        <f t="shared" si="17"/>
        <v>1</v>
      </c>
      <c r="H2053" s="76">
        <f>IF(A2053&lt;SIP_Calculator!$B$7,0,IF(A2053&gt;SIP_Calculator!$E$7,0,1))</f>
        <v>1</v>
      </c>
      <c r="I2053" s="74">
        <f t="shared" si="5"/>
        <v>0</v>
      </c>
      <c r="J2053" s="75">
        <f t="shared" si="6"/>
        <v>1</v>
      </c>
      <c r="K2053" s="76">
        <f>H2053*SIP_Calculator!$D$25</f>
        <v>484.4666522</v>
      </c>
      <c r="L2053" s="76">
        <f t="shared" si="7"/>
        <v>0.09451532486</v>
      </c>
      <c r="M2053" s="76">
        <f t="shared" si="8"/>
        <v>0.1169686619</v>
      </c>
      <c r="N2053" s="76">
        <f t="shared" ref="N2053:O2053" si="6163">N2052+L2053</f>
        <v>241.9086681</v>
      </c>
      <c r="O2053" s="76">
        <f t="shared" si="6163"/>
        <v>285.0447495</v>
      </c>
      <c r="P2053" s="74">
        <f>I2053*SIP_Calculator!$D$26</f>
        <v>0</v>
      </c>
      <c r="Q2053" s="74">
        <f t="shared" si="10"/>
        <v>0</v>
      </c>
      <c r="R2053" s="74">
        <f t="shared" si="11"/>
        <v>0</v>
      </c>
      <c r="S2053" s="74">
        <f t="shared" ref="S2053:T2053" si="6164">S2052+Q2053</f>
        <v>241.435122</v>
      </c>
      <c r="T2053" s="74">
        <f t="shared" si="6164"/>
        <v>284.5516835</v>
      </c>
      <c r="U2053" s="75">
        <f>J2053*SIP_Calculator!$D$27</f>
        <v>10000</v>
      </c>
      <c r="V2053" s="75">
        <f t="shared" si="13"/>
        <v>1.950914979</v>
      </c>
      <c r="W2053" s="75">
        <f t="shared" si="14"/>
        <v>2.414380048</v>
      </c>
      <c r="X2053" s="75">
        <f t="shared" ref="X2053:Y2053" si="6165">X2052+V2053</f>
        <v>243.492053</v>
      </c>
      <c r="Y2053" s="75">
        <f t="shared" si="6165"/>
        <v>287.0337098</v>
      </c>
    </row>
    <row r="2054" ht="15.75" customHeight="1">
      <c r="A2054" s="78">
        <v>41123.0</v>
      </c>
      <c r="B2054" s="73">
        <v>5119.45</v>
      </c>
      <c r="C2054" s="73">
        <v>4138.9</v>
      </c>
      <c r="D2054" s="74">
        <f t="shared" si="33"/>
        <v>428</v>
      </c>
      <c r="E2054" s="74">
        <f t="shared" si="16"/>
        <v>0</v>
      </c>
      <c r="F2054" s="75">
        <f t="shared" si="4"/>
        <v>8</v>
      </c>
      <c r="G2054" s="75">
        <f t="shared" si="17"/>
        <v>0</v>
      </c>
      <c r="H2054" s="76">
        <f>IF(A2054&lt;SIP_Calculator!$B$7,0,IF(A2054&gt;SIP_Calculator!$E$7,0,1))</f>
        <v>1</v>
      </c>
      <c r="I2054" s="74">
        <f t="shared" si="5"/>
        <v>0</v>
      </c>
      <c r="J2054" s="75">
        <f t="shared" si="6"/>
        <v>0</v>
      </c>
      <c r="K2054" s="76">
        <f>H2054*SIP_Calculator!$D$25</f>
        <v>484.4666522</v>
      </c>
      <c r="L2054" s="76">
        <f t="shared" si="7"/>
        <v>0.09463255861</v>
      </c>
      <c r="M2054" s="76">
        <f t="shared" si="8"/>
        <v>0.1170520313</v>
      </c>
      <c r="N2054" s="76">
        <f t="shared" ref="N2054:O2054" si="6166">N2053+L2054</f>
        <v>242.0033007</v>
      </c>
      <c r="O2054" s="76">
        <f t="shared" si="6166"/>
        <v>285.1618016</v>
      </c>
      <c r="P2054" s="74">
        <f>I2054*SIP_Calculator!$D$26</f>
        <v>0</v>
      </c>
      <c r="Q2054" s="74">
        <f t="shared" si="10"/>
        <v>0</v>
      </c>
      <c r="R2054" s="74">
        <f t="shared" si="11"/>
        <v>0</v>
      </c>
      <c r="S2054" s="74">
        <f t="shared" ref="S2054:T2054" si="6167">S2053+Q2054</f>
        <v>241.435122</v>
      </c>
      <c r="T2054" s="74">
        <f t="shared" si="6167"/>
        <v>284.5516835</v>
      </c>
      <c r="U2054" s="75">
        <f>J2054*SIP_Calculator!$D$27</f>
        <v>0</v>
      </c>
      <c r="V2054" s="75">
        <f t="shared" si="13"/>
        <v>0</v>
      </c>
      <c r="W2054" s="75">
        <f t="shared" si="14"/>
        <v>0</v>
      </c>
      <c r="X2054" s="75">
        <f t="shared" ref="X2054:Y2054" si="6168">X2053+V2054</f>
        <v>243.492053</v>
      </c>
      <c r="Y2054" s="75">
        <f t="shared" si="6168"/>
        <v>287.0337098</v>
      </c>
    </row>
    <row r="2055" ht="15.75" customHeight="1">
      <c r="A2055" s="78">
        <v>41124.0</v>
      </c>
      <c r="B2055" s="73">
        <v>5106.2</v>
      </c>
      <c r="C2055" s="73">
        <v>4129.05</v>
      </c>
      <c r="D2055" s="74">
        <f t="shared" si="33"/>
        <v>428</v>
      </c>
      <c r="E2055" s="74">
        <f t="shared" si="16"/>
        <v>0</v>
      </c>
      <c r="F2055" s="75">
        <f t="shared" si="4"/>
        <v>8</v>
      </c>
      <c r="G2055" s="75">
        <f t="shared" si="17"/>
        <v>0</v>
      </c>
      <c r="H2055" s="76">
        <f>IF(A2055&lt;SIP_Calculator!$B$7,0,IF(A2055&gt;SIP_Calculator!$E$7,0,1))</f>
        <v>1</v>
      </c>
      <c r="I2055" s="74">
        <f t="shared" si="5"/>
        <v>0</v>
      </c>
      <c r="J2055" s="75">
        <f t="shared" si="6"/>
        <v>0</v>
      </c>
      <c r="K2055" s="76">
        <f>H2055*SIP_Calculator!$D$25</f>
        <v>484.4666522</v>
      </c>
      <c r="L2055" s="76">
        <f t="shared" si="7"/>
        <v>0.09487811919</v>
      </c>
      <c r="M2055" s="76">
        <f t="shared" si="8"/>
        <v>0.1173312632</v>
      </c>
      <c r="N2055" s="76">
        <f t="shared" ref="N2055:O2055" si="6169">N2054+L2055</f>
        <v>242.0981788</v>
      </c>
      <c r="O2055" s="76">
        <f t="shared" si="6169"/>
        <v>285.2791328</v>
      </c>
      <c r="P2055" s="74">
        <f>I2055*SIP_Calculator!$D$26</f>
        <v>0</v>
      </c>
      <c r="Q2055" s="74">
        <f t="shared" si="10"/>
        <v>0</v>
      </c>
      <c r="R2055" s="74">
        <f t="shared" si="11"/>
        <v>0</v>
      </c>
      <c r="S2055" s="74">
        <f t="shared" ref="S2055:T2055" si="6170">S2054+Q2055</f>
        <v>241.435122</v>
      </c>
      <c r="T2055" s="74">
        <f t="shared" si="6170"/>
        <v>284.5516835</v>
      </c>
      <c r="U2055" s="75">
        <f>J2055*SIP_Calculator!$D$27</f>
        <v>0</v>
      </c>
      <c r="V2055" s="75">
        <f t="shared" si="13"/>
        <v>0</v>
      </c>
      <c r="W2055" s="75">
        <f t="shared" si="14"/>
        <v>0</v>
      </c>
      <c r="X2055" s="75">
        <f t="shared" ref="X2055:Y2055" si="6171">X2054+V2055</f>
        <v>243.492053</v>
      </c>
      <c r="Y2055" s="75">
        <f t="shared" si="6171"/>
        <v>287.0337098</v>
      </c>
    </row>
    <row r="2056" ht="15.75" customHeight="1">
      <c r="A2056" s="78">
        <v>41127.0</v>
      </c>
      <c r="B2056" s="73">
        <v>5166.25</v>
      </c>
      <c r="C2056" s="73">
        <v>4172.45</v>
      </c>
      <c r="D2056" s="74">
        <f t="shared" si="33"/>
        <v>429</v>
      </c>
      <c r="E2056" s="74">
        <f t="shared" si="16"/>
        <v>1</v>
      </c>
      <c r="F2056" s="75">
        <f t="shared" si="4"/>
        <v>8</v>
      </c>
      <c r="G2056" s="75">
        <f t="shared" si="17"/>
        <v>0</v>
      </c>
      <c r="H2056" s="76">
        <f>IF(A2056&lt;SIP_Calculator!$B$7,0,IF(A2056&gt;SIP_Calculator!$E$7,0,1))</f>
        <v>1</v>
      </c>
      <c r="I2056" s="74">
        <f t="shared" si="5"/>
        <v>1</v>
      </c>
      <c r="J2056" s="75">
        <f t="shared" si="6"/>
        <v>0</v>
      </c>
      <c r="K2056" s="76">
        <f>H2056*SIP_Calculator!$D$25</f>
        <v>484.4666522</v>
      </c>
      <c r="L2056" s="76">
        <f t="shared" si="7"/>
        <v>0.09377530166</v>
      </c>
      <c r="M2056" s="76">
        <f t="shared" si="8"/>
        <v>0.1161108347</v>
      </c>
      <c r="N2056" s="76">
        <f t="shared" ref="N2056:O2056" si="6172">N2055+L2056</f>
        <v>242.1919541</v>
      </c>
      <c r="O2056" s="76">
        <f t="shared" si="6172"/>
        <v>285.3952437</v>
      </c>
      <c r="P2056" s="74">
        <f>I2056*SIP_Calculator!$D$26</f>
        <v>2301.341589</v>
      </c>
      <c r="Q2056" s="74">
        <f t="shared" si="10"/>
        <v>0.4454568767</v>
      </c>
      <c r="R2056" s="74">
        <f t="shared" si="11"/>
        <v>0.5515564211</v>
      </c>
      <c r="S2056" s="74">
        <f t="shared" ref="S2056:T2056" si="6173">S2055+Q2056</f>
        <v>241.8805789</v>
      </c>
      <c r="T2056" s="74">
        <f t="shared" si="6173"/>
        <v>285.1032399</v>
      </c>
      <c r="U2056" s="75">
        <f>J2056*SIP_Calculator!$D$27</f>
        <v>0</v>
      </c>
      <c r="V2056" s="75">
        <f t="shared" si="13"/>
        <v>0</v>
      </c>
      <c r="W2056" s="75">
        <f t="shared" si="14"/>
        <v>0</v>
      </c>
      <c r="X2056" s="75">
        <f t="shared" ref="X2056:Y2056" si="6174">X2055+V2056</f>
        <v>243.492053</v>
      </c>
      <c r="Y2056" s="75">
        <f t="shared" si="6174"/>
        <v>287.0337098</v>
      </c>
    </row>
    <row r="2057" ht="15.75" customHeight="1">
      <c r="A2057" s="78">
        <v>41128.0</v>
      </c>
      <c r="B2057" s="73">
        <v>5214.45</v>
      </c>
      <c r="C2057" s="73">
        <v>4206.15</v>
      </c>
      <c r="D2057" s="74">
        <f t="shared" si="33"/>
        <v>429</v>
      </c>
      <c r="E2057" s="74">
        <f t="shared" si="16"/>
        <v>0</v>
      </c>
      <c r="F2057" s="75">
        <f t="shared" si="4"/>
        <v>8</v>
      </c>
      <c r="G2057" s="75">
        <f t="shared" si="17"/>
        <v>0</v>
      </c>
      <c r="H2057" s="76">
        <f>IF(A2057&lt;SIP_Calculator!$B$7,0,IF(A2057&gt;SIP_Calculator!$E$7,0,1))</f>
        <v>1</v>
      </c>
      <c r="I2057" s="74">
        <f t="shared" si="5"/>
        <v>0</v>
      </c>
      <c r="J2057" s="75">
        <f t="shared" si="6"/>
        <v>0</v>
      </c>
      <c r="K2057" s="76">
        <f>H2057*SIP_Calculator!$D$25</f>
        <v>484.4666522</v>
      </c>
      <c r="L2057" s="76">
        <f t="shared" si="7"/>
        <v>0.09290848549</v>
      </c>
      <c r="M2057" s="76">
        <f t="shared" si="8"/>
        <v>0.1151805457</v>
      </c>
      <c r="N2057" s="76">
        <f t="shared" ref="N2057:O2057" si="6175">N2056+L2057</f>
        <v>242.2848626</v>
      </c>
      <c r="O2057" s="76">
        <f t="shared" si="6175"/>
        <v>285.5104242</v>
      </c>
      <c r="P2057" s="74">
        <f>I2057*SIP_Calculator!$D$26</f>
        <v>0</v>
      </c>
      <c r="Q2057" s="74">
        <f t="shared" si="10"/>
        <v>0</v>
      </c>
      <c r="R2057" s="74">
        <f t="shared" si="11"/>
        <v>0</v>
      </c>
      <c r="S2057" s="74">
        <f t="shared" ref="S2057:T2057" si="6176">S2056+Q2057</f>
        <v>241.8805789</v>
      </c>
      <c r="T2057" s="74">
        <f t="shared" si="6176"/>
        <v>285.1032399</v>
      </c>
      <c r="U2057" s="75">
        <f>J2057*SIP_Calculator!$D$27</f>
        <v>0</v>
      </c>
      <c r="V2057" s="75">
        <f t="shared" si="13"/>
        <v>0</v>
      </c>
      <c r="W2057" s="75">
        <f t="shared" si="14"/>
        <v>0</v>
      </c>
      <c r="X2057" s="75">
        <f t="shared" ref="X2057:Y2057" si="6177">X2056+V2057</f>
        <v>243.492053</v>
      </c>
      <c r="Y2057" s="75">
        <f t="shared" si="6177"/>
        <v>287.0337098</v>
      </c>
    </row>
    <row r="2058" ht="15.75" customHeight="1">
      <c r="A2058" s="78">
        <v>41129.0</v>
      </c>
      <c r="B2058" s="73">
        <v>5211.25</v>
      </c>
      <c r="C2058" s="73">
        <v>4201.6</v>
      </c>
      <c r="D2058" s="74">
        <f t="shared" si="33"/>
        <v>429</v>
      </c>
      <c r="E2058" s="74">
        <f t="shared" si="16"/>
        <v>0</v>
      </c>
      <c r="F2058" s="75">
        <f t="shared" si="4"/>
        <v>8</v>
      </c>
      <c r="G2058" s="75">
        <f t="shared" si="17"/>
        <v>0</v>
      </c>
      <c r="H2058" s="76">
        <f>IF(A2058&lt;SIP_Calculator!$B$7,0,IF(A2058&gt;SIP_Calculator!$E$7,0,1))</f>
        <v>1</v>
      </c>
      <c r="I2058" s="74">
        <f t="shared" si="5"/>
        <v>0</v>
      </c>
      <c r="J2058" s="75">
        <f t="shared" si="6"/>
        <v>0</v>
      </c>
      <c r="K2058" s="76">
        <f>H2058*SIP_Calculator!$D$25</f>
        <v>484.4666522</v>
      </c>
      <c r="L2058" s="76">
        <f t="shared" si="7"/>
        <v>0.09296553652</v>
      </c>
      <c r="M2058" s="76">
        <f t="shared" si="8"/>
        <v>0.1153052771</v>
      </c>
      <c r="N2058" s="76">
        <f t="shared" ref="N2058:O2058" si="6178">N2057+L2058</f>
        <v>242.3778281</v>
      </c>
      <c r="O2058" s="76">
        <f t="shared" si="6178"/>
        <v>285.6257295</v>
      </c>
      <c r="P2058" s="74">
        <f>I2058*SIP_Calculator!$D$26</f>
        <v>0</v>
      </c>
      <c r="Q2058" s="74">
        <f t="shared" si="10"/>
        <v>0</v>
      </c>
      <c r="R2058" s="74">
        <f t="shared" si="11"/>
        <v>0</v>
      </c>
      <c r="S2058" s="74">
        <f t="shared" ref="S2058:T2058" si="6179">S2057+Q2058</f>
        <v>241.8805789</v>
      </c>
      <c r="T2058" s="74">
        <f t="shared" si="6179"/>
        <v>285.1032399</v>
      </c>
      <c r="U2058" s="75">
        <f>J2058*SIP_Calculator!$D$27</f>
        <v>0</v>
      </c>
      <c r="V2058" s="75">
        <f t="shared" si="13"/>
        <v>0</v>
      </c>
      <c r="W2058" s="75">
        <f t="shared" si="14"/>
        <v>0</v>
      </c>
      <c r="X2058" s="75">
        <f t="shared" ref="X2058:Y2058" si="6180">X2057+V2058</f>
        <v>243.492053</v>
      </c>
      <c r="Y2058" s="75">
        <f t="shared" si="6180"/>
        <v>287.0337098</v>
      </c>
    </row>
    <row r="2059" ht="15.75" customHeight="1">
      <c r="A2059" s="78">
        <v>41130.0</v>
      </c>
      <c r="B2059" s="73">
        <v>5196.0</v>
      </c>
      <c r="C2059" s="73">
        <v>4190.15</v>
      </c>
      <c r="D2059" s="74">
        <f t="shared" si="33"/>
        <v>429</v>
      </c>
      <c r="E2059" s="74">
        <f t="shared" si="16"/>
        <v>0</v>
      </c>
      <c r="F2059" s="75">
        <f t="shared" si="4"/>
        <v>8</v>
      </c>
      <c r="G2059" s="75">
        <f t="shared" si="17"/>
        <v>0</v>
      </c>
      <c r="H2059" s="76">
        <f>IF(A2059&lt;SIP_Calculator!$B$7,0,IF(A2059&gt;SIP_Calculator!$E$7,0,1))</f>
        <v>1</v>
      </c>
      <c r="I2059" s="74">
        <f t="shared" si="5"/>
        <v>0</v>
      </c>
      <c r="J2059" s="75">
        <f t="shared" si="6"/>
        <v>0</v>
      </c>
      <c r="K2059" s="76">
        <f>H2059*SIP_Calculator!$D$25</f>
        <v>484.4666522</v>
      </c>
      <c r="L2059" s="76">
        <f t="shared" si="7"/>
        <v>0.09323838572</v>
      </c>
      <c r="M2059" s="76">
        <f t="shared" si="8"/>
        <v>0.1156203602</v>
      </c>
      <c r="N2059" s="76">
        <f t="shared" ref="N2059:O2059" si="6181">N2058+L2059</f>
        <v>242.4710665</v>
      </c>
      <c r="O2059" s="76">
        <f t="shared" si="6181"/>
        <v>285.7413498</v>
      </c>
      <c r="P2059" s="74">
        <f>I2059*SIP_Calculator!$D$26</f>
        <v>0</v>
      </c>
      <c r="Q2059" s="74">
        <f t="shared" si="10"/>
        <v>0</v>
      </c>
      <c r="R2059" s="74">
        <f t="shared" si="11"/>
        <v>0</v>
      </c>
      <c r="S2059" s="74">
        <f t="shared" ref="S2059:T2059" si="6182">S2058+Q2059</f>
        <v>241.8805789</v>
      </c>
      <c r="T2059" s="74">
        <f t="shared" si="6182"/>
        <v>285.1032399</v>
      </c>
      <c r="U2059" s="75">
        <f>J2059*SIP_Calculator!$D$27</f>
        <v>0</v>
      </c>
      <c r="V2059" s="75">
        <f t="shared" si="13"/>
        <v>0</v>
      </c>
      <c r="W2059" s="75">
        <f t="shared" si="14"/>
        <v>0</v>
      </c>
      <c r="X2059" s="75">
        <f t="shared" ref="X2059:Y2059" si="6183">X2058+V2059</f>
        <v>243.492053</v>
      </c>
      <c r="Y2059" s="75">
        <f t="shared" si="6183"/>
        <v>287.0337098</v>
      </c>
    </row>
    <row r="2060" ht="15.75" customHeight="1">
      <c r="A2060" s="78">
        <v>41131.0</v>
      </c>
      <c r="B2060" s="73">
        <v>5191.85</v>
      </c>
      <c r="C2060" s="73">
        <v>4186.95</v>
      </c>
      <c r="D2060" s="74">
        <f t="shared" si="33"/>
        <v>429</v>
      </c>
      <c r="E2060" s="74">
        <f t="shared" si="16"/>
        <v>0</v>
      </c>
      <c r="F2060" s="75">
        <f t="shared" si="4"/>
        <v>8</v>
      </c>
      <c r="G2060" s="75">
        <f t="shared" si="17"/>
        <v>0</v>
      </c>
      <c r="H2060" s="76">
        <f>IF(A2060&lt;SIP_Calculator!$B$7,0,IF(A2060&gt;SIP_Calculator!$E$7,0,1))</f>
        <v>1</v>
      </c>
      <c r="I2060" s="74">
        <f t="shared" si="5"/>
        <v>0</v>
      </c>
      <c r="J2060" s="75">
        <f t="shared" si="6"/>
        <v>0</v>
      </c>
      <c r="K2060" s="76">
        <f>H2060*SIP_Calculator!$D$25</f>
        <v>484.4666522</v>
      </c>
      <c r="L2060" s="76">
        <f t="shared" si="7"/>
        <v>0.09331291393</v>
      </c>
      <c r="M2060" s="76">
        <f t="shared" si="8"/>
        <v>0.1157087264</v>
      </c>
      <c r="N2060" s="76">
        <f t="shared" ref="N2060:O2060" si="6184">N2059+L2060</f>
        <v>242.5643794</v>
      </c>
      <c r="O2060" s="76">
        <f t="shared" si="6184"/>
        <v>285.8570586</v>
      </c>
      <c r="P2060" s="74">
        <f>I2060*SIP_Calculator!$D$26</f>
        <v>0</v>
      </c>
      <c r="Q2060" s="74">
        <f t="shared" si="10"/>
        <v>0</v>
      </c>
      <c r="R2060" s="74">
        <f t="shared" si="11"/>
        <v>0</v>
      </c>
      <c r="S2060" s="74">
        <f t="shared" ref="S2060:T2060" si="6185">S2059+Q2060</f>
        <v>241.8805789</v>
      </c>
      <c r="T2060" s="74">
        <f t="shared" si="6185"/>
        <v>285.1032399</v>
      </c>
      <c r="U2060" s="75">
        <f>J2060*SIP_Calculator!$D$27</f>
        <v>0</v>
      </c>
      <c r="V2060" s="75">
        <f t="shared" si="13"/>
        <v>0</v>
      </c>
      <c r="W2060" s="75">
        <f t="shared" si="14"/>
        <v>0</v>
      </c>
      <c r="X2060" s="75">
        <f t="shared" ref="X2060:Y2060" si="6186">X2059+V2060</f>
        <v>243.492053</v>
      </c>
      <c r="Y2060" s="75">
        <f t="shared" si="6186"/>
        <v>287.0337098</v>
      </c>
    </row>
    <row r="2061" ht="15.75" customHeight="1">
      <c r="A2061" s="78">
        <v>41134.0</v>
      </c>
      <c r="B2061" s="73">
        <v>5224.35</v>
      </c>
      <c r="C2061" s="73">
        <v>4213.25</v>
      </c>
      <c r="D2061" s="74">
        <f t="shared" si="33"/>
        <v>430</v>
      </c>
      <c r="E2061" s="74">
        <f t="shared" si="16"/>
        <v>1</v>
      </c>
      <c r="F2061" s="75">
        <f t="shared" si="4"/>
        <v>8</v>
      </c>
      <c r="G2061" s="75">
        <f t="shared" si="17"/>
        <v>0</v>
      </c>
      <c r="H2061" s="76">
        <f>IF(A2061&lt;SIP_Calculator!$B$7,0,IF(A2061&gt;SIP_Calculator!$E$7,0,1))</f>
        <v>1</v>
      </c>
      <c r="I2061" s="74">
        <f t="shared" si="5"/>
        <v>1</v>
      </c>
      <c r="J2061" s="75">
        <f t="shared" si="6"/>
        <v>0</v>
      </c>
      <c r="K2061" s="76">
        <f>H2061*SIP_Calculator!$D$25</f>
        <v>484.4666522</v>
      </c>
      <c r="L2061" s="76">
        <f t="shared" si="7"/>
        <v>0.09273242646</v>
      </c>
      <c r="M2061" s="76">
        <f t="shared" si="8"/>
        <v>0.114986448</v>
      </c>
      <c r="N2061" s="76">
        <f t="shared" ref="N2061:O2061" si="6187">N2060+L2061</f>
        <v>242.6571119</v>
      </c>
      <c r="O2061" s="76">
        <f t="shared" si="6187"/>
        <v>285.972045</v>
      </c>
      <c r="P2061" s="74">
        <f>I2061*SIP_Calculator!$D$26</f>
        <v>2301.341589</v>
      </c>
      <c r="Q2061" s="74">
        <f t="shared" si="10"/>
        <v>0.4405029505</v>
      </c>
      <c r="R2061" s="74">
        <f t="shared" si="11"/>
        <v>0.5462152944</v>
      </c>
      <c r="S2061" s="74">
        <f t="shared" ref="S2061:T2061" si="6188">S2060+Q2061</f>
        <v>242.3210819</v>
      </c>
      <c r="T2061" s="74">
        <f t="shared" si="6188"/>
        <v>285.6494552</v>
      </c>
      <c r="U2061" s="75">
        <f>J2061*SIP_Calculator!$D$27</f>
        <v>0</v>
      </c>
      <c r="V2061" s="75">
        <f t="shared" si="13"/>
        <v>0</v>
      </c>
      <c r="W2061" s="75">
        <f t="shared" si="14"/>
        <v>0</v>
      </c>
      <c r="X2061" s="75">
        <f t="shared" ref="X2061:Y2061" si="6189">X2060+V2061</f>
        <v>243.492053</v>
      </c>
      <c r="Y2061" s="75">
        <f t="shared" si="6189"/>
        <v>287.0337098</v>
      </c>
    </row>
    <row r="2062" ht="15.75" customHeight="1">
      <c r="A2062" s="78">
        <v>41135.0</v>
      </c>
      <c r="B2062" s="73">
        <v>5253.75</v>
      </c>
      <c r="C2062" s="73">
        <v>4234.5</v>
      </c>
      <c r="D2062" s="74">
        <f t="shared" si="33"/>
        <v>430</v>
      </c>
      <c r="E2062" s="74">
        <f t="shared" si="16"/>
        <v>0</v>
      </c>
      <c r="F2062" s="75">
        <f t="shared" si="4"/>
        <v>8</v>
      </c>
      <c r="G2062" s="75">
        <f t="shared" si="17"/>
        <v>0</v>
      </c>
      <c r="H2062" s="76">
        <f>IF(A2062&lt;SIP_Calculator!$B$7,0,IF(A2062&gt;SIP_Calculator!$E$7,0,1))</f>
        <v>1</v>
      </c>
      <c r="I2062" s="74">
        <f t="shared" si="5"/>
        <v>0</v>
      </c>
      <c r="J2062" s="75">
        <f t="shared" si="6"/>
        <v>0</v>
      </c>
      <c r="K2062" s="76">
        <f>H2062*SIP_Calculator!$D$25</f>
        <v>484.4666522</v>
      </c>
      <c r="L2062" s="76">
        <f t="shared" si="7"/>
        <v>0.09221349554</v>
      </c>
      <c r="M2062" s="76">
        <f t="shared" si="8"/>
        <v>0.1144094113</v>
      </c>
      <c r="N2062" s="76">
        <f t="shared" ref="N2062:O2062" si="6190">N2061+L2062</f>
        <v>242.7493254</v>
      </c>
      <c r="O2062" s="76">
        <f t="shared" si="6190"/>
        <v>286.0864544</v>
      </c>
      <c r="P2062" s="74">
        <f>I2062*SIP_Calculator!$D$26</f>
        <v>0</v>
      </c>
      <c r="Q2062" s="74">
        <f t="shared" si="10"/>
        <v>0</v>
      </c>
      <c r="R2062" s="74">
        <f t="shared" si="11"/>
        <v>0</v>
      </c>
      <c r="S2062" s="74">
        <f t="shared" ref="S2062:T2062" si="6191">S2061+Q2062</f>
        <v>242.3210819</v>
      </c>
      <c r="T2062" s="74">
        <f t="shared" si="6191"/>
        <v>285.6494552</v>
      </c>
      <c r="U2062" s="75">
        <f>J2062*SIP_Calculator!$D$27</f>
        <v>0</v>
      </c>
      <c r="V2062" s="75">
        <f t="shared" si="13"/>
        <v>0</v>
      </c>
      <c r="W2062" s="75">
        <f t="shared" si="14"/>
        <v>0</v>
      </c>
      <c r="X2062" s="75">
        <f t="shared" ref="X2062:Y2062" si="6192">X2061+V2062</f>
        <v>243.492053</v>
      </c>
      <c r="Y2062" s="75">
        <f t="shared" si="6192"/>
        <v>287.0337098</v>
      </c>
    </row>
    <row r="2063" ht="15.75" customHeight="1">
      <c r="A2063" s="78">
        <v>41137.0</v>
      </c>
      <c r="B2063" s="73">
        <v>5237.2</v>
      </c>
      <c r="C2063" s="73">
        <v>4222.65</v>
      </c>
      <c r="D2063" s="74">
        <f t="shared" si="33"/>
        <v>430</v>
      </c>
      <c r="E2063" s="74">
        <f t="shared" si="16"/>
        <v>0</v>
      </c>
      <c r="F2063" s="75">
        <f t="shared" si="4"/>
        <v>8</v>
      </c>
      <c r="G2063" s="75">
        <f t="shared" si="17"/>
        <v>0</v>
      </c>
      <c r="H2063" s="76">
        <f>IF(A2063&lt;SIP_Calculator!$B$7,0,IF(A2063&gt;SIP_Calculator!$E$7,0,1))</f>
        <v>1</v>
      </c>
      <c r="I2063" s="74">
        <f t="shared" si="5"/>
        <v>0</v>
      </c>
      <c r="J2063" s="75">
        <f t="shared" si="6"/>
        <v>0</v>
      </c>
      <c r="K2063" s="76">
        <f>H2063*SIP_Calculator!$D$25</f>
        <v>484.4666522</v>
      </c>
      <c r="L2063" s="76">
        <f t="shared" si="7"/>
        <v>0.09250489807</v>
      </c>
      <c r="M2063" s="76">
        <f t="shared" si="8"/>
        <v>0.1147304778</v>
      </c>
      <c r="N2063" s="76">
        <f t="shared" ref="N2063:O2063" si="6193">N2062+L2063</f>
        <v>242.8418303</v>
      </c>
      <c r="O2063" s="76">
        <f t="shared" si="6193"/>
        <v>286.2011849</v>
      </c>
      <c r="P2063" s="74">
        <f>I2063*SIP_Calculator!$D$26</f>
        <v>0</v>
      </c>
      <c r="Q2063" s="74">
        <f t="shared" si="10"/>
        <v>0</v>
      </c>
      <c r="R2063" s="74">
        <f t="shared" si="11"/>
        <v>0</v>
      </c>
      <c r="S2063" s="74">
        <f t="shared" ref="S2063:T2063" si="6194">S2062+Q2063</f>
        <v>242.3210819</v>
      </c>
      <c r="T2063" s="74">
        <f t="shared" si="6194"/>
        <v>285.6494552</v>
      </c>
      <c r="U2063" s="75">
        <f>J2063*SIP_Calculator!$D$27</f>
        <v>0</v>
      </c>
      <c r="V2063" s="75">
        <f t="shared" si="13"/>
        <v>0</v>
      </c>
      <c r="W2063" s="75">
        <f t="shared" si="14"/>
        <v>0</v>
      </c>
      <c r="X2063" s="75">
        <f t="shared" ref="X2063:Y2063" si="6195">X2062+V2063</f>
        <v>243.492053</v>
      </c>
      <c r="Y2063" s="75">
        <f t="shared" si="6195"/>
        <v>287.0337098</v>
      </c>
    </row>
    <row r="2064" ht="15.75" customHeight="1">
      <c r="A2064" s="78">
        <v>41138.0</v>
      </c>
      <c r="B2064" s="73">
        <v>5238.7</v>
      </c>
      <c r="C2064" s="73">
        <v>4223.7</v>
      </c>
      <c r="D2064" s="74">
        <f t="shared" si="33"/>
        <v>430</v>
      </c>
      <c r="E2064" s="74">
        <f t="shared" si="16"/>
        <v>0</v>
      </c>
      <c r="F2064" s="75">
        <f t="shared" si="4"/>
        <v>8</v>
      </c>
      <c r="G2064" s="75">
        <f t="shared" si="17"/>
        <v>0</v>
      </c>
      <c r="H2064" s="76">
        <f>IF(A2064&lt;SIP_Calculator!$B$7,0,IF(A2064&gt;SIP_Calculator!$E$7,0,1))</f>
        <v>1</v>
      </c>
      <c r="I2064" s="74">
        <f t="shared" si="5"/>
        <v>0</v>
      </c>
      <c r="J2064" s="75">
        <f t="shared" si="6"/>
        <v>0</v>
      </c>
      <c r="K2064" s="76">
        <f>H2064*SIP_Calculator!$D$25</f>
        <v>484.4666522</v>
      </c>
      <c r="L2064" s="76">
        <f t="shared" si="7"/>
        <v>0.09247841109</v>
      </c>
      <c r="M2064" s="76">
        <f t="shared" si="8"/>
        <v>0.1147019561</v>
      </c>
      <c r="N2064" s="76">
        <f t="shared" ref="N2064:O2064" si="6196">N2063+L2064</f>
        <v>242.9343087</v>
      </c>
      <c r="O2064" s="76">
        <f t="shared" si="6196"/>
        <v>286.3158869</v>
      </c>
      <c r="P2064" s="74">
        <f>I2064*SIP_Calculator!$D$26</f>
        <v>0</v>
      </c>
      <c r="Q2064" s="74">
        <f t="shared" si="10"/>
        <v>0</v>
      </c>
      <c r="R2064" s="74">
        <f t="shared" si="11"/>
        <v>0</v>
      </c>
      <c r="S2064" s="74">
        <f t="shared" ref="S2064:T2064" si="6197">S2063+Q2064</f>
        <v>242.3210819</v>
      </c>
      <c r="T2064" s="74">
        <f t="shared" si="6197"/>
        <v>285.6494552</v>
      </c>
      <c r="U2064" s="75">
        <f>J2064*SIP_Calculator!$D$27</f>
        <v>0</v>
      </c>
      <c r="V2064" s="75">
        <f t="shared" si="13"/>
        <v>0</v>
      </c>
      <c r="W2064" s="75">
        <f t="shared" si="14"/>
        <v>0</v>
      </c>
      <c r="X2064" s="75">
        <f t="shared" ref="X2064:Y2064" si="6198">X2063+V2064</f>
        <v>243.492053</v>
      </c>
      <c r="Y2064" s="75">
        <f t="shared" si="6198"/>
        <v>287.0337098</v>
      </c>
    </row>
    <row r="2065" ht="15.75" customHeight="1">
      <c r="A2065" s="78">
        <v>41142.0</v>
      </c>
      <c r="B2065" s="73">
        <v>5286.2</v>
      </c>
      <c r="C2065" s="73">
        <v>4257.95</v>
      </c>
      <c r="D2065" s="74">
        <f t="shared" si="33"/>
        <v>431</v>
      </c>
      <c r="E2065" s="74">
        <f t="shared" si="16"/>
        <v>1</v>
      </c>
      <c r="F2065" s="75">
        <f t="shared" si="4"/>
        <v>8</v>
      </c>
      <c r="G2065" s="75">
        <f t="shared" si="17"/>
        <v>0</v>
      </c>
      <c r="H2065" s="76">
        <f>IF(A2065&lt;SIP_Calculator!$B$7,0,IF(A2065&gt;SIP_Calculator!$E$7,0,1))</f>
        <v>1</v>
      </c>
      <c r="I2065" s="74">
        <f t="shared" si="5"/>
        <v>1</v>
      </c>
      <c r="J2065" s="75">
        <f t="shared" si="6"/>
        <v>0</v>
      </c>
      <c r="K2065" s="76">
        <f>H2065*SIP_Calculator!$D$25</f>
        <v>484.4666522</v>
      </c>
      <c r="L2065" s="76">
        <f t="shared" si="7"/>
        <v>0.09164743146</v>
      </c>
      <c r="M2065" s="76">
        <f t="shared" si="8"/>
        <v>0.1137793192</v>
      </c>
      <c r="N2065" s="76">
        <f t="shared" ref="N2065:O2065" si="6199">N2064+L2065</f>
        <v>243.0259561</v>
      </c>
      <c r="O2065" s="76">
        <f t="shared" si="6199"/>
        <v>286.4296662</v>
      </c>
      <c r="P2065" s="74">
        <f>I2065*SIP_Calculator!$D$26</f>
        <v>2301.341589</v>
      </c>
      <c r="Q2065" s="74">
        <f t="shared" si="10"/>
        <v>0.4353489443</v>
      </c>
      <c r="R2065" s="74">
        <f t="shared" si="11"/>
        <v>0.540481121</v>
      </c>
      <c r="S2065" s="74">
        <f t="shared" ref="S2065:T2065" si="6200">S2064+Q2065</f>
        <v>242.7564308</v>
      </c>
      <c r="T2065" s="74">
        <f t="shared" si="6200"/>
        <v>286.1899363</v>
      </c>
      <c r="U2065" s="75">
        <f>J2065*SIP_Calculator!$D$27</f>
        <v>0</v>
      </c>
      <c r="V2065" s="75">
        <f t="shared" si="13"/>
        <v>0</v>
      </c>
      <c r="W2065" s="75">
        <f t="shared" si="14"/>
        <v>0</v>
      </c>
      <c r="X2065" s="75">
        <f t="shared" ref="X2065:Y2065" si="6201">X2064+V2065</f>
        <v>243.492053</v>
      </c>
      <c r="Y2065" s="75">
        <f t="shared" si="6201"/>
        <v>287.0337098</v>
      </c>
    </row>
    <row r="2066" ht="15.75" customHeight="1">
      <c r="A2066" s="78">
        <v>41143.0</v>
      </c>
      <c r="B2066" s="73">
        <v>5275.55</v>
      </c>
      <c r="C2066" s="73">
        <v>4249.65</v>
      </c>
      <c r="D2066" s="74">
        <f t="shared" si="33"/>
        <v>431</v>
      </c>
      <c r="E2066" s="74">
        <f t="shared" si="16"/>
        <v>0</v>
      </c>
      <c r="F2066" s="75">
        <f t="shared" si="4"/>
        <v>8</v>
      </c>
      <c r="G2066" s="75">
        <f t="shared" si="17"/>
        <v>0</v>
      </c>
      <c r="H2066" s="76">
        <f>IF(A2066&lt;SIP_Calculator!$B$7,0,IF(A2066&gt;SIP_Calculator!$E$7,0,1))</f>
        <v>1</v>
      </c>
      <c r="I2066" s="74">
        <f t="shared" si="5"/>
        <v>0</v>
      </c>
      <c r="J2066" s="75">
        <f t="shared" si="6"/>
        <v>0</v>
      </c>
      <c r="K2066" s="76">
        <f>H2066*SIP_Calculator!$D$25</f>
        <v>484.4666522</v>
      </c>
      <c r="L2066" s="76">
        <f t="shared" si="7"/>
        <v>0.09183244442</v>
      </c>
      <c r="M2066" s="76">
        <f t="shared" si="8"/>
        <v>0.1140015418</v>
      </c>
      <c r="N2066" s="76">
        <f t="shared" ref="N2066:O2066" si="6202">N2065+L2066</f>
        <v>243.1177885</v>
      </c>
      <c r="O2066" s="76">
        <f t="shared" si="6202"/>
        <v>286.5436677</v>
      </c>
      <c r="P2066" s="74">
        <f>I2066*SIP_Calculator!$D$26</f>
        <v>0</v>
      </c>
      <c r="Q2066" s="74">
        <f t="shared" si="10"/>
        <v>0</v>
      </c>
      <c r="R2066" s="74">
        <f t="shared" si="11"/>
        <v>0</v>
      </c>
      <c r="S2066" s="74">
        <f t="shared" ref="S2066:T2066" si="6203">S2065+Q2066</f>
        <v>242.7564308</v>
      </c>
      <c r="T2066" s="74">
        <f t="shared" si="6203"/>
        <v>286.1899363</v>
      </c>
      <c r="U2066" s="75">
        <f>J2066*SIP_Calculator!$D$27</f>
        <v>0</v>
      </c>
      <c r="V2066" s="75">
        <f t="shared" si="13"/>
        <v>0</v>
      </c>
      <c r="W2066" s="75">
        <f t="shared" si="14"/>
        <v>0</v>
      </c>
      <c r="X2066" s="75">
        <f t="shared" ref="X2066:Y2066" si="6204">X2065+V2066</f>
        <v>243.492053</v>
      </c>
      <c r="Y2066" s="75">
        <f t="shared" si="6204"/>
        <v>287.0337098</v>
      </c>
    </row>
    <row r="2067" ht="15.75" customHeight="1">
      <c r="A2067" s="78">
        <v>41144.0</v>
      </c>
      <c r="B2067" s="73">
        <v>5274.9</v>
      </c>
      <c r="C2067" s="73">
        <v>4248.05</v>
      </c>
      <c r="D2067" s="74">
        <f t="shared" si="33"/>
        <v>431</v>
      </c>
      <c r="E2067" s="74">
        <f t="shared" si="16"/>
        <v>0</v>
      </c>
      <c r="F2067" s="75">
        <f t="shared" si="4"/>
        <v>8</v>
      </c>
      <c r="G2067" s="75">
        <f t="shared" si="17"/>
        <v>0</v>
      </c>
      <c r="H2067" s="76">
        <f>IF(A2067&lt;SIP_Calculator!$B$7,0,IF(A2067&gt;SIP_Calculator!$E$7,0,1))</f>
        <v>1</v>
      </c>
      <c r="I2067" s="74">
        <f t="shared" si="5"/>
        <v>0</v>
      </c>
      <c r="J2067" s="75">
        <f t="shared" si="6"/>
        <v>0</v>
      </c>
      <c r="K2067" s="76">
        <f>H2067*SIP_Calculator!$D$25</f>
        <v>484.4666522</v>
      </c>
      <c r="L2067" s="76">
        <f t="shared" si="7"/>
        <v>0.09184376049</v>
      </c>
      <c r="M2067" s="76">
        <f t="shared" si="8"/>
        <v>0.1140444797</v>
      </c>
      <c r="N2067" s="76">
        <f t="shared" ref="N2067:O2067" si="6205">N2066+L2067</f>
        <v>243.2096323</v>
      </c>
      <c r="O2067" s="76">
        <f t="shared" si="6205"/>
        <v>286.6577122</v>
      </c>
      <c r="P2067" s="74">
        <f>I2067*SIP_Calculator!$D$26</f>
        <v>0</v>
      </c>
      <c r="Q2067" s="74">
        <f t="shared" si="10"/>
        <v>0</v>
      </c>
      <c r="R2067" s="74">
        <f t="shared" si="11"/>
        <v>0</v>
      </c>
      <c r="S2067" s="74">
        <f t="shared" ref="S2067:T2067" si="6206">S2066+Q2067</f>
        <v>242.7564308</v>
      </c>
      <c r="T2067" s="74">
        <f t="shared" si="6206"/>
        <v>286.1899363</v>
      </c>
      <c r="U2067" s="75">
        <f>J2067*SIP_Calculator!$D$27</f>
        <v>0</v>
      </c>
      <c r="V2067" s="75">
        <f t="shared" si="13"/>
        <v>0</v>
      </c>
      <c r="W2067" s="75">
        <f t="shared" si="14"/>
        <v>0</v>
      </c>
      <c r="X2067" s="75">
        <f t="shared" ref="X2067:Y2067" si="6207">X2066+V2067</f>
        <v>243.492053</v>
      </c>
      <c r="Y2067" s="75">
        <f t="shared" si="6207"/>
        <v>287.0337098</v>
      </c>
    </row>
    <row r="2068" ht="15.75" customHeight="1">
      <c r="A2068" s="78">
        <v>41145.0</v>
      </c>
      <c r="B2068" s="73">
        <v>5248.85</v>
      </c>
      <c r="C2068" s="73">
        <v>4226.0</v>
      </c>
      <c r="D2068" s="74">
        <f t="shared" si="33"/>
        <v>431</v>
      </c>
      <c r="E2068" s="74">
        <f t="shared" si="16"/>
        <v>0</v>
      </c>
      <c r="F2068" s="75">
        <f t="shared" si="4"/>
        <v>8</v>
      </c>
      <c r="G2068" s="75">
        <f t="shared" si="17"/>
        <v>0</v>
      </c>
      <c r="H2068" s="76">
        <f>IF(A2068&lt;SIP_Calculator!$B$7,0,IF(A2068&gt;SIP_Calculator!$E$7,0,1))</f>
        <v>1</v>
      </c>
      <c r="I2068" s="74">
        <f t="shared" si="5"/>
        <v>0</v>
      </c>
      <c r="J2068" s="75">
        <f t="shared" si="6"/>
        <v>0</v>
      </c>
      <c r="K2068" s="76">
        <f>H2068*SIP_Calculator!$D$25</f>
        <v>484.4666522</v>
      </c>
      <c r="L2068" s="76">
        <f t="shared" si="7"/>
        <v>0.09229958032</v>
      </c>
      <c r="M2068" s="76">
        <f t="shared" si="8"/>
        <v>0.1146395296</v>
      </c>
      <c r="N2068" s="76">
        <f t="shared" ref="N2068:O2068" si="6208">N2067+L2068</f>
        <v>243.3019319</v>
      </c>
      <c r="O2068" s="76">
        <f t="shared" si="6208"/>
        <v>286.7723517</v>
      </c>
      <c r="P2068" s="74">
        <f>I2068*SIP_Calculator!$D$26</f>
        <v>0</v>
      </c>
      <c r="Q2068" s="74">
        <f t="shared" si="10"/>
        <v>0</v>
      </c>
      <c r="R2068" s="74">
        <f t="shared" si="11"/>
        <v>0</v>
      </c>
      <c r="S2068" s="74">
        <f t="shared" ref="S2068:T2068" si="6209">S2067+Q2068</f>
        <v>242.7564308</v>
      </c>
      <c r="T2068" s="74">
        <f t="shared" si="6209"/>
        <v>286.1899363</v>
      </c>
      <c r="U2068" s="75">
        <f>J2068*SIP_Calculator!$D$27</f>
        <v>0</v>
      </c>
      <c r="V2068" s="75">
        <f t="shared" si="13"/>
        <v>0</v>
      </c>
      <c r="W2068" s="75">
        <f t="shared" si="14"/>
        <v>0</v>
      </c>
      <c r="X2068" s="75">
        <f t="shared" ref="X2068:Y2068" si="6210">X2067+V2068</f>
        <v>243.492053</v>
      </c>
      <c r="Y2068" s="75">
        <f t="shared" si="6210"/>
        <v>287.0337098</v>
      </c>
    </row>
    <row r="2069" ht="15.75" customHeight="1">
      <c r="A2069" s="78">
        <v>41148.0</v>
      </c>
      <c r="B2069" s="73">
        <v>5210.55</v>
      </c>
      <c r="C2069" s="73">
        <v>4194.95</v>
      </c>
      <c r="D2069" s="74">
        <f t="shared" si="33"/>
        <v>432</v>
      </c>
      <c r="E2069" s="74">
        <f t="shared" si="16"/>
        <v>1</v>
      </c>
      <c r="F2069" s="75">
        <f t="shared" si="4"/>
        <v>8</v>
      </c>
      <c r="G2069" s="75">
        <f t="shared" si="17"/>
        <v>0</v>
      </c>
      <c r="H2069" s="76">
        <f>IF(A2069&lt;SIP_Calculator!$B$7,0,IF(A2069&gt;SIP_Calculator!$E$7,0,1))</f>
        <v>1</v>
      </c>
      <c r="I2069" s="74">
        <f t="shared" si="5"/>
        <v>1</v>
      </c>
      <c r="J2069" s="75">
        <f t="shared" si="6"/>
        <v>0</v>
      </c>
      <c r="K2069" s="76">
        <f>H2069*SIP_Calculator!$D$25</f>
        <v>484.4666522</v>
      </c>
      <c r="L2069" s="76">
        <f t="shared" si="7"/>
        <v>0.09297802577</v>
      </c>
      <c r="M2069" s="76">
        <f t="shared" si="8"/>
        <v>0.1154880635</v>
      </c>
      <c r="N2069" s="76">
        <f t="shared" ref="N2069:O2069" si="6211">N2068+L2069</f>
        <v>243.3949099</v>
      </c>
      <c r="O2069" s="76">
        <f t="shared" si="6211"/>
        <v>286.8878398</v>
      </c>
      <c r="P2069" s="74">
        <f>I2069*SIP_Calculator!$D$26</f>
        <v>2301.341589</v>
      </c>
      <c r="Q2069" s="74">
        <f t="shared" si="10"/>
        <v>0.4416696106</v>
      </c>
      <c r="R2069" s="74">
        <f t="shared" si="11"/>
        <v>0.5485980975</v>
      </c>
      <c r="S2069" s="74">
        <f t="shared" ref="S2069:T2069" si="6212">S2068+Q2069</f>
        <v>243.1981004</v>
      </c>
      <c r="T2069" s="74">
        <f t="shared" si="6212"/>
        <v>286.7385344</v>
      </c>
      <c r="U2069" s="75">
        <f>J2069*SIP_Calculator!$D$27</f>
        <v>0</v>
      </c>
      <c r="V2069" s="75">
        <f t="shared" si="13"/>
        <v>0</v>
      </c>
      <c r="W2069" s="75">
        <f t="shared" si="14"/>
        <v>0</v>
      </c>
      <c r="X2069" s="75">
        <f t="shared" ref="X2069:Y2069" si="6213">X2068+V2069</f>
        <v>243.492053</v>
      </c>
      <c r="Y2069" s="75">
        <f t="shared" si="6213"/>
        <v>287.0337098</v>
      </c>
    </row>
    <row r="2070" ht="15.75" customHeight="1">
      <c r="A2070" s="78">
        <v>41149.0</v>
      </c>
      <c r="B2070" s="73">
        <v>5191.25</v>
      </c>
      <c r="C2070" s="73">
        <v>4176.35</v>
      </c>
      <c r="D2070" s="74">
        <f t="shared" si="33"/>
        <v>432</v>
      </c>
      <c r="E2070" s="74">
        <f t="shared" si="16"/>
        <v>0</v>
      </c>
      <c r="F2070" s="75">
        <f t="shared" si="4"/>
        <v>8</v>
      </c>
      <c r="G2070" s="75">
        <f t="shared" si="17"/>
        <v>0</v>
      </c>
      <c r="H2070" s="76">
        <f>IF(A2070&lt;SIP_Calculator!$B$7,0,IF(A2070&gt;SIP_Calculator!$E$7,0,1))</f>
        <v>1</v>
      </c>
      <c r="I2070" s="74">
        <f t="shared" si="5"/>
        <v>0</v>
      </c>
      <c r="J2070" s="75">
        <f t="shared" si="6"/>
        <v>0</v>
      </c>
      <c r="K2070" s="76">
        <f>H2070*SIP_Calculator!$D$25</f>
        <v>484.4666522</v>
      </c>
      <c r="L2070" s="76">
        <f t="shared" si="7"/>
        <v>0.09332369895</v>
      </c>
      <c r="M2070" s="76">
        <f t="shared" si="8"/>
        <v>0.1160024069</v>
      </c>
      <c r="N2070" s="76">
        <f t="shared" ref="N2070:O2070" si="6214">N2069+L2070</f>
        <v>243.4882336</v>
      </c>
      <c r="O2070" s="76">
        <f t="shared" si="6214"/>
        <v>287.0038422</v>
      </c>
      <c r="P2070" s="74">
        <f>I2070*SIP_Calculator!$D$26</f>
        <v>0</v>
      </c>
      <c r="Q2070" s="74">
        <f t="shared" si="10"/>
        <v>0</v>
      </c>
      <c r="R2070" s="74">
        <f t="shared" si="11"/>
        <v>0</v>
      </c>
      <c r="S2070" s="74">
        <f t="shared" ref="S2070:T2070" si="6215">S2069+Q2070</f>
        <v>243.1981004</v>
      </c>
      <c r="T2070" s="74">
        <f t="shared" si="6215"/>
        <v>286.7385344</v>
      </c>
      <c r="U2070" s="75">
        <f>J2070*SIP_Calculator!$D$27</f>
        <v>0</v>
      </c>
      <c r="V2070" s="75">
        <f t="shared" si="13"/>
        <v>0</v>
      </c>
      <c r="W2070" s="75">
        <f t="shared" si="14"/>
        <v>0</v>
      </c>
      <c r="X2070" s="75">
        <f t="shared" ref="X2070:Y2070" si="6216">X2069+V2070</f>
        <v>243.492053</v>
      </c>
      <c r="Y2070" s="75">
        <f t="shared" si="6216"/>
        <v>287.0337098</v>
      </c>
    </row>
    <row r="2071" ht="15.75" customHeight="1">
      <c r="A2071" s="78">
        <v>41150.0</v>
      </c>
      <c r="B2071" s="73">
        <v>5149.45</v>
      </c>
      <c r="C2071" s="73">
        <v>4143.6</v>
      </c>
      <c r="D2071" s="74">
        <f t="shared" si="33"/>
        <v>432</v>
      </c>
      <c r="E2071" s="74">
        <f t="shared" si="16"/>
        <v>0</v>
      </c>
      <c r="F2071" s="75">
        <f t="shared" si="4"/>
        <v>8</v>
      </c>
      <c r="G2071" s="75">
        <f t="shared" si="17"/>
        <v>0</v>
      </c>
      <c r="H2071" s="76">
        <f>IF(A2071&lt;SIP_Calculator!$B$7,0,IF(A2071&gt;SIP_Calculator!$E$7,0,1))</f>
        <v>1</v>
      </c>
      <c r="I2071" s="74">
        <f t="shared" si="5"/>
        <v>0</v>
      </c>
      <c r="J2071" s="75">
        <f t="shared" si="6"/>
        <v>0</v>
      </c>
      <c r="K2071" s="76">
        <f>H2071*SIP_Calculator!$D$25</f>
        <v>484.4666522</v>
      </c>
      <c r="L2071" s="76">
        <f t="shared" si="7"/>
        <v>0.09408124211</v>
      </c>
      <c r="M2071" s="76">
        <f t="shared" si="8"/>
        <v>0.1169192616</v>
      </c>
      <c r="N2071" s="76">
        <f t="shared" ref="N2071:O2071" si="6217">N2070+L2071</f>
        <v>243.5823148</v>
      </c>
      <c r="O2071" s="76">
        <f t="shared" si="6217"/>
        <v>287.1207615</v>
      </c>
      <c r="P2071" s="74">
        <f>I2071*SIP_Calculator!$D$26</f>
        <v>0</v>
      </c>
      <c r="Q2071" s="74">
        <f t="shared" si="10"/>
        <v>0</v>
      </c>
      <c r="R2071" s="74">
        <f t="shared" si="11"/>
        <v>0</v>
      </c>
      <c r="S2071" s="74">
        <f t="shared" ref="S2071:T2071" si="6218">S2070+Q2071</f>
        <v>243.1981004</v>
      </c>
      <c r="T2071" s="74">
        <f t="shared" si="6218"/>
        <v>286.7385344</v>
      </c>
      <c r="U2071" s="75">
        <f>J2071*SIP_Calculator!$D$27</f>
        <v>0</v>
      </c>
      <c r="V2071" s="75">
        <f t="shared" si="13"/>
        <v>0</v>
      </c>
      <c r="W2071" s="75">
        <f t="shared" si="14"/>
        <v>0</v>
      </c>
      <c r="X2071" s="75">
        <f t="shared" ref="X2071:Y2071" si="6219">X2070+V2071</f>
        <v>243.492053</v>
      </c>
      <c r="Y2071" s="75">
        <f t="shared" si="6219"/>
        <v>287.0337098</v>
      </c>
    </row>
    <row r="2072" ht="15.75" customHeight="1">
      <c r="A2072" s="78">
        <v>41151.0</v>
      </c>
      <c r="B2072" s="73">
        <v>5173.75</v>
      </c>
      <c r="C2072" s="73">
        <v>4162.95</v>
      </c>
      <c r="D2072" s="74">
        <f t="shared" si="33"/>
        <v>432</v>
      </c>
      <c r="E2072" s="74">
        <f t="shared" si="16"/>
        <v>0</v>
      </c>
      <c r="F2072" s="75">
        <f t="shared" si="4"/>
        <v>8</v>
      </c>
      <c r="G2072" s="75">
        <f t="shared" si="17"/>
        <v>0</v>
      </c>
      <c r="H2072" s="76">
        <f>IF(A2072&lt;SIP_Calculator!$B$7,0,IF(A2072&gt;SIP_Calculator!$E$7,0,1))</f>
        <v>1</v>
      </c>
      <c r="I2072" s="74">
        <f t="shared" si="5"/>
        <v>0</v>
      </c>
      <c r="J2072" s="75">
        <f t="shared" si="6"/>
        <v>0</v>
      </c>
      <c r="K2072" s="76">
        <f>H2072*SIP_Calculator!$D$25</f>
        <v>484.4666522</v>
      </c>
      <c r="L2072" s="76">
        <f t="shared" si="7"/>
        <v>0.09363936259</v>
      </c>
      <c r="M2072" s="76">
        <f t="shared" si="8"/>
        <v>0.1163758037</v>
      </c>
      <c r="N2072" s="76">
        <f t="shared" ref="N2072:O2072" si="6220">N2071+L2072</f>
        <v>243.6759542</v>
      </c>
      <c r="O2072" s="76">
        <f t="shared" si="6220"/>
        <v>287.2371373</v>
      </c>
      <c r="P2072" s="74">
        <f>I2072*SIP_Calculator!$D$26</f>
        <v>0</v>
      </c>
      <c r="Q2072" s="74">
        <f t="shared" si="10"/>
        <v>0</v>
      </c>
      <c r="R2072" s="74">
        <f t="shared" si="11"/>
        <v>0</v>
      </c>
      <c r="S2072" s="74">
        <f t="shared" ref="S2072:T2072" si="6221">S2071+Q2072</f>
        <v>243.1981004</v>
      </c>
      <c r="T2072" s="74">
        <f t="shared" si="6221"/>
        <v>286.7385344</v>
      </c>
      <c r="U2072" s="75">
        <f>J2072*SIP_Calculator!$D$27</f>
        <v>0</v>
      </c>
      <c r="V2072" s="75">
        <f t="shared" si="13"/>
        <v>0</v>
      </c>
      <c r="W2072" s="75">
        <f t="shared" si="14"/>
        <v>0</v>
      </c>
      <c r="X2072" s="75">
        <f t="shared" ref="X2072:Y2072" si="6222">X2071+V2072</f>
        <v>243.492053</v>
      </c>
      <c r="Y2072" s="75">
        <f t="shared" si="6222"/>
        <v>287.0337098</v>
      </c>
    </row>
    <row r="2073" ht="15.75" customHeight="1">
      <c r="A2073" s="78">
        <v>41152.0</v>
      </c>
      <c r="B2073" s="73">
        <v>5126.3</v>
      </c>
      <c r="C2073" s="73">
        <v>4129.9</v>
      </c>
      <c r="D2073" s="74">
        <f t="shared" si="33"/>
        <v>432</v>
      </c>
      <c r="E2073" s="74">
        <f t="shared" si="16"/>
        <v>0</v>
      </c>
      <c r="F2073" s="75">
        <f t="shared" si="4"/>
        <v>8</v>
      </c>
      <c r="G2073" s="75">
        <f t="shared" si="17"/>
        <v>0</v>
      </c>
      <c r="H2073" s="76">
        <f>IF(A2073&lt;SIP_Calculator!$B$7,0,IF(A2073&gt;SIP_Calculator!$E$7,0,1))</f>
        <v>1</v>
      </c>
      <c r="I2073" s="74">
        <f t="shared" si="5"/>
        <v>0</v>
      </c>
      <c r="J2073" s="75">
        <f t="shared" si="6"/>
        <v>0</v>
      </c>
      <c r="K2073" s="76">
        <f>H2073*SIP_Calculator!$D$25</f>
        <v>484.4666522</v>
      </c>
      <c r="L2073" s="76">
        <f t="shared" si="7"/>
        <v>0.09450610619</v>
      </c>
      <c r="M2073" s="76">
        <f t="shared" si="8"/>
        <v>0.1173071145</v>
      </c>
      <c r="N2073" s="76">
        <f t="shared" ref="N2073:O2073" si="6223">N2072+L2073</f>
        <v>243.7704603</v>
      </c>
      <c r="O2073" s="76">
        <f t="shared" si="6223"/>
        <v>287.3544444</v>
      </c>
      <c r="P2073" s="74">
        <f>I2073*SIP_Calculator!$D$26</f>
        <v>0</v>
      </c>
      <c r="Q2073" s="74">
        <f t="shared" si="10"/>
        <v>0</v>
      </c>
      <c r="R2073" s="74">
        <f t="shared" si="11"/>
        <v>0</v>
      </c>
      <c r="S2073" s="74">
        <f t="shared" ref="S2073:T2073" si="6224">S2072+Q2073</f>
        <v>243.1981004</v>
      </c>
      <c r="T2073" s="74">
        <f t="shared" si="6224"/>
        <v>286.7385344</v>
      </c>
      <c r="U2073" s="75">
        <f>J2073*SIP_Calculator!$D$27</f>
        <v>0</v>
      </c>
      <c r="V2073" s="75">
        <f t="shared" si="13"/>
        <v>0</v>
      </c>
      <c r="W2073" s="75">
        <f t="shared" si="14"/>
        <v>0</v>
      </c>
      <c r="X2073" s="75">
        <f t="shared" ref="X2073:Y2073" si="6225">X2072+V2073</f>
        <v>243.492053</v>
      </c>
      <c r="Y2073" s="75">
        <f t="shared" si="6225"/>
        <v>287.0337098</v>
      </c>
    </row>
    <row r="2074" ht="15.75" customHeight="1">
      <c r="A2074" s="78">
        <v>41155.0</v>
      </c>
      <c r="B2074" s="73">
        <v>5121.05</v>
      </c>
      <c r="C2074" s="73">
        <v>4128.1</v>
      </c>
      <c r="D2074" s="74">
        <f t="shared" si="33"/>
        <v>433</v>
      </c>
      <c r="E2074" s="74">
        <f t="shared" si="16"/>
        <v>1</v>
      </c>
      <c r="F2074" s="75">
        <f t="shared" si="4"/>
        <v>9</v>
      </c>
      <c r="G2074" s="75">
        <f t="shared" si="17"/>
        <v>1</v>
      </c>
      <c r="H2074" s="76">
        <f>IF(A2074&lt;SIP_Calculator!$B$7,0,IF(A2074&gt;SIP_Calculator!$E$7,0,1))</f>
        <v>1</v>
      </c>
      <c r="I2074" s="74">
        <f t="shared" si="5"/>
        <v>1</v>
      </c>
      <c r="J2074" s="75">
        <f t="shared" si="6"/>
        <v>1</v>
      </c>
      <c r="K2074" s="76">
        <f>H2074*SIP_Calculator!$D$25</f>
        <v>484.4666522</v>
      </c>
      <c r="L2074" s="76">
        <f t="shared" si="7"/>
        <v>0.094602992</v>
      </c>
      <c r="M2074" s="76">
        <f t="shared" si="8"/>
        <v>0.1173582646</v>
      </c>
      <c r="N2074" s="76">
        <f t="shared" ref="N2074:O2074" si="6226">N2073+L2074</f>
        <v>243.8650633</v>
      </c>
      <c r="O2074" s="76">
        <f t="shared" si="6226"/>
        <v>287.4718026</v>
      </c>
      <c r="P2074" s="74">
        <f>I2074*SIP_Calculator!$D$26</f>
        <v>2301.341589</v>
      </c>
      <c r="Q2074" s="74">
        <f t="shared" si="10"/>
        <v>0.4493886194</v>
      </c>
      <c r="R2074" s="74">
        <f t="shared" si="11"/>
        <v>0.5574820351</v>
      </c>
      <c r="S2074" s="74">
        <f t="shared" ref="S2074:T2074" si="6227">S2073+Q2074</f>
        <v>243.647489</v>
      </c>
      <c r="T2074" s="74">
        <f t="shared" si="6227"/>
        <v>287.2960164</v>
      </c>
      <c r="U2074" s="75">
        <f>J2074*SIP_Calculator!$D$27</f>
        <v>10000</v>
      </c>
      <c r="V2074" s="75">
        <f t="shared" si="13"/>
        <v>1.952724539</v>
      </c>
      <c r="W2074" s="75">
        <f t="shared" si="14"/>
        <v>2.422421937</v>
      </c>
      <c r="X2074" s="75">
        <f t="shared" ref="X2074:Y2074" si="6228">X2073+V2074</f>
        <v>245.4447776</v>
      </c>
      <c r="Y2074" s="75">
        <f t="shared" si="6228"/>
        <v>289.4561317</v>
      </c>
    </row>
    <row r="2075" ht="15.75" customHeight="1">
      <c r="A2075" s="78">
        <v>41156.0</v>
      </c>
      <c r="B2075" s="73">
        <v>5145.65</v>
      </c>
      <c r="C2075" s="73">
        <v>4148.3</v>
      </c>
      <c r="D2075" s="74">
        <f t="shared" si="33"/>
        <v>433</v>
      </c>
      <c r="E2075" s="74">
        <f t="shared" si="16"/>
        <v>0</v>
      </c>
      <c r="F2075" s="75">
        <f t="shared" si="4"/>
        <v>9</v>
      </c>
      <c r="G2075" s="75">
        <f t="shared" si="17"/>
        <v>0</v>
      </c>
      <c r="H2075" s="76">
        <f>IF(A2075&lt;SIP_Calculator!$B$7,0,IF(A2075&gt;SIP_Calculator!$E$7,0,1))</f>
        <v>1</v>
      </c>
      <c r="I2075" s="74">
        <f t="shared" si="5"/>
        <v>0</v>
      </c>
      <c r="J2075" s="75">
        <f t="shared" si="6"/>
        <v>0</v>
      </c>
      <c r="K2075" s="76">
        <f>H2075*SIP_Calculator!$D$25</f>
        <v>484.4666522</v>
      </c>
      <c r="L2075" s="76">
        <f t="shared" si="7"/>
        <v>0.09415071996</v>
      </c>
      <c r="M2075" s="76">
        <f t="shared" si="8"/>
        <v>0.1167867927</v>
      </c>
      <c r="N2075" s="76">
        <f t="shared" ref="N2075:O2075" si="6229">N2074+L2075</f>
        <v>243.959214</v>
      </c>
      <c r="O2075" s="76">
        <f t="shared" si="6229"/>
        <v>287.5885894</v>
      </c>
      <c r="P2075" s="74">
        <f>I2075*SIP_Calculator!$D$26</f>
        <v>0</v>
      </c>
      <c r="Q2075" s="74">
        <f t="shared" si="10"/>
        <v>0</v>
      </c>
      <c r="R2075" s="74">
        <f t="shared" si="11"/>
        <v>0</v>
      </c>
      <c r="S2075" s="74">
        <f t="shared" ref="S2075:T2075" si="6230">S2074+Q2075</f>
        <v>243.647489</v>
      </c>
      <c r="T2075" s="74">
        <f t="shared" si="6230"/>
        <v>287.2960164</v>
      </c>
      <c r="U2075" s="75">
        <f>J2075*SIP_Calculator!$D$27</f>
        <v>0</v>
      </c>
      <c r="V2075" s="75">
        <f t="shared" si="13"/>
        <v>0</v>
      </c>
      <c r="W2075" s="75">
        <f t="shared" si="14"/>
        <v>0</v>
      </c>
      <c r="X2075" s="75">
        <f t="shared" ref="X2075:Y2075" si="6231">X2074+V2075</f>
        <v>245.4447776</v>
      </c>
      <c r="Y2075" s="75">
        <f t="shared" si="6231"/>
        <v>289.4561317</v>
      </c>
    </row>
    <row r="2076" ht="15.75" customHeight="1">
      <c r="A2076" s="78">
        <v>41157.0</v>
      </c>
      <c r="B2076" s="73">
        <v>5100.75</v>
      </c>
      <c r="C2076" s="73">
        <v>4115.35</v>
      </c>
      <c r="D2076" s="74">
        <f t="shared" si="33"/>
        <v>433</v>
      </c>
      <c r="E2076" s="74">
        <f t="shared" si="16"/>
        <v>0</v>
      </c>
      <c r="F2076" s="75">
        <f t="shared" si="4"/>
        <v>9</v>
      </c>
      <c r="G2076" s="75">
        <f t="shared" si="17"/>
        <v>0</v>
      </c>
      <c r="H2076" s="76">
        <f>IF(A2076&lt;SIP_Calculator!$B$7,0,IF(A2076&gt;SIP_Calculator!$E$7,0,1))</f>
        <v>1</v>
      </c>
      <c r="I2076" s="74">
        <f t="shared" si="5"/>
        <v>0</v>
      </c>
      <c r="J2076" s="75">
        <f t="shared" si="6"/>
        <v>0</v>
      </c>
      <c r="K2076" s="76">
        <f>H2076*SIP_Calculator!$D$25</f>
        <v>484.4666522</v>
      </c>
      <c r="L2076" s="76">
        <f t="shared" si="7"/>
        <v>0.09497949364</v>
      </c>
      <c r="M2076" s="76">
        <f t="shared" si="8"/>
        <v>0.1177218589</v>
      </c>
      <c r="N2076" s="76">
        <f t="shared" ref="N2076:O2076" si="6232">N2075+L2076</f>
        <v>244.0541935</v>
      </c>
      <c r="O2076" s="76">
        <f t="shared" si="6232"/>
        <v>287.7063113</v>
      </c>
      <c r="P2076" s="74">
        <f>I2076*SIP_Calculator!$D$26</f>
        <v>0</v>
      </c>
      <c r="Q2076" s="74">
        <f t="shared" si="10"/>
        <v>0</v>
      </c>
      <c r="R2076" s="74">
        <f t="shared" si="11"/>
        <v>0</v>
      </c>
      <c r="S2076" s="74">
        <f t="shared" ref="S2076:T2076" si="6233">S2075+Q2076</f>
        <v>243.647489</v>
      </c>
      <c r="T2076" s="74">
        <f t="shared" si="6233"/>
        <v>287.2960164</v>
      </c>
      <c r="U2076" s="75">
        <f>J2076*SIP_Calculator!$D$27</f>
        <v>0</v>
      </c>
      <c r="V2076" s="75">
        <f t="shared" si="13"/>
        <v>0</v>
      </c>
      <c r="W2076" s="75">
        <f t="shared" si="14"/>
        <v>0</v>
      </c>
      <c r="X2076" s="75">
        <f t="shared" ref="X2076:Y2076" si="6234">X2075+V2076</f>
        <v>245.4447776</v>
      </c>
      <c r="Y2076" s="75">
        <f t="shared" si="6234"/>
        <v>289.4561317</v>
      </c>
    </row>
    <row r="2077" ht="15.75" customHeight="1">
      <c r="A2077" s="78">
        <v>41158.0</v>
      </c>
      <c r="B2077" s="73">
        <v>5114.85</v>
      </c>
      <c r="C2077" s="73">
        <v>4125.95</v>
      </c>
      <c r="D2077" s="74">
        <f t="shared" si="33"/>
        <v>433</v>
      </c>
      <c r="E2077" s="74">
        <f t="shared" si="16"/>
        <v>0</v>
      </c>
      <c r="F2077" s="75">
        <f t="shared" si="4"/>
        <v>9</v>
      </c>
      <c r="G2077" s="75">
        <f t="shared" si="17"/>
        <v>0</v>
      </c>
      <c r="H2077" s="76">
        <f>IF(A2077&lt;SIP_Calculator!$B$7,0,IF(A2077&gt;SIP_Calculator!$E$7,0,1))</f>
        <v>1</v>
      </c>
      <c r="I2077" s="74">
        <f t="shared" si="5"/>
        <v>0</v>
      </c>
      <c r="J2077" s="75">
        <f t="shared" si="6"/>
        <v>0</v>
      </c>
      <c r="K2077" s="76">
        <f>H2077*SIP_Calculator!$D$25</f>
        <v>484.4666522</v>
      </c>
      <c r="L2077" s="76">
        <f t="shared" si="7"/>
        <v>0.09471766566</v>
      </c>
      <c r="M2077" s="76">
        <f t="shared" si="8"/>
        <v>0.1174194191</v>
      </c>
      <c r="N2077" s="76">
        <f t="shared" ref="N2077:O2077" si="6235">N2076+L2077</f>
        <v>244.1489112</v>
      </c>
      <c r="O2077" s="76">
        <f t="shared" si="6235"/>
        <v>287.8237307</v>
      </c>
      <c r="P2077" s="74">
        <f>I2077*SIP_Calculator!$D$26</f>
        <v>0</v>
      </c>
      <c r="Q2077" s="74">
        <f t="shared" si="10"/>
        <v>0</v>
      </c>
      <c r="R2077" s="74">
        <f t="shared" si="11"/>
        <v>0</v>
      </c>
      <c r="S2077" s="74">
        <f t="shared" ref="S2077:T2077" si="6236">S2076+Q2077</f>
        <v>243.647489</v>
      </c>
      <c r="T2077" s="74">
        <f t="shared" si="6236"/>
        <v>287.2960164</v>
      </c>
      <c r="U2077" s="75">
        <f>J2077*SIP_Calculator!$D$27</f>
        <v>0</v>
      </c>
      <c r="V2077" s="75">
        <f t="shared" si="13"/>
        <v>0</v>
      </c>
      <c r="W2077" s="75">
        <f t="shared" si="14"/>
        <v>0</v>
      </c>
      <c r="X2077" s="75">
        <f t="shared" ref="X2077:Y2077" si="6237">X2076+V2077</f>
        <v>245.4447776</v>
      </c>
      <c r="Y2077" s="75">
        <f t="shared" si="6237"/>
        <v>289.4561317</v>
      </c>
    </row>
    <row r="2078" ht="15.75" customHeight="1">
      <c r="A2078" s="78">
        <v>41159.0</v>
      </c>
      <c r="B2078" s="73">
        <v>5208.4</v>
      </c>
      <c r="C2078" s="73">
        <v>4195.75</v>
      </c>
      <c r="D2078" s="74">
        <f t="shared" si="33"/>
        <v>433</v>
      </c>
      <c r="E2078" s="74">
        <f t="shared" si="16"/>
        <v>0</v>
      </c>
      <c r="F2078" s="75">
        <f t="shared" si="4"/>
        <v>9</v>
      </c>
      <c r="G2078" s="75">
        <f t="shared" si="17"/>
        <v>0</v>
      </c>
      <c r="H2078" s="76">
        <f>IF(A2078&lt;SIP_Calculator!$B$7,0,IF(A2078&gt;SIP_Calculator!$E$7,0,1))</f>
        <v>1</v>
      </c>
      <c r="I2078" s="74">
        <f t="shared" si="5"/>
        <v>0</v>
      </c>
      <c r="J2078" s="75">
        <f t="shared" si="6"/>
        <v>0</v>
      </c>
      <c r="K2078" s="76">
        <f>H2078*SIP_Calculator!$D$25</f>
        <v>484.4666522</v>
      </c>
      <c r="L2078" s="76">
        <f t="shared" si="7"/>
        <v>0.09301640661</v>
      </c>
      <c r="M2078" s="76">
        <f t="shared" si="8"/>
        <v>0.1154660435</v>
      </c>
      <c r="N2078" s="76">
        <f t="shared" ref="N2078:O2078" si="6238">N2077+L2078</f>
        <v>244.2419276</v>
      </c>
      <c r="O2078" s="76">
        <f t="shared" si="6238"/>
        <v>287.9391968</v>
      </c>
      <c r="P2078" s="74">
        <f>I2078*SIP_Calculator!$D$26</f>
        <v>0</v>
      </c>
      <c r="Q2078" s="74">
        <f t="shared" si="10"/>
        <v>0</v>
      </c>
      <c r="R2078" s="74">
        <f t="shared" si="11"/>
        <v>0</v>
      </c>
      <c r="S2078" s="74">
        <f t="shared" ref="S2078:T2078" si="6239">S2077+Q2078</f>
        <v>243.647489</v>
      </c>
      <c r="T2078" s="74">
        <f t="shared" si="6239"/>
        <v>287.2960164</v>
      </c>
      <c r="U2078" s="75">
        <f>J2078*SIP_Calculator!$D$27</f>
        <v>0</v>
      </c>
      <c r="V2078" s="75">
        <f t="shared" si="13"/>
        <v>0</v>
      </c>
      <c r="W2078" s="75">
        <f t="shared" si="14"/>
        <v>0</v>
      </c>
      <c r="X2078" s="75">
        <f t="shared" ref="X2078:Y2078" si="6240">X2077+V2078</f>
        <v>245.4447776</v>
      </c>
      <c r="Y2078" s="75">
        <f t="shared" si="6240"/>
        <v>289.4561317</v>
      </c>
    </row>
    <row r="2079" ht="15.75" customHeight="1">
      <c r="A2079" s="78">
        <v>41160.0</v>
      </c>
      <c r="B2079" s="73">
        <v>5226.05</v>
      </c>
      <c r="C2079" s="73">
        <v>4210.9</v>
      </c>
      <c r="D2079" s="74">
        <f t="shared" si="33"/>
        <v>433</v>
      </c>
      <c r="E2079" s="74">
        <f t="shared" si="16"/>
        <v>0</v>
      </c>
      <c r="F2079" s="75">
        <f t="shared" si="4"/>
        <v>9</v>
      </c>
      <c r="G2079" s="75">
        <f t="shared" si="17"/>
        <v>0</v>
      </c>
      <c r="H2079" s="76">
        <f>IF(A2079&lt;SIP_Calculator!$B$7,0,IF(A2079&gt;SIP_Calculator!$E$7,0,1))</f>
        <v>1</v>
      </c>
      <c r="I2079" s="74">
        <f t="shared" si="5"/>
        <v>0</v>
      </c>
      <c r="J2079" s="75">
        <f t="shared" si="6"/>
        <v>0</v>
      </c>
      <c r="K2079" s="76">
        <f>H2079*SIP_Calculator!$D$25</f>
        <v>484.4666522</v>
      </c>
      <c r="L2079" s="76">
        <f t="shared" si="7"/>
        <v>0.09270226121</v>
      </c>
      <c r="M2079" s="76">
        <f t="shared" si="8"/>
        <v>0.1150506192</v>
      </c>
      <c r="N2079" s="76">
        <f t="shared" ref="N2079:O2079" si="6241">N2078+L2079</f>
        <v>244.3346299</v>
      </c>
      <c r="O2079" s="76">
        <f t="shared" si="6241"/>
        <v>288.0542474</v>
      </c>
      <c r="P2079" s="74">
        <f>I2079*SIP_Calculator!$D$26</f>
        <v>0</v>
      </c>
      <c r="Q2079" s="74">
        <f t="shared" si="10"/>
        <v>0</v>
      </c>
      <c r="R2079" s="74">
        <f t="shared" si="11"/>
        <v>0</v>
      </c>
      <c r="S2079" s="74">
        <f t="shared" ref="S2079:T2079" si="6242">S2078+Q2079</f>
        <v>243.647489</v>
      </c>
      <c r="T2079" s="74">
        <f t="shared" si="6242"/>
        <v>287.2960164</v>
      </c>
      <c r="U2079" s="75">
        <f>J2079*SIP_Calculator!$D$27</f>
        <v>0</v>
      </c>
      <c r="V2079" s="75">
        <f t="shared" si="13"/>
        <v>0</v>
      </c>
      <c r="W2079" s="75">
        <f t="shared" si="14"/>
        <v>0</v>
      </c>
      <c r="X2079" s="75">
        <f t="shared" ref="X2079:Y2079" si="6243">X2078+V2079</f>
        <v>245.4447776</v>
      </c>
      <c r="Y2079" s="75">
        <f t="shared" si="6243"/>
        <v>289.4561317</v>
      </c>
    </row>
    <row r="2080" ht="15.75" customHeight="1">
      <c r="A2080" s="78">
        <v>41162.0</v>
      </c>
      <c r="B2080" s="73">
        <v>5233.35</v>
      </c>
      <c r="C2080" s="73">
        <v>4217.85</v>
      </c>
      <c r="D2080" s="74">
        <f t="shared" si="33"/>
        <v>434</v>
      </c>
      <c r="E2080" s="74">
        <f t="shared" si="16"/>
        <v>1</v>
      </c>
      <c r="F2080" s="75">
        <f t="shared" si="4"/>
        <v>9</v>
      </c>
      <c r="G2080" s="75">
        <f t="shared" si="17"/>
        <v>0</v>
      </c>
      <c r="H2080" s="76">
        <f>IF(A2080&lt;SIP_Calculator!$B$7,0,IF(A2080&gt;SIP_Calculator!$E$7,0,1))</f>
        <v>1</v>
      </c>
      <c r="I2080" s="74">
        <f t="shared" si="5"/>
        <v>1</v>
      </c>
      <c r="J2080" s="75">
        <f t="shared" si="6"/>
        <v>0</v>
      </c>
      <c r="K2080" s="76">
        <f>H2080*SIP_Calculator!$D$25</f>
        <v>484.4666522</v>
      </c>
      <c r="L2080" s="76">
        <f t="shared" si="7"/>
        <v>0.09257295082</v>
      </c>
      <c r="M2080" s="76">
        <f t="shared" si="8"/>
        <v>0.1148610435</v>
      </c>
      <c r="N2080" s="76">
        <f t="shared" ref="N2080:O2080" si="6244">N2079+L2080</f>
        <v>244.4272028</v>
      </c>
      <c r="O2080" s="76">
        <f t="shared" si="6244"/>
        <v>288.1691084</v>
      </c>
      <c r="P2080" s="74">
        <f>I2080*SIP_Calculator!$D$26</f>
        <v>2301.341589</v>
      </c>
      <c r="Q2080" s="74">
        <f t="shared" si="10"/>
        <v>0.4397454</v>
      </c>
      <c r="R2080" s="74">
        <f t="shared" si="11"/>
        <v>0.5456195904</v>
      </c>
      <c r="S2080" s="74">
        <f t="shared" ref="S2080:T2080" si="6245">S2079+Q2080</f>
        <v>244.0872344</v>
      </c>
      <c r="T2080" s="74">
        <f t="shared" si="6245"/>
        <v>287.841636</v>
      </c>
      <c r="U2080" s="75">
        <f>J2080*SIP_Calculator!$D$27</f>
        <v>0</v>
      </c>
      <c r="V2080" s="75">
        <f t="shared" si="13"/>
        <v>0</v>
      </c>
      <c r="W2080" s="75">
        <f t="shared" si="14"/>
        <v>0</v>
      </c>
      <c r="X2080" s="75">
        <f t="shared" ref="X2080:Y2080" si="6246">X2079+V2080</f>
        <v>245.4447776</v>
      </c>
      <c r="Y2080" s="75">
        <f t="shared" si="6246"/>
        <v>289.4561317</v>
      </c>
    </row>
    <row r="2081" ht="15.75" customHeight="1">
      <c r="A2081" s="78">
        <v>41163.0</v>
      </c>
      <c r="B2081" s="73">
        <v>5256.05</v>
      </c>
      <c r="C2081" s="73">
        <v>4234.6</v>
      </c>
      <c r="D2081" s="74">
        <f t="shared" si="33"/>
        <v>434</v>
      </c>
      <c r="E2081" s="74">
        <f t="shared" si="16"/>
        <v>0</v>
      </c>
      <c r="F2081" s="75">
        <f t="shared" si="4"/>
        <v>9</v>
      </c>
      <c r="G2081" s="75">
        <f t="shared" si="17"/>
        <v>0</v>
      </c>
      <c r="H2081" s="76">
        <f>IF(A2081&lt;SIP_Calculator!$B$7,0,IF(A2081&gt;SIP_Calculator!$E$7,0,1))</f>
        <v>1</v>
      </c>
      <c r="I2081" s="74">
        <f t="shared" si="5"/>
        <v>0</v>
      </c>
      <c r="J2081" s="75">
        <f t="shared" si="6"/>
        <v>0</v>
      </c>
      <c r="K2081" s="76">
        <f>H2081*SIP_Calculator!$D$25</f>
        <v>484.4666522</v>
      </c>
      <c r="L2081" s="76">
        <f t="shared" si="7"/>
        <v>0.09217314375</v>
      </c>
      <c r="M2081" s="76">
        <f t="shared" si="8"/>
        <v>0.1144067095</v>
      </c>
      <c r="N2081" s="76">
        <f t="shared" ref="N2081:O2081" si="6247">N2080+L2081</f>
        <v>244.519376</v>
      </c>
      <c r="O2081" s="76">
        <f t="shared" si="6247"/>
        <v>288.2835151</v>
      </c>
      <c r="P2081" s="74">
        <f>I2081*SIP_Calculator!$D$26</f>
        <v>0</v>
      </c>
      <c r="Q2081" s="74">
        <f t="shared" si="10"/>
        <v>0</v>
      </c>
      <c r="R2081" s="74">
        <f t="shared" si="11"/>
        <v>0</v>
      </c>
      <c r="S2081" s="74">
        <f t="shared" ref="S2081:T2081" si="6248">S2080+Q2081</f>
        <v>244.0872344</v>
      </c>
      <c r="T2081" s="74">
        <f t="shared" si="6248"/>
        <v>287.841636</v>
      </c>
      <c r="U2081" s="75">
        <f>J2081*SIP_Calculator!$D$27</f>
        <v>0</v>
      </c>
      <c r="V2081" s="75">
        <f t="shared" si="13"/>
        <v>0</v>
      </c>
      <c r="W2081" s="75">
        <f t="shared" si="14"/>
        <v>0</v>
      </c>
      <c r="X2081" s="75">
        <f t="shared" ref="X2081:Y2081" si="6249">X2080+V2081</f>
        <v>245.4447776</v>
      </c>
      <c r="Y2081" s="75">
        <f t="shared" si="6249"/>
        <v>289.4561317</v>
      </c>
    </row>
    <row r="2082" ht="15.75" customHeight="1">
      <c r="A2082" s="78">
        <v>41164.0</v>
      </c>
      <c r="B2082" s="73">
        <v>5290.7</v>
      </c>
      <c r="C2082" s="73">
        <v>4260.25</v>
      </c>
      <c r="D2082" s="74">
        <f t="shared" si="33"/>
        <v>434</v>
      </c>
      <c r="E2082" s="74">
        <f t="shared" si="16"/>
        <v>0</v>
      </c>
      <c r="F2082" s="75">
        <f t="shared" si="4"/>
        <v>9</v>
      </c>
      <c r="G2082" s="75">
        <f t="shared" si="17"/>
        <v>0</v>
      </c>
      <c r="H2082" s="76">
        <f>IF(A2082&lt;SIP_Calculator!$B$7,0,IF(A2082&gt;SIP_Calculator!$E$7,0,1))</f>
        <v>1</v>
      </c>
      <c r="I2082" s="74">
        <f t="shared" si="5"/>
        <v>0</v>
      </c>
      <c r="J2082" s="75">
        <f t="shared" si="6"/>
        <v>0</v>
      </c>
      <c r="K2082" s="76">
        <f>H2082*SIP_Calculator!$D$25</f>
        <v>484.4666522</v>
      </c>
      <c r="L2082" s="76">
        <f t="shared" si="7"/>
        <v>0.09156948082</v>
      </c>
      <c r="M2082" s="76">
        <f t="shared" si="8"/>
        <v>0.1137178927</v>
      </c>
      <c r="N2082" s="76">
        <f t="shared" ref="N2082:O2082" si="6250">N2081+L2082</f>
        <v>244.6109454</v>
      </c>
      <c r="O2082" s="76">
        <f t="shared" si="6250"/>
        <v>288.397233</v>
      </c>
      <c r="P2082" s="74">
        <f>I2082*SIP_Calculator!$D$26</f>
        <v>0</v>
      </c>
      <c r="Q2082" s="74">
        <f t="shared" si="10"/>
        <v>0</v>
      </c>
      <c r="R2082" s="74">
        <f t="shared" si="11"/>
        <v>0</v>
      </c>
      <c r="S2082" s="74">
        <f t="shared" ref="S2082:T2082" si="6251">S2081+Q2082</f>
        <v>244.0872344</v>
      </c>
      <c r="T2082" s="74">
        <f t="shared" si="6251"/>
        <v>287.841636</v>
      </c>
      <c r="U2082" s="75">
        <f>J2082*SIP_Calculator!$D$27</f>
        <v>0</v>
      </c>
      <c r="V2082" s="75">
        <f t="shared" si="13"/>
        <v>0</v>
      </c>
      <c r="W2082" s="75">
        <f t="shared" si="14"/>
        <v>0</v>
      </c>
      <c r="X2082" s="75">
        <f t="shared" ref="X2082:Y2082" si="6252">X2081+V2082</f>
        <v>245.4447776</v>
      </c>
      <c r="Y2082" s="75">
        <f t="shared" si="6252"/>
        <v>289.4561317</v>
      </c>
    </row>
    <row r="2083" ht="15.75" customHeight="1">
      <c r="A2083" s="78">
        <v>41165.0</v>
      </c>
      <c r="B2083" s="73">
        <v>5290.45</v>
      </c>
      <c r="C2083" s="73">
        <v>4260.0</v>
      </c>
      <c r="D2083" s="74">
        <f t="shared" si="33"/>
        <v>434</v>
      </c>
      <c r="E2083" s="74">
        <f t="shared" si="16"/>
        <v>0</v>
      </c>
      <c r="F2083" s="75">
        <f t="shared" si="4"/>
        <v>9</v>
      </c>
      <c r="G2083" s="75">
        <f t="shared" si="17"/>
        <v>0</v>
      </c>
      <c r="H2083" s="76">
        <f>IF(A2083&lt;SIP_Calculator!$B$7,0,IF(A2083&gt;SIP_Calculator!$E$7,0,1))</f>
        <v>1</v>
      </c>
      <c r="I2083" s="74">
        <f t="shared" si="5"/>
        <v>0</v>
      </c>
      <c r="J2083" s="75">
        <f t="shared" si="6"/>
        <v>0</v>
      </c>
      <c r="K2083" s="76">
        <f>H2083*SIP_Calculator!$D$25</f>
        <v>484.4666522</v>
      </c>
      <c r="L2083" s="76">
        <f t="shared" si="7"/>
        <v>0.09157380793</v>
      </c>
      <c r="M2083" s="76">
        <f t="shared" si="8"/>
        <v>0.1137245662</v>
      </c>
      <c r="N2083" s="76">
        <f t="shared" ref="N2083:O2083" si="6253">N2082+L2083</f>
        <v>244.7025192</v>
      </c>
      <c r="O2083" s="76">
        <f t="shared" si="6253"/>
        <v>288.5109576</v>
      </c>
      <c r="P2083" s="74">
        <f>I2083*SIP_Calculator!$D$26</f>
        <v>0</v>
      </c>
      <c r="Q2083" s="74">
        <f t="shared" si="10"/>
        <v>0</v>
      </c>
      <c r="R2083" s="74">
        <f t="shared" si="11"/>
        <v>0</v>
      </c>
      <c r="S2083" s="74">
        <f t="shared" ref="S2083:T2083" si="6254">S2082+Q2083</f>
        <v>244.0872344</v>
      </c>
      <c r="T2083" s="74">
        <f t="shared" si="6254"/>
        <v>287.841636</v>
      </c>
      <c r="U2083" s="75">
        <f>J2083*SIP_Calculator!$D$27</f>
        <v>0</v>
      </c>
      <c r="V2083" s="75">
        <f t="shared" si="13"/>
        <v>0</v>
      </c>
      <c r="W2083" s="75">
        <f t="shared" si="14"/>
        <v>0</v>
      </c>
      <c r="X2083" s="75">
        <f t="shared" ref="X2083:Y2083" si="6255">X2082+V2083</f>
        <v>245.4447776</v>
      </c>
      <c r="Y2083" s="75">
        <f t="shared" si="6255"/>
        <v>289.4561317</v>
      </c>
    </row>
    <row r="2084" ht="15.75" customHeight="1">
      <c r="A2084" s="78">
        <v>41166.0</v>
      </c>
      <c r="B2084" s="73">
        <v>5415.8</v>
      </c>
      <c r="C2084" s="73">
        <v>4348.8</v>
      </c>
      <c r="D2084" s="74">
        <f t="shared" si="33"/>
        <v>434</v>
      </c>
      <c r="E2084" s="74">
        <f t="shared" si="16"/>
        <v>0</v>
      </c>
      <c r="F2084" s="75">
        <f t="shared" si="4"/>
        <v>9</v>
      </c>
      <c r="G2084" s="75">
        <f t="shared" si="17"/>
        <v>0</v>
      </c>
      <c r="H2084" s="76">
        <f>IF(A2084&lt;SIP_Calculator!$B$7,0,IF(A2084&gt;SIP_Calculator!$E$7,0,1))</f>
        <v>1</v>
      </c>
      <c r="I2084" s="74">
        <f t="shared" si="5"/>
        <v>0</v>
      </c>
      <c r="J2084" s="75">
        <f t="shared" si="6"/>
        <v>0</v>
      </c>
      <c r="K2084" s="76">
        <f>H2084*SIP_Calculator!$D$25</f>
        <v>484.4666522</v>
      </c>
      <c r="L2084" s="76">
        <f t="shared" si="7"/>
        <v>0.08945431002</v>
      </c>
      <c r="M2084" s="76">
        <f t="shared" si="8"/>
        <v>0.1114023759</v>
      </c>
      <c r="N2084" s="76">
        <f t="shared" ref="N2084:O2084" si="6256">N2083+L2084</f>
        <v>244.7919735</v>
      </c>
      <c r="O2084" s="76">
        <f t="shared" si="6256"/>
        <v>288.62236</v>
      </c>
      <c r="P2084" s="74">
        <f>I2084*SIP_Calculator!$D$26</f>
        <v>0</v>
      </c>
      <c r="Q2084" s="74">
        <f t="shared" si="10"/>
        <v>0</v>
      </c>
      <c r="R2084" s="74">
        <f t="shared" si="11"/>
        <v>0</v>
      </c>
      <c r="S2084" s="74">
        <f t="shared" ref="S2084:T2084" si="6257">S2083+Q2084</f>
        <v>244.0872344</v>
      </c>
      <c r="T2084" s="74">
        <f t="shared" si="6257"/>
        <v>287.841636</v>
      </c>
      <c r="U2084" s="75">
        <f>J2084*SIP_Calculator!$D$27</f>
        <v>0</v>
      </c>
      <c r="V2084" s="75">
        <f t="shared" si="13"/>
        <v>0</v>
      </c>
      <c r="W2084" s="75">
        <f t="shared" si="14"/>
        <v>0</v>
      </c>
      <c r="X2084" s="75">
        <f t="shared" ref="X2084:Y2084" si="6258">X2083+V2084</f>
        <v>245.4447776</v>
      </c>
      <c r="Y2084" s="75">
        <f t="shared" si="6258"/>
        <v>289.4561317</v>
      </c>
    </row>
    <row r="2085" ht="15.75" customHeight="1">
      <c r="A2085" s="78">
        <v>41169.0</v>
      </c>
      <c r="B2085" s="73">
        <v>5454.35</v>
      </c>
      <c r="C2085" s="73">
        <v>4383.1</v>
      </c>
      <c r="D2085" s="74">
        <f t="shared" si="33"/>
        <v>435</v>
      </c>
      <c r="E2085" s="74">
        <f t="shared" si="16"/>
        <v>1</v>
      </c>
      <c r="F2085" s="75">
        <f t="shared" si="4"/>
        <v>9</v>
      </c>
      <c r="G2085" s="75">
        <f t="shared" si="17"/>
        <v>0</v>
      </c>
      <c r="H2085" s="76">
        <f>IF(A2085&lt;SIP_Calculator!$B$7,0,IF(A2085&gt;SIP_Calculator!$E$7,0,1))</f>
        <v>1</v>
      </c>
      <c r="I2085" s="74">
        <f t="shared" si="5"/>
        <v>1</v>
      </c>
      <c r="J2085" s="75">
        <f t="shared" si="6"/>
        <v>0</v>
      </c>
      <c r="K2085" s="76">
        <f>H2085*SIP_Calculator!$D$25</f>
        <v>484.4666522</v>
      </c>
      <c r="L2085" s="76">
        <f t="shared" si="7"/>
        <v>0.08882206902</v>
      </c>
      <c r="M2085" s="76">
        <f t="shared" si="8"/>
        <v>0.1105305953</v>
      </c>
      <c r="N2085" s="76">
        <f t="shared" ref="N2085:O2085" si="6259">N2084+L2085</f>
        <v>244.8807956</v>
      </c>
      <c r="O2085" s="76">
        <f t="shared" si="6259"/>
        <v>288.7328906</v>
      </c>
      <c r="P2085" s="74">
        <f>I2085*SIP_Calculator!$D$26</f>
        <v>2301.341589</v>
      </c>
      <c r="Q2085" s="74">
        <f t="shared" si="10"/>
        <v>0.4219277438</v>
      </c>
      <c r="R2085" s="74">
        <f t="shared" si="11"/>
        <v>0.5250488443</v>
      </c>
      <c r="S2085" s="74">
        <f t="shared" ref="S2085:T2085" si="6260">S2084+Q2085</f>
        <v>244.5091622</v>
      </c>
      <c r="T2085" s="74">
        <f t="shared" si="6260"/>
        <v>288.3666849</v>
      </c>
      <c r="U2085" s="75">
        <f>J2085*SIP_Calculator!$D$27</f>
        <v>0</v>
      </c>
      <c r="V2085" s="75">
        <f t="shared" si="13"/>
        <v>0</v>
      </c>
      <c r="W2085" s="75">
        <f t="shared" si="14"/>
        <v>0</v>
      </c>
      <c r="X2085" s="75">
        <f t="shared" ref="X2085:Y2085" si="6261">X2084+V2085</f>
        <v>245.4447776</v>
      </c>
      <c r="Y2085" s="75">
        <f t="shared" si="6261"/>
        <v>289.4561317</v>
      </c>
    </row>
    <row r="2086" ht="15.75" customHeight="1">
      <c r="A2086" s="78">
        <v>41170.0</v>
      </c>
      <c r="B2086" s="73">
        <v>5456.8</v>
      </c>
      <c r="C2086" s="73">
        <v>4390.85</v>
      </c>
      <c r="D2086" s="74">
        <f t="shared" si="33"/>
        <v>435</v>
      </c>
      <c r="E2086" s="74">
        <f t="shared" si="16"/>
        <v>0</v>
      </c>
      <c r="F2086" s="75">
        <f t="shared" si="4"/>
        <v>9</v>
      </c>
      <c r="G2086" s="75">
        <f t="shared" si="17"/>
        <v>0</v>
      </c>
      <c r="H2086" s="76">
        <f>IF(A2086&lt;SIP_Calculator!$B$7,0,IF(A2086&gt;SIP_Calculator!$E$7,0,1))</f>
        <v>1</v>
      </c>
      <c r="I2086" s="74">
        <f t="shared" si="5"/>
        <v>0</v>
      </c>
      <c r="J2086" s="75">
        <f t="shared" si="6"/>
        <v>0</v>
      </c>
      <c r="K2086" s="76">
        <f>H2086*SIP_Calculator!$D$25</f>
        <v>484.4666522</v>
      </c>
      <c r="L2086" s="76">
        <f t="shared" si="7"/>
        <v>0.0887821896</v>
      </c>
      <c r="M2086" s="76">
        <f t="shared" si="8"/>
        <v>0.110335505</v>
      </c>
      <c r="N2086" s="76">
        <f t="shared" ref="N2086:O2086" si="6262">N2085+L2086</f>
        <v>244.9695778</v>
      </c>
      <c r="O2086" s="76">
        <f t="shared" si="6262"/>
        <v>288.8432261</v>
      </c>
      <c r="P2086" s="74">
        <f>I2086*SIP_Calculator!$D$26</f>
        <v>0</v>
      </c>
      <c r="Q2086" s="74">
        <f t="shared" si="10"/>
        <v>0</v>
      </c>
      <c r="R2086" s="74">
        <f t="shared" si="11"/>
        <v>0</v>
      </c>
      <c r="S2086" s="74">
        <f t="shared" ref="S2086:T2086" si="6263">S2085+Q2086</f>
        <v>244.5091622</v>
      </c>
      <c r="T2086" s="74">
        <f t="shared" si="6263"/>
        <v>288.3666849</v>
      </c>
      <c r="U2086" s="75">
        <f>J2086*SIP_Calculator!$D$27</f>
        <v>0</v>
      </c>
      <c r="V2086" s="75">
        <f t="shared" si="13"/>
        <v>0</v>
      </c>
      <c r="W2086" s="75">
        <f t="shared" si="14"/>
        <v>0</v>
      </c>
      <c r="X2086" s="75">
        <f t="shared" ref="X2086:Y2086" si="6264">X2085+V2086</f>
        <v>245.4447776</v>
      </c>
      <c r="Y2086" s="75">
        <f t="shared" si="6264"/>
        <v>289.4561317</v>
      </c>
    </row>
    <row r="2087" ht="15.75" customHeight="1">
      <c r="A2087" s="78">
        <v>41172.0</v>
      </c>
      <c r="B2087" s="73">
        <v>5417.7</v>
      </c>
      <c r="C2087" s="73">
        <v>4358.95</v>
      </c>
      <c r="D2087" s="74">
        <f t="shared" si="33"/>
        <v>435</v>
      </c>
      <c r="E2087" s="74">
        <f t="shared" si="16"/>
        <v>0</v>
      </c>
      <c r="F2087" s="75">
        <f t="shared" si="4"/>
        <v>9</v>
      </c>
      <c r="G2087" s="75">
        <f t="shared" si="17"/>
        <v>0</v>
      </c>
      <c r="H2087" s="76">
        <f>IF(A2087&lt;SIP_Calculator!$B$7,0,IF(A2087&gt;SIP_Calculator!$E$7,0,1))</f>
        <v>1</v>
      </c>
      <c r="I2087" s="74">
        <f t="shared" si="5"/>
        <v>0</v>
      </c>
      <c r="J2087" s="75">
        <f t="shared" si="6"/>
        <v>0</v>
      </c>
      <c r="K2087" s="76">
        <f>H2087*SIP_Calculator!$D$25</f>
        <v>484.4666522</v>
      </c>
      <c r="L2087" s="76">
        <f t="shared" si="7"/>
        <v>0.08942293818</v>
      </c>
      <c r="M2087" s="76">
        <f t="shared" si="8"/>
        <v>0.1111429707</v>
      </c>
      <c r="N2087" s="76">
        <f t="shared" ref="N2087:O2087" si="6265">N2086+L2087</f>
        <v>245.0590007</v>
      </c>
      <c r="O2087" s="76">
        <f t="shared" si="6265"/>
        <v>288.954369</v>
      </c>
      <c r="P2087" s="74">
        <f>I2087*SIP_Calculator!$D$26</f>
        <v>0</v>
      </c>
      <c r="Q2087" s="74">
        <f t="shared" si="10"/>
        <v>0</v>
      </c>
      <c r="R2087" s="74">
        <f t="shared" si="11"/>
        <v>0</v>
      </c>
      <c r="S2087" s="74">
        <f t="shared" ref="S2087:T2087" si="6266">S2086+Q2087</f>
        <v>244.5091622</v>
      </c>
      <c r="T2087" s="74">
        <f t="shared" si="6266"/>
        <v>288.3666849</v>
      </c>
      <c r="U2087" s="75">
        <f>J2087*SIP_Calculator!$D$27</f>
        <v>0</v>
      </c>
      <c r="V2087" s="75">
        <f t="shared" si="13"/>
        <v>0</v>
      </c>
      <c r="W2087" s="75">
        <f t="shared" si="14"/>
        <v>0</v>
      </c>
      <c r="X2087" s="75">
        <f t="shared" ref="X2087:Y2087" si="6267">X2086+V2087</f>
        <v>245.4447776</v>
      </c>
      <c r="Y2087" s="75">
        <f t="shared" si="6267"/>
        <v>289.4561317</v>
      </c>
    </row>
    <row r="2088" ht="15.75" customHeight="1">
      <c r="A2088" s="78">
        <v>41173.0</v>
      </c>
      <c r="B2088" s="73">
        <v>5545.5</v>
      </c>
      <c r="C2088" s="73">
        <v>4456.15</v>
      </c>
      <c r="D2088" s="74">
        <f t="shared" si="33"/>
        <v>435</v>
      </c>
      <c r="E2088" s="74">
        <f t="shared" si="16"/>
        <v>0</v>
      </c>
      <c r="F2088" s="75">
        <f t="shared" si="4"/>
        <v>9</v>
      </c>
      <c r="G2088" s="75">
        <f t="shared" si="17"/>
        <v>0</v>
      </c>
      <c r="H2088" s="76">
        <f>IF(A2088&lt;SIP_Calculator!$B$7,0,IF(A2088&gt;SIP_Calculator!$E$7,0,1))</f>
        <v>1</v>
      </c>
      <c r="I2088" s="74">
        <f t="shared" si="5"/>
        <v>0</v>
      </c>
      <c r="J2088" s="75">
        <f t="shared" si="6"/>
        <v>0</v>
      </c>
      <c r="K2088" s="76">
        <f>H2088*SIP_Calculator!$D$25</f>
        <v>484.4666522</v>
      </c>
      <c r="L2088" s="76">
        <f t="shared" si="7"/>
        <v>0.08736212284</v>
      </c>
      <c r="M2088" s="76">
        <f t="shared" si="8"/>
        <v>0.108718659</v>
      </c>
      <c r="N2088" s="76">
        <f t="shared" ref="N2088:O2088" si="6268">N2087+L2088</f>
        <v>245.1463629</v>
      </c>
      <c r="O2088" s="76">
        <f t="shared" si="6268"/>
        <v>289.0630877</v>
      </c>
      <c r="P2088" s="74">
        <f>I2088*SIP_Calculator!$D$26</f>
        <v>0</v>
      </c>
      <c r="Q2088" s="74">
        <f t="shared" si="10"/>
        <v>0</v>
      </c>
      <c r="R2088" s="74">
        <f t="shared" si="11"/>
        <v>0</v>
      </c>
      <c r="S2088" s="74">
        <f t="shared" ref="S2088:T2088" si="6269">S2087+Q2088</f>
        <v>244.5091622</v>
      </c>
      <c r="T2088" s="74">
        <f t="shared" si="6269"/>
        <v>288.3666849</v>
      </c>
      <c r="U2088" s="75">
        <f>J2088*SIP_Calculator!$D$27</f>
        <v>0</v>
      </c>
      <c r="V2088" s="75">
        <f t="shared" si="13"/>
        <v>0</v>
      </c>
      <c r="W2088" s="75">
        <f t="shared" si="14"/>
        <v>0</v>
      </c>
      <c r="X2088" s="75">
        <f t="shared" ref="X2088:Y2088" si="6270">X2087+V2088</f>
        <v>245.4447776</v>
      </c>
      <c r="Y2088" s="75">
        <f t="shared" si="6270"/>
        <v>289.4561317</v>
      </c>
    </row>
    <row r="2089" ht="15.75" customHeight="1">
      <c r="A2089" s="78">
        <v>41176.0</v>
      </c>
      <c r="B2089" s="73">
        <v>5532.65</v>
      </c>
      <c r="C2089" s="73">
        <v>4450.95</v>
      </c>
      <c r="D2089" s="74">
        <f t="shared" si="33"/>
        <v>436</v>
      </c>
      <c r="E2089" s="74">
        <f t="shared" si="16"/>
        <v>1</v>
      </c>
      <c r="F2089" s="75">
        <f t="shared" si="4"/>
        <v>9</v>
      </c>
      <c r="G2089" s="75">
        <f t="shared" si="17"/>
        <v>0</v>
      </c>
      <c r="H2089" s="76">
        <f>IF(A2089&lt;SIP_Calculator!$B$7,0,IF(A2089&gt;SIP_Calculator!$E$7,0,1))</f>
        <v>1</v>
      </c>
      <c r="I2089" s="74">
        <f t="shared" si="5"/>
        <v>1</v>
      </c>
      <c r="J2089" s="75">
        <f t="shared" si="6"/>
        <v>0</v>
      </c>
      <c r="K2089" s="76">
        <f>H2089*SIP_Calculator!$D$25</f>
        <v>484.4666522</v>
      </c>
      <c r="L2089" s="76">
        <f t="shared" si="7"/>
        <v>0.087565028</v>
      </c>
      <c r="M2089" s="76">
        <f t="shared" si="8"/>
        <v>0.1088456739</v>
      </c>
      <c r="N2089" s="76">
        <f t="shared" ref="N2089:O2089" si="6271">N2088+L2089</f>
        <v>245.2339279</v>
      </c>
      <c r="O2089" s="76">
        <f t="shared" si="6271"/>
        <v>289.1719334</v>
      </c>
      <c r="P2089" s="74">
        <f>I2089*SIP_Calculator!$D$26</f>
        <v>2301.341589</v>
      </c>
      <c r="Q2089" s="74">
        <f t="shared" si="10"/>
        <v>0.4159564746</v>
      </c>
      <c r="R2089" s="74">
        <f t="shared" si="11"/>
        <v>0.5170450329</v>
      </c>
      <c r="S2089" s="74">
        <f t="shared" ref="S2089:T2089" si="6272">S2088+Q2089</f>
        <v>244.9251186</v>
      </c>
      <c r="T2089" s="74">
        <f t="shared" si="6272"/>
        <v>288.8837299</v>
      </c>
      <c r="U2089" s="75">
        <f>J2089*SIP_Calculator!$D$27</f>
        <v>0</v>
      </c>
      <c r="V2089" s="75">
        <f t="shared" si="13"/>
        <v>0</v>
      </c>
      <c r="W2089" s="75">
        <f t="shared" si="14"/>
        <v>0</v>
      </c>
      <c r="X2089" s="75">
        <f t="shared" ref="X2089:Y2089" si="6273">X2088+V2089</f>
        <v>245.4447776</v>
      </c>
      <c r="Y2089" s="75">
        <f t="shared" si="6273"/>
        <v>289.4561317</v>
      </c>
    </row>
    <row r="2090" ht="15.75" customHeight="1">
      <c r="A2090" s="78">
        <v>41177.0</v>
      </c>
      <c r="B2090" s="73">
        <v>5540.6</v>
      </c>
      <c r="C2090" s="73">
        <v>4460.4</v>
      </c>
      <c r="D2090" s="74">
        <f t="shared" si="33"/>
        <v>436</v>
      </c>
      <c r="E2090" s="74">
        <f t="shared" si="16"/>
        <v>0</v>
      </c>
      <c r="F2090" s="75">
        <f t="shared" si="4"/>
        <v>9</v>
      </c>
      <c r="G2090" s="75">
        <f t="shared" si="17"/>
        <v>0</v>
      </c>
      <c r="H2090" s="76">
        <f>IF(A2090&lt;SIP_Calculator!$B$7,0,IF(A2090&gt;SIP_Calculator!$E$7,0,1))</f>
        <v>1</v>
      </c>
      <c r="I2090" s="74">
        <f t="shared" si="5"/>
        <v>0</v>
      </c>
      <c r="J2090" s="75">
        <f t="shared" si="6"/>
        <v>0</v>
      </c>
      <c r="K2090" s="76">
        <f>H2090*SIP_Calculator!$D$25</f>
        <v>484.4666522</v>
      </c>
      <c r="L2090" s="76">
        <f t="shared" si="7"/>
        <v>0.08743938422</v>
      </c>
      <c r="M2090" s="76">
        <f t="shared" si="8"/>
        <v>0.1086150686</v>
      </c>
      <c r="N2090" s="76">
        <f t="shared" ref="N2090:O2090" si="6274">N2089+L2090</f>
        <v>245.3213673</v>
      </c>
      <c r="O2090" s="76">
        <f t="shared" si="6274"/>
        <v>289.2805484</v>
      </c>
      <c r="P2090" s="74">
        <f>I2090*SIP_Calculator!$D$26</f>
        <v>0</v>
      </c>
      <c r="Q2090" s="74">
        <f t="shared" si="10"/>
        <v>0</v>
      </c>
      <c r="R2090" s="74">
        <f t="shared" si="11"/>
        <v>0</v>
      </c>
      <c r="S2090" s="74">
        <f t="shared" ref="S2090:T2090" si="6275">S2089+Q2090</f>
        <v>244.9251186</v>
      </c>
      <c r="T2090" s="74">
        <f t="shared" si="6275"/>
        <v>288.8837299</v>
      </c>
      <c r="U2090" s="75">
        <f>J2090*SIP_Calculator!$D$27</f>
        <v>0</v>
      </c>
      <c r="V2090" s="75">
        <f t="shared" si="13"/>
        <v>0</v>
      </c>
      <c r="W2090" s="75">
        <f t="shared" si="14"/>
        <v>0</v>
      </c>
      <c r="X2090" s="75">
        <f t="shared" ref="X2090:Y2090" si="6276">X2089+V2090</f>
        <v>245.4447776</v>
      </c>
      <c r="Y2090" s="75">
        <f t="shared" si="6276"/>
        <v>289.4561317</v>
      </c>
    </row>
    <row r="2091" ht="15.75" customHeight="1">
      <c r="A2091" s="78">
        <v>41178.0</v>
      </c>
      <c r="B2091" s="73">
        <v>5532.2</v>
      </c>
      <c r="C2091" s="73">
        <v>4458.0</v>
      </c>
      <c r="D2091" s="74">
        <f t="shared" si="33"/>
        <v>436</v>
      </c>
      <c r="E2091" s="74">
        <f t="shared" si="16"/>
        <v>0</v>
      </c>
      <c r="F2091" s="75">
        <f t="shared" si="4"/>
        <v>9</v>
      </c>
      <c r="G2091" s="75">
        <f t="shared" si="17"/>
        <v>0</v>
      </c>
      <c r="H2091" s="76">
        <f>IF(A2091&lt;SIP_Calculator!$B$7,0,IF(A2091&gt;SIP_Calculator!$E$7,0,1))</f>
        <v>1</v>
      </c>
      <c r="I2091" s="74">
        <f t="shared" si="5"/>
        <v>0</v>
      </c>
      <c r="J2091" s="75">
        <f t="shared" si="6"/>
        <v>0</v>
      </c>
      <c r="K2091" s="76">
        <f>H2091*SIP_Calculator!$D$25</f>
        <v>484.4666522</v>
      </c>
      <c r="L2091" s="76">
        <f t="shared" si="7"/>
        <v>0.08757215071</v>
      </c>
      <c r="M2091" s="76">
        <f t="shared" si="8"/>
        <v>0.1086735424</v>
      </c>
      <c r="N2091" s="76">
        <f t="shared" ref="N2091:O2091" si="6277">N2090+L2091</f>
        <v>245.4089394</v>
      </c>
      <c r="O2091" s="76">
        <f t="shared" si="6277"/>
        <v>289.389222</v>
      </c>
      <c r="P2091" s="74">
        <f>I2091*SIP_Calculator!$D$26</f>
        <v>0</v>
      </c>
      <c r="Q2091" s="74">
        <f t="shared" si="10"/>
        <v>0</v>
      </c>
      <c r="R2091" s="74">
        <f t="shared" si="11"/>
        <v>0</v>
      </c>
      <c r="S2091" s="74">
        <f t="shared" ref="S2091:T2091" si="6278">S2090+Q2091</f>
        <v>244.9251186</v>
      </c>
      <c r="T2091" s="74">
        <f t="shared" si="6278"/>
        <v>288.8837299</v>
      </c>
      <c r="U2091" s="75">
        <f>J2091*SIP_Calculator!$D$27</f>
        <v>0</v>
      </c>
      <c r="V2091" s="75">
        <f t="shared" si="13"/>
        <v>0</v>
      </c>
      <c r="W2091" s="75">
        <f t="shared" si="14"/>
        <v>0</v>
      </c>
      <c r="X2091" s="75">
        <f t="shared" ref="X2091:Y2091" si="6279">X2090+V2091</f>
        <v>245.4447776</v>
      </c>
      <c r="Y2091" s="75">
        <f t="shared" si="6279"/>
        <v>289.4561317</v>
      </c>
    </row>
    <row r="2092" ht="15.75" customHeight="1">
      <c r="A2092" s="78">
        <v>41179.0</v>
      </c>
      <c r="B2092" s="73">
        <v>5527.15</v>
      </c>
      <c r="C2092" s="73">
        <v>4458.15</v>
      </c>
      <c r="D2092" s="74">
        <f t="shared" si="33"/>
        <v>436</v>
      </c>
      <c r="E2092" s="74">
        <f t="shared" si="16"/>
        <v>0</v>
      </c>
      <c r="F2092" s="75">
        <f t="shared" si="4"/>
        <v>9</v>
      </c>
      <c r="G2092" s="75">
        <f t="shared" si="17"/>
        <v>0</v>
      </c>
      <c r="H2092" s="76">
        <f>IF(A2092&lt;SIP_Calculator!$B$7,0,IF(A2092&gt;SIP_Calculator!$E$7,0,1))</f>
        <v>1</v>
      </c>
      <c r="I2092" s="74">
        <f t="shared" si="5"/>
        <v>0</v>
      </c>
      <c r="J2092" s="75">
        <f t="shared" si="6"/>
        <v>0</v>
      </c>
      <c r="K2092" s="76">
        <f>H2092*SIP_Calculator!$D$25</f>
        <v>484.4666522</v>
      </c>
      <c r="L2092" s="76">
        <f t="shared" si="7"/>
        <v>0.0876521629</v>
      </c>
      <c r="M2092" s="76">
        <f t="shared" si="8"/>
        <v>0.108669886</v>
      </c>
      <c r="N2092" s="76">
        <f t="shared" ref="N2092:O2092" si="6280">N2091+L2092</f>
        <v>245.4965916</v>
      </c>
      <c r="O2092" s="76">
        <f t="shared" si="6280"/>
        <v>289.4978919</v>
      </c>
      <c r="P2092" s="74">
        <f>I2092*SIP_Calculator!$D$26</f>
        <v>0</v>
      </c>
      <c r="Q2092" s="74">
        <f t="shared" si="10"/>
        <v>0</v>
      </c>
      <c r="R2092" s="74">
        <f t="shared" si="11"/>
        <v>0</v>
      </c>
      <c r="S2092" s="74">
        <f t="shared" ref="S2092:T2092" si="6281">S2091+Q2092</f>
        <v>244.9251186</v>
      </c>
      <c r="T2092" s="74">
        <f t="shared" si="6281"/>
        <v>288.8837299</v>
      </c>
      <c r="U2092" s="75">
        <f>J2092*SIP_Calculator!$D$27</f>
        <v>0</v>
      </c>
      <c r="V2092" s="75">
        <f t="shared" si="13"/>
        <v>0</v>
      </c>
      <c r="W2092" s="75">
        <f t="shared" si="14"/>
        <v>0</v>
      </c>
      <c r="X2092" s="75">
        <f t="shared" ref="X2092:Y2092" si="6282">X2091+V2092</f>
        <v>245.4447776</v>
      </c>
      <c r="Y2092" s="75">
        <f t="shared" si="6282"/>
        <v>289.4561317</v>
      </c>
    </row>
    <row r="2093" ht="15.75" customHeight="1">
      <c r="A2093" s="78">
        <v>41180.0</v>
      </c>
      <c r="B2093" s="73">
        <v>5583.75</v>
      </c>
      <c r="C2093" s="73">
        <v>4504.35</v>
      </c>
      <c r="D2093" s="74">
        <f t="shared" si="33"/>
        <v>436</v>
      </c>
      <c r="E2093" s="74">
        <f t="shared" si="16"/>
        <v>0</v>
      </c>
      <c r="F2093" s="75">
        <f t="shared" si="4"/>
        <v>9</v>
      </c>
      <c r="G2093" s="75">
        <f t="shared" si="17"/>
        <v>0</v>
      </c>
      <c r="H2093" s="76">
        <f>IF(A2093&lt;SIP_Calculator!$B$7,0,IF(A2093&gt;SIP_Calculator!$E$7,0,1))</f>
        <v>1</v>
      </c>
      <c r="I2093" s="74">
        <f t="shared" si="5"/>
        <v>0</v>
      </c>
      <c r="J2093" s="75">
        <f t="shared" si="6"/>
        <v>0</v>
      </c>
      <c r="K2093" s="76">
        <f>H2093*SIP_Calculator!$D$25</f>
        <v>484.4666522</v>
      </c>
      <c r="L2093" s="76">
        <f t="shared" si="7"/>
        <v>0.08676367176</v>
      </c>
      <c r="M2093" s="76">
        <f t="shared" si="8"/>
        <v>0.1075552859</v>
      </c>
      <c r="N2093" s="76">
        <f t="shared" ref="N2093:O2093" si="6283">N2092+L2093</f>
        <v>245.5833553</v>
      </c>
      <c r="O2093" s="76">
        <f t="shared" si="6283"/>
        <v>289.6054472</v>
      </c>
      <c r="P2093" s="74">
        <f>I2093*SIP_Calculator!$D$26</f>
        <v>0</v>
      </c>
      <c r="Q2093" s="74">
        <f t="shared" si="10"/>
        <v>0</v>
      </c>
      <c r="R2093" s="74">
        <f t="shared" si="11"/>
        <v>0</v>
      </c>
      <c r="S2093" s="74">
        <f t="shared" ref="S2093:T2093" si="6284">S2092+Q2093</f>
        <v>244.9251186</v>
      </c>
      <c r="T2093" s="74">
        <f t="shared" si="6284"/>
        <v>288.8837299</v>
      </c>
      <c r="U2093" s="75">
        <f>J2093*SIP_Calculator!$D$27</f>
        <v>0</v>
      </c>
      <c r="V2093" s="75">
        <f t="shared" si="13"/>
        <v>0</v>
      </c>
      <c r="W2093" s="75">
        <f t="shared" si="14"/>
        <v>0</v>
      </c>
      <c r="X2093" s="75">
        <f t="shared" ref="X2093:Y2093" si="6285">X2092+V2093</f>
        <v>245.4447776</v>
      </c>
      <c r="Y2093" s="75">
        <f t="shared" si="6285"/>
        <v>289.4561317</v>
      </c>
    </row>
    <row r="2094" ht="15.75" customHeight="1">
      <c r="A2094" s="78">
        <v>41183.0</v>
      </c>
      <c r="B2094" s="73">
        <v>5602.0</v>
      </c>
      <c r="C2094" s="73">
        <v>4522.95</v>
      </c>
      <c r="D2094" s="74">
        <f t="shared" si="33"/>
        <v>437</v>
      </c>
      <c r="E2094" s="74">
        <f t="shared" si="16"/>
        <v>1</v>
      </c>
      <c r="F2094" s="75">
        <f t="shared" si="4"/>
        <v>10</v>
      </c>
      <c r="G2094" s="75">
        <f t="shared" si="17"/>
        <v>1</v>
      </c>
      <c r="H2094" s="76">
        <f>IF(A2094&lt;SIP_Calculator!$B$7,0,IF(A2094&gt;SIP_Calculator!$E$7,0,1))</f>
        <v>1</v>
      </c>
      <c r="I2094" s="74">
        <f t="shared" si="5"/>
        <v>1</v>
      </c>
      <c r="J2094" s="75">
        <f t="shared" si="6"/>
        <v>1</v>
      </c>
      <c r="K2094" s="76">
        <f>H2094*SIP_Calculator!$D$25</f>
        <v>484.4666522</v>
      </c>
      <c r="L2094" s="76">
        <f t="shared" si="7"/>
        <v>0.0864810161</v>
      </c>
      <c r="M2094" s="76">
        <f t="shared" si="8"/>
        <v>0.1071129798</v>
      </c>
      <c r="N2094" s="76">
        <f t="shared" ref="N2094:O2094" si="6286">N2093+L2094</f>
        <v>245.6698363</v>
      </c>
      <c r="O2094" s="76">
        <f t="shared" si="6286"/>
        <v>289.7125601</v>
      </c>
      <c r="P2094" s="74">
        <f>I2094*SIP_Calculator!$D$26</f>
        <v>2301.341589</v>
      </c>
      <c r="Q2094" s="74">
        <f t="shared" si="10"/>
        <v>0.4108071384</v>
      </c>
      <c r="R2094" s="74">
        <f t="shared" si="11"/>
        <v>0.5088142892</v>
      </c>
      <c r="S2094" s="74">
        <f t="shared" ref="S2094:T2094" si="6287">S2093+Q2094</f>
        <v>245.3359258</v>
      </c>
      <c r="T2094" s="74">
        <f t="shared" si="6287"/>
        <v>289.3925442</v>
      </c>
      <c r="U2094" s="75">
        <f>J2094*SIP_Calculator!$D$27</f>
        <v>10000</v>
      </c>
      <c r="V2094" s="75">
        <f t="shared" si="13"/>
        <v>1.785076758</v>
      </c>
      <c r="W2094" s="75">
        <f t="shared" si="14"/>
        <v>2.210946396</v>
      </c>
      <c r="X2094" s="75">
        <f t="shared" ref="X2094:Y2094" si="6288">X2093+V2094</f>
        <v>247.2298543</v>
      </c>
      <c r="Y2094" s="75">
        <f t="shared" si="6288"/>
        <v>291.6670781</v>
      </c>
    </row>
    <row r="2095" ht="15.75" customHeight="1">
      <c r="A2095" s="78">
        <v>41185.0</v>
      </c>
      <c r="B2095" s="73">
        <v>5617.9</v>
      </c>
      <c r="C2095" s="73">
        <v>4539.6</v>
      </c>
      <c r="D2095" s="74">
        <f t="shared" si="33"/>
        <v>437</v>
      </c>
      <c r="E2095" s="74">
        <f t="shared" si="16"/>
        <v>0</v>
      </c>
      <c r="F2095" s="75">
        <f t="shared" si="4"/>
        <v>10</v>
      </c>
      <c r="G2095" s="75">
        <f t="shared" si="17"/>
        <v>0</v>
      </c>
      <c r="H2095" s="76">
        <f>IF(A2095&lt;SIP_Calculator!$B$7,0,IF(A2095&gt;SIP_Calculator!$E$7,0,1))</f>
        <v>1</v>
      </c>
      <c r="I2095" s="74">
        <f t="shared" si="5"/>
        <v>0</v>
      </c>
      <c r="J2095" s="75">
        <f t="shared" si="6"/>
        <v>0</v>
      </c>
      <c r="K2095" s="76">
        <f>H2095*SIP_Calculator!$D$25</f>
        <v>484.4666522</v>
      </c>
      <c r="L2095" s="76">
        <f t="shared" si="7"/>
        <v>0.08623625415</v>
      </c>
      <c r="M2095" s="76">
        <f t="shared" si="8"/>
        <v>0.106720119</v>
      </c>
      <c r="N2095" s="76">
        <f t="shared" ref="N2095:O2095" si="6289">N2094+L2095</f>
        <v>245.7560725</v>
      </c>
      <c r="O2095" s="76">
        <f t="shared" si="6289"/>
        <v>289.8192803</v>
      </c>
      <c r="P2095" s="74">
        <f>I2095*SIP_Calculator!$D$26</f>
        <v>0</v>
      </c>
      <c r="Q2095" s="74">
        <f t="shared" si="10"/>
        <v>0</v>
      </c>
      <c r="R2095" s="74">
        <f t="shared" si="11"/>
        <v>0</v>
      </c>
      <c r="S2095" s="74">
        <f t="shared" ref="S2095:T2095" si="6290">S2094+Q2095</f>
        <v>245.3359258</v>
      </c>
      <c r="T2095" s="74">
        <f t="shared" si="6290"/>
        <v>289.3925442</v>
      </c>
      <c r="U2095" s="75">
        <f>J2095*SIP_Calculator!$D$27</f>
        <v>0</v>
      </c>
      <c r="V2095" s="75">
        <f t="shared" si="13"/>
        <v>0</v>
      </c>
      <c r="W2095" s="75">
        <f t="shared" si="14"/>
        <v>0</v>
      </c>
      <c r="X2095" s="75">
        <f t="shared" ref="X2095:Y2095" si="6291">X2094+V2095</f>
        <v>247.2298543</v>
      </c>
      <c r="Y2095" s="75">
        <f t="shared" si="6291"/>
        <v>291.6670781</v>
      </c>
    </row>
    <row r="2096" ht="15.75" customHeight="1">
      <c r="A2096" s="78">
        <v>41186.0</v>
      </c>
      <c r="B2096" s="73">
        <v>5671.65</v>
      </c>
      <c r="C2096" s="73">
        <v>4579.4</v>
      </c>
      <c r="D2096" s="74">
        <f t="shared" si="33"/>
        <v>437</v>
      </c>
      <c r="E2096" s="74">
        <f t="shared" si="16"/>
        <v>0</v>
      </c>
      <c r="F2096" s="75">
        <f t="shared" si="4"/>
        <v>10</v>
      </c>
      <c r="G2096" s="75">
        <f t="shared" si="17"/>
        <v>0</v>
      </c>
      <c r="H2096" s="76">
        <f>IF(A2096&lt;SIP_Calculator!$B$7,0,IF(A2096&gt;SIP_Calculator!$E$7,0,1))</f>
        <v>1</v>
      </c>
      <c r="I2096" s="74">
        <f t="shared" si="5"/>
        <v>0</v>
      </c>
      <c r="J2096" s="75">
        <f t="shared" si="6"/>
        <v>0</v>
      </c>
      <c r="K2096" s="76">
        <f>H2096*SIP_Calculator!$D$25</f>
        <v>484.4666522</v>
      </c>
      <c r="L2096" s="76">
        <f t="shared" si="7"/>
        <v>0.08541899662</v>
      </c>
      <c r="M2096" s="76">
        <f t="shared" si="8"/>
        <v>0.1057926043</v>
      </c>
      <c r="N2096" s="76">
        <f t="shared" ref="N2096:O2096" si="6292">N2095+L2096</f>
        <v>245.8414915</v>
      </c>
      <c r="O2096" s="76">
        <f t="shared" si="6292"/>
        <v>289.9250729</v>
      </c>
      <c r="P2096" s="74">
        <f>I2096*SIP_Calculator!$D$26</f>
        <v>0</v>
      </c>
      <c r="Q2096" s="74">
        <f t="shared" si="10"/>
        <v>0</v>
      </c>
      <c r="R2096" s="74">
        <f t="shared" si="11"/>
        <v>0</v>
      </c>
      <c r="S2096" s="74">
        <f t="shared" ref="S2096:T2096" si="6293">S2095+Q2096</f>
        <v>245.3359258</v>
      </c>
      <c r="T2096" s="74">
        <f t="shared" si="6293"/>
        <v>289.3925442</v>
      </c>
      <c r="U2096" s="75">
        <f>J2096*SIP_Calculator!$D$27</f>
        <v>0</v>
      </c>
      <c r="V2096" s="75">
        <f t="shared" si="13"/>
        <v>0</v>
      </c>
      <c r="W2096" s="75">
        <f t="shared" si="14"/>
        <v>0</v>
      </c>
      <c r="X2096" s="75">
        <f t="shared" ref="X2096:Y2096" si="6294">X2095+V2096</f>
        <v>247.2298543</v>
      </c>
      <c r="Y2096" s="75">
        <f t="shared" si="6294"/>
        <v>291.6670781</v>
      </c>
    </row>
    <row r="2097" ht="15.75" customHeight="1">
      <c r="A2097" s="78">
        <v>41187.0</v>
      </c>
      <c r="B2097" s="73">
        <v>5633.3</v>
      </c>
      <c r="C2097" s="73">
        <v>4547.9</v>
      </c>
      <c r="D2097" s="74">
        <f t="shared" si="33"/>
        <v>437</v>
      </c>
      <c r="E2097" s="74">
        <f t="shared" si="16"/>
        <v>0</v>
      </c>
      <c r="F2097" s="75">
        <f t="shared" si="4"/>
        <v>10</v>
      </c>
      <c r="G2097" s="75">
        <f t="shared" si="17"/>
        <v>0</v>
      </c>
      <c r="H2097" s="76">
        <f>IF(A2097&lt;SIP_Calculator!$B$7,0,IF(A2097&gt;SIP_Calculator!$E$7,0,1))</f>
        <v>1</v>
      </c>
      <c r="I2097" s="74">
        <f t="shared" si="5"/>
        <v>0</v>
      </c>
      <c r="J2097" s="75">
        <f t="shared" si="6"/>
        <v>0</v>
      </c>
      <c r="K2097" s="76">
        <f>H2097*SIP_Calculator!$D$25</f>
        <v>484.4666522</v>
      </c>
      <c r="L2097" s="76">
        <f t="shared" si="7"/>
        <v>0.08600050631</v>
      </c>
      <c r="M2097" s="76">
        <f t="shared" si="8"/>
        <v>0.1065253528</v>
      </c>
      <c r="N2097" s="76">
        <f t="shared" ref="N2097:O2097" si="6295">N2096+L2097</f>
        <v>245.927492</v>
      </c>
      <c r="O2097" s="76">
        <f t="shared" si="6295"/>
        <v>290.0315982</v>
      </c>
      <c r="P2097" s="74">
        <f>I2097*SIP_Calculator!$D$26</f>
        <v>0</v>
      </c>
      <c r="Q2097" s="74">
        <f t="shared" si="10"/>
        <v>0</v>
      </c>
      <c r="R2097" s="74">
        <f t="shared" si="11"/>
        <v>0</v>
      </c>
      <c r="S2097" s="74">
        <f t="shared" ref="S2097:T2097" si="6296">S2096+Q2097</f>
        <v>245.3359258</v>
      </c>
      <c r="T2097" s="74">
        <f t="shared" si="6296"/>
        <v>289.3925442</v>
      </c>
      <c r="U2097" s="75">
        <f>J2097*SIP_Calculator!$D$27</f>
        <v>0</v>
      </c>
      <c r="V2097" s="75">
        <f t="shared" si="13"/>
        <v>0</v>
      </c>
      <c r="W2097" s="75">
        <f t="shared" si="14"/>
        <v>0</v>
      </c>
      <c r="X2097" s="75">
        <f t="shared" ref="X2097:Y2097" si="6297">X2096+V2097</f>
        <v>247.2298543</v>
      </c>
      <c r="Y2097" s="75">
        <f t="shared" si="6297"/>
        <v>291.6670781</v>
      </c>
    </row>
    <row r="2098" ht="15.75" customHeight="1">
      <c r="A2098" s="78">
        <v>41190.0</v>
      </c>
      <c r="B2098" s="73">
        <v>5567.7</v>
      </c>
      <c r="C2098" s="73">
        <v>4499.85</v>
      </c>
      <c r="D2098" s="74">
        <f t="shared" si="33"/>
        <v>438</v>
      </c>
      <c r="E2098" s="74">
        <f t="shared" si="16"/>
        <v>1</v>
      </c>
      <c r="F2098" s="75">
        <f t="shared" si="4"/>
        <v>10</v>
      </c>
      <c r="G2098" s="75">
        <f t="shared" si="17"/>
        <v>0</v>
      </c>
      <c r="H2098" s="76">
        <f>IF(A2098&lt;SIP_Calculator!$B$7,0,IF(A2098&gt;SIP_Calculator!$E$7,0,1))</f>
        <v>1</v>
      </c>
      <c r="I2098" s="74">
        <f t="shared" si="5"/>
        <v>1</v>
      </c>
      <c r="J2098" s="75">
        <f t="shared" si="6"/>
        <v>0</v>
      </c>
      <c r="K2098" s="76">
        <f>H2098*SIP_Calculator!$D$25</f>
        <v>484.4666522</v>
      </c>
      <c r="L2098" s="76">
        <f t="shared" si="7"/>
        <v>0.08701378526</v>
      </c>
      <c r="M2098" s="76">
        <f t="shared" si="8"/>
        <v>0.1076628448</v>
      </c>
      <c r="N2098" s="76">
        <f t="shared" ref="N2098:O2098" si="6298">N2097+L2098</f>
        <v>246.0145058</v>
      </c>
      <c r="O2098" s="76">
        <f t="shared" si="6298"/>
        <v>290.1392611</v>
      </c>
      <c r="P2098" s="74">
        <f>I2098*SIP_Calculator!$D$26</f>
        <v>2301.341589</v>
      </c>
      <c r="Q2098" s="74">
        <f t="shared" si="10"/>
        <v>0.4133379294</v>
      </c>
      <c r="R2098" s="74">
        <f t="shared" si="11"/>
        <v>0.5114262896</v>
      </c>
      <c r="S2098" s="74">
        <f t="shared" ref="S2098:T2098" si="6299">S2097+Q2098</f>
        <v>245.7492637</v>
      </c>
      <c r="T2098" s="74">
        <f t="shared" si="6299"/>
        <v>289.9039705</v>
      </c>
      <c r="U2098" s="75">
        <f>J2098*SIP_Calculator!$D$27</f>
        <v>0</v>
      </c>
      <c r="V2098" s="75">
        <f t="shared" si="13"/>
        <v>0</v>
      </c>
      <c r="W2098" s="75">
        <f t="shared" si="14"/>
        <v>0</v>
      </c>
      <c r="X2098" s="75">
        <f t="shared" ref="X2098:Y2098" si="6300">X2097+V2098</f>
        <v>247.2298543</v>
      </c>
      <c r="Y2098" s="75">
        <f t="shared" si="6300"/>
        <v>291.6670781</v>
      </c>
    </row>
    <row r="2099" ht="15.75" customHeight="1">
      <c r="A2099" s="78">
        <v>41191.0</v>
      </c>
      <c r="B2099" s="73">
        <v>5596.6</v>
      </c>
      <c r="C2099" s="73">
        <v>4523.25</v>
      </c>
      <c r="D2099" s="74">
        <f t="shared" si="33"/>
        <v>438</v>
      </c>
      <c r="E2099" s="74">
        <f t="shared" si="16"/>
        <v>0</v>
      </c>
      <c r="F2099" s="75">
        <f t="shared" si="4"/>
        <v>10</v>
      </c>
      <c r="G2099" s="75">
        <f t="shared" si="17"/>
        <v>0</v>
      </c>
      <c r="H2099" s="76">
        <f>IF(A2099&lt;SIP_Calculator!$B$7,0,IF(A2099&gt;SIP_Calculator!$E$7,0,1))</f>
        <v>1</v>
      </c>
      <c r="I2099" s="74">
        <f t="shared" si="5"/>
        <v>0</v>
      </c>
      <c r="J2099" s="75">
        <f t="shared" si="6"/>
        <v>0</v>
      </c>
      <c r="K2099" s="76">
        <f>H2099*SIP_Calculator!$D$25</f>
        <v>484.4666522</v>
      </c>
      <c r="L2099" s="76">
        <f t="shared" si="7"/>
        <v>0.08656445917</v>
      </c>
      <c r="M2099" s="76">
        <f t="shared" si="8"/>
        <v>0.1071058757</v>
      </c>
      <c r="N2099" s="76">
        <f t="shared" ref="N2099:O2099" si="6301">N2098+L2099</f>
        <v>246.1010703</v>
      </c>
      <c r="O2099" s="76">
        <f t="shared" si="6301"/>
        <v>290.2463669</v>
      </c>
      <c r="P2099" s="74">
        <f>I2099*SIP_Calculator!$D$26</f>
        <v>0</v>
      </c>
      <c r="Q2099" s="74">
        <f t="shared" si="10"/>
        <v>0</v>
      </c>
      <c r="R2099" s="74">
        <f t="shared" si="11"/>
        <v>0</v>
      </c>
      <c r="S2099" s="74">
        <f t="shared" ref="S2099:T2099" si="6302">S2098+Q2099</f>
        <v>245.7492637</v>
      </c>
      <c r="T2099" s="74">
        <f t="shared" si="6302"/>
        <v>289.9039705</v>
      </c>
      <c r="U2099" s="75">
        <f>J2099*SIP_Calculator!$D$27</f>
        <v>0</v>
      </c>
      <c r="V2099" s="75">
        <f t="shared" si="13"/>
        <v>0</v>
      </c>
      <c r="W2099" s="75">
        <f t="shared" si="14"/>
        <v>0</v>
      </c>
      <c r="X2099" s="75">
        <f t="shared" ref="X2099:Y2099" si="6303">X2098+V2099</f>
        <v>247.2298543</v>
      </c>
      <c r="Y2099" s="75">
        <f t="shared" si="6303"/>
        <v>291.6670781</v>
      </c>
    </row>
    <row r="2100" ht="15.75" customHeight="1">
      <c r="A2100" s="78">
        <v>41192.0</v>
      </c>
      <c r="B2100" s="73">
        <v>5543.7</v>
      </c>
      <c r="C2100" s="73">
        <v>4477.3</v>
      </c>
      <c r="D2100" s="74">
        <f t="shared" si="33"/>
        <v>438</v>
      </c>
      <c r="E2100" s="74">
        <f t="shared" si="16"/>
        <v>0</v>
      </c>
      <c r="F2100" s="75">
        <f t="shared" si="4"/>
        <v>10</v>
      </c>
      <c r="G2100" s="75">
        <f t="shared" si="17"/>
        <v>0</v>
      </c>
      <c r="H2100" s="76">
        <f>IF(A2100&lt;SIP_Calculator!$B$7,0,IF(A2100&gt;SIP_Calculator!$E$7,0,1))</f>
        <v>1</v>
      </c>
      <c r="I2100" s="74">
        <f t="shared" si="5"/>
        <v>0</v>
      </c>
      <c r="J2100" s="75">
        <f t="shared" si="6"/>
        <v>0</v>
      </c>
      <c r="K2100" s="76">
        <f>H2100*SIP_Calculator!$D$25</f>
        <v>484.4666522</v>
      </c>
      <c r="L2100" s="76">
        <f t="shared" si="7"/>
        <v>0.0873904887</v>
      </c>
      <c r="M2100" s="76">
        <f t="shared" si="8"/>
        <v>0.1082050906</v>
      </c>
      <c r="N2100" s="76">
        <f t="shared" ref="N2100:O2100" si="6304">N2099+L2100</f>
        <v>246.1884608</v>
      </c>
      <c r="O2100" s="76">
        <f t="shared" si="6304"/>
        <v>290.354572</v>
      </c>
      <c r="P2100" s="74">
        <f>I2100*SIP_Calculator!$D$26</f>
        <v>0</v>
      </c>
      <c r="Q2100" s="74">
        <f t="shared" si="10"/>
        <v>0</v>
      </c>
      <c r="R2100" s="74">
        <f t="shared" si="11"/>
        <v>0</v>
      </c>
      <c r="S2100" s="74">
        <f t="shared" ref="S2100:T2100" si="6305">S2099+Q2100</f>
        <v>245.7492637</v>
      </c>
      <c r="T2100" s="74">
        <f t="shared" si="6305"/>
        <v>289.9039705</v>
      </c>
      <c r="U2100" s="75">
        <f>J2100*SIP_Calculator!$D$27</f>
        <v>0</v>
      </c>
      <c r="V2100" s="75">
        <f t="shared" si="13"/>
        <v>0</v>
      </c>
      <c r="W2100" s="75">
        <f t="shared" si="14"/>
        <v>0</v>
      </c>
      <c r="X2100" s="75">
        <f t="shared" ref="X2100:Y2100" si="6306">X2099+V2100</f>
        <v>247.2298543</v>
      </c>
      <c r="Y2100" s="75">
        <f t="shared" si="6306"/>
        <v>291.6670781</v>
      </c>
    </row>
    <row r="2101" ht="15.75" customHeight="1">
      <c r="A2101" s="78">
        <v>41193.0</v>
      </c>
      <c r="B2101" s="73">
        <v>5599.8</v>
      </c>
      <c r="C2101" s="73">
        <v>4523.6</v>
      </c>
      <c r="D2101" s="74">
        <f t="shared" si="33"/>
        <v>438</v>
      </c>
      <c r="E2101" s="74">
        <f t="shared" si="16"/>
        <v>0</v>
      </c>
      <c r="F2101" s="75">
        <f t="shared" si="4"/>
        <v>10</v>
      </c>
      <c r="G2101" s="75">
        <f t="shared" si="17"/>
        <v>0</v>
      </c>
      <c r="H2101" s="76">
        <f>IF(A2101&lt;SIP_Calculator!$B$7,0,IF(A2101&gt;SIP_Calculator!$E$7,0,1))</f>
        <v>1</v>
      </c>
      <c r="I2101" s="74">
        <f t="shared" si="5"/>
        <v>0</v>
      </c>
      <c r="J2101" s="75">
        <f t="shared" si="6"/>
        <v>0</v>
      </c>
      <c r="K2101" s="76">
        <f>H2101*SIP_Calculator!$D$25</f>
        <v>484.4666522</v>
      </c>
      <c r="L2101" s="76">
        <f t="shared" si="7"/>
        <v>0.086514992</v>
      </c>
      <c r="M2101" s="76">
        <f t="shared" si="8"/>
        <v>0.1070975887</v>
      </c>
      <c r="N2101" s="76">
        <f t="shared" ref="N2101:O2101" si="6307">N2100+L2101</f>
        <v>246.2749758</v>
      </c>
      <c r="O2101" s="76">
        <f t="shared" si="6307"/>
        <v>290.4616696</v>
      </c>
      <c r="P2101" s="74">
        <f>I2101*SIP_Calculator!$D$26</f>
        <v>0</v>
      </c>
      <c r="Q2101" s="74">
        <f t="shared" si="10"/>
        <v>0</v>
      </c>
      <c r="R2101" s="74">
        <f t="shared" si="11"/>
        <v>0</v>
      </c>
      <c r="S2101" s="74">
        <f t="shared" ref="S2101:T2101" si="6308">S2100+Q2101</f>
        <v>245.7492637</v>
      </c>
      <c r="T2101" s="74">
        <f t="shared" si="6308"/>
        <v>289.9039705</v>
      </c>
      <c r="U2101" s="75">
        <f>J2101*SIP_Calculator!$D$27</f>
        <v>0</v>
      </c>
      <c r="V2101" s="75">
        <f t="shared" si="13"/>
        <v>0</v>
      </c>
      <c r="W2101" s="75">
        <f t="shared" si="14"/>
        <v>0</v>
      </c>
      <c r="X2101" s="75">
        <f t="shared" ref="X2101:Y2101" si="6309">X2100+V2101</f>
        <v>247.2298543</v>
      </c>
      <c r="Y2101" s="75">
        <f t="shared" si="6309"/>
        <v>291.6670781</v>
      </c>
    </row>
    <row r="2102" ht="15.75" customHeight="1">
      <c r="A2102" s="78">
        <v>41194.0</v>
      </c>
      <c r="B2102" s="73">
        <v>5573.1</v>
      </c>
      <c r="C2102" s="73">
        <v>4506.15</v>
      </c>
      <c r="D2102" s="74">
        <f t="shared" si="33"/>
        <v>438</v>
      </c>
      <c r="E2102" s="74">
        <f t="shared" si="16"/>
        <v>0</v>
      </c>
      <c r="F2102" s="75">
        <f t="shared" si="4"/>
        <v>10</v>
      </c>
      <c r="G2102" s="75">
        <f t="shared" si="17"/>
        <v>0</v>
      </c>
      <c r="H2102" s="76">
        <f>IF(A2102&lt;SIP_Calculator!$B$7,0,IF(A2102&gt;SIP_Calculator!$E$7,0,1))</f>
        <v>1</v>
      </c>
      <c r="I2102" s="74">
        <f t="shared" si="5"/>
        <v>0</v>
      </c>
      <c r="J2102" s="75">
        <f t="shared" si="6"/>
        <v>0</v>
      </c>
      <c r="K2102" s="76">
        <f>H2102*SIP_Calculator!$D$25</f>
        <v>484.4666522</v>
      </c>
      <c r="L2102" s="76">
        <f t="shared" si="7"/>
        <v>0.08692947411</v>
      </c>
      <c r="M2102" s="76">
        <f t="shared" si="8"/>
        <v>0.1075123225</v>
      </c>
      <c r="N2102" s="76">
        <f t="shared" ref="N2102:O2102" si="6310">N2101+L2102</f>
        <v>246.3619052</v>
      </c>
      <c r="O2102" s="76">
        <f t="shared" si="6310"/>
        <v>290.5691819</v>
      </c>
      <c r="P2102" s="74">
        <f>I2102*SIP_Calculator!$D$26</f>
        <v>0</v>
      </c>
      <c r="Q2102" s="74">
        <f t="shared" si="10"/>
        <v>0</v>
      </c>
      <c r="R2102" s="74">
        <f t="shared" si="11"/>
        <v>0</v>
      </c>
      <c r="S2102" s="74">
        <f t="shared" ref="S2102:T2102" si="6311">S2101+Q2102</f>
        <v>245.7492637</v>
      </c>
      <c r="T2102" s="74">
        <f t="shared" si="6311"/>
        <v>289.9039705</v>
      </c>
      <c r="U2102" s="75">
        <f>J2102*SIP_Calculator!$D$27</f>
        <v>0</v>
      </c>
      <c r="V2102" s="75">
        <f t="shared" si="13"/>
        <v>0</v>
      </c>
      <c r="W2102" s="75">
        <f t="shared" si="14"/>
        <v>0</v>
      </c>
      <c r="X2102" s="75">
        <f t="shared" ref="X2102:Y2102" si="6312">X2101+V2102</f>
        <v>247.2298543</v>
      </c>
      <c r="Y2102" s="75">
        <f t="shared" si="6312"/>
        <v>291.6670781</v>
      </c>
    </row>
    <row r="2103" ht="15.75" customHeight="1">
      <c r="A2103" s="78">
        <v>41197.0</v>
      </c>
      <c r="B2103" s="73">
        <v>5578.95</v>
      </c>
      <c r="C2103" s="73">
        <v>4511.85</v>
      </c>
      <c r="D2103" s="74">
        <f t="shared" si="33"/>
        <v>439</v>
      </c>
      <c r="E2103" s="74">
        <f t="shared" si="16"/>
        <v>1</v>
      </c>
      <c r="F2103" s="75">
        <f t="shared" si="4"/>
        <v>10</v>
      </c>
      <c r="G2103" s="75">
        <f t="shared" si="17"/>
        <v>0</v>
      </c>
      <c r="H2103" s="76">
        <f>IF(A2103&lt;SIP_Calculator!$B$7,0,IF(A2103&gt;SIP_Calculator!$E$7,0,1))</f>
        <v>1</v>
      </c>
      <c r="I2103" s="74">
        <f t="shared" si="5"/>
        <v>1</v>
      </c>
      <c r="J2103" s="75">
        <f t="shared" si="6"/>
        <v>0</v>
      </c>
      <c r="K2103" s="76">
        <f>H2103*SIP_Calculator!$D$25</f>
        <v>484.4666522</v>
      </c>
      <c r="L2103" s="76">
        <f t="shared" si="7"/>
        <v>0.08683832122</v>
      </c>
      <c r="M2103" s="76">
        <f t="shared" si="8"/>
        <v>0.1073764979</v>
      </c>
      <c r="N2103" s="76">
        <f t="shared" ref="N2103:O2103" si="6313">N2102+L2103</f>
        <v>246.4487436</v>
      </c>
      <c r="O2103" s="76">
        <f t="shared" si="6313"/>
        <v>290.6765584</v>
      </c>
      <c r="P2103" s="74">
        <f>I2103*SIP_Calculator!$D$26</f>
        <v>2301.341589</v>
      </c>
      <c r="Q2103" s="74">
        <f t="shared" si="10"/>
        <v>0.4125044299</v>
      </c>
      <c r="R2103" s="74">
        <f t="shared" si="11"/>
        <v>0.5100660681</v>
      </c>
      <c r="S2103" s="74">
        <f t="shared" ref="S2103:T2103" si="6314">S2102+Q2103</f>
        <v>246.1617681</v>
      </c>
      <c r="T2103" s="74">
        <f t="shared" si="6314"/>
        <v>290.4140365</v>
      </c>
      <c r="U2103" s="75">
        <f>J2103*SIP_Calculator!$D$27</f>
        <v>0</v>
      </c>
      <c r="V2103" s="75">
        <f t="shared" si="13"/>
        <v>0</v>
      </c>
      <c r="W2103" s="75">
        <f t="shared" si="14"/>
        <v>0</v>
      </c>
      <c r="X2103" s="75">
        <f t="shared" ref="X2103:Y2103" si="6315">X2102+V2103</f>
        <v>247.2298543</v>
      </c>
      <c r="Y2103" s="75">
        <f t="shared" si="6315"/>
        <v>291.6670781</v>
      </c>
    </row>
    <row r="2104" ht="15.75" customHeight="1">
      <c r="A2104" s="78">
        <v>41198.0</v>
      </c>
      <c r="B2104" s="73">
        <v>5538.7</v>
      </c>
      <c r="C2104" s="73">
        <v>4480.45</v>
      </c>
      <c r="D2104" s="74">
        <f t="shared" si="33"/>
        <v>439</v>
      </c>
      <c r="E2104" s="74">
        <f t="shared" si="16"/>
        <v>0</v>
      </c>
      <c r="F2104" s="75">
        <f t="shared" si="4"/>
        <v>10</v>
      </c>
      <c r="G2104" s="75">
        <f t="shared" si="17"/>
        <v>0</v>
      </c>
      <c r="H2104" s="76">
        <f>IF(A2104&lt;SIP_Calculator!$B$7,0,IF(A2104&gt;SIP_Calculator!$E$7,0,1))</f>
        <v>1</v>
      </c>
      <c r="I2104" s="74">
        <f t="shared" si="5"/>
        <v>0</v>
      </c>
      <c r="J2104" s="75">
        <f t="shared" si="6"/>
        <v>0</v>
      </c>
      <c r="K2104" s="76">
        <f>H2104*SIP_Calculator!$D$25</f>
        <v>484.4666522</v>
      </c>
      <c r="L2104" s="76">
        <f t="shared" si="7"/>
        <v>0.08746937949</v>
      </c>
      <c r="M2104" s="76">
        <f t="shared" si="8"/>
        <v>0.1081290165</v>
      </c>
      <c r="N2104" s="76">
        <f t="shared" ref="N2104:O2104" si="6316">N2103+L2104</f>
        <v>246.5362129</v>
      </c>
      <c r="O2104" s="76">
        <f t="shared" si="6316"/>
        <v>290.7846874</v>
      </c>
      <c r="P2104" s="74">
        <f>I2104*SIP_Calculator!$D$26</f>
        <v>0</v>
      </c>
      <c r="Q2104" s="74">
        <f t="shared" si="10"/>
        <v>0</v>
      </c>
      <c r="R2104" s="74">
        <f t="shared" si="11"/>
        <v>0</v>
      </c>
      <c r="S2104" s="74">
        <f t="shared" ref="S2104:T2104" si="6317">S2103+Q2104</f>
        <v>246.1617681</v>
      </c>
      <c r="T2104" s="74">
        <f t="shared" si="6317"/>
        <v>290.4140365</v>
      </c>
      <c r="U2104" s="75">
        <f>J2104*SIP_Calculator!$D$27</f>
        <v>0</v>
      </c>
      <c r="V2104" s="75">
        <f t="shared" si="13"/>
        <v>0</v>
      </c>
      <c r="W2104" s="75">
        <f t="shared" si="14"/>
        <v>0</v>
      </c>
      <c r="X2104" s="75">
        <f t="shared" ref="X2104:Y2104" si="6318">X2103+V2104</f>
        <v>247.2298543</v>
      </c>
      <c r="Y2104" s="75">
        <f t="shared" si="6318"/>
        <v>291.6670781</v>
      </c>
    </row>
    <row r="2105" ht="15.75" customHeight="1">
      <c r="A2105" s="78">
        <v>41199.0</v>
      </c>
      <c r="B2105" s="73">
        <v>5549.9</v>
      </c>
      <c r="C2105" s="73">
        <v>4488.5</v>
      </c>
      <c r="D2105" s="74">
        <f t="shared" si="33"/>
        <v>439</v>
      </c>
      <c r="E2105" s="74">
        <f t="shared" si="16"/>
        <v>0</v>
      </c>
      <c r="F2105" s="75">
        <f t="shared" si="4"/>
        <v>10</v>
      </c>
      <c r="G2105" s="75">
        <f t="shared" si="17"/>
        <v>0</v>
      </c>
      <c r="H2105" s="76">
        <f>IF(A2105&lt;SIP_Calculator!$B$7,0,IF(A2105&gt;SIP_Calculator!$E$7,0,1))</f>
        <v>1</v>
      </c>
      <c r="I2105" s="74">
        <f t="shared" si="5"/>
        <v>0</v>
      </c>
      <c r="J2105" s="75">
        <f t="shared" si="6"/>
        <v>0</v>
      </c>
      <c r="K2105" s="76">
        <f>H2105*SIP_Calculator!$D$25</f>
        <v>484.4666522</v>
      </c>
      <c r="L2105" s="76">
        <f t="shared" si="7"/>
        <v>0.08729286153</v>
      </c>
      <c r="M2105" s="76">
        <f t="shared" si="8"/>
        <v>0.1079350902</v>
      </c>
      <c r="N2105" s="76">
        <f t="shared" ref="N2105:O2105" si="6319">N2104+L2105</f>
        <v>246.6235058</v>
      </c>
      <c r="O2105" s="76">
        <f t="shared" si="6319"/>
        <v>290.8926225</v>
      </c>
      <c r="P2105" s="74">
        <f>I2105*SIP_Calculator!$D$26</f>
        <v>0</v>
      </c>
      <c r="Q2105" s="74">
        <f t="shared" si="10"/>
        <v>0</v>
      </c>
      <c r="R2105" s="74">
        <f t="shared" si="11"/>
        <v>0</v>
      </c>
      <c r="S2105" s="74">
        <f t="shared" ref="S2105:T2105" si="6320">S2104+Q2105</f>
        <v>246.1617681</v>
      </c>
      <c r="T2105" s="74">
        <f t="shared" si="6320"/>
        <v>290.4140365</v>
      </c>
      <c r="U2105" s="75">
        <f>J2105*SIP_Calculator!$D$27</f>
        <v>0</v>
      </c>
      <c r="V2105" s="75">
        <f t="shared" si="13"/>
        <v>0</v>
      </c>
      <c r="W2105" s="75">
        <f t="shared" si="14"/>
        <v>0</v>
      </c>
      <c r="X2105" s="75">
        <f t="shared" ref="X2105:Y2105" si="6321">X2104+V2105</f>
        <v>247.2298543</v>
      </c>
      <c r="Y2105" s="75">
        <f t="shared" si="6321"/>
        <v>291.6670781</v>
      </c>
    </row>
    <row r="2106" ht="15.75" customHeight="1">
      <c r="A2106" s="78">
        <v>41200.0</v>
      </c>
      <c r="B2106" s="73">
        <v>5606.25</v>
      </c>
      <c r="C2106" s="73">
        <v>4535.2</v>
      </c>
      <c r="D2106" s="74">
        <f t="shared" si="33"/>
        <v>439</v>
      </c>
      <c r="E2106" s="74">
        <f t="shared" si="16"/>
        <v>0</v>
      </c>
      <c r="F2106" s="75">
        <f t="shared" si="4"/>
        <v>10</v>
      </c>
      <c r="G2106" s="75">
        <f t="shared" si="17"/>
        <v>0</v>
      </c>
      <c r="H2106" s="76">
        <f>IF(A2106&lt;SIP_Calculator!$B$7,0,IF(A2106&gt;SIP_Calculator!$E$7,0,1))</f>
        <v>1</v>
      </c>
      <c r="I2106" s="74">
        <f t="shared" si="5"/>
        <v>0</v>
      </c>
      <c r="J2106" s="75">
        <f t="shared" si="6"/>
        <v>0</v>
      </c>
      <c r="K2106" s="76">
        <f>H2106*SIP_Calculator!$D$25</f>
        <v>484.4666522</v>
      </c>
      <c r="L2106" s="76">
        <f t="shared" si="7"/>
        <v>0.08641545635</v>
      </c>
      <c r="M2106" s="76">
        <f t="shared" si="8"/>
        <v>0.1068236577</v>
      </c>
      <c r="N2106" s="76">
        <f t="shared" ref="N2106:O2106" si="6322">N2105+L2106</f>
        <v>246.7099213</v>
      </c>
      <c r="O2106" s="76">
        <f t="shared" si="6322"/>
        <v>290.9994462</v>
      </c>
      <c r="P2106" s="74">
        <f>I2106*SIP_Calculator!$D$26</f>
        <v>0</v>
      </c>
      <c r="Q2106" s="74">
        <f t="shared" si="10"/>
        <v>0</v>
      </c>
      <c r="R2106" s="74">
        <f t="shared" si="11"/>
        <v>0</v>
      </c>
      <c r="S2106" s="74">
        <f t="shared" ref="S2106:T2106" si="6323">S2105+Q2106</f>
        <v>246.1617681</v>
      </c>
      <c r="T2106" s="74">
        <f t="shared" si="6323"/>
        <v>290.4140365</v>
      </c>
      <c r="U2106" s="75">
        <f>J2106*SIP_Calculator!$D$27</f>
        <v>0</v>
      </c>
      <c r="V2106" s="75">
        <f t="shared" si="13"/>
        <v>0</v>
      </c>
      <c r="W2106" s="75">
        <f t="shared" si="14"/>
        <v>0</v>
      </c>
      <c r="X2106" s="75">
        <f t="shared" ref="X2106:Y2106" si="6324">X2105+V2106</f>
        <v>247.2298543</v>
      </c>
      <c r="Y2106" s="75">
        <f t="shared" si="6324"/>
        <v>291.6670781</v>
      </c>
    </row>
    <row r="2107" ht="15.75" customHeight="1">
      <c r="A2107" s="78">
        <v>41201.0</v>
      </c>
      <c r="B2107" s="73">
        <v>5572.6</v>
      </c>
      <c r="C2107" s="73">
        <v>4509.45</v>
      </c>
      <c r="D2107" s="74">
        <f t="shared" si="33"/>
        <v>439</v>
      </c>
      <c r="E2107" s="74">
        <f t="shared" si="16"/>
        <v>0</v>
      </c>
      <c r="F2107" s="75">
        <f t="shared" si="4"/>
        <v>10</v>
      </c>
      <c r="G2107" s="75">
        <f t="shared" si="17"/>
        <v>0</v>
      </c>
      <c r="H2107" s="76">
        <f>IF(A2107&lt;SIP_Calculator!$B$7,0,IF(A2107&gt;SIP_Calculator!$E$7,0,1))</f>
        <v>1</v>
      </c>
      <c r="I2107" s="74">
        <f t="shared" si="5"/>
        <v>0</v>
      </c>
      <c r="J2107" s="75">
        <f t="shared" si="6"/>
        <v>0</v>
      </c>
      <c r="K2107" s="76">
        <f>H2107*SIP_Calculator!$D$25</f>
        <v>484.4666522</v>
      </c>
      <c r="L2107" s="76">
        <f t="shared" si="7"/>
        <v>0.08693727384</v>
      </c>
      <c r="M2107" s="76">
        <f t="shared" si="8"/>
        <v>0.1074336454</v>
      </c>
      <c r="N2107" s="76">
        <f t="shared" ref="N2107:O2107" si="6325">N2106+L2107</f>
        <v>246.7968585</v>
      </c>
      <c r="O2107" s="76">
        <f t="shared" si="6325"/>
        <v>291.1068798</v>
      </c>
      <c r="P2107" s="74">
        <f>I2107*SIP_Calculator!$D$26</f>
        <v>0</v>
      </c>
      <c r="Q2107" s="74">
        <f t="shared" si="10"/>
        <v>0</v>
      </c>
      <c r="R2107" s="74">
        <f t="shared" si="11"/>
        <v>0</v>
      </c>
      <c r="S2107" s="74">
        <f t="shared" ref="S2107:T2107" si="6326">S2106+Q2107</f>
        <v>246.1617681</v>
      </c>
      <c r="T2107" s="74">
        <f t="shared" si="6326"/>
        <v>290.4140365</v>
      </c>
      <c r="U2107" s="75">
        <f>J2107*SIP_Calculator!$D$27</f>
        <v>0</v>
      </c>
      <c r="V2107" s="75">
        <f t="shared" si="13"/>
        <v>0</v>
      </c>
      <c r="W2107" s="75">
        <f t="shared" si="14"/>
        <v>0</v>
      </c>
      <c r="X2107" s="75">
        <f t="shared" ref="X2107:Y2107" si="6327">X2106+V2107</f>
        <v>247.2298543</v>
      </c>
      <c r="Y2107" s="75">
        <f t="shared" si="6327"/>
        <v>291.6670781</v>
      </c>
    </row>
    <row r="2108" ht="15.75" customHeight="1">
      <c r="A2108" s="78">
        <v>41204.0</v>
      </c>
      <c r="B2108" s="73">
        <v>5601.3</v>
      </c>
      <c r="C2108" s="73">
        <v>4528.45</v>
      </c>
      <c r="D2108" s="74">
        <f t="shared" si="33"/>
        <v>440</v>
      </c>
      <c r="E2108" s="74">
        <f t="shared" si="16"/>
        <v>1</v>
      </c>
      <c r="F2108" s="75">
        <f t="shared" si="4"/>
        <v>10</v>
      </c>
      <c r="G2108" s="75">
        <f t="shared" si="17"/>
        <v>0</v>
      </c>
      <c r="H2108" s="76">
        <f>IF(A2108&lt;SIP_Calculator!$B$7,0,IF(A2108&gt;SIP_Calculator!$E$7,0,1))</f>
        <v>1</v>
      </c>
      <c r="I2108" s="74">
        <f t="shared" si="5"/>
        <v>1</v>
      </c>
      <c r="J2108" s="75">
        <f t="shared" si="6"/>
        <v>0</v>
      </c>
      <c r="K2108" s="76">
        <f>H2108*SIP_Calculator!$D$25</f>
        <v>484.4666522</v>
      </c>
      <c r="L2108" s="76">
        <f t="shared" si="7"/>
        <v>0.08649182372</v>
      </c>
      <c r="M2108" s="76">
        <f t="shared" si="8"/>
        <v>0.1069828865</v>
      </c>
      <c r="N2108" s="76">
        <f t="shared" ref="N2108:O2108" si="6328">N2107+L2108</f>
        <v>246.8833504</v>
      </c>
      <c r="O2108" s="76">
        <f t="shared" si="6328"/>
        <v>291.2138627</v>
      </c>
      <c r="P2108" s="74">
        <f>I2108*SIP_Calculator!$D$26</f>
        <v>2301.341589</v>
      </c>
      <c r="Q2108" s="74">
        <f t="shared" si="10"/>
        <v>0.4108584774</v>
      </c>
      <c r="R2108" s="74">
        <f t="shared" si="11"/>
        <v>0.508196312</v>
      </c>
      <c r="S2108" s="74">
        <f t="shared" ref="S2108:T2108" si="6329">S2107+Q2108</f>
        <v>246.5726266</v>
      </c>
      <c r="T2108" s="74">
        <f t="shared" si="6329"/>
        <v>290.9222329</v>
      </c>
      <c r="U2108" s="75">
        <f>J2108*SIP_Calculator!$D$27</f>
        <v>0</v>
      </c>
      <c r="V2108" s="75">
        <f t="shared" si="13"/>
        <v>0</v>
      </c>
      <c r="W2108" s="75">
        <f t="shared" si="14"/>
        <v>0</v>
      </c>
      <c r="X2108" s="75">
        <f t="shared" ref="X2108:Y2108" si="6330">X2107+V2108</f>
        <v>247.2298543</v>
      </c>
      <c r="Y2108" s="75">
        <f t="shared" si="6330"/>
        <v>291.6670781</v>
      </c>
    </row>
    <row r="2109" ht="15.75" customHeight="1">
      <c r="A2109" s="78">
        <v>41205.0</v>
      </c>
      <c r="B2109" s="73">
        <v>5576.4</v>
      </c>
      <c r="C2109" s="73">
        <v>4510.0</v>
      </c>
      <c r="D2109" s="74">
        <f t="shared" si="33"/>
        <v>440</v>
      </c>
      <c r="E2109" s="74">
        <f t="shared" si="16"/>
        <v>0</v>
      </c>
      <c r="F2109" s="75">
        <f t="shared" si="4"/>
        <v>10</v>
      </c>
      <c r="G2109" s="75">
        <f t="shared" si="17"/>
        <v>0</v>
      </c>
      <c r="H2109" s="76">
        <f>IF(A2109&lt;SIP_Calculator!$B$7,0,IF(A2109&gt;SIP_Calculator!$E$7,0,1))</f>
        <v>1</v>
      </c>
      <c r="I2109" s="74">
        <f t="shared" si="5"/>
        <v>0</v>
      </c>
      <c r="J2109" s="75">
        <f t="shared" si="6"/>
        <v>0</v>
      </c>
      <c r="K2109" s="76">
        <f>H2109*SIP_Calculator!$D$25</f>
        <v>484.4666522</v>
      </c>
      <c r="L2109" s="76">
        <f t="shared" si="7"/>
        <v>0.08687803102</v>
      </c>
      <c r="M2109" s="76">
        <f t="shared" si="8"/>
        <v>0.1074205437</v>
      </c>
      <c r="N2109" s="76">
        <f t="shared" ref="N2109:O2109" si="6331">N2108+L2109</f>
        <v>246.9702284</v>
      </c>
      <c r="O2109" s="76">
        <f t="shared" si="6331"/>
        <v>291.3212833</v>
      </c>
      <c r="P2109" s="74">
        <f>I2109*SIP_Calculator!$D$26</f>
        <v>0</v>
      </c>
      <c r="Q2109" s="74">
        <f t="shared" si="10"/>
        <v>0</v>
      </c>
      <c r="R2109" s="74">
        <f t="shared" si="11"/>
        <v>0</v>
      </c>
      <c r="S2109" s="74">
        <f t="shared" ref="S2109:T2109" si="6332">S2108+Q2109</f>
        <v>246.5726266</v>
      </c>
      <c r="T2109" s="74">
        <f t="shared" si="6332"/>
        <v>290.9222329</v>
      </c>
      <c r="U2109" s="75">
        <f>J2109*SIP_Calculator!$D$27</f>
        <v>0</v>
      </c>
      <c r="V2109" s="75">
        <f t="shared" si="13"/>
        <v>0</v>
      </c>
      <c r="W2109" s="75">
        <f t="shared" si="14"/>
        <v>0</v>
      </c>
      <c r="X2109" s="75">
        <f t="shared" ref="X2109:Y2109" si="6333">X2108+V2109</f>
        <v>247.2298543</v>
      </c>
      <c r="Y2109" s="75">
        <f t="shared" si="6333"/>
        <v>291.6670781</v>
      </c>
    </row>
    <row r="2110" ht="15.75" customHeight="1">
      <c r="A2110" s="78">
        <v>41207.0</v>
      </c>
      <c r="B2110" s="73">
        <v>5587.85</v>
      </c>
      <c r="C2110" s="73">
        <v>4518.4</v>
      </c>
      <c r="D2110" s="74">
        <f t="shared" si="33"/>
        <v>440</v>
      </c>
      <c r="E2110" s="74">
        <f t="shared" si="16"/>
        <v>0</v>
      </c>
      <c r="F2110" s="75">
        <f t="shared" si="4"/>
        <v>10</v>
      </c>
      <c r="G2110" s="75">
        <f t="shared" si="17"/>
        <v>0</v>
      </c>
      <c r="H2110" s="76">
        <f>IF(A2110&lt;SIP_Calculator!$B$7,0,IF(A2110&gt;SIP_Calculator!$E$7,0,1))</f>
        <v>1</v>
      </c>
      <c r="I2110" s="74">
        <f t="shared" si="5"/>
        <v>0</v>
      </c>
      <c r="J2110" s="75">
        <f t="shared" si="6"/>
        <v>0</v>
      </c>
      <c r="K2110" s="76">
        <f>H2110*SIP_Calculator!$D$25</f>
        <v>484.4666522</v>
      </c>
      <c r="L2110" s="76">
        <f t="shared" si="7"/>
        <v>0.08670001023</v>
      </c>
      <c r="M2110" s="76">
        <f t="shared" si="8"/>
        <v>0.1072208419</v>
      </c>
      <c r="N2110" s="76">
        <f t="shared" ref="N2110:O2110" si="6334">N2109+L2110</f>
        <v>247.0569284</v>
      </c>
      <c r="O2110" s="76">
        <f t="shared" si="6334"/>
        <v>291.4285041</v>
      </c>
      <c r="P2110" s="74">
        <f>I2110*SIP_Calculator!$D$26</f>
        <v>0</v>
      </c>
      <c r="Q2110" s="74">
        <f t="shared" si="10"/>
        <v>0</v>
      </c>
      <c r="R2110" s="74">
        <f t="shared" si="11"/>
        <v>0</v>
      </c>
      <c r="S2110" s="74">
        <f t="shared" ref="S2110:T2110" si="6335">S2109+Q2110</f>
        <v>246.5726266</v>
      </c>
      <c r="T2110" s="74">
        <f t="shared" si="6335"/>
        <v>290.9222329</v>
      </c>
      <c r="U2110" s="75">
        <f>J2110*SIP_Calculator!$D$27</f>
        <v>0</v>
      </c>
      <c r="V2110" s="75">
        <f t="shared" si="13"/>
        <v>0</v>
      </c>
      <c r="W2110" s="75">
        <f t="shared" si="14"/>
        <v>0</v>
      </c>
      <c r="X2110" s="75">
        <f t="shared" ref="X2110:Y2110" si="6336">X2109+V2110</f>
        <v>247.2298543</v>
      </c>
      <c r="Y2110" s="75">
        <f t="shared" si="6336"/>
        <v>291.6670781</v>
      </c>
    </row>
    <row r="2111" ht="15.75" customHeight="1">
      <c r="A2111" s="78">
        <v>41208.0</v>
      </c>
      <c r="B2111" s="73">
        <v>5543.15</v>
      </c>
      <c r="C2111" s="73">
        <v>4480.3</v>
      </c>
      <c r="D2111" s="74">
        <f t="shared" si="33"/>
        <v>440</v>
      </c>
      <c r="E2111" s="74">
        <f t="shared" si="16"/>
        <v>0</v>
      </c>
      <c r="F2111" s="75">
        <f t="shared" si="4"/>
        <v>10</v>
      </c>
      <c r="G2111" s="75">
        <f t="shared" si="17"/>
        <v>0</v>
      </c>
      <c r="H2111" s="76">
        <f>IF(A2111&lt;SIP_Calculator!$B$7,0,IF(A2111&gt;SIP_Calculator!$E$7,0,1))</f>
        <v>1</v>
      </c>
      <c r="I2111" s="74">
        <f t="shared" si="5"/>
        <v>0</v>
      </c>
      <c r="J2111" s="75">
        <f t="shared" si="6"/>
        <v>0</v>
      </c>
      <c r="K2111" s="76">
        <f>H2111*SIP_Calculator!$D$25</f>
        <v>484.4666522</v>
      </c>
      <c r="L2111" s="76">
        <f t="shared" si="7"/>
        <v>0.08739915972</v>
      </c>
      <c r="M2111" s="76">
        <f t="shared" si="8"/>
        <v>0.1081326367</v>
      </c>
      <c r="N2111" s="76">
        <f t="shared" ref="N2111:O2111" si="6337">N2110+L2111</f>
        <v>247.1443276</v>
      </c>
      <c r="O2111" s="76">
        <f t="shared" si="6337"/>
        <v>291.5366367</v>
      </c>
      <c r="P2111" s="74">
        <f>I2111*SIP_Calculator!$D$26</f>
        <v>0</v>
      </c>
      <c r="Q2111" s="74">
        <f t="shared" si="10"/>
        <v>0</v>
      </c>
      <c r="R2111" s="74">
        <f t="shared" si="11"/>
        <v>0</v>
      </c>
      <c r="S2111" s="74">
        <f t="shared" ref="S2111:T2111" si="6338">S2110+Q2111</f>
        <v>246.5726266</v>
      </c>
      <c r="T2111" s="74">
        <f t="shared" si="6338"/>
        <v>290.9222329</v>
      </c>
      <c r="U2111" s="75">
        <f>J2111*SIP_Calculator!$D$27</f>
        <v>0</v>
      </c>
      <c r="V2111" s="75">
        <f t="shared" si="13"/>
        <v>0</v>
      </c>
      <c r="W2111" s="75">
        <f t="shared" si="14"/>
        <v>0</v>
      </c>
      <c r="X2111" s="75">
        <f t="shared" ref="X2111:Y2111" si="6339">X2110+V2111</f>
        <v>247.2298543</v>
      </c>
      <c r="Y2111" s="75">
        <f t="shared" si="6339"/>
        <v>291.6670781</v>
      </c>
    </row>
    <row r="2112" ht="15.75" customHeight="1">
      <c r="A2112" s="78">
        <v>41211.0</v>
      </c>
      <c r="B2112" s="73">
        <v>5539.25</v>
      </c>
      <c r="C2112" s="73">
        <v>4475.0</v>
      </c>
      <c r="D2112" s="74">
        <f t="shared" si="33"/>
        <v>441</v>
      </c>
      <c r="E2112" s="74">
        <f t="shared" si="16"/>
        <v>1</v>
      </c>
      <c r="F2112" s="75">
        <f t="shared" si="4"/>
        <v>10</v>
      </c>
      <c r="G2112" s="75">
        <f t="shared" si="17"/>
        <v>0</v>
      </c>
      <c r="H2112" s="76">
        <f>IF(A2112&lt;SIP_Calculator!$B$7,0,IF(A2112&gt;SIP_Calculator!$E$7,0,1))</f>
        <v>1</v>
      </c>
      <c r="I2112" s="74">
        <f t="shared" si="5"/>
        <v>1</v>
      </c>
      <c r="J2112" s="75">
        <f t="shared" si="6"/>
        <v>0</v>
      </c>
      <c r="K2112" s="76">
        <f>H2112*SIP_Calculator!$D$25</f>
        <v>484.4666522</v>
      </c>
      <c r="L2112" s="76">
        <f t="shared" si="7"/>
        <v>0.08746069453</v>
      </c>
      <c r="M2112" s="76">
        <f t="shared" si="8"/>
        <v>0.1082607044</v>
      </c>
      <c r="N2112" s="76">
        <f t="shared" ref="N2112:O2112" si="6340">N2111+L2112</f>
        <v>247.2317883</v>
      </c>
      <c r="O2112" s="76">
        <f t="shared" si="6340"/>
        <v>291.6448975</v>
      </c>
      <c r="P2112" s="74">
        <f>I2112*SIP_Calculator!$D$26</f>
        <v>2301.341589</v>
      </c>
      <c r="Q2112" s="74">
        <f t="shared" si="10"/>
        <v>0.4154608637</v>
      </c>
      <c r="R2112" s="74">
        <f t="shared" si="11"/>
        <v>0.5142662769</v>
      </c>
      <c r="S2112" s="74">
        <f t="shared" ref="S2112:T2112" si="6341">S2111+Q2112</f>
        <v>246.9880875</v>
      </c>
      <c r="T2112" s="74">
        <f t="shared" si="6341"/>
        <v>291.4364991</v>
      </c>
      <c r="U2112" s="75">
        <f>J2112*SIP_Calculator!$D$27</f>
        <v>0</v>
      </c>
      <c r="V2112" s="75">
        <f t="shared" si="13"/>
        <v>0</v>
      </c>
      <c r="W2112" s="75">
        <f t="shared" si="14"/>
        <v>0</v>
      </c>
      <c r="X2112" s="75">
        <f t="shared" ref="X2112:Y2112" si="6342">X2111+V2112</f>
        <v>247.2298543</v>
      </c>
      <c r="Y2112" s="75">
        <f t="shared" si="6342"/>
        <v>291.6670781</v>
      </c>
    </row>
    <row r="2113" ht="15.75" customHeight="1">
      <c r="A2113" s="78">
        <v>41212.0</v>
      </c>
      <c r="B2113" s="73">
        <v>5476.15</v>
      </c>
      <c r="C2113" s="73">
        <v>4424.1</v>
      </c>
      <c r="D2113" s="74">
        <f t="shared" si="33"/>
        <v>441</v>
      </c>
      <c r="E2113" s="74">
        <f t="shared" si="16"/>
        <v>0</v>
      </c>
      <c r="F2113" s="75">
        <f t="shared" si="4"/>
        <v>10</v>
      </c>
      <c r="G2113" s="75">
        <f t="shared" si="17"/>
        <v>0</v>
      </c>
      <c r="H2113" s="76">
        <f>IF(A2113&lt;SIP_Calculator!$B$7,0,IF(A2113&gt;SIP_Calculator!$E$7,0,1))</f>
        <v>1</v>
      </c>
      <c r="I2113" s="74">
        <f t="shared" si="5"/>
        <v>0</v>
      </c>
      <c r="J2113" s="75">
        <f t="shared" si="6"/>
        <v>0</v>
      </c>
      <c r="K2113" s="76">
        <f>H2113*SIP_Calculator!$D$25</f>
        <v>484.4666522</v>
      </c>
      <c r="L2113" s="76">
        <f t="shared" si="7"/>
        <v>0.08846847734</v>
      </c>
      <c r="M2113" s="76">
        <f t="shared" si="8"/>
        <v>0.1095062617</v>
      </c>
      <c r="N2113" s="76">
        <f t="shared" ref="N2113:O2113" si="6343">N2112+L2113</f>
        <v>247.3202567</v>
      </c>
      <c r="O2113" s="76">
        <f t="shared" si="6343"/>
        <v>291.7544037</v>
      </c>
      <c r="P2113" s="74">
        <f>I2113*SIP_Calculator!$D$26</f>
        <v>0</v>
      </c>
      <c r="Q2113" s="74">
        <f t="shared" si="10"/>
        <v>0</v>
      </c>
      <c r="R2113" s="74">
        <f t="shared" si="11"/>
        <v>0</v>
      </c>
      <c r="S2113" s="74">
        <f t="shared" ref="S2113:T2113" si="6344">S2112+Q2113</f>
        <v>246.9880875</v>
      </c>
      <c r="T2113" s="74">
        <f t="shared" si="6344"/>
        <v>291.4364991</v>
      </c>
      <c r="U2113" s="75">
        <f>J2113*SIP_Calculator!$D$27</f>
        <v>0</v>
      </c>
      <c r="V2113" s="75">
        <f t="shared" si="13"/>
        <v>0</v>
      </c>
      <c r="W2113" s="75">
        <f t="shared" si="14"/>
        <v>0</v>
      </c>
      <c r="X2113" s="75">
        <f t="shared" ref="X2113:Y2113" si="6345">X2112+V2113</f>
        <v>247.2298543</v>
      </c>
      <c r="Y2113" s="75">
        <f t="shared" si="6345"/>
        <v>291.6670781</v>
      </c>
    </row>
    <row r="2114" ht="15.75" customHeight="1">
      <c r="A2114" s="78">
        <v>41213.0</v>
      </c>
      <c r="B2114" s="73">
        <v>5503.2</v>
      </c>
      <c r="C2114" s="73">
        <v>4448.85</v>
      </c>
      <c r="D2114" s="74">
        <f t="shared" si="33"/>
        <v>441</v>
      </c>
      <c r="E2114" s="74">
        <f t="shared" si="16"/>
        <v>0</v>
      </c>
      <c r="F2114" s="75">
        <f t="shared" si="4"/>
        <v>10</v>
      </c>
      <c r="G2114" s="75">
        <f t="shared" si="17"/>
        <v>0</v>
      </c>
      <c r="H2114" s="76">
        <f>IF(A2114&lt;SIP_Calculator!$B$7,0,IF(A2114&gt;SIP_Calculator!$E$7,0,1))</f>
        <v>1</v>
      </c>
      <c r="I2114" s="74">
        <f t="shared" si="5"/>
        <v>0</v>
      </c>
      <c r="J2114" s="75">
        <f t="shared" si="6"/>
        <v>0</v>
      </c>
      <c r="K2114" s="76">
        <f>H2114*SIP_Calculator!$D$25</f>
        <v>484.4666522</v>
      </c>
      <c r="L2114" s="76">
        <f t="shared" si="7"/>
        <v>0.08803362629</v>
      </c>
      <c r="M2114" s="76">
        <f t="shared" si="8"/>
        <v>0.1088970525</v>
      </c>
      <c r="N2114" s="76">
        <f t="shared" ref="N2114:O2114" si="6346">N2113+L2114</f>
        <v>247.4082904</v>
      </c>
      <c r="O2114" s="76">
        <f t="shared" si="6346"/>
        <v>291.8633008</v>
      </c>
      <c r="P2114" s="74">
        <f>I2114*SIP_Calculator!$D$26</f>
        <v>0</v>
      </c>
      <c r="Q2114" s="74">
        <f t="shared" si="10"/>
        <v>0</v>
      </c>
      <c r="R2114" s="74">
        <f t="shared" si="11"/>
        <v>0</v>
      </c>
      <c r="S2114" s="74">
        <f t="shared" ref="S2114:T2114" si="6347">S2113+Q2114</f>
        <v>246.9880875</v>
      </c>
      <c r="T2114" s="74">
        <f t="shared" si="6347"/>
        <v>291.4364991</v>
      </c>
      <c r="U2114" s="75">
        <f>J2114*SIP_Calculator!$D$27</f>
        <v>0</v>
      </c>
      <c r="V2114" s="75">
        <f t="shared" si="13"/>
        <v>0</v>
      </c>
      <c r="W2114" s="75">
        <f t="shared" si="14"/>
        <v>0</v>
      </c>
      <c r="X2114" s="75">
        <f t="shared" ref="X2114:Y2114" si="6348">X2113+V2114</f>
        <v>247.2298543</v>
      </c>
      <c r="Y2114" s="75">
        <f t="shared" si="6348"/>
        <v>291.6670781</v>
      </c>
    </row>
    <row r="2115" ht="15.75" customHeight="1">
      <c r="A2115" s="78">
        <v>41214.0</v>
      </c>
      <c r="B2115" s="73">
        <v>5531.6</v>
      </c>
      <c r="C2115" s="73">
        <v>4473.85</v>
      </c>
      <c r="D2115" s="74">
        <f t="shared" si="33"/>
        <v>441</v>
      </c>
      <c r="E2115" s="74">
        <f t="shared" si="16"/>
        <v>0</v>
      </c>
      <c r="F2115" s="75">
        <f t="shared" si="4"/>
        <v>11</v>
      </c>
      <c r="G2115" s="75">
        <f t="shared" si="17"/>
        <v>1</v>
      </c>
      <c r="H2115" s="76">
        <f>IF(A2115&lt;SIP_Calculator!$B$7,0,IF(A2115&gt;SIP_Calculator!$E$7,0,1))</f>
        <v>1</v>
      </c>
      <c r="I2115" s="74">
        <f t="shared" si="5"/>
        <v>0</v>
      </c>
      <c r="J2115" s="75">
        <f t="shared" si="6"/>
        <v>1</v>
      </c>
      <c r="K2115" s="76">
        <f>H2115*SIP_Calculator!$D$25</f>
        <v>484.4666522</v>
      </c>
      <c r="L2115" s="76">
        <f t="shared" si="7"/>
        <v>0.08758164947</v>
      </c>
      <c r="M2115" s="76">
        <f t="shared" si="8"/>
        <v>0.1082885327</v>
      </c>
      <c r="N2115" s="76">
        <f t="shared" ref="N2115:O2115" si="6349">N2114+L2115</f>
        <v>247.495872</v>
      </c>
      <c r="O2115" s="76">
        <f t="shared" si="6349"/>
        <v>291.9715893</v>
      </c>
      <c r="P2115" s="74">
        <f>I2115*SIP_Calculator!$D$26</f>
        <v>0</v>
      </c>
      <c r="Q2115" s="74">
        <f t="shared" si="10"/>
        <v>0</v>
      </c>
      <c r="R2115" s="74">
        <f t="shared" si="11"/>
        <v>0</v>
      </c>
      <c r="S2115" s="74">
        <f t="shared" ref="S2115:T2115" si="6350">S2114+Q2115</f>
        <v>246.9880875</v>
      </c>
      <c r="T2115" s="74">
        <f t="shared" si="6350"/>
        <v>291.4364991</v>
      </c>
      <c r="U2115" s="75">
        <f>J2115*SIP_Calculator!$D$27</f>
        <v>10000</v>
      </c>
      <c r="V2115" s="75">
        <f t="shared" si="13"/>
        <v>1.807795213</v>
      </c>
      <c r="W2115" s="75">
        <f t="shared" si="14"/>
        <v>2.235211283</v>
      </c>
      <c r="X2115" s="75">
        <f t="shared" ref="X2115:Y2115" si="6351">X2114+V2115</f>
        <v>249.0376495</v>
      </c>
      <c r="Y2115" s="75">
        <f t="shared" si="6351"/>
        <v>293.9022894</v>
      </c>
    </row>
    <row r="2116" ht="15.75" customHeight="1">
      <c r="A2116" s="78">
        <v>41215.0</v>
      </c>
      <c r="B2116" s="73">
        <v>5581.8</v>
      </c>
      <c r="C2116" s="73">
        <v>4510.25</v>
      </c>
      <c r="D2116" s="74">
        <f t="shared" si="33"/>
        <v>441</v>
      </c>
      <c r="E2116" s="74">
        <f t="shared" si="16"/>
        <v>0</v>
      </c>
      <c r="F2116" s="75">
        <f t="shared" si="4"/>
        <v>11</v>
      </c>
      <c r="G2116" s="75">
        <f t="shared" si="17"/>
        <v>0</v>
      </c>
      <c r="H2116" s="76">
        <f>IF(A2116&lt;SIP_Calculator!$B$7,0,IF(A2116&gt;SIP_Calculator!$E$7,0,1))</f>
        <v>1</v>
      </c>
      <c r="I2116" s="74">
        <f t="shared" si="5"/>
        <v>0</v>
      </c>
      <c r="J2116" s="75">
        <f t="shared" si="6"/>
        <v>0</v>
      </c>
      <c r="K2116" s="76">
        <f>H2116*SIP_Calculator!$D$25</f>
        <v>484.4666522</v>
      </c>
      <c r="L2116" s="76">
        <f t="shared" si="7"/>
        <v>0.08679398262</v>
      </c>
      <c r="M2116" s="76">
        <f t="shared" si="8"/>
        <v>0.1074145895</v>
      </c>
      <c r="N2116" s="76">
        <f t="shared" ref="N2116:O2116" si="6352">N2115+L2116</f>
        <v>247.582666</v>
      </c>
      <c r="O2116" s="76">
        <f t="shared" si="6352"/>
        <v>292.0790039</v>
      </c>
      <c r="P2116" s="74">
        <f>I2116*SIP_Calculator!$D$26</f>
        <v>0</v>
      </c>
      <c r="Q2116" s="74">
        <f t="shared" si="10"/>
        <v>0</v>
      </c>
      <c r="R2116" s="74">
        <f t="shared" si="11"/>
        <v>0</v>
      </c>
      <c r="S2116" s="74">
        <f t="shared" ref="S2116:T2116" si="6353">S2115+Q2116</f>
        <v>246.9880875</v>
      </c>
      <c r="T2116" s="74">
        <f t="shared" si="6353"/>
        <v>291.4364991</v>
      </c>
      <c r="U2116" s="75">
        <f>J2116*SIP_Calculator!$D$27</f>
        <v>0</v>
      </c>
      <c r="V2116" s="75">
        <f t="shared" si="13"/>
        <v>0</v>
      </c>
      <c r="W2116" s="75">
        <f t="shared" si="14"/>
        <v>0</v>
      </c>
      <c r="X2116" s="75">
        <f t="shared" ref="X2116:Y2116" si="6354">X2115+V2116</f>
        <v>249.0376495</v>
      </c>
      <c r="Y2116" s="75">
        <f t="shared" si="6354"/>
        <v>293.9022894</v>
      </c>
    </row>
    <row r="2117" ht="15.75" customHeight="1">
      <c r="A2117" s="78">
        <v>41218.0</v>
      </c>
      <c r="B2117" s="73">
        <v>5586.1</v>
      </c>
      <c r="C2117" s="73">
        <v>4511.3</v>
      </c>
      <c r="D2117" s="74">
        <f t="shared" si="33"/>
        <v>442</v>
      </c>
      <c r="E2117" s="74">
        <f t="shared" si="16"/>
        <v>1</v>
      </c>
      <c r="F2117" s="75">
        <f t="shared" si="4"/>
        <v>11</v>
      </c>
      <c r="G2117" s="75">
        <f t="shared" si="17"/>
        <v>0</v>
      </c>
      <c r="H2117" s="76">
        <f>IF(A2117&lt;SIP_Calculator!$B$7,0,IF(A2117&gt;SIP_Calculator!$E$7,0,1))</f>
        <v>1</v>
      </c>
      <c r="I2117" s="74">
        <f t="shared" si="5"/>
        <v>1</v>
      </c>
      <c r="J2117" s="75">
        <f t="shared" si="6"/>
        <v>0</v>
      </c>
      <c r="K2117" s="76">
        <f>H2117*SIP_Calculator!$D$25</f>
        <v>484.4666522</v>
      </c>
      <c r="L2117" s="76">
        <f t="shared" si="7"/>
        <v>0.0867271714</v>
      </c>
      <c r="M2117" s="76">
        <f t="shared" si="8"/>
        <v>0.1073895889</v>
      </c>
      <c r="N2117" s="76">
        <f t="shared" ref="N2117:O2117" si="6355">N2116+L2117</f>
        <v>247.6693932</v>
      </c>
      <c r="O2117" s="76">
        <f t="shared" si="6355"/>
        <v>292.1863935</v>
      </c>
      <c r="P2117" s="74">
        <f>I2117*SIP_Calculator!$D$26</f>
        <v>2301.341589</v>
      </c>
      <c r="Q2117" s="74">
        <f t="shared" si="10"/>
        <v>0.4119764396</v>
      </c>
      <c r="R2117" s="74">
        <f t="shared" si="11"/>
        <v>0.5101282533</v>
      </c>
      <c r="S2117" s="74">
        <f t="shared" ref="S2117:T2117" si="6356">S2116+Q2117</f>
        <v>247.4000639</v>
      </c>
      <c r="T2117" s="74">
        <f t="shared" si="6356"/>
        <v>291.9466274</v>
      </c>
      <c r="U2117" s="75">
        <f>J2117*SIP_Calculator!$D$27</f>
        <v>0</v>
      </c>
      <c r="V2117" s="75">
        <f t="shared" si="13"/>
        <v>0</v>
      </c>
      <c r="W2117" s="75">
        <f t="shared" si="14"/>
        <v>0</v>
      </c>
      <c r="X2117" s="75">
        <f t="shared" ref="X2117:Y2117" si="6357">X2116+V2117</f>
        <v>249.0376495</v>
      </c>
      <c r="Y2117" s="75">
        <f t="shared" si="6357"/>
        <v>293.9022894</v>
      </c>
    </row>
    <row r="2118" ht="15.75" customHeight="1">
      <c r="A2118" s="78">
        <v>41219.0</v>
      </c>
      <c r="B2118" s="73">
        <v>5605.25</v>
      </c>
      <c r="C2118" s="73">
        <v>4528.3</v>
      </c>
      <c r="D2118" s="74">
        <f t="shared" si="33"/>
        <v>442</v>
      </c>
      <c r="E2118" s="74">
        <f t="shared" si="16"/>
        <v>0</v>
      </c>
      <c r="F2118" s="75">
        <f t="shared" si="4"/>
        <v>11</v>
      </c>
      <c r="G2118" s="75">
        <f t="shared" si="17"/>
        <v>0</v>
      </c>
      <c r="H2118" s="76">
        <f>IF(A2118&lt;SIP_Calculator!$B$7,0,IF(A2118&gt;SIP_Calculator!$E$7,0,1))</f>
        <v>1</v>
      </c>
      <c r="I2118" s="74">
        <f t="shared" si="5"/>
        <v>0</v>
      </c>
      <c r="J2118" s="75">
        <f t="shared" si="6"/>
        <v>0</v>
      </c>
      <c r="K2118" s="76">
        <f>H2118*SIP_Calculator!$D$25</f>
        <v>484.4666522</v>
      </c>
      <c r="L2118" s="76">
        <f t="shared" si="7"/>
        <v>0.08643087323</v>
      </c>
      <c r="M2118" s="76">
        <f t="shared" si="8"/>
        <v>0.1069864303</v>
      </c>
      <c r="N2118" s="76">
        <f t="shared" ref="N2118:O2118" si="6358">N2117+L2118</f>
        <v>247.755824</v>
      </c>
      <c r="O2118" s="76">
        <f t="shared" si="6358"/>
        <v>292.2933799</v>
      </c>
      <c r="P2118" s="74">
        <f>I2118*SIP_Calculator!$D$26</f>
        <v>0</v>
      </c>
      <c r="Q2118" s="74">
        <f t="shared" si="10"/>
        <v>0</v>
      </c>
      <c r="R2118" s="74">
        <f t="shared" si="11"/>
        <v>0</v>
      </c>
      <c r="S2118" s="74">
        <f t="shared" ref="S2118:T2118" si="6359">S2117+Q2118</f>
        <v>247.4000639</v>
      </c>
      <c r="T2118" s="74">
        <f t="shared" si="6359"/>
        <v>291.9466274</v>
      </c>
      <c r="U2118" s="75">
        <f>J2118*SIP_Calculator!$D$27</f>
        <v>0</v>
      </c>
      <c r="V2118" s="75">
        <f t="shared" si="13"/>
        <v>0</v>
      </c>
      <c r="W2118" s="75">
        <f t="shared" si="14"/>
        <v>0</v>
      </c>
      <c r="X2118" s="75">
        <f t="shared" ref="X2118:Y2118" si="6360">X2117+V2118</f>
        <v>249.0376495</v>
      </c>
      <c r="Y2118" s="75">
        <f t="shared" si="6360"/>
        <v>293.9022894</v>
      </c>
    </row>
    <row r="2119" ht="15.75" customHeight="1">
      <c r="A2119" s="78">
        <v>41220.0</v>
      </c>
      <c r="B2119" s="73">
        <v>5644.95</v>
      </c>
      <c r="C2119" s="73">
        <v>4559.1</v>
      </c>
      <c r="D2119" s="74">
        <f t="shared" si="33"/>
        <v>442</v>
      </c>
      <c r="E2119" s="74">
        <f t="shared" si="16"/>
        <v>0</v>
      </c>
      <c r="F2119" s="75">
        <f t="shared" si="4"/>
        <v>11</v>
      </c>
      <c r="G2119" s="75">
        <f t="shared" si="17"/>
        <v>0</v>
      </c>
      <c r="H2119" s="76">
        <f>IF(A2119&lt;SIP_Calculator!$B$7,0,IF(A2119&gt;SIP_Calculator!$E$7,0,1))</f>
        <v>1</v>
      </c>
      <c r="I2119" s="74">
        <f t="shared" si="5"/>
        <v>0</v>
      </c>
      <c r="J2119" s="75">
        <f t="shared" si="6"/>
        <v>0</v>
      </c>
      <c r="K2119" s="76">
        <f>H2119*SIP_Calculator!$D$25</f>
        <v>484.4666522</v>
      </c>
      <c r="L2119" s="76">
        <f t="shared" si="7"/>
        <v>0.08582301919</v>
      </c>
      <c r="M2119" s="76">
        <f t="shared" si="8"/>
        <v>0.10626366</v>
      </c>
      <c r="N2119" s="76">
        <f t="shared" ref="N2119:O2119" si="6361">N2118+L2119</f>
        <v>247.8416471</v>
      </c>
      <c r="O2119" s="76">
        <f t="shared" si="6361"/>
        <v>292.3996436</v>
      </c>
      <c r="P2119" s="74">
        <f>I2119*SIP_Calculator!$D$26</f>
        <v>0</v>
      </c>
      <c r="Q2119" s="74">
        <f t="shared" si="10"/>
        <v>0</v>
      </c>
      <c r="R2119" s="74">
        <f t="shared" si="11"/>
        <v>0</v>
      </c>
      <c r="S2119" s="74">
        <f t="shared" ref="S2119:T2119" si="6362">S2118+Q2119</f>
        <v>247.4000639</v>
      </c>
      <c r="T2119" s="74">
        <f t="shared" si="6362"/>
        <v>291.9466274</v>
      </c>
      <c r="U2119" s="75">
        <f>J2119*SIP_Calculator!$D$27</f>
        <v>0</v>
      </c>
      <c r="V2119" s="75">
        <f t="shared" si="13"/>
        <v>0</v>
      </c>
      <c r="W2119" s="75">
        <f t="shared" si="14"/>
        <v>0</v>
      </c>
      <c r="X2119" s="75">
        <f t="shared" ref="X2119:Y2119" si="6363">X2118+V2119</f>
        <v>249.0376495</v>
      </c>
      <c r="Y2119" s="75">
        <f t="shared" si="6363"/>
        <v>293.9022894</v>
      </c>
    </row>
    <row r="2120" ht="15.75" customHeight="1">
      <c r="A2120" s="78">
        <v>41221.0</v>
      </c>
      <c r="B2120" s="73">
        <v>5627.8</v>
      </c>
      <c r="C2120" s="73">
        <v>4548.95</v>
      </c>
      <c r="D2120" s="74">
        <f t="shared" si="33"/>
        <v>442</v>
      </c>
      <c r="E2120" s="74">
        <f t="shared" si="16"/>
        <v>0</v>
      </c>
      <c r="F2120" s="75">
        <f t="shared" si="4"/>
        <v>11</v>
      </c>
      <c r="G2120" s="75">
        <f t="shared" si="17"/>
        <v>0</v>
      </c>
      <c r="H2120" s="76">
        <f>IF(A2120&lt;SIP_Calculator!$B$7,0,IF(A2120&gt;SIP_Calculator!$E$7,0,1))</f>
        <v>1</v>
      </c>
      <c r="I2120" s="74">
        <f t="shared" si="5"/>
        <v>0</v>
      </c>
      <c r="J2120" s="75">
        <f t="shared" si="6"/>
        <v>0</v>
      </c>
      <c r="K2120" s="76">
        <f>H2120*SIP_Calculator!$D$25</f>
        <v>484.4666522</v>
      </c>
      <c r="L2120" s="76">
        <f t="shared" si="7"/>
        <v>0.08608455385</v>
      </c>
      <c r="M2120" s="76">
        <f t="shared" si="8"/>
        <v>0.1065007644</v>
      </c>
      <c r="N2120" s="76">
        <f t="shared" ref="N2120:O2120" si="6364">N2119+L2120</f>
        <v>247.9277316</v>
      </c>
      <c r="O2120" s="76">
        <f t="shared" si="6364"/>
        <v>292.5061443</v>
      </c>
      <c r="P2120" s="74">
        <f>I2120*SIP_Calculator!$D$26</f>
        <v>0</v>
      </c>
      <c r="Q2120" s="74">
        <f t="shared" si="10"/>
        <v>0</v>
      </c>
      <c r="R2120" s="74">
        <f t="shared" si="11"/>
        <v>0</v>
      </c>
      <c r="S2120" s="74">
        <f t="shared" ref="S2120:T2120" si="6365">S2119+Q2120</f>
        <v>247.4000639</v>
      </c>
      <c r="T2120" s="74">
        <f t="shared" si="6365"/>
        <v>291.9466274</v>
      </c>
      <c r="U2120" s="75">
        <f>J2120*SIP_Calculator!$D$27</f>
        <v>0</v>
      </c>
      <c r="V2120" s="75">
        <f t="shared" si="13"/>
        <v>0</v>
      </c>
      <c r="W2120" s="75">
        <f t="shared" si="14"/>
        <v>0</v>
      </c>
      <c r="X2120" s="75">
        <f t="shared" ref="X2120:Y2120" si="6366">X2119+V2120</f>
        <v>249.0376495</v>
      </c>
      <c r="Y2120" s="75">
        <f t="shared" si="6366"/>
        <v>293.9022894</v>
      </c>
    </row>
    <row r="2121" ht="15.75" customHeight="1">
      <c r="A2121" s="78">
        <v>41222.0</v>
      </c>
      <c r="B2121" s="73">
        <v>5577.95</v>
      </c>
      <c r="C2121" s="73">
        <v>4508.8</v>
      </c>
      <c r="D2121" s="74">
        <f t="shared" si="33"/>
        <v>442</v>
      </c>
      <c r="E2121" s="74">
        <f t="shared" si="16"/>
        <v>0</v>
      </c>
      <c r="F2121" s="75">
        <f t="shared" si="4"/>
        <v>11</v>
      </c>
      <c r="G2121" s="75">
        <f t="shared" si="17"/>
        <v>0</v>
      </c>
      <c r="H2121" s="76">
        <f>IF(A2121&lt;SIP_Calculator!$B$7,0,IF(A2121&gt;SIP_Calculator!$E$7,0,1))</f>
        <v>1</v>
      </c>
      <c r="I2121" s="74">
        <f t="shared" si="5"/>
        <v>0</v>
      </c>
      <c r="J2121" s="75">
        <f t="shared" si="6"/>
        <v>0</v>
      </c>
      <c r="K2121" s="76">
        <f>H2121*SIP_Calculator!$D$25</f>
        <v>484.4666522</v>
      </c>
      <c r="L2121" s="76">
        <f t="shared" si="7"/>
        <v>0.08685388936</v>
      </c>
      <c r="M2121" s="76">
        <f t="shared" si="8"/>
        <v>0.1074491333</v>
      </c>
      <c r="N2121" s="76">
        <f t="shared" ref="N2121:O2121" si="6367">N2120+L2121</f>
        <v>248.0145855</v>
      </c>
      <c r="O2121" s="76">
        <f t="shared" si="6367"/>
        <v>292.6135935</v>
      </c>
      <c r="P2121" s="74">
        <f>I2121*SIP_Calculator!$D$26</f>
        <v>0</v>
      </c>
      <c r="Q2121" s="74">
        <f t="shared" si="10"/>
        <v>0</v>
      </c>
      <c r="R2121" s="74">
        <f t="shared" si="11"/>
        <v>0</v>
      </c>
      <c r="S2121" s="74">
        <f t="shared" ref="S2121:T2121" si="6368">S2120+Q2121</f>
        <v>247.4000639</v>
      </c>
      <c r="T2121" s="74">
        <f t="shared" si="6368"/>
        <v>291.9466274</v>
      </c>
      <c r="U2121" s="75">
        <f>J2121*SIP_Calculator!$D$27</f>
        <v>0</v>
      </c>
      <c r="V2121" s="75">
        <f t="shared" si="13"/>
        <v>0</v>
      </c>
      <c r="W2121" s="75">
        <f t="shared" si="14"/>
        <v>0</v>
      </c>
      <c r="X2121" s="75">
        <f t="shared" ref="X2121:Y2121" si="6369">X2120+V2121</f>
        <v>249.0376495</v>
      </c>
      <c r="Y2121" s="75">
        <f t="shared" si="6369"/>
        <v>293.9022894</v>
      </c>
    </row>
    <row r="2122" ht="15.75" customHeight="1">
      <c r="A2122" s="78">
        <v>41225.0</v>
      </c>
      <c r="B2122" s="73">
        <v>5589.2</v>
      </c>
      <c r="C2122" s="73">
        <v>4519.25</v>
      </c>
      <c r="D2122" s="74">
        <f t="shared" si="33"/>
        <v>443</v>
      </c>
      <c r="E2122" s="74">
        <f t="shared" si="16"/>
        <v>1</v>
      </c>
      <c r="F2122" s="75">
        <f t="shared" si="4"/>
        <v>11</v>
      </c>
      <c r="G2122" s="75">
        <f t="shared" si="17"/>
        <v>0</v>
      </c>
      <c r="H2122" s="76">
        <f>IF(A2122&lt;SIP_Calculator!$B$7,0,IF(A2122&gt;SIP_Calculator!$E$7,0,1))</f>
        <v>1</v>
      </c>
      <c r="I2122" s="74">
        <f t="shared" si="5"/>
        <v>1</v>
      </c>
      <c r="J2122" s="75">
        <f t="shared" si="6"/>
        <v>0</v>
      </c>
      <c r="K2122" s="76">
        <f>H2122*SIP_Calculator!$D$25</f>
        <v>484.4666522</v>
      </c>
      <c r="L2122" s="76">
        <f t="shared" si="7"/>
        <v>0.08667906895</v>
      </c>
      <c r="M2122" s="76">
        <f t="shared" si="8"/>
        <v>0.1072006754</v>
      </c>
      <c r="N2122" s="76">
        <f t="shared" ref="N2122:O2122" si="6370">N2121+L2122</f>
        <v>248.1012646</v>
      </c>
      <c r="O2122" s="76">
        <f t="shared" si="6370"/>
        <v>292.7207941</v>
      </c>
      <c r="P2122" s="74">
        <f>I2122*SIP_Calculator!$D$26</f>
        <v>2301.341589</v>
      </c>
      <c r="Q2122" s="74">
        <f t="shared" si="10"/>
        <v>0.4117479405</v>
      </c>
      <c r="R2122" s="74">
        <f t="shared" si="11"/>
        <v>0.5092308656</v>
      </c>
      <c r="S2122" s="74">
        <f t="shared" ref="S2122:T2122" si="6371">S2121+Q2122</f>
        <v>247.8118119</v>
      </c>
      <c r="T2122" s="74">
        <f t="shared" si="6371"/>
        <v>292.4558583</v>
      </c>
      <c r="U2122" s="75">
        <f>J2122*SIP_Calculator!$D$27</f>
        <v>0</v>
      </c>
      <c r="V2122" s="75">
        <f t="shared" si="13"/>
        <v>0</v>
      </c>
      <c r="W2122" s="75">
        <f t="shared" si="14"/>
        <v>0</v>
      </c>
      <c r="X2122" s="75">
        <f t="shared" ref="X2122:Y2122" si="6372">X2121+V2122</f>
        <v>249.0376495</v>
      </c>
      <c r="Y2122" s="75">
        <f t="shared" si="6372"/>
        <v>293.9022894</v>
      </c>
    </row>
    <row r="2123" ht="15.75" customHeight="1">
      <c r="A2123" s="78">
        <v>41226.0</v>
      </c>
      <c r="B2123" s="73">
        <v>5575.55</v>
      </c>
      <c r="C2123" s="73">
        <v>4518.1</v>
      </c>
      <c r="D2123" s="74">
        <f t="shared" si="33"/>
        <v>443</v>
      </c>
      <c r="E2123" s="74">
        <f t="shared" si="16"/>
        <v>0</v>
      </c>
      <c r="F2123" s="75">
        <f t="shared" si="4"/>
        <v>11</v>
      </c>
      <c r="G2123" s="75">
        <f t="shared" si="17"/>
        <v>0</v>
      </c>
      <c r="H2123" s="76">
        <f>IF(A2123&lt;SIP_Calculator!$B$7,0,IF(A2123&gt;SIP_Calculator!$E$7,0,1))</f>
        <v>1</v>
      </c>
      <c r="I2123" s="74">
        <f t="shared" si="5"/>
        <v>0</v>
      </c>
      <c r="J2123" s="75">
        <f t="shared" si="6"/>
        <v>0</v>
      </c>
      <c r="K2123" s="76">
        <f>H2123*SIP_Calculator!$D$25</f>
        <v>484.4666522</v>
      </c>
      <c r="L2123" s="76">
        <f t="shared" si="7"/>
        <v>0.08689127569</v>
      </c>
      <c r="M2123" s="76">
        <f t="shared" si="8"/>
        <v>0.1072279614</v>
      </c>
      <c r="N2123" s="76">
        <f t="shared" ref="N2123:O2123" si="6373">N2122+L2123</f>
        <v>248.1881558</v>
      </c>
      <c r="O2123" s="76">
        <f t="shared" si="6373"/>
        <v>292.8280221</v>
      </c>
      <c r="P2123" s="74">
        <f>I2123*SIP_Calculator!$D$26</f>
        <v>0</v>
      </c>
      <c r="Q2123" s="74">
        <f t="shared" si="10"/>
        <v>0</v>
      </c>
      <c r="R2123" s="74">
        <f t="shared" si="11"/>
        <v>0</v>
      </c>
      <c r="S2123" s="74">
        <f t="shared" ref="S2123:T2123" si="6374">S2122+Q2123</f>
        <v>247.8118119</v>
      </c>
      <c r="T2123" s="74">
        <f t="shared" si="6374"/>
        <v>292.4558583</v>
      </c>
      <c r="U2123" s="75">
        <f>J2123*SIP_Calculator!$D$27</f>
        <v>0</v>
      </c>
      <c r="V2123" s="75">
        <f t="shared" si="13"/>
        <v>0</v>
      </c>
      <c r="W2123" s="75">
        <f t="shared" si="14"/>
        <v>0</v>
      </c>
      <c r="X2123" s="75">
        <f t="shared" ref="X2123:Y2123" si="6375">X2122+V2123</f>
        <v>249.0376495</v>
      </c>
      <c r="Y2123" s="75">
        <f t="shared" si="6375"/>
        <v>293.9022894</v>
      </c>
    </row>
    <row r="2124" ht="15.75" customHeight="1">
      <c r="A2124" s="78">
        <v>41228.0</v>
      </c>
      <c r="B2124" s="73">
        <v>5546.7</v>
      </c>
      <c r="C2124" s="73">
        <v>4497.0</v>
      </c>
      <c r="D2124" s="74">
        <f t="shared" si="33"/>
        <v>443</v>
      </c>
      <c r="E2124" s="74">
        <f t="shared" si="16"/>
        <v>0</v>
      </c>
      <c r="F2124" s="75">
        <f t="shared" si="4"/>
        <v>11</v>
      </c>
      <c r="G2124" s="75">
        <f t="shared" si="17"/>
        <v>0</v>
      </c>
      <c r="H2124" s="76">
        <f>IF(A2124&lt;SIP_Calculator!$B$7,0,IF(A2124&gt;SIP_Calculator!$E$7,0,1))</f>
        <v>1</v>
      </c>
      <c r="I2124" s="74">
        <f t="shared" si="5"/>
        <v>0</v>
      </c>
      <c r="J2124" s="75">
        <f t="shared" si="6"/>
        <v>0</v>
      </c>
      <c r="K2124" s="76">
        <f>H2124*SIP_Calculator!$D$25</f>
        <v>484.4666522</v>
      </c>
      <c r="L2124" s="76">
        <f t="shared" si="7"/>
        <v>0.08734322249</v>
      </c>
      <c r="M2124" s="76">
        <f t="shared" si="8"/>
        <v>0.1077310768</v>
      </c>
      <c r="N2124" s="76">
        <f t="shared" ref="N2124:O2124" si="6376">N2123+L2124</f>
        <v>248.2754991</v>
      </c>
      <c r="O2124" s="76">
        <f t="shared" si="6376"/>
        <v>292.9357532</v>
      </c>
      <c r="P2124" s="74">
        <f>I2124*SIP_Calculator!$D$26</f>
        <v>0</v>
      </c>
      <c r="Q2124" s="74">
        <f t="shared" si="10"/>
        <v>0</v>
      </c>
      <c r="R2124" s="74">
        <f t="shared" si="11"/>
        <v>0</v>
      </c>
      <c r="S2124" s="74">
        <f t="shared" ref="S2124:T2124" si="6377">S2123+Q2124</f>
        <v>247.8118119</v>
      </c>
      <c r="T2124" s="74">
        <f t="shared" si="6377"/>
        <v>292.4558583</v>
      </c>
      <c r="U2124" s="75">
        <f>J2124*SIP_Calculator!$D$27</f>
        <v>0</v>
      </c>
      <c r="V2124" s="75">
        <f t="shared" si="13"/>
        <v>0</v>
      </c>
      <c r="W2124" s="75">
        <f t="shared" si="14"/>
        <v>0</v>
      </c>
      <c r="X2124" s="75">
        <f t="shared" ref="X2124:Y2124" si="6378">X2123+V2124</f>
        <v>249.0376495</v>
      </c>
      <c r="Y2124" s="75">
        <f t="shared" si="6378"/>
        <v>293.9022894</v>
      </c>
    </row>
    <row r="2125" ht="15.75" customHeight="1">
      <c r="A2125" s="78">
        <v>41229.0</v>
      </c>
      <c r="B2125" s="73">
        <v>5489.95</v>
      </c>
      <c r="C2125" s="73">
        <v>4451.1</v>
      </c>
      <c r="D2125" s="74">
        <f t="shared" si="33"/>
        <v>443</v>
      </c>
      <c r="E2125" s="74">
        <f t="shared" si="16"/>
        <v>0</v>
      </c>
      <c r="F2125" s="75">
        <f t="shared" si="4"/>
        <v>11</v>
      </c>
      <c r="G2125" s="75">
        <f t="shared" si="17"/>
        <v>0</v>
      </c>
      <c r="H2125" s="76">
        <f>IF(A2125&lt;SIP_Calculator!$B$7,0,IF(A2125&gt;SIP_Calculator!$E$7,0,1))</f>
        <v>1</v>
      </c>
      <c r="I2125" s="74">
        <f t="shared" si="5"/>
        <v>0</v>
      </c>
      <c r="J2125" s="75">
        <f t="shared" si="6"/>
        <v>0</v>
      </c>
      <c r="K2125" s="76">
        <f>H2125*SIP_Calculator!$D$25</f>
        <v>484.4666522</v>
      </c>
      <c r="L2125" s="76">
        <f t="shared" si="7"/>
        <v>0.08824609554</v>
      </c>
      <c r="M2125" s="76">
        <f t="shared" si="8"/>
        <v>0.1088420058</v>
      </c>
      <c r="N2125" s="76">
        <f t="shared" ref="N2125:O2125" si="6379">N2124+L2125</f>
        <v>248.3637452</v>
      </c>
      <c r="O2125" s="76">
        <f t="shared" si="6379"/>
        <v>293.0445952</v>
      </c>
      <c r="P2125" s="74">
        <f>I2125*SIP_Calculator!$D$26</f>
        <v>0</v>
      </c>
      <c r="Q2125" s="74">
        <f t="shared" si="10"/>
        <v>0</v>
      </c>
      <c r="R2125" s="74">
        <f t="shared" si="11"/>
        <v>0</v>
      </c>
      <c r="S2125" s="74">
        <f t="shared" ref="S2125:T2125" si="6380">S2124+Q2125</f>
        <v>247.8118119</v>
      </c>
      <c r="T2125" s="74">
        <f t="shared" si="6380"/>
        <v>292.4558583</v>
      </c>
      <c r="U2125" s="75">
        <f>J2125*SIP_Calculator!$D$27</f>
        <v>0</v>
      </c>
      <c r="V2125" s="75">
        <f t="shared" si="13"/>
        <v>0</v>
      </c>
      <c r="W2125" s="75">
        <f t="shared" si="14"/>
        <v>0</v>
      </c>
      <c r="X2125" s="75">
        <f t="shared" ref="X2125:Y2125" si="6381">X2124+V2125</f>
        <v>249.0376495</v>
      </c>
      <c r="Y2125" s="75">
        <f t="shared" si="6381"/>
        <v>293.9022894</v>
      </c>
    </row>
    <row r="2126" ht="15.75" customHeight="1">
      <c r="A2126" s="78">
        <v>41232.0</v>
      </c>
      <c r="B2126" s="73">
        <v>5479.3</v>
      </c>
      <c r="C2126" s="73">
        <v>4437.25</v>
      </c>
      <c r="D2126" s="74">
        <f t="shared" si="33"/>
        <v>444</v>
      </c>
      <c r="E2126" s="74">
        <f t="shared" si="16"/>
        <v>1</v>
      </c>
      <c r="F2126" s="75">
        <f t="shared" si="4"/>
        <v>11</v>
      </c>
      <c r="G2126" s="75">
        <f t="shared" si="17"/>
        <v>0</v>
      </c>
      <c r="H2126" s="76">
        <f>IF(A2126&lt;SIP_Calculator!$B$7,0,IF(A2126&gt;SIP_Calculator!$E$7,0,1))</f>
        <v>1</v>
      </c>
      <c r="I2126" s="74">
        <f t="shared" si="5"/>
        <v>1</v>
      </c>
      <c r="J2126" s="75">
        <f t="shared" si="6"/>
        <v>0</v>
      </c>
      <c r="K2126" s="76">
        <f>H2126*SIP_Calculator!$D$25</f>
        <v>484.4666522</v>
      </c>
      <c r="L2126" s="76">
        <f t="shared" si="7"/>
        <v>0.08841761761</v>
      </c>
      <c r="M2126" s="76">
        <f t="shared" si="8"/>
        <v>0.1091817347</v>
      </c>
      <c r="N2126" s="76">
        <f t="shared" ref="N2126:O2126" si="6382">N2125+L2126</f>
        <v>248.4521628</v>
      </c>
      <c r="O2126" s="76">
        <f t="shared" si="6382"/>
        <v>293.1537769</v>
      </c>
      <c r="P2126" s="74">
        <f>I2126*SIP_Calculator!$D$26</f>
        <v>2301.341589</v>
      </c>
      <c r="Q2126" s="74">
        <f t="shared" si="10"/>
        <v>0.4200064952</v>
      </c>
      <c r="R2126" s="74">
        <f t="shared" si="11"/>
        <v>0.5186414084</v>
      </c>
      <c r="S2126" s="74">
        <f t="shared" ref="S2126:T2126" si="6383">S2125+Q2126</f>
        <v>248.2318184</v>
      </c>
      <c r="T2126" s="74">
        <f t="shared" si="6383"/>
        <v>292.9744997</v>
      </c>
      <c r="U2126" s="75">
        <f>J2126*SIP_Calculator!$D$27</f>
        <v>0</v>
      </c>
      <c r="V2126" s="75">
        <f t="shared" si="13"/>
        <v>0</v>
      </c>
      <c r="W2126" s="75">
        <f t="shared" si="14"/>
        <v>0</v>
      </c>
      <c r="X2126" s="75">
        <f t="shared" ref="X2126:Y2126" si="6384">X2125+V2126</f>
        <v>249.0376495</v>
      </c>
      <c r="Y2126" s="75">
        <f t="shared" si="6384"/>
        <v>293.9022894</v>
      </c>
    </row>
    <row r="2127" ht="15.75" customHeight="1">
      <c r="A2127" s="78">
        <v>41233.0</v>
      </c>
      <c r="B2127" s="73">
        <v>5475.65</v>
      </c>
      <c r="C2127" s="73">
        <v>4428.4</v>
      </c>
      <c r="D2127" s="74">
        <f t="shared" si="33"/>
        <v>444</v>
      </c>
      <c r="E2127" s="74">
        <f t="shared" si="16"/>
        <v>0</v>
      </c>
      <c r="F2127" s="75">
        <f t="shared" si="4"/>
        <v>11</v>
      </c>
      <c r="G2127" s="75">
        <f t="shared" si="17"/>
        <v>0</v>
      </c>
      <c r="H2127" s="76">
        <f>IF(A2127&lt;SIP_Calculator!$B$7,0,IF(A2127&gt;SIP_Calculator!$E$7,0,1))</f>
        <v>1</v>
      </c>
      <c r="I2127" s="74">
        <f t="shared" si="5"/>
        <v>0</v>
      </c>
      <c r="J2127" s="75">
        <f t="shared" si="6"/>
        <v>0</v>
      </c>
      <c r="K2127" s="76">
        <f>H2127*SIP_Calculator!$D$25</f>
        <v>484.4666522</v>
      </c>
      <c r="L2127" s="76">
        <f t="shared" si="7"/>
        <v>0.08847655569</v>
      </c>
      <c r="M2127" s="76">
        <f t="shared" si="8"/>
        <v>0.1093999305</v>
      </c>
      <c r="N2127" s="76">
        <f t="shared" ref="N2127:O2127" si="6385">N2126+L2127</f>
        <v>248.5406393</v>
      </c>
      <c r="O2127" s="76">
        <f t="shared" si="6385"/>
        <v>293.2631768</v>
      </c>
      <c r="P2127" s="74">
        <f>I2127*SIP_Calculator!$D$26</f>
        <v>0</v>
      </c>
      <c r="Q2127" s="74">
        <f t="shared" si="10"/>
        <v>0</v>
      </c>
      <c r="R2127" s="74">
        <f t="shared" si="11"/>
        <v>0</v>
      </c>
      <c r="S2127" s="74">
        <f t="shared" ref="S2127:T2127" si="6386">S2126+Q2127</f>
        <v>248.2318184</v>
      </c>
      <c r="T2127" s="74">
        <f t="shared" si="6386"/>
        <v>292.9744997</v>
      </c>
      <c r="U2127" s="75">
        <f>J2127*SIP_Calculator!$D$27</f>
        <v>0</v>
      </c>
      <c r="V2127" s="75">
        <f t="shared" si="13"/>
        <v>0</v>
      </c>
      <c r="W2127" s="75">
        <f t="shared" si="14"/>
        <v>0</v>
      </c>
      <c r="X2127" s="75">
        <f t="shared" ref="X2127:Y2127" si="6387">X2126+V2127</f>
        <v>249.0376495</v>
      </c>
      <c r="Y2127" s="75">
        <f t="shared" si="6387"/>
        <v>293.9022894</v>
      </c>
    </row>
    <row r="2128" ht="15.75" customHeight="1">
      <c r="A2128" s="78">
        <v>41234.0</v>
      </c>
      <c r="B2128" s="73">
        <v>5515.7</v>
      </c>
      <c r="C2128" s="73">
        <v>4458.45</v>
      </c>
      <c r="D2128" s="74">
        <f t="shared" si="33"/>
        <v>444</v>
      </c>
      <c r="E2128" s="74">
        <f t="shared" si="16"/>
        <v>0</v>
      </c>
      <c r="F2128" s="75">
        <f t="shared" si="4"/>
        <v>11</v>
      </c>
      <c r="G2128" s="75">
        <f t="shared" si="17"/>
        <v>0</v>
      </c>
      <c r="H2128" s="76">
        <f>IF(A2128&lt;SIP_Calculator!$B$7,0,IF(A2128&gt;SIP_Calculator!$E$7,0,1))</f>
        <v>1</v>
      </c>
      <c r="I2128" s="74">
        <f t="shared" si="5"/>
        <v>0</v>
      </c>
      <c r="J2128" s="75">
        <f t="shared" si="6"/>
        <v>0</v>
      </c>
      <c r="K2128" s="76">
        <f>H2128*SIP_Calculator!$D$25</f>
        <v>484.4666522</v>
      </c>
      <c r="L2128" s="76">
        <f t="shared" si="7"/>
        <v>0.08783411937</v>
      </c>
      <c r="M2128" s="76">
        <f t="shared" si="8"/>
        <v>0.1086625738</v>
      </c>
      <c r="N2128" s="76">
        <f t="shared" ref="N2128:O2128" si="6388">N2127+L2128</f>
        <v>248.6284734</v>
      </c>
      <c r="O2128" s="76">
        <f t="shared" si="6388"/>
        <v>293.3718394</v>
      </c>
      <c r="P2128" s="74">
        <f>I2128*SIP_Calculator!$D$26</f>
        <v>0</v>
      </c>
      <c r="Q2128" s="74">
        <f t="shared" si="10"/>
        <v>0</v>
      </c>
      <c r="R2128" s="74">
        <f t="shared" si="11"/>
        <v>0</v>
      </c>
      <c r="S2128" s="74">
        <f t="shared" ref="S2128:T2128" si="6389">S2127+Q2128</f>
        <v>248.2318184</v>
      </c>
      <c r="T2128" s="74">
        <f t="shared" si="6389"/>
        <v>292.9744997</v>
      </c>
      <c r="U2128" s="75">
        <f>J2128*SIP_Calculator!$D$27</f>
        <v>0</v>
      </c>
      <c r="V2128" s="75">
        <f t="shared" si="13"/>
        <v>0</v>
      </c>
      <c r="W2128" s="75">
        <f t="shared" si="14"/>
        <v>0</v>
      </c>
      <c r="X2128" s="75">
        <f t="shared" ref="X2128:Y2128" si="6390">X2127+V2128</f>
        <v>249.0376495</v>
      </c>
      <c r="Y2128" s="75">
        <f t="shared" si="6390"/>
        <v>293.9022894</v>
      </c>
    </row>
    <row r="2129" ht="15.75" customHeight="1">
      <c r="A2129" s="78">
        <v>41235.0</v>
      </c>
      <c r="B2129" s="73">
        <v>5532.2</v>
      </c>
      <c r="C2129" s="73">
        <v>4471.8</v>
      </c>
      <c r="D2129" s="74">
        <f t="shared" si="33"/>
        <v>444</v>
      </c>
      <c r="E2129" s="74">
        <f t="shared" si="16"/>
        <v>0</v>
      </c>
      <c r="F2129" s="75">
        <f t="shared" si="4"/>
        <v>11</v>
      </c>
      <c r="G2129" s="75">
        <f t="shared" si="17"/>
        <v>0</v>
      </c>
      <c r="H2129" s="76">
        <f>IF(A2129&lt;SIP_Calculator!$B$7,0,IF(A2129&gt;SIP_Calculator!$E$7,0,1))</f>
        <v>1</v>
      </c>
      <c r="I2129" s="74">
        <f t="shared" si="5"/>
        <v>0</v>
      </c>
      <c r="J2129" s="75">
        <f t="shared" si="6"/>
        <v>0</v>
      </c>
      <c r="K2129" s="76">
        <f>H2129*SIP_Calculator!$D$25</f>
        <v>484.4666522</v>
      </c>
      <c r="L2129" s="76">
        <f t="shared" si="7"/>
        <v>0.08757215071</v>
      </c>
      <c r="M2129" s="76">
        <f t="shared" si="8"/>
        <v>0.1083381753</v>
      </c>
      <c r="N2129" s="76">
        <f t="shared" ref="N2129:O2129" si="6391">N2128+L2129</f>
        <v>248.7160456</v>
      </c>
      <c r="O2129" s="76">
        <f t="shared" si="6391"/>
        <v>293.4801776</v>
      </c>
      <c r="P2129" s="74">
        <f>I2129*SIP_Calculator!$D$26</f>
        <v>0</v>
      </c>
      <c r="Q2129" s="74">
        <f t="shared" si="10"/>
        <v>0</v>
      </c>
      <c r="R2129" s="74">
        <f t="shared" si="11"/>
        <v>0</v>
      </c>
      <c r="S2129" s="74">
        <f t="shared" ref="S2129:T2129" si="6392">S2128+Q2129</f>
        <v>248.2318184</v>
      </c>
      <c r="T2129" s="74">
        <f t="shared" si="6392"/>
        <v>292.9744997</v>
      </c>
      <c r="U2129" s="75">
        <f>J2129*SIP_Calculator!$D$27</f>
        <v>0</v>
      </c>
      <c r="V2129" s="75">
        <f t="shared" si="13"/>
        <v>0</v>
      </c>
      <c r="W2129" s="75">
        <f t="shared" si="14"/>
        <v>0</v>
      </c>
      <c r="X2129" s="75">
        <f t="shared" ref="X2129:Y2129" si="6393">X2128+V2129</f>
        <v>249.0376495</v>
      </c>
      <c r="Y2129" s="75">
        <f t="shared" si="6393"/>
        <v>293.9022894</v>
      </c>
    </row>
    <row r="2130" ht="15.75" customHeight="1">
      <c r="A2130" s="78">
        <v>41236.0</v>
      </c>
      <c r="B2130" s="73">
        <v>5534.8</v>
      </c>
      <c r="C2130" s="73">
        <v>4474.15</v>
      </c>
      <c r="D2130" s="74">
        <f t="shared" si="33"/>
        <v>444</v>
      </c>
      <c r="E2130" s="74">
        <f t="shared" si="16"/>
        <v>0</v>
      </c>
      <c r="F2130" s="75">
        <f t="shared" si="4"/>
        <v>11</v>
      </c>
      <c r="G2130" s="75">
        <f t="shared" si="17"/>
        <v>0</v>
      </c>
      <c r="H2130" s="76">
        <f>IF(A2130&lt;SIP_Calculator!$B$7,0,IF(A2130&gt;SIP_Calculator!$E$7,0,1))</f>
        <v>1</v>
      </c>
      <c r="I2130" s="74">
        <f t="shared" si="5"/>
        <v>0</v>
      </c>
      <c r="J2130" s="75">
        <f t="shared" si="6"/>
        <v>0</v>
      </c>
      <c r="K2130" s="76">
        <f>H2130*SIP_Calculator!$D$25</f>
        <v>484.4666522</v>
      </c>
      <c r="L2130" s="76">
        <f t="shared" si="7"/>
        <v>0.08753101326</v>
      </c>
      <c r="M2130" s="76">
        <f t="shared" si="8"/>
        <v>0.1082812718</v>
      </c>
      <c r="N2130" s="76">
        <f t="shared" ref="N2130:O2130" si="6394">N2129+L2130</f>
        <v>248.8035766</v>
      </c>
      <c r="O2130" s="76">
        <f t="shared" si="6394"/>
        <v>293.5884589</v>
      </c>
      <c r="P2130" s="74">
        <f>I2130*SIP_Calculator!$D$26</f>
        <v>0</v>
      </c>
      <c r="Q2130" s="74">
        <f t="shared" si="10"/>
        <v>0</v>
      </c>
      <c r="R2130" s="74">
        <f t="shared" si="11"/>
        <v>0</v>
      </c>
      <c r="S2130" s="74">
        <f t="shared" ref="S2130:T2130" si="6395">S2129+Q2130</f>
        <v>248.2318184</v>
      </c>
      <c r="T2130" s="74">
        <f t="shared" si="6395"/>
        <v>292.9744997</v>
      </c>
      <c r="U2130" s="75">
        <f>J2130*SIP_Calculator!$D$27</f>
        <v>0</v>
      </c>
      <c r="V2130" s="75">
        <f t="shared" si="13"/>
        <v>0</v>
      </c>
      <c r="W2130" s="75">
        <f t="shared" si="14"/>
        <v>0</v>
      </c>
      <c r="X2130" s="75">
        <f t="shared" ref="X2130:Y2130" si="6396">X2129+V2130</f>
        <v>249.0376495</v>
      </c>
      <c r="Y2130" s="75">
        <f t="shared" si="6396"/>
        <v>293.9022894</v>
      </c>
    </row>
    <row r="2131" ht="15.75" customHeight="1">
      <c r="A2131" s="78">
        <v>41239.0</v>
      </c>
      <c r="B2131" s="73">
        <v>5554.25</v>
      </c>
      <c r="C2131" s="73">
        <v>4493.6</v>
      </c>
      <c r="D2131" s="74">
        <f t="shared" si="33"/>
        <v>445</v>
      </c>
      <c r="E2131" s="74">
        <f t="shared" si="16"/>
        <v>1</v>
      </c>
      <c r="F2131" s="75">
        <f t="shared" si="4"/>
        <v>11</v>
      </c>
      <c r="G2131" s="75">
        <f t="shared" si="17"/>
        <v>0</v>
      </c>
      <c r="H2131" s="76">
        <f>IF(A2131&lt;SIP_Calculator!$B$7,0,IF(A2131&gt;SIP_Calculator!$E$7,0,1))</f>
        <v>1</v>
      </c>
      <c r="I2131" s="74">
        <f t="shared" si="5"/>
        <v>1</v>
      </c>
      <c r="J2131" s="75">
        <f t="shared" si="6"/>
        <v>0</v>
      </c>
      <c r="K2131" s="76">
        <f>H2131*SIP_Calculator!$D$25</f>
        <v>484.4666522</v>
      </c>
      <c r="L2131" s="76">
        <f t="shared" si="7"/>
        <v>0.08722449515</v>
      </c>
      <c r="M2131" s="76">
        <f t="shared" si="8"/>
        <v>0.1078125895</v>
      </c>
      <c r="N2131" s="76">
        <f t="shared" ref="N2131:O2131" si="6397">N2130+L2131</f>
        <v>248.8908011</v>
      </c>
      <c r="O2131" s="76">
        <f t="shared" si="6397"/>
        <v>293.6962715</v>
      </c>
      <c r="P2131" s="74">
        <f>I2131*SIP_Calculator!$D$26</f>
        <v>2301.341589</v>
      </c>
      <c r="Q2131" s="74">
        <f t="shared" si="10"/>
        <v>0.4143388557</v>
      </c>
      <c r="R2131" s="74">
        <f t="shared" si="11"/>
        <v>0.5121376156</v>
      </c>
      <c r="S2131" s="74">
        <f t="shared" ref="S2131:T2131" si="6398">S2130+Q2131</f>
        <v>248.6461572</v>
      </c>
      <c r="T2131" s="74">
        <f t="shared" si="6398"/>
        <v>293.4866373</v>
      </c>
      <c r="U2131" s="75">
        <f>J2131*SIP_Calculator!$D$27</f>
        <v>0</v>
      </c>
      <c r="V2131" s="75">
        <f t="shared" si="13"/>
        <v>0</v>
      </c>
      <c r="W2131" s="75">
        <f t="shared" si="14"/>
        <v>0</v>
      </c>
      <c r="X2131" s="75">
        <f t="shared" ref="X2131:Y2131" si="6399">X2130+V2131</f>
        <v>249.0376495</v>
      </c>
      <c r="Y2131" s="75">
        <f t="shared" si="6399"/>
        <v>293.9022894</v>
      </c>
    </row>
    <row r="2132" ht="15.75" customHeight="1">
      <c r="A2132" s="78">
        <v>41240.0</v>
      </c>
      <c r="B2132" s="73">
        <v>5644.35</v>
      </c>
      <c r="C2132" s="73">
        <v>4562.4</v>
      </c>
      <c r="D2132" s="74">
        <f t="shared" si="33"/>
        <v>445</v>
      </c>
      <c r="E2132" s="74">
        <f t="shared" si="16"/>
        <v>0</v>
      </c>
      <c r="F2132" s="75">
        <f t="shared" si="4"/>
        <v>11</v>
      </c>
      <c r="G2132" s="75">
        <f t="shared" si="17"/>
        <v>0</v>
      </c>
      <c r="H2132" s="76">
        <f>IF(A2132&lt;SIP_Calculator!$B$7,0,IF(A2132&gt;SIP_Calculator!$E$7,0,1))</f>
        <v>1</v>
      </c>
      <c r="I2132" s="74">
        <f t="shared" si="5"/>
        <v>0</v>
      </c>
      <c r="J2132" s="75">
        <f t="shared" si="6"/>
        <v>0</v>
      </c>
      <c r="K2132" s="76">
        <f>H2132*SIP_Calculator!$D$25</f>
        <v>484.4666522</v>
      </c>
      <c r="L2132" s="76">
        <f t="shared" si="7"/>
        <v>0.08583214226</v>
      </c>
      <c r="M2132" s="76">
        <f t="shared" si="8"/>
        <v>0.1061867991</v>
      </c>
      <c r="N2132" s="76">
        <f t="shared" ref="N2132:O2132" si="6400">N2131+L2132</f>
        <v>248.9766333</v>
      </c>
      <c r="O2132" s="76">
        <f t="shared" si="6400"/>
        <v>293.8024583</v>
      </c>
      <c r="P2132" s="74">
        <f>I2132*SIP_Calculator!$D$26</f>
        <v>0</v>
      </c>
      <c r="Q2132" s="74">
        <f t="shared" si="10"/>
        <v>0</v>
      </c>
      <c r="R2132" s="74">
        <f t="shared" si="11"/>
        <v>0</v>
      </c>
      <c r="S2132" s="74">
        <f t="shared" ref="S2132:T2132" si="6401">S2131+Q2132</f>
        <v>248.6461572</v>
      </c>
      <c r="T2132" s="74">
        <f t="shared" si="6401"/>
        <v>293.4866373</v>
      </c>
      <c r="U2132" s="75">
        <f>J2132*SIP_Calculator!$D$27</f>
        <v>0</v>
      </c>
      <c r="V2132" s="75">
        <f t="shared" si="13"/>
        <v>0</v>
      </c>
      <c r="W2132" s="75">
        <f t="shared" si="14"/>
        <v>0</v>
      </c>
      <c r="X2132" s="75">
        <f t="shared" ref="X2132:Y2132" si="6402">X2131+V2132</f>
        <v>249.0376495</v>
      </c>
      <c r="Y2132" s="75">
        <f t="shared" si="6402"/>
        <v>293.9022894</v>
      </c>
    </row>
    <row r="2133" ht="15.75" customHeight="1">
      <c r="A2133" s="78">
        <v>41242.0</v>
      </c>
      <c r="B2133" s="73">
        <v>5734.55</v>
      </c>
      <c r="C2133" s="73">
        <v>4631.9</v>
      </c>
      <c r="D2133" s="74">
        <f t="shared" si="33"/>
        <v>445</v>
      </c>
      <c r="E2133" s="74">
        <f t="shared" si="16"/>
        <v>0</v>
      </c>
      <c r="F2133" s="75">
        <f t="shared" si="4"/>
        <v>11</v>
      </c>
      <c r="G2133" s="75">
        <f t="shared" si="17"/>
        <v>0</v>
      </c>
      <c r="H2133" s="76">
        <f>IF(A2133&lt;SIP_Calculator!$B$7,0,IF(A2133&gt;SIP_Calculator!$E$7,0,1))</f>
        <v>1</v>
      </c>
      <c r="I2133" s="74">
        <f t="shared" si="5"/>
        <v>0</v>
      </c>
      <c r="J2133" s="75">
        <f t="shared" si="6"/>
        <v>0</v>
      </c>
      <c r="K2133" s="76">
        <f>H2133*SIP_Calculator!$D$25</f>
        <v>484.4666522</v>
      </c>
      <c r="L2133" s="76">
        <f t="shared" si="7"/>
        <v>0.08448206959</v>
      </c>
      <c r="M2133" s="76">
        <f t="shared" si="8"/>
        <v>0.1045935042</v>
      </c>
      <c r="N2133" s="76">
        <f t="shared" ref="N2133:O2133" si="6403">N2132+L2133</f>
        <v>249.0611153</v>
      </c>
      <c r="O2133" s="76">
        <f t="shared" si="6403"/>
        <v>293.9070518</v>
      </c>
      <c r="P2133" s="74">
        <f>I2133*SIP_Calculator!$D$26</f>
        <v>0</v>
      </c>
      <c r="Q2133" s="74">
        <f t="shared" si="10"/>
        <v>0</v>
      </c>
      <c r="R2133" s="74">
        <f t="shared" si="11"/>
        <v>0</v>
      </c>
      <c r="S2133" s="74">
        <f t="shared" ref="S2133:T2133" si="6404">S2132+Q2133</f>
        <v>248.6461572</v>
      </c>
      <c r="T2133" s="74">
        <f t="shared" si="6404"/>
        <v>293.4866373</v>
      </c>
      <c r="U2133" s="75">
        <f>J2133*SIP_Calculator!$D$27</f>
        <v>0</v>
      </c>
      <c r="V2133" s="75">
        <f t="shared" si="13"/>
        <v>0</v>
      </c>
      <c r="W2133" s="75">
        <f t="shared" si="14"/>
        <v>0</v>
      </c>
      <c r="X2133" s="75">
        <f t="shared" ref="X2133:Y2133" si="6405">X2132+V2133</f>
        <v>249.0376495</v>
      </c>
      <c r="Y2133" s="75">
        <f t="shared" si="6405"/>
        <v>293.9022894</v>
      </c>
    </row>
    <row r="2134" ht="15.75" customHeight="1">
      <c r="A2134" s="78">
        <v>41243.0</v>
      </c>
      <c r="B2134" s="73">
        <v>5786.15</v>
      </c>
      <c r="C2134" s="73">
        <v>4675.25</v>
      </c>
      <c r="D2134" s="74">
        <f t="shared" si="33"/>
        <v>445</v>
      </c>
      <c r="E2134" s="74">
        <f t="shared" si="16"/>
        <v>0</v>
      </c>
      <c r="F2134" s="75">
        <f t="shared" si="4"/>
        <v>11</v>
      </c>
      <c r="G2134" s="75">
        <f t="shared" si="17"/>
        <v>0</v>
      </c>
      <c r="H2134" s="76">
        <f>IF(A2134&lt;SIP_Calculator!$B$7,0,IF(A2134&gt;SIP_Calculator!$E$7,0,1))</f>
        <v>1</v>
      </c>
      <c r="I2134" s="74">
        <f t="shared" si="5"/>
        <v>0</v>
      </c>
      <c r="J2134" s="75">
        <f t="shared" si="6"/>
        <v>0</v>
      </c>
      <c r="K2134" s="76">
        <f>H2134*SIP_Calculator!$D$25</f>
        <v>484.4666522</v>
      </c>
      <c r="L2134" s="76">
        <f t="shared" si="7"/>
        <v>0.08372867143</v>
      </c>
      <c r="M2134" s="76">
        <f t="shared" si="8"/>
        <v>0.103623689</v>
      </c>
      <c r="N2134" s="76">
        <f t="shared" ref="N2134:O2134" si="6406">N2133+L2134</f>
        <v>249.144844</v>
      </c>
      <c r="O2134" s="76">
        <f t="shared" si="6406"/>
        <v>294.0106755</v>
      </c>
      <c r="P2134" s="74">
        <f>I2134*SIP_Calculator!$D$26</f>
        <v>0</v>
      </c>
      <c r="Q2134" s="74">
        <f t="shared" si="10"/>
        <v>0</v>
      </c>
      <c r="R2134" s="74">
        <f t="shared" si="11"/>
        <v>0</v>
      </c>
      <c r="S2134" s="74">
        <f t="shared" ref="S2134:T2134" si="6407">S2133+Q2134</f>
        <v>248.6461572</v>
      </c>
      <c r="T2134" s="74">
        <f t="shared" si="6407"/>
        <v>293.4866373</v>
      </c>
      <c r="U2134" s="75">
        <f>J2134*SIP_Calculator!$D$27</f>
        <v>0</v>
      </c>
      <c r="V2134" s="75">
        <f t="shared" si="13"/>
        <v>0</v>
      </c>
      <c r="W2134" s="75">
        <f t="shared" si="14"/>
        <v>0</v>
      </c>
      <c r="X2134" s="75">
        <f t="shared" ref="X2134:Y2134" si="6408">X2133+V2134</f>
        <v>249.0376495</v>
      </c>
      <c r="Y2134" s="75">
        <f t="shared" si="6408"/>
        <v>293.9022894</v>
      </c>
    </row>
    <row r="2135" ht="15.75" customHeight="1">
      <c r="A2135" s="78">
        <v>41246.0</v>
      </c>
      <c r="B2135" s="73">
        <v>5785.65</v>
      </c>
      <c r="C2135" s="73">
        <v>4685.05</v>
      </c>
      <c r="D2135" s="74">
        <f t="shared" si="33"/>
        <v>446</v>
      </c>
      <c r="E2135" s="74">
        <f t="shared" si="16"/>
        <v>1</v>
      </c>
      <c r="F2135" s="75">
        <f t="shared" si="4"/>
        <v>12</v>
      </c>
      <c r="G2135" s="75">
        <f t="shared" si="17"/>
        <v>1</v>
      </c>
      <c r="H2135" s="76">
        <f>IF(A2135&lt;SIP_Calculator!$B$7,0,IF(A2135&gt;SIP_Calculator!$E$7,0,1))</f>
        <v>1</v>
      </c>
      <c r="I2135" s="74">
        <f t="shared" si="5"/>
        <v>1</v>
      </c>
      <c r="J2135" s="75">
        <f t="shared" si="6"/>
        <v>1</v>
      </c>
      <c r="K2135" s="76">
        <f>H2135*SIP_Calculator!$D$25</f>
        <v>484.4666522</v>
      </c>
      <c r="L2135" s="76">
        <f t="shared" si="7"/>
        <v>0.08373590732</v>
      </c>
      <c r="M2135" s="76">
        <f t="shared" si="8"/>
        <v>0.1034069332</v>
      </c>
      <c r="N2135" s="76">
        <f t="shared" ref="N2135:O2135" si="6409">N2134+L2135</f>
        <v>249.2285799</v>
      </c>
      <c r="O2135" s="76">
        <f t="shared" si="6409"/>
        <v>294.1140824</v>
      </c>
      <c r="P2135" s="74">
        <f>I2135*SIP_Calculator!$D$26</f>
        <v>2301.341589</v>
      </c>
      <c r="Q2135" s="74">
        <f t="shared" si="10"/>
        <v>0.3977671635</v>
      </c>
      <c r="R2135" s="74">
        <f t="shared" si="11"/>
        <v>0.4912096113</v>
      </c>
      <c r="S2135" s="74">
        <f t="shared" ref="S2135:T2135" si="6410">S2134+Q2135</f>
        <v>249.0439244</v>
      </c>
      <c r="T2135" s="74">
        <f t="shared" si="6410"/>
        <v>293.9778469</v>
      </c>
      <c r="U2135" s="75">
        <f>J2135*SIP_Calculator!$D$27</f>
        <v>10000</v>
      </c>
      <c r="V2135" s="75">
        <f t="shared" si="13"/>
        <v>1.728414266</v>
      </c>
      <c r="W2135" s="75">
        <f t="shared" si="14"/>
        <v>2.134448939</v>
      </c>
      <c r="X2135" s="75">
        <f t="shared" ref="X2135:Y2135" si="6411">X2134+V2135</f>
        <v>250.7660638</v>
      </c>
      <c r="Y2135" s="75">
        <f t="shared" si="6411"/>
        <v>296.0367383</v>
      </c>
    </row>
    <row r="2136" ht="15.75" customHeight="1">
      <c r="A2136" s="78">
        <v>41247.0</v>
      </c>
      <c r="B2136" s="73">
        <v>5805.25</v>
      </c>
      <c r="C2136" s="73">
        <v>4701.45</v>
      </c>
      <c r="D2136" s="74">
        <f t="shared" si="33"/>
        <v>446</v>
      </c>
      <c r="E2136" s="74">
        <f t="shared" si="16"/>
        <v>0</v>
      </c>
      <c r="F2136" s="75">
        <f t="shared" si="4"/>
        <v>12</v>
      </c>
      <c r="G2136" s="75">
        <f t="shared" si="17"/>
        <v>0</v>
      </c>
      <c r="H2136" s="76">
        <f>IF(A2136&lt;SIP_Calculator!$B$7,0,IF(A2136&gt;SIP_Calculator!$E$7,0,1))</f>
        <v>1</v>
      </c>
      <c r="I2136" s="74">
        <f t="shared" si="5"/>
        <v>0</v>
      </c>
      <c r="J2136" s="75">
        <f t="shared" si="6"/>
        <v>0</v>
      </c>
      <c r="K2136" s="76">
        <f>H2136*SIP_Calculator!$D$25</f>
        <v>484.4666522</v>
      </c>
      <c r="L2136" s="76">
        <f t="shared" si="7"/>
        <v>0.08345319361</v>
      </c>
      <c r="M2136" s="76">
        <f t="shared" si="8"/>
        <v>0.1030462202</v>
      </c>
      <c r="N2136" s="76">
        <f t="shared" ref="N2136:O2136" si="6412">N2135+L2136</f>
        <v>249.3120331</v>
      </c>
      <c r="O2136" s="76">
        <f t="shared" si="6412"/>
        <v>294.2171286</v>
      </c>
      <c r="P2136" s="74">
        <f>I2136*SIP_Calculator!$D$26</f>
        <v>0</v>
      </c>
      <c r="Q2136" s="74">
        <f t="shared" si="10"/>
        <v>0</v>
      </c>
      <c r="R2136" s="74">
        <f t="shared" si="11"/>
        <v>0</v>
      </c>
      <c r="S2136" s="74">
        <f t="shared" ref="S2136:T2136" si="6413">S2135+Q2136</f>
        <v>249.0439244</v>
      </c>
      <c r="T2136" s="74">
        <f t="shared" si="6413"/>
        <v>293.9778469</v>
      </c>
      <c r="U2136" s="75">
        <f>J2136*SIP_Calculator!$D$27</f>
        <v>0</v>
      </c>
      <c r="V2136" s="75">
        <f t="shared" si="13"/>
        <v>0</v>
      </c>
      <c r="W2136" s="75">
        <f t="shared" si="14"/>
        <v>0</v>
      </c>
      <c r="X2136" s="75">
        <f t="shared" ref="X2136:Y2136" si="6414">X2135+V2136</f>
        <v>250.7660638</v>
      </c>
      <c r="Y2136" s="75">
        <f t="shared" si="6414"/>
        <v>296.0367383</v>
      </c>
    </row>
    <row r="2137" ht="15.75" customHeight="1">
      <c r="A2137" s="78">
        <v>41248.0</v>
      </c>
      <c r="B2137" s="73">
        <v>5816.3</v>
      </c>
      <c r="C2137" s="73">
        <v>4712.1</v>
      </c>
      <c r="D2137" s="74">
        <f t="shared" si="33"/>
        <v>446</v>
      </c>
      <c r="E2137" s="74">
        <f t="shared" si="16"/>
        <v>0</v>
      </c>
      <c r="F2137" s="75">
        <f t="shared" si="4"/>
        <v>12</v>
      </c>
      <c r="G2137" s="75">
        <f t="shared" si="17"/>
        <v>0</v>
      </c>
      <c r="H2137" s="76">
        <f>IF(A2137&lt;SIP_Calculator!$B$7,0,IF(A2137&gt;SIP_Calculator!$E$7,0,1))</f>
        <v>1</v>
      </c>
      <c r="I2137" s="74">
        <f t="shared" si="5"/>
        <v>0</v>
      </c>
      <c r="J2137" s="75">
        <f t="shared" si="6"/>
        <v>0</v>
      </c>
      <c r="K2137" s="76">
        <f>H2137*SIP_Calculator!$D$25</f>
        <v>484.4666522</v>
      </c>
      <c r="L2137" s="76">
        <f t="shared" si="7"/>
        <v>0.08329464646</v>
      </c>
      <c r="M2137" s="76">
        <f t="shared" si="8"/>
        <v>0.1028133215</v>
      </c>
      <c r="N2137" s="76">
        <f t="shared" ref="N2137:O2137" si="6415">N2136+L2137</f>
        <v>249.3953277</v>
      </c>
      <c r="O2137" s="76">
        <f t="shared" si="6415"/>
        <v>294.3199419</v>
      </c>
      <c r="P2137" s="74">
        <f>I2137*SIP_Calculator!$D$26</f>
        <v>0</v>
      </c>
      <c r="Q2137" s="74">
        <f t="shared" si="10"/>
        <v>0</v>
      </c>
      <c r="R2137" s="74">
        <f t="shared" si="11"/>
        <v>0</v>
      </c>
      <c r="S2137" s="74">
        <f t="shared" ref="S2137:T2137" si="6416">S2136+Q2137</f>
        <v>249.0439244</v>
      </c>
      <c r="T2137" s="74">
        <f t="shared" si="6416"/>
        <v>293.9778469</v>
      </c>
      <c r="U2137" s="75">
        <f>J2137*SIP_Calculator!$D$27</f>
        <v>0</v>
      </c>
      <c r="V2137" s="75">
        <f t="shared" si="13"/>
        <v>0</v>
      </c>
      <c r="W2137" s="75">
        <f t="shared" si="14"/>
        <v>0</v>
      </c>
      <c r="X2137" s="75">
        <f t="shared" ref="X2137:Y2137" si="6417">X2136+V2137</f>
        <v>250.7660638</v>
      </c>
      <c r="Y2137" s="75">
        <f t="shared" si="6417"/>
        <v>296.0367383</v>
      </c>
    </row>
    <row r="2138" ht="15.75" customHeight="1">
      <c r="A2138" s="78">
        <v>41249.0</v>
      </c>
      <c r="B2138" s="73">
        <v>5848.65</v>
      </c>
      <c r="C2138" s="73">
        <v>4740.2</v>
      </c>
      <c r="D2138" s="74">
        <f t="shared" si="33"/>
        <v>446</v>
      </c>
      <c r="E2138" s="74">
        <f t="shared" si="16"/>
        <v>0</v>
      </c>
      <c r="F2138" s="75">
        <f t="shared" si="4"/>
        <v>12</v>
      </c>
      <c r="G2138" s="75">
        <f t="shared" si="17"/>
        <v>0</v>
      </c>
      <c r="H2138" s="76">
        <f>IF(A2138&lt;SIP_Calculator!$B$7,0,IF(A2138&gt;SIP_Calculator!$E$7,0,1))</f>
        <v>1</v>
      </c>
      <c r="I2138" s="74">
        <f t="shared" si="5"/>
        <v>0</v>
      </c>
      <c r="J2138" s="75">
        <f t="shared" si="6"/>
        <v>0</v>
      </c>
      <c r="K2138" s="76">
        <f>H2138*SIP_Calculator!$D$25</f>
        <v>484.4666522</v>
      </c>
      <c r="L2138" s="76">
        <f t="shared" si="7"/>
        <v>0.08283392786</v>
      </c>
      <c r="M2138" s="76">
        <f t="shared" si="8"/>
        <v>0.1022038421</v>
      </c>
      <c r="N2138" s="76">
        <f t="shared" ref="N2138:O2138" si="6418">N2137+L2138</f>
        <v>249.4781617</v>
      </c>
      <c r="O2138" s="76">
        <f t="shared" si="6418"/>
        <v>294.4221458</v>
      </c>
      <c r="P2138" s="74">
        <f>I2138*SIP_Calculator!$D$26</f>
        <v>0</v>
      </c>
      <c r="Q2138" s="74">
        <f t="shared" si="10"/>
        <v>0</v>
      </c>
      <c r="R2138" s="74">
        <f t="shared" si="11"/>
        <v>0</v>
      </c>
      <c r="S2138" s="74">
        <f t="shared" ref="S2138:T2138" si="6419">S2137+Q2138</f>
        <v>249.0439244</v>
      </c>
      <c r="T2138" s="74">
        <f t="shared" si="6419"/>
        <v>293.9778469</v>
      </c>
      <c r="U2138" s="75">
        <f>J2138*SIP_Calculator!$D$27</f>
        <v>0</v>
      </c>
      <c r="V2138" s="75">
        <f t="shared" si="13"/>
        <v>0</v>
      </c>
      <c r="W2138" s="75">
        <f t="shared" si="14"/>
        <v>0</v>
      </c>
      <c r="X2138" s="75">
        <f t="shared" ref="X2138:Y2138" si="6420">X2137+V2138</f>
        <v>250.7660638</v>
      </c>
      <c r="Y2138" s="75">
        <f t="shared" si="6420"/>
        <v>296.0367383</v>
      </c>
    </row>
    <row r="2139" ht="15.75" customHeight="1">
      <c r="A2139" s="78">
        <v>41250.0</v>
      </c>
      <c r="B2139" s="73">
        <v>5824.45</v>
      </c>
      <c r="C2139" s="73">
        <v>4724.25</v>
      </c>
      <c r="D2139" s="74">
        <f t="shared" si="33"/>
        <v>446</v>
      </c>
      <c r="E2139" s="74">
        <f t="shared" si="16"/>
        <v>0</v>
      </c>
      <c r="F2139" s="75">
        <f t="shared" si="4"/>
        <v>12</v>
      </c>
      <c r="G2139" s="75">
        <f t="shared" si="17"/>
        <v>0</v>
      </c>
      <c r="H2139" s="76">
        <f>IF(A2139&lt;SIP_Calculator!$B$7,0,IF(A2139&gt;SIP_Calculator!$E$7,0,1))</f>
        <v>1</v>
      </c>
      <c r="I2139" s="74">
        <f t="shared" si="5"/>
        <v>0</v>
      </c>
      <c r="J2139" s="75">
        <f t="shared" si="6"/>
        <v>0</v>
      </c>
      <c r="K2139" s="76">
        <f>H2139*SIP_Calculator!$D$25</f>
        <v>484.4666522</v>
      </c>
      <c r="L2139" s="76">
        <f t="shared" si="7"/>
        <v>0.08317809444</v>
      </c>
      <c r="M2139" s="76">
        <f t="shared" si="8"/>
        <v>0.1025489024</v>
      </c>
      <c r="N2139" s="76">
        <f t="shared" ref="N2139:O2139" si="6421">N2138+L2139</f>
        <v>249.5613398</v>
      </c>
      <c r="O2139" s="76">
        <f t="shared" si="6421"/>
        <v>294.5246947</v>
      </c>
      <c r="P2139" s="74">
        <f>I2139*SIP_Calculator!$D$26</f>
        <v>0</v>
      </c>
      <c r="Q2139" s="74">
        <f t="shared" si="10"/>
        <v>0</v>
      </c>
      <c r="R2139" s="74">
        <f t="shared" si="11"/>
        <v>0</v>
      </c>
      <c r="S2139" s="74">
        <f t="shared" ref="S2139:T2139" si="6422">S2138+Q2139</f>
        <v>249.0439244</v>
      </c>
      <c r="T2139" s="74">
        <f t="shared" si="6422"/>
        <v>293.9778469</v>
      </c>
      <c r="U2139" s="75">
        <f>J2139*SIP_Calculator!$D$27</f>
        <v>0</v>
      </c>
      <c r="V2139" s="75">
        <f t="shared" si="13"/>
        <v>0</v>
      </c>
      <c r="W2139" s="75">
        <f t="shared" si="14"/>
        <v>0</v>
      </c>
      <c r="X2139" s="75">
        <f t="shared" ref="X2139:Y2139" si="6423">X2138+V2139</f>
        <v>250.7660638</v>
      </c>
      <c r="Y2139" s="75">
        <f t="shared" si="6423"/>
        <v>296.0367383</v>
      </c>
    </row>
    <row r="2140" ht="15.75" customHeight="1">
      <c r="A2140" s="78">
        <v>41253.0</v>
      </c>
      <c r="B2140" s="73">
        <v>5829.15</v>
      </c>
      <c r="C2140" s="73">
        <v>4731.9</v>
      </c>
      <c r="D2140" s="74">
        <f t="shared" si="33"/>
        <v>447</v>
      </c>
      <c r="E2140" s="74">
        <f t="shared" si="16"/>
        <v>1</v>
      </c>
      <c r="F2140" s="75">
        <f t="shared" si="4"/>
        <v>12</v>
      </c>
      <c r="G2140" s="75">
        <f t="shared" si="17"/>
        <v>0</v>
      </c>
      <c r="H2140" s="76">
        <f>IF(A2140&lt;SIP_Calculator!$B$7,0,IF(A2140&gt;SIP_Calculator!$E$7,0,1))</f>
        <v>1</v>
      </c>
      <c r="I2140" s="74">
        <f t="shared" si="5"/>
        <v>1</v>
      </c>
      <c r="J2140" s="75">
        <f t="shared" si="6"/>
        <v>0</v>
      </c>
      <c r="K2140" s="76">
        <f>H2140*SIP_Calculator!$D$25</f>
        <v>484.4666522</v>
      </c>
      <c r="L2140" s="76">
        <f t="shared" si="7"/>
        <v>0.08311102857</v>
      </c>
      <c r="M2140" s="76">
        <f t="shared" si="8"/>
        <v>0.102383113</v>
      </c>
      <c r="N2140" s="76">
        <f t="shared" ref="N2140:O2140" si="6424">N2139+L2140</f>
        <v>249.6444508</v>
      </c>
      <c r="O2140" s="76">
        <f t="shared" si="6424"/>
        <v>294.6270778</v>
      </c>
      <c r="P2140" s="74">
        <f>I2140*SIP_Calculator!$D$26</f>
        <v>2301.341589</v>
      </c>
      <c r="Q2140" s="74">
        <f t="shared" si="10"/>
        <v>0.3947988282</v>
      </c>
      <c r="R2140" s="74">
        <f t="shared" si="11"/>
        <v>0.4863462012</v>
      </c>
      <c r="S2140" s="74">
        <f t="shared" ref="S2140:T2140" si="6425">S2139+Q2140</f>
        <v>249.4387232</v>
      </c>
      <c r="T2140" s="74">
        <f t="shared" si="6425"/>
        <v>294.4641931</v>
      </c>
      <c r="U2140" s="75">
        <f>J2140*SIP_Calculator!$D$27</f>
        <v>0</v>
      </c>
      <c r="V2140" s="75">
        <f t="shared" si="13"/>
        <v>0</v>
      </c>
      <c r="W2140" s="75">
        <f t="shared" si="14"/>
        <v>0</v>
      </c>
      <c r="X2140" s="75">
        <f t="shared" ref="X2140:Y2140" si="6426">X2139+V2140</f>
        <v>250.7660638</v>
      </c>
      <c r="Y2140" s="75">
        <f t="shared" si="6426"/>
        <v>296.0367383</v>
      </c>
    </row>
    <row r="2141" ht="15.75" customHeight="1">
      <c r="A2141" s="78">
        <v>41254.0</v>
      </c>
      <c r="B2141" s="73">
        <v>5816.45</v>
      </c>
      <c r="C2141" s="73">
        <v>4716.25</v>
      </c>
      <c r="D2141" s="74">
        <f t="shared" si="33"/>
        <v>447</v>
      </c>
      <c r="E2141" s="74">
        <f t="shared" si="16"/>
        <v>0</v>
      </c>
      <c r="F2141" s="75">
        <f t="shared" si="4"/>
        <v>12</v>
      </c>
      <c r="G2141" s="75">
        <f t="shared" si="17"/>
        <v>0</v>
      </c>
      <c r="H2141" s="76">
        <f>IF(A2141&lt;SIP_Calculator!$B$7,0,IF(A2141&gt;SIP_Calculator!$E$7,0,1))</f>
        <v>1</v>
      </c>
      <c r="I2141" s="74">
        <f t="shared" si="5"/>
        <v>0</v>
      </c>
      <c r="J2141" s="75">
        <f t="shared" si="6"/>
        <v>0</v>
      </c>
      <c r="K2141" s="76">
        <f>H2141*SIP_Calculator!$D$25</f>
        <v>484.4666522</v>
      </c>
      <c r="L2141" s="76">
        <f t="shared" si="7"/>
        <v>0.08329249838</v>
      </c>
      <c r="M2141" s="76">
        <f t="shared" si="8"/>
        <v>0.1027228523</v>
      </c>
      <c r="N2141" s="76">
        <f t="shared" ref="N2141:O2141" si="6427">N2140+L2141</f>
        <v>249.7277433</v>
      </c>
      <c r="O2141" s="76">
        <f t="shared" si="6427"/>
        <v>294.7298006</v>
      </c>
      <c r="P2141" s="74">
        <f>I2141*SIP_Calculator!$D$26</f>
        <v>0</v>
      </c>
      <c r="Q2141" s="74">
        <f t="shared" si="10"/>
        <v>0</v>
      </c>
      <c r="R2141" s="74">
        <f t="shared" si="11"/>
        <v>0</v>
      </c>
      <c r="S2141" s="74">
        <f t="shared" ref="S2141:T2141" si="6428">S2140+Q2141</f>
        <v>249.4387232</v>
      </c>
      <c r="T2141" s="74">
        <f t="shared" si="6428"/>
        <v>294.4641931</v>
      </c>
      <c r="U2141" s="75">
        <f>J2141*SIP_Calculator!$D$27</f>
        <v>0</v>
      </c>
      <c r="V2141" s="75">
        <f t="shared" si="13"/>
        <v>0</v>
      </c>
      <c r="W2141" s="75">
        <f t="shared" si="14"/>
        <v>0</v>
      </c>
      <c r="X2141" s="75">
        <f t="shared" ref="X2141:Y2141" si="6429">X2140+V2141</f>
        <v>250.7660638</v>
      </c>
      <c r="Y2141" s="75">
        <f t="shared" si="6429"/>
        <v>296.0367383</v>
      </c>
    </row>
    <row r="2142" ht="15.75" customHeight="1">
      <c r="A2142" s="78">
        <v>41255.0</v>
      </c>
      <c r="B2142" s="73">
        <v>5808.15</v>
      </c>
      <c r="C2142" s="73">
        <v>4709.85</v>
      </c>
      <c r="D2142" s="74">
        <f t="shared" si="33"/>
        <v>447</v>
      </c>
      <c r="E2142" s="74">
        <f t="shared" si="16"/>
        <v>0</v>
      </c>
      <c r="F2142" s="75">
        <f t="shared" si="4"/>
        <v>12</v>
      </c>
      <c r="G2142" s="75">
        <f t="shared" si="17"/>
        <v>0</v>
      </c>
      <c r="H2142" s="76">
        <f>IF(A2142&lt;SIP_Calculator!$B$7,0,IF(A2142&gt;SIP_Calculator!$E$7,0,1))</f>
        <v>1</v>
      </c>
      <c r="I2142" s="74">
        <f t="shared" si="5"/>
        <v>0</v>
      </c>
      <c r="J2142" s="75">
        <f t="shared" si="6"/>
        <v>0</v>
      </c>
      <c r="K2142" s="76">
        <f>H2142*SIP_Calculator!$D$25</f>
        <v>484.4666522</v>
      </c>
      <c r="L2142" s="76">
        <f t="shared" si="7"/>
        <v>0.08341152556</v>
      </c>
      <c r="M2142" s="76">
        <f t="shared" si="8"/>
        <v>0.1028624377</v>
      </c>
      <c r="N2142" s="76">
        <f t="shared" ref="N2142:O2142" si="6430">N2141+L2142</f>
        <v>249.8111548</v>
      </c>
      <c r="O2142" s="76">
        <f t="shared" si="6430"/>
        <v>294.8326631</v>
      </c>
      <c r="P2142" s="74">
        <f>I2142*SIP_Calculator!$D$26</f>
        <v>0</v>
      </c>
      <c r="Q2142" s="74">
        <f t="shared" si="10"/>
        <v>0</v>
      </c>
      <c r="R2142" s="74">
        <f t="shared" si="11"/>
        <v>0</v>
      </c>
      <c r="S2142" s="74">
        <f t="shared" ref="S2142:T2142" si="6431">S2141+Q2142</f>
        <v>249.4387232</v>
      </c>
      <c r="T2142" s="74">
        <f t="shared" si="6431"/>
        <v>294.4641931</v>
      </c>
      <c r="U2142" s="75">
        <f>J2142*SIP_Calculator!$D$27</f>
        <v>0</v>
      </c>
      <c r="V2142" s="75">
        <f t="shared" si="13"/>
        <v>0</v>
      </c>
      <c r="W2142" s="75">
        <f t="shared" si="14"/>
        <v>0</v>
      </c>
      <c r="X2142" s="75">
        <f t="shared" ref="X2142:Y2142" si="6432">X2141+V2142</f>
        <v>250.7660638</v>
      </c>
      <c r="Y2142" s="75">
        <f t="shared" si="6432"/>
        <v>296.0367383</v>
      </c>
    </row>
    <row r="2143" ht="15.75" customHeight="1">
      <c r="A2143" s="78">
        <v>41256.0</v>
      </c>
      <c r="B2143" s="73">
        <v>5769.5</v>
      </c>
      <c r="C2143" s="73">
        <v>4674.05</v>
      </c>
      <c r="D2143" s="74">
        <f t="shared" si="33"/>
        <v>447</v>
      </c>
      <c r="E2143" s="74">
        <f t="shared" si="16"/>
        <v>0</v>
      </c>
      <c r="F2143" s="75">
        <f t="shared" si="4"/>
        <v>12</v>
      </c>
      <c r="G2143" s="75">
        <f t="shared" si="17"/>
        <v>0</v>
      </c>
      <c r="H2143" s="76">
        <f>IF(A2143&lt;SIP_Calculator!$B$7,0,IF(A2143&gt;SIP_Calculator!$E$7,0,1))</f>
        <v>1</v>
      </c>
      <c r="I2143" s="74">
        <f t="shared" si="5"/>
        <v>0</v>
      </c>
      <c r="J2143" s="75">
        <f t="shared" si="6"/>
        <v>0</v>
      </c>
      <c r="K2143" s="76">
        <f>H2143*SIP_Calculator!$D$25</f>
        <v>484.4666522</v>
      </c>
      <c r="L2143" s="76">
        <f t="shared" si="7"/>
        <v>0.0839703011</v>
      </c>
      <c r="M2143" s="76">
        <f t="shared" si="8"/>
        <v>0.103650293</v>
      </c>
      <c r="N2143" s="76">
        <f t="shared" ref="N2143:O2143" si="6433">N2142+L2143</f>
        <v>249.8951251</v>
      </c>
      <c r="O2143" s="76">
        <f t="shared" si="6433"/>
        <v>294.9363134</v>
      </c>
      <c r="P2143" s="74">
        <f>I2143*SIP_Calculator!$D$26</f>
        <v>0</v>
      </c>
      <c r="Q2143" s="74">
        <f t="shared" si="10"/>
        <v>0</v>
      </c>
      <c r="R2143" s="74">
        <f t="shared" si="11"/>
        <v>0</v>
      </c>
      <c r="S2143" s="74">
        <f t="shared" ref="S2143:T2143" si="6434">S2142+Q2143</f>
        <v>249.4387232</v>
      </c>
      <c r="T2143" s="74">
        <f t="shared" si="6434"/>
        <v>294.4641931</v>
      </c>
      <c r="U2143" s="75">
        <f>J2143*SIP_Calculator!$D$27</f>
        <v>0</v>
      </c>
      <c r="V2143" s="75">
        <f t="shared" si="13"/>
        <v>0</v>
      </c>
      <c r="W2143" s="75">
        <f t="shared" si="14"/>
        <v>0</v>
      </c>
      <c r="X2143" s="75">
        <f t="shared" ref="X2143:Y2143" si="6435">X2142+V2143</f>
        <v>250.7660638</v>
      </c>
      <c r="Y2143" s="75">
        <f t="shared" si="6435"/>
        <v>296.0367383</v>
      </c>
    </row>
    <row r="2144" ht="15.75" customHeight="1">
      <c r="A2144" s="78">
        <v>41257.0</v>
      </c>
      <c r="B2144" s="73">
        <v>5799.55</v>
      </c>
      <c r="C2144" s="73">
        <v>4698.8</v>
      </c>
      <c r="D2144" s="74">
        <f t="shared" si="33"/>
        <v>447</v>
      </c>
      <c r="E2144" s="74">
        <f t="shared" si="16"/>
        <v>0</v>
      </c>
      <c r="F2144" s="75">
        <f t="shared" si="4"/>
        <v>12</v>
      </c>
      <c r="G2144" s="75">
        <f t="shared" si="17"/>
        <v>0</v>
      </c>
      <c r="H2144" s="76">
        <f>IF(A2144&lt;SIP_Calculator!$B$7,0,IF(A2144&gt;SIP_Calculator!$E$7,0,1))</f>
        <v>1</v>
      </c>
      <c r="I2144" s="74">
        <f t="shared" si="5"/>
        <v>0</v>
      </c>
      <c r="J2144" s="75">
        <f t="shared" si="6"/>
        <v>0</v>
      </c>
      <c r="K2144" s="76">
        <f>H2144*SIP_Calculator!$D$25</f>
        <v>484.4666522</v>
      </c>
      <c r="L2144" s="76">
        <f t="shared" si="7"/>
        <v>0.08353521432</v>
      </c>
      <c r="M2144" s="76">
        <f t="shared" si="8"/>
        <v>0.1031043356</v>
      </c>
      <c r="N2144" s="76">
        <f t="shared" ref="N2144:O2144" si="6436">N2143+L2144</f>
        <v>249.9786603</v>
      </c>
      <c r="O2144" s="76">
        <f t="shared" si="6436"/>
        <v>295.0394177</v>
      </c>
      <c r="P2144" s="74">
        <f>I2144*SIP_Calculator!$D$26</f>
        <v>0</v>
      </c>
      <c r="Q2144" s="74">
        <f t="shared" si="10"/>
        <v>0</v>
      </c>
      <c r="R2144" s="74">
        <f t="shared" si="11"/>
        <v>0</v>
      </c>
      <c r="S2144" s="74">
        <f t="shared" ref="S2144:T2144" si="6437">S2143+Q2144</f>
        <v>249.4387232</v>
      </c>
      <c r="T2144" s="74">
        <f t="shared" si="6437"/>
        <v>294.4641931</v>
      </c>
      <c r="U2144" s="75">
        <f>J2144*SIP_Calculator!$D$27</f>
        <v>0</v>
      </c>
      <c r="V2144" s="75">
        <f t="shared" si="13"/>
        <v>0</v>
      </c>
      <c r="W2144" s="75">
        <f t="shared" si="14"/>
        <v>0</v>
      </c>
      <c r="X2144" s="75">
        <f t="shared" ref="X2144:Y2144" si="6438">X2143+V2144</f>
        <v>250.7660638</v>
      </c>
      <c r="Y2144" s="75">
        <f t="shared" si="6438"/>
        <v>296.0367383</v>
      </c>
    </row>
    <row r="2145" ht="15.75" customHeight="1">
      <c r="A2145" s="78">
        <v>41260.0</v>
      </c>
      <c r="B2145" s="73">
        <v>5786.2</v>
      </c>
      <c r="C2145" s="73">
        <v>4693.95</v>
      </c>
      <c r="D2145" s="74">
        <f t="shared" si="33"/>
        <v>448</v>
      </c>
      <c r="E2145" s="74">
        <f t="shared" si="16"/>
        <v>1</v>
      </c>
      <c r="F2145" s="75">
        <f t="shared" si="4"/>
        <v>12</v>
      </c>
      <c r="G2145" s="75">
        <f t="shared" si="17"/>
        <v>0</v>
      </c>
      <c r="H2145" s="76">
        <f>IF(A2145&lt;SIP_Calculator!$B$7,0,IF(A2145&gt;SIP_Calculator!$E$7,0,1))</f>
        <v>1</v>
      </c>
      <c r="I2145" s="74">
        <f t="shared" si="5"/>
        <v>1</v>
      </c>
      <c r="J2145" s="75">
        <f t="shared" si="6"/>
        <v>0</v>
      </c>
      <c r="K2145" s="76">
        <f>H2145*SIP_Calculator!$D$25</f>
        <v>484.4666522</v>
      </c>
      <c r="L2145" s="76">
        <f t="shared" si="7"/>
        <v>0.08372794791</v>
      </c>
      <c r="M2145" s="76">
        <f t="shared" si="8"/>
        <v>0.1032108676</v>
      </c>
      <c r="N2145" s="76">
        <f t="shared" ref="N2145:O2145" si="6439">N2144+L2145</f>
        <v>250.0623883</v>
      </c>
      <c r="O2145" s="76">
        <f t="shared" si="6439"/>
        <v>295.1426286</v>
      </c>
      <c r="P2145" s="74">
        <f>I2145*SIP_Calculator!$D$26</f>
        <v>2301.341589</v>
      </c>
      <c r="Q2145" s="74">
        <f t="shared" si="10"/>
        <v>0.3977293542</v>
      </c>
      <c r="R2145" s="74">
        <f t="shared" si="11"/>
        <v>0.4902782495</v>
      </c>
      <c r="S2145" s="74">
        <f t="shared" ref="S2145:T2145" si="6440">S2144+Q2145</f>
        <v>249.8364526</v>
      </c>
      <c r="T2145" s="74">
        <f t="shared" si="6440"/>
        <v>294.9544713</v>
      </c>
      <c r="U2145" s="75">
        <f>J2145*SIP_Calculator!$D$27</f>
        <v>0</v>
      </c>
      <c r="V2145" s="75">
        <f t="shared" si="13"/>
        <v>0</v>
      </c>
      <c r="W2145" s="75">
        <f t="shared" si="14"/>
        <v>0</v>
      </c>
      <c r="X2145" s="75">
        <f t="shared" ref="X2145:Y2145" si="6441">X2144+V2145</f>
        <v>250.7660638</v>
      </c>
      <c r="Y2145" s="75">
        <f t="shared" si="6441"/>
        <v>296.0367383</v>
      </c>
    </row>
    <row r="2146" ht="15.75" customHeight="1">
      <c r="A2146" s="78">
        <v>41261.0</v>
      </c>
      <c r="B2146" s="73">
        <v>5830.95</v>
      </c>
      <c r="C2146" s="73">
        <v>4727.85</v>
      </c>
      <c r="D2146" s="74">
        <f t="shared" si="33"/>
        <v>448</v>
      </c>
      <c r="E2146" s="74">
        <f t="shared" si="16"/>
        <v>0</v>
      </c>
      <c r="F2146" s="75">
        <f t="shared" si="4"/>
        <v>12</v>
      </c>
      <c r="G2146" s="75">
        <f t="shared" si="17"/>
        <v>0</v>
      </c>
      <c r="H2146" s="76">
        <f>IF(A2146&lt;SIP_Calculator!$B$7,0,IF(A2146&gt;SIP_Calculator!$E$7,0,1))</f>
        <v>1</v>
      </c>
      <c r="I2146" s="74">
        <f t="shared" si="5"/>
        <v>0</v>
      </c>
      <c r="J2146" s="75">
        <f t="shared" si="6"/>
        <v>0</v>
      </c>
      <c r="K2146" s="76">
        <f>H2146*SIP_Calculator!$D$25</f>
        <v>484.4666522</v>
      </c>
      <c r="L2146" s="76">
        <f t="shared" si="7"/>
        <v>0.0830853724</v>
      </c>
      <c r="M2146" s="76">
        <f t="shared" si="8"/>
        <v>0.102470817</v>
      </c>
      <c r="N2146" s="76">
        <f t="shared" ref="N2146:O2146" si="6442">N2145+L2146</f>
        <v>250.1454736</v>
      </c>
      <c r="O2146" s="76">
        <f t="shared" si="6442"/>
        <v>295.2450994</v>
      </c>
      <c r="P2146" s="74">
        <f>I2146*SIP_Calculator!$D$26</f>
        <v>0</v>
      </c>
      <c r="Q2146" s="74">
        <f t="shared" si="10"/>
        <v>0</v>
      </c>
      <c r="R2146" s="74">
        <f t="shared" si="11"/>
        <v>0</v>
      </c>
      <c r="S2146" s="74">
        <f t="shared" ref="S2146:T2146" si="6443">S2145+Q2146</f>
        <v>249.8364526</v>
      </c>
      <c r="T2146" s="74">
        <f t="shared" si="6443"/>
        <v>294.9544713</v>
      </c>
      <c r="U2146" s="75">
        <f>J2146*SIP_Calculator!$D$27</f>
        <v>0</v>
      </c>
      <c r="V2146" s="75">
        <f t="shared" si="13"/>
        <v>0</v>
      </c>
      <c r="W2146" s="75">
        <f t="shared" si="14"/>
        <v>0</v>
      </c>
      <c r="X2146" s="75">
        <f t="shared" ref="X2146:Y2146" si="6444">X2145+V2146</f>
        <v>250.7660638</v>
      </c>
      <c r="Y2146" s="75">
        <f t="shared" si="6444"/>
        <v>296.0367383</v>
      </c>
    </row>
    <row r="2147" ht="15.75" customHeight="1">
      <c r="A2147" s="78">
        <v>41262.0</v>
      </c>
      <c r="B2147" s="73">
        <v>5864.8</v>
      </c>
      <c r="C2147" s="73">
        <v>4755.3</v>
      </c>
      <c r="D2147" s="74">
        <f t="shared" si="33"/>
        <v>448</v>
      </c>
      <c r="E2147" s="74">
        <f t="shared" si="16"/>
        <v>0</v>
      </c>
      <c r="F2147" s="75">
        <f t="shared" si="4"/>
        <v>12</v>
      </c>
      <c r="G2147" s="75">
        <f t="shared" si="17"/>
        <v>0</v>
      </c>
      <c r="H2147" s="76">
        <f>IF(A2147&lt;SIP_Calculator!$B$7,0,IF(A2147&gt;SIP_Calculator!$E$7,0,1))</f>
        <v>1</v>
      </c>
      <c r="I2147" s="74">
        <f t="shared" si="5"/>
        <v>0</v>
      </c>
      <c r="J2147" s="75">
        <f t="shared" si="6"/>
        <v>0</v>
      </c>
      <c r="K2147" s="76">
        <f>H2147*SIP_Calculator!$D$25</f>
        <v>484.4666522</v>
      </c>
      <c r="L2147" s="76">
        <f t="shared" si="7"/>
        <v>0.08260582666</v>
      </c>
      <c r="M2147" s="76">
        <f t="shared" si="8"/>
        <v>0.1018793036</v>
      </c>
      <c r="N2147" s="76">
        <f t="shared" ref="N2147:O2147" si="6445">N2146+L2147</f>
        <v>250.2280795</v>
      </c>
      <c r="O2147" s="76">
        <f t="shared" si="6445"/>
        <v>295.3469787</v>
      </c>
      <c r="P2147" s="74">
        <f>I2147*SIP_Calculator!$D$26</f>
        <v>0</v>
      </c>
      <c r="Q2147" s="74">
        <f t="shared" si="10"/>
        <v>0</v>
      </c>
      <c r="R2147" s="74">
        <f t="shared" si="11"/>
        <v>0</v>
      </c>
      <c r="S2147" s="74">
        <f t="shared" ref="S2147:T2147" si="6446">S2146+Q2147</f>
        <v>249.8364526</v>
      </c>
      <c r="T2147" s="74">
        <f t="shared" si="6446"/>
        <v>294.9544713</v>
      </c>
      <c r="U2147" s="75">
        <f>J2147*SIP_Calculator!$D$27</f>
        <v>0</v>
      </c>
      <c r="V2147" s="75">
        <f t="shared" si="13"/>
        <v>0</v>
      </c>
      <c r="W2147" s="75">
        <f t="shared" si="14"/>
        <v>0</v>
      </c>
      <c r="X2147" s="75">
        <f t="shared" ref="X2147:Y2147" si="6447">X2146+V2147</f>
        <v>250.7660638</v>
      </c>
      <c r="Y2147" s="75">
        <f t="shared" si="6447"/>
        <v>296.0367383</v>
      </c>
    </row>
    <row r="2148" ht="15.75" customHeight="1">
      <c r="A2148" s="78">
        <v>41263.0</v>
      </c>
      <c r="B2148" s="73">
        <v>5854.8</v>
      </c>
      <c r="C2148" s="73">
        <v>4746.4</v>
      </c>
      <c r="D2148" s="74">
        <f t="shared" si="33"/>
        <v>448</v>
      </c>
      <c r="E2148" s="74">
        <f t="shared" si="16"/>
        <v>0</v>
      </c>
      <c r="F2148" s="75">
        <f t="shared" si="4"/>
        <v>12</v>
      </c>
      <c r="G2148" s="75">
        <f t="shared" si="17"/>
        <v>0</v>
      </c>
      <c r="H2148" s="76">
        <f>IF(A2148&lt;SIP_Calculator!$B$7,0,IF(A2148&gt;SIP_Calculator!$E$7,0,1))</f>
        <v>1</v>
      </c>
      <c r="I2148" s="74">
        <f t="shared" si="5"/>
        <v>0</v>
      </c>
      <c r="J2148" s="75">
        <f t="shared" si="6"/>
        <v>0</v>
      </c>
      <c r="K2148" s="76">
        <f>H2148*SIP_Calculator!$D$25</f>
        <v>484.4666522</v>
      </c>
      <c r="L2148" s="76">
        <f t="shared" si="7"/>
        <v>0.08274691743</v>
      </c>
      <c r="M2148" s="76">
        <f t="shared" si="8"/>
        <v>0.102070338</v>
      </c>
      <c r="N2148" s="76">
        <f t="shared" ref="N2148:O2148" si="6448">N2147+L2148</f>
        <v>250.3108264</v>
      </c>
      <c r="O2148" s="76">
        <f t="shared" si="6448"/>
        <v>295.449049</v>
      </c>
      <c r="P2148" s="74">
        <f>I2148*SIP_Calculator!$D$26</f>
        <v>0</v>
      </c>
      <c r="Q2148" s="74">
        <f t="shared" si="10"/>
        <v>0</v>
      </c>
      <c r="R2148" s="74">
        <f t="shared" si="11"/>
        <v>0</v>
      </c>
      <c r="S2148" s="74">
        <f t="shared" ref="S2148:T2148" si="6449">S2147+Q2148</f>
        <v>249.8364526</v>
      </c>
      <c r="T2148" s="74">
        <f t="shared" si="6449"/>
        <v>294.9544713</v>
      </c>
      <c r="U2148" s="75">
        <f>J2148*SIP_Calculator!$D$27</f>
        <v>0</v>
      </c>
      <c r="V2148" s="75">
        <f t="shared" si="13"/>
        <v>0</v>
      </c>
      <c r="W2148" s="75">
        <f t="shared" si="14"/>
        <v>0</v>
      </c>
      <c r="X2148" s="75">
        <f t="shared" ref="X2148:Y2148" si="6450">X2147+V2148</f>
        <v>250.7660638</v>
      </c>
      <c r="Y2148" s="75">
        <f t="shared" si="6450"/>
        <v>296.0367383</v>
      </c>
    </row>
    <row r="2149" ht="15.75" customHeight="1">
      <c r="A2149" s="78">
        <v>41264.0</v>
      </c>
      <c r="B2149" s="73">
        <v>5785.3</v>
      </c>
      <c r="C2149" s="73">
        <v>4686.9</v>
      </c>
      <c r="D2149" s="74">
        <f t="shared" si="33"/>
        <v>448</v>
      </c>
      <c r="E2149" s="74">
        <f t="shared" si="16"/>
        <v>0</v>
      </c>
      <c r="F2149" s="75">
        <f t="shared" si="4"/>
        <v>12</v>
      </c>
      <c r="G2149" s="75">
        <f t="shared" si="17"/>
        <v>0</v>
      </c>
      <c r="H2149" s="76">
        <f>IF(A2149&lt;SIP_Calculator!$B$7,0,IF(A2149&gt;SIP_Calculator!$E$7,0,1))</f>
        <v>1</v>
      </c>
      <c r="I2149" s="74">
        <f t="shared" si="5"/>
        <v>0</v>
      </c>
      <c r="J2149" s="75">
        <f t="shared" si="6"/>
        <v>0</v>
      </c>
      <c r="K2149" s="76">
        <f>H2149*SIP_Calculator!$D$25</f>
        <v>484.4666522</v>
      </c>
      <c r="L2149" s="76">
        <f t="shared" si="7"/>
        <v>0.08374097319</v>
      </c>
      <c r="M2149" s="76">
        <f t="shared" si="8"/>
        <v>0.1033661167</v>
      </c>
      <c r="N2149" s="76">
        <f t="shared" ref="N2149:O2149" si="6451">N2148+L2149</f>
        <v>250.3945674</v>
      </c>
      <c r="O2149" s="76">
        <f t="shared" si="6451"/>
        <v>295.5524151</v>
      </c>
      <c r="P2149" s="74">
        <f>I2149*SIP_Calculator!$D$26</f>
        <v>0</v>
      </c>
      <c r="Q2149" s="74">
        <f t="shared" si="10"/>
        <v>0</v>
      </c>
      <c r="R2149" s="74">
        <f t="shared" si="11"/>
        <v>0</v>
      </c>
      <c r="S2149" s="74">
        <f t="shared" ref="S2149:T2149" si="6452">S2148+Q2149</f>
        <v>249.8364526</v>
      </c>
      <c r="T2149" s="74">
        <f t="shared" si="6452"/>
        <v>294.9544713</v>
      </c>
      <c r="U2149" s="75">
        <f>J2149*SIP_Calculator!$D$27</f>
        <v>0</v>
      </c>
      <c r="V2149" s="75">
        <f t="shared" si="13"/>
        <v>0</v>
      </c>
      <c r="W2149" s="75">
        <f t="shared" si="14"/>
        <v>0</v>
      </c>
      <c r="X2149" s="75">
        <f t="shared" ref="X2149:Y2149" si="6453">X2148+V2149</f>
        <v>250.7660638</v>
      </c>
      <c r="Y2149" s="75">
        <f t="shared" si="6453"/>
        <v>296.0367383</v>
      </c>
    </row>
    <row r="2150" ht="15.75" customHeight="1">
      <c r="A2150" s="78">
        <v>41267.0</v>
      </c>
      <c r="B2150" s="73">
        <v>5793.2</v>
      </c>
      <c r="C2150" s="73">
        <v>4695.0</v>
      </c>
      <c r="D2150" s="74">
        <f t="shared" si="33"/>
        <v>449</v>
      </c>
      <c r="E2150" s="74">
        <f t="shared" si="16"/>
        <v>1</v>
      </c>
      <c r="F2150" s="75">
        <f t="shared" si="4"/>
        <v>12</v>
      </c>
      <c r="G2150" s="75">
        <f t="shared" si="17"/>
        <v>0</v>
      </c>
      <c r="H2150" s="76">
        <f>IF(A2150&lt;SIP_Calculator!$B$7,0,IF(A2150&gt;SIP_Calculator!$E$7,0,1))</f>
        <v>1</v>
      </c>
      <c r="I2150" s="74">
        <f t="shared" si="5"/>
        <v>1</v>
      </c>
      <c r="J2150" s="75">
        <f t="shared" si="6"/>
        <v>0</v>
      </c>
      <c r="K2150" s="76">
        <f>H2150*SIP_Calculator!$D$25</f>
        <v>484.4666522</v>
      </c>
      <c r="L2150" s="76">
        <f t="shared" si="7"/>
        <v>0.08362677832</v>
      </c>
      <c r="M2150" s="76">
        <f t="shared" si="8"/>
        <v>0.1031877853</v>
      </c>
      <c r="N2150" s="76">
        <f t="shared" ref="N2150:O2150" si="6454">N2149+L2150</f>
        <v>250.4781941</v>
      </c>
      <c r="O2150" s="76">
        <f t="shared" si="6454"/>
        <v>295.6556029</v>
      </c>
      <c r="P2150" s="74">
        <f>I2150*SIP_Calculator!$D$26</f>
        <v>2301.341589</v>
      </c>
      <c r="Q2150" s="74">
        <f t="shared" si="10"/>
        <v>0.3972487726</v>
      </c>
      <c r="R2150" s="74">
        <f t="shared" si="11"/>
        <v>0.4901686026</v>
      </c>
      <c r="S2150" s="74">
        <f t="shared" ref="S2150:T2150" si="6455">S2149+Q2150</f>
        <v>250.2337013</v>
      </c>
      <c r="T2150" s="74">
        <f t="shared" si="6455"/>
        <v>295.4446399</v>
      </c>
      <c r="U2150" s="75">
        <f>J2150*SIP_Calculator!$D$27</f>
        <v>0</v>
      </c>
      <c r="V2150" s="75">
        <f t="shared" si="13"/>
        <v>0</v>
      </c>
      <c r="W2150" s="75">
        <f t="shared" si="14"/>
        <v>0</v>
      </c>
      <c r="X2150" s="75">
        <f t="shared" ref="X2150:Y2150" si="6456">X2149+V2150</f>
        <v>250.7660638</v>
      </c>
      <c r="Y2150" s="75">
        <f t="shared" si="6456"/>
        <v>296.0367383</v>
      </c>
    </row>
    <row r="2151" ht="15.75" customHeight="1">
      <c r="A2151" s="78">
        <v>41269.0</v>
      </c>
      <c r="B2151" s="73">
        <v>5839.75</v>
      </c>
      <c r="C2151" s="73">
        <v>4731.6</v>
      </c>
      <c r="D2151" s="74">
        <f t="shared" si="33"/>
        <v>449</v>
      </c>
      <c r="E2151" s="74">
        <f t="shared" si="16"/>
        <v>0</v>
      </c>
      <c r="F2151" s="75">
        <f t="shared" si="4"/>
        <v>12</v>
      </c>
      <c r="G2151" s="75">
        <f t="shared" si="17"/>
        <v>0</v>
      </c>
      <c r="H2151" s="76">
        <f>IF(A2151&lt;SIP_Calculator!$B$7,0,IF(A2151&gt;SIP_Calculator!$E$7,0,1))</f>
        <v>1</v>
      </c>
      <c r="I2151" s="74">
        <f t="shared" si="5"/>
        <v>0</v>
      </c>
      <c r="J2151" s="75">
        <f t="shared" si="6"/>
        <v>0</v>
      </c>
      <c r="K2151" s="76">
        <f>H2151*SIP_Calculator!$D$25</f>
        <v>484.4666522</v>
      </c>
      <c r="L2151" s="76">
        <f t="shared" si="7"/>
        <v>0.0829601699</v>
      </c>
      <c r="M2151" s="76">
        <f t="shared" si="8"/>
        <v>0.1023896044</v>
      </c>
      <c r="N2151" s="76">
        <f t="shared" ref="N2151:O2151" si="6457">N2150+L2151</f>
        <v>250.5611543</v>
      </c>
      <c r="O2151" s="76">
        <f t="shared" si="6457"/>
        <v>295.7579925</v>
      </c>
      <c r="P2151" s="74">
        <f>I2151*SIP_Calculator!$D$26</f>
        <v>0</v>
      </c>
      <c r="Q2151" s="74">
        <f t="shared" si="10"/>
        <v>0</v>
      </c>
      <c r="R2151" s="74">
        <f t="shared" si="11"/>
        <v>0</v>
      </c>
      <c r="S2151" s="74">
        <f t="shared" ref="S2151:T2151" si="6458">S2150+Q2151</f>
        <v>250.2337013</v>
      </c>
      <c r="T2151" s="74">
        <f t="shared" si="6458"/>
        <v>295.4446399</v>
      </c>
      <c r="U2151" s="75">
        <f>J2151*SIP_Calculator!$D$27</f>
        <v>0</v>
      </c>
      <c r="V2151" s="75">
        <f t="shared" si="13"/>
        <v>0</v>
      </c>
      <c r="W2151" s="75">
        <f t="shared" si="14"/>
        <v>0</v>
      </c>
      <c r="X2151" s="75">
        <f t="shared" ref="X2151:Y2151" si="6459">X2150+V2151</f>
        <v>250.7660638</v>
      </c>
      <c r="Y2151" s="75">
        <f t="shared" si="6459"/>
        <v>296.0367383</v>
      </c>
    </row>
    <row r="2152" ht="15.75" customHeight="1">
      <c r="A2152" s="78">
        <v>41270.0</v>
      </c>
      <c r="B2152" s="73">
        <v>5806.85</v>
      </c>
      <c r="C2152" s="73">
        <v>4706.35</v>
      </c>
      <c r="D2152" s="74">
        <f t="shared" si="33"/>
        <v>449</v>
      </c>
      <c r="E2152" s="74">
        <f t="shared" si="16"/>
        <v>0</v>
      </c>
      <c r="F2152" s="75">
        <f t="shared" si="4"/>
        <v>12</v>
      </c>
      <c r="G2152" s="75">
        <f t="shared" si="17"/>
        <v>0</v>
      </c>
      <c r="H2152" s="76">
        <f>IF(A2152&lt;SIP_Calculator!$B$7,0,IF(A2152&gt;SIP_Calculator!$E$7,0,1))</f>
        <v>1</v>
      </c>
      <c r="I2152" s="74">
        <f t="shared" si="5"/>
        <v>0</v>
      </c>
      <c r="J2152" s="75">
        <f t="shared" si="6"/>
        <v>0</v>
      </c>
      <c r="K2152" s="76">
        <f>H2152*SIP_Calculator!$D$25</f>
        <v>484.4666522</v>
      </c>
      <c r="L2152" s="76">
        <f t="shared" si="7"/>
        <v>0.08343019919</v>
      </c>
      <c r="M2152" s="76">
        <f t="shared" si="8"/>
        <v>0.102938934</v>
      </c>
      <c r="N2152" s="76">
        <f t="shared" ref="N2152:O2152" si="6460">N2151+L2152</f>
        <v>250.6445845</v>
      </c>
      <c r="O2152" s="76">
        <f t="shared" si="6460"/>
        <v>295.8609315</v>
      </c>
      <c r="P2152" s="74">
        <f>I2152*SIP_Calculator!$D$26</f>
        <v>0</v>
      </c>
      <c r="Q2152" s="74">
        <f t="shared" si="10"/>
        <v>0</v>
      </c>
      <c r="R2152" s="74">
        <f t="shared" si="11"/>
        <v>0</v>
      </c>
      <c r="S2152" s="74">
        <f t="shared" ref="S2152:T2152" si="6461">S2151+Q2152</f>
        <v>250.2337013</v>
      </c>
      <c r="T2152" s="74">
        <f t="shared" si="6461"/>
        <v>295.4446399</v>
      </c>
      <c r="U2152" s="75">
        <f>J2152*SIP_Calculator!$D$27</f>
        <v>0</v>
      </c>
      <c r="V2152" s="75">
        <f t="shared" si="13"/>
        <v>0</v>
      </c>
      <c r="W2152" s="75">
        <f t="shared" si="14"/>
        <v>0</v>
      </c>
      <c r="X2152" s="75">
        <f t="shared" ref="X2152:Y2152" si="6462">X2151+V2152</f>
        <v>250.7660638</v>
      </c>
      <c r="Y2152" s="75">
        <f t="shared" si="6462"/>
        <v>296.0367383</v>
      </c>
    </row>
    <row r="2153" ht="15.75" customHeight="1">
      <c r="A2153" s="78">
        <v>41271.0</v>
      </c>
      <c r="B2153" s="73">
        <v>5845.7</v>
      </c>
      <c r="C2153" s="73">
        <v>4738.3</v>
      </c>
      <c r="D2153" s="74">
        <f t="shared" si="33"/>
        <v>449</v>
      </c>
      <c r="E2153" s="74">
        <f t="shared" si="16"/>
        <v>0</v>
      </c>
      <c r="F2153" s="75">
        <f t="shared" si="4"/>
        <v>12</v>
      </c>
      <c r="G2153" s="75">
        <f t="shared" si="17"/>
        <v>0</v>
      </c>
      <c r="H2153" s="76">
        <f>IF(A2153&lt;SIP_Calculator!$B$7,0,IF(A2153&gt;SIP_Calculator!$E$7,0,1))</f>
        <v>1</v>
      </c>
      <c r="I2153" s="74">
        <f t="shared" si="5"/>
        <v>0</v>
      </c>
      <c r="J2153" s="75">
        <f t="shared" si="6"/>
        <v>0</v>
      </c>
      <c r="K2153" s="76">
        <f>H2153*SIP_Calculator!$D$25</f>
        <v>484.4666522</v>
      </c>
      <c r="L2153" s="76">
        <f t="shared" si="7"/>
        <v>0.08287572954</v>
      </c>
      <c r="M2153" s="76">
        <f t="shared" si="8"/>
        <v>0.1022448246</v>
      </c>
      <c r="N2153" s="76">
        <f t="shared" ref="N2153:O2153" si="6463">N2152+L2153</f>
        <v>250.7274602</v>
      </c>
      <c r="O2153" s="76">
        <f t="shared" si="6463"/>
        <v>295.9631763</v>
      </c>
      <c r="P2153" s="74">
        <f>I2153*SIP_Calculator!$D$26</f>
        <v>0</v>
      </c>
      <c r="Q2153" s="74">
        <f t="shared" si="10"/>
        <v>0</v>
      </c>
      <c r="R2153" s="74">
        <f t="shared" si="11"/>
        <v>0</v>
      </c>
      <c r="S2153" s="74">
        <f t="shared" ref="S2153:T2153" si="6464">S2152+Q2153</f>
        <v>250.2337013</v>
      </c>
      <c r="T2153" s="74">
        <f t="shared" si="6464"/>
        <v>295.4446399</v>
      </c>
      <c r="U2153" s="75">
        <f>J2153*SIP_Calculator!$D$27</f>
        <v>0</v>
      </c>
      <c r="V2153" s="75">
        <f t="shared" si="13"/>
        <v>0</v>
      </c>
      <c r="W2153" s="75">
        <f t="shared" si="14"/>
        <v>0</v>
      </c>
      <c r="X2153" s="75">
        <f t="shared" ref="X2153:Y2153" si="6465">X2152+V2153</f>
        <v>250.7660638</v>
      </c>
      <c r="Y2153" s="75">
        <f t="shared" si="6465"/>
        <v>296.0367383</v>
      </c>
    </row>
    <row r="2154" ht="15.75" customHeight="1">
      <c r="A2154" s="78">
        <v>41274.0</v>
      </c>
      <c r="B2154" s="73">
        <v>5847.5</v>
      </c>
      <c r="C2154" s="73">
        <v>4743.45</v>
      </c>
      <c r="D2154" s="74">
        <f t="shared" si="33"/>
        <v>450</v>
      </c>
      <c r="E2154" s="74">
        <f t="shared" si="16"/>
        <v>1</v>
      </c>
      <c r="F2154" s="75">
        <f t="shared" si="4"/>
        <v>12</v>
      </c>
      <c r="G2154" s="75">
        <f t="shared" si="17"/>
        <v>0</v>
      </c>
      <c r="H2154" s="76">
        <f>IF(A2154&lt;SIP_Calculator!$B$7,0,IF(A2154&gt;SIP_Calculator!$E$7,0,1))</f>
        <v>1</v>
      </c>
      <c r="I2154" s="74">
        <f t="shared" si="5"/>
        <v>1</v>
      </c>
      <c r="J2154" s="75">
        <f t="shared" si="6"/>
        <v>0</v>
      </c>
      <c r="K2154" s="76">
        <f>H2154*SIP_Calculator!$D$25</f>
        <v>484.4666522</v>
      </c>
      <c r="L2154" s="76">
        <f t="shared" si="7"/>
        <v>0.08285021842</v>
      </c>
      <c r="M2154" s="76">
        <f t="shared" si="8"/>
        <v>0.1021338166</v>
      </c>
      <c r="N2154" s="76">
        <f t="shared" ref="N2154:O2154" si="6466">N2153+L2154</f>
        <v>250.8103105</v>
      </c>
      <c r="O2154" s="76">
        <f t="shared" si="6466"/>
        <v>296.0653101</v>
      </c>
      <c r="P2154" s="74">
        <f>I2154*SIP_Calculator!$D$26</f>
        <v>2301.341589</v>
      </c>
      <c r="Q2154" s="74">
        <f t="shared" si="10"/>
        <v>0.3935599127</v>
      </c>
      <c r="R2154" s="74">
        <f t="shared" si="11"/>
        <v>0.485161979</v>
      </c>
      <c r="S2154" s="74">
        <f t="shared" ref="S2154:T2154" si="6467">S2153+Q2154</f>
        <v>250.6272612</v>
      </c>
      <c r="T2154" s="74">
        <f t="shared" si="6467"/>
        <v>295.9298019</v>
      </c>
      <c r="U2154" s="75">
        <f>J2154*SIP_Calculator!$D$27</f>
        <v>0</v>
      </c>
      <c r="V2154" s="75">
        <f t="shared" si="13"/>
        <v>0</v>
      </c>
      <c r="W2154" s="75">
        <f t="shared" si="14"/>
        <v>0</v>
      </c>
      <c r="X2154" s="75">
        <f t="shared" ref="X2154:Y2154" si="6468">X2153+V2154</f>
        <v>250.7660638</v>
      </c>
      <c r="Y2154" s="75">
        <f t="shared" si="6468"/>
        <v>296.0367383</v>
      </c>
    </row>
    <row r="2155" ht="15.75" customHeight="1">
      <c r="A2155" s="78">
        <v>41275.0</v>
      </c>
      <c r="B2155" s="73">
        <v>5896.9</v>
      </c>
      <c r="C2155" s="73">
        <v>4786.2</v>
      </c>
      <c r="D2155" s="74">
        <f t="shared" si="33"/>
        <v>450</v>
      </c>
      <c r="E2155" s="74">
        <f t="shared" si="16"/>
        <v>0</v>
      </c>
      <c r="F2155" s="75">
        <f t="shared" si="4"/>
        <v>1</v>
      </c>
      <c r="G2155" s="75">
        <f t="shared" si="17"/>
        <v>1</v>
      </c>
      <c r="H2155" s="76">
        <f>IF(A2155&lt;SIP_Calculator!$B$7,0,IF(A2155&gt;SIP_Calculator!$E$7,0,1))</f>
        <v>1</v>
      </c>
      <c r="I2155" s="74">
        <f t="shared" si="5"/>
        <v>0</v>
      </c>
      <c r="J2155" s="75">
        <f t="shared" si="6"/>
        <v>1</v>
      </c>
      <c r="K2155" s="76">
        <f>H2155*SIP_Calculator!$D$25</f>
        <v>484.4666522</v>
      </c>
      <c r="L2155" s="76">
        <f t="shared" si="7"/>
        <v>0.08215615869</v>
      </c>
      <c r="M2155" s="76">
        <f t="shared" si="8"/>
        <v>0.1012215645</v>
      </c>
      <c r="N2155" s="76">
        <f t="shared" ref="N2155:O2155" si="6469">N2154+L2155</f>
        <v>250.8924666</v>
      </c>
      <c r="O2155" s="76">
        <f t="shared" si="6469"/>
        <v>296.1665317</v>
      </c>
      <c r="P2155" s="74">
        <f>I2155*SIP_Calculator!$D$26</f>
        <v>0</v>
      </c>
      <c r="Q2155" s="74">
        <f t="shared" si="10"/>
        <v>0</v>
      </c>
      <c r="R2155" s="74">
        <f t="shared" si="11"/>
        <v>0</v>
      </c>
      <c r="S2155" s="74">
        <f t="shared" ref="S2155:T2155" si="6470">S2154+Q2155</f>
        <v>250.6272612</v>
      </c>
      <c r="T2155" s="74">
        <f t="shared" si="6470"/>
        <v>295.9298019</v>
      </c>
      <c r="U2155" s="75">
        <f>J2155*SIP_Calculator!$D$27</f>
        <v>10000</v>
      </c>
      <c r="V2155" s="75">
        <f t="shared" si="13"/>
        <v>1.695806271</v>
      </c>
      <c r="W2155" s="75">
        <f t="shared" si="14"/>
        <v>2.089340186</v>
      </c>
      <c r="X2155" s="75">
        <f t="shared" ref="X2155:Y2155" si="6471">X2154+V2155</f>
        <v>252.4618701</v>
      </c>
      <c r="Y2155" s="75">
        <f t="shared" si="6471"/>
        <v>298.1260785</v>
      </c>
    </row>
    <row r="2156" ht="15.75" customHeight="1">
      <c r="A2156" s="78">
        <v>41276.0</v>
      </c>
      <c r="B2156" s="73">
        <v>5938.2</v>
      </c>
      <c r="C2156" s="73">
        <v>4818.9</v>
      </c>
      <c r="D2156" s="74">
        <f t="shared" si="33"/>
        <v>450</v>
      </c>
      <c r="E2156" s="74">
        <f t="shared" si="16"/>
        <v>0</v>
      </c>
      <c r="F2156" s="75">
        <f t="shared" si="4"/>
        <v>1</v>
      </c>
      <c r="G2156" s="75">
        <f t="shared" si="17"/>
        <v>0</v>
      </c>
      <c r="H2156" s="76">
        <f>IF(A2156&lt;SIP_Calculator!$B$7,0,IF(A2156&gt;SIP_Calculator!$E$7,0,1))</f>
        <v>1</v>
      </c>
      <c r="I2156" s="74">
        <f t="shared" si="5"/>
        <v>0</v>
      </c>
      <c r="J2156" s="75">
        <f t="shared" si="6"/>
        <v>0</v>
      </c>
      <c r="K2156" s="76">
        <f>H2156*SIP_Calculator!$D$25</f>
        <v>484.4666522</v>
      </c>
      <c r="L2156" s="76">
        <f t="shared" si="7"/>
        <v>0.08158476511</v>
      </c>
      <c r="M2156" s="76">
        <f t="shared" si="8"/>
        <v>0.1005346972</v>
      </c>
      <c r="N2156" s="76">
        <f t="shared" ref="N2156:O2156" si="6472">N2155+L2156</f>
        <v>250.9740514</v>
      </c>
      <c r="O2156" s="76">
        <f t="shared" si="6472"/>
        <v>296.2670664</v>
      </c>
      <c r="P2156" s="74">
        <f>I2156*SIP_Calculator!$D$26</f>
        <v>0</v>
      </c>
      <c r="Q2156" s="74">
        <f t="shared" si="10"/>
        <v>0</v>
      </c>
      <c r="R2156" s="74">
        <f t="shared" si="11"/>
        <v>0</v>
      </c>
      <c r="S2156" s="74">
        <f t="shared" ref="S2156:T2156" si="6473">S2155+Q2156</f>
        <v>250.6272612</v>
      </c>
      <c r="T2156" s="74">
        <f t="shared" si="6473"/>
        <v>295.9298019</v>
      </c>
      <c r="U2156" s="75">
        <f>J2156*SIP_Calculator!$D$27</f>
        <v>0</v>
      </c>
      <c r="V2156" s="75">
        <f t="shared" si="13"/>
        <v>0</v>
      </c>
      <c r="W2156" s="75">
        <f t="shared" si="14"/>
        <v>0</v>
      </c>
      <c r="X2156" s="75">
        <f t="shared" ref="X2156:Y2156" si="6474">X2155+V2156</f>
        <v>252.4618701</v>
      </c>
      <c r="Y2156" s="75">
        <f t="shared" si="6474"/>
        <v>298.1260785</v>
      </c>
    </row>
    <row r="2157" ht="15.75" customHeight="1">
      <c r="A2157" s="78">
        <v>41277.0</v>
      </c>
      <c r="B2157" s="73">
        <v>5956.55</v>
      </c>
      <c r="C2157" s="73">
        <v>4835.7</v>
      </c>
      <c r="D2157" s="74">
        <f t="shared" si="33"/>
        <v>450</v>
      </c>
      <c r="E2157" s="74">
        <f t="shared" si="16"/>
        <v>0</v>
      </c>
      <c r="F2157" s="75">
        <f t="shared" si="4"/>
        <v>1</v>
      </c>
      <c r="G2157" s="75">
        <f t="shared" si="17"/>
        <v>0</v>
      </c>
      <c r="H2157" s="76">
        <f>IF(A2157&lt;SIP_Calculator!$B$7,0,IF(A2157&gt;SIP_Calculator!$E$7,0,1))</f>
        <v>1</v>
      </c>
      <c r="I2157" s="74">
        <f t="shared" si="5"/>
        <v>0</v>
      </c>
      <c r="J2157" s="75">
        <f t="shared" si="6"/>
        <v>0</v>
      </c>
      <c r="K2157" s="76">
        <f>H2157*SIP_Calculator!$D$25</f>
        <v>484.4666522</v>
      </c>
      <c r="L2157" s="76">
        <f t="shared" si="7"/>
        <v>0.08133343163</v>
      </c>
      <c r="M2157" s="76">
        <f t="shared" si="8"/>
        <v>0.1001854235</v>
      </c>
      <c r="N2157" s="76">
        <f t="shared" ref="N2157:O2157" si="6475">N2156+L2157</f>
        <v>251.0553848</v>
      </c>
      <c r="O2157" s="76">
        <f t="shared" si="6475"/>
        <v>296.3672518</v>
      </c>
      <c r="P2157" s="74">
        <f>I2157*SIP_Calculator!$D$26</f>
        <v>0</v>
      </c>
      <c r="Q2157" s="74">
        <f t="shared" si="10"/>
        <v>0</v>
      </c>
      <c r="R2157" s="74">
        <f t="shared" si="11"/>
        <v>0</v>
      </c>
      <c r="S2157" s="74">
        <f t="shared" ref="S2157:T2157" si="6476">S2156+Q2157</f>
        <v>250.6272612</v>
      </c>
      <c r="T2157" s="74">
        <f t="shared" si="6476"/>
        <v>295.9298019</v>
      </c>
      <c r="U2157" s="75">
        <f>J2157*SIP_Calculator!$D$27</f>
        <v>0</v>
      </c>
      <c r="V2157" s="75">
        <f t="shared" si="13"/>
        <v>0</v>
      </c>
      <c r="W2157" s="75">
        <f t="shared" si="14"/>
        <v>0</v>
      </c>
      <c r="X2157" s="75">
        <f t="shared" ref="X2157:Y2157" si="6477">X2156+V2157</f>
        <v>252.4618701</v>
      </c>
      <c r="Y2157" s="75">
        <f t="shared" si="6477"/>
        <v>298.1260785</v>
      </c>
    </row>
    <row r="2158" ht="15.75" customHeight="1">
      <c r="A2158" s="78">
        <v>41278.0</v>
      </c>
      <c r="B2158" s="73">
        <v>5961.25</v>
      </c>
      <c r="C2158" s="73">
        <v>4844.0</v>
      </c>
      <c r="D2158" s="74">
        <f t="shared" si="33"/>
        <v>450</v>
      </c>
      <c r="E2158" s="74">
        <f t="shared" si="16"/>
        <v>0</v>
      </c>
      <c r="F2158" s="75">
        <f t="shared" si="4"/>
        <v>1</v>
      </c>
      <c r="G2158" s="75">
        <f t="shared" si="17"/>
        <v>0</v>
      </c>
      <c r="H2158" s="76">
        <f>IF(A2158&lt;SIP_Calculator!$B$7,0,IF(A2158&gt;SIP_Calculator!$E$7,0,1))</f>
        <v>1</v>
      </c>
      <c r="I2158" s="74">
        <f t="shared" si="5"/>
        <v>0</v>
      </c>
      <c r="J2158" s="75">
        <f t="shared" si="6"/>
        <v>0</v>
      </c>
      <c r="K2158" s="76">
        <f>H2158*SIP_Calculator!$D$25</f>
        <v>484.4666522</v>
      </c>
      <c r="L2158" s="76">
        <f t="shared" si="7"/>
        <v>0.0812693063</v>
      </c>
      <c r="M2158" s="76">
        <f t="shared" si="8"/>
        <v>0.1000137597</v>
      </c>
      <c r="N2158" s="76">
        <f t="shared" ref="N2158:O2158" si="6478">N2157+L2158</f>
        <v>251.1366541</v>
      </c>
      <c r="O2158" s="76">
        <f t="shared" si="6478"/>
        <v>296.4672656</v>
      </c>
      <c r="P2158" s="74">
        <f>I2158*SIP_Calculator!$D$26</f>
        <v>0</v>
      </c>
      <c r="Q2158" s="74">
        <f t="shared" si="10"/>
        <v>0</v>
      </c>
      <c r="R2158" s="74">
        <f t="shared" si="11"/>
        <v>0</v>
      </c>
      <c r="S2158" s="74">
        <f t="shared" ref="S2158:T2158" si="6479">S2157+Q2158</f>
        <v>250.6272612</v>
      </c>
      <c r="T2158" s="74">
        <f t="shared" si="6479"/>
        <v>295.9298019</v>
      </c>
      <c r="U2158" s="75">
        <f>J2158*SIP_Calculator!$D$27</f>
        <v>0</v>
      </c>
      <c r="V2158" s="75">
        <f t="shared" si="13"/>
        <v>0</v>
      </c>
      <c r="W2158" s="75">
        <f t="shared" si="14"/>
        <v>0</v>
      </c>
      <c r="X2158" s="75">
        <f t="shared" ref="X2158:Y2158" si="6480">X2157+V2158</f>
        <v>252.4618701</v>
      </c>
      <c r="Y2158" s="75">
        <f t="shared" si="6480"/>
        <v>298.1260785</v>
      </c>
    </row>
    <row r="2159" ht="15.75" customHeight="1">
      <c r="A2159" s="78">
        <v>41281.0</v>
      </c>
      <c r="B2159" s="73">
        <v>5939.25</v>
      </c>
      <c r="C2159" s="73">
        <v>4831.45</v>
      </c>
      <c r="D2159" s="74">
        <f t="shared" si="33"/>
        <v>451</v>
      </c>
      <c r="E2159" s="74">
        <f t="shared" si="16"/>
        <v>1</v>
      </c>
      <c r="F2159" s="75">
        <f t="shared" si="4"/>
        <v>1</v>
      </c>
      <c r="G2159" s="75">
        <f t="shared" si="17"/>
        <v>0</v>
      </c>
      <c r="H2159" s="76">
        <f>IF(A2159&lt;SIP_Calculator!$B$7,0,IF(A2159&gt;SIP_Calculator!$E$7,0,1))</f>
        <v>1</v>
      </c>
      <c r="I2159" s="74">
        <f t="shared" si="5"/>
        <v>1</v>
      </c>
      <c r="J2159" s="75">
        <f t="shared" si="6"/>
        <v>0</v>
      </c>
      <c r="K2159" s="76">
        <f>H2159*SIP_Calculator!$D$25</f>
        <v>484.4666522</v>
      </c>
      <c r="L2159" s="76">
        <f t="shared" si="7"/>
        <v>0.08157034174</v>
      </c>
      <c r="M2159" s="76">
        <f t="shared" si="8"/>
        <v>0.1002735519</v>
      </c>
      <c r="N2159" s="76">
        <f t="shared" ref="N2159:O2159" si="6481">N2158+L2159</f>
        <v>251.2182245</v>
      </c>
      <c r="O2159" s="76">
        <f t="shared" si="6481"/>
        <v>296.5675391</v>
      </c>
      <c r="P2159" s="74">
        <f>I2159*SIP_Calculator!$D$26</f>
        <v>2301.341589</v>
      </c>
      <c r="Q2159" s="74">
        <f t="shared" si="10"/>
        <v>0.3874801682</v>
      </c>
      <c r="R2159" s="74">
        <f t="shared" si="11"/>
        <v>0.4763252418</v>
      </c>
      <c r="S2159" s="74">
        <f t="shared" ref="S2159:T2159" si="6482">S2158+Q2159</f>
        <v>251.0147414</v>
      </c>
      <c r="T2159" s="74">
        <f t="shared" si="6482"/>
        <v>296.4061272</v>
      </c>
      <c r="U2159" s="75">
        <f>J2159*SIP_Calculator!$D$27</f>
        <v>0</v>
      </c>
      <c r="V2159" s="75">
        <f t="shared" si="13"/>
        <v>0</v>
      </c>
      <c r="W2159" s="75">
        <f t="shared" si="14"/>
        <v>0</v>
      </c>
      <c r="X2159" s="75">
        <f t="shared" ref="X2159:Y2159" si="6483">X2158+V2159</f>
        <v>252.4618701</v>
      </c>
      <c r="Y2159" s="75">
        <f t="shared" si="6483"/>
        <v>298.1260785</v>
      </c>
    </row>
    <row r="2160" ht="15.75" customHeight="1">
      <c r="A2160" s="78">
        <v>41282.0</v>
      </c>
      <c r="B2160" s="73">
        <v>5949.9</v>
      </c>
      <c r="C2160" s="73">
        <v>4837.95</v>
      </c>
      <c r="D2160" s="74">
        <f t="shared" si="33"/>
        <v>451</v>
      </c>
      <c r="E2160" s="74">
        <f t="shared" si="16"/>
        <v>0</v>
      </c>
      <c r="F2160" s="75">
        <f t="shared" si="4"/>
        <v>1</v>
      </c>
      <c r="G2160" s="75">
        <f t="shared" si="17"/>
        <v>0</v>
      </c>
      <c r="H2160" s="76">
        <f>IF(A2160&lt;SIP_Calculator!$B$7,0,IF(A2160&gt;SIP_Calculator!$E$7,0,1))</f>
        <v>1</v>
      </c>
      <c r="I2160" s="74">
        <f t="shared" si="5"/>
        <v>0</v>
      </c>
      <c r="J2160" s="75">
        <f t="shared" si="6"/>
        <v>0</v>
      </c>
      <c r="K2160" s="76">
        <f>H2160*SIP_Calculator!$D$25</f>
        <v>484.4666522</v>
      </c>
      <c r="L2160" s="76">
        <f t="shared" si="7"/>
        <v>0.08142433523</v>
      </c>
      <c r="M2160" s="76">
        <f t="shared" si="8"/>
        <v>0.1001388299</v>
      </c>
      <c r="N2160" s="76">
        <f t="shared" ref="N2160:O2160" si="6484">N2159+L2160</f>
        <v>251.2996488</v>
      </c>
      <c r="O2160" s="76">
        <f t="shared" si="6484"/>
        <v>296.6676779</v>
      </c>
      <c r="P2160" s="74">
        <f>I2160*SIP_Calculator!$D$26</f>
        <v>0</v>
      </c>
      <c r="Q2160" s="74">
        <f t="shared" si="10"/>
        <v>0</v>
      </c>
      <c r="R2160" s="74">
        <f t="shared" si="11"/>
        <v>0</v>
      </c>
      <c r="S2160" s="74">
        <f t="shared" ref="S2160:T2160" si="6485">S2159+Q2160</f>
        <v>251.0147414</v>
      </c>
      <c r="T2160" s="74">
        <f t="shared" si="6485"/>
        <v>296.4061272</v>
      </c>
      <c r="U2160" s="75">
        <f>J2160*SIP_Calculator!$D$27</f>
        <v>0</v>
      </c>
      <c r="V2160" s="75">
        <f t="shared" si="13"/>
        <v>0</v>
      </c>
      <c r="W2160" s="75">
        <f t="shared" si="14"/>
        <v>0</v>
      </c>
      <c r="X2160" s="75">
        <f t="shared" ref="X2160:Y2160" si="6486">X2159+V2160</f>
        <v>252.4618701</v>
      </c>
      <c r="Y2160" s="75">
        <f t="shared" si="6486"/>
        <v>298.1260785</v>
      </c>
    </row>
    <row r="2161" ht="15.75" customHeight="1">
      <c r="A2161" s="78">
        <v>41283.0</v>
      </c>
      <c r="B2161" s="73">
        <v>5922.85</v>
      </c>
      <c r="C2161" s="73">
        <v>4815.75</v>
      </c>
      <c r="D2161" s="74">
        <f t="shared" si="33"/>
        <v>451</v>
      </c>
      <c r="E2161" s="74">
        <f t="shared" si="16"/>
        <v>0</v>
      </c>
      <c r="F2161" s="75">
        <f t="shared" si="4"/>
        <v>1</v>
      </c>
      <c r="G2161" s="75">
        <f t="shared" si="17"/>
        <v>0</v>
      </c>
      <c r="H2161" s="76">
        <f>IF(A2161&lt;SIP_Calculator!$B$7,0,IF(A2161&gt;SIP_Calculator!$E$7,0,1))</f>
        <v>1</v>
      </c>
      <c r="I2161" s="74">
        <f t="shared" si="5"/>
        <v>0</v>
      </c>
      <c r="J2161" s="75">
        <f t="shared" si="6"/>
        <v>0</v>
      </c>
      <c r="K2161" s="76">
        <f>H2161*SIP_Calculator!$D$25</f>
        <v>484.4666522</v>
      </c>
      <c r="L2161" s="76">
        <f t="shared" si="7"/>
        <v>0.0817962049</v>
      </c>
      <c r="M2161" s="76">
        <f t="shared" si="8"/>
        <v>0.1006004573</v>
      </c>
      <c r="N2161" s="76">
        <f t="shared" ref="N2161:O2161" si="6487">N2160+L2161</f>
        <v>251.381445</v>
      </c>
      <c r="O2161" s="76">
        <f t="shared" si="6487"/>
        <v>296.7682784</v>
      </c>
      <c r="P2161" s="74">
        <f>I2161*SIP_Calculator!$D$26</f>
        <v>0</v>
      </c>
      <c r="Q2161" s="74">
        <f t="shared" si="10"/>
        <v>0</v>
      </c>
      <c r="R2161" s="74">
        <f t="shared" si="11"/>
        <v>0</v>
      </c>
      <c r="S2161" s="74">
        <f t="shared" ref="S2161:T2161" si="6488">S2160+Q2161</f>
        <v>251.0147414</v>
      </c>
      <c r="T2161" s="74">
        <f t="shared" si="6488"/>
        <v>296.4061272</v>
      </c>
      <c r="U2161" s="75">
        <f>J2161*SIP_Calculator!$D$27</f>
        <v>0</v>
      </c>
      <c r="V2161" s="75">
        <f t="shared" si="13"/>
        <v>0</v>
      </c>
      <c r="W2161" s="75">
        <f t="shared" si="14"/>
        <v>0</v>
      </c>
      <c r="X2161" s="75">
        <f t="shared" ref="X2161:Y2161" si="6489">X2160+V2161</f>
        <v>252.4618701</v>
      </c>
      <c r="Y2161" s="75">
        <f t="shared" si="6489"/>
        <v>298.1260785</v>
      </c>
    </row>
    <row r="2162" ht="15.75" customHeight="1">
      <c r="A2162" s="78">
        <v>41284.0</v>
      </c>
      <c r="B2162" s="73">
        <v>5918.85</v>
      </c>
      <c r="C2162" s="73">
        <v>4809.2</v>
      </c>
      <c r="D2162" s="74">
        <f t="shared" si="33"/>
        <v>451</v>
      </c>
      <c r="E2162" s="74">
        <f t="shared" si="16"/>
        <v>0</v>
      </c>
      <c r="F2162" s="75">
        <f t="shared" si="4"/>
        <v>1</v>
      </c>
      <c r="G2162" s="75">
        <f t="shared" si="17"/>
        <v>0</v>
      </c>
      <c r="H2162" s="76">
        <f>IF(A2162&lt;SIP_Calculator!$B$7,0,IF(A2162&gt;SIP_Calculator!$E$7,0,1))</f>
        <v>1</v>
      </c>
      <c r="I2162" s="74">
        <f t="shared" si="5"/>
        <v>0</v>
      </c>
      <c r="J2162" s="75">
        <f t="shared" si="6"/>
        <v>0</v>
      </c>
      <c r="K2162" s="76">
        <f>H2162*SIP_Calculator!$D$25</f>
        <v>484.4666522</v>
      </c>
      <c r="L2162" s="76">
        <f t="shared" si="7"/>
        <v>0.08185148334</v>
      </c>
      <c r="M2162" s="76">
        <f t="shared" si="8"/>
        <v>0.1007374724</v>
      </c>
      <c r="N2162" s="76">
        <f t="shared" ref="N2162:O2162" si="6490">N2161+L2162</f>
        <v>251.4632965</v>
      </c>
      <c r="O2162" s="76">
        <f t="shared" si="6490"/>
        <v>296.8690159</v>
      </c>
      <c r="P2162" s="74">
        <f>I2162*SIP_Calculator!$D$26</f>
        <v>0</v>
      </c>
      <c r="Q2162" s="74">
        <f t="shared" si="10"/>
        <v>0</v>
      </c>
      <c r="R2162" s="74">
        <f t="shared" si="11"/>
        <v>0</v>
      </c>
      <c r="S2162" s="74">
        <f t="shared" ref="S2162:T2162" si="6491">S2161+Q2162</f>
        <v>251.0147414</v>
      </c>
      <c r="T2162" s="74">
        <f t="shared" si="6491"/>
        <v>296.4061272</v>
      </c>
      <c r="U2162" s="75">
        <f>J2162*SIP_Calculator!$D$27</f>
        <v>0</v>
      </c>
      <c r="V2162" s="75">
        <f t="shared" si="13"/>
        <v>0</v>
      </c>
      <c r="W2162" s="75">
        <f t="shared" si="14"/>
        <v>0</v>
      </c>
      <c r="X2162" s="75">
        <f t="shared" ref="X2162:Y2162" si="6492">X2161+V2162</f>
        <v>252.4618701</v>
      </c>
      <c r="Y2162" s="75">
        <f t="shared" si="6492"/>
        <v>298.1260785</v>
      </c>
    </row>
    <row r="2163" ht="15.75" customHeight="1">
      <c r="A2163" s="78">
        <v>41285.0</v>
      </c>
      <c r="B2163" s="73">
        <v>5892.7</v>
      </c>
      <c r="C2163" s="73">
        <v>4778.15</v>
      </c>
      <c r="D2163" s="74">
        <f t="shared" si="33"/>
        <v>451</v>
      </c>
      <c r="E2163" s="74">
        <f t="shared" si="16"/>
        <v>0</v>
      </c>
      <c r="F2163" s="75">
        <f t="shared" si="4"/>
        <v>1</v>
      </c>
      <c r="G2163" s="75">
        <f t="shared" si="17"/>
        <v>0</v>
      </c>
      <c r="H2163" s="76">
        <f>IF(A2163&lt;SIP_Calculator!$B$7,0,IF(A2163&gt;SIP_Calculator!$E$7,0,1))</f>
        <v>1</v>
      </c>
      <c r="I2163" s="74">
        <f t="shared" si="5"/>
        <v>0</v>
      </c>
      <c r="J2163" s="75">
        <f t="shared" si="6"/>
        <v>0</v>
      </c>
      <c r="K2163" s="76">
        <f>H2163*SIP_Calculator!$D$25</f>
        <v>484.4666522</v>
      </c>
      <c r="L2163" s="76">
        <f t="shared" si="7"/>
        <v>0.08221471519</v>
      </c>
      <c r="M2163" s="76">
        <f t="shared" si="8"/>
        <v>0.1013920978</v>
      </c>
      <c r="N2163" s="76">
        <f t="shared" ref="N2163:O2163" si="6493">N2162+L2163</f>
        <v>251.5455112</v>
      </c>
      <c r="O2163" s="76">
        <f t="shared" si="6493"/>
        <v>296.970408</v>
      </c>
      <c r="P2163" s="74">
        <f>I2163*SIP_Calculator!$D$26</f>
        <v>0</v>
      </c>
      <c r="Q2163" s="74">
        <f t="shared" si="10"/>
        <v>0</v>
      </c>
      <c r="R2163" s="74">
        <f t="shared" si="11"/>
        <v>0</v>
      </c>
      <c r="S2163" s="74">
        <f t="shared" ref="S2163:T2163" si="6494">S2162+Q2163</f>
        <v>251.0147414</v>
      </c>
      <c r="T2163" s="74">
        <f t="shared" si="6494"/>
        <v>296.4061272</v>
      </c>
      <c r="U2163" s="75">
        <f>J2163*SIP_Calculator!$D$27</f>
        <v>0</v>
      </c>
      <c r="V2163" s="75">
        <f t="shared" si="13"/>
        <v>0</v>
      </c>
      <c r="W2163" s="75">
        <f t="shared" si="14"/>
        <v>0</v>
      </c>
      <c r="X2163" s="75">
        <f t="shared" ref="X2163:Y2163" si="6495">X2162+V2163</f>
        <v>252.4618701</v>
      </c>
      <c r="Y2163" s="75">
        <f t="shared" si="6495"/>
        <v>298.1260785</v>
      </c>
    </row>
    <row r="2164" ht="15.75" customHeight="1">
      <c r="A2164" s="78">
        <v>41288.0</v>
      </c>
      <c r="B2164" s="73">
        <v>5966.9</v>
      </c>
      <c r="C2164" s="73">
        <v>4836.7</v>
      </c>
      <c r="D2164" s="74">
        <f t="shared" si="33"/>
        <v>452</v>
      </c>
      <c r="E2164" s="74">
        <f t="shared" si="16"/>
        <v>1</v>
      </c>
      <c r="F2164" s="75">
        <f t="shared" si="4"/>
        <v>1</v>
      </c>
      <c r="G2164" s="75">
        <f t="shared" si="17"/>
        <v>0</v>
      </c>
      <c r="H2164" s="76">
        <f>IF(A2164&lt;SIP_Calculator!$B$7,0,IF(A2164&gt;SIP_Calculator!$E$7,0,1))</f>
        <v>1</v>
      </c>
      <c r="I2164" s="74">
        <f t="shared" si="5"/>
        <v>1</v>
      </c>
      <c r="J2164" s="75">
        <f t="shared" si="6"/>
        <v>0</v>
      </c>
      <c r="K2164" s="76">
        <f>H2164*SIP_Calculator!$D$25</f>
        <v>484.4666522</v>
      </c>
      <c r="L2164" s="76">
        <f t="shared" si="7"/>
        <v>0.08119235318</v>
      </c>
      <c r="M2164" s="76">
        <f t="shared" si="8"/>
        <v>0.1001647099</v>
      </c>
      <c r="N2164" s="76">
        <f t="shared" ref="N2164:O2164" si="6496">N2163+L2164</f>
        <v>251.6267036</v>
      </c>
      <c r="O2164" s="76">
        <f t="shared" si="6496"/>
        <v>297.0705727</v>
      </c>
      <c r="P2164" s="74">
        <f>I2164*SIP_Calculator!$D$26</f>
        <v>2301.341589</v>
      </c>
      <c r="Q2164" s="74">
        <f t="shared" si="10"/>
        <v>0.3856846251</v>
      </c>
      <c r="R2164" s="74">
        <f t="shared" si="11"/>
        <v>0.4758082141</v>
      </c>
      <c r="S2164" s="74">
        <f t="shared" ref="S2164:T2164" si="6497">S2163+Q2164</f>
        <v>251.400426</v>
      </c>
      <c r="T2164" s="74">
        <f t="shared" si="6497"/>
        <v>296.8819354</v>
      </c>
      <c r="U2164" s="75">
        <f>J2164*SIP_Calculator!$D$27</f>
        <v>0</v>
      </c>
      <c r="V2164" s="75">
        <f t="shared" si="13"/>
        <v>0</v>
      </c>
      <c r="W2164" s="75">
        <f t="shared" si="14"/>
        <v>0</v>
      </c>
      <c r="X2164" s="75">
        <f t="shared" ref="X2164:Y2164" si="6498">X2163+V2164</f>
        <v>252.4618701</v>
      </c>
      <c r="Y2164" s="75">
        <f t="shared" si="6498"/>
        <v>298.1260785</v>
      </c>
    </row>
    <row r="2165" ht="15.75" customHeight="1">
      <c r="A2165" s="78">
        <v>41289.0</v>
      </c>
      <c r="B2165" s="73">
        <v>5996.85</v>
      </c>
      <c r="C2165" s="73">
        <v>4858.9</v>
      </c>
      <c r="D2165" s="74">
        <f t="shared" si="33"/>
        <v>452</v>
      </c>
      <c r="E2165" s="74">
        <f t="shared" si="16"/>
        <v>0</v>
      </c>
      <c r="F2165" s="75">
        <f t="shared" si="4"/>
        <v>1</v>
      </c>
      <c r="G2165" s="75">
        <f t="shared" si="17"/>
        <v>0</v>
      </c>
      <c r="H2165" s="76">
        <f>IF(A2165&lt;SIP_Calculator!$B$7,0,IF(A2165&gt;SIP_Calculator!$E$7,0,1))</f>
        <v>1</v>
      </c>
      <c r="I2165" s="74">
        <f t="shared" si="5"/>
        <v>0</v>
      </c>
      <c r="J2165" s="75">
        <f t="shared" si="6"/>
        <v>0</v>
      </c>
      <c r="K2165" s="76">
        <f>H2165*SIP_Calculator!$D$25</f>
        <v>484.4666522</v>
      </c>
      <c r="L2165" s="76">
        <f t="shared" si="7"/>
        <v>0.08078685513</v>
      </c>
      <c r="M2165" s="76">
        <f t="shared" si="8"/>
        <v>0.09970706378</v>
      </c>
      <c r="N2165" s="76">
        <f t="shared" ref="N2165:O2165" si="6499">N2164+L2165</f>
        <v>251.7074904</v>
      </c>
      <c r="O2165" s="76">
        <f t="shared" si="6499"/>
        <v>297.1702797</v>
      </c>
      <c r="P2165" s="74">
        <f>I2165*SIP_Calculator!$D$26</f>
        <v>0</v>
      </c>
      <c r="Q2165" s="74">
        <f t="shared" si="10"/>
        <v>0</v>
      </c>
      <c r="R2165" s="74">
        <f t="shared" si="11"/>
        <v>0</v>
      </c>
      <c r="S2165" s="74">
        <f t="shared" ref="S2165:T2165" si="6500">S2164+Q2165</f>
        <v>251.400426</v>
      </c>
      <c r="T2165" s="74">
        <f t="shared" si="6500"/>
        <v>296.8819354</v>
      </c>
      <c r="U2165" s="75">
        <f>J2165*SIP_Calculator!$D$27</f>
        <v>0</v>
      </c>
      <c r="V2165" s="75">
        <f t="shared" si="13"/>
        <v>0</v>
      </c>
      <c r="W2165" s="75">
        <f t="shared" si="14"/>
        <v>0</v>
      </c>
      <c r="X2165" s="75">
        <f t="shared" ref="X2165:Y2165" si="6501">X2164+V2165</f>
        <v>252.4618701</v>
      </c>
      <c r="Y2165" s="75">
        <f t="shared" si="6501"/>
        <v>298.1260785</v>
      </c>
    </row>
    <row r="2166" ht="15.75" customHeight="1">
      <c r="A2166" s="78">
        <v>41290.0</v>
      </c>
      <c r="B2166" s="73">
        <v>5938.4</v>
      </c>
      <c r="C2166" s="73">
        <v>4807.55</v>
      </c>
      <c r="D2166" s="74">
        <f t="shared" si="33"/>
        <v>452</v>
      </c>
      <c r="E2166" s="74">
        <f t="shared" si="16"/>
        <v>0</v>
      </c>
      <c r="F2166" s="75">
        <f t="shared" si="4"/>
        <v>1</v>
      </c>
      <c r="G2166" s="75">
        <f t="shared" si="17"/>
        <v>0</v>
      </c>
      <c r="H2166" s="76">
        <f>IF(A2166&lt;SIP_Calculator!$B$7,0,IF(A2166&gt;SIP_Calculator!$E$7,0,1))</f>
        <v>1</v>
      </c>
      <c r="I2166" s="74">
        <f t="shared" si="5"/>
        <v>0</v>
      </c>
      <c r="J2166" s="75">
        <f t="shared" si="6"/>
        <v>0</v>
      </c>
      <c r="K2166" s="76">
        <f>H2166*SIP_Calculator!$D$25</f>
        <v>484.4666522</v>
      </c>
      <c r="L2166" s="76">
        <f t="shared" si="7"/>
        <v>0.08158201741</v>
      </c>
      <c r="M2166" s="76">
        <f t="shared" si="8"/>
        <v>0.1007720465</v>
      </c>
      <c r="N2166" s="76">
        <f t="shared" ref="N2166:O2166" si="6502">N2165+L2166</f>
        <v>251.7890724</v>
      </c>
      <c r="O2166" s="76">
        <f t="shared" si="6502"/>
        <v>297.2710518</v>
      </c>
      <c r="P2166" s="74">
        <f>I2166*SIP_Calculator!$D$26</f>
        <v>0</v>
      </c>
      <c r="Q2166" s="74">
        <f t="shared" si="10"/>
        <v>0</v>
      </c>
      <c r="R2166" s="74">
        <f t="shared" si="11"/>
        <v>0</v>
      </c>
      <c r="S2166" s="74">
        <f t="shared" ref="S2166:T2166" si="6503">S2165+Q2166</f>
        <v>251.400426</v>
      </c>
      <c r="T2166" s="74">
        <f t="shared" si="6503"/>
        <v>296.8819354</v>
      </c>
      <c r="U2166" s="75">
        <f>J2166*SIP_Calculator!$D$27</f>
        <v>0</v>
      </c>
      <c r="V2166" s="75">
        <f t="shared" si="13"/>
        <v>0</v>
      </c>
      <c r="W2166" s="75">
        <f t="shared" si="14"/>
        <v>0</v>
      </c>
      <c r="X2166" s="75">
        <f t="shared" ref="X2166:Y2166" si="6504">X2165+V2166</f>
        <v>252.4618701</v>
      </c>
      <c r="Y2166" s="75">
        <f t="shared" si="6504"/>
        <v>298.1260785</v>
      </c>
    </row>
    <row r="2167" ht="15.75" customHeight="1">
      <c r="A2167" s="78">
        <v>41291.0</v>
      </c>
      <c r="B2167" s="73">
        <v>5970.65</v>
      </c>
      <c r="C2167" s="73">
        <v>4831.35</v>
      </c>
      <c r="D2167" s="74">
        <f t="shared" si="33"/>
        <v>452</v>
      </c>
      <c r="E2167" s="74">
        <f t="shared" si="16"/>
        <v>0</v>
      </c>
      <c r="F2167" s="75">
        <f t="shared" si="4"/>
        <v>1</v>
      </c>
      <c r="G2167" s="75">
        <f t="shared" si="17"/>
        <v>0</v>
      </c>
      <c r="H2167" s="76">
        <f>IF(A2167&lt;SIP_Calculator!$B$7,0,IF(A2167&gt;SIP_Calculator!$E$7,0,1))</f>
        <v>1</v>
      </c>
      <c r="I2167" s="74">
        <f t="shared" si="5"/>
        <v>0</v>
      </c>
      <c r="J2167" s="75">
        <f t="shared" si="6"/>
        <v>0</v>
      </c>
      <c r="K2167" s="76">
        <f>H2167*SIP_Calculator!$D$25</f>
        <v>484.4666522</v>
      </c>
      <c r="L2167" s="76">
        <f t="shared" si="7"/>
        <v>0.08114135851</v>
      </c>
      <c r="M2167" s="76">
        <f t="shared" si="8"/>
        <v>0.1002756273</v>
      </c>
      <c r="N2167" s="76">
        <f t="shared" ref="N2167:O2167" si="6505">N2166+L2167</f>
        <v>251.8702138</v>
      </c>
      <c r="O2167" s="76">
        <f t="shared" si="6505"/>
        <v>297.3713274</v>
      </c>
      <c r="P2167" s="74">
        <f>I2167*SIP_Calculator!$D$26</f>
        <v>0</v>
      </c>
      <c r="Q2167" s="74">
        <f t="shared" si="10"/>
        <v>0</v>
      </c>
      <c r="R2167" s="74">
        <f t="shared" si="11"/>
        <v>0</v>
      </c>
      <c r="S2167" s="74">
        <f t="shared" ref="S2167:T2167" si="6506">S2166+Q2167</f>
        <v>251.400426</v>
      </c>
      <c r="T2167" s="74">
        <f t="shared" si="6506"/>
        <v>296.8819354</v>
      </c>
      <c r="U2167" s="75">
        <f>J2167*SIP_Calculator!$D$27</f>
        <v>0</v>
      </c>
      <c r="V2167" s="75">
        <f t="shared" si="13"/>
        <v>0</v>
      </c>
      <c r="W2167" s="75">
        <f t="shared" si="14"/>
        <v>0</v>
      </c>
      <c r="X2167" s="75">
        <f t="shared" ref="X2167:Y2167" si="6507">X2166+V2167</f>
        <v>252.4618701</v>
      </c>
      <c r="Y2167" s="75">
        <f t="shared" si="6507"/>
        <v>298.1260785</v>
      </c>
    </row>
    <row r="2168" ht="15.75" customHeight="1">
      <c r="A2168" s="78">
        <v>41292.0</v>
      </c>
      <c r="B2168" s="73">
        <v>5988.0</v>
      </c>
      <c r="C2168" s="73">
        <v>4844.05</v>
      </c>
      <c r="D2168" s="74">
        <f t="shared" si="33"/>
        <v>452</v>
      </c>
      <c r="E2168" s="74">
        <f t="shared" si="16"/>
        <v>0</v>
      </c>
      <c r="F2168" s="75">
        <f t="shared" si="4"/>
        <v>1</v>
      </c>
      <c r="G2168" s="75">
        <f t="shared" si="17"/>
        <v>0</v>
      </c>
      <c r="H2168" s="76">
        <f>IF(A2168&lt;SIP_Calculator!$B$7,0,IF(A2168&gt;SIP_Calculator!$E$7,0,1))</f>
        <v>1</v>
      </c>
      <c r="I2168" s="74">
        <f t="shared" si="5"/>
        <v>0</v>
      </c>
      <c r="J2168" s="75">
        <f t="shared" si="6"/>
        <v>0</v>
      </c>
      <c r="K2168" s="76">
        <f>H2168*SIP_Calculator!$D$25</f>
        <v>484.4666522</v>
      </c>
      <c r="L2168" s="76">
        <f t="shared" si="7"/>
        <v>0.08090625454</v>
      </c>
      <c r="M2168" s="76">
        <f t="shared" si="8"/>
        <v>0.1000127274</v>
      </c>
      <c r="N2168" s="76">
        <f t="shared" ref="N2168:O2168" si="6508">N2167+L2168</f>
        <v>251.95112</v>
      </c>
      <c r="O2168" s="76">
        <f t="shared" si="6508"/>
        <v>297.4713401</v>
      </c>
      <c r="P2168" s="74">
        <f>I2168*SIP_Calculator!$D$26</f>
        <v>0</v>
      </c>
      <c r="Q2168" s="74">
        <f t="shared" si="10"/>
        <v>0</v>
      </c>
      <c r="R2168" s="74">
        <f t="shared" si="11"/>
        <v>0</v>
      </c>
      <c r="S2168" s="74">
        <f t="shared" ref="S2168:T2168" si="6509">S2167+Q2168</f>
        <v>251.400426</v>
      </c>
      <c r="T2168" s="74">
        <f t="shared" si="6509"/>
        <v>296.8819354</v>
      </c>
      <c r="U2168" s="75">
        <f>J2168*SIP_Calculator!$D$27</f>
        <v>0</v>
      </c>
      <c r="V2168" s="75">
        <f t="shared" si="13"/>
        <v>0</v>
      </c>
      <c r="W2168" s="75">
        <f t="shared" si="14"/>
        <v>0</v>
      </c>
      <c r="X2168" s="75">
        <f t="shared" ref="X2168:Y2168" si="6510">X2167+V2168</f>
        <v>252.4618701</v>
      </c>
      <c r="Y2168" s="75">
        <f t="shared" si="6510"/>
        <v>298.1260785</v>
      </c>
    </row>
    <row r="2169" ht="15.75" customHeight="1">
      <c r="A2169" s="78">
        <v>41295.0</v>
      </c>
      <c r="B2169" s="73">
        <v>6005.1</v>
      </c>
      <c r="C2169" s="73">
        <v>4856.0</v>
      </c>
      <c r="D2169" s="74">
        <f t="shared" si="33"/>
        <v>453</v>
      </c>
      <c r="E2169" s="74">
        <f t="shared" si="16"/>
        <v>1</v>
      </c>
      <c r="F2169" s="75">
        <f t="shared" si="4"/>
        <v>1</v>
      </c>
      <c r="G2169" s="75">
        <f t="shared" si="17"/>
        <v>0</v>
      </c>
      <c r="H2169" s="76">
        <f>IF(A2169&lt;SIP_Calculator!$B$7,0,IF(A2169&gt;SIP_Calculator!$E$7,0,1))</f>
        <v>1</v>
      </c>
      <c r="I2169" s="74">
        <f t="shared" si="5"/>
        <v>1</v>
      </c>
      <c r="J2169" s="75">
        <f t="shared" si="6"/>
        <v>0</v>
      </c>
      <c r="K2169" s="76">
        <f>H2169*SIP_Calculator!$D$25</f>
        <v>484.4666522</v>
      </c>
      <c r="L2169" s="76">
        <f t="shared" si="7"/>
        <v>0.08067586754</v>
      </c>
      <c r="M2169" s="76">
        <f t="shared" si="8"/>
        <v>0.09976660877</v>
      </c>
      <c r="N2169" s="76">
        <f t="shared" ref="N2169:O2169" si="6511">N2168+L2169</f>
        <v>252.0317959</v>
      </c>
      <c r="O2169" s="76">
        <f t="shared" si="6511"/>
        <v>297.5711067</v>
      </c>
      <c r="P2169" s="74">
        <f>I2169*SIP_Calculator!$D$26</f>
        <v>2301.341589</v>
      </c>
      <c r="Q2169" s="74">
        <f t="shared" si="10"/>
        <v>0.383231185</v>
      </c>
      <c r="R2169" s="74">
        <f t="shared" si="11"/>
        <v>0.4739171312</v>
      </c>
      <c r="S2169" s="74">
        <f t="shared" ref="S2169:T2169" si="6512">S2168+Q2169</f>
        <v>251.7836572</v>
      </c>
      <c r="T2169" s="74">
        <f t="shared" si="6512"/>
        <v>297.3558525</v>
      </c>
      <c r="U2169" s="75">
        <f>J2169*SIP_Calculator!$D$27</f>
        <v>0</v>
      </c>
      <c r="V2169" s="75">
        <f t="shared" si="13"/>
        <v>0</v>
      </c>
      <c r="W2169" s="75">
        <f t="shared" si="14"/>
        <v>0</v>
      </c>
      <c r="X2169" s="75">
        <f t="shared" ref="X2169:Y2169" si="6513">X2168+V2169</f>
        <v>252.4618701</v>
      </c>
      <c r="Y2169" s="75">
        <f t="shared" si="6513"/>
        <v>298.1260785</v>
      </c>
    </row>
    <row r="2170" ht="15.75" customHeight="1">
      <c r="A2170" s="78">
        <v>41296.0</v>
      </c>
      <c r="B2170" s="73">
        <v>5967.5</v>
      </c>
      <c r="C2170" s="73">
        <v>4822.35</v>
      </c>
      <c r="D2170" s="74">
        <f t="shared" si="33"/>
        <v>453</v>
      </c>
      <c r="E2170" s="74">
        <f t="shared" si="16"/>
        <v>0</v>
      </c>
      <c r="F2170" s="75">
        <f t="shared" si="4"/>
        <v>1</v>
      </c>
      <c r="G2170" s="75">
        <f t="shared" si="17"/>
        <v>0</v>
      </c>
      <c r="H2170" s="76">
        <f>IF(A2170&lt;SIP_Calculator!$B$7,0,IF(A2170&gt;SIP_Calculator!$E$7,0,1))</f>
        <v>1</v>
      </c>
      <c r="I2170" s="74">
        <f t="shared" si="5"/>
        <v>0</v>
      </c>
      <c r="J2170" s="75">
        <f t="shared" si="6"/>
        <v>0</v>
      </c>
      <c r="K2170" s="76">
        <f>H2170*SIP_Calculator!$D$25</f>
        <v>484.4666522</v>
      </c>
      <c r="L2170" s="76">
        <f t="shared" si="7"/>
        <v>0.08118418972</v>
      </c>
      <c r="M2170" s="76">
        <f t="shared" si="8"/>
        <v>0.1004627728</v>
      </c>
      <c r="N2170" s="76">
        <f t="shared" ref="N2170:O2170" si="6514">N2169+L2170</f>
        <v>252.1129801</v>
      </c>
      <c r="O2170" s="76">
        <f t="shared" si="6514"/>
        <v>297.6715695</v>
      </c>
      <c r="P2170" s="74">
        <f>I2170*SIP_Calculator!$D$26</f>
        <v>0</v>
      </c>
      <c r="Q2170" s="74">
        <f t="shared" si="10"/>
        <v>0</v>
      </c>
      <c r="R2170" s="74">
        <f t="shared" si="11"/>
        <v>0</v>
      </c>
      <c r="S2170" s="74">
        <f t="shared" ref="S2170:T2170" si="6515">S2169+Q2170</f>
        <v>251.7836572</v>
      </c>
      <c r="T2170" s="74">
        <f t="shared" si="6515"/>
        <v>297.3558525</v>
      </c>
      <c r="U2170" s="75">
        <f>J2170*SIP_Calculator!$D$27</f>
        <v>0</v>
      </c>
      <c r="V2170" s="75">
        <f t="shared" si="13"/>
        <v>0</v>
      </c>
      <c r="W2170" s="75">
        <f t="shared" si="14"/>
        <v>0</v>
      </c>
      <c r="X2170" s="75">
        <f t="shared" ref="X2170:Y2170" si="6516">X2169+V2170</f>
        <v>252.4618701</v>
      </c>
      <c r="Y2170" s="75">
        <f t="shared" si="6516"/>
        <v>298.1260785</v>
      </c>
    </row>
    <row r="2171" ht="15.75" customHeight="1">
      <c r="A2171" s="78">
        <v>41297.0</v>
      </c>
      <c r="B2171" s="73">
        <v>5968.4</v>
      </c>
      <c r="C2171" s="73">
        <v>4814.8</v>
      </c>
      <c r="D2171" s="74">
        <f t="shared" si="33"/>
        <v>453</v>
      </c>
      <c r="E2171" s="74">
        <f t="shared" si="16"/>
        <v>0</v>
      </c>
      <c r="F2171" s="75">
        <f t="shared" si="4"/>
        <v>1</v>
      </c>
      <c r="G2171" s="75">
        <f t="shared" si="17"/>
        <v>0</v>
      </c>
      <c r="H2171" s="76">
        <f>IF(A2171&lt;SIP_Calculator!$B$7,0,IF(A2171&gt;SIP_Calculator!$E$7,0,1))</f>
        <v>1</v>
      </c>
      <c r="I2171" s="74">
        <f t="shared" si="5"/>
        <v>0</v>
      </c>
      <c r="J2171" s="75">
        <f t="shared" si="6"/>
        <v>0</v>
      </c>
      <c r="K2171" s="76">
        <f>H2171*SIP_Calculator!$D$25</f>
        <v>484.4666522</v>
      </c>
      <c r="L2171" s="76">
        <f t="shared" si="7"/>
        <v>0.08117194762</v>
      </c>
      <c r="M2171" s="76">
        <f t="shared" si="8"/>
        <v>0.1006203066</v>
      </c>
      <c r="N2171" s="76">
        <f t="shared" ref="N2171:O2171" si="6517">N2170+L2171</f>
        <v>252.194152</v>
      </c>
      <c r="O2171" s="76">
        <f t="shared" si="6517"/>
        <v>297.7721898</v>
      </c>
      <c r="P2171" s="74">
        <f>I2171*SIP_Calculator!$D$26</f>
        <v>0</v>
      </c>
      <c r="Q2171" s="74">
        <f t="shared" si="10"/>
        <v>0</v>
      </c>
      <c r="R2171" s="74">
        <f t="shared" si="11"/>
        <v>0</v>
      </c>
      <c r="S2171" s="74">
        <f t="shared" ref="S2171:T2171" si="6518">S2170+Q2171</f>
        <v>251.7836572</v>
      </c>
      <c r="T2171" s="74">
        <f t="shared" si="6518"/>
        <v>297.3558525</v>
      </c>
      <c r="U2171" s="75">
        <f>J2171*SIP_Calculator!$D$27</f>
        <v>0</v>
      </c>
      <c r="V2171" s="75">
        <f t="shared" si="13"/>
        <v>0</v>
      </c>
      <c r="W2171" s="75">
        <f t="shared" si="14"/>
        <v>0</v>
      </c>
      <c r="X2171" s="75">
        <f t="shared" ref="X2171:Y2171" si="6519">X2170+V2171</f>
        <v>252.4618701</v>
      </c>
      <c r="Y2171" s="75">
        <f t="shared" si="6519"/>
        <v>298.1260785</v>
      </c>
    </row>
    <row r="2172" ht="15.75" customHeight="1">
      <c r="A2172" s="78">
        <v>41298.0</v>
      </c>
      <c r="B2172" s="73">
        <v>5923.7</v>
      </c>
      <c r="C2172" s="73">
        <v>4763.85</v>
      </c>
      <c r="D2172" s="74">
        <f t="shared" si="33"/>
        <v>453</v>
      </c>
      <c r="E2172" s="74">
        <f t="shared" si="16"/>
        <v>0</v>
      </c>
      <c r="F2172" s="75">
        <f t="shared" si="4"/>
        <v>1</v>
      </c>
      <c r="G2172" s="75">
        <f t="shared" si="17"/>
        <v>0</v>
      </c>
      <c r="H2172" s="76">
        <f>IF(A2172&lt;SIP_Calculator!$B$7,0,IF(A2172&gt;SIP_Calculator!$E$7,0,1))</f>
        <v>1</v>
      </c>
      <c r="I2172" s="74">
        <f t="shared" si="5"/>
        <v>0</v>
      </c>
      <c r="J2172" s="75">
        <f t="shared" si="6"/>
        <v>0</v>
      </c>
      <c r="K2172" s="76">
        <f>H2172*SIP_Calculator!$D$25</f>
        <v>484.4666522</v>
      </c>
      <c r="L2172" s="76">
        <f t="shared" si="7"/>
        <v>0.08178446785</v>
      </c>
      <c r="M2172" s="76">
        <f t="shared" si="8"/>
        <v>0.101696454</v>
      </c>
      <c r="N2172" s="76">
        <f t="shared" ref="N2172:O2172" si="6520">N2171+L2172</f>
        <v>252.2759365</v>
      </c>
      <c r="O2172" s="76">
        <f t="shared" si="6520"/>
        <v>297.8738863</v>
      </c>
      <c r="P2172" s="74">
        <f>I2172*SIP_Calculator!$D$26</f>
        <v>0</v>
      </c>
      <c r="Q2172" s="74">
        <f t="shared" si="10"/>
        <v>0</v>
      </c>
      <c r="R2172" s="74">
        <f t="shared" si="11"/>
        <v>0</v>
      </c>
      <c r="S2172" s="74">
        <f t="shared" ref="S2172:T2172" si="6521">S2171+Q2172</f>
        <v>251.7836572</v>
      </c>
      <c r="T2172" s="74">
        <f t="shared" si="6521"/>
        <v>297.3558525</v>
      </c>
      <c r="U2172" s="75">
        <f>J2172*SIP_Calculator!$D$27</f>
        <v>0</v>
      </c>
      <c r="V2172" s="75">
        <f t="shared" si="13"/>
        <v>0</v>
      </c>
      <c r="W2172" s="75">
        <f t="shared" si="14"/>
        <v>0</v>
      </c>
      <c r="X2172" s="75">
        <f t="shared" ref="X2172:Y2172" si="6522">X2171+V2172</f>
        <v>252.4618701</v>
      </c>
      <c r="Y2172" s="75">
        <f t="shared" si="6522"/>
        <v>298.1260785</v>
      </c>
    </row>
    <row r="2173" ht="15.75" customHeight="1">
      <c r="A2173" s="78">
        <v>41299.0</v>
      </c>
      <c r="B2173" s="73">
        <v>5984.0</v>
      </c>
      <c r="C2173" s="73">
        <v>4816.45</v>
      </c>
      <c r="D2173" s="74">
        <f t="shared" si="33"/>
        <v>453</v>
      </c>
      <c r="E2173" s="74">
        <f t="shared" si="16"/>
        <v>0</v>
      </c>
      <c r="F2173" s="75">
        <f t="shared" si="4"/>
        <v>1</v>
      </c>
      <c r="G2173" s="75">
        <f t="shared" si="17"/>
        <v>0</v>
      </c>
      <c r="H2173" s="76">
        <f>IF(A2173&lt;SIP_Calculator!$B$7,0,IF(A2173&gt;SIP_Calculator!$E$7,0,1))</f>
        <v>1</v>
      </c>
      <c r="I2173" s="74">
        <f t="shared" si="5"/>
        <v>0</v>
      </c>
      <c r="J2173" s="75">
        <f t="shared" si="6"/>
        <v>0</v>
      </c>
      <c r="K2173" s="76">
        <f>H2173*SIP_Calculator!$D$25</f>
        <v>484.4666522</v>
      </c>
      <c r="L2173" s="76">
        <f t="shared" si="7"/>
        <v>0.08096033626</v>
      </c>
      <c r="M2173" s="76">
        <f t="shared" si="8"/>
        <v>0.1005858365</v>
      </c>
      <c r="N2173" s="76">
        <f t="shared" ref="N2173:O2173" si="6523">N2172+L2173</f>
        <v>252.3568969</v>
      </c>
      <c r="O2173" s="76">
        <f t="shared" si="6523"/>
        <v>297.9744721</v>
      </c>
      <c r="P2173" s="74">
        <f>I2173*SIP_Calculator!$D$26</f>
        <v>0</v>
      </c>
      <c r="Q2173" s="74">
        <f t="shared" si="10"/>
        <v>0</v>
      </c>
      <c r="R2173" s="74">
        <f t="shared" si="11"/>
        <v>0</v>
      </c>
      <c r="S2173" s="74">
        <f t="shared" ref="S2173:T2173" si="6524">S2172+Q2173</f>
        <v>251.7836572</v>
      </c>
      <c r="T2173" s="74">
        <f t="shared" si="6524"/>
        <v>297.3558525</v>
      </c>
      <c r="U2173" s="75">
        <f>J2173*SIP_Calculator!$D$27</f>
        <v>0</v>
      </c>
      <c r="V2173" s="75">
        <f t="shared" si="13"/>
        <v>0</v>
      </c>
      <c r="W2173" s="75">
        <f t="shared" si="14"/>
        <v>0</v>
      </c>
      <c r="X2173" s="75">
        <f t="shared" ref="X2173:Y2173" si="6525">X2172+V2173</f>
        <v>252.4618701</v>
      </c>
      <c r="Y2173" s="75">
        <f t="shared" si="6525"/>
        <v>298.1260785</v>
      </c>
    </row>
    <row r="2174" ht="15.75" customHeight="1">
      <c r="A2174" s="78">
        <v>41302.0</v>
      </c>
      <c r="B2174" s="73">
        <v>5985.4</v>
      </c>
      <c r="C2174" s="73">
        <v>4818.3</v>
      </c>
      <c r="D2174" s="74">
        <f t="shared" si="33"/>
        <v>454</v>
      </c>
      <c r="E2174" s="74">
        <f t="shared" si="16"/>
        <v>1</v>
      </c>
      <c r="F2174" s="75">
        <f t="shared" si="4"/>
        <v>1</v>
      </c>
      <c r="G2174" s="75">
        <f t="shared" si="17"/>
        <v>0</v>
      </c>
      <c r="H2174" s="76">
        <f>IF(A2174&lt;SIP_Calculator!$B$7,0,IF(A2174&gt;SIP_Calculator!$E$7,0,1))</f>
        <v>1</v>
      </c>
      <c r="I2174" s="74">
        <f t="shared" si="5"/>
        <v>1</v>
      </c>
      <c r="J2174" s="75">
        <f t="shared" si="6"/>
        <v>0</v>
      </c>
      <c r="K2174" s="76">
        <f>H2174*SIP_Calculator!$D$25</f>
        <v>484.4666522</v>
      </c>
      <c r="L2174" s="76">
        <f t="shared" si="7"/>
        <v>0.08094139944</v>
      </c>
      <c r="M2174" s="76">
        <f t="shared" si="8"/>
        <v>0.1005472163</v>
      </c>
      <c r="N2174" s="76">
        <f t="shared" ref="N2174:O2174" si="6526">N2173+L2174</f>
        <v>252.4378383</v>
      </c>
      <c r="O2174" s="76">
        <f t="shared" si="6526"/>
        <v>298.0750193</v>
      </c>
      <c r="P2174" s="74">
        <f>I2174*SIP_Calculator!$D$26</f>
        <v>2301.341589</v>
      </c>
      <c r="Q2174" s="74">
        <f t="shared" si="10"/>
        <v>0.38449253</v>
      </c>
      <c r="R2174" s="74">
        <f t="shared" si="11"/>
        <v>0.4776252183</v>
      </c>
      <c r="S2174" s="74">
        <f t="shared" ref="S2174:T2174" si="6527">S2173+Q2174</f>
        <v>252.1681498</v>
      </c>
      <c r="T2174" s="74">
        <f t="shared" si="6527"/>
        <v>297.8334777</v>
      </c>
      <c r="U2174" s="75">
        <f>J2174*SIP_Calculator!$D$27</f>
        <v>0</v>
      </c>
      <c r="V2174" s="75">
        <f t="shared" si="13"/>
        <v>0</v>
      </c>
      <c r="W2174" s="75">
        <f t="shared" si="14"/>
        <v>0</v>
      </c>
      <c r="X2174" s="75">
        <f t="shared" ref="X2174:Y2174" si="6528">X2173+V2174</f>
        <v>252.4618701</v>
      </c>
      <c r="Y2174" s="75">
        <f t="shared" si="6528"/>
        <v>298.1260785</v>
      </c>
    </row>
    <row r="2175" ht="15.75" customHeight="1">
      <c r="A2175" s="78">
        <v>41303.0</v>
      </c>
      <c r="B2175" s="73">
        <v>5957.75</v>
      </c>
      <c r="C2175" s="73">
        <v>4794.8</v>
      </c>
      <c r="D2175" s="74">
        <f t="shared" si="33"/>
        <v>454</v>
      </c>
      <c r="E2175" s="74">
        <f t="shared" si="16"/>
        <v>0</v>
      </c>
      <c r="F2175" s="75">
        <f t="shared" si="4"/>
        <v>1</v>
      </c>
      <c r="G2175" s="75">
        <f t="shared" si="17"/>
        <v>0</v>
      </c>
      <c r="H2175" s="76">
        <f>IF(A2175&lt;SIP_Calculator!$B$7,0,IF(A2175&gt;SIP_Calculator!$E$7,0,1))</f>
        <v>1</v>
      </c>
      <c r="I2175" s="74">
        <f t="shared" si="5"/>
        <v>0</v>
      </c>
      <c r="J2175" s="75">
        <f t="shared" si="6"/>
        <v>0</v>
      </c>
      <c r="K2175" s="76">
        <f>H2175*SIP_Calculator!$D$25</f>
        <v>484.4666522</v>
      </c>
      <c r="L2175" s="76">
        <f t="shared" si="7"/>
        <v>0.08131704959</v>
      </c>
      <c r="M2175" s="76">
        <f t="shared" si="8"/>
        <v>0.1010400126</v>
      </c>
      <c r="N2175" s="76">
        <f t="shared" ref="N2175:O2175" si="6529">N2174+L2175</f>
        <v>252.5191553</v>
      </c>
      <c r="O2175" s="76">
        <f t="shared" si="6529"/>
        <v>298.1760593</v>
      </c>
      <c r="P2175" s="74">
        <f>I2175*SIP_Calculator!$D$26</f>
        <v>0</v>
      </c>
      <c r="Q2175" s="74">
        <f t="shared" si="10"/>
        <v>0</v>
      </c>
      <c r="R2175" s="74">
        <f t="shared" si="11"/>
        <v>0</v>
      </c>
      <c r="S2175" s="74">
        <f t="shared" ref="S2175:T2175" si="6530">S2174+Q2175</f>
        <v>252.1681498</v>
      </c>
      <c r="T2175" s="74">
        <f t="shared" si="6530"/>
        <v>297.8334777</v>
      </c>
      <c r="U2175" s="75">
        <f>J2175*SIP_Calculator!$D$27</f>
        <v>0</v>
      </c>
      <c r="V2175" s="75">
        <f t="shared" si="13"/>
        <v>0</v>
      </c>
      <c r="W2175" s="75">
        <f t="shared" si="14"/>
        <v>0</v>
      </c>
      <c r="X2175" s="75">
        <f t="shared" ref="X2175:Y2175" si="6531">X2174+V2175</f>
        <v>252.4618701</v>
      </c>
      <c r="Y2175" s="75">
        <f t="shared" si="6531"/>
        <v>298.1260785</v>
      </c>
    </row>
    <row r="2176" ht="15.75" customHeight="1">
      <c r="A2176" s="78">
        <v>41304.0</v>
      </c>
      <c r="B2176" s="73">
        <v>5961.45</v>
      </c>
      <c r="C2176" s="73">
        <v>4797.15</v>
      </c>
      <c r="D2176" s="74">
        <f t="shared" si="33"/>
        <v>454</v>
      </c>
      <c r="E2176" s="74">
        <f t="shared" si="16"/>
        <v>0</v>
      </c>
      <c r="F2176" s="75">
        <f t="shared" si="4"/>
        <v>1</v>
      </c>
      <c r="G2176" s="75">
        <f t="shared" si="17"/>
        <v>0</v>
      </c>
      <c r="H2176" s="76">
        <f>IF(A2176&lt;SIP_Calculator!$B$7,0,IF(A2176&gt;SIP_Calculator!$E$7,0,1))</f>
        <v>1</v>
      </c>
      <c r="I2176" s="74">
        <f t="shared" si="5"/>
        <v>0</v>
      </c>
      <c r="J2176" s="75">
        <f t="shared" si="6"/>
        <v>0</v>
      </c>
      <c r="K2176" s="76">
        <f>H2176*SIP_Calculator!$D$25</f>
        <v>484.4666522</v>
      </c>
      <c r="L2176" s="76">
        <f t="shared" si="7"/>
        <v>0.08126657981</v>
      </c>
      <c r="M2176" s="76">
        <f t="shared" si="8"/>
        <v>0.1009905157</v>
      </c>
      <c r="N2176" s="76">
        <f t="shared" ref="N2176:O2176" si="6532">N2175+L2176</f>
        <v>252.6004219</v>
      </c>
      <c r="O2176" s="76">
        <f t="shared" si="6532"/>
        <v>298.2770499</v>
      </c>
      <c r="P2176" s="74">
        <f>I2176*SIP_Calculator!$D$26</f>
        <v>0</v>
      </c>
      <c r="Q2176" s="74">
        <f t="shared" si="10"/>
        <v>0</v>
      </c>
      <c r="R2176" s="74">
        <f t="shared" si="11"/>
        <v>0</v>
      </c>
      <c r="S2176" s="74">
        <f t="shared" ref="S2176:T2176" si="6533">S2175+Q2176</f>
        <v>252.1681498</v>
      </c>
      <c r="T2176" s="74">
        <f t="shared" si="6533"/>
        <v>297.8334777</v>
      </c>
      <c r="U2176" s="75">
        <f>J2176*SIP_Calculator!$D$27</f>
        <v>0</v>
      </c>
      <c r="V2176" s="75">
        <f t="shared" si="13"/>
        <v>0</v>
      </c>
      <c r="W2176" s="75">
        <f t="shared" si="14"/>
        <v>0</v>
      </c>
      <c r="X2176" s="75">
        <f t="shared" ref="X2176:Y2176" si="6534">X2175+V2176</f>
        <v>252.4618701</v>
      </c>
      <c r="Y2176" s="75">
        <f t="shared" si="6534"/>
        <v>298.1260785</v>
      </c>
    </row>
    <row r="2177" ht="15.75" customHeight="1">
      <c r="A2177" s="78">
        <v>41305.0</v>
      </c>
      <c r="B2177" s="73">
        <v>5950.95</v>
      </c>
      <c r="C2177" s="73">
        <v>4795.3</v>
      </c>
      <c r="D2177" s="74">
        <f t="shared" si="33"/>
        <v>454</v>
      </c>
      <c r="E2177" s="74">
        <f t="shared" si="16"/>
        <v>0</v>
      </c>
      <c r="F2177" s="75">
        <f t="shared" si="4"/>
        <v>1</v>
      </c>
      <c r="G2177" s="75">
        <f t="shared" si="17"/>
        <v>0</v>
      </c>
      <c r="H2177" s="76">
        <f>IF(A2177&lt;SIP_Calculator!$B$7,0,IF(A2177&gt;SIP_Calculator!$E$7,0,1))</f>
        <v>1</v>
      </c>
      <c r="I2177" s="74">
        <f t="shared" si="5"/>
        <v>0</v>
      </c>
      <c r="J2177" s="75">
        <f t="shared" si="6"/>
        <v>0</v>
      </c>
      <c r="K2177" s="76">
        <f>H2177*SIP_Calculator!$D$25</f>
        <v>484.4666522</v>
      </c>
      <c r="L2177" s="76">
        <f t="shared" si="7"/>
        <v>0.08140996852</v>
      </c>
      <c r="M2177" s="76">
        <f t="shared" si="8"/>
        <v>0.1010294772</v>
      </c>
      <c r="N2177" s="76">
        <f t="shared" ref="N2177:O2177" si="6535">N2176+L2177</f>
        <v>252.6818318</v>
      </c>
      <c r="O2177" s="76">
        <f t="shared" si="6535"/>
        <v>298.3780793</v>
      </c>
      <c r="P2177" s="74">
        <f>I2177*SIP_Calculator!$D$26</f>
        <v>0</v>
      </c>
      <c r="Q2177" s="74">
        <f t="shared" si="10"/>
        <v>0</v>
      </c>
      <c r="R2177" s="74">
        <f t="shared" si="11"/>
        <v>0</v>
      </c>
      <c r="S2177" s="74">
        <f t="shared" ref="S2177:T2177" si="6536">S2176+Q2177</f>
        <v>252.1681498</v>
      </c>
      <c r="T2177" s="74">
        <f t="shared" si="6536"/>
        <v>297.8334777</v>
      </c>
      <c r="U2177" s="75">
        <f>J2177*SIP_Calculator!$D$27</f>
        <v>0</v>
      </c>
      <c r="V2177" s="75">
        <f t="shared" si="13"/>
        <v>0</v>
      </c>
      <c r="W2177" s="75">
        <f t="shared" si="14"/>
        <v>0</v>
      </c>
      <c r="X2177" s="75">
        <f t="shared" ref="X2177:Y2177" si="6537">X2176+V2177</f>
        <v>252.4618701</v>
      </c>
      <c r="Y2177" s="75">
        <f t="shared" si="6537"/>
        <v>298.1260785</v>
      </c>
    </row>
    <row r="2178" ht="15.75" customHeight="1">
      <c r="A2178" s="78">
        <v>41306.0</v>
      </c>
      <c r="B2178" s="73">
        <v>5923.45</v>
      </c>
      <c r="C2178" s="73">
        <v>4775.9</v>
      </c>
      <c r="D2178" s="74">
        <f t="shared" si="33"/>
        <v>454</v>
      </c>
      <c r="E2178" s="74">
        <f t="shared" si="16"/>
        <v>0</v>
      </c>
      <c r="F2178" s="75">
        <f t="shared" si="4"/>
        <v>2</v>
      </c>
      <c r="G2178" s="75">
        <f t="shared" si="17"/>
        <v>1</v>
      </c>
      <c r="H2178" s="76">
        <f>IF(A2178&lt;SIP_Calculator!$B$7,0,IF(A2178&gt;SIP_Calculator!$E$7,0,1))</f>
        <v>1</v>
      </c>
      <c r="I2178" s="74">
        <f t="shared" si="5"/>
        <v>0</v>
      </c>
      <c r="J2178" s="75">
        <f t="shared" si="6"/>
        <v>1</v>
      </c>
      <c r="K2178" s="76">
        <f>H2178*SIP_Calculator!$D$25</f>
        <v>484.4666522</v>
      </c>
      <c r="L2178" s="76">
        <f t="shared" si="7"/>
        <v>0.08178791957</v>
      </c>
      <c r="M2178" s="76">
        <f t="shared" si="8"/>
        <v>0.1014398652</v>
      </c>
      <c r="N2178" s="76">
        <f t="shared" ref="N2178:O2178" si="6538">N2177+L2178</f>
        <v>252.7636198</v>
      </c>
      <c r="O2178" s="76">
        <f t="shared" si="6538"/>
        <v>298.4795192</v>
      </c>
      <c r="P2178" s="74">
        <f>I2178*SIP_Calculator!$D$26</f>
        <v>0</v>
      </c>
      <c r="Q2178" s="74">
        <f t="shared" si="10"/>
        <v>0</v>
      </c>
      <c r="R2178" s="74">
        <f t="shared" si="11"/>
        <v>0</v>
      </c>
      <c r="S2178" s="74">
        <f t="shared" ref="S2178:T2178" si="6539">S2177+Q2178</f>
        <v>252.1681498</v>
      </c>
      <c r="T2178" s="74">
        <f t="shared" si="6539"/>
        <v>297.8334777</v>
      </c>
      <c r="U2178" s="75">
        <f>J2178*SIP_Calculator!$D$27</f>
        <v>10000</v>
      </c>
      <c r="V2178" s="75">
        <f t="shared" si="13"/>
        <v>1.688205353</v>
      </c>
      <c r="W2178" s="75">
        <f t="shared" si="14"/>
        <v>2.093846186</v>
      </c>
      <c r="X2178" s="75">
        <f t="shared" ref="X2178:Y2178" si="6540">X2177+V2178</f>
        <v>254.1500754</v>
      </c>
      <c r="Y2178" s="75">
        <f t="shared" si="6540"/>
        <v>300.2199247</v>
      </c>
    </row>
    <row r="2179" ht="15.75" customHeight="1">
      <c r="A2179" s="78">
        <v>41309.0</v>
      </c>
      <c r="B2179" s="73">
        <v>5909.65</v>
      </c>
      <c r="C2179" s="73">
        <v>4759.25</v>
      </c>
      <c r="D2179" s="74">
        <f t="shared" si="33"/>
        <v>455</v>
      </c>
      <c r="E2179" s="74">
        <f t="shared" si="16"/>
        <v>1</v>
      </c>
      <c r="F2179" s="75">
        <f t="shared" si="4"/>
        <v>2</v>
      </c>
      <c r="G2179" s="75">
        <f t="shared" si="17"/>
        <v>0</v>
      </c>
      <c r="H2179" s="76">
        <f>IF(A2179&lt;SIP_Calculator!$B$7,0,IF(A2179&gt;SIP_Calculator!$E$7,0,1))</f>
        <v>1</v>
      </c>
      <c r="I2179" s="74">
        <f t="shared" si="5"/>
        <v>1</v>
      </c>
      <c r="J2179" s="75">
        <f t="shared" si="6"/>
        <v>0</v>
      </c>
      <c r="K2179" s="76">
        <f>H2179*SIP_Calculator!$D$25</f>
        <v>484.4666522</v>
      </c>
      <c r="L2179" s="76">
        <f t="shared" si="7"/>
        <v>0.08197890775</v>
      </c>
      <c r="M2179" s="76">
        <f t="shared" si="8"/>
        <v>0.1017947475</v>
      </c>
      <c r="N2179" s="76">
        <f t="shared" ref="N2179:O2179" si="6541">N2178+L2179</f>
        <v>252.8455987</v>
      </c>
      <c r="O2179" s="76">
        <f t="shared" si="6541"/>
        <v>298.581314</v>
      </c>
      <c r="P2179" s="74">
        <f>I2179*SIP_Calculator!$D$26</f>
        <v>2301.341589</v>
      </c>
      <c r="Q2179" s="74">
        <f t="shared" si="10"/>
        <v>0.3894209622</v>
      </c>
      <c r="R2179" s="74">
        <f t="shared" si="11"/>
        <v>0.4835513136</v>
      </c>
      <c r="S2179" s="74">
        <f t="shared" ref="S2179:T2179" si="6542">S2178+Q2179</f>
        <v>252.5575707</v>
      </c>
      <c r="T2179" s="74">
        <f t="shared" si="6542"/>
        <v>298.317029</v>
      </c>
      <c r="U2179" s="75">
        <f>J2179*SIP_Calculator!$D$27</f>
        <v>0</v>
      </c>
      <c r="V2179" s="75">
        <f t="shared" si="13"/>
        <v>0</v>
      </c>
      <c r="W2179" s="75">
        <f t="shared" si="14"/>
        <v>0</v>
      </c>
      <c r="X2179" s="75">
        <f t="shared" ref="X2179:Y2179" si="6543">X2178+V2179</f>
        <v>254.1500754</v>
      </c>
      <c r="Y2179" s="75">
        <f t="shared" si="6543"/>
        <v>300.2199247</v>
      </c>
    </row>
    <row r="2180" ht="15.75" customHeight="1">
      <c r="A2180" s="78">
        <v>41310.0</v>
      </c>
      <c r="B2180" s="73">
        <v>5880.05</v>
      </c>
      <c r="C2180" s="73">
        <v>4733.6</v>
      </c>
      <c r="D2180" s="74">
        <f t="shared" si="33"/>
        <v>455</v>
      </c>
      <c r="E2180" s="74">
        <f t="shared" si="16"/>
        <v>0</v>
      </c>
      <c r="F2180" s="75">
        <f t="shared" si="4"/>
        <v>2</v>
      </c>
      <c r="G2180" s="75">
        <f t="shared" si="17"/>
        <v>0</v>
      </c>
      <c r="H2180" s="76">
        <f>IF(A2180&lt;SIP_Calculator!$B$7,0,IF(A2180&gt;SIP_Calculator!$E$7,0,1))</f>
        <v>1</v>
      </c>
      <c r="I2180" s="74">
        <f t="shared" si="5"/>
        <v>0</v>
      </c>
      <c r="J2180" s="75">
        <f t="shared" si="6"/>
        <v>0</v>
      </c>
      <c r="K2180" s="76">
        <f>H2180*SIP_Calculator!$D$25</f>
        <v>484.4666522</v>
      </c>
      <c r="L2180" s="76">
        <f t="shared" si="7"/>
        <v>0.08239158718</v>
      </c>
      <c r="M2180" s="76">
        <f t="shared" si="8"/>
        <v>0.1023463436</v>
      </c>
      <c r="N2180" s="76">
        <f t="shared" ref="N2180:O2180" si="6544">N2179+L2180</f>
        <v>252.9279903</v>
      </c>
      <c r="O2180" s="76">
        <f t="shared" si="6544"/>
        <v>298.6836603</v>
      </c>
      <c r="P2180" s="74">
        <f>I2180*SIP_Calculator!$D$26</f>
        <v>0</v>
      </c>
      <c r="Q2180" s="74">
        <f t="shared" si="10"/>
        <v>0</v>
      </c>
      <c r="R2180" s="74">
        <f t="shared" si="11"/>
        <v>0</v>
      </c>
      <c r="S2180" s="74">
        <f t="shared" ref="S2180:T2180" si="6545">S2179+Q2180</f>
        <v>252.5575707</v>
      </c>
      <c r="T2180" s="74">
        <f t="shared" si="6545"/>
        <v>298.317029</v>
      </c>
      <c r="U2180" s="75">
        <f>J2180*SIP_Calculator!$D$27</f>
        <v>0</v>
      </c>
      <c r="V2180" s="75">
        <f t="shared" si="13"/>
        <v>0</v>
      </c>
      <c r="W2180" s="75">
        <f t="shared" si="14"/>
        <v>0</v>
      </c>
      <c r="X2180" s="75">
        <f t="shared" ref="X2180:Y2180" si="6546">X2179+V2180</f>
        <v>254.1500754</v>
      </c>
      <c r="Y2180" s="75">
        <f t="shared" si="6546"/>
        <v>300.2199247</v>
      </c>
    </row>
    <row r="2181" ht="15.75" customHeight="1">
      <c r="A2181" s="78">
        <v>41311.0</v>
      </c>
      <c r="B2181" s="73">
        <v>5885.8</v>
      </c>
      <c r="C2181" s="73">
        <v>4738.1</v>
      </c>
      <c r="D2181" s="74">
        <f t="shared" si="33"/>
        <v>455</v>
      </c>
      <c r="E2181" s="74">
        <f t="shared" si="16"/>
        <v>0</v>
      </c>
      <c r="F2181" s="75">
        <f t="shared" si="4"/>
        <v>2</v>
      </c>
      <c r="G2181" s="75">
        <f t="shared" si="17"/>
        <v>0</v>
      </c>
      <c r="H2181" s="76">
        <f>IF(A2181&lt;SIP_Calculator!$B$7,0,IF(A2181&gt;SIP_Calculator!$E$7,0,1))</f>
        <v>1</v>
      </c>
      <c r="I2181" s="74">
        <f t="shared" si="5"/>
        <v>0</v>
      </c>
      <c r="J2181" s="75">
        <f t="shared" si="6"/>
        <v>0</v>
      </c>
      <c r="K2181" s="76">
        <f>H2181*SIP_Calculator!$D$25</f>
        <v>484.4666522</v>
      </c>
      <c r="L2181" s="76">
        <f t="shared" si="7"/>
        <v>0.08231109657</v>
      </c>
      <c r="M2181" s="76">
        <f t="shared" si="8"/>
        <v>0.1022491404</v>
      </c>
      <c r="N2181" s="76">
        <f t="shared" ref="N2181:O2181" si="6547">N2180+L2181</f>
        <v>253.0103014</v>
      </c>
      <c r="O2181" s="76">
        <f t="shared" si="6547"/>
        <v>298.7859094</v>
      </c>
      <c r="P2181" s="74">
        <f>I2181*SIP_Calculator!$D$26</f>
        <v>0</v>
      </c>
      <c r="Q2181" s="74">
        <f t="shared" si="10"/>
        <v>0</v>
      </c>
      <c r="R2181" s="74">
        <f t="shared" si="11"/>
        <v>0</v>
      </c>
      <c r="S2181" s="74">
        <f t="shared" ref="S2181:T2181" si="6548">S2180+Q2181</f>
        <v>252.5575707</v>
      </c>
      <c r="T2181" s="74">
        <f t="shared" si="6548"/>
        <v>298.317029</v>
      </c>
      <c r="U2181" s="75">
        <f>J2181*SIP_Calculator!$D$27</f>
        <v>0</v>
      </c>
      <c r="V2181" s="75">
        <f t="shared" si="13"/>
        <v>0</v>
      </c>
      <c r="W2181" s="75">
        <f t="shared" si="14"/>
        <v>0</v>
      </c>
      <c r="X2181" s="75">
        <f t="shared" ref="X2181:Y2181" si="6549">X2180+V2181</f>
        <v>254.1500754</v>
      </c>
      <c r="Y2181" s="75">
        <f t="shared" si="6549"/>
        <v>300.2199247</v>
      </c>
    </row>
    <row r="2182" ht="15.75" customHeight="1">
      <c r="A2182" s="78">
        <v>41312.0</v>
      </c>
      <c r="B2182" s="73">
        <v>5861.9</v>
      </c>
      <c r="C2182" s="73">
        <v>4713.25</v>
      </c>
      <c r="D2182" s="74">
        <f t="shared" si="33"/>
        <v>455</v>
      </c>
      <c r="E2182" s="74">
        <f t="shared" si="16"/>
        <v>0</v>
      </c>
      <c r="F2182" s="75">
        <f t="shared" si="4"/>
        <v>2</v>
      </c>
      <c r="G2182" s="75">
        <f t="shared" si="17"/>
        <v>0</v>
      </c>
      <c r="H2182" s="76">
        <f>IF(A2182&lt;SIP_Calculator!$B$7,0,IF(A2182&gt;SIP_Calculator!$E$7,0,1))</f>
        <v>1</v>
      </c>
      <c r="I2182" s="74">
        <f t="shared" si="5"/>
        <v>0</v>
      </c>
      <c r="J2182" s="75">
        <f t="shared" si="6"/>
        <v>0</v>
      </c>
      <c r="K2182" s="76">
        <f>H2182*SIP_Calculator!$D$25</f>
        <v>484.4666522</v>
      </c>
      <c r="L2182" s="76">
        <f t="shared" si="7"/>
        <v>0.08264669342</v>
      </c>
      <c r="M2182" s="76">
        <f t="shared" si="8"/>
        <v>0.1027882358</v>
      </c>
      <c r="N2182" s="76">
        <f t="shared" ref="N2182:O2182" si="6550">N2181+L2182</f>
        <v>253.0929481</v>
      </c>
      <c r="O2182" s="76">
        <f t="shared" si="6550"/>
        <v>298.8886977</v>
      </c>
      <c r="P2182" s="74">
        <f>I2182*SIP_Calculator!$D$26</f>
        <v>0</v>
      </c>
      <c r="Q2182" s="74">
        <f t="shared" si="10"/>
        <v>0</v>
      </c>
      <c r="R2182" s="74">
        <f t="shared" si="11"/>
        <v>0</v>
      </c>
      <c r="S2182" s="74">
        <f t="shared" ref="S2182:T2182" si="6551">S2181+Q2182</f>
        <v>252.5575707</v>
      </c>
      <c r="T2182" s="74">
        <f t="shared" si="6551"/>
        <v>298.317029</v>
      </c>
      <c r="U2182" s="75">
        <f>J2182*SIP_Calculator!$D$27</f>
        <v>0</v>
      </c>
      <c r="V2182" s="75">
        <f t="shared" si="13"/>
        <v>0</v>
      </c>
      <c r="W2182" s="75">
        <f t="shared" si="14"/>
        <v>0</v>
      </c>
      <c r="X2182" s="75">
        <f t="shared" ref="X2182:Y2182" si="6552">X2181+V2182</f>
        <v>254.1500754</v>
      </c>
      <c r="Y2182" s="75">
        <f t="shared" si="6552"/>
        <v>300.2199247</v>
      </c>
    </row>
    <row r="2183" ht="15.75" customHeight="1">
      <c r="A2183" s="78">
        <v>41313.0</v>
      </c>
      <c r="B2183" s="73">
        <v>5826.25</v>
      </c>
      <c r="C2183" s="73">
        <v>4682.55</v>
      </c>
      <c r="D2183" s="74">
        <f t="shared" si="33"/>
        <v>455</v>
      </c>
      <c r="E2183" s="74">
        <f t="shared" si="16"/>
        <v>0</v>
      </c>
      <c r="F2183" s="75">
        <f t="shared" si="4"/>
        <v>2</v>
      </c>
      <c r="G2183" s="75">
        <f t="shared" si="17"/>
        <v>0</v>
      </c>
      <c r="H2183" s="76">
        <f>IF(A2183&lt;SIP_Calculator!$B$7,0,IF(A2183&gt;SIP_Calculator!$E$7,0,1))</f>
        <v>1</v>
      </c>
      <c r="I2183" s="74">
        <f t="shared" si="5"/>
        <v>0</v>
      </c>
      <c r="J2183" s="75">
        <f t="shared" si="6"/>
        <v>0</v>
      </c>
      <c r="K2183" s="76">
        <f>H2183*SIP_Calculator!$D$25</f>
        <v>484.4666522</v>
      </c>
      <c r="L2183" s="76">
        <f t="shared" si="7"/>
        <v>0.08315239686</v>
      </c>
      <c r="M2183" s="76">
        <f t="shared" si="8"/>
        <v>0.1034621418</v>
      </c>
      <c r="N2183" s="76">
        <f t="shared" ref="N2183:O2183" si="6553">N2182+L2183</f>
        <v>253.1761005</v>
      </c>
      <c r="O2183" s="76">
        <f t="shared" si="6553"/>
        <v>298.9921598</v>
      </c>
      <c r="P2183" s="74">
        <f>I2183*SIP_Calculator!$D$26</f>
        <v>0</v>
      </c>
      <c r="Q2183" s="74">
        <f t="shared" si="10"/>
        <v>0</v>
      </c>
      <c r="R2183" s="74">
        <f t="shared" si="11"/>
        <v>0</v>
      </c>
      <c r="S2183" s="74">
        <f t="shared" ref="S2183:T2183" si="6554">S2182+Q2183</f>
        <v>252.5575707</v>
      </c>
      <c r="T2183" s="74">
        <f t="shared" si="6554"/>
        <v>298.317029</v>
      </c>
      <c r="U2183" s="75">
        <f>J2183*SIP_Calculator!$D$27</f>
        <v>0</v>
      </c>
      <c r="V2183" s="75">
        <f t="shared" si="13"/>
        <v>0</v>
      </c>
      <c r="W2183" s="75">
        <f t="shared" si="14"/>
        <v>0</v>
      </c>
      <c r="X2183" s="75">
        <f t="shared" ref="X2183:Y2183" si="6555">X2182+V2183</f>
        <v>254.1500754</v>
      </c>
      <c r="Y2183" s="75">
        <f t="shared" si="6555"/>
        <v>300.2199247</v>
      </c>
    </row>
    <row r="2184" ht="15.75" customHeight="1">
      <c r="A2184" s="78">
        <v>41316.0</v>
      </c>
      <c r="B2184" s="73">
        <v>5821.0</v>
      </c>
      <c r="C2184" s="73">
        <v>4677.85</v>
      </c>
      <c r="D2184" s="74">
        <f t="shared" si="33"/>
        <v>456</v>
      </c>
      <c r="E2184" s="74">
        <f t="shared" si="16"/>
        <v>1</v>
      </c>
      <c r="F2184" s="75">
        <f t="shared" si="4"/>
        <v>2</v>
      </c>
      <c r="G2184" s="75">
        <f t="shared" si="17"/>
        <v>0</v>
      </c>
      <c r="H2184" s="76">
        <f>IF(A2184&lt;SIP_Calculator!$B$7,0,IF(A2184&gt;SIP_Calculator!$E$7,0,1))</f>
        <v>1</v>
      </c>
      <c r="I2184" s="74">
        <f t="shared" si="5"/>
        <v>1</v>
      </c>
      <c r="J2184" s="75">
        <f t="shared" si="6"/>
        <v>0</v>
      </c>
      <c r="K2184" s="76">
        <f>H2184*SIP_Calculator!$D$25</f>
        <v>484.4666522</v>
      </c>
      <c r="L2184" s="76">
        <f t="shared" si="7"/>
        <v>0.08322739258</v>
      </c>
      <c r="M2184" s="76">
        <f t="shared" si="8"/>
        <v>0.1035660939</v>
      </c>
      <c r="N2184" s="76">
        <f t="shared" ref="N2184:O2184" si="6556">N2183+L2184</f>
        <v>253.2593278</v>
      </c>
      <c r="O2184" s="76">
        <f t="shared" si="6556"/>
        <v>299.0957259</v>
      </c>
      <c r="P2184" s="74">
        <f>I2184*SIP_Calculator!$D$26</f>
        <v>2301.341589</v>
      </c>
      <c r="Q2184" s="74">
        <f t="shared" si="10"/>
        <v>0.3953515872</v>
      </c>
      <c r="R2184" s="74">
        <f t="shared" si="11"/>
        <v>0.4919656657</v>
      </c>
      <c r="S2184" s="74">
        <f t="shared" ref="S2184:T2184" si="6557">S2183+Q2184</f>
        <v>252.9529223</v>
      </c>
      <c r="T2184" s="74">
        <f t="shared" si="6557"/>
        <v>298.8089947</v>
      </c>
      <c r="U2184" s="75">
        <f>J2184*SIP_Calculator!$D$27</f>
        <v>0</v>
      </c>
      <c r="V2184" s="75">
        <f t="shared" si="13"/>
        <v>0</v>
      </c>
      <c r="W2184" s="75">
        <f t="shared" si="14"/>
        <v>0</v>
      </c>
      <c r="X2184" s="75">
        <f t="shared" ref="X2184:Y2184" si="6558">X2183+V2184</f>
        <v>254.1500754</v>
      </c>
      <c r="Y2184" s="75">
        <f t="shared" si="6558"/>
        <v>300.2199247</v>
      </c>
    </row>
    <row r="2185" ht="15.75" customHeight="1">
      <c r="A2185" s="78">
        <v>41317.0</v>
      </c>
      <c r="B2185" s="73">
        <v>5844.05</v>
      </c>
      <c r="C2185" s="73">
        <v>4690.3</v>
      </c>
      <c r="D2185" s="74">
        <f t="shared" si="33"/>
        <v>456</v>
      </c>
      <c r="E2185" s="74">
        <f t="shared" si="16"/>
        <v>0</v>
      </c>
      <c r="F2185" s="75">
        <f t="shared" si="4"/>
        <v>2</v>
      </c>
      <c r="G2185" s="75">
        <f t="shared" si="17"/>
        <v>0</v>
      </c>
      <c r="H2185" s="76">
        <f>IF(A2185&lt;SIP_Calculator!$B$7,0,IF(A2185&gt;SIP_Calculator!$E$7,0,1))</f>
        <v>1</v>
      </c>
      <c r="I2185" s="74">
        <f t="shared" si="5"/>
        <v>0</v>
      </c>
      <c r="J2185" s="75">
        <f t="shared" si="6"/>
        <v>0</v>
      </c>
      <c r="K2185" s="76">
        <f>H2185*SIP_Calculator!$D$25</f>
        <v>484.4666522</v>
      </c>
      <c r="L2185" s="76">
        <f t="shared" si="7"/>
        <v>0.08289912855</v>
      </c>
      <c r="M2185" s="76">
        <f t="shared" si="8"/>
        <v>0.1032911865</v>
      </c>
      <c r="N2185" s="76">
        <f t="shared" ref="N2185:O2185" si="6559">N2184+L2185</f>
        <v>253.342227</v>
      </c>
      <c r="O2185" s="76">
        <f t="shared" si="6559"/>
        <v>299.1990171</v>
      </c>
      <c r="P2185" s="74">
        <f>I2185*SIP_Calculator!$D$26</f>
        <v>0</v>
      </c>
      <c r="Q2185" s="74">
        <f t="shared" si="10"/>
        <v>0</v>
      </c>
      <c r="R2185" s="74">
        <f t="shared" si="11"/>
        <v>0</v>
      </c>
      <c r="S2185" s="74">
        <f t="shared" ref="S2185:T2185" si="6560">S2184+Q2185</f>
        <v>252.9529223</v>
      </c>
      <c r="T2185" s="74">
        <f t="shared" si="6560"/>
        <v>298.8089947</v>
      </c>
      <c r="U2185" s="75">
        <f>J2185*SIP_Calculator!$D$27</f>
        <v>0</v>
      </c>
      <c r="V2185" s="75">
        <f t="shared" si="13"/>
        <v>0</v>
      </c>
      <c r="W2185" s="75">
        <f t="shared" si="14"/>
        <v>0</v>
      </c>
      <c r="X2185" s="75">
        <f t="shared" ref="X2185:Y2185" si="6561">X2184+V2185</f>
        <v>254.1500754</v>
      </c>
      <c r="Y2185" s="75">
        <f t="shared" si="6561"/>
        <v>300.2199247</v>
      </c>
    </row>
    <row r="2186" ht="15.75" customHeight="1">
      <c r="A2186" s="78">
        <v>41318.0</v>
      </c>
      <c r="B2186" s="73">
        <v>5846.5</v>
      </c>
      <c r="C2186" s="73">
        <v>4688.45</v>
      </c>
      <c r="D2186" s="74">
        <f t="shared" si="33"/>
        <v>456</v>
      </c>
      <c r="E2186" s="74">
        <f t="shared" si="16"/>
        <v>0</v>
      </c>
      <c r="F2186" s="75">
        <f t="shared" si="4"/>
        <v>2</v>
      </c>
      <c r="G2186" s="75">
        <f t="shared" si="17"/>
        <v>0</v>
      </c>
      <c r="H2186" s="76">
        <f>IF(A2186&lt;SIP_Calculator!$B$7,0,IF(A2186&gt;SIP_Calculator!$E$7,0,1))</f>
        <v>1</v>
      </c>
      <c r="I2186" s="74">
        <f t="shared" si="5"/>
        <v>0</v>
      </c>
      <c r="J2186" s="75">
        <f t="shared" si="6"/>
        <v>0</v>
      </c>
      <c r="K2186" s="76">
        <f>H2186*SIP_Calculator!$D$25</f>
        <v>484.4666522</v>
      </c>
      <c r="L2186" s="76">
        <f t="shared" si="7"/>
        <v>0.08286438932</v>
      </c>
      <c r="M2186" s="76">
        <f t="shared" si="8"/>
        <v>0.1033319439</v>
      </c>
      <c r="N2186" s="76">
        <f t="shared" ref="N2186:O2186" si="6562">N2185+L2186</f>
        <v>253.4250914</v>
      </c>
      <c r="O2186" s="76">
        <f t="shared" si="6562"/>
        <v>299.302349</v>
      </c>
      <c r="P2186" s="74">
        <f>I2186*SIP_Calculator!$D$26</f>
        <v>0</v>
      </c>
      <c r="Q2186" s="74">
        <f t="shared" si="10"/>
        <v>0</v>
      </c>
      <c r="R2186" s="74">
        <f t="shared" si="11"/>
        <v>0</v>
      </c>
      <c r="S2186" s="74">
        <f t="shared" ref="S2186:T2186" si="6563">S2185+Q2186</f>
        <v>252.9529223</v>
      </c>
      <c r="T2186" s="74">
        <f t="shared" si="6563"/>
        <v>298.8089947</v>
      </c>
      <c r="U2186" s="75">
        <f>J2186*SIP_Calculator!$D$27</f>
        <v>0</v>
      </c>
      <c r="V2186" s="75">
        <f t="shared" si="13"/>
        <v>0</v>
      </c>
      <c r="W2186" s="75">
        <f t="shared" si="14"/>
        <v>0</v>
      </c>
      <c r="X2186" s="75">
        <f t="shared" ref="X2186:Y2186" si="6564">X2185+V2186</f>
        <v>254.1500754</v>
      </c>
      <c r="Y2186" s="75">
        <f t="shared" si="6564"/>
        <v>300.2199247</v>
      </c>
    </row>
    <row r="2187" ht="15.75" customHeight="1">
      <c r="A2187" s="78">
        <v>41319.0</v>
      </c>
      <c r="B2187" s="73">
        <v>5804.05</v>
      </c>
      <c r="C2187" s="73">
        <v>4650.35</v>
      </c>
      <c r="D2187" s="74">
        <f t="shared" si="33"/>
        <v>456</v>
      </c>
      <c r="E2187" s="74">
        <f t="shared" si="16"/>
        <v>0</v>
      </c>
      <c r="F2187" s="75">
        <f t="shared" si="4"/>
        <v>2</v>
      </c>
      <c r="G2187" s="75">
        <f t="shared" si="17"/>
        <v>0</v>
      </c>
      <c r="H2187" s="76">
        <f>IF(A2187&lt;SIP_Calculator!$B$7,0,IF(A2187&gt;SIP_Calculator!$E$7,0,1))</f>
        <v>1</v>
      </c>
      <c r="I2187" s="74">
        <f t="shared" si="5"/>
        <v>0</v>
      </c>
      <c r="J2187" s="75">
        <f t="shared" si="6"/>
        <v>0</v>
      </c>
      <c r="K2187" s="76">
        <f>H2187*SIP_Calculator!$D$25</f>
        <v>484.4666522</v>
      </c>
      <c r="L2187" s="76">
        <f t="shared" si="7"/>
        <v>0.08347044774</v>
      </c>
      <c r="M2187" s="76">
        <f t="shared" si="8"/>
        <v>0.1041785354</v>
      </c>
      <c r="N2187" s="76">
        <f t="shared" ref="N2187:O2187" si="6565">N2186+L2187</f>
        <v>253.5085618</v>
      </c>
      <c r="O2187" s="76">
        <f t="shared" si="6565"/>
        <v>299.4065276</v>
      </c>
      <c r="P2187" s="74">
        <f>I2187*SIP_Calculator!$D$26</f>
        <v>0</v>
      </c>
      <c r="Q2187" s="74">
        <f t="shared" si="10"/>
        <v>0</v>
      </c>
      <c r="R2187" s="74">
        <f t="shared" si="11"/>
        <v>0</v>
      </c>
      <c r="S2187" s="74">
        <f t="shared" ref="S2187:T2187" si="6566">S2186+Q2187</f>
        <v>252.9529223</v>
      </c>
      <c r="T2187" s="74">
        <f t="shared" si="6566"/>
        <v>298.8089947</v>
      </c>
      <c r="U2187" s="75">
        <f>J2187*SIP_Calculator!$D$27</f>
        <v>0</v>
      </c>
      <c r="V2187" s="75">
        <f t="shared" si="13"/>
        <v>0</v>
      </c>
      <c r="W2187" s="75">
        <f t="shared" si="14"/>
        <v>0</v>
      </c>
      <c r="X2187" s="75">
        <f t="shared" ref="X2187:Y2187" si="6567">X2186+V2187</f>
        <v>254.1500754</v>
      </c>
      <c r="Y2187" s="75">
        <f t="shared" si="6567"/>
        <v>300.2199247</v>
      </c>
    </row>
    <row r="2188" ht="15.75" customHeight="1">
      <c r="A2188" s="78">
        <v>41320.0</v>
      </c>
      <c r="B2188" s="73">
        <v>5798.1</v>
      </c>
      <c r="C2188" s="73">
        <v>4647.25</v>
      </c>
      <c r="D2188" s="74">
        <f t="shared" si="33"/>
        <v>456</v>
      </c>
      <c r="E2188" s="74">
        <f t="shared" si="16"/>
        <v>0</v>
      </c>
      <c r="F2188" s="75">
        <f t="shared" si="4"/>
        <v>2</v>
      </c>
      <c r="G2188" s="75">
        <f t="shared" si="17"/>
        <v>0</v>
      </c>
      <c r="H2188" s="76">
        <f>IF(A2188&lt;SIP_Calculator!$B$7,0,IF(A2188&gt;SIP_Calculator!$E$7,0,1))</f>
        <v>1</v>
      </c>
      <c r="I2188" s="74">
        <f t="shared" si="5"/>
        <v>0</v>
      </c>
      <c r="J2188" s="75">
        <f t="shared" si="6"/>
        <v>0</v>
      </c>
      <c r="K2188" s="76">
        <f>H2188*SIP_Calculator!$D$25</f>
        <v>484.4666522</v>
      </c>
      <c r="L2188" s="76">
        <f t="shared" si="7"/>
        <v>0.08355610496</v>
      </c>
      <c r="M2188" s="76">
        <f t="shared" si="8"/>
        <v>0.1042480289</v>
      </c>
      <c r="N2188" s="76">
        <f t="shared" ref="N2188:O2188" si="6568">N2187+L2188</f>
        <v>253.5921179</v>
      </c>
      <c r="O2188" s="76">
        <f t="shared" si="6568"/>
        <v>299.5107756</v>
      </c>
      <c r="P2188" s="74">
        <f>I2188*SIP_Calculator!$D$26</f>
        <v>0</v>
      </c>
      <c r="Q2188" s="74">
        <f t="shared" si="10"/>
        <v>0</v>
      </c>
      <c r="R2188" s="74">
        <f t="shared" si="11"/>
        <v>0</v>
      </c>
      <c r="S2188" s="74">
        <f t="shared" ref="S2188:T2188" si="6569">S2187+Q2188</f>
        <v>252.9529223</v>
      </c>
      <c r="T2188" s="74">
        <f t="shared" si="6569"/>
        <v>298.8089947</v>
      </c>
      <c r="U2188" s="75">
        <f>J2188*SIP_Calculator!$D$27</f>
        <v>0</v>
      </c>
      <c r="V2188" s="75">
        <f t="shared" si="13"/>
        <v>0</v>
      </c>
      <c r="W2188" s="75">
        <f t="shared" si="14"/>
        <v>0</v>
      </c>
      <c r="X2188" s="75">
        <f t="shared" ref="X2188:Y2188" si="6570">X2187+V2188</f>
        <v>254.1500754</v>
      </c>
      <c r="Y2188" s="75">
        <f t="shared" si="6570"/>
        <v>300.2199247</v>
      </c>
    </row>
    <row r="2189" ht="15.75" customHeight="1">
      <c r="A2189" s="78">
        <v>41323.0</v>
      </c>
      <c r="B2189" s="73">
        <v>5810.95</v>
      </c>
      <c r="C2189" s="73">
        <v>4659.6</v>
      </c>
      <c r="D2189" s="74">
        <f t="shared" si="33"/>
        <v>457</v>
      </c>
      <c r="E2189" s="74">
        <f t="shared" si="16"/>
        <v>1</v>
      </c>
      <c r="F2189" s="75">
        <f t="shared" si="4"/>
        <v>2</v>
      </c>
      <c r="G2189" s="75">
        <f t="shared" si="17"/>
        <v>0</v>
      </c>
      <c r="H2189" s="76">
        <f>IF(A2189&lt;SIP_Calculator!$B$7,0,IF(A2189&gt;SIP_Calculator!$E$7,0,1))</f>
        <v>1</v>
      </c>
      <c r="I2189" s="74">
        <f t="shared" si="5"/>
        <v>1</v>
      </c>
      <c r="J2189" s="75">
        <f t="shared" si="6"/>
        <v>0</v>
      </c>
      <c r="K2189" s="76">
        <f>H2189*SIP_Calculator!$D$25</f>
        <v>484.4666522</v>
      </c>
      <c r="L2189" s="76">
        <f t="shared" si="7"/>
        <v>0.08337133381</v>
      </c>
      <c r="M2189" s="76">
        <f t="shared" si="8"/>
        <v>0.1039717255</v>
      </c>
      <c r="N2189" s="76">
        <f t="shared" ref="N2189:O2189" si="6571">N2188+L2189</f>
        <v>253.6754892</v>
      </c>
      <c r="O2189" s="76">
        <f t="shared" si="6571"/>
        <v>299.6147473</v>
      </c>
      <c r="P2189" s="74">
        <f>I2189*SIP_Calculator!$D$26</f>
        <v>2301.341589</v>
      </c>
      <c r="Q2189" s="74">
        <f t="shared" si="10"/>
        <v>0.3960353452</v>
      </c>
      <c r="R2189" s="74">
        <f t="shared" si="11"/>
        <v>0.4938925207</v>
      </c>
      <c r="S2189" s="74">
        <f t="shared" ref="S2189:T2189" si="6572">S2188+Q2189</f>
        <v>253.3489577</v>
      </c>
      <c r="T2189" s="74">
        <f t="shared" si="6572"/>
        <v>299.3028872</v>
      </c>
      <c r="U2189" s="75">
        <f>J2189*SIP_Calculator!$D$27</f>
        <v>0</v>
      </c>
      <c r="V2189" s="75">
        <f t="shared" si="13"/>
        <v>0</v>
      </c>
      <c r="W2189" s="75">
        <f t="shared" si="14"/>
        <v>0</v>
      </c>
      <c r="X2189" s="75">
        <f t="shared" ref="X2189:Y2189" si="6573">X2188+V2189</f>
        <v>254.1500754</v>
      </c>
      <c r="Y2189" s="75">
        <f t="shared" si="6573"/>
        <v>300.2199247</v>
      </c>
    </row>
    <row r="2190" ht="15.75" customHeight="1">
      <c r="A2190" s="78">
        <v>41324.0</v>
      </c>
      <c r="B2190" s="73">
        <v>5853.85</v>
      </c>
      <c r="C2190" s="73">
        <v>4697.1</v>
      </c>
      <c r="D2190" s="74">
        <f t="shared" si="33"/>
        <v>457</v>
      </c>
      <c r="E2190" s="74">
        <f t="shared" si="16"/>
        <v>0</v>
      </c>
      <c r="F2190" s="75">
        <f t="shared" si="4"/>
        <v>2</v>
      </c>
      <c r="G2190" s="75">
        <f t="shared" si="17"/>
        <v>0</v>
      </c>
      <c r="H2190" s="76">
        <f>IF(A2190&lt;SIP_Calculator!$B$7,0,IF(A2190&gt;SIP_Calculator!$E$7,0,1))</f>
        <v>1</v>
      </c>
      <c r="I2190" s="74">
        <f t="shared" si="5"/>
        <v>0</v>
      </c>
      <c r="J2190" s="75">
        <f t="shared" si="6"/>
        <v>0</v>
      </c>
      <c r="K2190" s="76">
        <f>H2190*SIP_Calculator!$D$25</f>
        <v>484.4666522</v>
      </c>
      <c r="L2190" s="76">
        <f t="shared" si="7"/>
        <v>0.08276034613</v>
      </c>
      <c r="M2190" s="76">
        <f t="shared" si="8"/>
        <v>0.1031416517</v>
      </c>
      <c r="N2190" s="76">
        <f t="shared" ref="N2190:O2190" si="6574">N2189+L2190</f>
        <v>253.7582496</v>
      </c>
      <c r="O2190" s="76">
        <f t="shared" si="6574"/>
        <v>299.717889</v>
      </c>
      <c r="P2190" s="74">
        <f>I2190*SIP_Calculator!$D$26</f>
        <v>0</v>
      </c>
      <c r="Q2190" s="74">
        <f t="shared" si="10"/>
        <v>0</v>
      </c>
      <c r="R2190" s="74">
        <f t="shared" si="11"/>
        <v>0</v>
      </c>
      <c r="S2190" s="74">
        <f t="shared" ref="S2190:T2190" si="6575">S2189+Q2190</f>
        <v>253.3489577</v>
      </c>
      <c r="T2190" s="74">
        <f t="shared" si="6575"/>
        <v>299.3028872</v>
      </c>
      <c r="U2190" s="75">
        <f>J2190*SIP_Calculator!$D$27</f>
        <v>0</v>
      </c>
      <c r="V2190" s="75">
        <f t="shared" si="13"/>
        <v>0</v>
      </c>
      <c r="W2190" s="75">
        <f t="shared" si="14"/>
        <v>0</v>
      </c>
      <c r="X2190" s="75">
        <f t="shared" ref="X2190:Y2190" si="6576">X2189+V2190</f>
        <v>254.1500754</v>
      </c>
      <c r="Y2190" s="75">
        <f t="shared" si="6576"/>
        <v>300.2199247</v>
      </c>
    </row>
    <row r="2191" ht="15.75" customHeight="1">
      <c r="A2191" s="78">
        <v>41325.0</v>
      </c>
      <c r="B2191" s="73">
        <v>5855.3</v>
      </c>
      <c r="C2191" s="73">
        <v>4698.35</v>
      </c>
      <c r="D2191" s="74">
        <f t="shared" si="33"/>
        <v>457</v>
      </c>
      <c r="E2191" s="74">
        <f t="shared" si="16"/>
        <v>0</v>
      </c>
      <c r="F2191" s="75">
        <f t="shared" si="4"/>
        <v>2</v>
      </c>
      <c r="G2191" s="75">
        <f t="shared" si="17"/>
        <v>0</v>
      </c>
      <c r="H2191" s="76">
        <f>IF(A2191&lt;SIP_Calculator!$B$7,0,IF(A2191&gt;SIP_Calculator!$E$7,0,1))</f>
        <v>1</v>
      </c>
      <c r="I2191" s="74">
        <f t="shared" si="5"/>
        <v>0</v>
      </c>
      <c r="J2191" s="75">
        <f t="shared" si="6"/>
        <v>0</v>
      </c>
      <c r="K2191" s="76">
        <f>H2191*SIP_Calculator!$D$25</f>
        <v>484.4666522</v>
      </c>
      <c r="L2191" s="76">
        <f t="shared" si="7"/>
        <v>0.08273985145</v>
      </c>
      <c r="M2191" s="76">
        <f t="shared" si="8"/>
        <v>0.1031142108</v>
      </c>
      <c r="N2191" s="76">
        <f t="shared" ref="N2191:O2191" si="6577">N2190+L2191</f>
        <v>253.8409894</v>
      </c>
      <c r="O2191" s="76">
        <f t="shared" si="6577"/>
        <v>299.8210032</v>
      </c>
      <c r="P2191" s="74">
        <f>I2191*SIP_Calculator!$D$26</f>
        <v>0</v>
      </c>
      <c r="Q2191" s="74">
        <f t="shared" si="10"/>
        <v>0</v>
      </c>
      <c r="R2191" s="74">
        <f t="shared" si="11"/>
        <v>0</v>
      </c>
      <c r="S2191" s="74">
        <f t="shared" ref="S2191:T2191" si="6578">S2190+Q2191</f>
        <v>253.3489577</v>
      </c>
      <c r="T2191" s="74">
        <f t="shared" si="6578"/>
        <v>299.3028872</v>
      </c>
      <c r="U2191" s="75">
        <f>J2191*SIP_Calculator!$D$27</f>
        <v>0</v>
      </c>
      <c r="V2191" s="75">
        <f t="shared" si="13"/>
        <v>0</v>
      </c>
      <c r="W2191" s="75">
        <f t="shared" si="14"/>
        <v>0</v>
      </c>
      <c r="X2191" s="75">
        <f t="shared" ref="X2191:Y2191" si="6579">X2190+V2191</f>
        <v>254.1500754</v>
      </c>
      <c r="Y2191" s="75">
        <f t="shared" si="6579"/>
        <v>300.2199247</v>
      </c>
    </row>
    <row r="2192" ht="15.75" customHeight="1">
      <c r="A2192" s="78">
        <v>41326.0</v>
      </c>
      <c r="B2192" s="73">
        <v>5760.9</v>
      </c>
      <c r="C2192" s="73">
        <v>4621.75</v>
      </c>
      <c r="D2192" s="74">
        <f t="shared" si="33"/>
        <v>457</v>
      </c>
      <c r="E2192" s="74">
        <f t="shared" si="16"/>
        <v>0</v>
      </c>
      <c r="F2192" s="75">
        <f t="shared" si="4"/>
        <v>2</v>
      </c>
      <c r="G2192" s="75">
        <f t="shared" si="17"/>
        <v>0</v>
      </c>
      <c r="H2192" s="76">
        <f>IF(A2192&lt;SIP_Calculator!$B$7,0,IF(A2192&gt;SIP_Calculator!$E$7,0,1))</f>
        <v>1</v>
      </c>
      <c r="I2192" s="74">
        <f t="shared" si="5"/>
        <v>0</v>
      </c>
      <c r="J2192" s="75">
        <f t="shared" si="6"/>
        <v>0</v>
      </c>
      <c r="K2192" s="76">
        <f>H2192*SIP_Calculator!$D$25</f>
        <v>484.4666522</v>
      </c>
      <c r="L2192" s="76">
        <f t="shared" si="7"/>
        <v>0.08409565384</v>
      </c>
      <c r="M2192" s="76">
        <f t="shared" si="8"/>
        <v>0.104823206</v>
      </c>
      <c r="N2192" s="76">
        <f t="shared" ref="N2192:O2192" si="6580">N2191+L2192</f>
        <v>253.9250851</v>
      </c>
      <c r="O2192" s="76">
        <f t="shared" si="6580"/>
        <v>299.9258264</v>
      </c>
      <c r="P2192" s="74">
        <f>I2192*SIP_Calculator!$D$26</f>
        <v>0</v>
      </c>
      <c r="Q2192" s="74">
        <f t="shared" si="10"/>
        <v>0</v>
      </c>
      <c r="R2192" s="74">
        <f t="shared" si="11"/>
        <v>0</v>
      </c>
      <c r="S2192" s="74">
        <f t="shared" ref="S2192:T2192" si="6581">S2191+Q2192</f>
        <v>253.3489577</v>
      </c>
      <c r="T2192" s="74">
        <f t="shared" si="6581"/>
        <v>299.3028872</v>
      </c>
      <c r="U2192" s="75">
        <f>J2192*SIP_Calculator!$D$27</f>
        <v>0</v>
      </c>
      <c r="V2192" s="75">
        <f t="shared" si="13"/>
        <v>0</v>
      </c>
      <c r="W2192" s="75">
        <f t="shared" si="14"/>
        <v>0</v>
      </c>
      <c r="X2192" s="75">
        <f t="shared" ref="X2192:Y2192" si="6582">X2191+V2192</f>
        <v>254.1500754</v>
      </c>
      <c r="Y2192" s="75">
        <f t="shared" si="6582"/>
        <v>300.2199247</v>
      </c>
    </row>
    <row r="2193" ht="15.75" customHeight="1">
      <c r="A2193" s="78">
        <v>41327.0</v>
      </c>
      <c r="B2193" s="73">
        <v>5762.35</v>
      </c>
      <c r="C2193" s="73">
        <v>4621.8</v>
      </c>
      <c r="D2193" s="74">
        <f t="shared" si="33"/>
        <v>457</v>
      </c>
      <c r="E2193" s="74">
        <f t="shared" si="16"/>
        <v>0</v>
      </c>
      <c r="F2193" s="75">
        <f t="shared" si="4"/>
        <v>2</v>
      </c>
      <c r="G2193" s="75">
        <f t="shared" si="17"/>
        <v>0</v>
      </c>
      <c r="H2193" s="76">
        <f>IF(A2193&lt;SIP_Calculator!$B$7,0,IF(A2193&gt;SIP_Calculator!$E$7,0,1))</f>
        <v>1</v>
      </c>
      <c r="I2193" s="74">
        <f t="shared" si="5"/>
        <v>0</v>
      </c>
      <c r="J2193" s="75">
        <f t="shared" si="6"/>
        <v>0</v>
      </c>
      <c r="K2193" s="76">
        <f>H2193*SIP_Calculator!$D$25</f>
        <v>484.4666522</v>
      </c>
      <c r="L2193" s="76">
        <f t="shared" si="7"/>
        <v>0.08407449256</v>
      </c>
      <c r="M2193" s="76">
        <f t="shared" si="8"/>
        <v>0.104822072</v>
      </c>
      <c r="N2193" s="76">
        <f t="shared" ref="N2193:O2193" si="6583">N2192+L2193</f>
        <v>254.0091596</v>
      </c>
      <c r="O2193" s="76">
        <f t="shared" si="6583"/>
        <v>300.0306485</v>
      </c>
      <c r="P2193" s="74">
        <f>I2193*SIP_Calculator!$D$26</f>
        <v>0</v>
      </c>
      <c r="Q2193" s="74">
        <f t="shared" si="10"/>
        <v>0</v>
      </c>
      <c r="R2193" s="74">
        <f t="shared" si="11"/>
        <v>0</v>
      </c>
      <c r="S2193" s="74">
        <f t="shared" ref="S2193:T2193" si="6584">S2192+Q2193</f>
        <v>253.3489577</v>
      </c>
      <c r="T2193" s="74">
        <f t="shared" si="6584"/>
        <v>299.3028872</v>
      </c>
      <c r="U2193" s="75">
        <f>J2193*SIP_Calculator!$D$27</f>
        <v>0</v>
      </c>
      <c r="V2193" s="75">
        <f t="shared" si="13"/>
        <v>0</v>
      </c>
      <c r="W2193" s="75">
        <f t="shared" si="14"/>
        <v>0</v>
      </c>
      <c r="X2193" s="75">
        <f t="shared" ref="X2193:Y2193" si="6585">X2192+V2193</f>
        <v>254.1500754</v>
      </c>
      <c r="Y2193" s="75">
        <f t="shared" si="6585"/>
        <v>300.2199247</v>
      </c>
    </row>
    <row r="2194" ht="15.75" customHeight="1">
      <c r="A2194" s="78">
        <v>41330.0</v>
      </c>
      <c r="B2194" s="73">
        <v>5761.35</v>
      </c>
      <c r="C2194" s="73">
        <v>4611.65</v>
      </c>
      <c r="D2194" s="74">
        <f t="shared" si="33"/>
        <v>458</v>
      </c>
      <c r="E2194" s="74">
        <f t="shared" si="16"/>
        <v>1</v>
      </c>
      <c r="F2194" s="75">
        <f t="shared" si="4"/>
        <v>2</v>
      </c>
      <c r="G2194" s="75">
        <f t="shared" si="17"/>
        <v>0</v>
      </c>
      <c r="H2194" s="76">
        <f>IF(A2194&lt;SIP_Calculator!$B$7,0,IF(A2194&gt;SIP_Calculator!$E$7,0,1))</f>
        <v>1</v>
      </c>
      <c r="I2194" s="74">
        <f t="shared" si="5"/>
        <v>1</v>
      </c>
      <c r="J2194" s="75">
        <f t="shared" si="6"/>
        <v>0</v>
      </c>
      <c r="K2194" s="76">
        <f>H2194*SIP_Calculator!$D$25</f>
        <v>484.4666522</v>
      </c>
      <c r="L2194" s="76">
        <f t="shared" si="7"/>
        <v>0.0840890854</v>
      </c>
      <c r="M2194" s="76">
        <f t="shared" si="8"/>
        <v>0.1050527798</v>
      </c>
      <c r="N2194" s="76">
        <f t="shared" ref="N2194:O2194" si="6586">N2193+L2194</f>
        <v>254.0932487</v>
      </c>
      <c r="O2194" s="76">
        <f t="shared" si="6586"/>
        <v>300.1357012</v>
      </c>
      <c r="P2194" s="74">
        <f>I2194*SIP_Calculator!$D$26</f>
        <v>2301.341589</v>
      </c>
      <c r="Q2194" s="74">
        <f t="shared" si="10"/>
        <v>0.3994448505</v>
      </c>
      <c r="R2194" s="74">
        <f t="shared" si="11"/>
        <v>0.4990278077</v>
      </c>
      <c r="S2194" s="74">
        <f t="shared" ref="S2194:T2194" si="6587">S2193+Q2194</f>
        <v>253.7484025</v>
      </c>
      <c r="T2194" s="74">
        <f t="shared" si="6587"/>
        <v>299.801915</v>
      </c>
      <c r="U2194" s="75">
        <f>J2194*SIP_Calculator!$D$27</f>
        <v>0</v>
      </c>
      <c r="V2194" s="75">
        <f t="shared" si="13"/>
        <v>0</v>
      </c>
      <c r="W2194" s="75">
        <f t="shared" si="14"/>
        <v>0</v>
      </c>
      <c r="X2194" s="75">
        <f t="shared" ref="X2194:Y2194" si="6588">X2193+V2194</f>
        <v>254.1500754</v>
      </c>
      <c r="Y2194" s="75">
        <f t="shared" si="6588"/>
        <v>300.2199247</v>
      </c>
    </row>
    <row r="2195" ht="15.75" customHeight="1">
      <c r="A2195" s="78">
        <v>41331.0</v>
      </c>
      <c r="B2195" s="73">
        <v>5672.35</v>
      </c>
      <c r="C2195" s="73">
        <v>4537.1</v>
      </c>
      <c r="D2195" s="74">
        <f t="shared" si="33"/>
        <v>458</v>
      </c>
      <c r="E2195" s="74">
        <f t="shared" si="16"/>
        <v>0</v>
      </c>
      <c r="F2195" s="75">
        <f t="shared" si="4"/>
        <v>2</v>
      </c>
      <c r="G2195" s="75">
        <f t="shared" si="17"/>
        <v>0</v>
      </c>
      <c r="H2195" s="76">
        <f>IF(A2195&lt;SIP_Calculator!$B$7,0,IF(A2195&gt;SIP_Calculator!$E$7,0,1))</f>
        <v>1</v>
      </c>
      <c r="I2195" s="74">
        <f t="shared" si="5"/>
        <v>0</v>
      </c>
      <c r="J2195" s="75">
        <f t="shared" si="6"/>
        <v>0</v>
      </c>
      <c r="K2195" s="76">
        <f>H2195*SIP_Calculator!$D$25</f>
        <v>484.4666522</v>
      </c>
      <c r="L2195" s="76">
        <f t="shared" si="7"/>
        <v>0.08540845543</v>
      </c>
      <c r="M2195" s="76">
        <f t="shared" si="8"/>
        <v>0.1067789231</v>
      </c>
      <c r="N2195" s="76">
        <f t="shared" ref="N2195:O2195" si="6589">N2194+L2195</f>
        <v>254.1786571</v>
      </c>
      <c r="O2195" s="76">
        <f t="shared" si="6589"/>
        <v>300.2424802</v>
      </c>
      <c r="P2195" s="74">
        <f>I2195*SIP_Calculator!$D$26</f>
        <v>0</v>
      </c>
      <c r="Q2195" s="74">
        <f t="shared" si="10"/>
        <v>0</v>
      </c>
      <c r="R2195" s="74">
        <f t="shared" si="11"/>
        <v>0</v>
      </c>
      <c r="S2195" s="74">
        <f t="shared" ref="S2195:T2195" si="6590">S2194+Q2195</f>
        <v>253.7484025</v>
      </c>
      <c r="T2195" s="74">
        <f t="shared" si="6590"/>
        <v>299.801915</v>
      </c>
      <c r="U2195" s="75">
        <f>J2195*SIP_Calculator!$D$27</f>
        <v>0</v>
      </c>
      <c r="V2195" s="75">
        <f t="shared" si="13"/>
        <v>0</v>
      </c>
      <c r="W2195" s="75">
        <f t="shared" si="14"/>
        <v>0</v>
      </c>
      <c r="X2195" s="75">
        <f t="shared" ref="X2195:Y2195" si="6591">X2194+V2195</f>
        <v>254.1500754</v>
      </c>
      <c r="Y2195" s="75">
        <f t="shared" si="6591"/>
        <v>300.2199247</v>
      </c>
    </row>
    <row r="2196" ht="15.75" customHeight="1">
      <c r="A2196" s="78">
        <v>41332.0</v>
      </c>
      <c r="B2196" s="73">
        <v>5711.95</v>
      </c>
      <c r="C2196" s="73">
        <v>4568.2</v>
      </c>
      <c r="D2196" s="74">
        <f t="shared" si="33"/>
        <v>458</v>
      </c>
      <c r="E2196" s="74">
        <f t="shared" si="16"/>
        <v>0</v>
      </c>
      <c r="F2196" s="75">
        <f t="shared" si="4"/>
        <v>2</v>
      </c>
      <c r="G2196" s="75">
        <f t="shared" si="17"/>
        <v>0</v>
      </c>
      <c r="H2196" s="76">
        <f>IF(A2196&lt;SIP_Calculator!$B$7,0,IF(A2196&gt;SIP_Calculator!$E$7,0,1))</f>
        <v>1</v>
      </c>
      <c r="I2196" s="74">
        <f t="shared" si="5"/>
        <v>0</v>
      </c>
      <c r="J2196" s="75">
        <f t="shared" si="6"/>
        <v>0</v>
      </c>
      <c r="K2196" s="76">
        <f>H2196*SIP_Calculator!$D$25</f>
        <v>484.4666522</v>
      </c>
      <c r="L2196" s="76">
        <f t="shared" si="7"/>
        <v>0.08481633281</v>
      </c>
      <c r="M2196" s="76">
        <f t="shared" si="8"/>
        <v>0.1060519794</v>
      </c>
      <c r="N2196" s="76">
        <f t="shared" ref="N2196:O2196" si="6592">N2195+L2196</f>
        <v>254.2634735</v>
      </c>
      <c r="O2196" s="76">
        <f t="shared" si="6592"/>
        <v>300.3485322</v>
      </c>
      <c r="P2196" s="74">
        <f>I2196*SIP_Calculator!$D$26</f>
        <v>0</v>
      </c>
      <c r="Q2196" s="74">
        <f t="shared" si="10"/>
        <v>0</v>
      </c>
      <c r="R2196" s="74">
        <f t="shared" si="11"/>
        <v>0</v>
      </c>
      <c r="S2196" s="74">
        <f t="shared" ref="S2196:T2196" si="6593">S2195+Q2196</f>
        <v>253.7484025</v>
      </c>
      <c r="T2196" s="74">
        <f t="shared" si="6593"/>
        <v>299.801915</v>
      </c>
      <c r="U2196" s="75">
        <f>J2196*SIP_Calculator!$D$27</f>
        <v>0</v>
      </c>
      <c r="V2196" s="75">
        <f t="shared" si="13"/>
        <v>0</v>
      </c>
      <c r="W2196" s="75">
        <f t="shared" si="14"/>
        <v>0</v>
      </c>
      <c r="X2196" s="75">
        <f t="shared" ref="X2196:Y2196" si="6594">X2195+V2196</f>
        <v>254.1500754</v>
      </c>
      <c r="Y2196" s="75">
        <f t="shared" si="6594"/>
        <v>300.2199247</v>
      </c>
    </row>
    <row r="2197" ht="15.75" customHeight="1">
      <c r="A2197" s="78">
        <v>41333.0</v>
      </c>
      <c r="B2197" s="73">
        <v>5605.05</v>
      </c>
      <c r="C2197" s="73">
        <v>4477.5</v>
      </c>
      <c r="D2197" s="74">
        <f t="shared" si="33"/>
        <v>458</v>
      </c>
      <c r="E2197" s="74">
        <f t="shared" si="16"/>
        <v>0</v>
      </c>
      <c r="F2197" s="75">
        <f t="shared" si="4"/>
        <v>2</v>
      </c>
      <c r="G2197" s="75">
        <f t="shared" si="17"/>
        <v>0</v>
      </c>
      <c r="H2197" s="76">
        <f>IF(A2197&lt;SIP_Calculator!$B$7,0,IF(A2197&gt;SIP_Calculator!$E$7,0,1))</f>
        <v>1</v>
      </c>
      <c r="I2197" s="74">
        <f t="shared" si="5"/>
        <v>0</v>
      </c>
      <c r="J2197" s="75">
        <f t="shared" si="6"/>
        <v>0</v>
      </c>
      <c r="K2197" s="76">
        <f>H2197*SIP_Calculator!$D$25</f>
        <v>484.4666522</v>
      </c>
      <c r="L2197" s="76">
        <f t="shared" si="7"/>
        <v>0.08643395727</v>
      </c>
      <c r="M2197" s="76">
        <f t="shared" si="8"/>
        <v>0.1082002573</v>
      </c>
      <c r="N2197" s="76">
        <f t="shared" ref="N2197:O2197" si="6595">N2196+L2197</f>
        <v>254.3499074</v>
      </c>
      <c r="O2197" s="76">
        <f t="shared" si="6595"/>
        <v>300.4567324</v>
      </c>
      <c r="P2197" s="74">
        <f>I2197*SIP_Calculator!$D$26</f>
        <v>0</v>
      </c>
      <c r="Q2197" s="74">
        <f t="shared" si="10"/>
        <v>0</v>
      </c>
      <c r="R2197" s="74">
        <f t="shared" si="11"/>
        <v>0</v>
      </c>
      <c r="S2197" s="74">
        <f t="shared" ref="S2197:T2197" si="6596">S2196+Q2197</f>
        <v>253.7484025</v>
      </c>
      <c r="T2197" s="74">
        <f t="shared" si="6596"/>
        <v>299.801915</v>
      </c>
      <c r="U2197" s="75">
        <f>J2197*SIP_Calculator!$D$27</f>
        <v>0</v>
      </c>
      <c r="V2197" s="75">
        <f t="shared" si="13"/>
        <v>0</v>
      </c>
      <c r="W2197" s="75">
        <f t="shared" si="14"/>
        <v>0</v>
      </c>
      <c r="X2197" s="75">
        <f t="shared" ref="X2197:Y2197" si="6597">X2196+V2197</f>
        <v>254.1500754</v>
      </c>
      <c r="Y2197" s="75">
        <f t="shared" si="6597"/>
        <v>300.2199247</v>
      </c>
    </row>
    <row r="2198" ht="15.75" customHeight="1">
      <c r="A2198" s="78">
        <v>41334.0</v>
      </c>
      <c r="B2198" s="73">
        <v>5635.05</v>
      </c>
      <c r="C2198" s="73">
        <v>4499.75</v>
      </c>
      <c r="D2198" s="74">
        <f t="shared" si="33"/>
        <v>458</v>
      </c>
      <c r="E2198" s="74">
        <f t="shared" si="16"/>
        <v>0</v>
      </c>
      <c r="F2198" s="75">
        <f t="shared" si="4"/>
        <v>3</v>
      </c>
      <c r="G2198" s="75">
        <f t="shared" si="17"/>
        <v>1</v>
      </c>
      <c r="H2198" s="76">
        <f>IF(A2198&lt;SIP_Calculator!$B$7,0,IF(A2198&gt;SIP_Calculator!$E$7,0,1))</f>
        <v>1</v>
      </c>
      <c r="I2198" s="74">
        <f t="shared" si="5"/>
        <v>0</v>
      </c>
      <c r="J2198" s="75">
        <f t="shared" si="6"/>
        <v>1</v>
      </c>
      <c r="K2198" s="76">
        <f>H2198*SIP_Calculator!$D$25</f>
        <v>484.4666522</v>
      </c>
      <c r="L2198" s="76">
        <f t="shared" si="7"/>
        <v>0.08597379831</v>
      </c>
      <c r="M2198" s="76">
        <f t="shared" si="8"/>
        <v>0.1076652374</v>
      </c>
      <c r="N2198" s="76">
        <f t="shared" ref="N2198:O2198" si="6598">N2197+L2198</f>
        <v>254.4358812</v>
      </c>
      <c r="O2198" s="76">
        <f t="shared" si="6598"/>
        <v>300.5643976</v>
      </c>
      <c r="P2198" s="74">
        <f>I2198*SIP_Calculator!$D$26</f>
        <v>0</v>
      </c>
      <c r="Q2198" s="74">
        <f t="shared" si="10"/>
        <v>0</v>
      </c>
      <c r="R2198" s="74">
        <f t="shared" si="11"/>
        <v>0</v>
      </c>
      <c r="S2198" s="74">
        <f t="shared" ref="S2198:T2198" si="6599">S2197+Q2198</f>
        <v>253.7484025</v>
      </c>
      <c r="T2198" s="74">
        <f t="shared" si="6599"/>
        <v>299.801915</v>
      </c>
      <c r="U2198" s="75">
        <f>J2198*SIP_Calculator!$D$27</f>
        <v>10000</v>
      </c>
      <c r="V2198" s="75">
        <f t="shared" si="13"/>
        <v>1.774607146</v>
      </c>
      <c r="W2198" s="75">
        <f t="shared" si="14"/>
        <v>2.222345686</v>
      </c>
      <c r="X2198" s="75">
        <f t="shared" ref="X2198:Y2198" si="6600">X2197+V2198</f>
        <v>255.9246826</v>
      </c>
      <c r="Y2198" s="75">
        <f t="shared" si="6600"/>
        <v>302.4422704</v>
      </c>
    </row>
    <row r="2199" ht="15.75" customHeight="1">
      <c r="A2199" s="78">
        <v>41337.0</v>
      </c>
      <c r="B2199" s="73">
        <v>5609.9</v>
      </c>
      <c r="C2199" s="73">
        <v>4470.15</v>
      </c>
      <c r="D2199" s="74">
        <f t="shared" si="33"/>
        <v>459</v>
      </c>
      <c r="E2199" s="74">
        <f t="shared" si="16"/>
        <v>1</v>
      </c>
      <c r="F2199" s="75">
        <f t="shared" si="4"/>
        <v>3</v>
      </c>
      <c r="G2199" s="75">
        <f t="shared" si="17"/>
        <v>0</v>
      </c>
      <c r="H2199" s="76">
        <f>IF(A2199&lt;SIP_Calculator!$B$7,0,IF(A2199&gt;SIP_Calculator!$E$7,0,1))</f>
        <v>1</v>
      </c>
      <c r="I2199" s="74">
        <f t="shared" si="5"/>
        <v>1</v>
      </c>
      <c r="J2199" s="75">
        <f t="shared" si="6"/>
        <v>0</v>
      </c>
      <c r="K2199" s="76">
        <f>H2199*SIP_Calculator!$D$25</f>
        <v>484.4666522</v>
      </c>
      <c r="L2199" s="76">
        <f t="shared" si="7"/>
        <v>0.08635923139</v>
      </c>
      <c r="M2199" s="76">
        <f t="shared" si="8"/>
        <v>0.1083781645</v>
      </c>
      <c r="N2199" s="76">
        <f t="shared" ref="N2199:O2199" si="6601">N2198+L2199</f>
        <v>254.5222405</v>
      </c>
      <c r="O2199" s="76">
        <f t="shared" si="6601"/>
        <v>300.6727758</v>
      </c>
      <c r="P2199" s="74">
        <f>I2199*SIP_Calculator!$D$26</f>
        <v>2301.341589</v>
      </c>
      <c r="Q2199" s="74">
        <f t="shared" si="10"/>
        <v>0.4102286296</v>
      </c>
      <c r="R2199" s="74">
        <f t="shared" si="11"/>
        <v>0.5148242429</v>
      </c>
      <c r="S2199" s="74">
        <f t="shared" ref="S2199:T2199" si="6602">S2198+Q2199</f>
        <v>254.1586311</v>
      </c>
      <c r="T2199" s="74">
        <f t="shared" si="6602"/>
        <v>300.3167393</v>
      </c>
      <c r="U2199" s="75">
        <f>J2199*SIP_Calculator!$D$27</f>
        <v>0</v>
      </c>
      <c r="V2199" s="75">
        <f t="shared" si="13"/>
        <v>0</v>
      </c>
      <c r="W2199" s="75">
        <f t="shared" si="14"/>
        <v>0</v>
      </c>
      <c r="X2199" s="75">
        <f t="shared" ref="X2199:Y2199" si="6603">X2198+V2199</f>
        <v>255.9246826</v>
      </c>
      <c r="Y2199" s="75">
        <f t="shared" si="6603"/>
        <v>302.4422704</v>
      </c>
    </row>
    <row r="2200" ht="15.75" customHeight="1">
      <c r="A2200" s="78">
        <v>41338.0</v>
      </c>
      <c r="B2200" s="73">
        <v>5693.9</v>
      </c>
      <c r="C2200" s="73">
        <v>4539.0</v>
      </c>
      <c r="D2200" s="74">
        <f t="shared" si="33"/>
        <v>459</v>
      </c>
      <c r="E2200" s="74">
        <f t="shared" si="16"/>
        <v>0</v>
      </c>
      <c r="F2200" s="75">
        <f t="shared" si="4"/>
        <v>3</v>
      </c>
      <c r="G2200" s="75">
        <f t="shared" si="17"/>
        <v>0</v>
      </c>
      <c r="H2200" s="76">
        <f>IF(A2200&lt;SIP_Calculator!$B$7,0,IF(A2200&gt;SIP_Calculator!$E$7,0,1))</f>
        <v>1</v>
      </c>
      <c r="I2200" s="74">
        <f t="shared" si="5"/>
        <v>0</v>
      </c>
      <c r="J2200" s="75">
        <f t="shared" si="6"/>
        <v>0</v>
      </c>
      <c r="K2200" s="76">
        <f>H2200*SIP_Calculator!$D$25</f>
        <v>484.4666522</v>
      </c>
      <c r="L2200" s="76">
        <f t="shared" si="7"/>
        <v>0.0850852056</v>
      </c>
      <c r="M2200" s="76">
        <f t="shared" si="8"/>
        <v>0.1067342261</v>
      </c>
      <c r="N2200" s="76">
        <f t="shared" ref="N2200:O2200" si="6604">N2199+L2200</f>
        <v>254.6073257</v>
      </c>
      <c r="O2200" s="76">
        <f t="shared" si="6604"/>
        <v>300.77951</v>
      </c>
      <c r="P2200" s="74">
        <f>I2200*SIP_Calculator!$D$26</f>
        <v>0</v>
      </c>
      <c r="Q2200" s="74">
        <f t="shared" si="10"/>
        <v>0</v>
      </c>
      <c r="R2200" s="74">
        <f t="shared" si="11"/>
        <v>0</v>
      </c>
      <c r="S2200" s="74">
        <f t="shared" ref="S2200:T2200" si="6605">S2199+Q2200</f>
        <v>254.1586311</v>
      </c>
      <c r="T2200" s="74">
        <f t="shared" si="6605"/>
        <v>300.3167393</v>
      </c>
      <c r="U2200" s="75">
        <f>J2200*SIP_Calculator!$D$27</f>
        <v>0</v>
      </c>
      <c r="V2200" s="75">
        <f t="shared" si="13"/>
        <v>0</v>
      </c>
      <c r="W2200" s="75">
        <f t="shared" si="14"/>
        <v>0</v>
      </c>
      <c r="X2200" s="75">
        <f t="shared" ref="X2200:Y2200" si="6606">X2199+V2200</f>
        <v>255.9246826</v>
      </c>
      <c r="Y2200" s="75">
        <f t="shared" si="6606"/>
        <v>302.4422704</v>
      </c>
    </row>
    <row r="2201" ht="15.75" customHeight="1">
      <c r="A2201" s="78">
        <v>41339.0</v>
      </c>
      <c r="B2201" s="73">
        <v>5727.05</v>
      </c>
      <c r="C2201" s="73">
        <v>4570.45</v>
      </c>
      <c r="D2201" s="74">
        <f t="shared" si="33"/>
        <v>459</v>
      </c>
      <c r="E2201" s="74">
        <f t="shared" si="16"/>
        <v>0</v>
      </c>
      <c r="F2201" s="75">
        <f t="shared" si="4"/>
        <v>3</v>
      </c>
      <c r="G2201" s="75">
        <f t="shared" si="17"/>
        <v>0</v>
      </c>
      <c r="H2201" s="76">
        <f>IF(A2201&lt;SIP_Calculator!$B$7,0,IF(A2201&gt;SIP_Calculator!$E$7,0,1))</f>
        <v>1</v>
      </c>
      <c r="I2201" s="74">
        <f t="shared" si="5"/>
        <v>0</v>
      </c>
      <c r="J2201" s="75">
        <f t="shared" si="6"/>
        <v>0</v>
      </c>
      <c r="K2201" s="76">
        <f>H2201*SIP_Calculator!$D$25</f>
        <v>484.4666522</v>
      </c>
      <c r="L2201" s="76">
        <f t="shared" si="7"/>
        <v>0.08459270518</v>
      </c>
      <c r="M2201" s="76">
        <f t="shared" si="8"/>
        <v>0.1059997707</v>
      </c>
      <c r="N2201" s="76">
        <f t="shared" ref="N2201:O2201" si="6607">N2200+L2201</f>
        <v>254.6919184</v>
      </c>
      <c r="O2201" s="76">
        <f t="shared" si="6607"/>
        <v>300.8855098</v>
      </c>
      <c r="P2201" s="74">
        <f>I2201*SIP_Calculator!$D$26</f>
        <v>0</v>
      </c>
      <c r="Q2201" s="74">
        <f t="shared" si="10"/>
        <v>0</v>
      </c>
      <c r="R2201" s="74">
        <f t="shared" si="11"/>
        <v>0</v>
      </c>
      <c r="S2201" s="74">
        <f t="shared" ref="S2201:T2201" si="6608">S2200+Q2201</f>
        <v>254.1586311</v>
      </c>
      <c r="T2201" s="74">
        <f t="shared" si="6608"/>
        <v>300.3167393</v>
      </c>
      <c r="U2201" s="75">
        <f>J2201*SIP_Calculator!$D$27</f>
        <v>0</v>
      </c>
      <c r="V2201" s="75">
        <f t="shared" si="13"/>
        <v>0</v>
      </c>
      <c r="W2201" s="75">
        <f t="shared" si="14"/>
        <v>0</v>
      </c>
      <c r="X2201" s="75">
        <f t="shared" ref="X2201:Y2201" si="6609">X2200+V2201</f>
        <v>255.9246826</v>
      </c>
      <c r="Y2201" s="75">
        <f t="shared" si="6609"/>
        <v>302.4422704</v>
      </c>
    </row>
    <row r="2202" ht="15.75" customHeight="1">
      <c r="A2202" s="78">
        <v>41340.0</v>
      </c>
      <c r="B2202" s="73">
        <v>5767.6</v>
      </c>
      <c r="C2202" s="73">
        <v>4601.55</v>
      </c>
      <c r="D2202" s="74">
        <f t="shared" si="33"/>
        <v>459</v>
      </c>
      <c r="E2202" s="74">
        <f t="shared" si="16"/>
        <v>0</v>
      </c>
      <c r="F2202" s="75">
        <f t="shared" si="4"/>
        <v>3</v>
      </c>
      <c r="G2202" s="75">
        <f t="shared" si="17"/>
        <v>0</v>
      </c>
      <c r="H2202" s="76">
        <f>IF(A2202&lt;SIP_Calculator!$B$7,0,IF(A2202&gt;SIP_Calculator!$E$7,0,1))</f>
        <v>1</v>
      </c>
      <c r="I2202" s="74">
        <f t="shared" si="5"/>
        <v>0</v>
      </c>
      <c r="J2202" s="75">
        <f t="shared" si="6"/>
        <v>0</v>
      </c>
      <c r="K2202" s="76">
        <f>H2202*SIP_Calculator!$D$25</f>
        <v>484.4666522</v>
      </c>
      <c r="L2202" s="76">
        <f t="shared" si="7"/>
        <v>0.08399796314</v>
      </c>
      <c r="M2202" s="76">
        <f t="shared" si="8"/>
        <v>0.1052833615</v>
      </c>
      <c r="N2202" s="76">
        <f t="shared" ref="N2202:O2202" si="6610">N2201+L2202</f>
        <v>254.7759163</v>
      </c>
      <c r="O2202" s="76">
        <f t="shared" si="6610"/>
        <v>300.9907932</v>
      </c>
      <c r="P2202" s="74">
        <f>I2202*SIP_Calculator!$D$26</f>
        <v>0</v>
      </c>
      <c r="Q2202" s="74">
        <f t="shared" si="10"/>
        <v>0</v>
      </c>
      <c r="R2202" s="74">
        <f t="shared" si="11"/>
        <v>0</v>
      </c>
      <c r="S2202" s="74">
        <f t="shared" ref="S2202:T2202" si="6611">S2201+Q2202</f>
        <v>254.1586311</v>
      </c>
      <c r="T2202" s="74">
        <f t="shared" si="6611"/>
        <v>300.3167393</v>
      </c>
      <c r="U2202" s="75">
        <f>J2202*SIP_Calculator!$D$27</f>
        <v>0</v>
      </c>
      <c r="V2202" s="75">
        <f t="shared" si="13"/>
        <v>0</v>
      </c>
      <c r="W2202" s="75">
        <f t="shared" si="14"/>
        <v>0</v>
      </c>
      <c r="X2202" s="75">
        <f t="shared" ref="X2202:Y2202" si="6612">X2201+V2202</f>
        <v>255.9246826</v>
      </c>
      <c r="Y2202" s="75">
        <f t="shared" si="6612"/>
        <v>302.4422704</v>
      </c>
    </row>
    <row r="2203" ht="15.75" customHeight="1">
      <c r="A2203" s="78">
        <v>41341.0</v>
      </c>
      <c r="B2203" s="73">
        <v>5845.85</v>
      </c>
      <c r="C2203" s="73">
        <v>4660.65</v>
      </c>
      <c r="D2203" s="74">
        <f t="shared" si="33"/>
        <v>459</v>
      </c>
      <c r="E2203" s="74">
        <f t="shared" si="16"/>
        <v>0</v>
      </c>
      <c r="F2203" s="75">
        <f t="shared" si="4"/>
        <v>3</v>
      </c>
      <c r="G2203" s="75">
        <f t="shared" si="17"/>
        <v>0</v>
      </c>
      <c r="H2203" s="76">
        <f>IF(A2203&lt;SIP_Calculator!$B$7,0,IF(A2203&gt;SIP_Calculator!$E$7,0,1))</f>
        <v>1</v>
      </c>
      <c r="I2203" s="74">
        <f t="shared" si="5"/>
        <v>0</v>
      </c>
      <c r="J2203" s="75">
        <f t="shared" si="6"/>
        <v>0</v>
      </c>
      <c r="K2203" s="76">
        <f>H2203*SIP_Calculator!$D$25</f>
        <v>484.4666522</v>
      </c>
      <c r="L2203" s="76">
        <f t="shared" si="7"/>
        <v>0.08287360301</v>
      </c>
      <c r="M2203" s="76">
        <f t="shared" si="8"/>
        <v>0.1039483017</v>
      </c>
      <c r="N2203" s="76">
        <f t="shared" ref="N2203:O2203" si="6613">N2202+L2203</f>
        <v>254.8587899</v>
      </c>
      <c r="O2203" s="76">
        <f t="shared" si="6613"/>
        <v>301.0947415</v>
      </c>
      <c r="P2203" s="74">
        <f>I2203*SIP_Calculator!$D$26</f>
        <v>0</v>
      </c>
      <c r="Q2203" s="74">
        <f t="shared" si="10"/>
        <v>0</v>
      </c>
      <c r="R2203" s="74">
        <f t="shared" si="11"/>
        <v>0</v>
      </c>
      <c r="S2203" s="74">
        <f t="shared" ref="S2203:T2203" si="6614">S2202+Q2203</f>
        <v>254.1586311</v>
      </c>
      <c r="T2203" s="74">
        <f t="shared" si="6614"/>
        <v>300.3167393</v>
      </c>
      <c r="U2203" s="75">
        <f>J2203*SIP_Calculator!$D$27</f>
        <v>0</v>
      </c>
      <c r="V2203" s="75">
        <f t="shared" si="13"/>
        <v>0</v>
      </c>
      <c r="W2203" s="75">
        <f t="shared" si="14"/>
        <v>0</v>
      </c>
      <c r="X2203" s="75">
        <f t="shared" ref="X2203:Y2203" si="6615">X2202+V2203</f>
        <v>255.9246826</v>
      </c>
      <c r="Y2203" s="75">
        <f t="shared" si="6615"/>
        <v>302.4422704</v>
      </c>
    </row>
    <row r="2204" ht="15.75" customHeight="1">
      <c r="A2204" s="78">
        <v>41344.0</v>
      </c>
      <c r="B2204" s="73">
        <v>5844.35</v>
      </c>
      <c r="C2204" s="73">
        <v>4661.25</v>
      </c>
      <c r="D2204" s="74">
        <f t="shared" si="33"/>
        <v>460</v>
      </c>
      <c r="E2204" s="74">
        <f t="shared" si="16"/>
        <v>1</v>
      </c>
      <c r="F2204" s="75">
        <f t="shared" si="4"/>
        <v>3</v>
      </c>
      <c r="G2204" s="75">
        <f t="shared" si="17"/>
        <v>0</v>
      </c>
      <c r="H2204" s="76">
        <f>IF(A2204&lt;SIP_Calculator!$B$7,0,IF(A2204&gt;SIP_Calculator!$E$7,0,1))</f>
        <v>1</v>
      </c>
      <c r="I2204" s="74">
        <f t="shared" si="5"/>
        <v>1</v>
      </c>
      <c r="J2204" s="75">
        <f t="shared" si="6"/>
        <v>0</v>
      </c>
      <c r="K2204" s="76">
        <f>H2204*SIP_Calculator!$D$25</f>
        <v>484.4666522</v>
      </c>
      <c r="L2204" s="76">
        <f t="shared" si="7"/>
        <v>0.0828948732</v>
      </c>
      <c r="M2204" s="76">
        <f t="shared" si="8"/>
        <v>0.1039349214</v>
      </c>
      <c r="N2204" s="76">
        <f t="shared" ref="N2204:O2204" si="6616">N2203+L2204</f>
        <v>254.9416848</v>
      </c>
      <c r="O2204" s="76">
        <f t="shared" si="6616"/>
        <v>301.1986764</v>
      </c>
      <c r="P2204" s="74">
        <f>I2204*SIP_Calculator!$D$26</f>
        <v>2301.341589</v>
      </c>
      <c r="Q2204" s="74">
        <f t="shared" si="10"/>
        <v>0.3937720344</v>
      </c>
      <c r="R2204" s="74">
        <f t="shared" si="11"/>
        <v>0.4937176914</v>
      </c>
      <c r="S2204" s="74">
        <f t="shared" ref="S2204:T2204" si="6617">S2203+Q2204</f>
        <v>254.5524032</v>
      </c>
      <c r="T2204" s="74">
        <f t="shared" si="6617"/>
        <v>300.810457</v>
      </c>
      <c r="U2204" s="75">
        <f>J2204*SIP_Calculator!$D$27</f>
        <v>0</v>
      </c>
      <c r="V2204" s="75">
        <f t="shared" si="13"/>
        <v>0</v>
      </c>
      <c r="W2204" s="75">
        <f t="shared" si="14"/>
        <v>0</v>
      </c>
      <c r="X2204" s="75">
        <f t="shared" ref="X2204:Y2204" si="6618">X2203+V2204</f>
        <v>255.9246826</v>
      </c>
      <c r="Y2204" s="75">
        <f t="shared" si="6618"/>
        <v>302.4422704</v>
      </c>
    </row>
    <row r="2205" ht="15.75" customHeight="1">
      <c r="A2205" s="78">
        <v>41345.0</v>
      </c>
      <c r="B2205" s="73">
        <v>5812.8</v>
      </c>
      <c r="C2205" s="73">
        <v>4636.9</v>
      </c>
      <c r="D2205" s="74">
        <f t="shared" si="33"/>
        <v>460</v>
      </c>
      <c r="E2205" s="74">
        <f t="shared" si="16"/>
        <v>0</v>
      </c>
      <c r="F2205" s="75">
        <f t="shared" si="4"/>
        <v>3</v>
      </c>
      <c r="G2205" s="75">
        <f t="shared" si="17"/>
        <v>0</v>
      </c>
      <c r="H2205" s="76">
        <f>IF(A2205&lt;SIP_Calculator!$B$7,0,IF(A2205&gt;SIP_Calculator!$E$7,0,1))</f>
        <v>1</v>
      </c>
      <c r="I2205" s="74">
        <f t="shared" si="5"/>
        <v>0</v>
      </c>
      <c r="J2205" s="75">
        <f t="shared" si="6"/>
        <v>0</v>
      </c>
      <c r="K2205" s="76">
        <f>H2205*SIP_Calculator!$D$25</f>
        <v>484.4666522</v>
      </c>
      <c r="L2205" s="76">
        <f t="shared" si="7"/>
        <v>0.08334479978</v>
      </c>
      <c r="M2205" s="76">
        <f t="shared" si="8"/>
        <v>0.1044807203</v>
      </c>
      <c r="N2205" s="76">
        <f t="shared" ref="N2205:O2205" si="6619">N2204+L2205</f>
        <v>255.0250296</v>
      </c>
      <c r="O2205" s="76">
        <f t="shared" si="6619"/>
        <v>301.3031571</v>
      </c>
      <c r="P2205" s="74">
        <f>I2205*SIP_Calculator!$D$26</f>
        <v>0</v>
      </c>
      <c r="Q2205" s="74">
        <f t="shared" si="10"/>
        <v>0</v>
      </c>
      <c r="R2205" s="74">
        <f t="shared" si="11"/>
        <v>0</v>
      </c>
      <c r="S2205" s="74">
        <f t="shared" ref="S2205:T2205" si="6620">S2204+Q2205</f>
        <v>254.5524032</v>
      </c>
      <c r="T2205" s="74">
        <f t="shared" si="6620"/>
        <v>300.810457</v>
      </c>
      <c r="U2205" s="75">
        <f>J2205*SIP_Calculator!$D$27</f>
        <v>0</v>
      </c>
      <c r="V2205" s="75">
        <f t="shared" si="13"/>
        <v>0</v>
      </c>
      <c r="W2205" s="75">
        <f t="shared" si="14"/>
        <v>0</v>
      </c>
      <c r="X2205" s="75">
        <f t="shared" ref="X2205:Y2205" si="6621">X2204+V2205</f>
        <v>255.9246826</v>
      </c>
      <c r="Y2205" s="75">
        <f t="shared" si="6621"/>
        <v>302.4422704</v>
      </c>
    </row>
    <row r="2206" ht="15.75" customHeight="1">
      <c r="A2206" s="78">
        <v>41346.0</v>
      </c>
      <c r="B2206" s="73">
        <v>5746.65</v>
      </c>
      <c r="C2206" s="73">
        <v>4585.0</v>
      </c>
      <c r="D2206" s="74">
        <f t="shared" si="33"/>
        <v>460</v>
      </c>
      <c r="E2206" s="74">
        <f t="shared" si="16"/>
        <v>0</v>
      </c>
      <c r="F2206" s="75">
        <f t="shared" si="4"/>
        <v>3</v>
      </c>
      <c r="G2206" s="75">
        <f t="shared" si="17"/>
        <v>0</v>
      </c>
      <c r="H2206" s="76">
        <f>IF(A2206&lt;SIP_Calculator!$B$7,0,IF(A2206&gt;SIP_Calculator!$E$7,0,1))</f>
        <v>1</v>
      </c>
      <c r="I2206" s="74">
        <f t="shared" si="5"/>
        <v>0</v>
      </c>
      <c r="J2206" s="75">
        <f t="shared" si="6"/>
        <v>0</v>
      </c>
      <c r="K2206" s="76">
        <f>H2206*SIP_Calculator!$D$25</f>
        <v>484.4666522</v>
      </c>
      <c r="L2206" s="76">
        <f t="shared" si="7"/>
        <v>0.0843041863</v>
      </c>
      <c r="M2206" s="76">
        <f t="shared" si="8"/>
        <v>0.105663392</v>
      </c>
      <c r="N2206" s="76">
        <f t="shared" ref="N2206:O2206" si="6622">N2205+L2206</f>
        <v>255.1093338</v>
      </c>
      <c r="O2206" s="76">
        <f t="shared" si="6622"/>
        <v>301.4088205</v>
      </c>
      <c r="P2206" s="74">
        <f>I2206*SIP_Calculator!$D$26</f>
        <v>0</v>
      </c>
      <c r="Q2206" s="74">
        <f t="shared" si="10"/>
        <v>0</v>
      </c>
      <c r="R2206" s="74">
        <f t="shared" si="11"/>
        <v>0</v>
      </c>
      <c r="S2206" s="74">
        <f t="shared" ref="S2206:T2206" si="6623">S2205+Q2206</f>
        <v>254.5524032</v>
      </c>
      <c r="T2206" s="74">
        <f t="shared" si="6623"/>
        <v>300.810457</v>
      </c>
      <c r="U2206" s="75">
        <f>J2206*SIP_Calculator!$D$27</f>
        <v>0</v>
      </c>
      <c r="V2206" s="75">
        <f t="shared" si="13"/>
        <v>0</v>
      </c>
      <c r="W2206" s="75">
        <f t="shared" si="14"/>
        <v>0</v>
      </c>
      <c r="X2206" s="75">
        <f t="shared" ref="X2206:Y2206" si="6624">X2205+V2206</f>
        <v>255.9246826</v>
      </c>
      <c r="Y2206" s="75">
        <f t="shared" si="6624"/>
        <v>302.4422704</v>
      </c>
    </row>
    <row r="2207" ht="15.75" customHeight="1">
      <c r="A2207" s="78">
        <v>41347.0</v>
      </c>
      <c r="B2207" s="73">
        <v>5803.15</v>
      </c>
      <c r="C2207" s="73">
        <v>4625.75</v>
      </c>
      <c r="D2207" s="74">
        <f t="shared" si="33"/>
        <v>460</v>
      </c>
      <c r="E2207" s="74">
        <f t="shared" si="16"/>
        <v>0</v>
      </c>
      <c r="F2207" s="75">
        <f t="shared" si="4"/>
        <v>3</v>
      </c>
      <c r="G2207" s="75">
        <f t="shared" si="17"/>
        <v>0</v>
      </c>
      <c r="H2207" s="76">
        <f>IF(A2207&lt;SIP_Calculator!$B$7,0,IF(A2207&gt;SIP_Calculator!$E$7,0,1))</f>
        <v>1</v>
      </c>
      <c r="I2207" s="74">
        <f t="shared" si="5"/>
        <v>0</v>
      </c>
      <c r="J2207" s="75">
        <f t="shared" si="6"/>
        <v>0</v>
      </c>
      <c r="K2207" s="76">
        <f>H2207*SIP_Calculator!$D$25</f>
        <v>484.4666522</v>
      </c>
      <c r="L2207" s="76">
        <f t="shared" si="7"/>
        <v>0.08348339302</v>
      </c>
      <c r="M2207" s="76">
        <f t="shared" si="8"/>
        <v>0.1047325628</v>
      </c>
      <c r="N2207" s="76">
        <f t="shared" ref="N2207:O2207" si="6625">N2206+L2207</f>
        <v>255.1928172</v>
      </c>
      <c r="O2207" s="76">
        <f t="shared" si="6625"/>
        <v>301.5135531</v>
      </c>
      <c r="P2207" s="74">
        <f>I2207*SIP_Calculator!$D$26</f>
        <v>0</v>
      </c>
      <c r="Q2207" s="74">
        <f t="shared" si="10"/>
        <v>0</v>
      </c>
      <c r="R2207" s="74">
        <f t="shared" si="11"/>
        <v>0</v>
      </c>
      <c r="S2207" s="74">
        <f t="shared" ref="S2207:T2207" si="6626">S2206+Q2207</f>
        <v>254.5524032</v>
      </c>
      <c r="T2207" s="74">
        <f t="shared" si="6626"/>
        <v>300.810457</v>
      </c>
      <c r="U2207" s="75">
        <f>J2207*SIP_Calculator!$D$27</f>
        <v>0</v>
      </c>
      <c r="V2207" s="75">
        <f t="shared" si="13"/>
        <v>0</v>
      </c>
      <c r="W2207" s="75">
        <f t="shared" si="14"/>
        <v>0</v>
      </c>
      <c r="X2207" s="75">
        <f t="shared" ref="X2207:Y2207" si="6627">X2206+V2207</f>
        <v>255.9246826</v>
      </c>
      <c r="Y2207" s="75">
        <f t="shared" si="6627"/>
        <v>302.4422704</v>
      </c>
    </row>
    <row r="2208" ht="15.75" customHeight="1">
      <c r="A2208" s="78">
        <v>41348.0</v>
      </c>
      <c r="B2208" s="73">
        <v>5768.7</v>
      </c>
      <c r="C2208" s="73">
        <v>4598.2</v>
      </c>
      <c r="D2208" s="74">
        <f t="shared" si="33"/>
        <v>460</v>
      </c>
      <c r="E2208" s="74">
        <f t="shared" si="16"/>
        <v>0</v>
      </c>
      <c r="F2208" s="75">
        <f t="shared" si="4"/>
        <v>3</v>
      </c>
      <c r="G2208" s="75">
        <f t="shared" si="17"/>
        <v>0</v>
      </c>
      <c r="H2208" s="76">
        <f>IF(A2208&lt;SIP_Calculator!$B$7,0,IF(A2208&gt;SIP_Calculator!$E$7,0,1))</f>
        <v>1</v>
      </c>
      <c r="I2208" s="74">
        <f t="shared" si="5"/>
        <v>0</v>
      </c>
      <c r="J2208" s="75">
        <f t="shared" si="6"/>
        <v>0</v>
      </c>
      <c r="K2208" s="76">
        <f>H2208*SIP_Calculator!$D$25</f>
        <v>484.4666522</v>
      </c>
      <c r="L2208" s="76">
        <f t="shared" si="7"/>
        <v>0.08398194605</v>
      </c>
      <c r="M2208" s="76">
        <f t="shared" si="8"/>
        <v>0.1053600653</v>
      </c>
      <c r="N2208" s="76">
        <f t="shared" ref="N2208:O2208" si="6628">N2207+L2208</f>
        <v>255.2767991</v>
      </c>
      <c r="O2208" s="76">
        <f t="shared" si="6628"/>
        <v>301.6189131</v>
      </c>
      <c r="P2208" s="74">
        <f>I2208*SIP_Calculator!$D$26</f>
        <v>0</v>
      </c>
      <c r="Q2208" s="74">
        <f t="shared" si="10"/>
        <v>0</v>
      </c>
      <c r="R2208" s="74">
        <f t="shared" si="11"/>
        <v>0</v>
      </c>
      <c r="S2208" s="74">
        <f t="shared" ref="S2208:T2208" si="6629">S2207+Q2208</f>
        <v>254.5524032</v>
      </c>
      <c r="T2208" s="74">
        <f t="shared" si="6629"/>
        <v>300.810457</v>
      </c>
      <c r="U2208" s="75">
        <f>J2208*SIP_Calculator!$D$27</f>
        <v>0</v>
      </c>
      <c r="V2208" s="75">
        <f t="shared" si="13"/>
        <v>0</v>
      </c>
      <c r="W2208" s="75">
        <f t="shared" si="14"/>
        <v>0</v>
      </c>
      <c r="X2208" s="75">
        <f t="shared" ref="X2208:Y2208" si="6630">X2207+V2208</f>
        <v>255.9246826</v>
      </c>
      <c r="Y2208" s="75">
        <f t="shared" si="6630"/>
        <v>302.4422704</v>
      </c>
    </row>
    <row r="2209" ht="15.75" customHeight="1">
      <c r="A2209" s="78">
        <v>41351.0</v>
      </c>
      <c r="B2209" s="73">
        <v>5737.05</v>
      </c>
      <c r="C2209" s="73">
        <v>4572.65</v>
      </c>
      <c r="D2209" s="74">
        <f t="shared" si="33"/>
        <v>461</v>
      </c>
      <c r="E2209" s="74">
        <f t="shared" si="16"/>
        <v>1</v>
      </c>
      <c r="F2209" s="75">
        <f t="shared" si="4"/>
        <v>3</v>
      </c>
      <c r="G2209" s="75">
        <f t="shared" si="17"/>
        <v>0</v>
      </c>
      <c r="H2209" s="76">
        <f>IF(A2209&lt;SIP_Calculator!$B$7,0,IF(A2209&gt;SIP_Calculator!$E$7,0,1))</f>
        <v>1</v>
      </c>
      <c r="I2209" s="74">
        <f t="shared" si="5"/>
        <v>1</v>
      </c>
      <c r="J2209" s="75">
        <f t="shared" si="6"/>
        <v>0</v>
      </c>
      <c r="K2209" s="76">
        <f>H2209*SIP_Calculator!$D$25</f>
        <v>484.4666522</v>
      </c>
      <c r="L2209" s="76">
        <f t="shared" si="7"/>
        <v>0.08444525535</v>
      </c>
      <c r="M2209" s="76">
        <f t="shared" si="8"/>
        <v>0.105948772</v>
      </c>
      <c r="N2209" s="76">
        <f t="shared" ref="N2209:O2209" si="6631">N2208+L2209</f>
        <v>255.3612444</v>
      </c>
      <c r="O2209" s="76">
        <f t="shared" si="6631"/>
        <v>301.7248619</v>
      </c>
      <c r="P2209" s="74">
        <f>I2209*SIP_Calculator!$D$26</f>
        <v>2301.341589</v>
      </c>
      <c r="Q2209" s="74">
        <f t="shared" si="10"/>
        <v>0.4011367496</v>
      </c>
      <c r="R2209" s="74">
        <f t="shared" si="11"/>
        <v>0.5032840015</v>
      </c>
      <c r="S2209" s="74">
        <f t="shared" ref="S2209:T2209" si="6632">S2208+Q2209</f>
        <v>254.9535399</v>
      </c>
      <c r="T2209" s="74">
        <f t="shared" si="6632"/>
        <v>301.313741</v>
      </c>
      <c r="U2209" s="75">
        <f>J2209*SIP_Calculator!$D$27</f>
        <v>0</v>
      </c>
      <c r="V2209" s="75">
        <f t="shared" si="13"/>
        <v>0</v>
      </c>
      <c r="W2209" s="75">
        <f t="shared" si="14"/>
        <v>0</v>
      </c>
      <c r="X2209" s="75">
        <f t="shared" ref="X2209:Y2209" si="6633">X2208+V2209</f>
        <v>255.9246826</v>
      </c>
      <c r="Y2209" s="75">
        <f t="shared" si="6633"/>
        <v>302.4422704</v>
      </c>
    </row>
    <row r="2210" ht="15.75" customHeight="1">
      <c r="A2210" s="78">
        <v>41352.0</v>
      </c>
      <c r="B2210" s="73">
        <v>5644.9</v>
      </c>
      <c r="C2210" s="73">
        <v>4500.85</v>
      </c>
      <c r="D2210" s="74">
        <f t="shared" si="33"/>
        <v>461</v>
      </c>
      <c r="E2210" s="74">
        <f t="shared" si="16"/>
        <v>0</v>
      </c>
      <c r="F2210" s="75">
        <f t="shared" si="4"/>
        <v>3</v>
      </c>
      <c r="G2210" s="75">
        <f t="shared" si="17"/>
        <v>0</v>
      </c>
      <c r="H2210" s="76">
        <f>IF(A2210&lt;SIP_Calculator!$B$7,0,IF(A2210&gt;SIP_Calculator!$E$7,0,1))</f>
        <v>1</v>
      </c>
      <c r="I2210" s="74">
        <f t="shared" si="5"/>
        <v>0</v>
      </c>
      <c r="J2210" s="75">
        <f t="shared" si="6"/>
        <v>0</v>
      </c>
      <c r="K2210" s="76">
        <f>H2210*SIP_Calculator!$D$25</f>
        <v>484.4666522</v>
      </c>
      <c r="L2210" s="76">
        <f t="shared" si="7"/>
        <v>0.08582377937</v>
      </c>
      <c r="M2210" s="76">
        <f t="shared" si="8"/>
        <v>0.1076389242</v>
      </c>
      <c r="N2210" s="76">
        <f t="shared" ref="N2210:O2210" si="6634">N2209+L2210</f>
        <v>255.4470682</v>
      </c>
      <c r="O2210" s="76">
        <f t="shared" si="6634"/>
        <v>301.8325008</v>
      </c>
      <c r="P2210" s="74">
        <f>I2210*SIP_Calculator!$D$26</f>
        <v>0</v>
      </c>
      <c r="Q2210" s="74">
        <f t="shared" si="10"/>
        <v>0</v>
      </c>
      <c r="R2210" s="74">
        <f t="shared" si="11"/>
        <v>0</v>
      </c>
      <c r="S2210" s="74">
        <f t="shared" ref="S2210:T2210" si="6635">S2209+Q2210</f>
        <v>254.9535399</v>
      </c>
      <c r="T2210" s="74">
        <f t="shared" si="6635"/>
        <v>301.313741</v>
      </c>
      <c r="U2210" s="75">
        <f>J2210*SIP_Calculator!$D$27</f>
        <v>0</v>
      </c>
      <c r="V2210" s="75">
        <f t="shared" si="13"/>
        <v>0</v>
      </c>
      <c r="W2210" s="75">
        <f t="shared" si="14"/>
        <v>0</v>
      </c>
      <c r="X2210" s="75">
        <f t="shared" ref="X2210:Y2210" si="6636">X2209+V2210</f>
        <v>255.9246826</v>
      </c>
      <c r="Y2210" s="75">
        <f t="shared" si="6636"/>
        <v>302.4422704</v>
      </c>
    </row>
    <row r="2211" ht="15.75" customHeight="1">
      <c r="A2211" s="78">
        <v>41353.0</v>
      </c>
      <c r="B2211" s="73">
        <v>5585.25</v>
      </c>
      <c r="C2211" s="73">
        <v>4446.05</v>
      </c>
      <c r="D2211" s="74">
        <f t="shared" si="33"/>
        <v>461</v>
      </c>
      <c r="E2211" s="74">
        <f t="shared" si="16"/>
        <v>0</v>
      </c>
      <c r="F2211" s="75">
        <f t="shared" si="4"/>
        <v>3</v>
      </c>
      <c r="G2211" s="75">
        <f t="shared" si="17"/>
        <v>0</v>
      </c>
      <c r="H2211" s="76">
        <f>IF(A2211&lt;SIP_Calculator!$B$7,0,IF(A2211&gt;SIP_Calculator!$E$7,0,1))</f>
        <v>1</v>
      </c>
      <c r="I2211" s="74">
        <f t="shared" si="5"/>
        <v>0</v>
      </c>
      <c r="J2211" s="75">
        <f t="shared" si="6"/>
        <v>0</v>
      </c>
      <c r="K2211" s="76">
        <f>H2211*SIP_Calculator!$D$25</f>
        <v>484.4666522</v>
      </c>
      <c r="L2211" s="76">
        <f t="shared" si="7"/>
        <v>0.08674037011</v>
      </c>
      <c r="M2211" s="76">
        <f t="shared" si="8"/>
        <v>0.1089656329</v>
      </c>
      <c r="N2211" s="76">
        <f t="shared" ref="N2211:O2211" si="6637">N2210+L2211</f>
        <v>255.5338085</v>
      </c>
      <c r="O2211" s="76">
        <f t="shared" si="6637"/>
        <v>301.9414665</v>
      </c>
      <c r="P2211" s="74">
        <f>I2211*SIP_Calculator!$D$26</f>
        <v>0</v>
      </c>
      <c r="Q2211" s="74">
        <f t="shared" si="10"/>
        <v>0</v>
      </c>
      <c r="R2211" s="74">
        <f t="shared" si="11"/>
        <v>0</v>
      </c>
      <c r="S2211" s="74">
        <f t="shared" ref="S2211:T2211" si="6638">S2210+Q2211</f>
        <v>254.9535399</v>
      </c>
      <c r="T2211" s="74">
        <f t="shared" si="6638"/>
        <v>301.313741</v>
      </c>
      <c r="U2211" s="75">
        <f>J2211*SIP_Calculator!$D$27</f>
        <v>0</v>
      </c>
      <c r="V2211" s="75">
        <f t="shared" si="13"/>
        <v>0</v>
      </c>
      <c r="W2211" s="75">
        <f t="shared" si="14"/>
        <v>0</v>
      </c>
      <c r="X2211" s="75">
        <f t="shared" ref="X2211:Y2211" si="6639">X2210+V2211</f>
        <v>255.9246826</v>
      </c>
      <c r="Y2211" s="75">
        <f t="shared" si="6639"/>
        <v>302.4422704</v>
      </c>
    </row>
    <row r="2212" ht="15.75" customHeight="1">
      <c r="A2212" s="78">
        <v>41354.0</v>
      </c>
      <c r="B2212" s="73">
        <v>5549.55</v>
      </c>
      <c r="C2212" s="73">
        <v>4413.5</v>
      </c>
      <c r="D2212" s="74">
        <f t="shared" si="33"/>
        <v>461</v>
      </c>
      <c r="E2212" s="74">
        <f t="shared" si="16"/>
        <v>0</v>
      </c>
      <c r="F2212" s="75">
        <f t="shared" si="4"/>
        <v>3</v>
      </c>
      <c r="G2212" s="75">
        <f t="shared" si="17"/>
        <v>0</v>
      </c>
      <c r="H2212" s="76">
        <f>IF(A2212&lt;SIP_Calculator!$B$7,0,IF(A2212&gt;SIP_Calculator!$E$7,0,1))</f>
        <v>1</v>
      </c>
      <c r="I2212" s="74">
        <f t="shared" si="5"/>
        <v>0</v>
      </c>
      <c r="J2212" s="75">
        <f t="shared" si="6"/>
        <v>0</v>
      </c>
      <c r="K2212" s="76">
        <f>H2212*SIP_Calculator!$D$25</f>
        <v>484.4666522</v>
      </c>
      <c r="L2212" s="76">
        <f t="shared" si="7"/>
        <v>0.08729836693</v>
      </c>
      <c r="M2212" s="76">
        <f t="shared" si="8"/>
        <v>0.1097692653</v>
      </c>
      <c r="N2212" s="76">
        <f t="shared" ref="N2212:O2212" si="6640">N2211+L2212</f>
        <v>255.6211069</v>
      </c>
      <c r="O2212" s="76">
        <f t="shared" si="6640"/>
        <v>302.0512357</v>
      </c>
      <c r="P2212" s="74">
        <f>I2212*SIP_Calculator!$D$26</f>
        <v>0</v>
      </c>
      <c r="Q2212" s="74">
        <f t="shared" si="10"/>
        <v>0</v>
      </c>
      <c r="R2212" s="74">
        <f t="shared" si="11"/>
        <v>0</v>
      </c>
      <c r="S2212" s="74">
        <f t="shared" ref="S2212:T2212" si="6641">S2211+Q2212</f>
        <v>254.9535399</v>
      </c>
      <c r="T2212" s="74">
        <f t="shared" si="6641"/>
        <v>301.313741</v>
      </c>
      <c r="U2212" s="75">
        <f>J2212*SIP_Calculator!$D$27</f>
        <v>0</v>
      </c>
      <c r="V2212" s="75">
        <f t="shared" si="13"/>
        <v>0</v>
      </c>
      <c r="W2212" s="75">
        <f t="shared" si="14"/>
        <v>0</v>
      </c>
      <c r="X2212" s="75">
        <f t="shared" ref="X2212:Y2212" si="6642">X2211+V2212</f>
        <v>255.9246826</v>
      </c>
      <c r="Y2212" s="75">
        <f t="shared" si="6642"/>
        <v>302.4422704</v>
      </c>
    </row>
    <row r="2213" ht="15.75" customHeight="1">
      <c r="A2213" s="78">
        <v>41355.0</v>
      </c>
      <c r="B2213" s="73">
        <v>5543.1</v>
      </c>
      <c r="C2213" s="73">
        <v>4404.5</v>
      </c>
      <c r="D2213" s="74">
        <f t="shared" si="33"/>
        <v>461</v>
      </c>
      <c r="E2213" s="74">
        <f t="shared" si="16"/>
        <v>0</v>
      </c>
      <c r="F2213" s="75">
        <f t="shared" si="4"/>
        <v>3</v>
      </c>
      <c r="G2213" s="75">
        <f t="shared" si="17"/>
        <v>0</v>
      </c>
      <c r="H2213" s="76">
        <f>IF(A2213&lt;SIP_Calculator!$B$7,0,IF(A2213&gt;SIP_Calculator!$E$7,0,1))</f>
        <v>1</v>
      </c>
      <c r="I2213" s="74">
        <f t="shared" si="5"/>
        <v>0</v>
      </c>
      <c r="J2213" s="75">
        <f t="shared" si="6"/>
        <v>0</v>
      </c>
      <c r="K2213" s="76">
        <f>H2213*SIP_Calculator!$D$25</f>
        <v>484.4666522</v>
      </c>
      <c r="L2213" s="76">
        <f t="shared" si="7"/>
        <v>0.08739994808</v>
      </c>
      <c r="M2213" s="76">
        <f t="shared" si="8"/>
        <v>0.1099935639</v>
      </c>
      <c r="N2213" s="76">
        <f t="shared" ref="N2213:O2213" si="6643">N2212+L2213</f>
        <v>255.7085068</v>
      </c>
      <c r="O2213" s="76">
        <f t="shared" si="6643"/>
        <v>302.1612293</v>
      </c>
      <c r="P2213" s="74">
        <f>I2213*SIP_Calculator!$D$26</f>
        <v>0</v>
      </c>
      <c r="Q2213" s="74">
        <f t="shared" si="10"/>
        <v>0</v>
      </c>
      <c r="R2213" s="74">
        <f t="shared" si="11"/>
        <v>0</v>
      </c>
      <c r="S2213" s="74">
        <f t="shared" ref="S2213:T2213" si="6644">S2212+Q2213</f>
        <v>254.9535399</v>
      </c>
      <c r="T2213" s="74">
        <f t="shared" si="6644"/>
        <v>301.313741</v>
      </c>
      <c r="U2213" s="75">
        <f>J2213*SIP_Calculator!$D$27</f>
        <v>0</v>
      </c>
      <c r="V2213" s="75">
        <f t="shared" si="13"/>
        <v>0</v>
      </c>
      <c r="W2213" s="75">
        <f t="shared" si="14"/>
        <v>0</v>
      </c>
      <c r="X2213" s="75">
        <f t="shared" ref="X2213:Y2213" si="6645">X2212+V2213</f>
        <v>255.9246826</v>
      </c>
      <c r="Y2213" s="75">
        <f t="shared" si="6645"/>
        <v>302.4422704</v>
      </c>
    </row>
    <row r="2214" ht="15.75" customHeight="1">
      <c r="A2214" s="78">
        <v>41358.0</v>
      </c>
      <c r="B2214" s="73">
        <v>5523.4</v>
      </c>
      <c r="C2214" s="73">
        <v>4390.3</v>
      </c>
      <c r="D2214" s="74">
        <f t="shared" si="33"/>
        <v>462</v>
      </c>
      <c r="E2214" s="74">
        <f t="shared" si="16"/>
        <v>1</v>
      </c>
      <c r="F2214" s="75">
        <f t="shared" si="4"/>
        <v>3</v>
      </c>
      <c r="G2214" s="75">
        <f t="shared" si="17"/>
        <v>0</v>
      </c>
      <c r="H2214" s="76">
        <f>IF(A2214&lt;SIP_Calculator!$B$7,0,IF(A2214&gt;SIP_Calculator!$E$7,0,1))</f>
        <v>1</v>
      </c>
      <c r="I2214" s="74">
        <f t="shared" si="5"/>
        <v>1</v>
      </c>
      <c r="J2214" s="75">
        <f t="shared" si="6"/>
        <v>0</v>
      </c>
      <c r="K2214" s="76">
        <f>H2214*SIP_Calculator!$D$25</f>
        <v>484.4666522</v>
      </c>
      <c r="L2214" s="76">
        <f t="shared" si="7"/>
        <v>0.08771167255</v>
      </c>
      <c r="M2214" s="76">
        <f t="shared" si="8"/>
        <v>0.1103493274</v>
      </c>
      <c r="N2214" s="76">
        <f t="shared" ref="N2214:O2214" si="6646">N2213+L2214</f>
        <v>255.7962185</v>
      </c>
      <c r="O2214" s="76">
        <f t="shared" si="6646"/>
        <v>302.2715786</v>
      </c>
      <c r="P2214" s="74">
        <f>I2214*SIP_Calculator!$D$26</f>
        <v>2301.341589</v>
      </c>
      <c r="Q2214" s="74">
        <f t="shared" si="10"/>
        <v>0.4166530741</v>
      </c>
      <c r="R2214" s="74">
        <f t="shared" si="11"/>
        <v>0.5241877752</v>
      </c>
      <c r="S2214" s="74">
        <f t="shared" ref="S2214:T2214" si="6647">S2213+Q2214</f>
        <v>255.370193</v>
      </c>
      <c r="T2214" s="74">
        <f t="shared" si="6647"/>
        <v>301.8379287</v>
      </c>
      <c r="U2214" s="75">
        <f>J2214*SIP_Calculator!$D$27</f>
        <v>0</v>
      </c>
      <c r="V2214" s="75">
        <f t="shared" si="13"/>
        <v>0</v>
      </c>
      <c r="W2214" s="75">
        <f t="shared" si="14"/>
        <v>0</v>
      </c>
      <c r="X2214" s="75">
        <f t="shared" ref="X2214:Y2214" si="6648">X2213+V2214</f>
        <v>255.9246826</v>
      </c>
      <c r="Y2214" s="75">
        <f t="shared" si="6648"/>
        <v>302.4422704</v>
      </c>
    </row>
    <row r="2215" ht="15.75" customHeight="1">
      <c r="A2215" s="78">
        <v>41359.0</v>
      </c>
      <c r="B2215" s="73">
        <v>5531.25</v>
      </c>
      <c r="C2215" s="73">
        <v>4394.6</v>
      </c>
      <c r="D2215" s="74">
        <f t="shared" si="33"/>
        <v>462</v>
      </c>
      <c r="E2215" s="74">
        <f t="shared" si="16"/>
        <v>0</v>
      </c>
      <c r="F2215" s="75">
        <f t="shared" si="4"/>
        <v>3</v>
      </c>
      <c r="G2215" s="75">
        <f t="shared" si="17"/>
        <v>0</v>
      </c>
      <c r="H2215" s="76">
        <f>IF(A2215&lt;SIP_Calculator!$B$7,0,IF(A2215&gt;SIP_Calculator!$E$7,0,1))</f>
        <v>1</v>
      </c>
      <c r="I2215" s="74">
        <f t="shared" si="5"/>
        <v>0</v>
      </c>
      <c r="J2215" s="75">
        <f t="shared" si="6"/>
        <v>0</v>
      </c>
      <c r="K2215" s="76">
        <f>H2215*SIP_Calculator!$D$25</f>
        <v>484.4666522</v>
      </c>
      <c r="L2215" s="76">
        <f t="shared" si="7"/>
        <v>0.08758719136</v>
      </c>
      <c r="M2215" s="76">
        <f t="shared" si="8"/>
        <v>0.1102413535</v>
      </c>
      <c r="N2215" s="76">
        <f t="shared" ref="N2215:O2215" si="6649">N2214+L2215</f>
        <v>255.8838057</v>
      </c>
      <c r="O2215" s="76">
        <f t="shared" si="6649"/>
        <v>302.38182</v>
      </c>
      <c r="P2215" s="74">
        <f>I2215*SIP_Calculator!$D$26</f>
        <v>0</v>
      </c>
      <c r="Q2215" s="74">
        <f t="shared" si="10"/>
        <v>0</v>
      </c>
      <c r="R2215" s="74">
        <f t="shared" si="11"/>
        <v>0</v>
      </c>
      <c r="S2215" s="74">
        <f t="shared" ref="S2215:T2215" si="6650">S2214+Q2215</f>
        <v>255.370193</v>
      </c>
      <c r="T2215" s="74">
        <f t="shared" si="6650"/>
        <v>301.8379287</v>
      </c>
      <c r="U2215" s="75">
        <f>J2215*SIP_Calculator!$D$27</f>
        <v>0</v>
      </c>
      <c r="V2215" s="75">
        <f t="shared" si="13"/>
        <v>0</v>
      </c>
      <c r="W2215" s="75">
        <f t="shared" si="14"/>
        <v>0</v>
      </c>
      <c r="X2215" s="75">
        <f t="shared" ref="X2215:Y2215" si="6651">X2214+V2215</f>
        <v>255.9246826</v>
      </c>
      <c r="Y2215" s="75">
        <f t="shared" si="6651"/>
        <v>302.4422704</v>
      </c>
    </row>
    <row r="2216" ht="15.75" customHeight="1">
      <c r="A2216" s="78">
        <v>41361.0</v>
      </c>
      <c r="B2216" s="73">
        <v>5578.9</v>
      </c>
      <c r="C2216" s="73">
        <v>4438.35</v>
      </c>
      <c r="D2216" s="74">
        <f t="shared" si="33"/>
        <v>462</v>
      </c>
      <c r="E2216" s="74">
        <f t="shared" si="16"/>
        <v>0</v>
      </c>
      <c r="F2216" s="75">
        <f t="shared" si="4"/>
        <v>3</v>
      </c>
      <c r="G2216" s="75">
        <f t="shared" si="17"/>
        <v>0</v>
      </c>
      <c r="H2216" s="76">
        <f>IF(A2216&lt;SIP_Calculator!$B$7,0,IF(A2216&gt;SIP_Calculator!$E$7,0,1))</f>
        <v>1</v>
      </c>
      <c r="I2216" s="74">
        <f t="shared" si="5"/>
        <v>0</v>
      </c>
      <c r="J2216" s="75">
        <f t="shared" si="6"/>
        <v>0</v>
      </c>
      <c r="K2216" s="76">
        <f>H2216*SIP_Calculator!$D$25</f>
        <v>484.4666522</v>
      </c>
      <c r="L2216" s="76">
        <f t="shared" si="7"/>
        <v>0.0868390995</v>
      </c>
      <c r="M2216" s="76">
        <f t="shared" si="8"/>
        <v>0.1091546751</v>
      </c>
      <c r="N2216" s="76">
        <f t="shared" ref="N2216:O2216" si="6652">N2215+L2216</f>
        <v>255.9706448</v>
      </c>
      <c r="O2216" s="76">
        <f t="shared" si="6652"/>
        <v>302.4909746</v>
      </c>
      <c r="P2216" s="74">
        <f>I2216*SIP_Calculator!$D$26</f>
        <v>0</v>
      </c>
      <c r="Q2216" s="74">
        <f t="shared" si="10"/>
        <v>0</v>
      </c>
      <c r="R2216" s="74">
        <f t="shared" si="11"/>
        <v>0</v>
      </c>
      <c r="S2216" s="74">
        <f t="shared" ref="S2216:T2216" si="6653">S2215+Q2216</f>
        <v>255.370193</v>
      </c>
      <c r="T2216" s="74">
        <f t="shared" si="6653"/>
        <v>301.8379287</v>
      </c>
      <c r="U2216" s="75">
        <f>J2216*SIP_Calculator!$D$27</f>
        <v>0</v>
      </c>
      <c r="V2216" s="75">
        <f t="shared" si="13"/>
        <v>0</v>
      </c>
      <c r="W2216" s="75">
        <f t="shared" si="14"/>
        <v>0</v>
      </c>
      <c r="X2216" s="75">
        <f t="shared" ref="X2216:Y2216" si="6654">X2215+V2216</f>
        <v>255.9246826</v>
      </c>
      <c r="Y2216" s="75">
        <f t="shared" si="6654"/>
        <v>302.4422704</v>
      </c>
    </row>
    <row r="2217" ht="15.75" customHeight="1">
      <c r="A2217" s="78">
        <v>41365.0</v>
      </c>
      <c r="B2217" s="73">
        <v>5604.95</v>
      </c>
      <c r="C2217" s="73">
        <v>4465.6</v>
      </c>
      <c r="D2217" s="74">
        <f t="shared" si="33"/>
        <v>463</v>
      </c>
      <c r="E2217" s="74">
        <f t="shared" si="16"/>
        <v>1</v>
      </c>
      <c r="F2217" s="75">
        <f t="shared" si="4"/>
        <v>4</v>
      </c>
      <c r="G2217" s="75">
        <f t="shared" si="17"/>
        <v>1</v>
      </c>
      <c r="H2217" s="76">
        <f>IF(A2217&lt;SIP_Calculator!$B$7,0,IF(A2217&gt;SIP_Calculator!$E$7,0,1))</f>
        <v>1</v>
      </c>
      <c r="I2217" s="74">
        <f t="shared" si="5"/>
        <v>1</v>
      </c>
      <c r="J2217" s="75">
        <f t="shared" si="6"/>
        <v>1</v>
      </c>
      <c r="K2217" s="76">
        <f>H2217*SIP_Calculator!$D$25</f>
        <v>484.4666522</v>
      </c>
      <c r="L2217" s="76">
        <f t="shared" si="7"/>
        <v>0.08643549937</v>
      </c>
      <c r="M2217" s="76">
        <f t="shared" si="8"/>
        <v>0.108488591</v>
      </c>
      <c r="N2217" s="76">
        <f t="shared" ref="N2217:O2217" si="6655">N2216+L2217</f>
        <v>256.0570803</v>
      </c>
      <c r="O2217" s="76">
        <f t="shared" si="6655"/>
        <v>302.5994632</v>
      </c>
      <c r="P2217" s="74">
        <f>I2217*SIP_Calculator!$D$26</f>
        <v>2301.341589</v>
      </c>
      <c r="Q2217" s="74">
        <f t="shared" si="10"/>
        <v>0.4105909222</v>
      </c>
      <c r="R2217" s="74">
        <f t="shared" si="11"/>
        <v>0.5153487973</v>
      </c>
      <c r="S2217" s="74">
        <f t="shared" ref="S2217:T2217" si="6656">S2216+Q2217</f>
        <v>255.7807839</v>
      </c>
      <c r="T2217" s="74">
        <f t="shared" si="6656"/>
        <v>302.3532775</v>
      </c>
      <c r="U2217" s="75">
        <f>J2217*SIP_Calculator!$D$27</f>
        <v>10000</v>
      </c>
      <c r="V2217" s="75">
        <f t="shared" si="13"/>
        <v>1.784137236</v>
      </c>
      <c r="W2217" s="75">
        <f t="shared" si="14"/>
        <v>2.239340738</v>
      </c>
      <c r="X2217" s="75">
        <f t="shared" ref="X2217:Y2217" si="6657">X2216+V2217</f>
        <v>257.7088198</v>
      </c>
      <c r="Y2217" s="75">
        <f t="shared" si="6657"/>
        <v>304.6816111</v>
      </c>
    </row>
    <row r="2218" ht="15.75" customHeight="1">
      <c r="A2218" s="78">
        <v>41366.0</v>
      </c>
      <c r="B2218" s="73">
        <v>5653.3</v>
      </c>
      <c r="C2218" s="73">
        <v>4508.8</v>
      </c>
      <c r="D2218" s="74">
        <f t="shared" si="33"/>
        <v>463</v>
      </c>
      <c r="E2218" s="74">
        <f t="shared" si="16"/>
        <v>0</v>
      </c>
      <c r="F2218" s="75">
        <f t="shared" si="4"/>
        <v>4</v>
      </c>
      <c r="G2218" s="75">
        <f t="shared" si="17"/>
        <v>0</v>
      </c>
      <c r="H2218" s="76">
        <f>IF(A2218&lt;SIP_Calculator!$B$7,0,IF(A2218&gt;SIP_Calculator!$E$7,0,1))</f>
        <v>1</v>
      </c>
      <c r="I2218" s="74">
        <f t="shared" si="5"/>
        <v>0</v>
      </c>
      <c r="J2218" s="75">
        <f t="shared" si="6"/>
        <v>0</v>
      </c>
      <c r="K2218" s="76">
        <f>H2218*SIP_Calculator!$D$25</f>
        <v>484.4666522</v>
      </c>
      <c r="L2218" s="76">
        <f t="shared" si="7"/>
        <v>0.08569625744</v>
      </c>
      <c r="M2218" s="76">
        <f t="shared" si="8"/>
        <v>0.1074491333</v>
      </c>
      <c r="N2218" s="76">
        <f t="shared" ref="N2218:O2218" si="6658">N2217+L2218</f>
        <v>256.1427766</v>
      </c>
      <c r="O2218" s="76">
        <f t="shared" si="6658"/>
        <v>302.7069124</v>
      </c>
      <c r="P2218" s="74">
        <f>I2218*SIP_Calculator!$D$26</f>
        <v>0</v>
      </c>
      <c r="Q2218" s="74">
        <f t="shared" si="10"/>
        <v>0</v>
      </c>
      <c r="R2218" s="74">
        <f t="shared" si="11"/>
        <v>0</v>
      </c>
      <c r="S2218" s="74">
        <f t="shared" ref="S2218:T2218" si="6659">S2217+Q2218</f>
        <v>255.7807839</v>
      </c>
      <c r="T2218" s="74">
        <f t="shared" si="6659"/>
        <v>302.3532775</v>
      </c>
      <c r="U2218" s="75">
        <f>J2218*SIP_Calculator!$D$27</f>
        <v>0</v>
      </c>
      <c r="V2218" s="75">
        <f t="shared" si="13"/>
        <v>0</v>
      </c>
      <c r="W2218" s="75">
        <f t="shared" si="14"/>
        <v>0</v>
      </c>
      <c r="X2218" s="75">
        <f t="shared" ref="X2218:Y2218" si="6660">X2217+V2218</f>
        <v>257.7088198</v>
      </c>
      <c r="Y2218" s="75">
        <f t="shared" si="6660"/>
        <v>304.6816111</v>
      </c>
    </row>
    <row r="2219" ht="15.75" customHeight="1">
      <c r="A2219" s="78">
        <v>41367.0</v>
      </c>
      <c r="B2219" s="73">
        <v>5580.6</v>
      </c>
      <c r="C2219" s="73">
        <v>4457.2</v>
      </c>
      <c r="D2219" s="74">
        <f t="shared" si="33"/>
        <v>463</v>
      </c>
      <c r="E2219" s="74">
        <f t="shared" si="16"/>
        <v>0</v>
      </c>
      <c r="F2219" s="75">
        <f t="shared" si="4"/>
        <v>4</v>
      </c>
      <c r="G2219" s="75">
        <f t="shared" si="17"/>
        <v>0</v>
      </c>
      <c r="H2219" s="76">
        <f>IF(A2219&lt;SIP_Calculator!$B$7,0,IF(A2219&gt;SIP_Calculator!$E$7,0,1))</f>
        <v>1</v>
      </c>
      <c r="I2219" s="74">
        <f t="shared" si="5"/>
        <v>0</v>
      </c>
      <c r="J2219" s="75">
        <f t="shared" si="6"/>
        <v>0</v>
      </c>
      <c r="K2219" s="76">
        <f>H2219*SIP_Calculator!$D$25</f>
        <v>484.4666522</v>
      </c>
      <c r="L2219" s="76">
        <f t="shared" si="7"/>
        <v>0.08681264598</v>
      </c>
      <c r="M2219" s="76">
        <f t="shared" si="8"/>
        <v>0.1086930477</v>
      </c>
      <c r="N2219" s="76">
        <f t="shared" ref="N2219:O2219" si="6661">N2218+L2219</f>
        <v>256.2295892</v>
      </c>
      <c r="O2219" s="76">
        <f t="shared" si="6661"/>
        <v>302.8156054</v>
      </c>
      <c r="P2219" s="74">
        <f>I2219*SIP_Calculator!$D$26</f>
        <v>0</v>
      </c>
      <c r="Q2219" s="74">
        <f t="shared" si="10"/>
        <v>0</v>
      </c>
      <c r="R2219" s="74">
        <f t="shared" si="11"/>
        <v>0</v>
      </c>
      <c r="S2219" s="74">
        <f t="shared" ref="S2219:T2219" si="6662">S2218+Q2219</f>
        <v>255.7807839</v>
      </c>
      <c r="T2219" s="74">
        <f t="shared" si="6662"/>
        <v>302.3532775</v>
      </c>
      <c r="U2219" s="75">
        <f>J2219*SIP_Calculator!$D$27</f>
        <v>0</v>
      </c>
      <c r="V2219" s="75">
        <f t="shared" si="13"/>
        <v>0</v>
      </c>
      <c r="W2219" s="75">
        <f t="shared" si="14"/>
        <v>0</v>
      </c>
      <c r="X2219" s="75">
        <f t="shared" ref="X2219:Y2219" si="6663">X2218+V2219</f>
        <v>257.7088198</v>
      </c>
      <c r="Y2219" s="75">
        <f t="shared" si="6663"/>
        <v>304.6816111</v>
      </c>
    </row>
    <row r="2220" ht="15.75" customHeight="1">
      <c r="A2220" s="78">
        <v>41368.0</v>
      </c>
      <c r="B2220" s="73">
        <v>5485.0</v>
      </c>
      <c r="C2220" s="73">
        <v>4378.65</v>
      </c>
      <c r="D2220" s="74">
        <f t="shared" si="33"/>
        <v>463</v>
      </c>
      <c r="E2220" s="74">
        <f t="shared" si="16"/>
        <v>0</v>
      </c>
      <c r="F2220" s="75">
        <f t="shared" si="4"/>
        <v>4</v>
      </c>
      <c r="G2220" s="75">
        <f t="shared" si="17"/>
        <v>0</v>
      </c>
      <c r="H2220" s="76">
        <f>IF(A2220&lt;SIP_Calculator!$B$7,0,IF(A2220&gt;SIP_Calculator!$E$7,0,1))</f>
        <v>1</v>
      </c>
      <c r="I2220" s="74">
        <f t="shared" si="5"/>
        <v>0</v>
      </c>
      <c r="J2220" s="75">
        <f t="shared" si="6"/>
        <v>0</v>
      </c>
      <c r="K2220" s="76">
        <f>H2220*SIP_Calculator!$D$25</f>
        <v>484.4666522</v>
      </c>
      <c r="L2220" s="76">
        <f t="shared" si="7"/>
        <v>0.08832573422</v>
      </c>
      <c r="M2220" s="76">
        <f t="shared" si="8"/>
        <v>0.110642927</v>
      </c>
      <c r="N2220" s="76">
        <f t="shared" ref="N2220:O2220" si="6664">N2219+L2220</f>
        <v>256.3179149</v>
      </c>
      <c r="O2220" s="76">
        <f t="shared" si="6664"/>
        <v>302.9262483</v>
      </c>
      <c r="P2220" s="74">
        <f>I2220*SIP_Calculator!$D$26</f>
        <v>0</v>
      </c>
      <c r="Q2220" s="74">
        <f t="shared" si="10"/>
        <v>0</v>
      </c>
      <c r="R2220" s="74">
        <f t="shared" si="11"/>
        <v>0</v>
      </c>
      <c r="S2220" s="74">
        <f t="shared" ref="S2220:T2220" si="6665">S2219+Q2220</f>
        <v>255.7807839</v>
      </c>
      <c r="T2220" s="74">
        <f t="shared" si="6665"/>
        <v>302.3532775</v>
      </c>
      <c r="U2220" s="75">
        <f>J2220*SIP_Calculator!$D$27</f>
        <v>0</v>
      </c>
      <c r="V2220" s="75">
        <f t="shared" si="13"/>
        <v>0</v>
      </c>
      <c r="W2220" s="75">
        <f t="shared" si="14"/>
        <v>0</v>
      </c>
      <c r="X2220" s="75">
        <f t="shared" ref="X2220:Y2220" si="6666">X2219+V2220</f>
        <v>257.7088198</v>
      </c>
      <c r="Y2220" s="75">
        <f t="shared" si="6666"/>
        <v>304.6816111</v>
      </c>
    </row>
    <row r="2221" ht="15.75" customHeight="1">
      <c r="A2221" s="78">
        <v>41369.0</v>
      </c>
      <c r="B2221" s="73">
        <v>5466.65</v>
      </c>
      <c r="C2221" s="73">
        <v>4366.65</v>
      </c>
      <c r="D2221" s="74">
        <f t="shared" si="33"/>
        <v>463</v>
      </c>
      <c r="E2221" s="74">
        <f t="shared" si="16"/>
        <v>0</v>
      </c>
      <c r="F2221" s="75">
        <f t="shared" si="4"/>
        <v>4</v>
      </c>
      <c r="G2221" s="75">
        <f t="shared" si="17"/>
        <v>0</v>
      </c>
      <c r="H2221" s="76">
        <f>IF(A2221&lt;SIP_Calculator!$B$7,0,IF(A2221&gt;SIP_Calculator!$E$7,0,1))</f>
        <v>1</v>
      </c>
      <c r="I2221" s="74">
        <f t="shared" si="5"/>
        <v>0</v>
      </c>
      <c r="J2221" s="75">
        <f t="shared" si="6"/>
        <v>0</v>
      </c>
      <c r="K2221" s="76">
        <f>H2221*SIP_Calculator!$D$25</f>
        <v>484.4666522</v>
      </c>
      <c r="L2221" s="76">
        <f t="shared" si="7"/>
        <v>0.08862221876</v>
      </c>
      <c r="M2221" s="76">
        <f t="shared" si="8"/>
        <v>0.110946985</v>
      </c>
      <c r="N2221" s="76">
        <f t="shared" ref="N2221:O2221" si="6667">N2220+L2221</f>
        <v>256.4065372</v>
      </c>
      <c r="O2221" s="76">
        <f t="shared" si="6667"/>
        <v>303.0371953</v>
      </c>
      <c r="P2221" s="74">
        <f>I2221*SIP_Calculator!$D$26</f>
        <v>0</v>
      </c>
      <c r="Q2221" s="74">
        <f t="shared" si="10"/>
        <v>0</v>
      </c>
      <c r="R2221" s="74">
        <f t="shared" si="11"/>
        <v>0</v>
      </c>
      <c r="S2221" s="74">
        <f t="shared" ref="S2221:T2221" si="6668">S2220+Q2221</f>
        <v>255.7807839</v>
      </c>
      <c r="T2221" s="74">
        <f t="shared" si="6668"/>
        <v>302.3532775</v>
      </c>
      <c r="U2221" s="75">
        <f>J2221*SIP_Calculator!$D$27</f>
        <v>0</v>
      </c>
      <c r="V2221" s="75">
        <f t="shared" si="13"/>
        <v>0</v>
      </c>
      <c r="W2221" s="75">
        <f t="shared" si="14"/>
        <v>0</v>
      </c>
      <c r="X2221" s="75">
        <f t="shared" ref="X2221:Y2221" si="6669">X2220+V2221</f>
        <v>257.7088198</v>
      </c>
      <c r="Y2221" s="75">
        <f t="shared" si="6669"/>
        <v>304.6816111</v>
      </c>
    </row>
    <row r="2222" ht="15.75" customHeight="1">
      <c r="A2222" s="78">
        <v>41372.0</v>
      </c>
      <c r="B2222" s="73">
        <v>5460.75</v>
      </c>
      <c r="C2222" s="73">
        <v>4361.15</v>
      </c>
      <c r="D2222" s="74">
        <f t="shared" si="33"/>
        <v>464</v>
      </c>
      <c r="E2222" s="74">
        <f t="shared" si="16"/>
        <v>1</v>
      </c>
      <c r="F2222" s="75">
        <f t="shared" si="4"/>
        <v>4</v>
      </c>
      <c r="G2222" s="75">
        <f t="shared" si="17"/>
        <v>0</v>
      </c>
      <c r="H2222" s="76">
        <f>IF(A2222&lt;SIP_Calculator!$B$7,0,IF(A2222&gt;SIP_Calculator!$E$7,0,1))</f>
        <v>1</v>
      </c>
      <c r="I2222" s="74">
        <f t="shared" si="5"/>
        <v>1</v>
      </c>
      <c r="J2222" s="75">
        <f t="shared" si="6"/>
        <v>0</v>
      </c>
      <c r="K2222" s="76">
        <f>H2222*SIP_Calculator!$D$25</f>
        <v>484.4666522</v>
      </c>
      <c r="L2222" s="76">
        <f t="shared" si="7"/>
        <v>0.08871796954</v>
      </c>
      <c r="M2222" s="76">
        <f t="shared" si="8"/>
        <v>0.1110869042</v>
      </c>
      <c r="N2222" s="76">
        <f t="shared" ref="N2222:O2222" si="6670">N2221+L2222</f>
        <v>256.4952551</v>
      </c>
      <c r="O2222" s="76">
        <f t="shared" si="6670"/>
        <v>303.1482822</v>
      </c>
      <c r="P2222" s="74">
        <f>I2222*SIP_Calculator!$D$26</f>
        <v>2301.341589</v>
      </c>
      <c r="Q2222" s="74">
        <f t="shared" si="10"/>
        <v>0.4214332444</v>
      </c>
      <c r="R2222" s="74">
        <f t="shared" si="11"/>
        <v>0.5276914551</v>
      </c>
      <c r="S2222" s="74">
        <f t="shared" ref="S2222:T2222" si="6671">S2221+Q2222</f>
        <v>256.2022172</v>
      </c>
      <c r="T2222" s="74">
        <f t="shared" si="6671"/>
        <v>302.880969</v>
      </c>
      <c r="U2222" s="75">
        <f>J2222*SIP_Calculator!$D$27</f>
        <v>0</v>
      </c>
      <c r="V2222" s="75">
        <f t="shared" si="13"/>
        <v>0</v>
      </c>
      <c r="W2222" s="75">
        <f t="shared" si="14"/>
        <v>0</v>
      </c>
      <c r="X2222" s="75">
        <f t="shared" ref="X2222:Y2222" si="6672">X2221+V2222</f>
        <v>257.7088198</v>
      </c>
      <c r="Y2222" s="75">
        <f t="shared" si="6672"/>
        <v>304.6816111</v>
      </c>
    </row>
    <row r="2223" ht="15.75" customHeight="1">
      <c r="A2223" s="78">
        <v>41373.0</v>
      </c>
      <c r="B2223" s="73">
        <v>5414.1</v>
      </c>
      <c r="C2223" s="73">
        <v>4323.4</v>
      </c>
      <c r="D2223" s="74">
        <f t="shared" si="33"/>
        <v>464</v>
      </c>
      <c r="E2223" s="74">
        <f t="shared" si="16"/>
        <v>0</v>
      </c>
      <c r="F2223" s="75">
        <f t="shared" si="4"/>
        <v>4</v>
      </c>
      <c r="G2223" s="75">
        <f t="shared" si="17"/>
        <v>0</v>
      </c>
      <c r="H2223" s="76">
        <f>IF(A2223&lt;SIP_Calculator!$B$7,0,IF(A2223&gt;SIP_Calculator!$E$7,0,1))</f>
        <v>1</v>
      </c>
      <c r="I2223" s="74">
        <f t="shared" si="5"/>
        <v>0</v>
      </c>
      <c r="J2223" s="75">
        <f t="shared" si="6"/>
        <v>0</v>
      </c>
      <c r="K2223" s="76">
        <f>H2223*SIP_Calculator!$D$25</f>
        <v>484.4666522</v>
      </c>
      <c r="L2223" s="76">
        <f t="shared" si="7"/>
        <v>0.08948239822</v>
      </c>
      <c r="M2223" s="76">
        <f t="shared" si="8"/>
        <v>0.1120568655</v>
      </c>
      <c r="N2223" s="76">
        <f t="shared" ref="N2223:O2223" si="6673">N2222+L2223</f>
        <v>256.5847375</v>
      </c>
      <c r="O2223" s="76">
        <f t="shared" si="6673"/>
        <v>303.2603391</v>
      </c>
      <c r="P2223" s="74">
        <f>I2223*SIP_Calculator!$D$26</f>
        <v>0</v>
      </c>
      <c r="Q2223" s="74">
        <f t="shared" si="10"/>
        <v>0</v>
      </c>
      <c r="R2223" s="74">
        <f t="shared" si="11"/>
        <v>0</v>
      </c>
      <c r="S2223" s="74">
        <f t="shared" ref="S2223:T2223" si="6674">S2222+Q2223</f>
        <v>256.2022172</v>
      </c>
      <c r="T2223" s="74">
        <f t="shared" si="6674"/>
        <v>302.880969</v>
      </c>
      <c r="U2223" s="75">
        <f>J2223*SIP_Calculator!$D$27</f>
        <v>0</v>
      </c>
      <c r="V2223" s="75">
        <f t="shared" si="13"/>
        <v>0</v>
      </c>
      <c r="W2223" s="75">
        <f t="shared" si="14"/>
        <v>0</v>
      </c>
      <c r="X2223" s="75">
        <f t="shared" ref="X2223:Y2223" si="6675">X2222+V2223</f>
        <v>257.7088198</v>
      </c>
      <c r="Y2223" s="75">
        <f t="shared" si="6675"/>
        <v>304.6816111</v>
      </c>
    </row>
    <row r="2224" ht="15.75" customHeight="1">
      <c r="A2224" s="78">
        <v>41374.0</v>
      </c>
      <c r="B2224" s="73">
        <v>5475.15</v>
      </c>
      <c r="C2224" s="73">
        <v>4366.45</v>
      </c>
      <c r="D2224" s="74">
        <f t="shared" si="33"/>
        <v>464</v>
      </c>
      <c r="E2224" s="74">
        <f t="shared" si="16"/>
        <v>0</v>
      </c>
      <c r="F2224" s="75">
        <f t="shared" si="4"/>
        <v>4</v>
      </c>
      <c r="G2224" s="75">
        <f t="shared" si="17"/>
        <v>0</v>
      </c>
      <c r="H2224" s="76">
        <f>IF(A2224&lt;SIP_Calculator!$B$7,0,IF(A2224&gt;SIP_Calculator!$E$7,0,1))</f>
        <v>1</v>
      </c>
      <c r="I2224" s="74">
        <f t="shared" si="5"/>
        <v>0</v>
      </c>
      <c r="J2224" s="75">
        <f t="shared" si="6"/>
        <v>0</v>
      </c>
      <c r="K2224" s="76">
        <f>H2224*SIP_Calculator!$D$25</f>
        <v>484.4666522</v>
      </c>
      <c r="L2224" s="76">
        <f t="shared" si="7"/>
        <v>0.08848463552</v>
      </c>
      <c r="M2224" s="76">
        <f t="shared" si="8"/>
        <v>0.1109520668</v>
      </c>
      <c r="N2224" s="76">
        <f t="shared" ref="N2224:O2224" si="6676">N2223+L2224</f>
        <v>256.6732222</v>
      </c>
      <c r="O2224" s="76">
        <f t="shared" si="6676"/>
        <v>303.3712912</v>
      </c>
      <c r="P2224" s="74">
        <f>I2224*SIP_Calculator!$D$26</f>
        <v>0</v>
      </c>
      <c r="Q2224" s="74">
        <f t="shared" si="10"/>
        <v>0</v>
      </c>
      <c r="R2224" s="74">
        <f t="shared" si="11"/>
        <v>0</v>
      </c>
      <c r="S2224" s="74">
        <f t="shared" ref="S2224:T2224" si="6677">S2223+Q2224</f>
        <v>256.2022172</v>
      </c>
      <c r="T2224" s="74">
        <f t="shared" si="6677"/>
        <v>302.880969</v>
      </c>
      <c r="U2224" s="75">
        <f>J2224*SIP_Calculator!$D$27</f>
        <v>0</v>
      </c>
      <c r="V2224" s="75">
        <f t="shared" si="13"/>
        <v>0</v>
      </c>
      <c r="W2224" s="75">
        <f t="shared" si="14"/>
        <v>0</v>
      </c>
      <c r="X2224" s="75">
        <f t="shared" ref="X2224:Y2224" si="6678">X2223+V2224</f>
        <v>257.7088198</v>
      </c>
      <c r="Y2224" s="75">
        <f t="shared" si="6678"/>
        <v>304.6816111</v>
      </c>
    </row>
    <row r="2225" ht="15.75" customHeight="1">
      <c r="A2225" s="78">
        <v>41375.0</v>
      </c>
      <c r="B2225" s="73">
        <v>5506.9</v>
      </c>
      <c r="C2225" s="73">
        <v>4388.05</v>
      </c>
      <c r="D2225" s="74">
        <f t="shared" si="33"/>
        <v>464</v>
      </c>
      <c r="E2225" s="74">
        <f t="shared" si="16"/>
        <v>0</v>
      </c>
      <c r="F2225" s="75">
        <f t="shared" si="4"/>
        <v>4</v>
      </c>
      <c r="G2225" s="75">
        <f t="shared" si="17"/>
        <v>0</v>
      </c>
      <c r="H2225" s="76">
        <f>IF(A2225&lt;SIP_Calculator!$B$7,0,IF(A2225&gt;SIP_Calculator!$E$7,0,1))</f>
        <v>1</v>
      </c>
      <c r="I2225" s="74">
        <f t="shared" si="5"/>
        <v>0</v>
      </c>
      <c r="J2225" s="75">
        <f t="shared" si="6"/>
        <v>0</v>
      </c>
      <c r="K2225" s="76">
        <f>H2225*SIP_Calculator!$D$25</f>
        <v>484.4666522</v>
      </c>
      <c r="L2225" s="76">
        <f t="shared" si="7"/>
        <v>0.08797447787</v>
      </c>
      <c r="M2225" s="76">
        <f t="shared" si="8"/>
        <v>0.1104059097</v>
      </c>
      <c r="N2225" s="76">
        <f t="shared" ref="N2225:O2225" si="6679">N2224+L2225</f>
        <v>256.7611966</v>
      </c>
      <c r="O2225" s="76">
        <f t="shared" si="6679"/>
        <v>303.4816971</v>
      </c>
      <c r="P2225" s="74">
        <f>I2225*SIP_Calculator!$D$26</f>
        <v>0</v>
      </c>
      <c r="Q2225" s="74">
        <f t="shared" si="10"/>
        <v>0</v>
      </c>
      <c r="R2225" s="74">
        <f t="shared" si="11"/>
        <v>0</v>
      </c>
      <c r="S2225" s="74">
        <f t="shared" ref="S2225:T2225" si="6680">S2224+Q2225</f>
        <v>256.2022172</v>
      </c>
      <c r="T2225" s="74">
        <f t="shared" si="6680"/>
        <v>302.880969</v>
      </c>
      <c r="U2225" s="75">
        <f>J2225*SIP_Calculator!$D$27</f>
        <v>0</v>
      </c>
      <c r="V2225" s="75">
        <f t="shared" si="13"/>
        <v>0</v>
      </c>
      <c r="W2225" s="75">
        <f t="shared" si="14"/>
        <v>0</v>
      </c>
      <c r="X2225" s="75">
        <f t="shared" ref="X2225:Y2225" si="6681">X2224+V2225</f>
        <v>257.7088198</v>
      </c>
      <c r="Y2225" s="75">
        <f t="shared" si="6681"/>
        <v>304.6816111</v>
      </c>
    </row>
    <row r="2226" ht="15.75" customHeight="1">
      <c r="A2226" s="78">
        <v>41376.0</v>
      </c>
      <c r="B2226" s="73">
        <v>5457.3</v>
      </c>
      <c r="C2226" s="73">
        <v>4352.7</v>
      </c>
      <c r="D2226" s="74">
        <f t="shared" si="33"/>
        <v>464</v>
      </c>
      <c r="E2226" s="74">
        <f t="shared" si="16"/>
        <v>0</v>
      </c>
      <c r="F2226" s="75">
        <f t="shared" si="4"/>
        <v>4</v>
      </c>
      <c r="G2226" s="75">
        <f t="shared" si="17"/>
        <v>0</v>
      </c>
      <c r="H2226" s="76">
        <f>IF(A2226&lt;SIP_Calculator!$B$7,0,IF(A2226&gt;SIP_Calculator!$E$7,0,1))</f>
        <v>1</v>
      </c>
      <c r="I2226" s="74">
        <f t="shared" si="5"/>
        <v>0</v>
      </c>
      <c r="J2226" s="75">
        <f t="shared" si="6"/>
        <v>0</v>
      </c>
      <c r="K2226" s="76">
        <f>H2226*SIP_Calculator!$D$25</f>
        <v>484.4666522</v>
      </c>
      <c r="L2226" s="76">
        <f t="shared" si="7"/>
        <v>0.08877405534</v>
      </c>
      <c r="M2226" s="76">
        <f t="shared" si="8"/>
        <v>0.1113025598</v>
      </c>
      <c r="N2226" s="76">
        <f t="shared" ref="N2226:O2226" si="6682">N2225+L2226</f>
        <v>256.8499707</v>
      </c>
      <c r="O2226" s="76">
        <f t="shared" si="6682"/>
        <v>303.5929996</v>
      </c>
      <c r="P2226" s="74">
        <f>I2226*SIP_Calculator!$D$26</f>
        <v>0</v>
      </c>
      <c r="Q2226" s="74">
        <f t="shared" si="10"/>
        <v>0</v>
      </c>
      <c r="R2226" s="74">
        <f t="shared" si="11"/>
        <v>0</v>
      </c>
      <c r="S2226" s="74">
        <f t="shared" ref="S2226:T2226" si="6683">S2225+Q2226</f>
        <v>256.2022172</v>
      </c>
      <c r="T2226" s="74">
        <f t="shared" si="6683"/>
        <v>302.880969</v>
      </c>
      <c r="U2226" s="75">
        <f>J2226*SIP_Calculator!$D$27</f>
        <v>0</v>
      </c>
      <c r="V2226" s="75">
        <f t="shared" si="13"/>
        <v>0</v>
      </c>
      <c r="W2226" s="75">
        <f t="shared" si="14"/>
        <v>0</v>
      </c>
      <c r="X2226" s="75">
        <f t="shared" ref="X2226:Y2226" si="6684">X2225+V2226</f>
        <v>257.7088198</v>
      </c>
      <c r="Y2226" s="75">
        <f t="shared" si="6684"/>
        <v>304.6816111</v>
      </c>
    </row>
    <row r="2227" ht="15.75" customHeight="1">
      <c r="A2227" s="78">
        <v>41379.0</v>
      </c>
      <c r="B2227" s="73">
        <v>5488.55</v>
      </c>
      <c r="C2227" s="73">
        <v>4376.05</v>
      </c>
      <c r="D2227" s="74">
        <f t="shared" si="33"/>
        <v>465</v>
      </c>
      <c r="E2227" s="74">
        <f t="shared" si="16"/>
        <v>1</v>
      </c>
      <c r="F2227" s="75">
        <f t="shared" si="4"/>
        <v>4</v>
      </c>
      <c r="G2227" s="75">
        <f t="shared" si="17"/>
        <v>0</v>
      </c>
      <c r="H2227" s="76">
        <f>IF(A2227&lt;SIP_Calculator!$B$7,0,IF(A2227&gt;SIP_Calculator!$E$7,0,1))</f>
        <v>1</v>
      </c>
      <c r="I2227" s="74">
        <f t="shared" si="5"/>
        <v>1</v>
      </c>
      <c r="J2227" s="75">
        <f t="shared" si="6"/>
        <v>0</v>
      </c>
      <c r="K2227" s="76">
        <f>H2227*SIP_Calculator!$D$25</f>
        <v>484.4666522</v>
      </c>
      <c r="L2227" s="76">
        <f t="shared" si="7"/>
        <v>0.08826860504</v>
      </c>
      <c r="M2227" s="76">
        <f t="shared" si="8"/>
        <v>0.1107086647</v>
      </c>
      <c r="N2227" s="76">
        <f t="shared" ref="N2227:O2227" si="6685">N2226+L2227</f>
        <v>256.9382393</v>
      </c>
      <c r="O2227" s="76">
        <f t="shared" si="6685"/>
        <v>303.7037083</v>
      </c>
      <c r="P2227" s="74">
        <f>I2227*SIP_Calculator!$D$26</f>
        <v>2301.341589</v>
      </c>
      <c r="Q2227" s="74">
        <f t="shared" si="10"/>
        <v>0.4192986471</v>
      </c>
      <c r="R2227" s="74">
        <f t="shared" si="11"/>
        <v>0.52589472</v>
      </c>
      <c r="S2227" s="74">
        <f t="shared" ref="S2227:T2227" si="6686">S2226+Q2227</f>
        <v>256.6215158</v>
      </c>
      <c r="T2227" s="74">
        <f t="shared" si="6686"/>
        <v>303.4068637</v>
      </c>
      <c r="U2227" s="75">
        <f>J2227*SIP_Calculator!$D$27</f>
        <v>0</v>
      </c>
      <c r="V2227" s="75">
        <f t="shared" si="13"/>
        <v>0</v>
      </c>
      <c r="W2227" s="75">
        <f t="shared" si="14"/>
        <v>0</v>
      </c>
      <c r="X2227" s="75">
        <f t="shared" ref="X2227:Y2227" si="6687">X2226+V2227</f>
        <v>257.7088198</v>
      </c>
      <c r="Y2227" s="75">
        <f t="shared" si="6687"/>
        <v>304.6816111</v>
      </c>
    </row>
    <row r="2228" ht="15.75" customHeight="1">
      <c r="A2228" s="78">
        <v>41380.0</v>
      </c>
      <c r="B2228" s="73">
        <v>5601.25</v>
      </c>
      <c r="C2228" s="73">
        <v>4457.5</v>
      </c>
      <c r="D2228" s="74">
        <f t="shared" si="33"/>
        <v>465</v>
      </c>
      <c r="E2228" s="74">
        <f t="shared" si="16"/>
        <v>0</v>
      </c>
      <c r="F2228" s="75">
        <f t="shared" si="4"/>
        <v>4</v>
      </c>
      <c r="G2228" s="75">
        <f t="shared" si="17"/>
        <v>0</v>
      </c>
      <c r="H2228" s="76">
        <f>IF(A2228&lt;SIP_Calculator!$B$7,0,IF(A2228&gt;SIP_Calculator!$E$7,0,1))</f>
        <v>1</v>
      </c>
      <c r="I2228" s="74">
        <f t="shared" si="5"/>
        <v>0</v>
      </c>
      <c r="J2228" s="75">
        <f t="shared" si="6"/>
        <v>0</v>
      </c>
      <c r="K2228" s="76">
        <f>H2228*SIP_Calculator!$D$25</f>
        <v>484.4666522</v>
      </c>
      <c r="L2228" s="76">
        <f t="shared" si="7"/>
        <v>0.08649259579</v>
      </c>
      <c r="M2228" s="76">
        <f t="shared" si="8"/>
        <v>0.1086857324</v>
      </c>
      <c r="N2228" s="76">
        <f t="shared" ref="N2228:O2228" si="6688">N2227+L2228</f>
        <v>257.0247319</v>
      </c>
      <c r="O2228" s="76">
        <f t="shared" si="6688"/>
        <v>303.812394</v>
      </c>
      <c r="P2228" s="74">
        <f>I2228*SIP_Calculator!$D$26</f>
        <v>0</v>
      </c>
      <c r="Q2228" s="74">
        <f t="shared" si="10"/>
        <v>0</v>
      </c>
      <c r="R2228" s="74">
        <f t="shared" si="11"/>
        <v>0</v>
      </c>
      <c r="S2228" s="74">
        <f t="shared" ref="S2228:T2228" si="6689">S2227+Q2228</f>
        <v>256.6215158</v>
      </c>
      <c r="T2228" s="74">
        <f t="shared" si="6689"/>
        <v>303.4068637</v>
      </c>
      <c r="U2228" s="75">
        <f>J2228*SIP_Calculator!$D$27</f>
        <v>0</v>
      </c>
      <c r="V2228" s="75">
        <f t="shared" si="13"/>
        <v>0</v>
      </c>
      <c r="W2228" s="75">
        <f t="shared" si="14"/>
        <v>0</v>
      </c>
      <c r="X2228" s="75">
        <f t="shared" ref="X2228:Y2228" si="6690">X2227+V2228</f>
        <v>257.7088198</v>
      </c>
      <c r="Y2228" s="75">
        <f t="shared" si="6690"/>
        <v>304.6816111</v>
      </c>
    </row>
    <row r="2229" ht="15.75" customHeight="1">
      <c r="A2229" s="78">
        <v>41381.0</v>
      </c>
      <c r="B2229" s="73">
        <v>5603.75</v>
      </c>
      <c r="C2229" s="73">
        <v>4461.75</v>
      </c>
      <c r="D2229" s="74">
        <f t="shared" si="33"/>
        <v>465</v>
      </c>
      <c r="E2229" s="74">
        <f t="shared" si="16"/>
        <v>0</v>
      </c>
      <c r="F2229" s="75">
        <f t="shared" si="4"/>
        <v>4</v>
      </c>
      <c r="G2229" s="75">
        <f t="shared" si="17"/>
        <v>0</v>
      </c>
      <c r="H2229" s="76">
        <f>IF(A2229&lt;SIP_Calculator!$B$7,0,IF(A2229&gt;SIP_Calculator!$E$7,0,1))</f>
        <v>1</v>
      </c>
      <c r="I2229" s="74">
        <f t="shared" si="5"/>
        <v>0</v>
      </c>
      <c r="J2229" s="75">
        <f t="shared" si="6"/>
        <v>0</v>
      </c>
      <c r="K2229" s="76">
        <f>H2229*SIP_Calculator!$D$25</f>
        <v>484.4666522</v>
      </c>
      <c r="L2229" s="76">
        <f t="shared" si="7"/>
        <v>0.08645400887</v>
      </c>
      <c r="M2229" s="76">
        <f t="shared" si="8"/>
        <v>0.1085822048</v>
      </c>
      <c r="N2229" s="76">
        <f t="shared" ref="N2229:O2229" si="6691">N2228+L2229</f>
        <v>257.1111859</v>
      </c>
      <c r="O2229" s="76">
        <f t="shared" si="6691"/>
        <v>303.9209762</v>
      </c>
      <c r="P2229" s="74">
        <f>I2229*SIP_Calculator!$D$26</f>
        <v>0</v>
      </c>
      <c r="Q2229" s="74">
        <f t="shared" si="10"/>
        <v>0</v>
      </c>
      <c r="R2229" s="74">
        <f t="shared" si="11"/>
        <v>0</v>
      </c>
      <c r="S2229" s="74">
        <f t="shared" ref="S2229:T2229" si="6692">S2228+Q2229</f>
        <v>256.6215158</v>
      </c>
      <c r="T2229" s="74">
        <f t="shared" si="6692"/>
        <v>303.4068637</v>
      </c>
      <c r="U2229" s="75">
        <f>J2229*SIP_Calculator!$D$27</f>
        <v>0</v>
      </c>
      <c r="V2229" s="75">
        <f t="shared" si="13"/>
        <v>0</v>
      </c>
      <c r="W2229" s="75">
        <f t="shared" si="14"/>
        <v>0</v>
      </c>
      <c r="X2229" s="75">
        <f t="shared" ref="X2229:Y2229" si="6693">X2228+V2229</f>
        <v>257.7088198</v>
      </c>
      <c r="Y2229" s="75">
        <f t="shared" si="6693"/>
        <v>304.6816111</v>
      </c>
    </row>
    <row r="2230" ht="15.75" customHeight="1">
      <c r="A2230" s="78">
        <v>41382.0</v>
      </c>
      <c r="B2230" s="73">
        <v>5693.6</v>
      </c>
      <c r="C2230" s="73">
        <v>4526.8</v>
      </c>
      <c r="D2230" s="74">
        <f t="shared" si="33"/>
        <v>465</v>
      </c>
      <c r="E2230" s="74">
        <f t="shared" si="16"/>
        <v>0</v>
      </c>
      <c r="F2230" s="75">
        <f t="shared" si="4"/>
        <v>4</v>
      </c>
      <c r="G2230" s="75">
        <f t="shared" si="17"/>
        <v>0</v>
      </c>
      <c r="H2230" s="76">
        <f>IF(A2230&lt;SIP_Calculator!$B$7,0,IF(A2230&gt;SIP_Calculator!$E$7,0,1))</f>
        <v>1</v>
      </c>
      <c r="I2230" s="74">
        <f t="shared" si="5"/>
        <v>0</v>
      </c>
      <c r="J2230" s="75">
        <f t="shared" si="6"/>
        <v>0</v>
      </c>
      <c r="K2230" s="76">
        <f>H2230*SIP_Calculator!$D$25</f>
        <v>484.4666522</v>
      </c>
      <c r="L2230" s="76">
        <f t="shared" si="7"/>
        <v>0.08508968881</v>
      </c>
      <c r="M2230" s="76">
        <f t="shared" si="8"/>
        <v>0.1070218813</v>
      </c>
      <c r="N2230" s="76">
        <f t="shared" ref="N2230:O2230" si="6694">N2229+L2230</f>
        <v>257.1962756</v>
      </c>
      <c r="O2230" s="76">
        <f t="shared" si="6694"/>
        <v>304.0279981</v>
      </c>
      <c r="P2230" s="74">
        <f>I2230*SIP_Calculator!$D$26</f>
        <v>0</v>
      </c>
      <c r="Q2230" s="74">
        <f t="shared" si="10"/>
        <v>0</v>
      </c>
      <c r="R2230" s="74">
        <f t="shared" si="11"/>
        <v>0</v>
      </c>
      <c r="S2230" s="74">
        <f t="shared" ref="S2230:T2230" si="6695">S2229+Q2230</f>
        <v>256.6215158</v>
      </c>
      <c r="T2230" s="74">
        <f t="shared" si="6695"/>
        <v>303.4068637</v>
      </c>
      <c r="U2230" s="75">
        <f>J2230*SIP_Calculator!$D$27</f>
        <v>0</v>
      </c>
      <c r="V2230" s="75">
        <f t="shared" si="13"/>
        <v>0</v>
      </c>
      <c r="W2230" s="75">
        <f t="shared" si="14"/>
        <v>0</v>
      </c>
      <c r="X2230" s="75">
        <f t="shared" ref="X2230:Y2230" si="6696">X2229+V2230</f>
        <v>257.7088198</v>
      </c>
      <c r="Y2230" s="75">
        <f t="shared" si="6696"/>
        <v>304.6816111</v>
      </c>
    </row>
    <row r="2231" ht="15.75" customHeight="1">
      <c r="A2231" s="78">
        <v>41386.0</v>
      </c>
      <c r="B2231" s="73">
        <v>5749.6</v>
      </c>
      <c r="C2231" s="73">
        <v>4574.4</v>
      </c>
      <c r="D2231" s="74">
        <f t="shared" si="33"/>
        <v>466</v>
      </c>
      <c r="E2231" s="74">
        <f t="shared" si="16"/>
        <v>1</v>
      </c>
      <c r="F2231" s="75">
        <f t="shared" si="4"/>
        <v>4</v>
      </c>
      <c r="G2231" s="75">
        <f t="shared" si="17"/>
        <v>0</v>
      </c>
      <c r="H2231" s="76">
        <f>IF(A2231&lt;SIP_Calculator!$B$7,0,IF(A2231&gt;SIP_Calculator!$E$7,0,1))</f>
        <v>1</v>
      </c>
      <c r="I2231" s="74">
        <f t="shared" si="5"/>
        <v>1</v>
      </c>
      <c r="J2231" s="75">
        <f t="shared" si="6"/>
        <v>0</v>
      </c>
      <c r="K2231" s="76">
        <f>H2231*SIP_Calculator!$D$25</f>
        <v>484.4666522</v>
      </c>
      <c r="L2231" s="76">
        <f t="shared" si="7"/>
        <v>0.08426093157</v>
      </c>
      <c r="M2231" s="76">
        <f t="shared" si="8"/>
        <v>0.1059082398</v>
      </c>
      <c r="N2231" s="76">
        <f t="shared" ref="N2231:O2231" si="6697">N2230+L2231</f>
        <v>257.2805365</v>
      </c>
      <c r="O2231" s="76">
        <f t="shared" si="6697"/>
        <v>304.1339064</v>
      </c>
      <c r="P2231" s="74">
        <f>I2231*SIP_Calculator!$D$26</f>
        <v>2301.341589</v>
      </c>
      <c r="Q2231" s="74">
        <f t="shared" si="10"/>
        <v>0.4002611641</v>
      </c>
      <c r="R2231" s="74">
        <f t="shared" si="11"/>
        <v>0.5030914632</v>
      </c>
      <c r="S2231" s="74">
        <f t="shared" ref="S2231:T2231" si="6698">S2230+Q2231</f>
        <v>257.021777</v>
      </c>
      <c r="T2231" s="74">
        <f t="shared" si="6698"/>
        <v>303.9099552</v>
      </c>
      <c r="U2231" s="75">
        <f>J2231*SIP_Calculator!$D$27</f>
        <v>0</v>
      </c>
      <c r="V2231" s="75">
        <f t="shared" si="13"/>
        <v>0</v>
      </c>
      <c r="W2231" s="75">
        <f t="shared" si="14"/>
        <v>0</v>
      </c>
      <c r="X2231" s="75">
        <f t="shared" ref="X2231:Y2231" si="6699">X2230+V2231</f>
        <v>257.7088198</v>
      </c>
      <c r="Y2231" s="75">
        <f t="shared" si="6699"/>
        <v>304.6816111</v>
      </c>
    </row>
    <row r="2232" ht="15.75" customHeight="1">
      <c r="A2232" s="78">
        <v>41387.0</v>
      </c>
      <c r="B2232" s="73">
        <v>5747.8</v>
      </c>
      <c r="C2232" s="73">
        <v>4572.4</v>
      </c>
      <c r="D2232" s="74">
        <f t="shared" si="33"/>
        <v>466</v>
      </c>
      <c r="E2232" s="74">
        <f t="shared" si="16"/>
        <v>0</v>
      </c>
      <c r="F2232" s="75">
        <f t="shared" si="4"/>
        <v>4</v>
      </c>
      <c r="G2232" s="75">
        <f t="shared" si="17"/>
        <v>0</v>
      </c>
      <c r="H2232" s="76">
        <f>IF(A2232&lt;SIP_Calculator!$B$7,0,IF(A2232&gt;SIP_Calculator!$E$7,0,1))</f>
        <v>1</v>
      </c>
      <c r="I2232" s="74">
        <f t="shared" si="5"/>
        <v>0</v>
      </c>
      <c r="J2232" s="75">
        <f t="shared" si="6"/>
        <v>0</v>
      </c>
      <c r="K2232" s="76">
        <f>H2232*SIP_Calculator!$D$25</f>
        <v>484.4666522</v>
      </c>
      <c r="L2232" s="76">
        <f t="shared" si="7"/>
        <v>0.08428731901</v>
      </c>
      <c r="M2232" s="76">
        <f t="shared" si="8"/>
        <v>0.1059545648</v>
      </c>
      <c r="N2232" s="76">
        <f t="shared" ref="N2232:O2232" si="6700">N2231+L2232</f>
        <v>257.3648239</v>
      </c>
      <c r="O2232" s="76">
        <f t="shared" si="6700"/>
        <v>304.2398609</v>
      </c>
      <c r="P2232" s="74">
        <f>I2232*SIP_Calculator!$D$26</f>
        <v>0</v>
      </c>
      <c r="Q2232" s="74">
        <f t="shared" si="10"/>
        <v>0</v>
      </c>
      <c r="R2232" s="74">
        <f t="shared" si="11"/>
        <v>0</v>
      </c>
      <c r="S2232" s="74">
        <f t="shared" ref="S2232:T2232" si="6701">S2231+Q2232</f>
        <v>257.021777</v>
      </c>
      <c r="T2232" s="74">
        <f t="shared" si="6701"/>
        <v>303.9099552</v>
      </c>
      <c r="U2232" s="75">
        <f>J2232*SIP_Calculator!$D$27</f>
        <v>0</v>
      </c>
      <c r="V2232" s="75">
        <f t="shared" si="13"/>
        <v>0</v>
      </c>
      <c r="W2232" s="75">
        <f t="shared" si="14"/>
        <v>0</v>
      </c>
      <c r="X2232" s="75">
        <f t="shared" ref="X2232:Y2232" si="6702">X2231+V2232</f>
        <v>257.7088198</v>
      </c>
      <c r="Y2232" s="75">
        <f t="shared" si="6702"/>
        <v>304.6816111</v>
      </c>
    </row>
    <row r="2233" ht="15.75" customHeight="1">
      <c r="A2233" s="78">
        <v>41389.0</v>
      </c>
      <c r="B2233" s="73">
        <v>5820.55</v>
      </c>
      <c r="C2233" s="73">
        <v>4624.3</v>
      </c>
      <c r="D2233" s="74">
        <f t="shared" si="33"/>
        <v>466</v>
      </c>
      <c r="E2233" s="74">
        <f t="shared" si="16"/>
        <v>0</v>
      </c>
      <c r="F2233" s="75">
        <f t="shared" si="4"/>
        <v>4</v>
      </c>
      <c r="G2233" s="75">
        <f t="shared" si="17"/>
        <v>0</v>
      </c>
      <c r="H2233" s="76">
        <f>IF(A2233&lt;SIP_Calculator!$B$7,0,IF(A2233&gt;SIP_Calculator!$E$7,0,1))</f>
        <v>1</v>
      </c>
      <c r="I2233" s="74">
        <f t="shared" si="5"/>
        <v>0</v>
      </c>
      <c r="J2233" s="75">
        <f t="shared" si="6"/>
        <v>0</v>
      </c>
      <c r="K2233" s="76">
        <f>H2233*SIP_Calculator!$D$25</f>
        <v>484.4666522</v>
      </c>
      <c r="L2233" s="76">
        <f t="shared" si="7"/>
        <v>0.08323382708</v>
      </c>
      <c r="M2233" s="76">
        <f t="shared" si="8"/>
        <v>0.1047654028</v>
      </c>
      <c r="N2233" s="76">
        <f t="shared" ref="N2233:O2233" si="6703">N2232+L2233</f>
        <v>257.4480577</v>
      </c>
      <c r="O2233" s="76">
        <f t="shared" si="6703"/>
        <v>304.3446263</v>
      </c>
      <c r="P2233" s="74">
        <f>I2233*SIP_Calculator!$D$26</f>
        <v>0</v>
      </c>
      <c r="Q2233" s="74">
        <f t="shared" si="10"/>
        <v>0</v>
      </c>
      <c r="R2233" s="74">
        <f t="shared" si="11"/>
        <v>0</v>
      </c>
      <c r="S2233" s="74">
        <f t="shared" ref="S2233:T2233" si="6704">S2232+Q2233</f>
        <v>257.021777</v>
      </c>
      <c r="T2233" s="74">
        <f t="shared" si="6704"/>
        <v>303.9099552</v>
      </c>
      <c r="U2233" s="75">
        <f>J2233*SIP_Calculator!$D$27</f>
        <v>0</v>
      </c>
      <c r="V2233" s="75">
        <f t="shared" si="13"/>
        <v>0</v>
      </c>
      <c r="W2233" s="75">
        <f t="shared" si="14"/>
        <v>0</v>
      </c>
      <c r="X2233" s="75">
        <f t="shared" ref="X2233:Y2233" si="6705">X2232+V2233</f>
        <v>257.7088198</v>
      </c>
      <c r="Y2233" s="75">
        <f t="shared" si="6705"/>
        <v>304.6816111</v>
      </c>
    </row>
    <row r="2234" ht="15.75" customHeight="1">
      <c r="A2234" s="78">
        <v>41390.0</v>
      </c>
      <c r="B2234" s="73">
        <v>5779.45</v>
      </c>
      <c r="C2234" s="73">
        <v>4591.65</v>
      </c>
      <c r="D2234" s="74">
        <f t="shared" si="33"/>
        <v>466</v>
      </c>
      <c r="E2234" s="74">
        <f t="shared" si="16"/>
        <v>0</v>
      </c>
      <c r="F2234" s="75">
        <f t="shared" si="4"/>
        <v>4</v>
      </c>
      <c r="G2234" s="75">
        <f t="shared" si="17"/>
        <v>0</v>
      </c>
      <c r="H2234" s="76">
        <f>IF(A2234&lt;SIP_Calculator!$B$7,0,IF(A2234&gt;SIP_Calculator!$E$7,0,1))</f>
        <v>1</v>
      </c>
      <c r="I2234" s="74">
        <f t="shared" si="5"/>
        <v>0</v>
      </c>
      <c r="J2234" s="75">
        <f t="shared" si="6"/>
        <v>0</v>
      </c>
      <c r="K2234" s="76">
        <f>H2234*SIP_Calculator!$D$25</f>
        <v>484.4666522</v>
      </c>
      <c r="L2234" s="76">
        <f t="shared" si="7"/>
        <v>0.08382573639</v>
      </c>
      <c r="M2234" s="76">
        <f t="shared" si="8"/>
        <v>0.1055103617</v>
      </c>
      <c r="N2234" s="76">
        <f t="shared" ref="N2234:O2234" si="6706">N2233+L2234</f>
        <v>257.5318834</v>
      </c>
      <c r="O2234" s="76">
        <f t="shared" si="6706"/>
        <v>304.4501367</v>
      </c>
      <c r="P2234" s="74">
        <f>I2234*SIP_Calculator!$D$26</f>
        <v>0</v>
      </c>
      <c r="Q2234" s="74">
        <f t="shared" si="10"/>
        <v>0</v>
      </c>
      <c r="R2234" s="74">
        <f t="shared" si="11"/>
        <v>0</v>
      </c>
      <c r="S2234" s="74">
        <f t="shared" ref="S2234:T2234" si="6707">S2233+Q2234</f>
        <v>257.021777</v>
      </c>
      <c r="T2234" s="74">
        <f t="shared" si="6707"/>
        <v>303.9099552</v>
      </c>
      <c r="U2234" s="75">
        <f>J2234*SIP_Calculator!$D$27</f>
        <v>0</v>
      </c>
      <c r="V2234" s="75">
        <f t="shared" si="13"/>
        <v>0</v>
      </c>
      <c r="W2234" s="75">
        <f t="shared" si="14"/>
        <v>0</v>
      </c>
      <c r="X2234" s="75">
        <f t="shared" ref="X2234:Y2234" si="6708">X2233+V2234</f>
        <v>257.7088198</v>
      </c>
      <c r="Y2234" s="75">
        <f t="shared" si="6708"/>
        <v>304.6816111</v>
      </c>
    </row>
    <row r="2235" ht="15.75" customHeight="1">
      <c r="A2235" s="78">
        <v>41393.0</v>
      </c>
      <c r="B2235" s="73">
        <v>5816.4</v>
      </c>
      <c r="C2235" s="73">
        <v>4620.9</v>
      </c>
      <c r="D2235" s="74">
        <f t="shared" si="33"/>
        <v>467</v>
      </c>
      <c r="E2235" s="74">
        <f t="shared" si="16"/>
        <v>1</v>
      </c>
      <c r="F2235" s="75">
        <f t="shared" si="4"/>
        <v>4</v>
      </c>
      <c r="G2235" s="75">
        <f t="shared" si="17"/>
        <v>0</v>
      </c>
      <c r="H2235" s="76">
        <f>IF(A2235&lt;SIP_Calculator!$B$7,0,IF(A2235&gt;SIP_Calculator!$E$7,0,1))</f>
        <v>1</v>
      </c>
      <c r="I2235" s="74">
        <f t="shared" si="5"/>
        <v>1</v>
      </c>
      <c r="J2235" s="75">
        <f t="shared" si="6"/>
        <v>0</v>
      </c>
      <c r="K2235" s="76">
        <f>H2235*SIP_Calculator!$D$25</f>
        <v>484.4666522</v>
      </c>
      <c r="L2235" s="76">
        <f t="shared" si="7"/>
        <v>0.08329321439</v>
      </c>
      <c r="M2235" s="76">
        <f t="shared" si="8"/>
        <v>0.1048424879</v>
      </c>
      <c r="N2235" s="76">
        <f t="shared" ref="N2235:O2235" si="6709">N2234+L2235</f>
        <v>257.6151766</v>
      </c>
      <c r="O2235" s="76">
        <f t="shared" si="6709"/>
        <v>304.5549792</v>
      </c>
      <c r="P2235" s="74">
        <f>I2235*SIP_Calculator!$D$26</f>
        <v>2301.341589</v>
      </c>
      <c r="Q2235" s="74">
        <f t="shared" si="10"/>
        <v>0.3956642578</v>
      </c>
      <c r="R2235" s="74">
        <f t="shared" si="11"/>
        <v>0.4980288665</v>
      </c>
      <c r="S2235" s="74">
        <f t="shared" ref="S2235:T2235" si="6710">S2234+Q2235</f>
        <v>257.4174412</v>
      </c>
      <c r="T2235" s="74">
        <f t="shared" si="6710"/>
        <v>304.407984</v>
      </c>
      <c r="U2235" s="75">
        <f>J2235*SIP_Calculator!$D$27</f>
        <v>0</v>
      </c>
      <c r="V2235" s="75">
        <f t="shared" si="13"/>
        <v>0</v>
      </c>
      <c r="W2235" s="75">
        <f t="shared" si="14"/>
        <v>0</v>
      </c>
      <c r="X2235" s="75">
        <f t="shared" ref="X2235:Y2235" si="6711">X2234+V2235</f>
        <v>257.7088198</v>
      </c>
      <c r="Y2235" s="75">
        <f t="shared" si="6711"/>
        <v>304.6816111</v>
      </c>
    </row>
    <row r="2236" ht="15.75" customHeight="1">
      <c r="A2236" s="78">
        <v>41394.0</v>
      </c>
      <c r="B2236" s="73">
        <v>5846.2</v>
      </c>
      <c r="C2236" s="73">
        <v>4641.75</v>
      </c>
      <c r="D2236" s="74">
        <f t="shared" si="33"/>
        <v>467</v>
      </c>
      <c r="E2236" s="74">
        <f t="shared" si="16"/>
        <v>0</v>
      </c>
      <c r="F2236" s="75">
        <f t="shared" si="4"/>
        <v>4</v>
      </c>
      <c r="G2236" s="75">
        <f t="shared" si="17"/>
        <v>0</v>
      </c>
      <c r="H2236" s="76">
        <f>IF(A2236&lt;SIP_Calculator!$B$7,0,IF(A2236&gt;SIP_Calculator!$E$7,0,1))</f>
        <v>1</v>
      </c>
      <c r="I2236" s="74">
        <f t="shared" si="5"/>
        <v>0</v>
      </c>
      <c r="J2236" s="75">
        <f t="shared" si="6"/>
        <v>0</v>
      </c>
      <c r="K2236" s="76">
        <f>H2236*SIP_Calculator!$D$25</f>
        <v>484.4666522</v>
      </c>
      <c r="L2236" s="76">
        <f t="shared" si="7"/>
        <v>0.08286864154</v>
      </c>
      <c r="M2236" s="76">
        <f t="shared" si="8"/>
        <v>0.1043715521</v>
      </c>
      <c r="N2236" s="76">
        <f t="shared" ref="N2236:O2236" si="6712">N2235+L2236</f>
        <v>257.6980453</v>
      </c>
      <c r="O2236" s="76">
        <f t="shared" si="6712"/>
        <v>304.6593507</v>
      </c>
      <c r="P2236" s="74">
        <f>I2236*SIP_Calculator!$D$26</f>
        <v>0</v>
      </c>
      <c r="Q2236" s="74">
        <f t="shared" si="10"/>
        <v>0</v>
      </c>
      <c r="R2236" s="74">
        <f t="shared" si="11"/>
        <v>0</v>
      </c>
      <c r="S2236" s="74">
        <f t="shared" ref="S2236:T2236" si="6713">S2235+Q2236</f>
        <v>257.4174412</v>
      </c>
      <c r="T2236" s="74">
        <f t="shared" si="6713"/>
        <v>304.407984</v>
      </c>
      <c r="U2236" s="75">
        <f>J2236*SIP_Calculator!$D$27</f>
        <v>0</v>
      </c>
      <c r="V2236" s="75">
        <f t="shared" si="13"/>
        <v>0</v>
      </c>
      <c r="W2236" s="75">
        <f t="shared" si="14"/>
        <v>0</v>
      </c>
      <c r="X2236" s="75">
        <f t="shared" ref="X2236:Y2236" si="6714">X2235+V2236</f>
        <v>257.7088198</v>
      </c>
      <c r="Y2236" s="75">
        <f t="shared" si="6714"/>
        <v>304.6816111</v>
      </c>
    </row>
    <row r="2237" ht="15.75" customHeight="1">
      <c r="A2237" s="78">
        <v>41396.0</v>
      </c>
      <c r="B2237" s="73">
        <v>5917.35</v>
      </c>
      <c r="C2237" s="73">
        <v>4695.05</v>
      </c>
      <c r="D2237" s="74">
        <f t="shared" si="33"/>
        <v>467</v>
      </c>
      <c r="E2237" s="74">
        <f t="shared" si="16"/>
        <v>0</v>
      </c>
      <c r="F2237" s="75">
        <f t="shared" si="4"/>
        <v>5</v>
      </c>
      <c r="G2237" s="75">
        <f t="shared" si="17"/>
        <v>1</v>
      </c>
      <c r="H2237" s="76">
        <f>IF(A2237&lt;SIP_Calculator!$B$7,0,IF(A2237&gt;SIP_Calculator!$E$7,0,1))</f>
        <v>1</v>
      </c>
      <c r="I2237" s="74">
        <f t="shared" si="5"/>
        <v>0</v>
      </c>
      <c r="J2237" s="75">
        <f t="shared" si="6"/>
        <v>1</v>
      </c>
      <c r="K2237" s="76">
        <f>H2237*SIP_Calculator!$D$25</f>
        <v>484.4666522</v>
      </c>
      <c r="L2237" s="76">
        <f t="shared" si="7"/>
        <v>0.08187223203</v>
      </c>
      <c r="M2237" s="76">
        <f t="shared" si="8"/>
        <v>0.1031866864</v>
      </c>
      <c r="N2237" s="76">
        <f t="shared" ref="N2237:O2237" si="6715">N2236+L2237</f>
        <v>257.7799175</v>
      </c>
      <c r="O2237" s="76">
        <f t="shared" si="6715"/>
        <v>304.7625374</v>
      </c>
      <c r="P2237" s="74">
        <f>I2237*SIP_Calculator!$D$26</f>
        <v>0</v>
      </c>
      <c r="Q2237" s="74">
        <f t="shared" si="10"/>
        <v>0</v>
      </c>
      <c r="R2237" s="74">
        <f t="shared" si="11"/>
        <v>0</v>
      </c>
      <c r="S2237" s="74">
        <f t="shared" ref="S2237:T2237" si="6716">S2236+Q2237</f>
        <v>257.4174412</v>
      </c>
      <c r="T2237" s="74">
        <f t="shared" si="6716"/>
        <v>304.407984</v>
      </c>
      <c r="U2237" s="75">
        <f>J2237*SIP_Calculator!$D$27</f>
        <v>10000</v>
      </c>
      <c r="V2237" s="75">
        <f t="shared" si="13"/>
        <v>1.689945668</v>
      </c>
      <c r="W2237" s="75">
        <f t="shared" si="14"/>
        <v>2.12990277</v>
      </c>
      <c r="X2237" s="75">
        <f t="shared" ref="X2237:Y2237" si="6717">X2236+V2237</f>
        <v>259.3987655</v>
      </c>
      <c r="Y2237" s="75">
        <f t="shared" si="6717"/>
        <v>306.8115139</v>
      </c>
    </row>
    <row r="2238" ht="15.75" customHeight="1">
      <c r="A2238" s="78">
        <v>41397.0</v>
      </c>
      <c r="B2238" s="73">
        <v>5868.8</v>
      </c>
      <c r="C2238" s="73">
        <v>4659.1</v>
      </c>
      <c r="D2238" s="74">
        <f t="shared" si="33"/>
        <v>467</v>
      </c>
      <c r="E2238" s="74">
        <f t="shared" si="16"/>
        <v>0</v>
      </c>
      <c r="F2238" s="75">
        <f t="shared" si="4"/>
        <v>5</v>
      </c>
      <c r="G2238" s="75">
        <f t="shared" si="17"/>
        <v>0</v>
      </c>
      <c r="H2238" s="76">
        <f>IF(A2238&lt;SIP_Calculator!$B$7,0,IF(A2238&gt;SIP_Calculator!$E$7,0,1))</f>
        <v>1</v>
      </c>
      <c r="I2238" s="74">
        <f t="shared" si="5"/>
        <v>0</v>
      </c>
      <c r="J2238" s="75">
        <f t="shared" si="6"/>
        <v>0</v>
      </c>
      <c r="K2238" s="76">
        <f>H2238*SIP_Calculator!$D$25</f>
        <v>484.4666522</v>
      </c>
      <c r="L2238" s="76">
        <f t="shared" si="7"/>
        <v>0.08254952498</v>
      </c>
      <c r="M2238" s="76">
        <f t="shared" si="8"/>
        <v>0.1039828834</v>
      </c>
      <c r="N2238" s="76">
        <f t="shared" ref="N2238:O2238" si="6718">N2237+L2238</f>
        <v>257.862467</v>
      </c>
      <c r="O2238" s="76">
        <f t="shared" si="6718"/>
        <v>304.8665203</v>
      </c>
      <c r="P2238" s="74">
        <f>I2238*SIP_Calculator!$D$26</f>
        <v>0</v>
      </c>
      <c r="Q2238" s="74">
        <f t="shared" si="10"/>
        <v>0</v>
      </c>
      <c r="R2238" s="74">
        <f t="shared" si="11"/>
        <v>0</v>
      </c>
      <c r="S2238" s="74">
        <f t="shared" ref="S2238:T2238" si="6719">S2237+Q2238</f>
        <v>257.4174412</v>
      </c>
      <c r="T2238" s="74">
        <f t="shared" si="6719"/>
        <v>304.407984</v>
      </c>
      <c r="U2238" s="75">
        <f>J2238*SIP_Calculator!$D$27</f>
        <v>0</v>
      </c>
      <c r="V2238" s="75">
        <f t="shared" si="13"/>
        <v>0</v>
      </c>
      <c r="W2238" s="75">
        <f t="shared" si="14"/>
        <v>0</v>
      </c>
      <c r="X2238" s="75">
        <f t="shared" ref="X2238:Y2238" si="6720">X2237+V2238</f>
        <v>259.3987655</v>
      </c>
      <c r="Y2238" s="75">
        <f t="shared" si="6720"/>
        <v>306.8115139</v>
      </c>
    </row>
    <row r="2239" ht="15.75" customHeight="1">
      <c r="A2239" s="78">
        <v>41400.0</v>
      </c>
      <c r="B2239" s="73">
        <v>5897.45</v>
      </c>
      <c r="C2239" s="73">
        <v>4685.6</v>
      </c>
      <c r="D2239" s="74">
        <f t="shared" si="33"/>
        <v>468</v>
      </c>
      <c r="E2239" s="74">
        <f t="shared" si="16"/>
        <v>1</v>
      </c>
      <c r="F2239" s="75">
        <f t="shared" si="4"/>
        <v>5</v>
      </c>
      <c r="G2239" s="75">
        <f t="shared" si="17"/>
        <v>0</v>
      </c>
      <c r="H2239" s="76">
        <f>IF(A2239&lt;SIP_Calculator!$B$7,0,IF(A2239&gt;SIP_Calculator!$E$7,0,1))</f>
        <v>1</v>
      </c>
      <c r="I2239" s="74">
        <f t="shared" si="5"/>
        <v>1</v>
      </c>
      <c r="J2239" s="75">
        <f t="shared" si="6"/>
        <v>0</v>
      </c>
      <c r="K2239" s="76">
        <f>H2239*SIP_Calculator!$D$25</f>
        <v>484.4666522</v>
      </c>
      <c r="L2239" s="76">
        <f t="shared" si="7"/>
        <v>0.08214849675</v>
      </c>
      <c r="M2239" s="76">
        <f t="shared" si="8"/>
        <v>0.1033947952</v>
      </c>
      <c r="N2239" s="76">
        <f t="shared" ref="N2239:O2239" si="6721">N2238+L2239</f>
        <v>257.9446155</v>
      </c>
      <c r="O2239" s="76">
        <f t="shared" si="6721"/>
        <v>304.9699151</v>
      </c>
      <c r="P2239" s="74">
        <f>I2239*SIP_Calculator!$D$26</f>
        <v>2301.341589</v>
      </c>
      <c r="Q2239" s="74">
        <f t="shared" si="10"/>
        <v>0.3902265537</v>
      </c>
      <c r="R2239" s="74">
        <f t="shared" si="11"/>
        <v>0.4911519526</v>
      </c>
      <c r="S2239" s="74">
        <f t="shared" ref="S2239:T2239" si="6722">S2238+Q2239</f>
        <v>257.8076678</v>
      </c>
      <c r="T2239" s="74">
        <f t="shared" si="6722"/>
        <v>304.899136</v>
      </c>
      <c r="U2239" s="75">
        <f>J2239*SIP_Calculator!$D$27</f>
        <v>0</v>
      </c>
      <c r="V2239" s="75">
        <f t="shared" si="13"/>
        <v>0</v>
      </c>
      <c r="W2239" s="75">
        <f t="shared" si="14"/>
        <v>0</v>
      </c>
      <c r="X2239" s="75">
        <f t="shared" ref="X2239:Y2239" si="6723">X2238+V2239</f>
        <v>259.3987655</v>
      </c>
      <c r="Y2239" s="75">
        <f t="shared" si="6723"/>
        <v>306.8115139</v>
      </c>
    </row>
    <row r="2240" ht="15.75" customHeight="1">
      <c r="A2240" s="78">
        <v>41401.0</v>
      </c>
      <c r="B2240" s="73">
        <v>5967.2</v>
      </c>
      <c r="C2240" s="73">
        <v>4737.55</v>
      </c>
      <c r="D2240" s="74">
        <f t="shared" si="33"/>
        <v>468</v>
      </c>
      <c r="E2240" s="74">
        <f t="shared" si="16"/>
        <v>0</v>
      </c>
      <c r="F2240" s="75">
        <f t="shared" si="4"/>
        <v>5</v>
      </c>
      <c r="G2240" s="75">
        <f t="shared" si="17"/>
        <v>0</v>
      </c>
      <c r="H2240" s="76">
        <f>IF(A2240&lt;SIP_Calculator!$B$7,0,IF(A2240&gt;SIP_Calculator!$E$7,0,1))</f>
        <v>1</v>
      </c>
      <c r="I2240" s="74">
        <f t="shared" si="5"/>
        <v>0</v>
      </c>
      <c r="J2240" s="75">
        <f t="shared" si="6"/>
        <v>0</v>
      </c>
      <c r="K2240" s="76">
        <f>H2240*SIP_Calculator!$D$25</f>
        <v>484.4666522</v>
      </c>
      <c r="L2240" s="76">
        <f t="shared" si="7"/>
        <v>0.08118827125</v>
      </c>
      <c r="M2240" s="76">
        <f t="shared" si="8"/>
        <v>0.1022610109</v>
      </c>
      <c r="N2240" s="76">
        <f t="shared" ref="N2240:O2240" si="6724">N2239+L2240</f>
        <v>258.0258038</v>
      </c>
      <c r="O2240" s="76">
        <f t="shared" si="6724"/>
        <v>305.0721761</v>
      </c>
      <c r="P2240" s="74">
        <f>I2240*SIP_Calculator!$D$26</f>
        <v>0</v>
      </c>
      <c r="Q2240" s="74">
        <f t="shared" si="10"/>
        <v>0</v>
      </c>
      <c r="R2240" s="74">
        <f t="shared" si="11"/>
        <v>0</v>
      </c>
      <c r="S2240" s="74">
        <f t="shared" ref="S2240:T2240" si="6725">S2239+Q2240</f>
        <v>257.8076678</v>
      </c>
      <c r="T2240" s="74">
        <f t="shared" si="6725"/>
        <v>304.899136</v>
      </c>
      <c r="U2240" s="75">
        <f>J2240*SIP_Calculator!$D$27</f>
        <v>0</v>
      </c>
      <c r="V2240" s="75">
        <f t="shared" si="13"/>
        <v>0</v>
      </c>
      <c r="W2240" s="75">
        <f t="shared" si="14"/>
        <v>0</v>
      </c>
      <c r="X2240" s="75">
        <f t="shared" ref="X2240:Y2240" si="6726">X2239+V2240</f>
        <v>259.3987655</v>
      </c>
      <c r="Y2240" s="75">
        <f t="shared" si="6726"/>
        <v>306.8115139</v>
      </c>
    </row>
    <row r="2241" ht="15.75" customHeight="1">
      <c r="A2241" s="78">
        <v>41402.0</v>
      </c>
      <c r="B2241" s="73">
        <v>5986.75</v>
      </c>
      <c r="C2241" s="73">
        <v>4754.45</v>
      </c>
      <c r="D2241" s="74">
        <f t="shared" si="33"/>
        <v>468</v>
      </c>
      <c r="E2241" s="74">
        <f t="shared" si="16"/>
        <v>0</v>
      </c>
      <c r="F2241" s="75">
        <f t="shared" si="4"/>
        <v>5</v>
      </c>
      <c r="G2241" s="75">
        <f t="shared" si="17"/>
        <v>0</v>
      </c>
      <c r="H2241" s="76">
        <f>IF(A2241&lt;SIP_Calculator!$B$7,0,IF(A2241&gt;SIP_Calculator!$E$7,0,1))</f>
        <v>1</v>
      </c>
      <c r="I2241" s="74">
        <f t="shared" si="5"/>
        <v>0</v>
      </c>
      <c r="J2241" s="75">
        <f t="shared" si="6"/>
        <v>0</v>
      </c>
      <c r="K2241" s="76">
        <f>H2241*SIP_Calculator!$D$25</f>
        <v>484.4666522</v>
      </c>
      <c r="L2241" s="76">
        <f t="shared" si="7"/>
        <v>0.08092314731</v>
      </c>
      <c r="M2241" s="76">
        <f t="shared" si="8"/>
        <v>0.1018975175</v>
      </c>
      <c r="N2241" s="76">
        <f t="shared" ref="N2241:O2241" si="6727">N2240+L2241</f>
        <v>258.1067269</v>
      </c>
      <c r="O2241" s="76">
        <f t="shared" si="6727"/>
        <v>305.1740736</v>
      </c>
      <c r="P2241" s="74">
        <f>I2241*SIP_Calculator!$D$26</f>
        <v>0</v>
      </c>
      <c r="Q2241" s="74">
        <f t="shared" si="10"/>
        <v>0</v>
      </c>
      <c r="R2241" s="74">
        <f t="shared" si="11"/>
        <v>0</v>
      </c>
      <c r="S2241" s="74">
        <f t="shared" ref="S2241:T2241" si="6728">S2240+Q2241</f>
        <v>257.8076678</v>
      </c>
      <c r="T2241" s="74">
        <f t="shared" si="6728"/>
        <v>304.899136</v>
      </c>
      <c r="U2241" s="75">
        <f>J2241*SIP_Calculator!$D$27</f>
        <v>0</v>
      </c>
      <c r="V2241" s="75">
        <f t="shared" si="13"/>
        <v>0</v>
      </c>
      <c r="W2241" s="75">
        <f t="shared" si="14"/>
        <v>0</v>
      </c>
      <c r="X2241" s="75">
        <f t="shared" ref="X2241:Y2241" si="6729">X2240+V2241</f>
        <v>259.3987655</v>
      </c>
      <c r="Y2241" s="75">
        <f t="shared" si="6729"/>
        <v>306.8115139</v>
      </c>
    </row>
    <row r="2242" ht="15.75" customHeight="1">
      <c r="A2242" s="78">
        <v>41403.0</v>
      </c>
      <c r="B2242" s="73">
        <v>5968.0</v>
      </c>
      <c r="C2242" s="73">
        <v>4737.7</v>
      </c>
      <c r="D2242" s="74">
        <f t="shared" si="33"/>
        <v>468</v>
      </c>
      <c r="E2242" s="74">
        <f t="shared" si="16"/>
        <v>0</v>
      </c>
      <c r="F2242" s="75">
        <f t="shared" si="4"/>
        <v>5</v>
      </c>
      <c r="G2242" s="75">
        <f t="shared" si="17"/>
        <v>0</v>
      </c>
      <c r="H2242" s="76">
        <f>IF(A2242&lt;SIP_Calculator!$B$7,0,IF(A2242&gt;SIP_Calculator!$E$7,0,1))</f>
        <v>1</v>
      </c>
      <c r="I2242" s="74">
        <f t="shared" si="5"/>
        <v>0</v>
      </c>
      <c r="J2242" s="75">
        <f t="shared" si="6"/>
        <v>0</v>
      </c>
      <c r="K2242" s="76">
        <f>H2242*SIP_Calculator!$D$25</f>
        <v>484.4666522</v>
      </c>
      <c r="L2242" s="76">
        <f t="shared" si="7"/>
        <v>0.0811773881</v>
      </c>
      <c r="M2242" s="76">
        <f t="shared" si="8"/>
        <v>0.1022577732</v>
      </c>
      <c r="N2242" s="76">
        <f t="shared" ref="N2242:O2242" si="6730">N2241+L2242</f>
        <v>258.1879043</v>
      </c>
      <c r="O2242" s="76">
        <f t="shared" si="6730"/>
        <v>305.2763314</v>
      </c>
      <c r="P2242" s="74">
        <f>I2242*SIP_Calculator!$D$26</f>
        <v>0</v>
      </c>
      <c r="Q2242" s="74">
        <f t="shared" si="10"/>
        <v>0</v>
      </c>
      <c r="R2242" s="74">
        <f t="shared" si="11"/>
        <v>0</v>
      </c>
      <c r="S2242" s="74">
        <f t="shared" ref="S2242:T2242" si="6731">S2241+Q2242</f>
        <v>257.8076678</v>
      </c>
      <c r="T2242" s="74">
        <f t="shared" si="6731"/>
        <v>304.899136</v>
      </c>
      <c r="U2242" s="75">
        <f>J2242*SIP_Calculator!$D$27</f>
        <v>0</v>
      </c>
      <c r="V2242" s="75">
        <f t="shared" si="13"/>
        <v>0</v>
      </c>
      <c r="W2242" s="75">
        <f t="shared" si="14"/>
        <v>0</v>
      </c>
      <c r="X2242" s="75">
        <f t="shared" ref="X2242:Y2242" si="6732">X2241+V2242</f>
        <v>259.3987655</v>
      </c>
      <c r="Y2242" s="75">
        <f t="shared" si="6732"/>
        <v>306.8115139</v>
      </c>
    </row>
    <row r="2243" ht="15.75" customHeight="1">
      <c r="A2243" s="78">
        <v>41404.0</v>
      </c>
      <c r="B2243" s="73">
        <v>6012.4</v>
      </c>
      <c r="C2243" s="73">
        <v>4769.2</v>
      </c>
      <c r="D2243" s="74">
        <f t="shared" si="33"/>
        <v>468</v>
      </c>
      <c r="E2243" s="74">
        <f t="shared" si="16"/>
        <v>0</v>
      </c>
      <c r="F2243" s="75">
        <f t="shared" si="4"/>
        <v>5</v>
      </c>
      <c r="G2243" s="75">
        <f t="shared" si="17"/>
        <v>0</v>
      </c>
      <c r="H2243" s="76">
        <f>IF(A2243&lt;SIP_Calculator!$B$7,0,IF(A2243&gt;SIP_Calculator!$E$7,0,1))</f>
        <v>1</v>
      </c>
      <c r="I2243" s="74">
        <f t="shared" si="5"/>
        <v>0</v>
      </c>
      <c r="J2243" s="75">
        <f t="shared" si="6"/>
        <v>0</v>
      </c>
      <c r="K2243" s="76">
        <f>H2243*SIP_Calculator!$D$25</f>
        <v>484.4666522</v>
      </c>
      <c r="L2243" s="76">
        <f t="shared" si="7"/>
        <v>0.08057791434</v>
      </c>
      <c r="M2243" s="76">
        <f t="shared" si="8"/>
        <v>0.1015823728</v>
      </c>
      <c r="N2243" s="76">
        <f t="shared" ref="N2243:O2243" si="6733">N2242+L2243</f>
        <v>258.2684822</v>
      </c>
      <c r="O2243" s="76">
        <f t="shared" si="6733"/>
        <v>305.3779138</v>
      </c>
      <c r="P2243" s="74">
        <f>I2243*SIP_Calculator!$D$26</f>
        <v>0</v>
      </c>
      <c r="Q2243" s="74">
        <f t="shared" si="10"/>
        <v>0</v>
      </c>
      <c r="R2243" s="74">
        <f t="shared" si="11"/>
        <v>0</v>
      </c>
      <c r="S2243" s="74">
        <f t="shared" ref="S2243:T2243" si="6734">S2242+Q2243</f>
        <v>257.8076678</v>
      </c>
      <c r="T2243" s="74">
        <f t="shared" si="6734"/>
        <v>304.899136</v>
      </c>
      <c r="U2243" s="75">
        <f>J2243*SIP_Calculator!$D$27</f>
        <v>0</v>
      </c>
      <c r="V2243" s="75">
        <f t="shared" si="13"/>
        <v>0</v>
      </c>
      <c r="W2243" s="75">
        <f t="shared" si="14"/>
        <v>0</v>
      </c>
      <c r="X2243" s="75">
        <f t="shared" ref="X2243:Y2243" si="6735">X2242+V2243</f>
        <v>259.3987655</v>
      </c>
      <c r="Y2243" s="75">
        <f t="shared" si="6735"/>
        <v>306.8115139</v>
      </c>
    </row>
    <row r="2244" ht="15.75" customHeight="1">
      <c r="A2244" s="78">
        <v>41405.0</v>
      </c>
      <c r="B2244" s="73">
        <v>6025.15</v>
      </c>
      <c r="C2244" s="73">
        <v>4779.75</v>
      </c>
      <c r="D2244" s="74">
        <f t="shared" si="33"/>
        <v>468</v>
      </c>
      <c r="E2244" s="74">
        <f t="shared" si="16"/>
        <v>0</v>
      </c>
      <c r="F2244" s="75">
        <f t="shared" si="4"/>
        <v>5</v>
      </c>
      <c r="G2244" s="75">
        <f t="shared" si="17"/>
        <v>0</v>
      </c>
      <c r="H2244" s="76">
        <f>IF(A2244&lt;SIP_Calculator!$B$7,0,IF(A2244&gt;SIP_Calculator!$E$7,0,1))</f>
        <v>1</v>
      </c>
      <c r="I2244" s="74">
        <f t="shared" si="5"/>
        <v>0</v>
      </c>
      <c r="J2244" s="75">
        <f t="shared" si="6"/>
        <v>0</v>
      </c>
      <c r="K2244" s="76">
        <f>H2244*SIP_Calculator!$D$25</f>
        <v>484.4666522</v>
      </c>
      <c r="L2244" s="76">
        <f t="shared" si="7"/>
        <v>0.08040740101</v>
      </c>
      <c r="M2244" s="76">
        <f t="shared" si="8"/>
        <v>0.1013581573</v>
      </c>
      <c r="N2244" s="76">
        <f t="shared" ref="N2244:O2244" si="6736">N2243+L2244</f>
        <v>258.3488896</v>
      </c>
      <c r="O2244" s="76">
        <f t="shared" si="6736"/>
        <v>305.4792719</v>
      </c>
      <c r="P2244" s="74">
        <f>I2244*SIP_Calculator!$D$26</f>
        <v>0</v>
      </c>
      <c r="Q2244" s="74">
        <f t="shared" si="10"/>
        <v>0</v>
      </c>
      <c r="R2244" s="74">
        <f t="shared" si="11"/>
        <v>0</v>
      </c>
      <c r="S2244" s="74">
        <f t="shared" ref="S2244:T2244" si="6737">S2243+Q2244</f>
        <v>257.8076678</v>
      </c>
      <c r="T2244" s="74">
        <f t="shared" si="6737"/>
        <v>304.899136</v>
      </c>
      <c r="U2244" s="75">
        <f>J2244*SIP_Calculator!$D$27</f>
        <v>0</v>
      </c>
      <c r="V2244" s="75">
        <f t="shared" si="13"/>
        <v>0</v>
      </c>
      <c r="W2244" s="75">
        <f t="shared" si="14"/>
        <v>0</v>
      </c>
      <c r="X2244" s="75">
        <f t="shared" ref="X2244:Y2244" si="6738">X2243+V2244</f>
        <v>259.3987655</v>
      </c>
      <c r="Y2244" s="75">
        <f t="shared" si="6738"/>
        <v>306.8115139</v>
      </c>
    </row>
    <row r="2245" ht="15.75" customHeight="1">
      <c r="A2245" s="78">
        <v>41407.0</v>
      </c>
      <c r="B2245" s="73">
        <v>5906.15</v>
      </c>
      <c r="C2245" s="73">
        <v>4689.75</v>
      </c>
      <c r="D2245" s="74">
        <f t="shared" si="33"/>
        <v>469</v>
      </c>
      <c r="E2245" s="74">
        <f t="shared" si="16"/>
        <v>1</v>
      </c>
      <c r="F2245" s="75">
        <f t="shared" si="4"/>
        <v>5</v>
      </c>
      <c r="G2245" s="75">
        <f t="shared" si="17"/>
        <v>0</v>
      </c>
      <c r="H2245" s="76">
        <f>IF(A2245&lt;SIP_Calculator!$B$7,0,IF(A2245&gt;SIP_Calculator!$E$7,0,1))</f>
        <v>1</v>
      </c>
      <c r="I2245" s="74">
        <f t="shared" si="5"/>
        <v>1</v>
      </c>
      <c r="J2245" s="75">
        <f t="shared" si="6"/>
        <v>0</v>
      </c>
      <c r="K2245" s="76">
        <f>H2245*SIP_Calculator!$D$25</f>
        <v>484.4666522</v>
      </c>
      <c r="L2245" s="76">
        <f t="shared" si="7"/>
        <v>0.08202748867</v>
      </c>
      <c r="M2245" s="76">
        <f t="shared" si="8"/>
        <v>0.1033033002</v>
      </c>
      <c r="N2245" s="76">
        <f t="shared" ref="N2245:O2245" si="6739">N2244+L2245</f>
        <v>258.4309171</v>
      </c>
      <c r="O2245" s="76">
        <f t="shared" si="6739"/>
        <v>305.5825752</v>
      </c>
      <c r="P2245" s="74">
        <f>I2245*SIP_Calculator!$D$26</f>
        <v>2301.341589</v>
      </c>
      <c r="Q2245" s="74">
        <f t="shared" si="10"/>
        <v>0.3896517341</v>
      </c>
      <c r="R2245" s="74">
        <f t="shared" si="11"/>
        <v>0.4907173281</v>
      </c>
      <c r="S2245" s="74">
        <f t="shared" ref="S2245:T2245" si="6740">S2244+Q2245</f>
        <v>258.1973195</v>
      </c>
      <c r="T2245" s="74">
        <f t="shared" si="6740"/>
        <v>305.3898533</v>
      </c>
      <c r="U2245" s="75">
        <f>J2245*SIP_Calculator!$D$27</f>
        <v>0</v>
      </c>
      <c r="V2245" s="75">
        <f t="shared" si="13"/>
        <v>0</v>
      </c>
      <c r="W2245" s="75">
        <f t="shared" si="14"/>
        <v>0</v>
      </c>
      <c r="X2245" s="75">
        <f t="shared" ref="X2245:Y2245" si="6741">X2244+V2245</f>
        <v>259.3987655</v>
      </c>
      <c r="Y2245" s="75">
        <f t="shared" si="6741"/>
        <v>306.8115139</v>
      </c>
    </row>
    <row r="2246" ht="15.75" customHeight="1">
      <c r="A2246" s="78">
        <v>41408.0</v>
      </c>
      <c r="B2246" s="73">
        <v>5921.6</v>
      </c>
      <c r="C2246" s="73">
        <v>4702.5</v>
      </c>
      <c r="D2246" s="74">
        <f t="shared" si="33"/>
        <v>469</v>
      </c>
      <c r="E2246" s="74">
        <f t="shared" si="16"/>
        <v>0</v>
      </c>
      <c r="F2246" s="75">
        <f t="shared" si="4"/>
        <v>5</v>
      </c>
      <c r="G2246" s="75">
        <f t="shared" si="17"/>
        <v>0</v>
      </c>
      <c r="H2246" s="76">
        <f>IF(A2246&lt;SIP_Calculator!$B$7,0,IF(A2246&gt;SIP_Calculator!$E$7,0,1))</f>
        <v>1</v>
      </c>
      <c r="I2246" s="74">
        <f t="shared" si="5"/>
        <v>0</v>
      </c>
      <c r="J2246" s="75">
        <f t="shared" si="6"/>
        <v>0</v>
      </c>
      <c r="K2246" s="76">
        <f>H2246*SIP_Calculator!$D$25</f>
        <v>484.4666522</v>
      </c>
      <c r="L2246" s="76">
        <f t="shared" si="7"/>
        <v>0.08181347139</v>
      </c>
      <c r="M2246" s="76">
        <f t="shared" si="8"/>
        <v>0.1030232115</v>
      </c>
      <c r="N2246" s="76">
        <f t="shared" ref="N2246:O2246" si="6742">N2245+L2246</f>
        <v>258.5127306</v>
      </c>
      <c r="O2246" s="76">
        <f t="shared" si="6742"/>
        <v>305.6855984</v>
      </c>
      <c r="P2246" s="74">
        <f>I2246*SIP_Calculator!$D$26</f>
        <v>0</v>
      </c>
      <c r="Q2246" s="74">
        <f t="shared" si="10"/>
        <v>0</v>
      </c>
      <c r="R2246" s="74">
        <f t="shared" si="11"/>
        <v>0</v>
      </c>
      <c r="S2246" s="74">
        <f t="shared" ref="S2246:T2246" si="6743">S2245+Q2246</f>
        <v>258.1973195</v>
      </c>
      <c r="T2246" s="74">
        <f t="shared" si="6743"/>
        <v>305.3898533</v>
      </c>
      <c r="U2246" s="75">
        <f>J2246*SIP_Calculator!$D$27</f>
        <v>0</v>
      </c>
      <c r="V2246" s="75">
        <f t="shared" si="13"/>
        <v>0</v>
      </c>
      <c r="W2246" s="75">
        <f t="shared" si="14"/>
        <v>0</v>
      </c>
      <c r="X2246" s="75">
        <f t="shared" ref="X2246:Y2246" si="6744">X2245+V2246</f>
        <v>259.3987655</v>
      </c>
      <c r="Y2246" s="75">
        <f t="shared" si="6744"/>
        <v>306.8115139</v>
      </c>
    </row>
    <row r="2247" ht="15.75" customHeight="1">
      <c r="A2247" s="78">
        <v>41409.0</v>
      </c>
      <c r="B2247" s="73">
        <v>6065.05</v>
      </c>
      <c r="C2247" s="73">
        <v>4810.95</v>
      </c>
      <c r="D2247" s="74">
        <f t="shared" si="33"/>
        <v>469</v>
      </c>
      <c r="E2247" s="74">
        <f t="shared" si="16"/>
        <v>0</v>
      </c>
      <c r="F2247" s="75">
        <f t="shared" si="4"/>
        <v>5</v>
      </c>
      <c r="G2247" s="75">
        <f t="shared" si="17"/>
        <v>0</v>
      </c>
      <c r="H2247" s="76">
        <f>IF(A2247&lt;SIP_Calculator!$B$7,0,IF(A2247&gt;SIP_Calculator!$E$7,0,1))</f>
        <v>1</v>
      </c>
      <c r="I2247" s="74">
        <f t="shared" si="5"/>
        <v>0</v>
      </c>
      <c r="J2247" s="75">
        <f t="shared" si="6"/>
        <v>0</v>
      </c>
      <c r="K2247" s="76">
        <f>H2247*SIP_Calculator!$D$25</f>
        <v>484.4666522</v>
      </c>
      <c r="L2247" s="76">
        <f t="shared" si="7"/>
        <v>0.07987842675</v>
      </c>
      <c r="M2247" s="76">
        <f t="shared" si="8"/>
        <v>0.1007008288</v>
      </c>
      <c r="N2247" s="76">
        <f t="shared" ref="N2247:O2247" si="6745">N2246+L2247</f>
        <v>258.592609</v>
      </c>
      <c r="O2247" s="76">
        <f t="shared" si="6745"/>
        <v>305.7862993</v>
      </c>
      <c r="P2247" s="74">
        <f>I2247*SIP_Calculator!$D$26</f>
        <v>0</v>
      </c>
      <c r="Q2247" s="74">
        <f t="shared" si="10"/>
        <v>0</v>
      </c>
      <c r="R2247" s="74">
        <f t="shared" si="11"/>
        <v>0</v>
      </c>
      <c r="S2247" s="74">
        <f t="shared" ref="S2247:T2247" si="6746">S2246+Q2247</f>
        <v>258.1973195</v>
      </c>
      <c r="T2247" s="74">
        <f t="shared" si="6746"/>
        <v>305.3898533</v>
      </c>
      <c r="U2247" s="75">
        <f>J2247*SIP_Calculator!$D$27</f>
        <v>0</v>
      </c>
      <c r="V2247" s="75">
        <f t="shared" si="13"/>
        <v>0</v>
      </c>
      <c r="W2247" s="75">
        <f t="shared" si="14"/>
        <v>0</v>
      </c>
      <c r="X2247" s="75">
        <f t="shared" ref="X2247:Y2247" si="6747">X2246+V2247</f>
        <v>259.3987655</v>
      </c>
      <c r="Y2247" s="75">
        <f t="shared" si="6747"/>
        <v>306.8115139</v>
      </c>
    </row>
    <row r="2248" ht="15.75" customHeight="1">
      <c r="A2248" s="78">
        <v>41410.0</v>
      </c>
      <c r="B2248" s="73">
        <v>6090.85</v>
      </c>
      <c r="C2248" s="73">
        <v>4830.25</v>
      </c>
      <c r="D2248" s="74">
        <f t="shared" si="33"/>
        <v>469</v>
      </c>
      <c r="E2248" s="74">
        <f t="shared" si="16"/>
        <v>0</v>
      </c>
      <c r="F2248" s="75">
        <f t="shared" si="4"/>
        <v>5</v>
      </c>
      <c r="G2248" s="75">
        <f t="shared" si="17"/>
        <v>0</v>
      </c>
      <c r="H2248" s="76">
        <f>IF(A2248&lt;SIP_Calculator!$B$7,0,IF(A2248&gt;SIP_Calculator!$E$7,0,1))</f>
        <v>1</v>
      </c>
      <c r="I2248" s="74">
        <f t="shared" si="5"/>
        <v>0</v>
      </c>
      <c r="J2248" s="75">
        <f t="shared" si="6"/>
        <v>0</v>
      </c>
      <c r="K2248" s="76">
        <f>H2248*SIP_Calculator!$D$25</f>
        <v>484.4666522</v>
      </c>
      <c r="L2248" s="76">
        <f t="shared" si="7"/>
        <v>0.07954007276</v>
      </c>
      <c r="M2248" s="76">
        <f t="shared" si="8"/>
        <v>0.1002984633</v>
      </c>
      <c r="N2248" s="76">
        <f t="shared" ref="N2248:O2248" si="6748">N2247+L2248</f>
        <v>258.6721491</v>
      </c>
      <c r="O2248" s="76">
        <f t="shared" si="6748"/>
        <v>305.8865977</v>
      </c>
      <c r="P2248" s="74">
        <f>I2248*SIP_Calculator!$D$26</f>
        <v>0</v>
      </c>
      <c r="Q2248" s="74">
        <f t="shared" si="10"/>
        <v>0</v>
      </c>
      <c r="R2248" s="74">
        <f t="shared" si="11"/>
        <v>0</v>
      </c>
      <c r="S2248" s="74">
        <f t="shared" ref="S2248:T2248" si="6749">S2247+Q2248</f>
        <v>258.1973195</v>
      </c>
      <c r="T2248" s="74">
        <f t="shared" si="6749"/>
        <v>305.3898533</v>
      </c>
      <c r="U2248" s="75">
        <f>J2248*SIP_Calculator!$D$27</f>
        <v>0</v>
      </c>
      <c r="V2248" s="75">
        <f t="shared" si="13"/>
        <v>0</v>
      </c>
      <c r="W2248" s="75">
        <f t="shared" si="14"/>
        <v>0</v>
      </c>
      <c r="X2248" s="75">
        <f t="shared" ref="X2248:Y2248" si="6750">X2247+V2248</f>
        <v>259.3987655</v>
      </c>
      <c r="Y2248" s="75">
        <f t="shared" si="6750"/>
        <v>306.8115139</v>
      </c>
    </row>
    <row r="2249" ht="15.75" customHeight="1">
      <c r="A2249" s="78">
        <v>41411.0</v>
      </c>
      <c r="B2249" s="73">
        <v>6112.35</v>
      </c>
      <c r="C2249" s="73">
        <v>4847.1</v>
      </c>
      <c r="D2249" s="74">
        <f t="shared" si="33"/>
        <v>469</v>
      </c>
      <c r="E2249" s="74">
        <f t="shared" si="16"/>
        <v>0</v>
      </c>
      <c r="F2249" s="75">
        <f t="shared" si="4"/>
        <v>5</v>
      </c>
      <c r="G2249" s="75">
        <f t="shared" si="17"/>
        <v>0</v>
      </c>
      <c r="H2249" s="76">
        <f>IF(A2249&lt;SIP_Calculator!$B$7,0,IF(A2249&gt;SIP_Calculator!$E$7,0,1))</f>
        <v>1</v>
      </c>
      <c r="I2249" s="74">
        <f t="shared" si="5"/>
        <v>0</v>
      </c>
      <c r="J2249" s="75">
        <f t="shared" si="6"/>
        <v>0</v>
      </c>
      <c r="K2249" s="76">
        <f>H2249*SIP_Calculator!$D$25</f>
        <v>484.4666522</v>
      </c>
      <c r="L2249" s="76">
        <f t="shared" si="7"/>
        <v>0.07926029304</v>
      </c>
      <c r="M2249" s="76">
        <f t="shared" si="8"/>
        <v>0.09994979517</v>
      </c>
      <c r="N2249" s="76">
        <f t="shared" ref="N2249:O2249" si="6751">N2248+L2249</f>
        <v>258.7514094</v>
      </c>
      <c r="O2249" s="76">
        <f t="shared" si="6751"/>
        <v>305.9865475</v>
      </c>
      <c r="P2249" s="74">
        <f>I2249*SIP_Calculator!$D$26</f>
        <v>0</v>
      </c>
      <c r="Q2249" s="74">
        <f t="shared" si="10"/>
        <v>0</v>
      </c>
      <c r="R2249" s="74">
        <f t="shared" si="11"/>
        <v>0</v>
      </c>
      <c r="S2249" s="74">
        <f t="shared" ref="S2249:T2249" si="6752">S2248+Q2249</f>
        <v>258.1973195</v>
      </c>
      <c r="T2249" s="74">
        <f t="shared" si="6752"/>
        <v>305.3898533</v>
      </c>
      <c r="U2249" s="75">
        <f>J2249*SIP_Calculator!$D$27</f>
        <v>0</v>
      </c>
      <c r="V2249" s="75">
        <f t="shared" si="13"/>
        <v>0</v>
      </c>
      <c r="W2249" s="75">
        <f t="shared" si="14"/>
        <v>0</v>
      </c>
      <c r="X2249" s="75">
        <f t="shared" ref="X2249:Y2249" si="6753">X2248+V2249</f>
        <v>259.3987655</v>
      </c>
      <c r="Y2249" s="75">
        <f t="shared" si="6753"/>
        <v>306.8115139</v>
      </c>
    </row>
    <row r="2250" ht="15.75" customHeight="1">
      <c r="A2250" s="78">
        <v>41414.0</v>
      </c>
      <c r="B2250" s="73">
        <v>6076.7</v>
      </c>
      <c r="C2250" s="73">
        <v>4821.95</v>
      </c>
      <c r="D2250" s="74">
        <f t="shared" si="33"/>
        <v>470</v>
      </c>
      <c r="E2250" s="74">
        <f t="shared" si="16"/>
        <v>1</v>
      </c>
      <c r="F2250" s="75">
        <f t="shared" si="4"/>
        <v>5</v>
      </c>
      <c r="G2250" s="75">
        <f t="shared" si="17"/>
        <v>0</v>
      </c>
      <c r="H2250" s="76">
        <f>IF(A2250&lt;SIP_Calculator!$B$7,0,IF(A2250&gt;SIP_Calculator!$E$7,0,1))</f>
        <v>1</v>
      </c>
      <c r="I2250" s="74">
        <f t="shared" si="5"/>
        <v>1</v>
      </c>
      <c r="J2250" s="75">
        <f t="shared" si="6"/>
        <v>0</v>
      </c>
      <c r="K2250" s="76">
        <f>H2250*SIP_Calculator!$D$25</f>
        <v>484.4666522</v>
      </c>
      <c r="L2250" s="76">
        <f t="shared" si="7"/>
        <v>0.07972528711</v>
      </c>
      <c r="M2250" s="76">
        <f t="shared" si="8"/>
        <v>0.1004711065</v>
      </c>
      <c r="N2250" s="76">
        <f t="shared" ref="N2250:O2250" si="6754">N2249+L2250</f>
        <v>258.8311347</v>
      </c>
      <c r="O2250" s="76">
        <f t="shared" si="6754"/>
        <v>306.0870186</v>
      </c>
      <c r="P2250" s="74">
        <f>I2250*SIP_Calculator!$D$26</f>
        <v>2301.341589</v>
      </c>
      <c r="Q2250" s="74">
        <f t="shared" si="10"/>
        <v>0.3787156827</v>
      </c>
      <c r="R2250" s="74">
        <f t="shared" si="11"/>
        <v>0.4772636774</v>
      </c>
      <c r="S2250" s="74">
        <f t="shared" ref="S2250:T2250" si="6755">S2249+Q2250</f>
        <v>258.5760352</v>
      </c>
      <c r="T2250" s="74">
        <f t="shared" si="6755"/>
        <v>305.867117</v>
      </c>
      <c r="U2250" s="75">
        <f>J2250*SIP_Calculator!$D$27</f>
        <v>0</v>
      </c>
      <c r="V2250" s="75">
        <f t="shared" si="13"/>
        <v>0</v>
      </c>
      <c r="W2250" s="75">
        <f t="shared" si="14"/>
        <v>0</v>
      </c>
      <c r="X2250" s="75">
        <f t="shared" ref="X2250:Y2250" si="6756">X2249+V2250</f>
        <v>259.3987655</v>
      </c>
      <c r="Y2250" s="75">
        <f t="shared" si="6756"/>
        <v>306.8115139</v>
      </c>
    </row>
    <row r="2251" ht="15.75" customHeight="1">
      <c r="A2251" s="78">
        <v>41415.0</v>
      </c>
      <c r="B2251" s="73">
        <v>6034.35</v>
      </c>
      <c r="C2251" s="73">
        <v>4788.2</v>
      </c>
      <c r="D2251" s="74">
        <f t="shared" si="33"/>
        <v>470</v>
      </c>
      <c r="E2251" s="74">
        <f t="shared" si="16"/>
        <v>0</v>
      </c>
      <c r="F2251" s="75">
        <f t="shared" si="4"/>
        <v>5</v>
      </c>
      <c r="G2251" s="75">
        <f t="shared" si="17"/>
        <v>0</v>
      </c>
      <c r="H2251" s="76">
        <f>IF(A2251&lt;SIP_Calculator!$B$7,0,IF(A2251&gt;SIP_Calculator!$E$7,0,1))</f>
        <v>1</v>
      </c>
      <c r="I2251" s="74">
        <f t="shared" si="5"/>
        <v>0</v>
      </c>
      <c r="J2251" s="75">
        <f t="shared" si="6"/>
        <v>0</v>
      </c>
      <c r="K2251" s="76">
        <f>H2251*SIP_Calculator!$D$25</f>
        <v>484.4666522</v>
      </c>
      <c r="L2251" s="76">
        <f t="shared" si="7"/>
        <v>0.08028481148</v>
      </c>
      <c r="M2251" s="76">
        <f t="shared" si="8"/>
        <v>0.1011792849</v>
      </c>
      <c r="N2251" s="76">
        <f t="shared" ref="N2251:O2251" si="6757">N2250+L2251</f>
        <v>258.9114195</v>
      </c>
      <c r="O2251" s="76">
        <f t="shared" si="6757"/>
        <v>306.1881979</v>
      </c>
      <c r="P2251" s="74">
        <f>I2251*SIP_Calculator!$D$26</f>
        <v>0</v>
      </c>
      <c r="Q2251" s="74">
        <f t="shared" si="10"/>
        <v>0</v>
      </c>
      <c r="R2251" s="74">
        <f t="shared" si="11"/>
        <v>0</v>
      </c>
      <c r="S2251" s="74">
        <f t="shared" ref="S2251:T2251" si="6758">S2250+Q2251</f>
        <v>258.5760352</v>
      </c>
      <c r="T2251" s="74">
        <f t="shared" si="6758"/>
        <v>305.867117</v>
      </c>
      <c r="U2251" s="75">
        <f>J2251*SIP_Calculator!$D$27</f>
        <v>0</v>
      </c>
      <c r="V2251" s="75">
        <f t="shared" si="13"/>
        <v>0</v>
      </c>
      <c r="W2251" s="75">
        <f t="shared" si="14"/>
        <v>0</v>
      </c>
      <c r="X2251" s="75">
        <f t="shared" ref="X2251:Y2251" si="6759">X2250+V2251</f>
        <v>259.3987655</v>
      </c>
      <c r="Y2251" s="75">
        <f t="shared" si="6759"/>
        <v>306.8115139</v>
      </c>
    </row>
    <row r="2252" ht="15.75" customHeight="1">
      <c r="A2252" s="78">
        <v>41416.0</v>
      </c>
      <c r="B2252" s="73">
        <v>6013.15</v>
      </c>
      <c r="C2252" s="73">
        <v>4766.85</v>
      </c>
      <c r="D2252" s="74">
        <f t="shared" si="33"/>
        <v>470</v>
      </c>
      <c r="E2252" s="74">
        <f t="shared" si="16"/>
        <v>0</v>
      </c>
      <c r="F2252" s="75">
        <f t="shared" si="4"/>
        <v>5</v>
      </c>
      <c r="G2252" s="75">
        <f t="shared" si="17"/>
        <v>0</v>
      </c>
      <c r="H2252" s="76">
        <f>IF(A2252&lt;SIP_Calculator!$B$7,0,IF(A2252&gt;SIP_Calculator!$E$7,0,1))</f>
        <v>1</v>
      </c>
      <c r="I2252" s="74">
        <f t="shared" si="5"/>
        <v>0</v>
      </c>
      <c r="J2252" s="75">
        <f t="shared" si="6"/>
        <v>0</v>
      </c>
      <c r="K2252" s="76">
        <f>H2252*SIP_Calculator!$D$25</f>
        <v>484.4666522</v>
      </c>
      <c r="L2252" s="76">
        <f t="shared" si="7"/>
        <v>0.08056786413</v>
      </c>
      <c r="M2252" s="76">
        <f t="shared" si="8"/>
        <v>0.1016324517</v>
      </c>
      <c r="N2252" s="76">
        <f t="shared" ref="N2252:O2252" si="6760">N2251+L2252</f>
        <v>258.9919874</v>
      </c>
      <c r="O2252" s="76">
        <f t="shared" si="6760"/>
        <v>306.2898304</v>
      </c>
      <c r="P2252" s="74">
        <f>I2252*SIP_Calculator!$D$26</f>
        <v>0</v>
      </c>
      <c r="Q2252" s="74">
        <f t="shared" si="10"/>
        <v>0</v>
      </c>
      <c r="R2252" s="74">
        <f t="shared" si="11"/>
        <v>0</v>
      </c>
      <c r="S2252" s="74">
        <f t="shared" ref="S2252:T2252" si="6761">S2251+Q2252</f>
        <v>258.5760352</v>
      </c>
      <c r="T2252" s="74">
        <f t="shared" si="6761"/>
        <v>305.867117</v>
      </c>
      <c r="U2252" s="75">
        <f>J2252*SIP_Calculator!$D$27</f>
        <v>0</v>
      </c>
      <c r="V2252" s="75">
        <f t="shared" si="13"/>
        <v>0</v>
      </c>
      <c r="W2252" s="75">
        <f t="shared" si="14"/>
        <v>0</v>
      </c>
      <c r="X2252" s="75">
        <f t="shared" ref="X2252:Y2252" si="6762">X2251+V2252</f>
        <v>259.3987655</v>
      </c>
      <c r="Y2252" s="75">
        <f t="shared" si="6762"/>
        <v>306.8115139</v>
      </c>
    </row>
    <row r="2253" ht="15.75" customHeight="1">
      <c r="A2253" s="78">
        <v>41417.0</v>
      </c>
      <c r="B2253" s="73">
        <v>5890.85</v>
      </c>
      <c r="C2253" s="73">
        <v>4668.2</v>
      </c>
      <c r="D2253" s="74">
        <f t="shared" si="33"/>
        <v>470</v>
      </c>
      <c r="E2253" s="74">
        <f t="shared" si="16"/>
        <v>0</v>
      </c>
      <c r="F2253" s="75">
        <f t="shared" si="4"/>
        <v>5</v>
      </c>
      <c r="G2253" s="75">
        <f t="shared" si="17"/>
        <v>0</v>
      </c>
      <c r="H2253" s="76">
        <f>IF(A2253&lt;SIP_Calculator!$B$7,0,IF(A2253&gt;SIP_Calculator!$E$7,0,1))</f>
        <v>1</v>
      </c>
      <c r="I2253" s="74">
        <f t="shared" si="5"/>
        <v>0</v>
      </c>
      <c r="J2253" s="75">
        <f t="shared" si="6"/>
        <v>0</v>
      </c>
      <c r="K2253" s="76">
        <f>H2253*SIP_Calculator!$D$25</f>
        <v>484.4666522</v>
      </c>
      <c r="L2253" s="76">
        <f t="shared" si="7"/>
        <v>0.08224053442</v>
      </c>
      <c r="M2253" s="76">
        <f t="shared" si="8"/>
        <v>0.1037801834</v>
      </c>
      <c r="N2253" s="76">
        <f t="shared" ref="N2253:O2253" si="6763">N2252+L2253</f>
        <v>259.0742279</v>
      </c>
      <c r="O2253" s="76">
        <f t="shared" si="6763"/>
        <v>306.3936106</v>
      </c>
      <c r="P2253" s="74">
        <f>I2253*SIP_Calculator!$D$26</f>
        <v>0</v>
      </c>
      <c r="Q2253" s="74">
        <f t="shared" si="10"/>
        <v>0</v>
      </c>
      <c r="R2253" s="74">
        <f t="shared" si="11"/>
        <v>0</v>
      </c>
      <c r="S2253" s="74">
        <f t="shared" ref="S2253:T2253" si="6764">S2252+Q2253</f>
        <v>258.5760352</v>
      </c>
      <c r="T2253" s="74">
        <f t="shared" si="6764"/>
        <v>305.867117</v>
      </c>
      <c r="U2253" s="75">
        <f>J2253*SIP_Calculator!$D$27</f>
        <v>0</v>
      </c>
      <c r="V2253" s="75">
        <f t="shared" si="13"/>
        <v>0</v>
      </c>
      <c r="W2253" s="75">
        <f t="shared" si="14"/>
        <v>0</v>
      </c>
      <c r="X2253" s="75">
        <f t="shared" ref="X2253:Y2253" si="6765">X2252+V2253</f>
        <v>259.3987655</v>
      </c>
      <c r="Y2253" s="75">
        <f t="shared" si="6765"/>
        <v>306.8115139</v>
      </c>
    </row>
    <row r="2254" ht="15.75" customHeight="1">
      <c r="A2254" s="78">
        <v>41418.0</v>
      </c>
      <c r="B2254" s="73">
        <v>5911.65</v>
      </c>
      <c r="C2254" s="73">
        <v>4685.6</v>
      </c>
      <c r="D2254" s="74">
        <f t="shared" si="33"/>
        <v>470</v>
      </c>
      <c r="E2254" s="74">
        <f t="shared" si="16"/>
        <v>0</v>
      </c>
      <c r="F2254" s="75">
        <f t="shared" si="4"/>
        <v>5</v>
      </c>
      <c r="G2254" s="75">
        <f t="shared" si="17"/>
        <v>0</v>
      </c>
      <c r="H2254" s="76">
        <f>IF(A2254&lt;SIP_Calculator!$B$7,0,IF(A2254&gt;SIP_Calculator!$E$7,0,1))</f>
        <v>1</v>
      </c>
      <c r="I2254" s="74">
        <f t="shared" si="5"/>
        <v>0</v>
      </c>
      <c r="J2254" s="75">
        <f t="shared" si="6"/>
        <v>0</v>
      </c>
      <c r="K2254" s="76">
        <f>H2254*SIP_Calculator!$D$25</f>
        <v>484.4666522</v>
      </c>
      <c r="L2254" s="76">
        <f t="shared" si="7"/>
        <v>0.08195117305</v>
      </c>
      <c r="M2254" s="76">
        <f t="shared" si="8"/>
        <v>0.1033947952</v>
      </c>
      <c r="N2254" s="76">
        <f t="shared" ref="N2254:O2254" si="6766">N2253+L2254</f>
        <v>259.1561791</v>
      </c>
      <c r="O2254" s="76">
        <f t="shared" si="6766"/>
        <v>306.4970053</v>
      </c>
      <c r="P2254" s="74">
        <f>I2254*SIP_Calculator!$D$26</f>
        <v>0</v>
      </c>
      <c r="Q2254" s="74">
        <f t="shared" si="10"/>
        <v>0</v>
      </c>
      <c r="R2254" s="74">
        <f t="shared" si="11"/>
        <v>0</v>
      </c>
      <c r="S2254" s="74">
        <f t="shared" ref="S2254:T2254" si="6767">S2253+Q2254</f>
        <v>258.5760352</v>
      </c>
      <c r="T2254" s="74">
        <f t="shared" si="6767"/>
        <v>305.867117</v>
      </c>
      <c r="U2254" s="75">
        <f>J2254*SIP_Calculator!$D$27</f>
        <v>0</v>
      </c>
      <c r="V2254" s="75">
        <f t="shared" si="13"/>
        <v>0</v>
      </c>
      <c r="W2254" s="75">
        <f t="shared" si="14"/>
        <v>0</v>
      </c>
      <c r="X2254" s="75">
        <f t="shared" ref="X2254:Y2254" si="6768">X2253+V2254</f>
        <v>259.3987655</v>
      </c>
      <c r="Y2254" s="75">
        <f t="shared" si="6768"/>
        <v>306.8115139</v>
      </c>
    </row>
    <row r="2255" ht="15.75" customHeight="1">
      <c r="A2255" s="78">
        <v>41421.0</v>
      </c>
      <c r="B2255" s="73">
        <v>6005.95</v>
      </c>
      <c r="C2255" s="73">
        <v>4756.4</v>
      </c>
      <c r="D2255" s="74">
        <f t="shared" si="33"/>
        <v>471</v>
      </c>
      <c r="E2255" s="74">
        <f t="shared" si="16"/>
        <v>1</v>
      </c>
      <c r="F2255" s="75">
        <f t="shared" si="4"/>
        <v>5</v>
      </c>
      <c r="G2255" s="75">
        <f t="shared" si="17"/>
        <v>0</v>
      </c>
      <c r="H2255" s="76">
        <f>IF(A2255&lt;SIP_Calculator!$B$7,0,IF(A2255&gt;SIP_Calculator!$E$7,0,1))</f>
        <v>1</v>
      </c>
      <c r="I2255" s="74">
        <f t="shared" si="5"/>
        <v>1</v>
      </c>
      <c r="J2255" s="75">
        <f t="shared" si="6"/>
        <v>0</v>
      </c>
      <c r="K2255" s="76">
        <f>H2255*SIP_Calculator!$D$25</f>
        <v>484.4666522</v>
      </c>
      <c r="L2255" s="76">
        <f t="shared" si="7"/>
        <v>0.08066444978</v>
      </c>
      <c r="M2255" s="76">
        <f t="shared" si="8"/>
        <v>0.1018557422</v>
      </c>
      <c r="N2255" s="76">
        <f t="shared" ref="N2255:O2255" si="6769">N2254+L2255</f>
        <v>259.2368435</v>
      </c>
      <c r="O2255" s="76">
        <f t="shared" si="6769"/>
        <v>306.5988611</v>
      </c>
      <c r="P2255" s="74">
        <f>I2255*SIP_Calculator!$D$26</f>
        <v>2301.341589</v>
      </c>
      <c r="Q2255" s="74">
        <f t="shared" si="10"/>
        <v>0.3831769477</v>
      </c>
      <c r="R2255" s="74">
        <f t="shared" si="11"/>
        <v>0.483841054</v>
      </c>
      <c r="S2255" s="74">
        <f t="shared" ref="S2255:T2255" si="6770">S2254+Q2255</f>
        <v>258.9592121</v>
      </c>
      <c r="T2255" s="74">
        <f t="shared" si="6770"/>
        <v>306.3509581</v>
      </c>
      <c r="U2255" s="75">
        <f>J2255*SIP_Calculator!$D$27</f>
        <v>0</v>
      </c>
      <c r="V2255" s="75">
        <f t="shared" si="13"/>
        <v>0</v>
      </c>
      <c r="W2255" s="75">
        <f t="shared" si="14"/>
        <v>0</v>
      </c>
      <c r="X2255" s="75">
        <f t="shared" ref="X2255:Y2255" si="6771">X2254+V2255</f>
        <v>259.3987655</v>
      </c>
      <c r="Y2255" s="75">
        <f t="shared" si="6771"/>
        <v>306.8115139</v>
      </c>
    </row>
    <row r="2256" ht="15.75" customHeight="1">
      <c r="A2256" s="78">
        <v>41422.0</v>
      </c>
      <c r="B2256" s="73">
        <v>6030.65</v>
      </c>
      <c r="C2256" s="73">
        <v>4777.05</v>
      </c>
      <c r="D2256" s="74">
        <f t="shared" si="33"/>
        <v>471</v>
      </c>
      <c r="E2256" s="74">
        <f t="shared" si="16"/>
        <v>0</v>
      </c>
      <c r="F2256" s="75">
        <f t="shared" si="4"/>
        <v>5</v>
      </c>
      <c r="G2256" s="75">
        <f t="shared" si="17"/>
        <v>0</v>
      </c>
      <c r="H2256" s="76">
        <f>IF(A2256&lt;SIP_Calculator!$B$7,0,IF(A2256&gt;SIP_Calculator!$E$7,0,1))</f>
        <v>1</v>
      </c>
      <c r="I2256" s="74">
        <f t="shared" si="5"/>
        <v>0</v>
      </c>
      <c r="J2256" s="75">
        <f t="shared" si="6"/>
        <v>0</v>
      </c>
      <c r="K2256" s="76">
        <f>H2256*SIP_Calculator!$D$25</f>
        <v>484.4666522</v>
      </c>
      <c r="L2256" s="76">
        <f t="shared" si="7"/>
        <v>0.08033406883</v>
      </c>
      <c r="M2256" s="76">
        <f t="shared" si="8"/>
        <v>0.1014154451</v>
      </c>
      <c r="N2256" s="76">
        <f t="shared" ref="N2256:O2256" si="6772">N2255+L2256</f>
        <v>259.3171776</v>
      </c>
      <c r="O2256" s="76">
        <f t="shared" si="6772"/>
        <v>306.7002765</v>
      </c>
      <c r="P2256" s="74">
        <f>I2256*SIP_Calculator!$D$26</f>
        <v>0</v>
      </c>
      <c r="Q2256" s="74">
        <f t="shared" si="10"/>
        <v>0</v>
      </c>
      <c r="R2256" s="74">
        <f t="shared" si="11"/>
        <v>0</v>
      </c>
      <c r="S2256" s="74">
        <f t="shared" ref="S2256:T2256" si="6773">S2255+Q2256</f>
        <v>258.9592121</v>
      </c>
      <c r="T2256" s="74">
        <f t="shared" si="6773"/>
        <v>306.3509581</v>
      </c>
      <c r="U2256" s="75">
        <f>J2256*SIP_Calculator!$D$27</f>
        <v>0</v>
      </c>
      <c r="V2256" s="75">
        <f t="shared" si="13"/>
        <v>0</v>
      </c>
      <c r="W2256" s="75">
        <f t="shared" si="14"/>
        <v>0</v>
      </c>
      <c r="X2256" s="75">
        <f t="shared" ref="X2256:Y2256" si="6774">X2255+V2256</f>
        <v>259.3987655</v>
      </c>
      <c r="Y2256" s="75">
        <f t="shared" si="6774"/>
        <v>306.8115139</v>
      </c>
    </row>
    <row r="2257" ht="15.75" customHeight="1">
      <c r="A2257" s="78">
        <v>41423.0</v>
      </c>
      <c r="B2257" s="73">
        <v>6019.85</v>
      </c>
      <c r="C2257" s="73">
        <v>4766.65</v>
      </c>
      <c r="D2257" s="74">
        <f t="shared" si="33"/>
        <v>471</v>
      </c>
      <c r="E2257" s="74">
        <f t="shared" si="16"/>
        <v>0</v>
      </c>
      <c r="F2257" s="75">
        <f t="shared" si="4"/>
        <v>5</v>
      </c>
      <c r="G2257" s="75">
        <f t="shared" si="17"/>
        <v>0</v>
      </c>
      <c r="H2257" s="76">
        <f>IF(A2257&lt;SIP_Calculator!$B$7,0,IF(A2257&gt;SIP_Calculator!$E$7,0,1))</f>
        <v>1</v>
      </c>
      <c r="I2257" s="74">
        <f t="shared" si="5"/>
        <v>0</v>
      </c>
      <c r="J2257" s="75">
        <f t="shared" si="6"/>
        <v>0</v>
      </c>
      <c r="K2257" s="76">
        <f>H2257*SIP_Calculator!$D$25</f>
        <v>484.4666522</v>
      </c>
      <c r="L2257" s="76">
        <f t="shared" si="7"/>
        <v>0.08047819334</v>
      </c>
      <c r="M2257" s="76">
        <f t="shared" si="8"/>
        <v>0.101636716</v>
      </c>
      <c r="N2257" s="76">
        <f t="shared" ref="N2257:O2257" si="6775">N2256+L2257</f>
        <v>259.3976558</v>
      </c>
      <c r="O2257" s="76">
        <f t="shared" si="6775"/>
        <v>306.8019132</v>
      </c>
      <c r="P2257" s="74">
        <f>I2257*SIP_Calculator!$D$26</f>
        <v>0</v>
      </c>
      <c r="Q2257" s="74">
        <f t="shared" si="10"/>
        <v>0</v>
      </c>
      <c r="R2257" s="74">
        <f t="shared" si="11"/>
        <v>0</v>
      </c>
      <c r="S2257" s="74">
        <f t="shared" ref="S2257:T2257" si="6776">S2256+Q2257</f>
        <v>258.9592121</v>
      </c>
      <c r="T2257" s="74">
        <f t="shared" si="6776"/>
        <v>306.3509581</v>
      </c>
      <c r="U2257" s="75">
        <f>J2257*SIP_Calculator!$D$27</f>
        <v>0</v>
      </c>
      <c r="V2257" s="75">
        <f t="shared" si="13"/>
        <v>0</v>
      </c>
      <c r="W2257" s="75">
        <f t="shared" si="14"/>
        <v>0</v>
      </c>
      <c r="X2257" s="75">
        <f t="shared" ref="X2257:Y2257" si="6777">X2256+V2257</f>
        <v>259.3987655</v>
      </c>
      <c r="Y2257" s="75">
        <f t="shared" si="6777"/>
        <v>306.8115139</v>
      </c>
    </row>
    <row r="2258" ht="15.75" customHeight="1">
      <c r="A2258" s="78">
        <v>41424.0</v>
      </c>
      <c r="B2258" s="73">
        <v>6035.55</v>
      </c>
      <c r="C2258" s="73">
        <v>4774.0</v>
      </c>
      <c r="D2258" s="74">
        <f t="shared" si="33"/>
        <v>471</v>
      </c>
      <c r="E2258" s="74">
        <f t="shared" si="16"/>
        <v>0</v>
      </c>
      <c r="F2258" s="75">
        <f t="shared" si="4"/>
        <v>5</v>
      </c>
      <c r="G2258" s="75">
        <f t="shared" si="17"/>
        <v>0</v>
      </c>
      <c r="H2258" s="76">
        <f>IF(A2258&lt;SIP_Calculator!$B$7,0,IF(A2258&gt;SIP_Calculator!$E$7,0,1))</f>
        <v>1</v>
      </c>
      <c r="I2258" s="74">
        <f t="shared" si="5"/>
        <v>0</v>
      </c>
      <c r="J2258" s="75">
        <f t="shared" si="6"/>
        <v>0</v>
      </c>
      <c r="K2258" s="76">
        <f>H2258*SIP_Calculator!$D$25</f>
        <v>484.4666522</v>
      </c>
      <c r="L2258" s="76">
        <f t="shared" si="7"/>
        <v>0.0802688491</v>
      </c>
      <c r="M2258" s="76">
        <f t="shared" si="8"/>
        <v>0.1014802372</v>
      </c>
      <c r="N2258" s="76">
        <f t="shared" ref="N2258:O2258" si="6778">N2257+L2258</f>
        <v>259.4779246</v>
      </c>
      <c r="O2258" s="76">
        <f t="shared" si="6778"/>
        <v>306.9033935</v>
      </c>
      <c r="P2258" s="74">
        <f>I2258*SIP_Calculator!$D$26</f>
        <v>0</v>
      </c>
      <c r="Q2258" s="74">
        <f t="shared" si="10"/>
        <v>0</v>
      </c>
      <c r="R2258" s="74">
        <f t="shared" si="11"/>
        <v>0</v>
      </c>
      <c r="S2258" s="74">
        <f t="shared" ref="S2258:T2258" si="6779">S2257+Q2258</f>
        <v>258.9592121</v>
      </c>
      <c r="T2258" s="74">
        <f t="shared" si="6779"/>
        <v>306.3509581</v>
      </c>
      <c r="U2258" s="75">
        <f>J2258*SIP_Calculator!$D$27</f>
        <v>0</v>
      </c>
      <c r="V2258" s="75">
        <f t="shared" si="13"/>
        <v>0</v>
      </c>
      <c r="W2258" s="75">
        <f t="shared" si="14"/>
        <v>0</v>
      </c>
      <c r="X2258" s="75">
        <f t="shared" ref="X2258:Y2258" si="6780">X2257+V2258</f>
        <v>259.3987655</v>
      </c>
      <c r="Y2258" s="75">
        <f t="shared" si="6780"/>
        <v>306.8115139</v>
      </c>
    </row>
    <row r="2259" ht="15.75" customHeight="1">
      <c r="A2259" s="78">
        <v>41425.0</v>
      </c>
      <c r="B2259" s="73">
        <v>5912.6</v>
      </c>
      <c r="C2259" s="73">
        <v>4681.45</v>
      </c>
      <c r="D2259" s="74">
        <f t="shared" si="33"/>
        <v>471</v>
      </c>
      <c r="E2259" s="74">
        <f t="shared" si="16"/>
        <v>0</v>
      </c>
      <c r="F2259" s="75">
        <f t="shared" si="4"/>
        <v>5</v>
      </c>
      <c r="G2259" s="75">
        <f t="shared" si="17"/>
        <v>0</v>
      </c>
      <c r="H2259" s="76">
        <f>IF(A2259&lt;SIP_Calculator!$B$7,0,IF(A2259&gt;SIP_Calculator!$E$7,0,1))</f>
        <v>1</v>
      </c>
      <c r="I2259" s="74">
        <f t="shared" si="5"/>
        <v>0</v>
      </c>
      <c r="J2259" s="75">
        <f t="shared" si="6"/>
        <v>0</v>
      </c>
      <c r="K2259" s="76">
        <f>H2259*SIP_Calculator!$D$25</f>
        <v>484.4666522</v>
      </c>
      <c r="L2259" s="76">
        <f t="shared" si="7"/>
        <v>0.08193800565</v>
      </c>
      <c r="M2259" s="76">
        <f t="shared" si="8"/>
        <v>0.1034864523</v>
      </c>
      <c r="N2259" s="76">
        <f t="shared" ref="N2259:O2259" si="6781">N2258+L2259</f>
        <v>259.5598626</v>
      </c>
      <c r="O2259" s="76">
        <f t="shared" si="6781"/>
        <v>307.0068799</v>
      </c>
      <c r="P2259" s="74">
        <f>I2259*SIP_Calculator!$D$26</f>
        <v>0</v>
      </c>
      <c r="Q2259" s="74">
        <f t="shared" si="10"/>
        <v>0</v>
      </c>
      <c r="R2259" s="74">
        <f t="shared" si="11"/>
        <v>0</v>
      </c>
      <c r="S2259" s="74">
        <f t="shared" ref="S2259:T2259" si="6782">S2258+Q2259</f>
        <v>258.9592121</v>
      </c>
      <c r="T2259" s="74">
        <f t="shared" si="6782"/>
        <v>306.3509581</v>
      </c>
      <c r="U2259" s="75">
        <f>J2259*SIP_Calculator!$D$27</f>
        <v>0</v>
      </c>
      <c r="V2259" s="75">
        <f t="shared" si="13"/>
        <v>0</v>
      </c>
      <c r="W2259" s="75">
        <f t="shared" si="14"/>
        <v>0</v>
      </c>
      <c r="X2259" s="75">
        <f t="shared" ref="X2259:Y2259" si="6783">X2258+V2259</f>
        <v>259.3987655</v>
      </c>
      <c r="Y2259" s="75">
        <f t="shared" si="6783"/>
        <v>306.8115139</v>
      </c>
    </row>
    <row r="2260" ht="15.75" customHeight="1">
      <c r="A2260" s="78">
        <v>41428.0</v>
      </c>
      <c r="B2260" s="73">
        <v>5877.85</v>
      </c>
      <c r="C2260" s="73">
        <v>4659.3</v>
      </c>
      <c r="D2260" s="74">
        <f t="shared" si="33"/>
        <v>472</v>
      </c>
      <c r="E2260" s="74">
        <f t="shared" si="16"/>
        <v>1</v>
      </c>
      <c r="F2260" s="75">
        <f t="shared" si="4"/>
        <v>6</v>
      </c>
      <c r="G2260" s="75">
        <f t="shared" si="17"/>
        <v>1</v>
      </c>
      <c r="H2260" s="76">
        <f>IF(A2260&lt;SIP_Calculator!$B$7,0,IF(A2260&gt;SIP_Calculator!$E$7,0,1))</f>
        <v>1</v>
      </c>
      <c r="I2260" s="74">
        <f t="shared" si="5"/>
        <v>1</v>
      </c>
      <c r="J2260" s="75">
        <f t="shared" si="6"/>
        <v>1</v>
      </c>
      <c r="K2260" s="76">
        <f>H2260*SIP_Calculator!$D$25</f>
        <v>484.4666522</v>
      </c>
      <c r="L2260" s="76">
        <f t="shared" si="7"/>
        <v>0.08242242524</v>
      </c>
      <c r="M2260" s="76">
        <f t="shared" si="8"/>
        <v>0.10397842</v>
      </c>
      <c r="N2260" s="76">
        <f t="shared" ref="N2260:O2260" si="6784">N2259+L2260</f>
        <v>259.6422851</v>
      </c>
      <c r="O2260" s="76">
        <f t="shared" si="6784"/>
        <v>307.1108584</v>
      </c>
      <c r="P2260" s="74">
        <f>I2260*SIP_Calculator!$D$26</f>
        <v>2301.341589</v>
      </c>
      <c r="Q2260" s="74">
        <f t="shared" si="10"/>
        <v>0.3915277847</v>
      </c>
      <c r="R2260" s="74">
        <f t="shared" si="11"/>
        <v>0.4939243211</v>
      </c>
      <c r="S2260" s="74">
        <f t="shared" ref="S2260:T2260" si="6785">S2259+Q2260</f>
        <v>259.3507399</v>
      </c>
      <c r="T2260" s="74">
        <f t="shared" si="6785"/>
        <v>306.8448824</v>
      </c>
      <c r="U2260" s="75">
        <f>J2260*SIP_Calculator!$D$27</f>
        <v>10000</v>
      </c>
      <c r="V2260" s="75">
        <f t="shared" si="13"/>
        <v>1.701302347</v>
      </c>
      <c r="W2260" s="75">
        <f t="shared" si="14"/>
        <v>2.146245144</v>
      </c>
      <c r="X2260" s="75">
        <f t="shared" ref="X2260:Y2260" si="6786">X2259+V2260</f>
        <v>261.1000678</v>
      </c>
      <c r="Y2260" s="75">
        <f t="shared" si="6786"/>
        <v>308.9577591</v>
      </c>
    </row>
    <row r="2261" ht="15.75" customHeight="1">
      <c r="A2261" s="78">
        <v>41429.0</v>
      </c>
      <c r="B2261" s="73">
        <v>5867.0</v>
      </c>
      <c r="C2261" s="73">
        <v>4652.55</v>
      </c>
      <c r="D2261" s="74">
        <f t="shared" si="33"/>
        <v>472</v>
      </c>
      <c r="E2261" s="74">
        <f t="shared" si="16"/>
        <v>0</v>
      </c>
      <c r="F2261" s="75">
        <f t="shared" si="4"/>
        <v>6</v>
      </c>
      <c r="G2261" s="75">
        <f t="shared" si="17"/>
        <v>0</v>
      </c>
      <c r="H2261" s="76">
        <f>IF(A2261&lt;SIP_Calculator!$B$7,0,IF(A2261&gt;SIP_Calculator!$E$7,0,1))</f>
        <v>1</v>
      </c>
      <c r="I2261" s="74">
        <f t="shared" si="5"/>
        <v>0</v>
      </c>
      <c r="J2261" s="75">
        <f t="shared" si="6"/>
        <v>0</v>
      </c>
      <c r="K2261" s="76">
        <f>H2261*SIP_Calculator!$D$25</f>
        <v>484.4666522</v>
      </c>
      <c r="L2261" s="76">
        <f t="shared" si="7"/>
        <v>0.08257485123</v>
      </c>
      <c r="M2261" s="76">
        <f t="shared" si="8"/>
        <v>0.1041292737</v>
      </c>
      <c r="N2261" s="76">
        <f t="shared" ref="N2261:O2261" si="6787">N2260+L2261</f>
        <v>259.7248599</v>
      </c>
      <c r="O2261" s="76">
        <f t="shared" si="6787"/>
        <v>307.2149876</v>
      </c>
      <c r="P2261" s="74">
        <f>I2261*SIP_Calculator!$D$26</f>
        <v>0</v>
      </c>
      <c r="Q2261" s="74">
        <f t="shared" si="10"/>
        <v>0</v>
      </c>
      <c r="R2261" s="74">
        <f t="shared" si="11"/>
        <v>0</v>
      </c>
      <c r="S2261" s="74">
        <f t="shared" ref="S2261:T2261" si="6788">S2260+Q2261</f>
        <v>259.3507399</v>
      </c>
      <c r="T2261" s="74">
        <f t="shared" si="6788"/>
        <v>306.8448824</v>
      </c>
      <c r="U2261" s="75">
        <f>J2261*SIP_Calculator!$D$27</f>
        <v>0</v>
      </c>
      <c r="V2261" s="75">
        <f t="shared" si="13"/>
        <v>0</v>
      </c>
      <c r="W2261" s="75">
        <f t="shared" si="14"/>
        <v>0</v>
      </c>
      <c r="X2261" s="75">
        <f t="shared" ref="X2261:Y2261" si="6789">X2260+V2261</f>
        <v>261.1000678</v>
      </c>
      <c r="Y2261" s="75">
        <f t="shared" si="6789"/>
        <v>308.9577591</v>
      </c>
    </row>
    <row r="2262" ht="15.75" customHeight="1">
      <c r="A2262" s="78">
        <v>41430.0</v>
      </c>
      <c r="B2262" s="73">
        <v>5872.05</v>
      </c>
      <c r="C2262" s="73">
        <v>4656.5</v>
      </c>
      <c r="D2262" s="74">
        <f t="shared" si="33"/>
        <v>472</v>
      </c>
      <c r="E2262" s="74">
        <f t="shared" si="16"/>
        <v>0</v>
      </c>
      <c r="F2262" s="75">
        <f t="shared" si="4"/>
        <v>6</v>
      </c>
      <c r="G2262" s="75">
        <f t="shared" si="17"/>
        <v>0</v>
      </c>
      <c r="H2262" s="76">
        <f>IF(A2262&lt;SIP_Calculator!$B$7,0,IF(A2262&gt;SIP_Calculator!$E$7,0,1))</f>
        <v>1</v>
      </c>
      <c r="I2262" s="74">
        <f t="shared" si="5"/>
        <v>0</v>
      </c>
      <c r="J2262" s="75">
        <f t="shared" si="6"/>
        <v>0</v>
      </c>
      <c r="K2262" s="76">
        <f>H2262*SIP_Calculator!$D$25</f>
        <v>484.4666522</v>
      </c>
      <c r="L2262" s="76">
        <f t="shared" si="7"/>
        <v>0.08250383634</v>
      </c>
      <c r="M2262" s="76">
        <f t="shared" si="8"/>
        <v>0.1040409432</v>
      </c>
      <c r="N2262" s="76">
        <f t="shared" ref="N2262:O2262" si="6790">N2261+L2262</f>
        <v>259.8073637</v>
      </c>
      <c r="O2262" s="76">
        <f t="shared" si="6790"/>
        <v>307.3190286</v>
      </c>
      <c r="P2262" s="74">
        <f>I2262*SIP_Calculator!$D$26</f>
        <v>0</v>
      </c>
      <c r="Q2262" s="74">
        <f t="shared" si="10"/>
        <v>0</v>
      </c>
      <c r="R2262" s="74">
        <f t="shared" si="11"/>
        <v>0</v>
      </c>
      <c r="S2262" s="74">
        <f t="shared" ref="S2262:T2262" si="6791">S2261+Q2262</f>
        <v>259.3507399</v>
      </c>
      <c r="T2262" s="74">
        <f t="shared" si="6791"/>
        <v>306.8448824</v>
      </c>
      <c r="U2262" s="75">
        <f>J2262*SIP_Calculator!$D$27</f>
        <v>0</v>
      </c>
      <c r="V2262" s="75">
        <f t="shared" si="13"/>
        <v>0</v>
      </c>
      <c r="W2262" s="75">
        <f t="shared" si="14"/>
        <v>0</v>
      </c>
      <c r="X2262" s="75">
        <f t="shared" ref="X2262:Y2262" si="6792">X2261+V2262</f>
        <v>261.1000678</v>
      </c>
      <c r="Y2262" s="75">
        <f t="shared" si="6792"/>
        <v>308.9577591</v>
      </c>
    </row>
    <row r="2263" ht="15.75" customHeight="1">
      <c r="A2263" s="78">
        <v>41431.0</v>
      </c>
      <c r="B2263" s="73">
        <v>5866.6</v>
      </c>
      <c r="C2263" s="73">
        <v>4653.4</v>
      </c>
      <c r="D2263" s="74">
        <f t="shared" si="33"/>
        <v>472</v>
      </c>
      <c r="E2263" s="74">
        <f t="shared" si="16"/>
        <v>0</v>
      </c>
      <c r="F2263" s="75">
        <f t="shared" si="4"/>
        <v>6</v>
      </c>
      <c r="G2263" s="75">
        <f t="shared" si="17"/>
        <v>0</v>
      </c>
      <c r="H2263" s="76">
        <f>IF(A2263&lt;SIP_Calculator!$B$7,0,IF(A2263&gt;SIP_Calculator!$E$7,0,1))</f>
        <v>1</v>
      </c>
      <c r="I2263" s="74">
        <f t="shared" si="5"/>
        <v>0</v>
      </c>
      <c r="J2263" s="75">
        <f t="shared" si="6"/>
        <v>0</v>
      </c>
      <c r="K2263" s="76">
        <f>H2263*SIP_Calculator!$D$25</f>
        <v>484.4666522</v>
      </c>
      <c r="L2263" s="76">
        <f t="shared" si="7"/>
        <v>0.0825804814</v>
      </c>
      <c r="M2263" s="76">
        <f t="shared" si="8"/>
        <v>0.1041102532</v>
      </c>
      <c r="N2263" s="76">
        <f t="shared" ref="N2263:O2263" si="6793">N2262+L2263</f>
        <v>259.8899442</v>
      </c>
      <c r="O2263" s="76">
        <f t="shared" si="6793"/>
        <v>307.4231388</v>
      </c>
      <c r="P2263" s="74">
        <f>I2263*SIP_Calculator!$D$26</f>
        <v>0</v>
      </c>
      <c r="Q2263" s="74">
        <f t="shared" si="10"/>
        <v>0</v>
      </c>
      <c r="R2263" s="74">
        <f t="shared" si="11"/>
        <v>0</v>
      </c>
      <c r="S2263" s="74">
        <f t="shared" ref="S2263:T2263" si="6794">S2262+Q2263</f>
        <v>259.3507399</v>
      </c>
      <c r="T2263" s="74">
        <f t="shared" si="6794"/>
        <v>306.8448824</v>
      </c>
      <c r="U2263" s="75">
        <f>J2263*SIP_Calculator!$D$27</f>
        <v>0</v>
      </c>
      <c r="V2263" s="75">
        <f t="shared" si="13"/>
        <v>0</v>
      </c>
      <c r="W2263" s="75">
        <f t="shared" si="14"/>
        <v>0</v>
      </c>
      <c r="X2263" s="75">
        <f t="shared" ref="X2263:Y2263" si="6795">X2262+V2263</f>
        <v>261.1000678</v>
      </c>
      <c r="Y2263" s="75">
        <f t="shared" si="6795"/>
        <v>308.9577591</v>
      </c>
    </row>
    <row r="2264" ht="15.75" customHeight="1">
      <c r="A2264" s="78">
        <v>41432.0</v>
      </c>
      <c r="B2264" s="73">
        <v>5822.2</v>
      </c>
      <c r="C2264" s="73">
        <v>4621.1</v>
      </c>
      <c r="D2264" s="74">
        <f t="shared" si="33"/>
        <v>472</v>
      </c>
      <c r="E2264" s="74">
        <f t="shared" si="16"/>
        <v>0</v>
      </c>
      <c r="F2264" s="75">
        <f t="shared" si="4"/>
        <v>6</v>
      </c>
      <c r="G2264" s="75">
        <f t="shared" si="17"/>
        <v>0</v>
      </c>
      <c r="H2264" s="76">
        <f>IF(A2264&lt;SIP_Calculator!$B$7,0,IF(A2264&gt;SIP_Calculator!$E$7,0,1))</f>
        <v>1</v>
      </c>
      <c r="I2264" s="74">
        <f t="shared" si="5"/>
        <v>0</v>
      </c>
      <c r="J2264" s="75">
        <f t="shared" si="6"/>
        <v>0</v>
      </c>
      <c r="K2264" s="76">
        <f>H2264*SIP_Calculator!$D$25</f>
        <v>484.4666522</v>
      </c>
      <c r="L2264" s="76">
        <f t="shared" si="7"/>
        <v>0.08321023877</v>
      </c>
      <c r="M2264" s="76">
        <f t="shared" si="8"/>
        <v>0.1048379503</v>
      </c>
      <c r="N2264" s="76">
        <f t="shared" ref="N2264:O2264" si="6796">N2263+L2264</f>
        <v>259.9731545</v>
      </c>
      <c r="O2264" s="76">
        <f t="shared" si="6796"/>
        <v>307.5279768</v>
      </c>
      <c r="P2264" s="74">
        <f>I2264*SIP_Calculator!$D$26</f>
        <v>0</v>
      </c>
      <c r="Q2264" s="74">
        <f t="shared" si="10"/>
        <v>0</v>
      </c>
      <c r="R2264" s="74">
        <f t="shared" si="11"/>
        <v>0</v>
      </c>
      <c r="S2264" s="74">
        <f t="shared" ref="S2264:T2264" si="6797">S2263+Q2264</f>
        <v>259.3507399</v>
      </c>
      <c r="T2264" s="74">
        <f t="shared" si="6797"/>
        <v>306.8448824</v>
      </c>
      <c r="U2264" s="75">
        <f>J2264*SIP_Calculator!$D$27</f>
        <v>0</v>
      </c>
      <c r="V2264" s="75">
        <f t="shared" si="13"/>
        <v>0</v>
      </c>
      <c r="W2264" s="75">
        <f t="shared" si="14"/>
        <v>0</v>
      </c>
      <c r="X2264" s="75">
        <f t="shared" ref="X2264:Y2264" si="6798">X2263+V2264</f>
        <v>261.1000678</v>
      </c>
      <c r="Y2264" s="75">
        <f t="shared" si="6798"/>
        <v>308.9577591</v>
      </c>
    </row>
    <row r="2265" ht="15.75" customHeight="1">
      <c r="A2265" s="78">
        <v>41435.0</v>
      </c>
      <c r="B2265" s="73">
        <v>5808.05</v>
      </c>
      <c r="C2265" s="73">
        <v>4604.4</v>
      </c>
      <c r="D2265" s="74">
        <f t="shared" si="33"/>
        <v>473</v>
      </c>
      <c r="E2265" s="74">
        <f t="shared" si="16"/>
        <v>1</v>
      </c>
      <c r="F2265" s="75">
        <f t="shared" si="4"/>
        <v>6</v>
      </c>
      <c r="G2265" s="75">
        <f t="shared" si="17"/>
        <v>0</v>
      </c>
      <c r="H2265" s="76">
        <f>IF(A2265&lt;SIP_Calculator!$B$7,0,IF(A2265&gt;SIP_Calculator!$E$7,0,1))</f>
        <v>1</v>
      </c>
      <c r="I2265" s="74">
        <f t="shared" si="5"/>
        <v>1</v>
      </c>
      <c r="J2265" s="75">
        <f t="shared" si="6"/>
        <v>0</v>
      </c>
      <c r="K2265" s="76">
        <f>H2265*SIP_Calculator!$D$25</f>
        <v>484.4666522</v>
      </c>
      <c r="L2265" s="76">
        <f t="shared" si="7"/>
        <v>0.0834129617</v>
      </c>
      <c r="M2265" s="76">
        <f t="shared" si="8"/>
        <v>0.1052181939</v>
      </c>
      <c r="N2265" s="76">
        <f t="shared" ref="N2265:O2265" si="6799">N2264+L2265</f>
        <v>260.0565674</v>
      </c>
      <c r="O2265" s="76">
        <f t="shared" si="6799"/>
        <v>307.633195</v>
      </c>
      <c r="P2265" s="74">
        <f>I2265*SIP_Calculator!$D$26</f>
        <v>2301.341589</v>
      </c>
      <c r="Q2265" s="74">
        <f t="shared" si="10"/>
        <v>0.3962330884</v>
      </c>
      <c r="R2265" s="74">
        <f t="shared" si="11"/>
        <v>0.4998135673</v>
      </c>
      <c r="S2265" s="74">
        <f t="shared" ref="S2265:T2265" si="6800">S2264+Q2265</f>
        <v>259.746973</v>
      </c>
      <c r="T2265" s="74">
        <f t="shared" si="6800"/>
        <v>307.344696</v>
      </c>
      <c r="U2265" s="75">
        <f>J2265*SIP_Calculator!$D$27</f>
        <v>0</v>
      </c>
      <c r="V2265" s="75">
        <f t="shared" si="13"/>
        <v>0</v>
      </c>
      <c r="W2265" s="75">
        <f t="shared" si="14"/>
        <v>0</v>
      </c>
      <c r="X2265" s="75">
        <f t="shared" ref="X2265:Y2265" si="6801">X2264+V2265</f>
        <v>261.1000678</v>
      </c>
      <c r="Y2265" s="75">
        <f t="shared" si="6801"/>
        <v>308.9577591</v>
      </c>
    </row>
    <row r="2266" ht="15.75" customHeight="1">
      <c r="A2266" s="78">
        <v>41436.0</v>
      </c>
      <c r="B2266" s="73">
        <v>5716.7</v>
      </c>
      <c r="C2266" s="73">
        <v>4529.85</v>
      </c>
      <c r="D2266" s="74">
        <f t="shared" si="33"/>
        <v>473</v>
      </c>
      <c r="E2266" s="74">
        <f t="shared" si="16"/>
        <v>0</v>
      </c>
      <c r="F2266" s="75">
        <f t="shared" si="4"/>
        <v>6</v>
      </c>
      <c r="G2266" s="75">
        <f t="shared" si="17"/>
        <v>0</v>
      </c>
      <c r="H2266" s="76">
        <f>IF(A2266&lt;SIP_Calculator!$B$7,0,IF(A2266&gt;SIP_Calculator!$E$7,0,1))</f>
        <v>1</v>
      </c>
      <c r="I2266" s="74">
        <f t="shared" si="5"/>
        <v>0</v>
      </c>
      <c r="J2266" s="75">
        <f t="shared" si="6"/>
        <v>0</v>
      </c>
      <c r="K2266" s="76">
        <f>H2266*SIP_Calculator!$D$25</f>
        <v>484.4666522</v>
      </c>
      <c r="L2266" s="76">
        <f t="shared" si="7"/>
        <v>0.08474585901</v>
      </c>
      <c r="M2266" s="76">
        <f t="shared" si="8"/>
        <v>0.1069498222</v>
      </c>
      <c r="N2266" s="76">
        <f t="shared" ref="N2266:O2266" si="6802">N2265+L2266</f>
        <v>260.1413133</v>
      </c>
      <c r="O2266" s="76">
        <f t="shared" si="6802"/>
        <v>307.7401448</v>
      </c>
      <c r="P2266" s="74">
        <f>I2266*SIP_Calculator!$D$26</f>
        <v>0</v>
      </c>
      <c r="Q2266" s="74">
        <f t="shared" si="10"/>
        <v>0</v>
      </c>
      <c r="R2266" s="74">
        <f t="shared" si="11"/>
        <v>0</v>
      </c>
      <c r="S2266" s="74">
        <f t="shared" ref="S2266:T2266" si="6803">S2265+Q2266</f>
        <v>259.746973</v>
      </c>
      <c r="T2266" s="74">
        <f t="shared" si="6803"/>
        <v>307.344696</v>
      </c>
      <c r="U2266" s="75">
        <f>J2266*SIP_Calculator!$D$27</f>
        <v>0</v>
      </c>
      <c r="V2266" s="75">
        <f t="shared" si="13"/>
        <v>0</v>
      </c>
      <c r="W2266" s="75">
        <f t="shared" si="14"/>
        <v>0</v>
      </c>
      <c r="X2266" s="75">
        <f t="shared" ref="X2266:Y2266" si="6804">X2265+V2266</f>
        <v>261.1000678</v>
      </c>
      <c r="Y2266" s="75">
        <f t="shared" si="6804"/>
        <v>308.9577591</v>
      </c>
    </row>
    <row r="2267" ht="15.75" customHeight="1">
      <c r="A2267" s="78">
        <v>41437.0</v>
      </c>
      <c r="B2267" s="73">
        <v>5680.25</v>
      </c>
      <c r="C2267" s="73">
        <v>4502.2</v>
      </c>
      <c r="D2267" s="74">
        <f t="shared" si="33"/>
        <v>473</v>
      </c>
      <c r="E2267" s="74">
        <f t="shared" si="16"/>
        <v>0</v>
      </c>
      <c r="F2267" s="75">
        <f t="shared" si="4"/>
        <v>6</v>
      </c>
      <c r="G2267" s="75">
        <f t="shared" si="17"/>
        <v>0</v>
      </c>
      <c r="H2267" s="76">
        <f>IF(A2267&lt;SIP_Calculator!$B$7,0,IF(A2267&gt;SIP_Calculator!$E$7,0,1))</f>
        <v>1</v>
      </c>
      <c r="I2267" s="74">
        <f t="shared" si="5"/>
        <v>0</v>
      </c>
      <c r="J2267" s="75">
        <f t="shared" si="6"/>
        <v>0</v>
      </c>
      <c r="K2267" s="76">
        <f>H2267*SIP_Calculator!$D$25</f>
        <v>484.4666522</v>
      </c>
      <c r="L2267" s="76">
        <f t="shared" si="7"/>
        <v>0.08528967073</v>
      </c>
      <c r="M2267" s="76">
        <f t="shared" si="8"/>
        <v>0.1076066483</v>
      </c>
      <c r="N2267" s="76">
        <f t="shared" ref="N2267:O2267" si="6805">N2266+L2267</f>
        <v>260.226603</v>
      </c>
      <c r="O2267" s="76">
        <f t="shared" si="6805"/>
        <v>307.8477514</v>
      </c>
      <c r="P2267" s="74">
        <f>I2267*SIP_Calculator!$D$26</f>
        <v>0</v>
      </c>
      <c r="Q2267" s="74">
        <f t="shared" si="10"/>
        <v>0</v>
      </c>
      <c r="R2267" s="74">
        <f t="shared" si="11"/>
        <v>0</v>
      </c>
      <c r="S2267" s="74">
        <f t="shared" ref="S2267:T2267" si="6806">S2266+Q2267</f>
        <v>259.746973</v>
      </c>
      <c r="T2267" s="74">
        <f t="shared" si="6806"/>
        <v>307.344696</v>
      </c>
      <c r="U2267" s="75">
        <f>J2267*SIP_Calculator!$D$27</f>
        <v>0</v>
      </c>
      <c r="V2267" s="75">
        <f t="shared" si="13"/>
        <v>0</v>
      </c>
      <c r="W2267" s="75">
        <f t="shared" si="14"/>
        <v>0</v>
      </c>
      <c r="X2267" s="75">
        <f t="shared" ref="X2267:Y2267" si="6807">X2266+V2267</f>
        <v>261.1000678</v>
      </c>
      <c r="Y2267" s="75">
        <f t="shared" si="6807"/>
        <v>308.9577591</v>
      </c>
    </row>
    <row r="2268" ht="15.75" customHeight="1">
      <c r="A2268" s="78">
        <v>41438.0</v>
      </c>
      <c r="B2268" s="73">
        <v>5615.6</v>
      </c>
      <c r="C2268" s="73">
        <v>4447.4</v>
      </c>
      <c r="D2268" s="74">
        <f t="shared" si="33"/>
        <v>473</v>
      </c>
      <c r="E2268" s="74">
        <f t="shared" si="16"/>
        <v>0</v>
      </c>
      <c r="F2268" s="75">
        <f t="shared" si="4"/>
        <v>6</v>
      </c>
      <c r="G2268" s="75">
        <f t="shared" si="17"/>
        <v>0</v>
      </c>
      <c r="H2268" s="76">
        <f>IF(A2268&lt;SIP_Calculator!$B$7,0,IF(A2268&gt;SIP_Calculator!$E$7,0,1))</f>
        <v>1</v>
      </c>
      <c r="I2268" s="74">
        <f t="shared" si="5"/>
        <v>0</v>
      </c>
      <c r="J2268" s="75">
        <f t="shared" si="6"/>
        <v>0</v>
      </c>
      <c r="K2268" s="76">
        <f>H2268*SIP_Calculator!$D$25</f>
        <v>484.4666522</v>
      </c>
      <c r="L2268" s="76">
        <f t="shared" si="7"/>
        <v>0.08627157422</v>
      </c>
      <c r="M2268" s="76">
        <f t="shared" si="8"/>
        <v>0.1089325566</v>
      </c>
      <c r="N2268" s="76">
        <f t="shared" ref="N2268:O2268" si="6808">N2267+L2268</f>
        <v>260.3128745</v>
      </c>
      <c r="O2268" s="76">
        <f t="shared" si="6808"/>
        <v>307.956684</v>
      </c>
      <c r="P2268" s="74">
        <f>I2268*SIP_Calculator!$D$26</f>
        <v>0</v>
      </c>
      <c r="Q2268" s="74">
        <f t="shared" si="10"/>
        <v>0</v>
      </c>
      <c r="R2268" s="74">
        <f t="shared" si="11"/>
        <v>0</v>
      </c>
      <c r="S2268" s="74">
        <f t="shared" ref="S2268:T2268" si="6809">S2267+Q2268</f>
        <v>259.746973</v>
      </c>
      <c r="T2268" s="74">
        <f t="shared" si="6809"/>
        <v>307.344696</v>
      </c>
      <c r="U2268" s="75">
        <f>J2268*SIP_Calculator!$D$27</f>
        <v>0</v>
      </c>
      <c r="V2268" s="75">
        <f t="shared" si="13"/>
        <v>0</v>
      </c>
      <c r="W2268" s="75">
        <f t="shared" si="14"/>
        <v>0</v>
      </c>
      <c r="X2268" s="75">
        <f t="shared" ref="X2268:Y2268" si="6810">X2267+V2268</f>
        <v>261.1000678</v>
      </c>
      <c r="Y2268" s="75">
        <f t="shared" si="6810"/>
        <v>308.9577591</v>
      </c>
    </row>
    <row r="2269" ht="15.75" customHeight="1">
      <c r="A2269" s="78">
        <v>41439.0</v>
      </c>
      <c r="B2269" s="73">
        <v>5719.65</v>
      </c>
      <c r="C2269" s="73">
        <v>4525.95</v>
      </c>
      <c r="D2269" s="74">
        <f t="shared" si="33"/>
        <v>473</v>
      </c>
      <c r="E2269" s="74">
        <f t="shared" si="16"/>
        <v>0</v>
      </c>
      <c r="F2269" s="75">
        <f t="shared" si="4"/>
        <v>6</v>
      </c>
      <c r="G2269" s="75">
        <f t="shared" si="17"/>
        <v>0</v>
      </c>
      <c r="H2269" s="76">
        <f>IF(A2269&lt;SIP_Calculator!$B$7,0,IF(A2269&gt;SIP_Calculator!$E$7,0,1))</f>
        <v>1</v>
      </c>
      <c r="I2269" s="74">
        <f t="shared" si="5"/>
        <v>0</v>
      </c>
      <c r="J2269" s="75">
        <f t="shared" si="6"/>
        <v>0</v>
      </c>
      <c r="K2269" s="76">
        <f>H2269*SIP_Calculator!$D$25</f>
        <v>484.4666522</v>
      </c>
      <c r="L2269" s="76">
        <f t="shared" si="7"/>
        <v>0.08470214999</v>
      </c>
      <c r="M2269" s="76">
        <f t="shared" si="8"/>
        <v>0.1070419806</v>
      </c>
      <c r="N2269" s="76">
        <f t="shared" ref="N2269:O2269" si="6811">N2268+L2269</f>
        <v>260.3975767</v>
      </c>
      <c r="O2269" s="76">
        <f t="shared" si="6811"/>
        <v>308.063726</v>
      </c>
      <c r="P2269" s="74">
        <f>I2269*SIP_Calculator!$D$26</f>
        <v>0</v>
      </c>
      <c r="Q2269" s="74">
        <f t="shared" si="10"/>
        <v>0</v>
      </c>
      <c r="R2269" s="74">
        <f t="shared" si="11"/>
        <v>0</v>
      </c>
      <c r="S2269" s="74">
        <f t="shared" ref="S2269:T2269" si="6812">S2268+Q2269</f>
        <v>259.746973</v>
      </c>
      <c r="T2269" s="74">
        <f t="shared" si="6812"/>
        <v>307.344696</v>
      </c>
      <c r="U2269" s="75">
        <f>J2269*SIP_Calculator!$D$27</f>
        <v>0</v>
      </c>
      <c r="V2269" s="75">
        <f t="shared" si="13"/>
        <v>0</v>
      </c>
      <c r="W2269" s="75">
        <f t="shared" si="14"/>
        <v>0</v>
      </c>
      <c r="X2269" s="75">
        <f t="shared" ref="X2269:Y2269" si="6813">X2268+V2269</f>
        <v>261.1000678</v>
      </c>
      <c r="Y2269" s="75">
        <f t="shared" si="6813"/>
        <v>308.9577591</v>
      </c>
    </row>
    <row r="2270" ht="15.75" customHeight="1">
      <c r="A2270" s="78">
        <v>41442.0</v>
      </c>
      <c r="B2270" s="73">
        <v>5764.7</v>
      </c>
      <c r="C2270" s="73">
        <v>4557.5</v>
      </c>
      <c r="D2270" s="74">
        <f t="shared" si="33"/>
        <v>474</v>
      </c>
      <c r="E2270" s="74">
        <f t="shared" si="16"/>
        <v>1</v>
      </c>
      <c r="F2270" s="75">
        <f t="shared" si="4"/>
        <v>6</v>
      </c>
      <c r="G2270" s="75">
        <f t="shared" si="17"/>
        <v>0</v>
      </c>
      <c r="H2270" s="76">
        <f>IF(A2270&lt;SIP_Calculator!$B$7,0,IF(A2270&gt;SIP_Calculator!$E$7,0,1))</f>
        <v>1</v>
      </c>
      <c r="I2270" s="74">
        <f t="shared" si="5"/>
        <v>1</v>
      </c>
      <c r="J2270" s="75">
        <f t="shared" si="6"/>
        <v>0</v>
      </c>
      <c r="K2270" s="76">
        <f>H2270*SIP_Calculator!$D$25</f>
        <v>484.4666522</v>
      </c>
      <c r="L2270" s="76">
        <f t="shared" si="7"/>
        <v>0.0840402193</v>
      </c>
      <c r="M2270" s="76">
        <f t="shared" si="8"/>
        <v>0.1063009659</v>
      </c>
      <c r="N2270" s="76">
        <f t="shared" ref="N2270:O2270" si="6814">N2269+L2270</f>
        <v>260.4816169</v>
      </c>
      <c r="O2270" s="76">
        <f t="shared" si="6814"/>
        <v>308.1700269</v>
      </c>
      <c r="P2270" s="74">
        <f>I2270*SIP_Calculator!$D$26</f>
        <v>2301.341589</v>
      </c>
      <c r="Q2270" s="74">
        <f t="shared" si="10"/>
        <v>0.3992127239</v>
      </c>
      <c r="R2270" s="74">
        <f t="shared" si="11"/>
        <v>0.5049570136</v>
      </c>
      <c r="S2270" s="74">
        <f t="shared" ref="S2270:T2270" si="6815">S2269+Q2270</f>
        <v>260.1461857</v>
      </c>
      <c r="T2270" s="74">
        <f t="shared" si="6815"/>
        <v>307.849653</v>
      </c>
      <c r="U2270" s="75">
        <f>J2270*SIP_Calculator!$D$27</f>
        <v>0</v>
      </c>
      <c r="V2270" s="75">
        <f t="shared" si="13"/>
        <v>0</v>
      </c>
      <c r="W2270" s="75">
        <f t="shared" si="14"/>
        <v>0</v>
      </c>
      <c r="X2270" s="75">
        <f t="shared" ref="X2270:Y2270" si="6816">X2269+V2270</f>
        <v>261.1000678</v>
      </c>
      <c r="Y2270" s="75">
        <f t="shared" si="6816"/>
        <v>308.9577591</v>
      </c>
    </row>
    <row r="2271" ht="15.75" customHeight="1">
      <c r="A2271" s="78">
        <v>41443.0</v>
      </c>
      <c r="B2271" s="73">
        <v>5738.05</v>
      </c>
      <c r="C2271" s="73">
        <v>4540.7</v>
      </c>
      <c r="D2271" s="74">
        <f t="shared" si="33"/>
        <v>474</v>
      </c>
      <c r="E2271" s="74">
        <f t="shared" si="16"/>
        <v>0</v>
      </c>
      <c r="F2271" s="75">
        <f t="shared" si="4"/>
        <v>6</v>
      </c>
      <c r="G2271" s="75">
        <f t="shared" si="17"/>
        <v>0</v>
      </c>
      <c r="H2271" s="76">
        <f>IF(A2271&lt;SIP_Calculator!$B$7,0,IF(A2271&gt;SIP_Calculator!$E$7,0,1))</f>
        <v>1</v>
      </c>
      <c r="I2271" s="74">
        <f t="shared" si="5"/>
        <v>0</v>
      </c>
      <c r="J2271" s="75">
        <f t="shared" si="6"/>
        <v>0</v>
      </c>
      <c r="K2271" s="76">
        <f>H2271*SIP_Calculator!$D$25</f>
        <v>484.4666522</v>
      </c>
      <c r="L2271" s="76">
        <f t="shared" si="7"/>
        <v>0.08443053863</v>
      </c>
      <c r="M2271" s="76">
        <f t="shared" si="8"/>
        <v>0.1066942657</v>
      </c>
      <c r="N2271" s="76">
        <f t="shared" ref="N2271:O2271" si="6817">N2270+L2271</f>
        <v>260.5660474</v>
      </c>
      <c r="O2271" s="76">
        <f t="shared" si="6817"/>
        <v>308.2767212</v>
      </c>
      <c r="P2271" s="74">
        <f>I2271*SIP_Calculator!$D$26</f>
        <v>0</v>
      </c>
      <c r="Q2271" s="74">
        <f t="shared" si="10"/>
        <v>0</v>
      </c>
      <c r="R2271" s="74">
        <f t="shared" si="11"/>
        <v>0</v>
      </c>
      <c r="S2271" s="74">
        <f t="shared" ref="S2271:T2271" si="6818">S2270+Q2271</f>
        <v>260.1461857</v>
      </c>
      <c r="T2271" s="74">
        <f t="shared" si="6818"/>
        <v>307.849653</v>
      </c>
      <c r="U2271" s="75">
        <f>J2271*SIP_Calculator!$D$27</f>
        <v>0</v>
      </c>
      <c r="V2271" s="75">
        <f t="shared" si="13"/>
        <v>0</v>
      </c>
      <c r="W2271" s="75">
        <f t="shared" si="14"/>
        <v>0</v>
      </c>
      <c r="X2271" s="75">
        <f t="shared" ref="X2271:Y2271" si="6819">X2270+V2271</f>
        <v>261.1000678</v>
      </c>
      <c r="Y2271" s="75">
        <f t="shared" si="6819"/>
        <v>308.9577591</v>
      </c>
    </row>
    <row r="2272" ht="15.75" customHeight="1">
      <c r="A2272" s="78">
        <v>41444.0</v>
      </c>
      <c r="B2272" s="73">
        <v>5751.35</v>
      </c>
      <c r="C2272" s="73">
        <v>4552.7</v>
      </c>
      <c r="D2272" s="74">
        <f t="shared" si="33"/>
        <v>474</v>
      </c>
      <c r="E2272" s="74">
        <f t="shared" si="16"/>
        <v>0</v>
      </c>
      <c r="F2272" s="75">
        <f t="shared" si="4"/>
        <v>6</v>
      </c>
      <c r="G2272" s="75">
        <f t="shared" si="17"/>
        <v>0</v>
      </c>
      <c r="H2272" s="76">
        <f>IF(A2272&lt;SIP_Calculator!$B$7,0,IF(A2272&gt;SIP_Calculator!$E$7,0,1))</f>
        <v>1</v>
      </c>
      <c r="I2272" s="74">
        <f t="shared" si="5"/>
        <v>0</v>
      </c>
      <c r="J2272" s="75">
        <f t="shared" si="6"/>
        <v>0</v>
      </c>
      <c r="K2272" s="76">
        <f>H2272*SIP_Calculator!$D$25</f>
        <v>484.4666522</v>
      </c>
      <c r="L2272" s="76">
        <f t="shared" si="7"/>
        <v>0.08423529296</v>
      </c>
      <c r="M2272" s="76">
        <f t="shared" si="8"/>
        <v>0.1064130411</v>
      </c>
      <c r="N2272" s="76">
        <f t="shared" ref="N2272:O2272" si="6820">N2271+L2272</f>
        <v>260.6502827</v>
      </c>
      <c r="O2272" s="76">
        <f t="shared" si="6820"/>
        <v>308.3831343</v>
      </c>
      <c r="P2272" s="74">
        <f>I2272*SIP_Calculator!$D$26</f>
        <v>0</v>
      </c>
      <c r="Q2272" s="74">
        <f t="shared" si="10"/>
        <v>0</v>
      </c>
      <c r="R2272" s="74">
        <f t="shared" si="11"/>
        <v>0</v>
      </c>
      <c r="S2272" s="74">
        <f t="shared" ref="S2272:T2272" si="6821">S2271+Q2272</f>
        <v>260.1461857</v>
      </c>
      <c r="T2272" s="74">
        <f t="shared" si="6821"/>
        <v>307.849653</v>
      </c>
      <c r="U2272" s="75">
        <f>J2272*SIP_Calculator!$D$27</f>
        <v>0</v>
      </c>
      <c r="V2272" s="75">
        <f t="shared" si="13"/>
        <v>0</v>
      </c>
      <c r="W2272" s="75">
        <f t="shared" si="14"/>
        <v>0</v>
      </c>
      <c r="X2272" s="75">
        <f t="shared" ref="X2272:Y2272" si="6822">X2271+V2272</f>
        <v>261.1000678</v>
      </c>
      <c r="Y2272" s="75">
        <f t="shared" si="6822"/>
        <v>308.9577591</v>
      </c>
    </row>
    <row r="2273" ht="15.75" customHeight="1">
      <c r="A2273" s="78">
        <v>41445.0</v>
      </c>
      <c r="B2273" s="73">
        <v>5589.15</v>
      </c>
      <c r="C2273" s="73">
        <v>4429.65</v>
      </c>
      <c r="D2273" s="74">
        <f t="shared" si="33"/>
        <v>474</v>
      </c>
      <c r="E2273" s="74">
        <f t="shared" si="16"/>
        <v>0</v>
      </c>
      <c r="F2273" s="75">
        <f t="shared" si="4"/>
        <v>6</v>
      </c>
      <c r="G2273" s="75">
        <f t="shared" si="17"/>
        <v>0</v>
      </c>
      <c r="H2273" s="76">
        <f>IF(A2273&lt;SIP_Calculator!$B$7,0,IF(A2273&gt;SIP_Calculator!$E$7,0,1))</f>
        <v>1</v>
      </c>
      <c r="I2273" s="74">
        <f t="shared" si="5"/>
        <v>0</v>
      </c>
      <c r="J2273" s="75">
        <f t="shared" si="6"/>
        <v>0</v>
      </c>
      <c r="K2273" s="76">
        <f>H2273*SIP_Calculator!$D$25</f>
        <v>484.4666522</v>
      </c>
      <c r="L2273" s="76">
        <f t="shared" si="7"/>
        <v>0.08667984437</v>
      </c>
      <c r="M2273" s="76">
        <f t="shared" si="8"/>
        <v>0.109369059</v>
      </c>
      <c r="N2273" s="76">
        <f t="shared" ref="N2273:O2273" si="6823">N2272+L2273</f>
        <v>260.7369626</v>
      </c>
      <c r="O2273" s="76">
        <f t="shared" si="6823"/>
        <v>308.4925033</v>
      </c>
      <c r="P2273" s="74">
        <f>I2273*SIP_Calculator!$D$26</f>
        <v>0</v>
      </c>
      <c r="Q2273" s="74">
        <f t="shared" si="10"/>
        <v>0</v>
      </c>
      <c r="R2273" s="74">
        <f t="shared" si="11"/>
        <v>0</v>
      </c>
      <c r="S2273" s="74">
        <f t="shared" ref="S2273:T2273" si="6824">S2272+Q2273</f>
        <v>260.1461857</v>
      </c>
      <c r="T2273" s="74">
        <f t="shared" si="6824"/>
        <v>307.849653</v>
      </c>
      <c r="U2273" s="75">
        <f>J2273*SIP_Calculator!$D$27</f>
        <v>0</v>
      </c>
      <c r="V2273" s="75">
        <f t="shared" si="13"/>
        <v>0</v>
      </c>
      <c r="W2273" s="75">
        <f t="shared" si="14"/>
        <v>0</v>
      </c>
      <c r="X2273" s="75">
        <f t="shared" ref="X2273:Y2273" si="6825">X2272+V2273</f>
        <v>261.1000678</v>
      </c>
      <c r="Y2273" s="75">
        <f t="shared" si="6825"/>
        <v>308.9577591</v>
      </c>
    </row>
    <row r="2274" ht="15.75" customHeight="1">
      <c r="A2274" s="78">
        <v>41446.0</v>
      </c>
      <c r="B2274" s="73">
        <v>5588.65</v>
      </c>
      <c r="C2274" s="73">
        <v>4420.15</v>
      </c>
      <c r="D2274" s="74">
        <f t="shared" si="33"/>
        <v>474</v>
      </c>
      <c r="E2274" s="74">
        <f t="shared" si="16"/>
        <v>0</v>
      </c>
      <c r="F2274" s="75">
        <f t="shared" si="4"/>
        <v>6</v>
      </c>
      <c r="G2274" s="75">
        <f t="shared" si="17"/>
        <v>0</v>
      </c>
      <c r="H2274" s="76">
        <f>IF(A2274&lt;SIP_Calculator!$B$7,0,IF(A2274&gt;SIP_Calculator!$E$7,0,1))</f>
        <v>1</v>
      </c>
      <c r="I2274" s="74">
        <f t="shared" si="5"/>
        <v>0</v>
      </c>
      <c r="J2274" s="75">
        <f t="shared" si="6"/>
        <v>0</v>
      </c>
      <c r="K2274" s="76">
        <f>H2274*SIP_Calculator!$D$25</f>
        <v>484.4666522</v>
      </c>
      <c r="L2274" s="76">
        <f t="shared" si="7"/>
        <v>0.08668759936</v>
      </c>
      <c r="M2274" s="76">
        <f t="shared" si="8"/>
        <v>0.1096041203</v>
      </c>
      <c r="N2274" s="76">
        <f t="shared" ref="N2274:O2274" si="6826">N2273+L2274</f>
        <v>260.8236502</v>
      </c>
      <c r="O2274" s="76">
        <f t="shared" si="6826"/>
        <v>308.6021074</v>
      </c>
      <c r="P2274" s="74">
        <f>I2274*SIP_Calculator!$D$26</f>
        <v>0</v>
      </c>
      <c r="Q2274" s="74">
        <f t="shared" si="10"/>
        <v>0</v>
      </c>
      <c r="R2274" s="74">
        <f t="shared" si="11"/>
        <v>0</v>
      </c>
      <c r="S2274" s="74">
        <f t="shared" ref="S2274:T2274" si="6827">S2273+Q2274</f>
        <v>260.1461857</v>
      </c>
      <c r="T2274" s="74">
        <f t="shared" si="6827"/>
        <v>307.849653</v>
      </c>
      <c r="U2274" s="75">
        <f>J2274*SIP_Calculator!$D$27</f>
        <v>0</v>
      </c>
      <c r="V2274" s="75">
        <f t="shared" si="13"/>
        <v>0</v>
      </c>
      <c r="W2274" s="75">
        <f t="shared" si="14"/>
        <v>0</v>
      </c>
      <c r="X2274" s="75">
        <f t="shared" ref="X2274:Y2274" si="6828">X2273+V2274</f>
        <v>261.1000678</v>
      </c>
      <c r="Y2274" s="75">
        <f t="shared" si="6828"/>
        <v>308.9577591</v>
      </c>
    </row>
    <row r="2275" ht="15.75" customHeight="1">
      <c r="A2275" s="78">
        <v>41449.0</v>
      </c>
      <c r="B2275" s="73">
        <v>5504.05</v>
      </c>
      <c r="C2275" s="73">
        <v>4345.6</v>
      </c>
      <c r="D2275" s="74">
        <f t="shared" si="33"/>
        <v>475</v>
      </c>
      <c r="E2275" s="74">
        <f t="shared" si="16"/>
        <v>1</v>
      </c>
      <c r="F2275" s="75">
        <f t="shared" si="4"/>
        <v>6</v>
      </c>
      <c r="G2275" s="75">
        <f t="shared" si="17"/>
        <v>0</v>
      </c>
      <c r="H2275" s="76">
        <f>IF(A2275&lt;SIP_Calculator!$B$7,0,IF(A2275&gt;SIP_Calculator!$E$7,0,1))</f>
        <v>1</v>
      </c>
      <c r="I2275" s="74">
        <f t="shared" si="5"/>
        <v>1</v>
      </c>
      <c r="J2275" s="75">
        <f t="shared" si="6"/>
        <v>0</v>
      </c>
      <c r="K2275" s="76">
        <f>H2275*SIP_Calculator!$D$25</f>
        <v>484.4666522</v>
      </c>
      <c r="L2275" s="76">
        <f t="shared" si="7"/>
        <v>0.0880200311</v>
      </c>
      <c r="M2275" s="76">
        <f t="shared" si="8"/>
        <v>0.11148441</v>
      </c>
      <c r="N2275" s="76">
        <f t="shared" ref="N2275:O2275" si="6829">N2274+L2275</f>
        <v>260.9116702</v>
      </c>
      <c r="O2275" s="76">
        <f t="shared" si="6829"/>
        <v>308.7135918</v>
      </c>
      <c r="P2275" s="74">
        <f>I2275*SIP_Calculator!$D$26</f>
        <v>2301.341589</v>
      </c>
      <c r="Q2275" s="74">
        <f t="shared" si="10"/>
        <v>0.4181178567</v>
      </c>
      <c r="R2275" s="74">
        <f t="shared" si="11"/>
        <v>0.5295797103</v>
      </c>
      <c r="S2275" s="74">
        <f t="shared" ref="S2275:T2275" si="6830">S2274+Q2275</f>
        <v>260.5643036</v>
      </c>
      <c r="T2275" s="74">
        <f t="shared" si="6830"/>
        <v>308.3792327</v>
      </c>
      <c r="U2275" s="75">
        <f>J2275*SIP_Calculator!$D$27</f>
        <v>0</v>
      </c>
      <c r="V2275" s="75">
        <f t="shared" si="13"/>
        <v>0</v>
      </c>
      <c r="W2275" s="75">
        <f t="shared" si="14"/>
        <v>0</v>
      </c>
      <c r="X2275" s="75">
        <f t="shared" ref="X2275:Y2275" si="6831">X2274+V2275</f>
        <v>261.1000678</v>
      </c>
      <c r="Y2275" s="75">
        <f t="shared" si="6831"/>
        <v>308.9577591</v>
      </c>
    </row>
    <row r="2276" ht="15.75" customHeight="1">
      <c r="A2276" s="78">
        <v>41450.0</v>
      </c>
      <c r="B2276" s="73">
        <v>5518.55</v>
      </c>
      <c r="C2276" s="73">
        <v>4350.1</v>
      </c>
      <c r="D2276" s="74">
        <f t="shared" si="33"/>
        <v>475</v>
      </c>
      <c r="E2276" s="74">
        <f t="shared" si="16"/>
        <v>0</v>
      </c>
      <c r="F2276" s="75">
        <f t="shared" si="4"/>
        <v>6</v>
      </c>
      <c r="G2276" s="75">
        <f t="shared" si="17"/>
        <v>0</v>
      </c>
      <c r="H2276" s="76">
        <f>IF(A2276&lt;SIP_Calculator!$B$7,0,IF(A2276&gt;SIP_Calculator!$E$7,0,1))</f>
        <v>1</v>
      </c>
      <c r="I2276" s="74">
        <f t="shared" si="5"/>
        <v>0</v>
      </c>
      <c r="J2276" s="75">
        <f t="shared" si="6"/>
        <v>0</v>
      </c>
      <c r="K2276" s="76">
        <f>H2276*SIP_Calculator!$D$25</f>
        <v>484.4666522</v>
      </c>
      <c r="L2276" s="76">
        <f t="shared" si="7"/>
        <v>0.08778875831</v>
      </c>
      <c r="M2276" s="76">
        <f t="shared" si="8"/>
        <v>0.111369084</v>
      </c>
      <c r="N2276" s="76">
        <f t="shared" ref="N2276:O2276" si="6832">N2275+L2276</f>
        <v>260.999459</v>
      </c>
      <c r="O2276" s="76">
        <f t="shared" si="6832"/>
        <v>308.8249609</v>
      </c>
      <c r="P2276" s="74">
        <f>I2276*SIP_Calculator!$D$26</f>
        <v>0</v>
      </c>
      <c r="Q2276" s="74">
        <f t="shared" si="10"/>
        <v>0</v>
      </c>
      <c r="R2276" s="74">
        <f t="shared" si="11"/>
        <v>0</v>
      </c>
      <c r="S2276" s="74">
        <f t="shared" ref="S2276:T2276" si="6833">S2275+Q2276</f>
        <v>260.5643036</v>
      </c>
      <c r="T2276" s="74">
        <f t="shared" si="6833"/>
        <v>308.3792327</v>
      </c>
      <c r="U2276" s="75">
        <f>J2276*SIP_Calculator!$D$27</f>
        <v>0</v>
      </c>
      <c r="V2276" s="75">
        <f t="shared" si="13"/>
        <v>0</v>
      </c>
      <c r="W2276" s="75">
        <f t="shared" si="14"/>
        <v>0</v>
      </c>
      <c r="X2276" s="75">
        <f t="shared" ref="X2276:Y2276" si="6834">X2275+V2276</f>
        <v>261.1000678</v>
      </c>
      <c r="Y2276" s="75">
        <f t="shared" si="6834"/>
        <v>308.9577591</v>
      </c>
    </row>
    <row r="2277" ht="15.75" customHeight="1">
      <c r="A2277" s="78">
        <v>41451.0</v>
      </c>
      <c r="B2277" s="73">
        <v>5500.15</v>
      </c>
      <c r="C2277" s="73">
        <v>4335.5</v>
      </c>
      <c r="D2277" s="74">
        <f t="shared" si="33"/>
        <v>475</v>
      </c>
      <c r="E2277" s="74">
        <f t="shared" si="16"/>
        <v>0</v>
      </c>
      <c r="F2277" s="75">
        <f t="shared" si="4"/>
        <v>6</v>
      </c>
      <c r="G2277" s="75">
        <f t="shared" si="17"/>
        <v>0</v>
      </c>
      <c r="H2277" s="76">
        <f>IF(A2277&lt;SIP_Calculator!$B$7,0,IF(A2277&gt;SIP_Calculator!$E$7,0,1))</f>
        <v>1</v>
      </c>
      <c r="I2277" s="74">
        <f t="shared" si="5"/>
        <v>0</v>
      </c>
      <c r="J2277" s="75">
        <f t="shared" si="6"/>
        <v>0</v>
      </c>
      <c r="K2277" s="76">
        <f>H2277*SIP_Calculator!$D$25</f>
        <v>484.4666522</v>
      </c>
      <c r="L2277" s="76">
        <f t="shared" si="7"/>
        <v>0.0880824436</v>
      </c>
      <c r="M2277" s="76">
        <f t="shared" si="8"/>
        <v>0.1117441246</v>
      </c>
      <c r="N2277" s="76">
        <f t="shared" ref="N2277:O2277" si="6835">N2276+L2277</f>
        <v>261.0875414</v>
      </c>
      <c r="O2277" s="76">
        <f t="shared" si="6835"/>
        <v>308.9367051</v>
      </c>
      <c r="P2277" s="74">
        <f>I2277*SIP_Calculator!$D$26</f>
        <v>0</v>
      </c>
      <c r="Q2277" s="74">
        <f t="shared" si="10"/>
        <v>0</v>
      </c>
      <c r="R2277" s="74">
        <f t="shared" si="11"/>
        <v>0</v>
      </c>
      <c r="S2277" s="74">
        <f t="shared" ref="S2277:T2277" si="6836">S2276+Q2277</f>
        <v>260.5643036</v>
      </c>
      <c r="T2277" s="74">
        <f t="shared" si="6836"/>
        <v>308.3792327</v>
      </c>
      <c r="U2277" s="75">
        <f>J2277*SIP_Calculator!$D$27</f>
        <v>0</v>
      </c>
      <c r="V2277" s="75">
        <f t="shared" si="13"/>
        <v>0</v>
      </c>
      <c r="W2277" s="75">
        <f t="shared" si="14"/>
        <v>0</v>
      </c>
      <c r="X2277" s="75">
        <f t="shared" ref="X2277:Y2277" si="6837">X2276+V2277</f>
        <v>261.1000678</v>
      </c>
      <c r="Y2277" s="75">
        <f t="shared" si="6837"/>
        <v>308.9577591</v>
      </c>
    </row>
    <row r="2278" ht="15.75" customHeight="1">
      <c r="A2278" s="78">
        <v>41452.0</v>
      </c>
      <c r="B2278" s="73">
        <v>5583.95</v>
      </c>
      <c r="C2278" s="73">
        <v>4393.9</v>
      </c>
      <c r="D2278" s="74">
        <f t="shared" si="33"/>
        <v>475</v>
      </c>
      <c r="E2278" s="74">
        <f t="shared" si="16"/>
        <v>0</v>
      </c>
      <c r="F2278" s="75">
        <f t="shared" si="4"/>
        <v>6</v>
      </c>
      <c r="G2278" s="75">
        <f t="shared" si="17"/>
        <v>0</v>
      </c>
      <c r="H2278" s="76">
        <f>IF(A2278&lt;SIP_Calculator!$B$7,0,IF(A2278&gt;SIP_Calculator!$E$7,0,1))</f>
        <v>1</v>
      </c>
      <c r="I2278" s="74">
        <f t="shared" si="5"/>
        <v>0</v>
      </c>
      <c r="J2278" s="75">
        <f t="shared" si="6"/>
        <v>0</v>
      </c>
      <c r="K2278" s="76">
        <f>H2278*SIP_Calculator!$D$25</f>
        <v>484.4666522</v>
      </c>
      <c r="L2278" s="76">
        <f t="shared" si="7"/>
        <v>0.08676056415</v>
      </c>
      <c r="M2278" s="76">
        <f t="shared" si="8"/>
        <v>0.1102589163</v>
      </c>
      <c r="N2278" s="76">
        <f t="shared" ref="N2278:O2278" si="6838">N2277+L2278</f>
        <v>261.174302</v>
      </c>
      <c r="O2278" s="76">
        <f t="shared" si="6838"/>
        <v>309.046964</v>
      </c>
      <c r="P2278" s="74">
        <f>I2278*SIP_Calculator!$D$26</f>
        <v>0</v>
      </c>
      <c r="Q2278" s="74">
        <f t="shared" si="10"/>
        <v>0</v>
      </c>
      <c r="R2278" s="74">
        <f t="shared" si="11"/>
        <v>0</v>
      </c>
      <c r="S2278" s="74">
        <f t="shared" ref="S2278:T2278" si="6839">S2277+Q2278</f>
        <v>260.5643036</v>
      </c>
      <c r="T2278" s="74">
        <f t="shared" si="6839"/>
        <v>308.3792327</v>
      </c>
      <c r="U2278" s="75">
        <f>J2278*SIP_Calculator!$D$27</f>
        <v>0</v>
      </c>
      <c r="V2278" s="75">
        <f t="shared" si="13"/>
        <v>0</v>
      </c>
      <c r="W2278" s="75">
        <f t="shared" si="14"/>
        <v>0</v>
      </c>
      <c r="X2278" s="75">
        <f t="shared" ref="X2278:Y2278" si="6840">X2277+V2278</f>
        <v>261.1000678</v>
      </c>
      <c r="Y2278" s="75">
        <f t="shared" si="6840"/>
        <v>308.9577591</v>
      </c>
    </row>
    <row r="2279" ht="15.75" customHeight="1">
      <c r="A2279" s="78">
        <v>41453.0</v>
      </c>
      <c r="B2279" s="73">
        <v>5736.3</v>
      </c>
      <c r="C2279" s="73">
        <v>4510.9</v>
      </c>
      <c r="D2279" s="74">
        <f t="shared" si="33"/>
        <v>475</v>
      </c>
      <c r="E2279" s="74">
        <f t="shared" si="16"/>
        <v>0</v>
      </c>
      <c r="F2279" s="75">
        <f t="shared" si="4"/>
        <v>6</v>
      </c>
      <c r="G2279" s="75">
        <f t="shared" si="17"/>
        <v>0</v>
      </c>
      <c r="H2279" s="76">
        <f>IF(A2279&lt;SIP_Calculator!$B$7,0,IF(A2279&gt;SIP_Calculator!$E$7,0,1))</f>
        <v>1</v>
      </c>
      <c r="I2279" s="74">
        <f t="shared" si="5"/>
        <v>0</v>
      </c>
      <c r="J2279" s="75">
        <f t="shared" si="6"/>
        <v>0</v>
      </c>
      <c r="K2279" s="76">
        <f>H2279*SIP_Calculator!$D$25</f>
        <v>484.4666522</v>
      </c>
      <c r="L2279" s="76">
        <f t="shared" si="7"/>
        <v>0.08445629625</v>
      </c>
      <c r="M2279" s="76">
        <f t="shared" si="8"/>
        <v>0.1073991115</v>
      </c>
      <c r="N2279" s="76">
        <f t="shared" ref="N2279:O2279" si="6841">N2278+L2279</f>
        <v>261.2587583</v>
      </c>
      <c r="O2279" s="76">
        <f t="shared" si="6841"/>
        <v>309.1543631</v>
      </c>
      <c r="P2279" s="74">
        <f>I2279*SIP_Calculator!$D$26</f>
        <v>0</v>
      </c>
      <c r="Q2279" s="74">
        <f t="shared" si="10"/>
        <v>0</v>
      </c>
      <c r="R2279" s="74">
        <f t="shared" si="11"/>
        <v>0</v>
      </c>
      <c r="S2279" s="74">
        <f t="shared" ref="S2279:T2279" si="6842">S2278+Q2279</f>
        <v>260.5643036</v>
      </c>
      <c r="T2279" s="74">
        <f t="shared" si="6842"/>
        <v>308.3792327</v>
      </c>
      <c r="U2279" s="75">
        <f>J2279*SIP_Calculator!$D$27</f>
        <v>0</v>
      </c>
      <c r="V2279" s="75">
        <f t="shared" si="13"/>
        <v>0</v>
      </c>
      <c r="W2279" s="75">
        <f t="shared" si="14"/>
        <v>0</v>
      </c>
      <c r="X2279" s="75">
        <f t="shared" ref="X2279:Y2279" si="6843">X2278+V2279</f>
        <v>261.1000678</v>
      </c>
      <c r="Y2279" s="75">
        <f t="shared" si="6843"/>
        <v>308.9577591</v>
      </c>
    </row>
    <row r="2280" ht="15.75" customHeight="1">
      <c r="A2280" s="78">
        <v>41456.0</v>
      </c>
      <c r="B2280" s="73">
        <v>5809.0</v>
      </c>
      <c r="C2280" s="73">
        <v>4572.05</v>
      </c>
      <c r="D2280" s="74">
        <f t="shared" si="33"/>
        <v>476</v>
      </c>
      <c r="E2280" s="74">
        <f t="shared" si="16"/>
        <v>1</v>
      </c>
      <c r="F2280" s="75">
        <f t="shared" si="4"/>
        <v>7</v>
      </c>
      <c r="G2280" s="75">
        <f t="shared" si="17"/>
        <v>1</v>
      </c>
      <c r="H2280" s="76">
        <f>IF(A2280&lt;SIP_Calculator!$B$7,0,IF(A2280&gt;SIP_Calculator!$E$7,0,1))</f>
        <v>1</v>
      </c>
      <c r="I2280" s="74">
        <f t="shared" si="5"/>
        <v>1</v>
      </c>
      <c r="J2280" s="75">
        <f t="shared" si="6"/>
        <v>1</v>
      </c>
      <c r="K2280" s="76">
        <f>H2280*SIP_Calculator!$D$25</f>
        <v>484.4666522</v>
      </c>
      <c r="L2280" s="76">
        <f t="shared" si="7"/>
        <v>0.0833993204</v>
      </c>
      <c r="M2280" s="76">
        <f t="shared" si="8"/>
        <v>0.1059626759</v>
      </c>
      <c r="N2280" s="76">
        <f t="shared" ref="N2280:O2280" si="6844">N2279+L2280</f>
        <v>261.3421576</v>
      </c>
      <c r="O2280" s="76">
        <f t="shared" si="6844"/>
        <v>309.2603258</v>
      </c>
      <c r="P2280" s="74">
        <f>I2280*SIP_Calculator!$D$26</f>
        <v>2301.341589</v>
      </c>
      <c r="Q2280" s="74">
        <f t="shared" si="10"/>
        <v>0.3961682887</v>
      </c>
      <c r="R2280" s="74">
        <f t="shared" si="11"/>
        <v>0.5033500485</v>
      </c>
      <c r="S2280" s="74">
        <f t="shared" ref="S2280:T2280" si="6845">S2279+Q2280</f>
        <v>260.9604719</v>
      </c>
      <c r="T2280" s="74">
        <f t="shared" si="6845"/>
        <v>308.8825827</v>
      </c>
      <c r="U2280" s="75">
        <f>J2280*SIP_Calculator!$D$27</f>
        <v>10000</v>
      </c>
      <c r="V2280" s="75">
        <f t="shared" si="13"/>
        <v>1.72146669</v>
      </c>
      <c r="W2280" s="75">
        <f t="shared" si="14"/>
        <v>2.187202677</v>
      </c>
      <c r="X2280" s="75">
        <f t="shared" ref="X2280:Y2280" si="6846">X2279+V2280</f>
        <v>262.8215345</v>
      </c>
      <c r="Y2280" s="75">
        <f t="shared" si="6846"/>
        <v>311.1449617</v>
      </c>
    </row>
    <row r="2281" ht="15.75" customHeight="1">
      <c r="A2281" s="78">
        <v>41457.0</v>
      </c>
      <c r="B2281" s="73">
        <v>5768.3</v>
      </c>
      <c r="C2281" s="73">
        <v>4542.8</v>
      </c>
      <c r="D2281" s="74">
        <f t="shared" si="33"/>
        <v>476</v>
      </c>
      <c r="E2281" s="74">
        <f t="shared" si="16"/>
        <v>0</v>
      </c>
      <c r="F2281" s="75">
        <f t="shared" si="4"/>
        <v>7</v>
      </c>
      <c r="G2281" s="75">
        <f t="shared" si="17"/>
        <v>0</v>
      </c>
      <c r="H2281" s="76">
        <f>IF(A2281&lt;SIP_Calculator!$B$7,0,IF(A2281&gt;SIP_Calculator!$E$7,0,1))</f>
        <v>1</v>
      </c>
      <c r="I2281" s="74">
        <f t="shared" si="5"/>
        <v>0</v>
      </c>
      <c r="J2281" s="75">
        <f t="shared" si="6"/>
        <v>0</v>
      </c>
      <c r="K2281" s="76">
        <f>H2281*SIP_Calculator!$D$25</f>
        <v>484.4666522</v>
      </c>
      <c r="L2281" s="76">
        <f t="shared" si="7"/>
        <v>0.08398776974</v>
      </c>
      <c r="M2281" s="76">
        <f t="shared" si="8"/>
        <v>0.1066449441</v>
      </c>
      <c r="N2281" s="76">
        <f t="shared" ref="N2281:O2281" si="6847">N2280+L2281</f>
        <v>261.4261454</v>
      </c>
      <c r="O2281" s="76">
        <f t="shared" si="6847"/>
        <v>309.3669707</v>
      </c>
      <c r="P2281" s="74">
        <f>I2281*SIP_Calculator!$D$26</f>
        <v>0</v>
      </c>
      <c r="Q2281" s="74">
        <f t="shared" si="10"/>
        <v>0</v>
      </c>
      <c r="R2281" s="74">
        <f t="shared" si="11"/>
        <v>0</v>
      </c>
      <c r="S2281" s="74">
        <f t="shared" ref="S2281:T2281" si="6848">S2280+Q2281</f>
        <v>260.9604719</v>
      </c>
      <c r="T2281" s="74">
        <f t="shared" si="6848"/>
        <v>308.8825827</v>
      </c>
      <c r="U2281" s="75">
        <f>J2281*SIP_Calculator!$D$27</f>
        <v>0</v>
      </c>
      <c r="V2281" s="75">
        <f t="shared" si="13"/>
        <v>0</v>
      </c>
      <c r="W2281" s="75">
        <f t="shared" si="14"/>
        <v>0</v>
      </c>
      <c r="X2281" s="75">
        <f t="shared" ref="X2281:Y2281" si="6849">X2280+V2281</f>
        <v>262.8215345</v>
      </c>
      <c r="Y2281" s="75">
        <f t="shared" si="6849"/>
        <v>311.1449617</v>
      </c>
    </row>
    <row r="2282" ht="15.75" customHeight="1">
      <c r="A2282" s="78">
        <v>41458.0</v>
      </c>
      <c r="B2282" s="73">
        <v>5681.5</v>
      </c>
      <c r="C2282" s="73">
        <v>4473.35</v>
      </c>
      <c r="D2282" s="74">
        <f t="shared" si="33"/>
        <v>476</v>
      </c>
      <c r="E2282" s="74">
        <f t="shared" si="16"/>
        <v>0</v>
      </c>
      <c r="F2282" s="75">
        <f t="shared" si="4"/>
        <v>7</v>
      </c>
      <c r="G2282" s="75">
        <f t="shared" si="17"/>
        <v>0</v>
      </c>
      <c r="H2282" s="76">
        <f>IF(A2282&lt;SIP_Calculator!$B$7,0,IF(A2282&gt;SIP_Calculator!$E$7,0,1))</f>
        <v>1</v>
      </c>
      <c r="I2282" s="74">
        <f t="shared" si="5"/>
        <v>0</v>
      </c>
      <c r="J2282" s="75">
        <f t="shared" si="6"/>
        <v>0</v>
      </c>
      <c r="K2282" s="76">
        <f>H2282*SIP_Calculator!$D$25</f>
        <v>484.4666522</v>
      </c>
      <c r="L2282" s="76">
        <f t="shared" si="7"/>
        <v>0.08527090596</v>
      </c>
      <c r="M2282" s="76">
        <f t="shared" si="8"/>
        <v>0.1083006365</v>
      </c>
      <c r="N2282" s="76">
        <f t="shared" ref="N2282:O2282" si="6850">N2281+L2282</f>
        <v>261.5114163</v>
      </c>
      <c r="O2282" s="76">
        <f t="shared" si="6850"/>
        <v>309.4752713</v>
      </c>
      <c r="P2282" s="74">
        <f>I2282*SIP_Calculator!$D$26</f>
        <v>0</v>
      </c>
      <c r="Q2282" s="74">
        <f t="shared" si="10"/>
        <v>0</v>
      </c>
      <c r="R2282" s="74">
        <f t="shared" si="11"/>
        <v>0</v>
      </c>
      <c r="S2282" s="74">
        <f t="shared" ref="S2282:T2282" si="6851">S2281+Q2282</f>
        <v>260.9604719</v>
      </c>
      <c r="T2282" s="74">
        <f t="shared" si="6851"/>
        <v>308.8825827</v>
      </c>
      <c r="U2282" s="75">
        <f>J2282*SIP_Calculator!$D$27</f>
        <v>0</v>
      </c>
      <c r="V2282" s="75">
        <f t="shared" si="13"/>
        <v>0</v>
      </c>
      <c r="W2282" s="75">
        <f t="shared" si="14"/>
        <v>0</v>
      </c>
      <c r="X2282" s="75">
        <f t="shared" ref="X2282:Y2282" si="6852">X2281+V2282</f>
        <v>262.8215345</v>
      </c>
      <c r="Y2282" s="75">
        <f t="shared" si="6852"/>
        <v>311.1449617</v>
      </c>
    </row>
    <row r="2283" ht="15.75" customHeight="1">
      <c r="A2283" s="78">
        <v>41459.0</v>
      </c>
      <c r="B2283" s="73">
        <v>5741.15</v>
      </c>
      <c r="C2283" s="73">
        <v>4517.7</v>
      </c>
      <c r="D2283" s="74">
        <f t="shared" si="33"/>
        <v>476</v>
      </c>
      <c r="E2283" s="74">
        <f t="shared" si="16"/>
        <v>0</v>
      </c>
      <c r="F2283" s="75">
        <f t="shared" si="4"/>
        <v>7</v>
      </c>
      <c r="G2283" s="75">
        <f t="shared" si="17"/>
        <v>0</v>
      </c>
      <c r="H2283" s="76">
        <f>IF(A2283&lt;SIP_Calculator!$B$7,0,IF(A2283&gt;SIP_Calculator!$E$7,0,1))</f>
        <v>1</v>
      </c>
      <c r="I2283" s="74">
        <f t="shared" si="5"/>
        <v>0</v>
      </c>
      <c r="J2283" s="75">
        <f t="shared" si="6"/>
        <v>0</v>
      </c>
      <c r="K2283" s="76">
        <f>H2283*SIP_Calculator!$D$25</f>
        <v>484.4666522</v>
      </c>
      <c r="L2283" s="76">
        <f t="shared" si="7"/>
        <v>0.08438494939</v>
      </c>
      <c r="M2283" s="76">
        <f t="shared" si="8"/>
        <v>0.1072374554</v>
      </c>
      <c r="N2283" s="76">
        <f t="shared" ref="N2283:O2283" si="6853">N2282+L2283</f>
        <v>261.5958012</v>
      </c>
      <c r="O2283" s="76">
        <f t="shared" si="6853"/>
        <v>309.5825088</v>
      </c>
      <c r="P2283" s="74">
        <f>I2283*SIP_Calculator!$D$26</f>
        <v>0</v>
      </c>
      <c r="Q2283" s="74">
        <f t="shared" si="10"/>
        <v>0</v>
      </c>
      <c r="R2283" s="74">
        <f t="shared" si="11"/>
        <v>0</v>
      </c>
      <c r="S2283" s="74">
        <f t="shared" ref="S2283:T2283" si="6854">S2282+Q2283</f>
        <v>260.9604719</v>
      </c>
      <c r="T2283" s="74">
        <f t="shared" si="6854"/>
        <v>308.8825827</v>
      </c>
      <c r="U2283" s="75">
        <f>J2283*SIP_Calculator!$D$27</f>
        <v>0</v>
      </c>
      <c r="V2283" s="75">
        <f t="shared" si="13"/>
        <v>0</v>
      </c>
      <c r="W2283" s="75">
        <f t="shared" si="14"/>
        <v>0</v>
      </c>
      <c r="X2283" s="75">
        <f t="shared" ref="X2283:Y2283" si="6855">X2282+V2283</f>
        <v>262.8215345</v>
      </c>
      <c r="Y2283" s="75">
        <f t="shared" si="6855"/>
        <v>311.1449617</v>
      </c>
    </row>
    <row r="2284" ht="15.75" customHeight="1">
      <c r="A2284" s="78">
        <v>41460.0</v>
      </c>
      <c r="B2284" s="73">
        <v>5767.8</v>
      </c>
      <c r="C2284" s="73">
        <v>4535.8</v>
      </c>
      <c r="D2284" s="74">
        <f t="shared" si="33"/>
        <v>476</v>
      </c>
      <c r="E2284" s="74">
        <f t="shared" si="16"/>
        <v>0</v>
      </c>
      <c r="F2284" s="75">
        <f t="shared" si="4"/>
        <v>7</v>
      </c>
      <c r="G2284" s="75">
        <f t="shared" si="17"/>
        <v>0</v>
      </c>
      <c r="H2284" s="76">
        <f>IF(A2284&lt;SIP_Calculator!$B$7,0,IF(A2284&gt;SIP_Calculator!$E$7,0,1))</f>
        <v>1</v>
      </c>
      <c r="I2284" s="74">
        <f t="shared" si="5"/>
        <v>0</v>
      </c>
      <c r="J2284" s="75">
        <f t="shared" si="6"/>
        <v>0</v>
      </c>
      <c r="K2284" s="76">
        <f>H2284*SIP_Calculator!$D$25</f>
        <v>484.4666522</v>
      </c>
      <c r="L2284" s="76">
        <f t="shared" si="7"/>
        <v>0.08399505048</v>
      </c>
      <c r="M2284" s="76">
        <f t="shared" si="8"/>
        <v>0.1068095269</v>
      </c>
      <c r="N2284" s="76">
        <f t="shared" ref="N2284:O2284" si="6856">N2283+L2284</f>
        <v>261.6797963</v>
      </c>
      <c r="O2284" s="76">
        <f t="shared" si="6856"/>
        <v>309.6893183</v>
      </c>
      <c r="P2284" s="74">
        <f>I2284*SIP_Calculator!$D$26</f>
        <v>0</v>
      </c>
      <c r="Q2284" s="74">
        <f t="shared" si="10"/>
        <v>0</v>
      </c>
      <c r="R2284" s="74">
        <f t="shared" si="11"/>
        <v>0</v>
      </c>
      <c r="S2284" s="74">
        <f t="shared" ref="S2284:T2284" si="6857">S2283+Q2284</f>
        <v>260.9604719</v>
      </c>
      <c r="T2284" s="74">
        <f t="shared" si="6857"/>
        <v>308.8825827</v>
      </c>
      <c r="U2284" s="75">
        <f>J2284*SIP_Calculator!$D$27</f>
        <v>0</v>
      </c>
      <c r="V2284" s="75">
        <f t="shared" si="13"/>
        <v>0</v>
      </c>
      <c r="W2284" s="75">
        <f t="shared" si="14"/>
        <v>0</v>
      </c>
      <c r="X2284" s="75">
        <f t="shared" ref="X2284:Y2284" si="6858">X2283+V2284</f>
        <v>262.8215345</v>
      </c>
      <c r="Y2284" s="75">
        <f t="shared" si="6858"/>
        <v>311.1449617</v>
      </c>
    </row>
    <row r="2285" ht="15.75" customHeight="1">
      <c r="A2285" s="78">
        <v>41463.0</v>
      </c>
      <c r="B2285" s="73">
        <v>5720.75</v>
      </c>
      <c r="C2285" s="73">
        <v>4501.25</v>
      </c>
      <c r="D2285" s="74">
        <f t="shared" si="33"/>
        <v>477</v>
      </c>
      <c r="E2285" s="74">
        <f t="shared" si="16"/>
        <v>1</v>
      </c>
      <c r="F2285" s="75">
        <f t="shared" si="4"/>
        <v>7</v>
      </c>
      <c r="G2285" s="75">
        <f t="shared" si="17"/>
        <v>0</v>
      </c>
      <c r="H2285" s="76">
        <f>IF(A2285&lt;SIP_Calculator!$B$7,0,IF(A2285&gt;SIP_Calculator!$E$7,0,1))</f>
        <v>1</v>
      </c>
      <c r="I2285" s="74">
        <f t="shared" si="5"/>
        <v>1</v>
      </c>
      <c r="J2285" s="75">
        <f t="shared" si="6"/>
        <v>0</v>
      </c>
      <c r="K2285" s="76">
        <f>H2285*SIP_Calculator!$D$25</f>
        <v>484.4666522</v>
      </c>
      <c r="L2285" s="76">
        <f t="shared" si="7"/>
        <v>0.08468586325</v>
      </c>
      <c r="M2285" s="76">
        <f t="shared" si="8"/>
        <v>0.107629359</v>
      </c>
      <c r="N2285" s="76">
        <f t="shared" ref="N2285:O2285" si="6859">N2284+L2285</f>
        <v>261.7644821</v>
      </c>
      <c r="O2285" s="76">
        <f t="shared" si="6859"/>
        <v>309.7969477</v>
      </c>
      <c r="P2285" s="74">
        <f>I2285*SIP_Calculator!$D$26</f>
        <v>2301.341589</v>
      </c>
      <c r="Q2285" s="74">
        <f t="shared" si="10"/>
        <v>0.4022796992</v>
      </c>
      <c r="R2285" s="74">
        <f t="shared" si="11"/>
        <v>0.5112672234</v>
      </c>
      <c r="S2285" s="74">
        <f t="shared" ref="S2285:T2285" si="6860">S2284+Q2285</f>
        <v>261.3627516</v>
      </c>
      <c r="T2285" s="74">
        <f t="shared" si="6860"/>
        <v>309.3938499</v>
      </c>
      <c r="U2285" s="75">
        <f>J2285*SIP_Calculator!$D$27</f>
        <v>0</v>
      </c>
      <c r="V2285" s="75">
        <f t="shared" si="13"/>
        <v>0</v>
      </c>
      <c r="W2285" s="75">
        <f t="shared" si="14"/>
        <v>0</v>
      </c>
      <c r="X2285" s="75">
        <f t="shared" ref="X2285:Y2285" si="6861">X2284+V2285</f>
        <v>262.8215345</v>
      </c>
      <c r="Y2285" s="75">
        <f t="shared" si="6861"/>
        <v>311.1449617</v>
      </c>
    </row>
    <row r="2286" ht="15.75" customHeight="1">
      <c r="A2286" s="78">
        <v>41464.0</v>
      </c>
      <c r="B2286" s="73">
        <v>5771.85</v>
      </c>
      <c r="C2286" s="73">
        <v>4539.95</v>
      </c>
      <c r="D2286" s="74">
        <f t="shared" si="33"/>
        <v>477</v>
      </c>
      <c r="E2286" s="74">
        <f t="shared" si="16"/>
        <v>0</v>
      </c>
      <c r="F2286" s="75">
        <f t="shared" si="4"/>
        <v>7</v>
      </c>
      <c r="G2286" s="75">
        <f t="shared" si="17"/>
        <v>0</v>
      </c>
      <c r="H2286" s="76">
        <f>IF(A2286&lt;SIP_Calculator!$B$7,0,IF(A2286&gt;SIP_Calculator!$E$7,0,1))</f>
        <v>1</v>
      </c>
      <c r="I2286" s="74">
        <f t="shared" si="5"/>
        <v>0</v>
      </c>
      <c r="J2286" s="75">
        <f t="shared" si="6"/>
        <v>0</v>
      </c>
      <c r="K2286" s="76">
        <f>H2286*SIP_Calculator!$D$25</f>
        <v>484.4666522</v>
      </c>
      <c r="L2286" s="76">
        <f t="shared" si="7"/>
        <v>0.08393611272</v>
      </c>
      <c r="M2286" s="76">
        <f t="shared" si="8"/>
        <v>0.1067118916</v>
      </c>
      <c r="N2286" s="76">
        <f t="shared" ref="N2286:O2286" si="6862">N2285+L2286</f>
        <v>261.8484182</v>
      </c>
      <c r="O2286" s="76">
        <f t="shared" si="6862"/>
        <v>309.9036596</v>
      </c>
      <c r="P2286" s="74">
        <f>I2286*SIP_Calculator!$D$26</f>
        <v>0</v>
      </c>
      <c r="Q2286" s="74">
        <f t="shared" si="10"/>
        <v>0</v>
      </c>
      <c r="R2286" s="74">
        <f t="shared" si="11"/>
        <v>0</v>
      </c>
      <c r="S2286" s="74">
        <f t="shared" ref="S2286:T2286" si="6863">S2285+Q2286</f>
        <v>261.3627516</v>
      </c>
      <c r="T2286" s="74">
        <f t="shared" si="6863"/>
        <v>309.3938499</v>
      </c>
      <c r="U2286" s="75">
        <f>J2286*SIP_Calculator!$D$27</f>
        <v>0</v>
      </c>
      <c r="V2286" s="75">
        <f t="shared" si="13"/>
        <v>0</v>
      </c>
      <c r="W2286" s="75">
        <f t="shared" si="14"/>
        <v>0</v>
      </c>
      <c r="X2286" s="75">
        <f t="shared" ref="X2286:Y2286" si="6864">X2285+V2286</f>
        <v>262.8215345</v>
      </c>
      <c r="Y2286" s="75">
        <f t="shared" si="6864"/>
        <v>311.1449617</v>
      </c>
    </row>
    <row r="2287" ht="15.75" customHeight="1">
      <c r="A2287" s="78">
        <v>41465.0</v>
      </c>
      <c r="B2287" s="73">
        <v>5732.4</v>
      </c>
      <c r="C2287" s="73">
        <v>4511.4</v>
      </c>
      <c r="D2287" s="74">
        <f t="shared" si="33"/>
        <v>477</v>
      </c>
      <c r="E2287" s="74">
        <f t="shared" si="16"/>
        <v>0</v>
      </c>
      <c r="F2287" s="75">
        <f t="shared" si="4"/>
        <v>7</v>
      </c>
      <c r="G2287" s="75">
        <f t="shared" si="17"/>
        <v>0</v>
      </c>
      <c r="H2287" s="76">
        <f>IF(A2287&lt;SIP_Calculator!$B$7,0,IF(A2287&gt;SIP_Calculator!$E$7,0,1))</f>
        <v>1</v>
      </c>
      <c r="I2287" s="74">
        <f t="shared" si="5"/>
        <v>0</v>
      </c>
      <c r="J2287" s="75">
        <f t="shared" si="6"/>
        <v>0</v>
      </c>
      <c r="K2287" s="76">
        <f>H2287*SIP_Calculator!$D$25</f>
        <v>484.4666522</v>
      </c>
      <c r="L2287" s="76">
        <f t="shared" si="7"/>
        <v>0.08451375553</v>
      </c>
      <c r="M2287" s="76">
        <f t="shared" si="8"/>
        <v>0.1073872084</v>
      </c>
      <c r="N2287" s="76">
        <f t="shared" ref="N2287:O2287" si="6865">N2286+L2287</f>
        <v>261.932932</v>
      </c>
      <c r="O2287" s="76">
        <f t="shared" si="6865"/>
        <v>310.0110468</v>
      </c>
      <c r="P2287" s="74">
        <f>I2287*SIP_Calculator!$D$26</f>
        <v>0</v>
      </c>
      <c r="Q2287" s="74">
        <f t="shared" si="10"/>
        <v>0</v>
      </c>
      <c r="R2287" s="74">
        <f t="shared" si="11"/>
        <v>0</v>
      </c>
      <c r="S2287" s="74">
        <f t="shared" ref="S2287:T2287" si="6866">S2286+Q2287</f>
        <v>261.3627516</v>
      </c>
      <c r="T2287" s="74">
        <f t="shared" si="6866"/>
        <v>309.3938499</v>
      </c>
      <c r="U2287" s="75">
        <f>J2287*SIP_Calculator!$D$27</f>
        <v>0</v>
      </c>
      <c r="V2287" s="75">
        <f t="shared" si="13"/>
        <v>0</v>
      </c>
      <c r="W2287" s="75">
        <f t="shared" si="14"/>
        <v>0</v>
      </c>
      <c r="X2287" s="75">
        <f t="shared" ref="X2287:Y2287" si="6867">X2286+V2287</f>
        <v>262.8215345</v>
      </c>
      <c r="Y2287" s="75">
        <f t="shared" si="6867"/>
        <v>311.1449617</v>
      </c>
    </row>
    <row r="2288" ht="15.75" customHeight="1">
      <c r="A2288" s="78">
        <v>41466.0</v>
      </c>
      <c r="B2288" s="73">
        <v>5838.0</v>
      </c>
      <c r="C2288" s="73">
        <v>4586.45</v>
      </c>
      <c r="D2288" s="74">
        <f t="shared" si="33"/>
        <v>477</v>
      </c>
      <c r="E2288" s="74">
        <f t="shared" si="16"/>
        <v>0</v>
      </c>
      <c r="F2288" s="75">
        <f t="shared" si="4"/>
        <v>7</v>
      </c>
      <c r="G2288" s="75">
        <f t="shared" si="17"/>
        <v>0</v>
      </c>
      <c r="H2288" s="76">
        <f>IF(A2288&lt;SIP_Calculator!$B$7,0,IF(A2288&gt;SIP_Calculator!$E$7,0,1))</f>
        <v>1</v>
      </c>
      <c r="I2288" s="74">
        <f t="shared" si="5"/>
        <v>0</v>
      </c>
      <c r="J2288" s="75">
        <f t="shared" si="6"/>
        <v>0</v>
      </c>
      <c r="K2288" s="76">
        <f>H2288*SIP_Calculator!$D$25</f>
        <v>484.4666522</v>
      </c>
      <c r="L2288" s="76">
        <f t="shared" si="7"/>
        <v>0.08298503806</v>
      </c>
      <c r="M2288" s="76">
        <f t="shared" si="8"/>
        <v>0.1056299866</v>
      </c>
      <c r="N2288" s="76">
        <f t="shared" ref="N2288:O2288" si="6868">N2287+L2288</f>
        <v>262.015917</v>
      </c>
      <c r="O2288" s="76">
        <f t="shared" si="6868"/>
        <v>310.1166768</v>
      </c>
      <c r="P2288" s="74">
        <f>I2288*SIP_Calculator!$D$26</f>
        <v>0</v>
      </c>
      <c r="Q2288" s="74">
        <f t="shared" si="10"/>
        <v>0</v>
      </c>
      <c r="R2288" s="74">
        <f t="shared" si="11"/>
        <v>0</v>
      </c>
      <c r="S2288" s="74">
        <f t="shared" ref="S2288:T2288" si="6869">S2287+Q2288</f>
        <v>261.3627516</v>
      </c>
      <c r="T2288" s="74">
        <f t="shared" si="6869"/>
        <v>309.3938499</v>
      </c>
      <c r="U2288" s="75">
        <f>J2288*SIP_Calculator!$D$27</f>
        <v>0</v>
      </c>
      <c r="V2288" s="75">
        <f t="shared" si="13"/>
        <v>0</v>
      </c>
      <c r="W2288" s="75">
        <f t="shared" si="14"/>
        <v>0</v>
      </c>
      <c r="X2288" s="75">
        <f t="shared" ref="X2288:Y2288" si="6870">X2287+V2288</f>
        <v>262.8215345</v>
      </c>
      <c r="Y2288" s="75">
        <f t="shared" si="6870"/>
        <v>311.1449617</v>
      </c>
    </row>
    <row r="2289" ht="15.75" customHeight="1">
      <c r="A2289" s="78">
        <v>41467.0</v>
      </c>
      <c r="B2289" s="73">
        <v>5905.0</v>
      </c>
      <c r="C2289" s="73">
        <v>4630.95</v>
      </c>
      <c r="D2289" s="74">
        <f t="shared" si="33"/>
        <v>477</v>
      </c>
      <c r="E2289" s="74">
        <f t="shared" si="16"/>
        <v>0</v>
      </c>
      <c r="F2289" s="75">
        <f t="shared" si="4"/>
        <v>7</v>
      </c>
      <c r="G2289" s="75">
        <f t="shared" si="17"/>
        <v>0</v>
      </c>
      <c r="H2289" s="76">
        <f>IF(A2289&lt;SIP_Calculator!$B$7,0,IF(A2289&gt;SIP_Calculator!$E$7,0,1))</f>
        <v>1</v>
      </c>
      <c r="I2289" s="74">
        <f t="shared" si="5"/>
        <v>0</v>
      </c>
      <c r="J2289" s="75">
        <f t="shared" si="6"/>
        <v>0</v>
      </c>
      <c r="K2289" s="76">
        <f>H2289*SIP_Calculator!$D$25</f>
        <v>484.4666522</v>
      </c>
      <c r="L2289" s="76">
        <f t="shared" si="7"/>
        <v>0.08204346354</v>
      </c>
      <c r="M2289" s="76">
        <f t="shared" si="8"/>
        <v>0.1046149607</v>
      </c>
      <c r="N2289" s="76">
        <f t="shared" ref="N2289:O2289" si="6871">N2288+L2289</f>
        <v>262.0979605</v>
      </c>
      <c r="O2289" s="76">
        <f t="shared" si="6871"/>
        <v>310.2212917</v>
      </c>
      <c r="P2289" s="74">
        <f>I2289*SIP_Calculator!$D$26</f>
        <v>0</v>
      </c>
      <c r="Q2289" s="74">
        <f t="shared" si="10"/>
        <v>0</v>
      </c>
      <c r="R2289" s="74">
        <f t="shared" si="11"/>
        <v>0</v>
      </c>
      <c r="S2289" s="74">
        <f t="shared" ref="S2289:T2289" si="6872">S2288+Q2289</f>
        <v>261.3627516</v>
      </c>
      <c r="T2289" s="74">
        <f t="shared" si="6872"/>
        <v>309.3938499</v>
      </c>
      <c r="U2289" s="75">
        <f>J2289*SIP_Calculator!$D$27</f>
        <v>0</v>
      </c>
      <c r="V2289" s="75">
        <f t="shared" si="13"/>
        <v>0</v>
      </c>
      <c r="W2289" s="75">
        <f t="shared" si="14"/>
        <v>0</v>
      </c>
      <c r="X2289" s="75">
        <f t="shared" ref="X2289:Y2289" si="6873">X2288+V2289</f>
        <v>262.8215345</v>
      </c>
      <c r="Y2289" s="75">
        <f t="shared" si="6873"/>
        <v>311.1449617</v>
      </c>
    </row>
    <row r="2290" ht="15.75" customHeight="1">
      <c r="A2290" s="78">
        <v>41470.0</v>
      </c>
      <c r="B2290" s="73">
        <v>5930.8</v>
      </c>
      <c r="C2290" s="73">
        <v>4655.7</v>
      </c>
      <c r="D2290" s="74">
        <f t="shared" si="33"/>
        <v>478</v>
      </c>
      <c r="E2290" s="74">
        <f t="shared" si="16"/>
        <v>1</v>
      </c>
      <c r="F2290" s="75">
        <f t="shared" si="4"/>
        <v>7</v>
      </c>
      <c r="G2290" s="75">
        <f t="shared" si="17"/>
        <v>0</v>
      </c>
      <c r="H2290" s="76">
        <f>IF(A2290&lt;SIP_Calculator!$B$7,0,IF(A2290&gt;SIP_Calculator!$E$7,0,1))</f>
        <v>1</v>
      </c>
      <c r="I2290" s="74">
        <f t="shared" si="5"/>
        <v>1</v>
      </c>
      <c r="J2290" s="75">
        <f t="shared" si="6"/>
        <v>0</v>
      </c>
      <c r="K2290" s="76">
        <f>H2290*SIP_Calculator!$D$25</f>
        <v>484.4666522</v>
      </c>
      <c r="L2290" s="76">
        <f t="shared" si="7"/>
        <v>0.08168656036</v>
      </c>
      <c r="M2290" s="76">
        <f t="shared" si="8"/>
        <v>0.1040588208</v>
      </c>
      <c r="N2290" s="76">
        <f t="shared" ref="N2290:O2290" si="6874">N2289+L2290</f>
        <v>262.1796471</v>
      </c>
      <c r="O2290" s="76">
        <f t="shared" si="6874"/>
        <v>310.3253505</v>
      </c>
      <c r="P2290" s="74">
        <f>I2290*SIP_Calculator!$D$26</f>
        <v>2301.341589</v>
      </c>
      <c r="Q2290" s="74">
        <f t="shared" si="10"/>
        <v>0.3880322367</v>
      </c>
      <c r="R2290" s="74">
        <f t="shared" si="11"/>
        <v>0.4943062459</v>
      </c>
      <c r="S2290" s="74">
        <f t="shared" ref="S2290:T2290" si="6875">S2289+Q2290</f>
        <v>261.7507838</v>
      </c>
      <c r="T2290" s="74">
        <f t="shared" si="6875"/>
        <v>309.8881562</v>
      </c>
      <c r="U2290" s="75">
        <f>J2290*SIP_Calculator!$D$27</f>
        <v>0</v>
      </c>
      <c r="V2290" s="75">
        <f t="shared" si="13"/>
        <v>0</v>
      </c>
      <c r="W2290" s="75">
        <f t="shared" si="14"/>
        <v>0</v>
      </c>
      <c r="X2290" s="75">
        <f t="shared" ref="X2290:Y2290" si="6876">X2289+V2290</f>
        <v>262.8215345</v>
      </c>
      <c r="Y2290" s="75">
        <f t="shared" si="6876"/>
        <v>311.1449617</v>
      </c>
    </row>
    <row r="2291" ht="15.75" customHeight="1">
      <c r="A2291" s="78">
        <v>41471.0</v>
      </c>
      <c r="B2291" s="73">
        <v>5856.2</v>
      </c>
      <c r="C2291" s="73">
        <v>4596.5</v>
      </c>
      <c r="D2291" s="74">
        <f t="shared" si="33"/>
        <v>478</v>
      </c>
      <c r="E2291" s="74">
        <f t="shared" si="16"/>
        <v>0</v>
      </c>
      <c r="F2291" s="75">
        <f t="shared" si="4"/>
        <v>7</v>
      </c>
      <c r="G2291" s="75">
        <f t="shared" si="17"/>
        <v>0</v>
      </c>
      <c r="H2291" s="76">
        <f>IF(A2291&lt;SIP_Calculator!$B$7,0,IF(A2291&gt;SIP_Calculator!$E$7,0,1))</f>
        <v>1</v>
      </c>
      <c r="I2291" s="74">
        <f t="shared" si="5"/>
        <v>0</v>
      </c>
      <c r="J2291" s="75">
        <f t="shared" si="6"/>
        <v>0</v>
      </c>
      <c r="K2291" s="76">
        <f>H2291*SIP_Calculator!$D$25</f>
        <v>484.4666522</v>
      </c>
      <c r="L2291" s="76">
        <f t="shared" si="7"/>
        <v>0.08272713572</v>
      </c>
      <c r="M2291" s="76">
        <f t="shared" si="8"/>
        <v>0.1053990323</v>
      </c>
      <c r="N2291" s="76">
        <f t="shared" ref="N2291:O2291" si="6877">N2290+L2291</f>
        <v>262.2623742</v>
      </c>
      <c r="O2291" s="76">
        <f t="shared" si="6877"/>
        <v>310.4307496</v>
      </c>
      <c r="P2291" s="74">
        <f>I2291*SIP_Calculator!$D$26</f>
        <v>0</v>
      </c>
      <c r="Q2291" s="74">
        <f t="shared" si="10"/>
        <v>0</v>
      </c>
      <c r="R2291" s="74">
        <f t="shared" si="11"/>
        <v>0</v>
      </c>
      <c r="S2291" s="74">
        <f t="shared" ref="S2291:T2291" si="6878">S2290+Q2291</f>
        <v>261.7507838</v>
      </c>
      <c r="T2291" s="74">
        <f t="shared" si="6878"/>
        <v>309.8881562</v>
      </c>
      <c r="U2291" s="75">
        <f>J2291*SIP_Calculator!$D$27</f>
        <v>0</v>
      </c>
      <c r="V2291" s="75">
        <f t="shared" si="13"/>
        <v>0</v>
      </c>
      <c r="W2291" s="75">
        <f t="shared" si="14"/>
        <v>0</v>
      </c>
      <c r="X2291" s="75">
        <f t="shared" ref="X2291:Y2291" si="6879">X2290+V2291</f>
        <v>262.8215345</v>
      </c>
      <c r="Y2291" s="75">
        <f t="shared" si="6879"/>
        <v>311.1449617</v>
      </c>
    </row>
    <row r="2292" ht="15.75" customHeight="1">
      <c r="A2292" s="78">
        <v>41472.0</v>
      </c>
      <c r="B2292" s="73">
        <v>5865.15</v>
      </c>
      <c r="C2292" s="73">
        <v>4597.7</v>
      </c>
      <c r="D2292" s="74">
        <f t="shared" si="33"/>
        <v>478</v>
      </c>
      <c r="E2292" s="74">
        <f t="shared" si="16"/>
        <v>0</v>
      </c>
      <c r="F2292" s="75">
        <f t="shared" si="4"/>
        <v>7</v>
      </c>
      <c r="G2292" s="75">
        <f t="shared" si="17"/>
        <v>0</v>
      </c>
      <c r="H2292" s="76">
        <f>IF(A2292&lt;SIP_Calculator!$B$7,0,IF(A2292&gt;SIP_Calculator!$E$7,0,1))</f>
        <v>1</v>
      </c>
      <c r="I2292" s="74">
        <f t="shared" si="5"/>
        <v>0</v>
      </c>
      <c r="J2292" s="75">
        <f t="shared" si="6"/>
        <v>0</v>
      </c>
      <c r="K2292" s="76">
        <f>H2292*SIP_Calculator!$D$25</f>
        <v>484.4666522</v>
      </c>
      <c r="L2292" s="76">
        <f t="shared" si="7"/>
        <v>0.0826008972</v>
      </c>
      <c r="M2292" s="76">
        <f t="shared" si="8"/>
        <v>0.1053715232</v>
      </c>
      <c r="N2292" s="76">
        <f t="shared" ref="N2292:O2292" si="6880">N2291+L2292</f>
        <v>262.3449751</v>
      </c>
      <c r="O2292" s="76">
        <f t="shared" si="6880"/>
        <v>310.5361211</v>
      </c>
      <c r="P2292" s="74">
        <f>I2292*SIP_Calculator!$D$26</f>
        <v>0</v>
      </c>
      <c r="Q2292" s="74">
        <f t="shared" si="10"/>
        <v>0</v>
      </c>
      <c r="R2292" s="74">
        <f t="shared" si="11"/>
        <v>0</v>
      </c>
      <c r="S2292" s="74">
        <f t="shared" ref="S2292:T2292" si="6881">S2291+Q2292</f>
        <v>261.7507838</v>
      </c>
      <c r="T2292" s="74">
        <f t="shared" si="6881"/>
        <v>309.8881562</v>
      </c>
      <c r="U2292" s="75">
        <f>J2292*SIP_Calculator!$D$27</f>
        <v>0</v>
      </c>
      <c r="V2292" s="75">
        <f t="shared" si="13"/>
        <v>0</v>
      </c>
      <c r="W2292" s="75">
        <f t="shared" si="14"/>
        <v>0</v>
      </c>
      <c r="X2292" s="75">
        <f t="shared" ref="X2292:Y2292" si="6882">X2291+V2292</f>
        <v>262.8215345</v>
      </c>
      <c r="Y2292" s="75">
        <f t="shared" si="6882"/>
        <v>311.1449617</v>
      </c>
    </row>
    <row r="2293" ht="15.75" customHeight="1">
      <c r="A2293" s="78">
        <v>41473.0</v>
      </c>
      <c r="B2293" s="73">
        <v>5932.95</v>
      </c>
      <c r="C2293" s="73">
        <v>4647.55</v>
      </c>
      <c r="D2293" s="74">
        <f t="shared" si="33"/>
        <v>478</v>
      </c>
      <c r="E2293" s="74">
        <f t="shared" si="16"/>
        <v>0</v>
      </c>
      <c r="F2293" s="75">
        <f t="shared" si="4"/>
        <v>7</v>
      </c>
      <c r="G2293" s="75">
        <f t="shared" si="17"/>
        <v>0</v>
      </c>
      <c r="H2293" s="76">
        <f>IF(A2293&lt;SIP_Calculator!$B$7,0,IF(A2293&gt;SIP_Calculator!$E$7,0,1))</f>
        <v>1</v>
      </c>
      <c r="I2293" s="74">
        <f t="shared" si="5"/>
        <v>0</v>
      </c>
      <c r="J2293" s="75">
        <f t="shared" si="6"/>
        <v>0</v>
      </c>
      <c r="K2293" s="76">
        <f>H2293*SIP_Calculator!$D$25</f>
        <v>484.4666522</v>
      </c>
      <c r="L2293" s="76">
        <f t="shared" si="7"/>
        <v>0.08165695854</v>
      </c>
      <c r="M2293" s="76">
        <f t="shared" si="8"/>
        <v>0.1042412996</v>
      </c>
      <c r="N2293" s="76">
        <f t="shared" ref="N2293:O2293" si="6883">N2292+L2293</f>
        <v>262.4266321</v>
      </c>
      <c r="O2293" s="76">
        <f t="shared" si="6883"/>
        <v>310.6403624</v>
      </c>
      <c r="P2293" s="74">
        <f>I2293*SIP_Calculator!$D$26</f>
        <v>0</v>
      </c>
      <c r="Q2293" s="74">
        <f t="shared" si="10"/>
        <v>0</v>
      </c>
      <c r="R2293" s="74">
        <f t="shared" si="11"/>
        <v>0</v>
      </c>
      <c r="S2293" s="74">
        <f t="shared" ref="S2293:T2293" si="6884">S2292+Q2293</f>
        <v>261.7507838</v>
      </c>
      <c r="T2293" s="74">
        <f t="shared" si="6884"/>
        <v>309.8881562</v>
      </c>
      <c r="U2293" s="75">
        <f>J2293*SIP_Calculator!$D$27</f>
        <v>0</v>
      </c>
      <c r="V2293" s="75">
        <f t="shared" si="13"/>
        <v>0</v>
      </c>
      <c r="W2293" s="75">
        <f t="shared" si="14"/>
        <v>0</v>
      </c>
      <c r="X2293" s="75">
        <f t="shared" ref="X2293:Y2293" si="6885">X2292+V2293</f>
        <v>262.8215345</v>
      </c>
      <c r="Y2293" s="75">
        <f t="shared" si="6885"/>
        <v>311.1449617</v>
      </c>
    </row>
    <row r="2294" ht="15.75" customHeight="1">
      <c r="A2294" s="78">
        <v>41474.0</v>
      </c>
      <c r="B2294" s="73">
        <v>5919.4</v>
      </c>
      <c r="C2294" s="73">
        <v>4632.75</v>
      </c>
      <c r="D2294" s="74">
        <f t="shared" si="33"/>
        <v>478</v>
      </c>
      <c r="E2294" s="74">
        <f t="shared" si="16"/>
        <v>0</v>
      </c>
      <c r="F2294" s="75">
        <f t="shared" si="4"/>
        <v>7</v>
      </c>
      <c r="G2294" s="75">
        <f t="shared" si="17"/>
        <v>0</v>
      </c>
      <c r="H2294" s="76">
        <f>IF(A2294&lt;SIP_Calculator!$B$7,0,IF(A2294&gt;SIP_Calculator!$E$7,0,1))</f>
        <v>1</v>
      </c>
      <c r="I2294" s="74">
        <f t="shared" si="5"/>
        <v>0</v>
      </c>
      <c r="J2294" s="75">
        <f t="shared" si="6"/>
        <v>0</v>
      </c>
      <c r="K2294" s="76">
        <f>H2294*SIP_Calculator!$D$25</f>
        <v>484.4666522</v>
      </c>
      <c r="L2294" s="76">
        <f t="shared" si="7"/>
        <v>0.08184387813</v>
      </c>
      <c r="M2294" s="76">
        <f t="shared" si="8"/>
        <v>0.1045743138</v>
      </c>
      <c r="N2294" s="76">
        <f t="shared" ref="N2294:O2294" si="6886">N2293+L2294</f>
        <v>262.5084759</v>
      </c>
      <c r="O2294" s="76">
        <f t="shared" si="6886"/>
        <v>310.7449367</v>
      </c>
      <c r="P2294" s="74">
        <f>I2294*SIP_Calculator!$D$26</f>
        <v>0</v>
      </c>
      <c r="Q2294" s="74">
        <f t="shared" si="10"/>
        <v>0</v>
      </c>
      <c r="R2294" s="74">
        <f t="shared" si="11"/>
        <v>0</v>
      </c>
      <c r="S2294" s="74">
        <f t="shared" ref="S2294:T2294" si="6887">S2293+Q2294</f>
        <v>261.7507838</v>
      </c>
      <c r="T2294" s="74">
        <f t="shared" si="6887"/>
        <v>309.8881562</v>
      </c>
      <c r="U2294" s="75">
        <f>J2294*SIP_Calculator!$D$27</f>
        <v>0</v>
      </c>
      <c r="V2294" s="75">
        <f t="shared" si="13"/>
        <v>0</v>
      </c>
      <c r="W2294" s="75">
        <f t="shared" si="14"/>
        <v>0</v>
      </c>
      <c r="X2294" s="75">
        <f t="shared" ref="X2294:Y2294" si="6888">X2293+V2294</f>
        <v>262.8215345</v>
      </c>
      <c r="Y2294" s="75">
        <f t="shared" si="6888"/>
        <v>311.1449617</v>
      </c>
    </row>
    <row r="2295" ht="15.75" customHeight="1">
      <c r="A2295" s="78">
        <v>41477.0</v>
      </c>
      <c r="B2295" s="73">
        <v>5919.55</v>
      </c>
      <c r="C2295" s="73">
        <v>4631.1</v>
      </c>
      <c r="D2295" s="74">
        <f t="shared" si="33"/>
        <v>479</v>
      </c>
      <c r="E2295" s="74">
        <f t="shared" si="16"/>
        <v>1</v>
      </c>
      <c r="F2295" s="75">
        <f t="shared" si="4"/>
        <v>7</v>
      </c>
      <c r="G2295" s="75">
        <f t="shared" si="17"/>
        <v>0</v>
      </c>
      <c r="H2295" s="76">
        <f>IF(A2295&lt;SIP_Calculator!$B$7,0,IF(A2295&gt;SIP_Calculator!$E$7,0,1))</f>
        <v>1</v>
      </c>
      <c r="I2295" s="74">
        <f t="shared" si="5"/>
        <v>1</v>
      </c>
      <c r="J2295" s="75">
        <f t="shared" si="6"/>
        <v>0</v>
      </c>
      <c r="K2295" s="76">
        <f>H2295*SIP_Calculator!$D$25</f>
        <v>484.4666522</v>
      </c>
      <c r="L2295" s="76">
        <f t="shared" si="7"/>
        <v>0.08184180422</v>
      </c>
      <c r="M2295" s="76">
        <f t="shared" si="8"/>
        <v>0.1046115722</v>
      </c>
      <c r="N2295" s="76">
        <f t="shared" ref="N2295:O2295" si="6889">N2294+L2295</f>
        <v>262.5903177</v>
      </c>
      <c r="O2295" s="76">
        <f t="shared" si="6889"/>
        <v>310.8495483</v>
      </c>
      <c r="P2295" s="74">
        <f>I2295*SIP_Calculator!$D$26</f>
        <v>2301.341589</v>
      </c>
      <c r="Q2295" s="74">
        <f t="shared" si="10"/>
        <v>0.3887696851</v>
      </c>
      <c r="R2295" s="74">
        <f t="shared" si="11"/>
        <v>0.4969319577</v>
      </c>
      <c r="S2295" s="74">
        <f t="shared" ref="S2295:T2295" si="6890">S2294+Q2295</f>
        <v>262.1395535</v>
      </c>
      <c r="T2295" s="74">
        <f t="shared" si="6890"/>
        <v>310.3850881</v>
      </c>
      <c r="U2295" s="75">
        <f>J2295*SIP_Calculator!$D$27</f>
        <v>0</v>
      </c>
      <c r="V2295" s="75">
        <f t="shared" si="13"/>
        <v>0</v>
      </c>
      <c r="W2295" s="75">
        <f t="shared" si="14"/>
        <v>0</v>
      </c>
      <c r="X2295" s="75">
        <f t="shared" ref="X2295:Y2295" si="6891">X2294+V2295</f>
        <v>262.8215345</v>
      </c>
      <c r="Y2295" s="75">
        <f t="shared" si="6891"/>
        <v>311.1449617</v>
      </c>
    </row>
    <row r="2296" ht="15.75" customHeight="1">
      <c r="A2296" s="78">
        <v>41478.0</v>
      </c>
      <c r="B2296" s="73">
        <v>5962.85</v>
      </c>
      <c r="C2296" s="73">
        <v>4660.75</v>
      </c>
      <c r="D2296" s="74">
        <f t="shared" si="33"/>
        <v>479</v>
      </c>
      <c r="E2296" s="74">
        <f t="shared" si="16"/>
        <v>0</v>
      </c>
      <c r="F2296" s="75">
        <f t="shared" si="4"/>
        <v>7</v>
      </c>
      <c r="G2296" s="75">
        <f t="shared" si="17"/>
        <v>0</v>
      </c>
      <c r="H2296" s="76">
        <f>IF(A2296&lt;SIP_Calculator!$B$7,0,IF(A2296&gt;SIP_Calculator!$E$7,0,1))</f>
        <v>1</v>
      </c>
      <c r="I2296" s="74">
        <f t="shared" si="5"/>
        <v>0</v>
      </c>
      <c r="J2296" s="75">
        <f t="shared" si="6"/>
        <v>0</v>
      </c>
      <c r="K2296" s="76">
        <f>H2296*SIP_Calculator!$D$25</f>
        <v>484.4666522</v>
      </c>
      <c r="L2296" s="76">
        <f t="shared" si="7"/>
        <v>0.08124749946</v>
      </c>
      <c r="M2296" s="76">
        <f t="shared" si="8"/>
        <v>0.1039460714</v>
      </c>
      <c r="N2296" s="76">
        <f t="shared" ref="N2296:O2296" si="6892">N2295+L2296</f>
        <v>262.6715652</v>
      </c>
      <c r="O2296" s="76">
        <f t="shared" si="6892"/>
        <v>310.9534944</v>
      </c>
      <c r="P2296" s="74">
        <f>I2296*SIP_Calculator!$D$26</f>
        <v>0</v>
      </c>
      <c r="Q2296" s="74">
        <f t="shared" si="10"/>
        <v>0</v>
      </c>
      <c r="R2296" s="74">
        <f t="shared" si="11"/>
        <v>0</v>
      </c>
      <c r="S2296" s="74">
        <f t="shared" ref="S2296:T2296" si="6893">S2295+Q2296</f>
        <v>262.1395535</v>
      </c>
      <c r="T2296" s="74">
        <f t="shared" si="6893"/>
        <v>310.3850881</v>
      </c>
      <c r="U2296" s="75">
        <f>J2296*SIP_Calculator!$D$27</f>
        <v>0</v>
      </c>
      <c r="V2296" s="75">
        <f t="shared" si="13"/>
        <v>0</v>
      </c>
      <c r="W2296" s="75">
        <f t="shared" si="14"/>
        <v>0</v>
      </c>
      <c r="X2296" s="75">
        <f t="shared" ref="X2296:Y2296" si="6894">X2295+V2296</f>
        <v>262.8215345</v>
      </c>
      <c r="Y2296" s="75">
        <f t="shared" si="6894"/>
        <v>311.1449617</v>
      </c>
    </row>
    <row r="2297" ht="15.75" customHeight="1">
      <c r="A2297" s="78">
        <v>41479.0</v>
      </c>
      <c r="B2297" s="73">
        <v>5873.0</v>
      </c>
      <c r="C2297" s="73">
        <v>4588.25</v>
      </c>
      <c r="D2297" s="74">
        <f t="shared" si="33"/>
        <v>479</v>
      </c>
      <c r="E2297" s="74">
        <f t="shared" si="16"/>
        <v>0</v>
      </c>
      <c r="F2297" s="75">
        <f t="shared" si="4"/>
        <v>7</v>
      </c>
      <c r="G2297" s="75">
        <f t="shared" si="17"/>
        <v>0</v>
      </c>
      <c r="H2297" s="76">
        <f>IF(A2297&lt;SIP_Calculator!$B$7,0,IF(A2297&gt;SIP_Calculator!$E$7,0,1))</f>
        <v>1</v>
      </c>
      <c r="I2297" s="74">
        <f t="shared" si="5"/>
        <v>0</v>
      </c>
      <c r="J2297" s="75">
        <f t="shared" si="6"/>
        <v>0</v>
      </c>
      <c r="K2297" s="76">
        <f>H2297*SIP_Calculator!$D$25</f>
        <v>484.4666522</v>
      </c>
      <c r="L2297" s="76">
        <f t="shared" si="7"/>
        <v>0.08249049075</v>
      </c>
      <c r="M2297" s="76">
        <f t="shared" si="8"/>
        <v>0.1055885473</v>
      </c>
      <c r="N2297" s="76">
        <f t="shared" ref="N2297:O2297" si="6895">N2296+L2297</f>
        <v>262.7540557</v>
      </c>
      <c r="O2297" s="76">
        <f t="shared" si="6895"/>
        <v>311.0590829</v>
      </c>
      <c r="P2297" s="74">
        <f>I2297*SIP_Calculator!$D$26</f>
        <v>0</v>
      </c>
      <c r="Q2297" s="74">
        <f t="shared" si="10"/>
        <v>0</v>
      </c>
      <c r="R2297" s="74">
        <f t="shared" si="11"/>
        <v>0</v>
      </c>
      <c r="S2297" s="74">
        <f t="shared" ref="S2297:T2297" si="6896">S2296+Q2297</f>
        <v>262.1395535</v>
      </c>
      <c r="T2297" s="74">
        <f t="shared" si="6896"/>
        <v>310.3850881</v>
      </c>
      <c r="U2297" s="75">
        <f>J2297*SIP_Calculator!$D$27</f>
        <v>0</v>
      </c>
      <c r="V2297" s="75">
        <f t="shared" si="13"/>
        <v>0</v>
      </c>
      <c r="W2297" s="75">
        <f t="shared" si="14"/>
        <v>0</v>
      </c>
      <c r="X2297" s="75">
        <f t="shared" ref="X2297:Y2297" si="6897">X2296+V2297</f>
        <v>262.8215345</v>
      </c>
      <c r="Y2297" s="75">
        <f t="shared" si="6897"/>
        <v>311.1449617</v>
      </c>
    </row>
    <row r="2298" ht="15.75" customHeight="1">
      <c r="A2298" s="78">
        <v>41480.0</v>
      </c>
      <c r="B2298" s="73">
        <v>5797.15</v>
      </c>
      <c r="C2298" s="73">
        <v>4531.8</v>
      </c>
      <c r="D2298" s="74">
        <f t="shared" si="33"/>
        <v>479</v>
      </c>
      <c r="E2298" s="74">
        <f t="shared" si="16"/>
        <v>0</v>
      </c>
      <c r="F2298" s="75">
        <f t="shared" si="4"/>
        <v>7</v>
      </c>
      <c r="G2298" s="75">
        <f t="shared" si="17"/>
        <v>0</v>
      </c>
      <c r="H2298" s="76">
        <f>IF(A2298&lt;SIP_Calculator!$B$7,0,IF(A2298&gt;SIP_Calculator!$E$7,0,1))</f>
        <v>1</v>
      </c>
      <c r="I2298" s="74">
        <f t="shared" si="5"/>
        <v>0</v>
      </c>
      <c r="J2298" s="75">
        <f t="shared" si="6"/>
        <v>0</v>
      </c>
      <c r="K2298" s="76">
        <f>H2298*SIP_Calculator!$D$25</f>
        <v>484.4666522</v>
      </c>
      <c r="L2298" s="76">
        <f t="shared" si="7"/>
        <v>0.0835697976</v>
      </c>
      <c r="M2298" s="76">
        <f t="shared" si="8"/>
        <v>0.1069038025</v>
      </c>
      <c r="N2298" s="76">
        <f t="shared" ref="N2298:O2298" si="6898">N2297+L2298</f>
        <v>262.8376255</v>
      </c>
      <c r="O2298" s="76">
        <f t="shared" si="6898"/>
        <v>311.1659867</v>
      </c>
      <c r="P2298" s="74">
        <f>I2298*SIP_Calculator!$D$26</f>
        <v>0</v>
      </c>
      <c r="Q2298" s="74">
        <f t="shared" si="10"/>
        <v>0</v>
      </c>
      <c r="R2298" s="74">
        <f t="shared" si="11"/>
        <v>0</v>
      </c>
      <c r="S2298" s="74">
        <f t="shared" ref="S2298:T2298" si="6899">S2297+Q2298</f>
        <v>262.1395535</v>
      </c>
      <c r="T2298" s="74">
        <f t="shared" si="6899"/>
        <v>310.3850881</v>
      </c>
      <c r="U2298" s="75">
        <f>J2298*SIP_Calculator!$D$27</f>
        <v>0</v>
      </c>
      <c r="V2298" s="75">
        <f t="shared" si="13"/>
        <v>0</v>
      </c>
      <c r="W2298" s="75">
        <f t="shared" si="14"/>
        <v>0</v>
      </c>
      <c r="X2298" s="75">
        <f t="shared" ref="X2298:Y2298" si="6900">X2297+V2298</f>
        <v>262.8215345</v>
      </c>
      <c r="Y2298" s="75">
        <f t="shared" si="6900"/>
        <v>311.1449617</v>
      </c>
    </row>
    <row r="2299" ht="15.75" customHeight="1">
      <c r="A2299" s="78">
        <v>41481.0</v>
      </c>
      <c r="B2299" s="73">
        <v>5771.5</v>
      </c>
      <c r="C2299" s="73">
        <v>4507.25</v>
      </c>
      <c r="D2299" s="74">
        <f t="shared" si="33"/>
        <v>479</v>
      </c>
      <c r="E2299" s="74">
        <f t="shared" si="16"/>
        <v>0</v>
      </c>
      <c r="F2299" s="75">
        <f t="shared" si="4"/>
        <v>7</v>
      </c>
      <c r="G2299" s="75">
        <f t="shared" si="17"/>
        <v>0</v>
      </c>
      <c r="H2299" s="76">
        <f>IF(A2299&lt;SIP_Calculator!$B$7,0,IF(A2299&gt;SIP_Calculator!$E$7,0,1))</f>
        <v>1</v>
      </c>
      <c r="I2299" s="74">
        <f t="shared" si="5"/>
        <v>0</v>
      </c>
      <c r="J2299" s="75">
        <f t="shared" si="6"/>
        <v>0</v>
      </c>
      <c r="K2299" s="76">
        <f>H2299*SIP_Calculator!$D$25</f>
        <v>484.4666522</v>
      </c>
      <c r="L2299" s="76">
        <f t="shared" si="7"/>
        <v>0.08394120284</v>
      </c>
      <c r="M2299" s="76">
        <f t="shared" si="8"/>
        <v>0.107486084</v>
      </c>
      <c r="N2299" s="76">
        <f t="shared" ref="N2299:O2299" si="6901">N2298+L2299</f>
        <v>262.9215667</v>
      </c>
      <c r="O2299" s="76">
        <f t="shared" si="6901"/>
        <v>311.2734728</v>
      </c>
      <c r="P2299" s="74">
        <f>I2299*SIP_Calculator!$D$26</f>
        <v>0</v>
      </c>
      <c r="Q2299" s="74">
        <f t="shared" si="10"/>
        <v>0</v>
      </c>
      <c r="R2299" s="74">
        <f t="shared" si="11"/>
        <v>0</v>
      </c>
      <c r="S2299" s="74">
        <f t="shared" ref="S2299:T2299" si="6902">S2298+Q2299</f>
        <v>262.1395535</v>
      </c>
      <c r="T2299" s="74">
        <f t="shared" si="6902"/>
        <v>310.3850881</v>
      </c>
      <c r="U2299" s="75">
        <f>J2299*SIP_Calculator!$D$27</f>
        <v>0</v>
      </c>
      <c r="V2299" s="75">
        <f t="shared" si="13"/>
        <v>0</v>
      </c>
      <c r="W2299" s="75">
        <f t="shared" si="14"/>
        <v>0</v>
      </c>
      <c r="X2299" s="75">
        <f t="shared" ref="X2299:Y2299" si="6903">X2298+V2299</f>
        <v>262.8215345</v>
      </c>
      <c r="Y2299" s="75">
        <f t="shared" si="6903"/>
        <v>311.1449617</v>
      </c>
    </row>
    <row r="2300" ht="15.75" customHeight="1">
      <c r="A2300" s="78">
        <v>41484.0</v>
      </c>
      <c r="B2300" s="73">
        <v>5715.4</v>
      </c>
      <c r="C2300" s="73">
        <v>4459.9</v>
      </c>
      <c r="D2300" s="74">
        <f t="shared" si="33"/>
        <v>480</v>
      </c>
      <c r="E2300" s="74">
        <f t="shared" si="16"/>
        <v>1</v>
      </c>
      <c r="F2300" s="75">
        <f t="shared" si="4"/>
        <v>7</v>
      </c>
      <c r="G2300" s="75">
        <f t="shared" si="17"/>
        <v>0</v>
      </c>
      <c r="H2300" s="76">
        <f>IF(A2300&lt;SIP_Calculator!$B$7,0,IF(A2300&gt;SIP_Calculator!$E$7,0,1))</f>
        <v>1</v>
      </c>
      <c r="I2300" s="74">
        <f t="shared" si="5"/>
        <v>1</v>
      </c>
      <c r="J2300" s="75">
        <f t="shared" si="6"/>
        <v>0</v>
      </c>
      <c r="K2300" s="76">
        <f>H2300*SIP_Calculator!$D$25</f>
        <v>484.4666522</v>
      </c>
      <c r="L2300" s="76">
        <f t="shared" si="7"/>
        <v>0.08476513493</v>
      </c>
      <c r="M2300" s="76">
        <f t="shared" si="8"/>
        <v>0.1086272455</v>
      </c>
      <c r="N2300" s="76">
        <f t="shared" ref="N2300:O2300" si="6904">N2299+L2300</f>
        <v>263.0063319</v>
      </c>
      <c r="O2300" s="76">
        <f t="shared" si="6904"/>
        <v>311.3821</v>
      </c>
      <c r="P2300" s="74">
        <f>I2300*SIP_Calculator!$D$26</f>
        <v>2301.341589</v>
      </c>
      <c r="Q2300" s="74">
        <f t="shared" si="10"/>
        <v>0.4026562602</v>
      </c>
      <c r="R2300" s="74">
        <f t="shared" si="11"/>
        <v>0.5160074417</v>
      </c>
      <c r="S2300" s="74">
        <f t="shared" ref="S2300:T2300" si="6905">S2299+Q2300</f>
        <v>262.5422098</v>
      </c>
      <c r="T2300" s="74">
        <f t="shared" si="6905"/>
        <v>310.9010956</v>
      </c>
      <c r="U2300" s="75">
        <f>J2300*SIP_Calculator!$D$27</f>
        <v>0</v>
      </c>
      <c r="V2300" s="75">
        <f t="shared" si="13"/>
        <v>0</v>
      </c>
      <c r="W2300" s="75">
        <f t="shared" si="14"/>
        <v>0</v>
      </c>
      <c r="X2300" s="75">
        <f t="shared" ref="X2300:Y2300" si="6906">X2299+V2300</f>
        <v>262.8215345</v>
      </c>
      <c r="Y2300" s="75">
        <f t="shared" si="6906"/>
        <v>311.1449617</v>
      </c>
    </row>
    <row r="2301" ht="15.75" customHeight="1">
      <c r="A2301" s="78">
        <v>41485.0</v>
      </c>
      <c r="B2301" s="73">
        <v>5633.75</v>
      </c>
      <c r="C2301" s="73">
        <v>4390.35</v>
      </c>
      <c r="D2301" s="74">
        <f t="shared" si="33"/>
        <v>480</v>
      </c>
      <c r="E2301" s="74">
        <f t="shared" si="16"/>
        <v>0</v>
      </c>
      <c r="F2301" s="75">
        <f t="shared" si="4"/>
        <v>7</v>
      </c>
      <c r="G2301" s="75">
        <f t="shared" si="17"/>
        <v>0</v>
      </c>
      <c r="H2301" s="76">
        <f>IF(A2301&lt;SIP_Calculator!$B$7,0,IF(A2301&gt;SIP_Calculator!$E$7,0,1))</f>
        <v>1</v>
      </c>
      <c r="I2301" s="74">
        <f t="shared" si="5"/>
        <v>0</v>
      </c>
      <c r="J2301" s="75">
        <f t="shared" si="6"/>
        <v>0</v>
      </c>
      <c r="K2301" s="76">
        <f>H2301*SIP_Calculator!$D$25</f>
        <v>484.4666522</v>
      </c>
      <c r="L2301" s="76">
        <f t="shared" si="7"/>
        <v>0.08599363695</v>
      </c>
      <c r="M2301" s="76">
        <f t="shared" si="8"/>
        <v>0.1103480707</v>
      </c>
      <c r="N2301" s="76">
        <f t="shared" ref="N2301:O2301" si="6907">N2300+L2301</f>
        <v>263.0923255</v>
      </c>
      <c r="O2301" s="76">
        <f t="shared" si="6907"/>
        <v>311.4924481</v>
      </c>
      <c r="P2301" s="74">
        <f>I2301*SIP_Calculator!$D$26</f>
        <v>0</v>
      </c>
      <c r="Q2301" s="74">
        <f t="shared" si="10"/>
        <v>0</v>
      </c>
      <c r="R2301" s="74">
        <f t="shared" si="11"/>
        <v>0</v>
      </c>
      <c r="S2301" s="74">
        <f t="shared" ref="S2301:T2301" si="6908">S2300+Q2301</f>
        <v>262.5422098</v>
      </c>
      <c r="T2301" s="74">
        <f t="shared" si="6908"/>
        <v>310.9010956</v>
      </c>
      <c r="U2301" s="75">
        <f>J2301*SIP_Calculator!$D$27</f>
        <v>0</v>
      </c>
      <c r="V2301" s="75">
        <f t="shared" si="13"/>
        <v>0</v>
      </c>
      <c r="W2301" s="75">
        <f t="shared" si="14"/>
        <v>0</v>
      </c>
      <c r="X2301" s="75">
        <f t="shared" ref="X2301:Y2301" si="6909">X2300+V2301</f>
        <v>262.8215345</v>
      </c>
      <c r="Y2301" s="75">
        <f t="shared" si="6909"/>
        <v>311.1449617</v>
      </c>
    </row>
    <row r="2302" ht="15.75" customHeight="1">
      <c r="A2302" s="78">
        <v>41486.0</v>
      </c>
      <c r="B2302" s="73">
        <v>5623.8</v>
      </c>
      <c r="C2302" s="73">
        <v>4379.65</v>
      </c>
      <c r="D2302" s="74">
        <f t="shared" si="33"/>
        <v>480</v>
      </c>
      <c r="E2302" s="74">
        <f t="shared" si="16"/>
        <v>0</v>
      </c>
      <c r="F2302" s="75">
        <f t="shared" si="4"/>
        <v>7</v>
      </c>
      <c r="G2302" s="75">
        <f t="shared" si="17"/>
        <v>0</v>
      </c>
      <c r="H2302" s="76">
        <f>IF(A2302&lt;SIP_Calculator!$B$7,0,IF(A2302&gt;SIP_Calculator!$E$7,0,1))</f>
        <v>1</v>
      </c>
      <c r="I2302" s="74">
        <f t="shared" si="5"/>
        <v>0</v>
      </c>
      <c r="J2302" s="75">
        <f t="shared" si="6"/>
        <v>0</v>
      </c>
      <c r="K2302" s="76">
        <f>H2302*SIP_Calculator!$D$25</f>
        <v>484.4666522</v>
      </c>
      <c r="L2302" s="76">
        <f t="shared" si="7"/>
        <v>0.0861457826</v>
      </c>
      <c r="M2302" s="76">
        <f t="shared" si="8"/>
        <v>0.110617664</v>
      </c>
      <c r="N2302" s="76">
        <f t="shared" ref="N2302:O2302" si="6910">N2301+L2302</f>
        <v>263.1784713</v>
      </c>
      <c r="O2302" s="76">
        <f t="shared" si="6910"/>
        <v>311.6030658</v>
      </c>
      <c r="P2302" s="74">
        <f>I2302*SIP_Calculator!$D$26</f>
        <v>0</v>
      </c>
      <c r="Q2302" s="74">
        <f t="shared" si="10"/>
        <v>0</v>
      </c>
      <c r="R2302" s="74">
        <f t="shared" si="11"/>
        <v>0</v>
      </c>
      <c r="S2302" s="74">
        <f t="shared" ref="S2302:T2302" si="6911">S2301+Q2302</f>
        <v>262.5422098</v>
      </c>
      <c r="T2302" s="74">
        <f t="shared" si="6911"/>
        <v>310.9010956</v>
      </c>
      <c r="U2302" s="75">
        <f>J2302*SIP_Calculator!$D$27</f>
        <v>0</v>
      </c>
      <c r="V2302" s="75">
        <f t="shared" si="13"/>
        <v>0</v>
      </c>
      <c r="W2302" s="75">
        <f t="shared" si="14"/>
        <v>0</v>
      </c>
      <c r="X2302" s="75">
        <f t="shared" ref="X2302:Y2302" si="6912">X2301+V2302</f>
        <v>262.8215345</v>
      </c>
      <c r="Y2302" s="75">
        <f t="shared" si="6912"/>
        <v>311.1449617</v>
      </c>
    </row>
    <row r="2303" ht="15.75" customHeight="1">
      <c r="A2303" s="78">
        <v>41487.0</v>
      </c>
      <c r="B2303" s="73">
        <v>5598.45</v>
      </c>
      <c r="C2303" s="73">
        <v>4354.0</v>
      </c>
      <c r="D2303" s="74">
        <f t="shared" si="33"/>
        <v>480</v>
      </c>
      <c r="E2303" s="74">
        <f t="shared" si="16"/>
        <v>0</v>
      </c>
      <c r="F2303" s="75">
        <f t="shared" si="4"/>
        <v>8</v>
      </c>
      <c r="G2303" s="75">
        <f t="shared" si="17"/>
        <v>1</v>
      </c>
      <c r="H2303" s="76">
        <f>IF(A2303&lt;SIP_Calculator!$B$7,0,IF(A2303&gt;SIP_Calculator!$E$7,0,1))</f>
        <v>1</v>
      </c>
      <c r="I2303" s="74">
        <f t="shared" si="5"/>
        <v>0</v>
      </c>
      <c r="J2303" s="75">
        <f t="shared" si="6"/>
        <v>1</v>
      </c>
      <c r="K2303" s="76">
        <f>H2303*SIP_Calculator!$D$25</f>
        <v>484.4666522</v>
      </c>
      <c r="L2303" s="76">
        <f t="shared" si="7"/>
        <v>0.08653585406</v>
      </c>
      <c r="M2303" s="76">
        <f t="shared" si="8"/>
        <v>0.1112693276</v>
      </c>
      <c r="N2303" s="76">
        <f t="shared" ref="N2303:O2303" si="6913">N2302+L2303</f>
        <v>263.2650071</v>
      </c>
      <c r="O2303" s="76">
        <f t="shared" si="6913"/>
        <v>311.7143351</v>
      </c>
      <c r="P2303" s="74">
        <f>I2303*SIP_Calculator!$D$26</f>
        <v>0</v>
      </c>
      <c r="Q2303" s="74">
        <f t="shared" si="10"/>
        <v>0</v>
      </c>
      <c r="R2303" s="74">
        <f t="shared" si="11"/>
        <v>0</v>
      </c>
      <c r="S2303" s="74">
        <f t="shared" ref="S2303:T2303" si="6914">S2302+Q2303</f>
        <v>262.5422098</v>
      </c>
      <c r="T2303" s="74">
        <f t="shared" si="6914"/>
        <v>310.9010956</v>
      </c>
      <c r="U2303" s="75">
        <f>J2303*SIP_Calculator!$D$27</f>
        <v>10000</v>
      </c>
      <c r="V2303" s="75">
        <f t="shared" si="13"/>
        <v>1.786208683</v>
      </c>
      <c r="W2303" s="75">
        <f t="shared" si="14"/>
        <v>2.296738631</v>
      </c>
      <c r="X2303" s="75">
        <f t="shared" ref="X2303:Y2303" si="6915">X2302+V2303</f>
        <v>264.6077432</v>
      </c>
      <c r="Y2303" s="75">
        <f t="shared" si="6915"/>
        <v>313.4417004</v>
      </c>
    </row>
    <row r="2304" ht="15.75" customHeight="1">
      <c r="A2304" s="78">
        <v>41488.0</v>
      </c>
      <c r="B2304" s="73">
        <v>5545.85</v>
      </c>
      <c r="C2304" s="73">
        <v>4314.95</v>
      </c>
      <c r="D2304" s="74">
        <f t="shared" si="33"/>
        <v>480</v>
      </c>
      <c r="E2304" s="74">
        <f t="shared" si="16"/>
        <v>0</v>
      </c>
      <c r="F2304" s="75">
        <f t="shared" si="4"/>
        <v>8</v>
      </c>
      <c r="G2304" s="75">
        <f t="shared" si="17"/>
        <v>0</v>
      </c>
      <c r="H2304" s="76">
        <f>IF(A2304&lt;SIP_Calculator!$B$7,0,IF(A2304&gt;SIP_Calculator!$E$7,0,1))</f>
        <v>1</v>
      </c>
      <c r="I2304" s="74">
        <f t="shared" si="5"/>
        <v>0</v>
      </c>
      <c r="J2304" s="75">
        <f t="shared" si="6"/>
        <v>0</v>
      </c>
      <c r="K2304" s="76">
        <f>H2304*SIP_Calculator!$D$25</f>
        <v>484.4666522</v>
      </c>
      <c r="L2304" s="76">
        <f t="shared" si="7"/>
        <v>0.08735660939</v>
      </c>
      <c r="M2304" s="76">
        <f t="shared" si="8"/>
        <v>0.1122763073</v>
      </c>
      <c r="N2304" s="76">
        <f t="shared" ref="N2304:O2304" si="6916">N2303+L2304</f>
        <v>263.3523637</v>
      </c>
      <c r="O2304" s="76">
        <f t="shared" si="6916"/>
        <v>311.8266114</v>
      </c>
      <c r="P2304" s="74">
        <f>I2304*SIP_Calculator!$D$26</f>
        <v>0</v>
      </c>
      <c r="Q2304" s="74">
        <f t="shared" si="10"/>
        <v>0</v>
      </c>
      <c r="R2304" s="74">
        <f t="shared" si="11"/>
        <v>0</v>
      </c>
      <c r="S2304" s="74">
        <f t="shared" ref="S2304:T2304" si="6917">S2303+Q2304</f>
        <v>262.5422098</v>
      </c>
      <c r="T2304" s="74">
        <f t="shared" si="6917"/>
        <v>310.9010956</v>
      </c>
      <c r="U2304" s="75">
        <f>J2304*SIP_Calculator!$D$27</f>
        <v>0</v>
      </c>
      <c r="V2304" s="75">
        <f t="shared" si="13"/>
        <v>0</v>
      </c>
      <c r="W2304" s="75">
        <f t="shared" si="14"/>
        <v>0</v>
      </c>
      <c r="X2304" s="75">
        <f t="shared" ref="X2304:Y2304" si="6918">X2303+V2304</f>
        <v>264.6077432</v>
      </c>
      <c r="Y2304" s="75">
        <f t="shared" si="6918"/>
        <v>313.4417004</v>
      </c>
    </row>
    <row r="2305" ht="15.75" customHeight="1">
      <c r="A2305" s="78">
        <v>41491.0</v>
      </c>
      <c r="B2305" s="73">
        <v>5558.2</v>
      </c>
      <c r="C2305" s="73">
        <v>4323.35</v>
      </c>
      <c r="D2305" s="74">
        <f t="shared" si="33"/>
        <v>481</v>
      </c>
      <c r="E2305" s="74">
        <f t="shared" si="16"/>
        <v>1</v>
      </c>
      <c r="F2305" s="75">
        <f t="shared" si="4"/>
        <v>8</v>
      </c>
      <c r="G2305" s="75">
        <f t="shared" si="17"/>
        <v>0</v>
      </c>
      <c r="H2305" s="76">
        <f>IF(A2305&lt;SIP_Calculator!$B$7,0,IF(A2305&gt;SIP_Calculator!$E$7,0,1))</f>
        <v>1</v>
      </c>
      <c r="I2305" s="74">
        <f t="shared" si="5"/>
        <v>1</v>
      </c>
      <c r="J2305" s="75">
        <f t="shared" si="6"/>
        <v>0</v>
      </c>
      <c r="K2305" s="76">
        <f>H2305*SIP_Calculator!$D$25</f>
        <v>484.4666522</v>
      </c>
      <c r="L2305" s="76">
        <f t="shared" si="7"/>
        <v>0.08716250804</v>
      </c>
      <c r="M2305" s="76">
        <f t="shared" si="8"/>
        <v>0.1120581614</v>
      </c>
      <c r="N2305" s="76">
        <f t="shared" ref="N2305:O2305" si="6919">N2304+L2305</f>
        <v>263.4395263</v>
      </c>
      <c r="O2305" s="76">
        <f t="shared" si="6919"/>
        <v>311.9386696</v>
      </c>
      <c r="P2305" s="74">
        <f>I2305*SIP_Calculator!$D$26</f>
        <v>2301.341589</v>
      </c>
      <c r="Q2305" s="74">
        <f t="shared" si="10"/>
        <v>0.4140444009</v>
      </c>
      <c r="R2305" s="74">
        <f t="shared" si="11"/>
        <v>0.5323051775</v>
      </c>
      <c r="S2305" s="74">
        <f t="shared" ref="S2305:T2305" si="6920">S2304+Q2305</f>
        <v>262.9562542</v>
      </c>
      <c r="T2305" s="74">
        <f t="shared" si="6920"/>
        <v>311.4334008</v>
      </c>
      <c r="U2305" s="75">
        <f>J2305*SIP_Calculator!$D$27</f>
        <v>0</v>
      </c>
      <c r="V2305" s="75">
        <f t="shared" si="13"/>
        <v>0</v>
      </c>
      <c r="W2305" s="75">
        <f t="shared" si="14"/>
        <v>0</v>
      </c>
      <c r="X2305" s="75">
        <f t="shared" ref="X2305:Y2305" si="6921">X2304+V2305</f>
        <v>264.6077432</v>
      </c>
      <c r="Y2305" s="75">
        <f t="shared" si="6921"/>
        <v>313.4417004</v>
      </c>
    </row>
    <row r="2306" ht="15.75" customHeight="1">
      <c r="A2306" s="78">
        <v>41492.0</v>
      </c>
      <c r="B2306" s="73">
        <v>5419.05</v>
      </c>
      <c r="C2306" s="73">
        <v>4214.15</v>
      </c>
      <c r="D2306" s="74">
        <f t="shared" si="33"/>
        <v>481</v>
      </c>
      <c r="E2306" s="74">
        <f t="shared" si="16"/>
        <v>0</v>
      </c>
      <c r="F2306" s="75">
        <f t="shared" si="4"/>
        <v>8</v>
      </c>
      <c r="G2306" s="75">
        <f t="shared" si="17"/>
        <v>0</v>
      </c>
      <c r="H2306" s="76">
        <f>IF(A2306&lt;SIP_Calculator!$B$7,0,IF(A2306&gt;SIP_Calculator!$E$7,0,1))</f>
        <v>1</v>
      </c>
      <c r="I2306" s="74">
        <f t="shared" si="5"/>
        <v>0</v>
      </c>
      <c r="J2306" s="75">
        <f t="shared" si="6"/>
        <v>0</v>
      </c>
      <c r="K2306" s="76">
        <f>H2306*SIP_Calculator!$D$25</f>
        <v>484.4666522</v>
      </c>
      <c r="L2306" s="76">
        <f t="shared" si="7"/>
        <v>0.08940066104</v>
      </c>
      <c r="M2306" s="76">
        <f t="shared" si="8"/>
        <v>0.1149618908</v>
      </c>
      <c r="N2306" s="76">
        <f t="shared" ref="N2306:O2306" si="6922">N2305+L2306</f>
        <v>263.5289269</v>
      </c>
      <c r="O2306" s="76">
        <f t="shared" si="6922"/>
        <v>312.0536315</v>
      </c>
      <c r="P2306" s="74">
        <f>I2306*SIP_Calculator!$D$26</f>
        <v>0</v>
      </c>
      <c r="Q2306" s="74">
        <f t="shared" si="10"/>
        <v>0</v>
      </c>
      <c r="R2306" s="74">
        <f t="shared" si="11"/>
        <v>0</v>
      </c>
      <c r="S2306" s="74">
        <f t="shared" ref="S2306:T2306" si="6923">S2305+Q2306</f>
        <v>262.9562542</v>
      </c>
      <c r="T2306" s="74">
        <f t="shared" si="6923"/>
        <v>311.4334008</v>
      </c>
      <c r="U2306" s="75">
        <f>J2306*SIP_Calculator!$D$27</f>
        <v>0</v>
      </c>
      <c r="V2306" s="75">
        <f t="shared" si="13"/>
        <v>0</v>
      </c>
      <c r="W2306" s="75">
        <f t="shared" si="14"/>
        <v>0</v>
      </c>
      <c r="X2306" s="75">
        <f t="shared" ref="X2306:Y2306" si="6924">X2305+V2306</f>
        <v>264.6077432</v>
      </c>
      <c r="Y2306" s="75">
        <f t="shared" si="6924"/>
        <v>313.4417004</v>
      </c>
    </row>
    <row r="2307" ht="15.75" customHeight="1">
      <c r="A2307" s="78">
        <v>41493.0</v>
      </c>
      <c r="B2307" s="73">
        <v>5410.85</v>
      </c>
      <c r="C2307" s="73">
        <v>4213.85</v>
      </c>
      <c r="D2307" s="74">
        <f t="shared" si="33"/>
        <v>481</v>
      </c>
      <c r="E2307" s="74">
        <f t="shared" si="16"/>
        <v>0</v>
      </c>
      <c r="F2307" s="75">
        <f t="shared" si="4"/>
        <v>8</v>
      </c>
      <c r="G2307" s="75">
        <f t="shared" si="17"/>
        <v>0</v>
      </c>
      <c r="H2307" s="76">
        <f>IF(A2307&lt;SIP_Calculator!$B$7,0,IF(A2307&gt;SIP_Calculator!$E$7,0,1))</f>
        <v>1</v>
      </c>
      <c r="I2307" s="74">
        <f t="shared" si="5"/>
        <v>0</v>
      </c>
      <c r="J2307" s="75">
        <f t="shared" si="6"/>
        <v>0</v>
      </c>
      <c r="K2307" s="76">
        <f>H2307*SIP_Calculator!$D$25</f>
        <v>484.4666522</v>
      </c>
      <c r="L2307" s="76">
        <f t="shared" si="7"/>
        <v>0.08953614537</v>
      </c>
      <c r="M2307" s="76">
        <f t="shared" si="8"/>
        <v>0.1149700754</v>
      </c>
      <c r="N2307" s="76">
        <f t="shared" ref="N2307:O2307" si="6925">N2306+L2307</f>
        <v>263.6184631</v>
      </c>
      <c r="O2307" s="76">
        <f t="shared" si="6925"/>
        <v>312.1686015</v>
      </c>
      <c r="P2307" s="74">
        <f>I2307*SIP_Calculator!$D$26</f>
        <v>0</v>
      </c>
      <c r="Q2307" s="74">
        <f t="shared" si="10"/>
        <v>0</v>
      </c>
      <c r="R2307" s="74">
        <f t="shared" si="11"/>
        <v>0</v>
      </c>
      <c r="S2307" s="74">
        <f t="shared" ref="S2307:T2307" si="6926">S2306+Q2307</f>
        <v>262.9562542</v>
      </c>
      <c r="T2307" s="74">
        <f t="shared" si="6926"/>
        <v>311.4334008</v>
      </c>
      <c r="U2307" s="75">
        <f>J2307*SIP_Calculator!$D$27</f>
        <v>0</v>
      </c>
      <c r="V2307" s="75">
        <f t="shared" si="13"/>
        <v>0</v>
      </c>
      <c r="W2307" s="75">
        <f t="shared" si="14"/>
        <v>0</v>
      </c>
      <c r="X2307" s="75">
        <f t="shared" ref="X2307:Y2307" si="6927">X2306+V2307</f>
        <v>264.6077432</v>
      </c>
      <c r="Y2307" s="75">
        <f t="shared" si="6927"/>
        <v>313.4417004</v>
      </c>
    </row>
    <row r="2308" ht="15.75" customHeight="1">
      <c r="A2308" s="78">
        <v>41494.0</v>
      </c>
      <c r="B2308" s="73">
        <v>5455.55</v>
      </c>
      <c r="C2308" s="73">
        <v>4250.35</v>
      </c>
      <c r="D2308" s="74">
        <f t="shared" si="33"/>
        <v>481</v>
      </c>
      <c r="E2308" s="74">
        <f t="shared" si="16"/>
        <v>0</v>
      </c>
      <c r="F2308" s="75">
        <f t="shared" si="4"/>
        <v>8</v>
      </c>
      <c r="G2308" s="75">
        <f t="shared" si="17"/>
        <v>0</v>
      </c>
      <c r="H2308" s="76">
        <f>IF(A2308&lt;SIP_Calculator!$B$7,0,IF(A2308&gt;SIP_Calculator!$E$7,0,1))</f>
        <v>1</v>
      </c>
      <c r="I2308" s="74">
        <f t="shared" si="5"/>
        <v>0</v>
      </c>
      <c r="J2308" s="75">
        <f t="shared" si="6"/>
        <v>0</v>
      </c>
      <c r="K2308" s="76">
        <f>H2308*SIP_Calculator!$D$25</f>
        <v>484.4666522</v>
      </c>
      <c r="L2308" s="76">
        <f t="shared" si="7"/>
        <v>0.08880253177</v>
      </c>
      <c r="M2308" s="76">
        <f t="shared" si="8"/>
        <v>0.1139827666</v>
      </c>
      <c r="N2308" s="76">
        <f t="shared" ref="N2308:O2308" si="6928">N2307+L2308</f>
        <v>263.7072656</v>
      </c>
      <c r="O2308" s="76">
        <f t="shared" si="6928"/>
        <v>312.2825843</v>
      </c>
      <c r="P2308" s="74">
        <f>I2308*SIP_Calculator!$D$26</f>
        <v>0</v>
      </c>
      <c r="Q2308" s="74">
        <f t="shared" si="10"/>
        <v>0</v>
      </c>
      <c r="R2308" s="74">
        <f t="shared" si="11"/>
        <v>0</v>
      </c>
      <c r="S2308" s="74">
        <f t="shared" ref="S2308:T2308" si="6929">S2307+Q2308</f>
        <v>262.9562542</v>
      </c>
      <c r="T2308" s="74">
        <f t="shared" si="6929"/>
        <v>311.4334008</v>
      </c>
      <c r="U2308" s="75">
        <f>J2308*SIP_Calculator!$D$27</f>
        <v>0</v>
      </c>
      <c r="V2308" s="75">
        <f t="shared" si="13"/>
        <v>0</v>
      </c>
      <c r="W2308" s="75">
        <f t="shared" si="14"/>
        <v>0</v>
      </c>
      <c r="X2308" s="75">
        <f t="shared" ref="X2308:Y2308" si="6930">X2307+V2308</f>
        <v>264.6077432</v>
      </c>
      <c r="Y2308" s="75">
        <f t="shared" si="6930"/>
        <v>313.4417004</v>
      </c>
    </row>
    <row r="2309" ht="15.75" customHeight="1">
      <c r="A2309" s="78">
        <v>41498.0</v>
      </c>
      <c r="B2309" s="73">
        <v>5504.4</v>
      </c>
      <c r="C2309" s="73">
        <v>4293.2</v>
      </c>
      <c r="D2309" s="74">
        <f t="shared" si="33"/>
        <v>482</v>
      </c>
      <c r="E2309" s="74">
        <f t="shared" si="16"/>
        <v>1</v>
      </c>
      <c r="F2309" s="75">
        <f t="shared" si="4"/>
        <v>8</v>
      </c>
      <c r="G2309" s="75">
        <f t="shared" si="17"/>
        <v>0</v>
      </c>
      <c r="H2309" s="76">
        <f>IF(A2309&lt;SIP_Calculator!$B$7,0,IF(A2309&gt;SIP_Calculator!$E$7,0,1))</f>
        <v>1</v>
      </c>
      <c r="I2309" s="74">
        <f t="shared" si="5"/>
        <v>1</v>
      </c>
      <c r="J2309" s="75">
        <f t="shared" si="6"/>
        <v>0</v>
      </c>
      <c r="K2309" s="76">
        <f>H2309*SIP_Calculator!$D$25</f>
        <v>484.4666522</v>
      </c>
      <c r="L2309" s="76">
        <f t="shared" si="7"/>
        <v>0.0880144343</v>
      </c>
      <c r="M2309" s="76">
        <f t="shared" si="8"/>
        <v>0.112845116</v>
      </c>
      <c r="N2309" s="76">
        <f t="shared" ref="N2309:O2309" si="6931">N2308+L2309</f>
        <v>263.79528</v>
      </c>
      <c r="O2309" s="76">
        <f t="shared" si="6931"/>
        <v>312.3954294</v>
      </c>
      <c r="P2309" s="74">
        <f>I2309*SIP_Calculator!$D$26</f>
        <v>2301.341589</v>
      </c>
      <c r="Q2309" s="74">
        <f t="shared" si="10"/>
        <v>0.4180912705</v>
      </c>
      <c r="R2309" s="74">
        <f t="shared" si="11"/>
        <v>0.536043415</v>
      </c>
      <c r="S2309" s="74">
        <f t="shared" ref="S2309:T2309" si="6932">S2308+Q2309</f>
        <v>263.3743454</v>
      </c>
      <c r="T2309" s="74">
        <f t="shared" si="6932"/>
        <v>311.9694442</v>
      </c>
      <c r="U2309" s="75">
        <f>J2309*SIP_Calculator!$D$27</f>
        <v>0</v>
      </c>
      <c r="V2309" s="75">
        <f t="shared" si="13"/>
        <v>0</v>
      </c>
      <c r="W2309" s="75">
        <f t="shared" si="14"/>
        <v>0</v>
      </c>
      <c r="X2309" s="75">
        <f t="shared" ref="X2309:Y2309" si="6933">X2308+V2309</f>
        <v>264.6077432</v>
      </c>
      <c r="Y2309" s="75">
        <f t="shared" si="6933"/>
        <v>313.4417004</v>
      </c>
    </row>
    <row r="2310" ht="15.75" customHeight="1">
      <c r="A2310" s="78">
        <v>41499.0</v>
      </c>
      <c r="B2310" s="73">
        <v>5593.35</v>
      </c>
      <c r="C2310" s="73">
        <v>4360.65</v>
      </c>
      <c r="D2310" s="74">
        <f t="shared" si="33"/>
        <v>482</v>
      </c>
      <c r="E2310" s="74">
        <f t="shared" si="16"/>
        <v>0</v>
      </c>
      <c r="F2310" s="75">
        <f t="shared" si="4"/>
        <v>8</v>
      </c>
      <c r="G2310" s="75">
        <f t="shared" si="17"/>
        <v>0</v>
      </c>
      <c r="H2310" s="76">
        <f>IF(A2310&lt;SIP_Calculator!$B$7,0,IF(A2310&gt;SIP_Calculator!$E$7,0,1))</f>
        <v>1</v>
      </c>
      <c r="I2310" s="74">
        <f t="shared" si="5"/>
        <v>0</v>
      </c>
      <c r="J2310" s="75">
        <f t="shared" si="6"/>
        <v>0</v>
      </c>
      <c r="K2310" s="76">
        <f>H2310*SIP_Calculator!$D$25</f>
        <v>484.4666522</v>
      </c>
      <c r="L2310" s="76">
        <f t="shared" si="7"/>
        <v>0.0866147572</v>
      </c>
      <c r="M2310" s="76">
        <f t="shared" si="8"/>
        <v>0.1110996416</v>
      </c>
      <c r="N2310" s="76">
        <f t="shared" ref="N2310:O2310" si="6934">N2309+L2310</f>
        <v>263.8818948</v>
      </c>
      <c r="O2310" s="76">
        <f t="shared" si="6934"/>
        <v>312.5065291</v>
      </c>
      <c r="P2310" s="74">
        <f>I2310*SIP_Calculator!$D$26</f>
        <v>0</v>
      </c>
      <c r="Q2310" s="74">
        <f t="shared" si="10"/>
        <v>0</v>
      </c>
      <c r="R2310" s="74">
        <f t="shared" si="11"/>
        <v>0</v>
      </c>
      <c r="S2310" s="74">
        <f t="shared" ref="S2310:T2310" si="6935">S2309+Q2310</f>
        <v>263.3743454</v>
      </c>
      <c r="T2310" s="74">
        <f t="shared" si="6935"/>
        <v>311.9694442</v>
      </c>
      <c r="U2310" s="75">
        <f>J2310*SIP_Calculator!$D$27</f>
        <v>0</v>
      </c>
      <c r="V2310" s="75">
        <f t="shared" si="13"/>
        <v>0</v>
      </c>
      <c r="W2310" s="75">
        <f t="shared" si="14"/>
        <v>0</v>
      </c>
      <c r="X2310" s="75">
        <f t="shared" ref="X2310:Y2310" si="6936">X2309+V2310</f>
        <v>264.6077432</v>
      </c>
      <c r="Y2310" s="75">
        <f t="shared" si="6936"/>
        <v>313.4417004</v>
      </c>
    </row>
    <row r="2311" ht="15.75" customHeight="1">
      <c r="A2311" s="78">
        <v>41500.0</v>
      </c>
      <c r="B2311" s="73">
        <v>5635.45</v>
      </c>
      <c r="C2311" s="73">
        <v>4392.05</v>
      </c>
      <c r="D2311" s="74">
        <f t="shared" si="33"/>
        <v>482</v>
      </c>
      <c r="E2311" s="74">
        <f t="shared" si="16"/>
        <v>0</v>
      </c>
      <c r="F2311" s="75">
        <f t="shared" si="4"/>
        <v>8</v>
      </c>
      <c r="G2311" s="75">
        <f t="shared" si="17"/>
        <v>0</v>
      </c>
      <c r="H2311" s="76">
        <f>IF(A2311&lt;SIP_Calculator!$B$7,0,IF(A2311&gt;SIP_Calculator!$E$7,0,1))</f>
        <v>1</v>
      </c>
      <c r="I2311" s="74">
        <f t="shared" si="5"/>
        <v>0</v>
      </c>
      <c r="J2311" s="75">
        <f t="shared" si="6"/>
        <v>0</v>
      </c>
      <c r="K2311" s="76">
        <f>H2311*SIP_Calculator!$D$25</f>
        <v>484.4666522</v>
      </c>
      <c r="L2311" s="76">
        <f t="shared" si="7"/>
        <v>0.08596769596</v>
      </c>
      <c r="M2311" s="76">
        <f t="shared" si="8"/>
        <v>0.110305359</v>
      </c>
      <c r="N2311" s="76">
        <f t="shared" ref="N2311:O2311" si="6937">N2310+L2311</f>
        <v>263.9678625</v>
      </c>
      <c r="O2311" s="76">
        <f t="shared" si="6937"/>
        <v>312.6168344</v>
      </c>
      <c r="P2311" s="74">
        <f>I2311*SIP_Calculator!$D$26</f>
        <v>0</v>
      </c>
      <c r="Q2311" s="74">
        <f t="shared" si="10"/>
        <v>0</v>
      </c>
      <c r="R2311" s="74">
        <f t="shared" si="11"/>
        <v>0</v>
      </c>
      <c r="S2311" s="74">
        <f t="shared" ref="S2311:T2311" si="6938">S2310+Q2311</f>
        <v>263.3743454</v>
      </c>
      <c r="T2311" s="74">
        <f t="shared" si="6938"/>
        <v>311.9694442</v>
      </c>
      <c r="U2311" s="75">
        <f>J2311*SIP_Calculator!$D$27</f>
        <v>0</v>
      </c>
      <c r="V2311" s="75">
        <f t="shared" si="13"/>
        <v>0</v>
      </c>
      <c r="W2311" s="75">
        <f t="shared" si="14"/>
        <v>0</v>
      </c>
      <c r="X2311" s="75">
        <f t="shared" ref="X2311:Y2311" si="6939">X2310+V2311</f>
        <v>264.6077432</v>
      </c>
      <c r="Y2311" s="75">
        <f t="shared" si="6939"/>
        <v>313.4417004</v>
      </c>
    </row>
    <row r="2312" ht="15.75" customHeight="1">
      <c r="A2312" s="78">
        <v>41502.0</v>
      </c>
      <c r="B2312" s="73">
        <v>5406.5</v>
      </c>
      <c r="C2312" s="73">
        <v>4224.3</v>
      </c>
      <c r="D2312" s="74">
        <f t="shared" si="33"/>
        <v>482</v>
      </c>
      <c r="E2312" s="74">
        <f t="shared" si="16"/>
        <v>0</v>
      </c>
      <c r="F2312" s="75">
        <f t="shared" si="4"/>
        <v>8</v>
      </c>
      <c r="G2312" s="75">
        <f t="shared" si="17"/>
        <v>0</v>
      </c>
      <c r="H2312" s="76">
        <f>IF(A2312&lt;SIP_Calculator!$B$7,0,IF(A2312&gt;SIP_Calculator!$E$7,0,1))</f>
        <v>1</v>
      </c>
      <c r="I2312" s="74">
        <f t="shared" si="5"/>
        <v>0</v>
      </c>
      <c r="J2312" s="75">
        <f t="shared" si="6"/>
        <v>0</v>
      </c>
      <c r="K2312" s="76">
        <f>H2312*SIP_Calculator!$D$25</f>
        <v>484.4666522</v>
      </c>
      <c r="L2312" s="76">
        <f t="shared" si="7"/>
        <v>0.089608185</v>
      </c>
      <c r="M2312" s="76">
        <f t="shared" si="8"/>
        <v>0.1146856644</v>
      </c>
      <c r="N2312" s="76">
        <f t="shared" ref="N2312:O2312" si="6940">N2311+L2312</f>
        <v>264.0574707</v>
      </c>
      <c r="O2312" s="76">
        <f t="shared" si="6940"/>
        <v>312.7315201</v>
      </c>
      <c r="P2312" s="74">
        <f>I2312*SIP_Calculator!$D$26</f>
        <v>0</v>
      </c>
      <c r="Q2312" s="74">
        <f t="shared" si="10"/>
        <v>0</v>
      </c>
      <c r="R2312" s="74">
        <f t="shared" si="11"/>
        <v>0</v>
      </c>
      <c r="S2312" s="74">
        <f t="shared" ref="S2312:T2312" si="6941">S2311+Q2312</f>
        <v>263.3743454</v>
      </c>
      <c r="T2312" s="74">
        <f t="shared" si="6941"/>
        <v>311.9694442</v>
      </c>
      <c r="U2312" s="75">
        <f>J2312*SIP_Calculator!$D$27</f>
        <v>0</v>
      </c>
      <c r="V2312" s="75">
        <f t="shared" si="13"/>
        <v>0</v>
      </c>
      <c r="W2312" s="75">
        <f t="shared" si="14"/>
        <v>0</v>
      </c>
      <c r="X2312" s="75">
        <f t="shared" ref="X2312:Y2312" si="6942">X2311+V2312</f>
        <v>264.6077432</v>
      </c>
      <c r="Y2312" s="75">
        <f t="shared" si="6942"/>
        <v>313.4417004</v>
      </c>
    </row>
    <row r="2313" ht="15.75" customHeight="1">
      <c r="A2313" s="78">
        <v>41505.0</v>
      </c>
      <c r="B2313" s="73">
        <v>5309.1</v>
      </c>
      <c r="C2313" s="73">
        <v>4151.95</v>
      </c>
      <c r="D2313" s="74">
        <f t="shared" si="33"/>
        <v>483</v>
      </c>
      <c r="E2313" s="74">
        <f t="shared" si="16"/>
        <v>1</v>
      </c>
      <c r="F2313" s="75">
        <f t="shared" si="4"/>
        <v>8</v>
      </c>
      <c r="G2313" s="75">
        <f t="shared" si="17"/>
        <v>0</v>
      </c>
      <c r="H2313" s="76">
        <f>IF(A2313&lt;SIP_Calculator!$B$7,0,IF(A2313&gt;SIP_Calculator!$E$7,0,1))</f>
        <v>1</v>
      </c>
      <c r="I2313" s="74">
        <f t="shared" si="5"/>
        <v>1</v>
      </c>
      <c r="J2313" s="75">
        <f t="shared" si="6"/>
        <v>0</v>
      </c>
      <c r="K2313" s="76">
        <f>H2313*SIP_Calculator!$D$25</f>
        <v>484.4666522</v>
      </c>
      <c r="L2313" s="76">
        <f t="shared" si="7"/>
        <v>0.09125212412</v>
      </c>
      <c r="M2313" s="76">
        <f t="shared" si="8"/>
        <v>0.1166841249</v>
      </c>
      <c r="N2313" s="76">
        <f t="shared" ref="N2313:O2313" si="6943">N2312+L2313</f>
        <v>264.1487228</v>
      </c>
      <c r="O2313" s="76">
        <f t="shared" si="6943"/>
        <v>312.8482042</v>
      </c>
      <c r="P2313" s="74">
        <f>I2313*SIP_Calculator!$D$26</f>
        <v>2301.341589</v>
      </c>
      <c r="Q2313" s="74">
        <f t="shared" si="10"/>
        <v>0.4334711324</v>
      </c>
      <c r="R2313" s="74">
        <f t="shared" si="11"/>
        <v>0.5542796973</v>
      </c>
      <c r="S2313" s="74">
        <f t="shared" ref="S2313:T2313" si="6944">S2312+Q2313</f>
        <v>263.8078166</v>
      </c>
      <c r="T2313" s="74">
        <f t="shared" si="6944"/>
        <v>312.5237239</v>
      </c>
      <c r="U2313" s="75">
        <f>J2313*SIP_Calculator!$D$27</f>
        <v>0</v>
      </c>
      <c r="V2313" s="75">
        <f t="shared" si="13"/>
        <v>0</v>
      </c>
      <c r="W2313" s="75">
        <f t="shared" si="14"/>
        <v>0</v>
      </c>
      <c r="X2313" s="75">
        <f t="shared" ref="X2313:Y2313" si="6945">X2312+V2313</f>
        <v>264.6077432</v>
      </c>
      <c r="Y2313" s="75">
        <f t="shared" si="6945"/>
        <v>313.4417004</v>
      </c>
    </row>
    <row r="2314" ht="15.75" customHeight="1">
      <c r="A2314" s="78">
        <v>41506.0</v>
      </c>
      <c r="B2314" s="73">
        <v>5290.15</v>
      </c>
      <c r="C2314" s="73">
        <v>4138.4</v>
      </c>
      <c r="D2314" s="74">
        <f t="shared" si="33"/>
        <v>483</v>
      </c>
      <c r="E2314" s="74">
        <f t="shared" si="16"/>
        <v>0</v>
      </c>
      <c r="F2314" s="75">
        <f t="shared" si="4"/>
        <v>8</v>
      </c>
      <c r="G2314" s="75">
        <f t="shared" si="17"/>
        <v>0</v>
      </c>
      <c r="H2314" s="76">
        <f>IF(A2314&lt;SIP_Calculator!$B$7,0,IF(A2314&gt;SIP_Calculator!$E$7,0,1))</f>
        <v>1</v>
      </c>
      <c r="I2314" s="74">
        <f t="shared" si="5"/>
        <v>0</v>
      </c>
      <c r="J2314" s="75">
        <f t="shared" si="6"/>
        <v>0</v>
      </c>
      <c r="K2314" s="76">
        <f>H2314*SIP_Calculator!$D$25</f>
        <v>484.4666522</v>
      </c>
      <c r="L2314" s="76">
        <f t="shared" si="7"/>
        <v>0.09157900101</v>
      </c>
      <c r="M2314" s="76">
        <f t="shared" si="8"/>
        <v>0.1170661734</v>
      </c>
      <c r="N2314" s="76">
        <f t="shared" ref="N2314:O2314" si="6946">N2313+L2314</f>
        <v>264.2403018</v>
      </c>
      <c r="O2314" s="76">
        <f t="shared" si="6946"/>
        <v>312.9652704</v>
      </c>
      <c r="P2314" s="74">
        <f>I2314*SIP_Calculator!$D$26</f>
        <v>0</v>
      </c>
      <c r="Q2314" s="74">
        <f t="shared" si="10"/>
        <v>0</v>
      </c>
      <c r="R2314" s="74">
        <f t="shared" si="11"/>
        <v>0</v>
      </c>
      <c r="S2314" s="74">
        <f t="shared" ref="S2314:T2314" si="6947">S2313+Q2314</f>
        <v>263.8078166</v>
      </c>
      <c r="T2314" s="74">
        <f t="shared" si="6947"/>
        <v>312.5237239</v>
      </c>
      <c r="U2314" s="75">
        <f>J2314*SIP_Calculator!$D$27</f>
        <v>0</v>
      </c>
      <c r="V2314" s="75">
        <f t="shared" si="13"/>
        <v>0</v>
      </c>
      <c r="W2314" s="75">
        <f t="shared" si="14"/>
        <v>0</v>
      </c>
      <c r="X2314" s="75">
        <f t="shared" ref="X2314:Y2314" si="6948">X2313+V2314</f>
        <v>264.6077432</v>
      </c>
      <c r="Y2314" s="75">
        <f t="shared" si="6948"/>
        <v>313.4417004</v>
      </c>
    </row>
    <row r="2315" ht="15.75" customHeight="1">
      <c r="A2315" s="78">
        <v>41507.0</v>
      </c>
      <c r="B2315" s="73">
        <v>5196.7</v>
      </c>
      <c r="C2315" s="73">
        <v>4069.45</v>
      </c>
      <c r="D2315" s="74">
        <f t="shared" si="33"/>
        <v>483</v>
      </c>
      <c r="E2315" s="74">
        <f t="shared" si="16"/>
        <v>0</v>
      </c>
      <c r="F2315" s="75">
        <f t="shared" si="4"/>
        <v>8</v>
      </c>
      <c r="G2315" s="75">
        <f t="shared" si="17"/>
        <v>0</v>
      </c>
      <c r="H2315" s="76">
        <f>IF(A2315&lt;SIP_Calculator!$B$7,0,IF(A2315&gt;SIP_Calculator!$E$7,0,1))</f>
        <v>1</v>
      </c>
      <c r="I2315" s="74">
        <f t="shared" si="5"/>
        <v>0</v>
      </c>
      <c r="J2315" s="75">
        <f t="shared" si="6"/>
        <v>0</v>
      </c>
      <c r="K2315" s="76">
        <f>H2315*SIP_Calculator!$D$25</f>
        <v>484.4666522</v>
      </c>
      <c r="L2315" s="76">
        <f t="shared" si="7"/>
        <v>0.09322582643</v>
      </c>
      <c r="M2315" s="76">
        <f t="shared" si="8"/>
        <v>0.1190496633</v>
      </c>
      <c r="N2315" s="76">
        <f t="shared" ref="N2315:O2315" si="6949">N2314+L2315</f>
        <v>264.3335276</v>
      </c>
      <c r="O2315" s="76">
        <f t="shared" si="6949"/>
        <v>313.08432</v>
      </c>
      <c r="P2315" s="74">
        <f>I2315*SIP_Calculator!$D$26</f>
        <v>0</v>
      </c>
      <c r="Q2315" s="74">
        <f t="shared" si="10"/>
        <v>0</v>
      </c>
      <c r="R2315" s="74">
        <f t="shared" si="11"/>
        <v>0</v>
      </c>
      <c r="S2315" s="74">
        <f t="shared" ref="S2315:T2315" si="6950">S2314+Q2315</f>
        <v>263.8078166</v>
      </c>
      <c r="T2315" s="74">
        <f t="shared" si="6950"/>
        <v>312.5237239</v>
      </c>
      <c r="U2315" s="75">
        <f>J2315*SIP_Calculator!$D$27</f>
        <v>0</v>
      </c>
      <c r="V2315" s="75">
        <f t="shared" si="13"/>
        <v>0</v>
      </c>
      <c r="W2315" s="75">
        <f t="shared" si="14"/>
        <v>0</v>
      </c>
      <c r="X2315" s="75">
        <f t="shared" ref="X2315:Y2315" si="6951">X2314+V2315</f>
        <v>264.6077432</v>
      </c>
      <c r="Y2315" s="75">
        <f t="shared" si="6951"/>
        <v>313.4417004</v>
      </c>
    </row>
    <row r="2316" ht="15.75" customHeight="1">
      <c r="A2316" s="78">
        <v>41508.0</v>
      </c>
      <c r="B2316" s="73">
        <v>5293.45</v>
      </c>
      <c r="C2316" s="73">
        <v>4136.1</v>
      </c>
      <c r="D2316" s="74">
        <f t="shared" si="33"/>
        <v>483</v>
      </c>
      <c r="E2316" s="74">
        <f t="shared" si="16"/>
        <v>0</v>
      </c>
      <c r="F2316" s="75">
        <f t="shared" si="4"/>
        <v>8</v>
      </c>
      <c r="G2316" s="75">
        <f t="shared" si="17"/>
        <v>0</v>
      </c>
      <c r="H2316" s="76">
        <f>IF(A2316&lt;SIP_Calculator!$B$7,0,IF(A2316&gt;SIP_Calculator!$E$7,0,1))</f>
        <v>1</v>
      </c>
      <c r="I2316" s="74">
        <f t="shared" si="5"/>
        <v>0</v>
      </c>
      <c r="J2316" s="75">
        <f t="shared" si="6"/>
        <v>0</v>
      </c>
      <c r="K2316" s="76">
        <f>H2316*SIP_Calculator!$D$25</f>
        <v>484.4666522</v>
      </c>
      <c r="L2316" s="76">
        <f t="shared" si="7"/>
        <v>0.09152190956</v>
      </c>
      <c r="M2316" s="76">
        <f t="shared" si="8"/>
        <v>0.1171312715</v>
      </c>
      <c r="N2316" s="76">
        <f t="shared" ref="N2316:O2316" si="6952">N2315+L2316</f>
        <v>264.4250495</v>
      </c>
      <c r="O2316" s="76">
        <f t="shared" si="6952"/>
        <v>313.2014513</v>
      </c>
      <c r="P2316" s="74">
        <f>I2316*SIP_Calculator!$D$26</f>
        <v>0</v>
      </c>
      <c r="Q2316" s="74">
        <f t="shared" si="10"/>
        <v>0</v>
      </c>
      <c r="R2316" s="74">
        <f t="shared" si="11"/>
        <v>0</v>
      </c>
      <c r="S2316" s="74">
        <f t="shared" ref="S2316:T2316" si="6953">S2315+Q2316</f>
        <v>263.8078166</v>
      </c>
      <c r="T2316" s="74">
        <f t="shared" si="6953"/>
        <v>312.5237239</v>
      </c>
      <c r="U2316" s="75">
        <f>J2316*SIP_Calculator!$D$27</f>
        <v>0</v>
      </c>
      <c r="V2316" s="75">
        <f t="shared" si="13"/>
        <v>0</v>
      </c>
      <c r="W2316" s="75">
        <f t="shared" si="14"/>
        <v>0</v>
      </c>
      <c r="X2316" s="75">
        <f t="shared" ref="X2316:Y2316" si="6954">X2315+V2316</f>
        <v>264.6077432</v>
      </c>
      <c r="Y2316" s="75">
        <f t="shared" si="6954"/>
        <v>313.4417004</v>
      </c>
    </row>
    <row r="2317" ht="15.75" customHeight="1">
      <c r="A2317" s="78">
        <v>41509.0</v>
      </c>
      <c r="B2317" s="73">
        <v>5357.35</v>
      </c>
      <c r="C2317" s="73">
        <v>4183.65</v>
      </c>
      <c r="D2317" s="74">
        <f t="shared" si="33"/>
        <v>483</v>
      </c>
      <c r="E2317" s="74">
        <f t="shared" si="16"/>
        <v>0</v>
      </c>
      <c r="F2317" s="75">
        <f t="shared" si="4"/>
        <v>8</v>
      </c>
      <c r="G2317" s="75">
        <f t="shared" si="17"/>
        <v>0</v>
      </c>
      <c r="H2317" s="76">
        <f>IF(A2317&lt;SIP_Calculator!$B$7,0,IF(A2317&gt;SIP_Calculator!$E$7,0,1))</f>
        <v>1</v>
      </c>
      <c r="I2317" s="74">
        <f t="shared" si="5"/>
        <v>0</v>
      </c>
      <c r="J2317" s="75">
        <f t="shared" si="6"/>
        <v>0</v>
      </c>
      <c r="K2317" s="76">
        <f>H2317*SIP_Calculator!$D$25</f>
        <v>484.4666522</v>
      </c>
      <c r="L2317" s="76">
        <f t="shared" si="7"/>
        <v>0.09043027844</v>
      </c>
      <c r="M2317" s="76">
        <f t="shared" si="8"/>
        <v>0.1157999957</v>
      </c>
      <c r="N2317" s="76">
        <f t="shared" ref="N2317:O2317" si="6955">N2316+L2317</f>
        <v>264.5154798</v>
      </c>
      <c r="O2317" s="76">
        <f t="shared" si="6955"/>
        <v>313.3172513</v>
      </c>
      <c r="P2317" s="74">
        <f>I2317*SIP_Calculator!$D$26</f>
        <v>0</v>
      </c>
      <c r="Q2317" s="74">
        <f t="shared" si="10"/>
        <v>0</v>
      </c>
      <c r="R2317" s="74">
        <f t="shared" si="11"/>
        <v>0</v>
      </c>
      <c r="S2317" s="74">
        <f t="shared" ref="S2317:T2317" si="6956">S2316+Q2317</f>
        <v>263.8078166</v>
      </c>
      <c r="T2317" s="74">
        <f t="shared" si="6956"/>
        <v>312.5237239</v>
      </c>
      <c r="U2317" s="75">
        <f>J2317*SIP_Calculator!$D$27</f>
        <v>0</v>
      </c>
      <c r="V2317" s="75">
        <f t="shared" si="13"/>
        <v>0</v>
      </c>
      <c r="W2317" s="75">
        <f t="shared" si="14"/>
        <v>0</v>
      </c>
      <c r="X2317" s="75">
        <f t="shared" ref="X2317:Y2317" si="6957">X2316+V2317</f>
        <v>264.6077432</v>
      </c>
      <c r="Y2317" s="75">
        <f t="shared" si="6957"/>
        <v>313.4417004</v>
      </c>
    </row>
    <row r="2318" ht="15.75" customHeight="1">
      <c r="A2318" s="78">
        <v>41512.0</v>
      </c>
      <c r="B2318" s="73">
        <v>5365.45</v>
      </c>
      <c r="C2318" s="73">
        <v>4194.5</v>
      </c>
      <c r="D2318" s="74">
        <f t="shared" si="33"/>
        <v>484</v>
      </c>
      <c r="E2318" s="74">
        <f t="shared" si="16"/>
        <v>1</v>
      </c>
      <c r="F2318" s="75">
        <f t="shared" si="4"/>
        <v>8</v>
      </c>
      <c r="G2318" s="75">
        <f t="shared" si="17"/>
        <v>0</v>
      </c>
      <c r="H2318" s="76">
        <f>IF(A2318&lt;SIP_Calculator!$B$7,0,IF(A2318&gt;SIP_Calculator!$E$7,0,1))</f>
        <v>1</v>
      </c>
      <c r="I2318" s="74">
        <f t="shared" si="5"/>
        <v>1</v>
      </c>
      <c r="J2318" s="75">
        <f t="shared" si="6"/>
        <v>0</v>
      </c>
      <c r="K2318" s="76">
        <f>H2318*SIP_Calculator!$D$25</f>
        <v>484.4666522</v>
      </c>
      <c r="L2318" s="76">
        <f t="shared" si="7"/>
        <v>0.09029375955</v>
      </c>
      <c r="M2318" s="76">
        <f t="shared" si="8"/>
        <v>0.1155004535</v>
      </c>
      <c r="N2318" s="76">
        <f t="shared" ref="N2318:O2318" si="6958">N2317+L2318</f>
        <v>264.6057736</v>
      </c>
      <c r="O2318" s="76">
        <f t="shared" si="6958"/>
        <v>313.4327518</v>
      </c>
      <c r="P2318" s="74">
        <f>I2318*SIP_Calculator!$D$26</f>
        <v>2301.341589</v>
      </c>
      <c r="Q2318" s="74">
        <f t="shared" si="10"/>
        <v>0.4289186535</v>
      </c>
      <c r="R2318" s="74">
        <f t="shared" si="11"/>
        <v>0.548656953</v>
      </c>
      <c r="S2318" s="74">
        <f t="shared" ref="S2318:T2318" si="6959">S2317+Q2318</f>
        <v>264.2367352</v>
      </c>
      <c r="T2318" s="74">
        <f t="shared" si="6959"/>
        <v>313.0723808</v>
      </c>
      <c r="U2318" s="75">
        <f>J2318*SIP_Calculator!$D$27</f>
        <v>0</v>
      </c>
      <c r="V2318" s="75">
        <f t="shared" si="13"/>
        <v>0</v>
      </c>
      <c r="W2318" s="75">
        <f t="shared" si="14"/>
        <v>0</v>
      </c>
      <c r="X2318" s="75">
        <f t="shared" ref="X2318:Y2318" si="6960">X2317+V2318</f>
        <v>264.6077432</v>
      </c>
      <c r="Y2318" s="75">
        <f t="shared" si="6960"/>
        <v>313.4417004</v>
      </c>
    </row>
    <row r="2319" ht="15.75" customHeight="1">
      <c r="A2319" s="78">
        <v>41513.0</v>
      </c>
      <c r="B2319" s="73">
        <v>5182.5</v>
      </c>
      <c r="C2319" s="73">
        <v>4060.7</v>
      </c>
      <c r="D2319" s="74">
        <f t="shared" si="33"/>
        <v>484</v>
      </c>
      <c r="E2319" s="74">
        <f t="shared" si="16"/>
        <v>0</v>
      </c>
      <c r="F2319" s="75">
        <f t="shared" si="4"/>
        <v>8</v>
      </c>
      <c r="G2319" s="75">
        <f t="shared" si="17"/>
        <v>0</v>
      </c>
      <c r="H2319" s="76">
        <f>IF(A2319&lt;SIP_Calculator!$B$7,0,IF(A2319&gt;SIP_Calculator!$E$7,0,1))</f>
        <v>1</v>
      </c>
      <c r="I2319" s="74">
        <f t="shared" si="5"/>
        <v>0</v>
      </c>
      <c r="J2319" s="75">
        <f t="shared" si="6"/>
        <v>0</v>
      </c>
      <c r="K2319" s="76">
        <f>H2319*SIP_Calculator!$D$25</f>
        <v>484.4666522</v>
      </c>
      <c r="L2319" s="76">
        <f t="shared" si="7"/>
        <v>0.09348126429</v>
      </c>
      <c r="M2319" s="76">
        <f t="shared" si="8"/>
        <v>0.1193061916</v>
      </c>
      <c r="N2319" s="76">
        <f t="shared" ref="N2319:O2319" si="6961">N2318+L2319</f>
        <v>264.6992548</v>
      </c>
      <c r="O2319" s="76">
        <f t="shared" si="6961"/>
        <v>313.552058</v>
      </c>
      <c r="P2319" s="74">
        <f>I2319*SIP_Calculator!$D$26</f>
        <v>0</v>
      </c>
      <c r="Q2319" s="74">
        <f t="shared" si="10"/>
        <v>0</v>
      </c>
      <c r="R2319" s="74">
        <f t="shared" si="11"/>
        <v>0</v>
      </c>
      <c r="S2319" s="74">
        <f t="shared" ref="S2319:T2319" si="6962">S2318+Q2319</f>
        <v>264.2367352</v>
      </c>
      <c r="T2319" s="74">
        <f t="shared" si="6962"/>
        <v>313.0723808</v>
      </c>
      <c r="U2319" s="75">
        <f>J2319*SIP_Calculator!$D$27</f>
        <v>0</v>
      </c>
      <c r="V2319" s="75">
        <f t="shared" si="13"/>
        <v>0</v>
      </c>
      <c r="W2319" s="75">
        <f t="shared" si="14"/>
        <v>0</v>
      </c>
      <c r="X2319" s="75">
        <f t="shared" ref="X2319:Y2319" si="6963">X2318+V2319</f>
        <v>264.6077432</v>
      </c>
      <c r="Y2319" s="75">
        <f t="shared" si="6963"/>
        <v>313.4417004</v>
      </c>
    </row>
    <row r="2320" ht="15.75" customHeight="1">
      <c r="A2320" s="78">
        <v>41514.0</v>
      </c>
      <c r="B2320" s="73">
        <v>5170.9</v>
      </c>
      <c r="C2320" s="73">
        <v>4047.7</v>
      </c>
      <c r="D2320" s="74">
        <f t="shared" si="33"/>
        <v>484</v>
      </c>
      <c r="E2320" s="74">
        <f t="shared" si="16"/>
        <v>0</v>
      </c>
      <c r="F2320" s="75">
        <f t="shared" si="4"/>
        <v>8</v>
      </c>
      <c r="G2320" s="75">
        <f t="shared" si="17"/>
        <v>0</v>
      </c>
      <c r="H2320" s="76">
        <f>IF(A2320&lt;SIP_Calculator!$B$7,0,IF(A2320&gt;SIP_Calculator!$E$7,0,1))</f>
        <v>1</v>
      </c>
      <c r="I2320" s="74">
        <f t="shared" si="5"/>
        <v>0</v>
      </c>
      <c r="J2320" s="75">
        <f t="shared" si="6"/>
        <v>0</v>
      </c>
      <c r="K2320" s="76">
        <f>H2320*SIP_Calculator!$D$25</f>
        <v>484.4666522</v>
      </c>
      <c r="L2320" s="76">
        <f t="shared" si="7"/>
        <v>0.09369097298</v>
      </c>
      <c r="M2320" s="76">
        <f t="shared" si="8"/>
        <v>0.1196893673</v>
      </c>
      <c r="N2320" s="76">
        <f t="shared" ref="N2320:O2320" si="6964">N2319+L2320</f>
        <v>264.7929458</v>
      </c>
      <c r="O2320" s="76">
        <f t="shared" si="6964"/>
        <v>313.6717473</v>
      </c>
      <c r="P2320" s="74">
        <f>I2320*SIP_Calculator!$D$26</f>
        <v>0</v>
      </c>
      <c r="Q2320" s="74">
        <f t="shared" si="10"/>
        <v>0</v>
      </c>
      <c r="R2320" s="74">
        <f t="shared" si="11"/>
        <v>0</v>
      </c>
      <c r="S2320" s="74">
        <f t="shared" ref="S2320:T2320" si="6965">S2319+Q2320</f>
        <v>264.2367352</v>
      </c>
      <c r="T2320" s="74">
        <f t="shared" si="6965"/>
        <v>313.0723808</v>
      </c>
      <c r="U2320" s="75">
        <f>J2320*SIP_Calculator!$D$27</f>
        <v>0</v>
      </c>
      <c r="V2320" s="75">
        <f t="shared" si="13"/>
        <v>0</v>
      </c>
      <c r="W2320" s="75">
        <f t="shared" si="14"/>
        <v>0</v>
      </c>
      <c r="X2320" s="75">
        <f t="shared" ref="X2320:Y2320" si="6966">X2319+V2320</f>
        <v>264.6077432</v>
      </c>
      <c r="Y2320" s="75">
        <f t="shared" si="6966"/>
        <v>313.4417004</v>
      </c>
    </row>
    <row r="2321" ht="15.75" customHeight="1">
      <c r="A2321" s="78">
        <v>41515.0</v>
      </c>
      <c r="B2321" s="73">
        <v>5288.3</v>
      </c>
      <c r="C2321" s="73">
        <v>4132.8</v>
      </c>
      <c r="D2321" s="74">
        <f t="shared" si="33"/>
        <v>484</v>
      </c>
      <c r="E2321" s="74">
        <f t="shared" si="16"/>
        <v>0</v>
      </c>
      <c r="F2321" s="75">
        <f t="shared" si="4"/>
        <v>8</v>
      </c>
      <c r="G2321" s="75">
        <f t="shared" si="17"/>
        <v>0</v>
      </c>
      <c r="H2321" s="76">
        <f>IF(A2321&lt;SIP_Calculator!$B$7,0,IF(A2321&gt;SIP_Calculator!$E$7,0,1))</f>
        <v>1</v>
      </c>
      <c r="I2321" s="74">
        <f t="shared" si="5"/>
        <v>0</v>
      </c>
      <c r="J2321" s="75">
        <f t="shared" si="6"/>
        <v>0</v>
      </c>
      <c r="K2321" s="76">
        <f>H2321*SIP_Calculator!$D$25</f>
        <v>484.4666522</v>
      </c>
      <c r="L2321" s="76">
        <f t="shared" si="7"/>
        <v>0.09161103799</v>
      </c>
      <c r="M2321" s="76">
        <f t="shared" si="8"/>
        <v>0.1172247997</v>
      </c>
      <c r="N2321" s="76">
        <f t="shared" ref="N2321:O2321" si="6967">N2320+L2321</f>
        <v>264.8845568</v>
      </c>
      <c r="O2321" s="76">
        <f t="shared" si="6967"/>
        <v>313.7889721</v>
      </c>
      <c r="P2321" s="74">
        <f>I2321*SIP_Calculator!$D$26</f>
        <v>0</v>
      </c>
      <c r="Q2321" s="74">
        <f t="shared" si="10"/>
        <v>0</v>
      </c>
      <c r="R2321" s="74">
        <f t="shared" si="11"/>
        <v>0</v>
      </c>
      <c r="S2321" s="74">
        <f t="shared" ref="S2321:T2321" si="6968">S2320+Q2321</f>
        <v>264.2367352</v>
      </c>
      <c r="T2321" s="74">
        <f t="shared" si="6968"/>
        <v>313.0723808</v>
      </c>
      <c r="U2321" s="75">
        <f>J2321*SIP_Calculator!$D$27</f>
        <v>0</v>
      </c>
      <c r="V2321" s="75">
        <f t="shared" si="13"/>
        <v>0</v>
      </c>
      <c r="W2321" s="75">
        <f t="shared" si="14"/>
        <v>0</v>
      </c>
      <c r="X2321" s="75">
        <f t="shared" ref="X2321:Y2321" si="6969">X2320+V2321</f>
        <v>264.6077432</v>
      </c>
      <c r="Y2321" s="75">
        <f t="shared" si="6969"/>
        <v>313.4417004</v>
      </c>
    </row>
    <row r="2322" ht="15.75" customHeight="1">
      <c r="A2322" s="78">
        <v>41516.0</v>
      </c>
      <c r="B2322" s="73">
        <v>5348.4</v>
      </c>
      <c r="C2322" s="73">
        <v>4175.85</v>
      </c>
      <c r="D2322" s="74">
        <f t="shared" si="33"/>
        <v>484</v>
      </c>
      <c r="E2322" s="74">
        <f t="shared" si="16"/>
        <v>0</v>
      </c>
      <c r="F2322" s="75">
        <f t="shared" si="4"/>
        <v>8</v>
      </c>
      <c r="G2322" s="75">
        <f t="shared" si="17"/>
        <v>0</v>
      </c>
      <c r="H2322" s="76">
        <f>IF(A2322&lt;SIP_Calculator!$B$7,0,IF(A2322&gt;SIP_Calculator!$E$7,0,1))</f>
        <v>1</v>
      </c>
      <c r="I2322" s="74">
        <f t="shared" si="5"/>
        <v>0</v>
      </c>
      <c r="J2322" s="75">
        <f t="shared" si="6"/>
        <v>0</v>
      </c>
      <c r="K2322" s="76">
        <f>H2322*SIP_Calculator!$D$25</f>
        <v>484.4666522</v>
      </c>
      <c r="L2322" s="76">
        <f t="shared" si="7"/>
        <v>0.09058160425</v>
      </c>
      <c r="M2322" s="76">
        <f t="shared" si="8"/>
        <v>0.1160162966</v>
      </c>
      <c r="N2322" s="76">
        <f t="shared" ref="N2322:O2322" si="6970">N2321+L2322</f>
        <v>264.9751384</v>
      </c>
      <c r="O2322" s="76">
        <f t="shared" si="6970"/>
        <v>313.9049884</v>
      </c>
      <c r="P2322" s="74">
        <f>I2322*SIP_Calculator!$D$26</f>
        <v>0</v>
      </c>
      <c r="Q2322" s="74">
        <f t="shared" si="10"/>
        <v>0</v>
      </c>
      <c r="R2322" s="74">
        <f t="shared" si="11"/>
        <v>0</v>
      </c>
      <c r="S2322" s="74">
        <f t="shared" ref="S2322:T2322" si="6971">S2321+Q2322</f>
        <v>264.2367352</v>
      </c>
      <c r="T2322" s="74">
        <f t="shared" si="6971"/>
        <v>313.0723808</v>
      </c>
      <c r="U2322" s="75">
        <f>J2322*SIP_Calculator!$D$27</f>
        <v>0</v>
      </c>
      <c r="V2322" s="75">
        <f t="shared" si="13"/>
        <v>0</v>
      </c>
      <c r="W2322" s="75">
        <f t="shared" si="14"/>
        <v>0</v>
      </c>
      <c r="X2322" s="75">
        <f t="shared" ref="X2322:Y2322" si="6972">X2321+V2322</f>
        <v>264.6077432</v>
      </c>
      <c r="Y2322" s="75">
        <f t="shared" si="6972"/>
        <v>313.4417004</v>
      </c>
    </row>
    <row r="2323" ht="15.75" customHeight="1">
      <c r="A2323" s="78">
        <v>41519.0</v>
      </c>
      <c r="B2323" s="73">
        <v>5425.9</v>
      </c>
      <c r="C2323" s="73">
        <v>4235.25</v>
      </c>
      <c r="D2323" s="74">
        <f t="shared" si="33"/>
        <v>485</v>
      </c>
      <c r="E2323" s="74">
        <f t="shared" si="16"/>
        <v>1</v>
      </c>
      <c r="F2323" s="75">
        <f t="shared" si="4"/>
        <v>9</v>
      </c>
      <c r="G2323" s="75">
        <f t="shared" si="17"/>
        <v>1</v>
      </c>
      <c r="H2323" s="76">
        <f>IF(A2323&lt;SIP_Calculator!$B$7,0,IF(A2323&gt;SIP_Calculator!$E$7,0,1))</f>
        <v>1</v>
      </c>
      <c r="I2323" s="74">
        <f t="shared" si="5"/>
        <v>1</v>
      </c>
      <c r="J2323" s="75">
        <f t="shared" si="6"/>
        <v>1</v>
      </c>
      <c r="K2323" s="76">
        <f>H2323*SIP_Calculator!$D$25</f>
        <v>484.4666522</v>
      </c>
      <c r="L2323" s="76">
        <f t="shared" si="7"/>
        <v>0.08928779598</v>
      </c>
      <c r="M2323" s="76">
        <f t="shared" si="8"/>
        <v>0.1143891511</v>
      </c>
      <c r="N2323" s="76">
        <f t="shared" ref="N2323:O2323" si="6973">N2322+L2323</f>
        <v>265.0644262</v>
      </c>
      <c r="O2323" s="76">
        <f t="shared" si="6973"/>
        <v>314.0193776</v>
      </c>
      <c r="P2323" s="74">
        <f>I2323*SIP_Calculator!$D$26</f>
        <v>2301.341589</v>
      </c>
      <c r="Q2323" s="74">
        <f t="shared" si="10"/>
        <v>0.424140067</v>
      </c>
      <c r="R2323" s="74">
        <f t="shared" si="11"/>
        <v>0.5433779799</v>
      </c>
      <c r="S2323" s="74">
        <f t="shared" ref="S2323:T2323" si="6974">S2322+Q2323</f>
        <v>264.6608753</v>
      </c>
      <c r="T2323" s="74">
        <f t="shared" si="6974"/>
        <v>313.6157588</v>
      </c>
      <c r="U2323" s="75">
        <f>J2323*SIP_Calculator!$D$27</f>
        <v>10000</v>
      </c>
      <c r="V2323" s="75">
        <f t="shared" si="13"/>
        <v>1.843012219</v>
      </c>
      <c r="W2323" s="75">
        <f t="shared" si="14"/>
        <v>2.361135706</v>
      </c>
      <c r="X2323" s="75">
        <f t="shared" ref="X2323:Y2323" si="6975">X2322+V2323</f>
        <v>266.4507554</v>
      </c>
      <c r="Y2323" s="75">
        <f t="shared" si="6975"/>
        <v>315.8028361</v>
      </c>
    </row>
    <row r="2324" ht="15.75" customHeight="1">
      <c r="A2324" s="78">
        <v>41520.0</v>
      </c>
      <c r="B2324" s="73">
        <v>5227.7</v>
      </c>
      <c r="C2324" s="73">
        <v>4092.9</v>
      </c>
      <c r="D2324" s="74">
        <f t="shared" si="33"/>
        <v>485</v>
      </c>
      <c r="E2324" s="74">
        <f t="shared" si="16"/>
        <v>0</v>
      </c>
      <c r="F2324" s="75">
        <f t="shared" si="4"/>
        <v>9</v>
      </c>
      <c r="G2324" s="75">
        <f t="shared" si="17"/>
        <v>0</v>
      </c>
      <c r="H2324" s="76">
        <f>IF(A2324&lt;SIP_Calculator!$B$7,0,IF(A2324&gt;SIP_Calculator!$E$7,0,1))</f>
        <v>1</v>
      </c>
      <c r="I2324" s="74">
        <f t="shared" si="5"/>
        <v>0</v>
      </c>
      <c r="J2324" s="75">
        <f t="shared" si="6"/>
        <v>0</v>
      </c>
      <c r="K2324" s="76">
        <f>H2324*SIP_Calculator!$D$25</f>
        <v>484.4666522</v>
      </c>
      <c r="L2324" s="76">
        <f t="shared" si="7"/>
        <v>0.09267300193</v>
      </c>
      <c r="M2324" s="76">
        <f t="shared" si="8"/>
        <v>0.1183675761</v>
      </c>
      <c r="N2324" s="76">
        <f t="shared" ref="N2324:O2324" si="6976">N2323+L2324</f>
        <v>265.1570992</v>
      </c>
      <c r="O2324" s="76">
        <f t="shared" si="6976"/>
        <v>314.1377451</v>
      </c>
      <c r="P2324" s="74">
        <f>I2324*SIP_Calculator!$D$26</f>
        <v>0</v>
      </c>
      <c r="Q2324" s="74">
        <f t="shared" si="10"/>
        <v>0</v>
      </c>
      <c r="R2324" s="74">
        <f t="shared" si="11"/>
        <v>0</v>
      </c>
      <c r="S2324" s="74">
        <f t="shared" ref="S2324:T2324" si="6977">S2323+Q2324</f>
        <v>264.6608753</v>
      </c>
      <c r="T2324" s="74">
        <f t="shared" si="6977"/>
        <v>313.6157588</v>
      </c>
      <c r="U2324" s="75">
        <f>J2324*SIP_Calculator!$D$27</f>
        <v>0</v>
      </c>
      <c r="V2324" s="75">
        <f t="shared" si="13"/>
        <v>0</v>
      </c>
      <c r="W2324" s="75">
        <f t="shared" si="14"/>
        <v>0</v>
      </c>
      <c r="X2324" s="75">
        <f t="shared" ref="X2324:Y2324" si="6978">X2323+V2324</f>
        <v>266.4507554</v>
      </c>
      <c r="Y2324" s="75">
        <f t="shared" si="6978"/>
        <v>315.8028361</v>
      </c>
    </row>
    <row r="2325" ht="15.75" customHeight="1">
      <c r="A2325" s="78">
        <v>41521.0</v>
      </c>
      <c r="B2325" s="73">
        <v>5328.05</v>
      </c>
      <c r="C2325" s="73">
        <v>4164.5</v>
      </c>
      <c r="D2325" s="74">
        <f t="shared" si="33"/>
        <v>485</v>
      </c>
      <c r="E2325" s="74">
        <f t="shared" si="16"/>
        <v>0</v>
      </c>
      <c r="F2325" s="75">
        <f t="shared" si="4"/>
        <v>9</v>
      </c>
      <c r="G2325" s="75">
        <f t="shared" si="17"/>
        <v>0</v>
      </c>
      <c r="H2325" s="76">
        <f>IF(A2325&lt;SIP_Calculator!$B$7,0,IF(A2325&gt;SIP_Calculator!$E$7,0,1))</f>
        <v>1</v>
      </c>
      <c r="I2325" s="74">
        <f t="shared" si="5"/>
        <v>0</v>
      </c>
      <c r="J2325" s="75">
        <f t="shared" si="6"/>
        <v>0</v>
      </c>
      <c r="K2325" s="76">
        <f>H2325*SIP_Calculator!$D$25</f>
        <v>484.4666522</v>
      </c>
      <c r="L2325" s="76">
        <f t="shared" si="7"/>
        <v>0.09092757241</v>
      </c>
      <c r="M2325" s="76">
        <f t="shared" si="8"/>
        <v>0.1163324894</v>
      </c>
      <c r="N2325" s="76">
        <f t="shared" ref="N2325:O2325" si="6979">N2324+L2325</f>
        <v>265.2480268</v>
      </c>
      <c r="O2325" s="76">
        <f t="shared" si="6979"/>
        <v>314.2540776</v>
      </c>
      <c r="P2325" s="74">
        <f>I2325*SIP_Calculator!$D$26</f>
        <v>0</v>
      </c>
      <c r="Q2325" s="74">
        <f t="shared" si="10"/>
        <v>0</v>
      </c>
      <c r="R2325" s="74">
        <f t="shared" si="11"/>
        <v>0</v>
      </c>
      <c r="S2325" s="74">
        <f t="shared" ref="S2325:T2325" si="6980">S2324+Q2325</f>
        <v>264.6608753</v>
      </c>
      <c r="T2325" s="74">
        <f t="shared" si="6980"/>
        <v>313.6157588</v>
      </c>
      <c r="U2325" s="75">
        <f>J2325*SIP_Calculator!$D$27</f>
        <v>0</v>
      </c>
      <c r="V2325" s="75">
        <f t="shared" si="13"/>
        <v>0</v>
      </c>
      <c r="W2325" s="75">
        <f t="shared" si="14"/>
        <v>0</v>
      </c>
      <c r="X2325" s="75">
        <f t="shared" ref="X2325:Y2325" si="6981">X2324+V2325</f>
        <v>266.4507554</v>
      </c>
      <c r="Y2325" s="75">
        <f t="shared" si="6981"/>
        <v>315.8028361</v>
      </c>
    </row>
    <row r="2326" ht="15.75" customHeight="1">
      <c r="A2326" s="78">
        <v>41522.0</v>
      </c>
      <c r="B2326" s="73">
        <v>5465.45</v>
      </c>
      <c r="C2326" s="73">
        <v>4264.05</v>
      </c>
      <c r="D2326" s="74">
        <f t="shared" si="33"/>
        <v>485</v>
      </c>
      <c r="E2326" s="74">
        <f t="shared" si="16"/>
        <v>0</v>
      </c>
      <c r="F2326" s="75">
        <f t="shared" si="4"/>
        <v>9</v>
      </c>
      <c r="G2326" s="75">
        <f t="shared" si="17"/>
        <v>0</v>
      </c>
      <c r="H2326" s="76">
        <f>IF(A2326&lt;SIP_Calculator!$B$7,0,IF(A2326&gt;SIP_Calculator!$E$7,0,1))</f>
        <v>1</v>
      </c>
      <c r="I2326" s="74">
        <f t="shared" si="5"/>
        <v>0</v>
      </c>
      <c r="J2326" s="75">
        <f t="shared" si="6"/>
        <v>0</v>
      </c>
      <c r="K2326" s="76">
        <f>H2326*SIP_Calculator!$D$25</f>
        <v>484.4666522</v>
      </c>
      <c r="L2326" s="76">
        <f t="shared" si="7"/>
        <v>0.08864167675</v>
      </c>
      <c r="M2326" s="76">
        <f t="shared" si="8"/>
        <v>0.1136165505</v>
      </c>
      <c r="N2326" s="76">
        <f t="shared" ref="N2326:O2326" si="6982">N2325+L2326</f>
        <v>265.3366685</v>
      </c>
      <c r="O2326" s="76">
        <f t="shared" si="6982"/>
        <v>314.3676942</v>
      </c>
      <c r="P2326" s="74">
        <f>I2326*SIP_Calculator!$D$26</f>
        <v>0</v>
      </c>
      <c r="Q2326" s="74">
        <f t="shared" si="10"/>
        <v>0</v>
      </c>
      <c r="R2326" s="74">
        <f t="shared" si="11"/>
        <v>0</v>
      </c>
      <c r="S2326" s="74">
        <f t="shared" ref="S2326:T2326" si="6983">S2325+Q2326</f>
        <v>264.6608753</v>
      </c>
      <c r="T2326" s="74">
        <f t="shared" si="6983"/>
        <v>313.6157588</v>
      </c>
      <c r="U2326" s="75">
        <f>J2326*SIP_Calculator!$D$27</f>
        <v>0</v>
      </c>
      <c r="V2326" s="75">
        <f t="shared" si="13"/>
        <v>0</v>
      </c>
      <c r="W2326" s="75">
        <f t="shared" si="14"/>
        <v>0</v>
      </c>
      <c r="X2326" s="75">
        <f t="shared" ref="X2326:Y2326" si="6984">X2325+V2326</f>
        <v>266.4507554</v>
      </c>
      <c r="Y2326" s="75">
        <f t="shared" si="6984"/>
        <v>315.8028361</v>
      </c>
    </row>
    <row r="2327" ht="15.75" customHeight="1">
      <c r="A2327" s="78">
        <v>41523.0</v>
      </c>
      <c r="B2327" s="73">
        <v>5543.35</v>
      </c>
      <c r="C2327" s="73">
        <v>4319.4</v>
      </c>
      <c r="D2327" s="74">
        <f t="shared" si="33"/>
        <v>485</v>
      </c>
      <c r="E2327" s="74">
        <f t="shared" si="16"/>
        <v>0</v>
      </c>
      <c r="F2327" s="75">
        <f t="shared" si="4"/>
        <v>9</v>
      </c>
      <c r="G2327" s="75">
        <f t="shared" si="17"/>
        <v>0</v>
      </c>
      <c r="H2327" s="76">
        <f>IF(A2327&lt;SIP_Calculator!$B$7,0,IF(A2327&gt;SIP_Calculator!$E$7,0,1))</f>
        <v>1</v>
      </c>
      <c r="I2327" s="74">
        <f t="shared" si="5"/>
        <v>0</v>
      </c>
      <c r="J2327" s="75">
        <f t="shared" si="6"/>
        <v>0</v>
      </c>
      <c r="K2327" s="76">
        <f>H2327*SIP_Calculator!$D$25</f>
        <v>484.4666522</v>
      </c>
      <c r="L2327" s="76">
        <f t="shared" si="7"/>
        <v>0.08739600642</v>
      </c>
      <c r="M2327" s="76">
        <f t="shared" si="8"/>
        <v>0.1121606362</v>
      </c>
      <c r="N2327" s="76">
        <f t="shared" ref="N2327:O2327" si="6985">N2326+L2327</f>
        <v>265.4240645</v>
      </c>
      <c r="O2327" s="76">
        <f t="shared" si="6985"/>
        <v>314.4798548</v>
      </c>
      <c r="P2327" s="74">
        <f>I2327*SIP_Calculator!$D$26</f>
        <v>0</v>
      </c>
      <c r="Q2327" s="74">
        <f t="shared" si="10"/>
        <v>0</v>
      </c>
      <c r="R2327" s="74">
        <f t="shared" si="11"/>
        <v>0</v>
      </c>
      <c r="S2327" s="74">
        <f t="shared" ref="S2327:T2327" si="6986">S2326+Q2327</f>
        <v>264.6608753</v>
      </c>
      <c r="T2327" s="74">
        <f t="shared" si="6986"/>
        <v>313.6157588</v>
      </c>
      <c r="U2327" s="75">
        <f>J2327*SIP_Calculator!$D$27</f>
        <v>0</v>
      </c>
      <c r="V2327" s="75">
        <f t="shared" si="13"/>
        <v>0</v>
      </c>
      <c r="W2327" s="75">
        <f t="shared" si="14"/>
        <v>0</v>
      </c>
      <c r="X2327" s="75">
        <f t="shared" ref="X2327:Y2327" si="6987">X2326+V2327</f>
        <v>266.4507554</v>
      </c>
      <c r="Y2327" s="75">
        <f t="shared" si="6987"/>
        <v>315.8028361</v>
      </c>
    </row>
    <row r="2328" ht="15.75" customHeight="1">
      <c r="A2328" s="78">
        <v>41527.0</v>
      </c>
      <c r="B2328" s="73">
        <v>5745.6</v>
      </c>
      <c r="C2328" s="73">
        <v>4463.55</v>
      </c>
      <c r="D2328" s="74">
        <f t="shared" si="33"/>
        <v>486</v>
      </c>
      <c r="E2328" s="74">
        <f t="shared" si="16"/>
        <v>1</v>
      </c>
      <c r="F2328" s="75">
        <f t="shared" si="4"/>
        <v>9</v>
      </c>
      <c r="G2328" s="75">
        <f t="shared" si="17"/>
        <v>0</v>
      </c>
      <c r="H2328" s="76">
        <f>IF(A2328&lt;SIP_Calculator!$B$7,0,IF(A2328&gt;SIP_Calculator!$E$7,0,1))</f>
        <v>1</v>
      </c>
      <c r="I2328" s="74">
        <f t="shared" si="5"/>
        <v>1</v>
      </c>
      <c r="J2328" s="75">
        <f t="shared" si="6"/>
        <v>0</v>
      </c>
      <c r="K2328" s="76">
        <f>H2328*SIP_Calculator!$D$25</f>
        <v>484.4666522</v>
      </c>
      <c r="L2328" s="76">
        <f t="shared" si="7"/>
        <v>0.08431959276</v>
      </c>
      <c r="M2328" s="76">
        <f t="shared" si="8"/>
        <v>0.1085384172</v>
      </c>
      <c r="N2328" s="76">
        <f t="shared" ref="N2328:O2328" si="6988">N2327+L2328</f>
        <v>265.5083841</v>
      </c>
      <c r="O2328" s="76">
        <f t="shared" si="6988"/>
        <v>314.5883932</v>
      </c>
      <c r="P2328" s="74">
        <f>I2328*SIP_Calculator!$D$26</f>
        <v>2301.341589</v>
      </c>
      <c r="Q2328" s="74">
        <f t="shared" si="10"/>
        <v>0.4005398199</v>
      </c>
      <c r="R2328" s="74">
        <f t="shared" si="11"/>
        <v>0.5155854845</v>
      </c>
      <c r="S2328" s="74">
        <f t="shared" ref="S2328:T2328" si="6989">S2327+Q2328</f>
        <v>265.0614151</v>
      </c>
      <c r="T2328" s="74">
        <f t="shared" si="6989"/>
        <v>314.1313443</v>
      </c>
      <c r="U2328" s="75">
        <f>J2328*SIP_Calculator!$D$27</f>
        <v>0</v>
      </c>
      <c r="V2328" s="75">
        <f t="shared" si="13"/>
        <v>0</v>
      </c>
      <c r="W2328" s="75">
        <f t="shared" si="14"/>
        <v>0</v>
      </c>
      <c r="X2328" s="75">
        <f t="shared" ref="X2328:Y2328" si="6990">X2327+V2328</f>
        <v>266.4507554</v>
      </c>
      <c r="Y2328" s="75">
        <f t="shared" si="6990"/>
        <v>315.8028361</v>
      </c>
    </row>
    <row r="2329" ht="15.75" customHeight="1">
      <c r="A2329" s="78">
        <v>41528.0</v>
      </c>
      <c r="B2329" s="73">
        <v>5769.35</v>
      </c>
      <c r="C2329" s="73">
        <v>4489.45</v>
      </c>
      <c r="D2329" s="74">
        <f t="shared" si="33"/>
        <v>486</v>
      </c>
      <c r="E2329" s="74">
        <f t="shared" si="16"/>
        <v>0</v>
      </c>
      <c r="F2329" s="75">
        <f t="shared" si="4"/>
        <v>9</v>
      </c>
      <c r="G2329" s="75">
        <f t="shared" si="17"/>
        <v>0</v>
      </c>
      <c r="H2329" s="76">
        <f>IF(A2329&lt;SIP_Calculator!$B$7,0,IF(A2329&gt;SIP_Calculator!$E$7,0,1))</f>
        <v>1</v>
      </c>
      <c r="I2329" s="74">
        <f t="shared" si="5"/>
        <v>0</v>
      </c>
      <c r="J2329" s="75">
        <f t="shared" si="6"/>
        <v>0</v>
      </c>
      <c r="K2329" s="76">
        <f>H2329*SIP_Calculator!$D$25</f>
        <v>484.4666522</v>
      </c>
      <c r="L2329" s="76">
        <f t="shared" si="7"/>
        <v>0.08397248428</v>
      </c>
      <c r="M2329" s="76">
        <f t="shared" si="8"/>
        <v>0.1079122503</v>
      </c>
      <c r="N2329" s="76">
        <f t="shared" ref="N2329:O2329" si="6991">N2328+L2329</f>
        <v>265.5923566</v>
      </c>
      <c r="O2329" s="76">
        <f t="shared" si="6991"/>
        <v>314.6963055</v>
      </c>
      <c r="P2329" s="74">
        <f>I2329*SIP_Calculator!$D$26</f>
        <v>0</v>
      </c>
      <c r="Q2329" s="74">
        <f t="shared" si="10"/>
        <v>0</v>
      </c>
      <c r="R2329" s="74">
        <f t="shared" si="11"/>
        <v>0</v>
      </c>
      <c r="S2329" s="74">
        <f t="shared" ref="S2329:T2329" si="6992">S2328+Q2329</f>
        <v>265.0614151</v>
      </c>
      <c r="T2329" s="74">
        <f t="shared" si="6992"/>
        <v>314.1313443</v>
      </c>
      <c r="U2329" s="75">
        <f>J2329*SIP_Calculator!$D$27</f>
        <v>0</v>
      </c>
      <c r="V2329" s="75">
        <f t="shared" si="13"/>
        <v>0</v>
      </c>
      <c r="W2329" s="75">
        <f t="shared" si="14"/>
        <v>0</v>
      </c>
      <c r="X2329" s="75">
        <f t="shared" ref="X2329:Y2329" si="6993">X2328+V2329</f>
        <v>266.4507554</v>
      </c>
      <c r="Y2329" s="75">
        <f t="shared" si="6993"/>
        <v>315.8028361</v>
      </c>
    </row>
    <row r="2330" ht="15.75" customHeight="1">
      <c r="A2330" s="78">
        <v>41529.0</v>
      </c>
      <c r="B2330" s="73">
        <v>5705.45</v>
      </c>
      <c r="C2330" s="73">
        <v>4445.95</v>
      </c>
      <c r="D2330" s="74">
        <f t="shared" si="33"/>
        <v>486</v>
      </c>
      <c r="E2330" s="74">
        <f t="shared" si="16"/>
        <v>0</v>
      </c>
      <c r="F2330" s="75">
        <f t="shared" si="4"/>
        <v>9</v>
      </c>
      <c r="G2330" s="75">
        <f t="shared" si="17"/>
        <v>0</v>
      </c>
      <c r="H2330" s="76">
        <f>IF(A2330&lt;SIP_Calculator!$B$7,0,IF(A2330&gt;SIP_Calculator!$E$7,0,1))</f>
        <v>1</v>
      </c>
      <c r="I2330" s="74">
        <f t="shared" si="5"/>
        <v>0</v>
      </c>
      <c r="J2330" s="75">
        <f t="shared" si="6"/>
        <v>0</v>
      </c>
      <c r="K2330" s="76">
        <f>H2330*SIP_Calculator!$D$25</f>
        <v>484.4666522</v>
      </c>
      <c r="L2330" s="76">
        <f t="shared" si="7"/>
        <v>0.0849129608</v>
      </c>
      <c r="M2330" s="76">
        <f t="shared" si="8"/>
        <v>0.1089680838</v>
      </c>
      <c r="N2330" s="76">
        <f t="shared" ref="N2330:O2330" si="6994">N2329+L2330</f>
        <v>265.6772695</v>
      </c>
      <c r="O2330" s="76">
        <f t="shared" si="6994"/>
        <v>314.8052736</v>
      </c>
      <c r="P2330" s="74">
        <f>I2330*SIP_Calculator!$D$26</f>
        <v>0</v>
      </c>
      <c r="Q2330" s="74">
        <f t="shared" si="10"/>
        <v>0</v>
      </c>
      <c r="R2330" s="74">
        <f t="shared" si="11"/>
        <v>0</v>
      </c>
      <c r="S2330" s="74">
        <f t="shared" ref="S2330:T2330" si="6995">S2329+Q2330</f>
        <v>265.0614151</v>
      </c>
      <c r="T2330" s="74">
        <f t="shared" si="6995"/>
        <v>314.1313443</v>
      </c>
      <c r="U2330" s="75">
        <f>J2330*SIP_Calculator!$D$27</f>
        <v>0</v>
      </c>
      <c r="V2330" s="75">
        <f t="shared" si="13"/>
        <v>0</v>
      </c>
      <c r="W2330" s="75">
        <f t="shared" si="14"/>
        <v>0</v>
      </c>
      <c r="X2330" s="75">
        <f t="shared" ref="X2330:Y2330" si="6996">X2329+V2330</f>
        <v>266.4507554</v>
      </c>
      <c r="Y2330" s="75">
        <f t="shared" si="6996"/>
        <v>315.8028361</v>
      </c>
    </row>
    <row r="2331" ht="15.75" customHeight="1">
      <c r="A2331" s="78">
        <v>41530.0</v>
      </c>
      <c r="B2331" s="73">
        <v>5708.6</v>
      </c>
      <c r="C2331" s="73">
        <v>4450.45</v>
      </c>
      <c r="D2331" s="74">
        <f t="shared" si="33"/>
        <v>486</v>
      </c>
      <c r="E2331" s="74">
        <f t="shared" si="16"/>
        <v>0</v>
      </c>
      <c r="F2331" s="75">
        <f t="shared" si="4"/>
        <v>9</v>
      </c>
      <c r="G2331" s="75">
        <f t="shared" si="17"/>
        <v>0</v>
      </c>
      <c r="H2331" s="76">
        <f>IF(A2331&lt;SIP_Calculator!$B$7,0,IF(A2331&gt;SIP_Calculator!$E$7,0,1))</f>
        <v>1</v>
      </c>
      <c r="I2331" s="74">
        <f t="shared" si="5"/>
        <v>0</v>
      </c>
      <c r="J2331" s="75">
        <f t="shared" si="6"/>
        <v>0</v>
      </c>
      <c r="K2331" s="76">
        <f>H2331*SIP_Calculator!$D$25</f>
        <v>484.4666522</v>
      </c>
      <c r="L2331" s="76">
        <f t="shared" si="7"/>
        <v>0.08486610591</v>
      </c>
      <c r="M2331" s="76">
        <f t="shared" si="8"/>
        <v>0.1088579025</v>
      </c>
      <c r="N2331" s="76">
        <f t="shared" ref="N2331:O2331" si="6997">N2330+L2331</f>
        <v>265.7621356</v>
      </c>
      <c r="O2331" s="76">
        <f t="shared" si="6997"/>
        <v>314.9141315</v>
      </c>
      <c r="P2331" s="74">
        <f>I2331*SIP_Calculator!$D$26</f>
        <v>0</v>
      </c>
      <c r="Q2331" s="74">
        <f t="shared" si="10"/>
        <v>0</v>
      </c>
      <c r="R2331" s="74">
        <f t="shared" si="11"/>
        <v>0</v>
      </c>
      <c r="S2331" s="74">
        <f t="shared" ref="S2331:T2331" si="6998">S2330+Q2331</f>
        <v>265.0614151</v>
      </c>
      <c r="T2331" s="74">
        <f t="shared" si="6998"/>
        <v>314.1313443</v>
      </c>
      <c r="U2331" s="75">
        <f>J2331*SIP_Calculator!$D$27</f>
        <v>0</v>
      </c>
      <c r="V2331" s="75">
        <f t="shared" si="13"/>
        <v>0</v>
      </c>
      <c r="W2331" s="75">
        <f t="shared" si="14"/>
        <v>0</v>
      </c>
      <c r="X2331" s="75">
        <f t="shared" ref="X2331:Y2331" si="6999">X2330+V2331</f>
        <v>266.4507554</v>
      </c>
      <c r="Y2331" s="75">
        <f t="shared" si="6999"/>
        <v>315.8028361</v>
      </c>
    </row>
    <row r="2332" ht="15.75" customHeight="1">
      <c r="A2332" s="78">
        <v>41533.0</v>
      </c>
      <c r="B2332" s="73">
        <v>5699.1</v>
      </c>
      <c r="C2332" s="73">
        <v>4440.9</v>
      </c>
      <c r="D2332" s="74">
        <f t="shared" si="33"/>
        <v>487</v>
      </c>
      <c r="E2332" s="74">
        <f t="shared" si="16"/>
        <v>1</v>
      </c>
      <c r="F2332" s="75">
        <f t="shared" si="4"/>
        <v>9</v>
      </c>
      <c r="G2332" s="75">
        <f t="shared" si="17"/>
        <v>0</v>
      </c>
      <c r="H2332" s="76">
        <f>IF(A2332&lt;SIP_Calculator!$B$7,0,IF(A2332&gt;SIP_Calculator!$E$7,0,1))</f>
        <v>1</v>
      </c>
      <c r="I2332" s="74">
        <f t="shared" si="5"/>
        <v>1</v>
      </c>
      <c r="J2332" s="75">
        <f t="shared" si="6"/>
        <v>0</v>
      </c>
      <c r="K2332" s="76">
        <f>H2332*SIP_Calculator!$D$25</f>
        <v>484.4666522</v>
      </c>
      <c r="L2332" s="76">
        <f t="shared" si="7"/>
        <v>0.08500757175</v>
      </c>
      <c r="M2332" s="76">
        <f t="shared" si="8"/>
        <v>0.1090919976</v>
      </c>
      <c r="N2332" s="76">
        <f t="shared" ref="N2332:O2332" si="7000">N2331+L2332</f>
        <v>265.8471432</v>
      </c>
      <c r="O2332" s="76">
        <f t="shared" si="7000"/>
        <v>315.0232235</v>
      </c>
      <c r="P2332" s="74">
        <f>I2332*SIP_Calculator!$D$26</f>
        <v>2301.341589</v>
      </c>
      <c r="Q2332" s="74">
        <f t="shared" si="10"/>
        <v>0.4038078976</v>
      </c>
      <c r="R2332" s="74">
        <f t="shared" si="11"/>
        <v>0.5182151342</v>
      </c>
      <c r="S2332" s="74">
        <f t="shared" ref="S2332:T2332" si="7001">S2331+Q2332</f>
        <v>265.465223</v>
      </c>
      <c r="T2332" s="74">
        <f t="shared" si="7001"/>
        <v>314.6495594</v>
      </c>
      <c r="U2332" s="75">
        <f>J2332*SIP_Calculator!$D$27</f>
        <v>0</v>
      </c>
      <c r="V2332" s="75">
        <f t="shared" si="13"/>
        <v>0</v>
      </c>
      <c r="W2332" s="75">
        <f t="shared" si="14"/>
        <v>0</v>
      </c>
      <c r="X2332" s="75">
        <f t="shared" ref="X2332:Y2332" si="7002">X2331+V2332</f>
        <v>266.4507554</v>
      </c>
      <c r="Y2332" s="75">
        <f t="shared" si="7002"/>
        <v>315.8028361</v>
      </c>
    </row>
    <row r="2333" ht="15.75" customHeight="1">
      <c r="A2333" s="78">
        <v>41534.0</v>
      </c>
      <c r="B2333" s="73">
        <v>5704.55</v>
      </c>
      <c r="C2333" s="73">
        <v>4444.5</v>
      </c>
      <c r="D2333" s="74">
        <f t="shared" si="33"/>
        <v>487</v>
      </c>
      <c r="E2333" s="74">
        <f t="shared" si="16"/>
        <v>0</v>
      </c>
      <c r="F2333" s="75">
        <f t="shared" si="4"/>
        <v>9</v>
      </c>
      <c r="G2333" s="75">
        <f t="shared" si="17"/>
        <v>0</v>
      </c>
      <c r="H2333" s="76">
        <f>IF(A2333&lt;SIP_Calculator!$B$7,0,IF(A2333&gt;SIP_Calculator!$E$7,0,1))</f>
        <v>1</v>
      </c>
      <c r="I2333" s="74">
        <f t="shared" si="5"/>
        <v>0</v>
      </c>
      <c r="J2333" s="75">
        <f t="shared" si="6"/>
        <v>0</v>
      </c>
      <c r="K2333" s="76">
        <f>H2333*SIP_Calculator!$D$25</f>
        <v>484.4666522</v>
      </c>
      <c r="L2333" s="76">
        <f t="shared" si="7"/>
        <v>0.08492635741</v>
      </c>
      <c r="M2333" s="76">
        <f t="shared" si="8"/>
        <v>0.1090036342</v>
      </c>
      <c r="N2333" s="76">
        <f t="shared" ref="N2333:O2333" si="7003">N2332+L2333</f>
        <v>265.9320696</v>
      </c>
      <c r="O2333" s="76">
        <f t="shared" si="7003"/>
        <v>315.1322271</v>
      </c>
      <c r="P2333" s="74">
        <f>I2333*SIP_Calculator!$D$26</f>
        <v>0</v>
      </c>
      <c r="Q2333" s="74">
        <f t="shared" si="10"/>
        <v>0</v>
      </c>
      <c r="R2333" s="74">
        <f t="shared" si="11"/>
        <v>0</v>
      </c>
      <c r="S2333" s="74">
        <f t="shared" ref="S2333:T2333" si="7004">S2332+Q2333</f>
        <v>265.465223</v>
      </c>
      <c r="T2333" s="74">
        <f t="shared" si="7004"/>
        <v>314.6495594</v>
      </c>
      <c r="U2333" s="75">
        <f>J2333*SIP_Calculator!$D$27</f>
        <v>0</v>
      </c>
      <c r="V2333" s="75">
        <f t="shared" si="13"/>
        <v>0</v>
      </c>
      <c r="W2333" s="75">
        <f t="shared" si="14"/>
        <v>0</v>
      </c>
      <c r="X2333" s="75">
        <f t="shared" ref="X2333:Y2333" si="7005">X2332+V2333</f>
        <v>266.4507554</v>
      </c>
      <c r="Y2333" s="75">
        <f t="shared" si="7005"/>
        <v>315.8028361</v>
      </c>
    </row>
    <row r="2334" ht="15.75" customHeight="1">
      <c r="A2334" s="78">
        <v>41535.0</v>
      </c>
      <c r="B2334" s="73">
        <v>5750.3</v>
      </c>
      <c r="C2334" s="73">
        <v>4478.35</v>
      </c>
      <c r="D2334" s="74">
        <f t="shared" si="33"/>
        <v>487</v>
      </c>
      <c r="E2334" s="74">
        <f t="shared" si="16"/>
        <v>0</v>
      </c>
      <c r="F2334" s="75">
        <f t="shared" si="4"/>
        <v>9</v>
      </c>
      <c r="G2334" s="75">
        <f t="shared" si="17"/>
        <v>0</v>
      </c>
      <c r="H2334" s="76">
        <f>IF(A2334&lt;SIP_Calculator!$B$7,0,IF(A2334&gt;SIP_Calculator!$E$7,0,1))</f>
        <v>1</v>
      </c>
      <c r="I2334" s="74">
        <f t="shared" si="5"/>
        <v>0</v>
      </c>
      <c r="J2334" s="75">
        <f t="shared" si="6"/>
        <v>0</v>
      </c>
      <c r="K2334" s="76">
        <f>H2334*SIP_Calculator!$D$25</f>
        <v>484.4666522</v>
      </c>
      <c r="L2334" s="76">
        <f t="shared" si="7"/>
        <v>0.08425067426</v>
      </c>
      <c r="M2334" s="76">
        <f t="shared" si="8"/>
        <v>0.1081797207</v>
      </c>
      <c r="N2334" s="76">
        <f t="shared" ref="N2334:O2334" si="7006">N2333+L2334</f>
        <v>266.0163202</v>
      </c>
      <c r="O2334" s="76">
        <f t="shared" si="7006"/>
        <v>315.2404068</v>
      </c>
      <c r="P2334" s="74">
        <f>I2334*SIP_Calculator!$D$26</f>
        <v>0</v>
      </c>
      <c r="Q2334" s="74">
        <f t="shared" si="10"/>
        <v>0</v>
      </c>
      <c r="R2334" s="74">
        <f t="shared" si="11"/>
        <v>0</v>
      </c>
      <c r="S2334" s="74">
        <f t="shared" ref="S2334:T2334" si="7007">S2333+Q2334</f>
        <v>265.465223</v>
      </c>
      <c r="T2334" s="74">
        <f t="shared" si="7007"/>
        <v>314.6495594</v>
      </c>
      <c r="U2334" s="75">
        <f>J2334*SIP_Calculator!$D$27</f>
        <v>0</v>
      </c>
      <c r="V2334" s="75">
        <f t="shared" si="13"/>
        <v>0</v>
      </c>
      <c r="W2334" s="75">
        <f t="shared" si="14"/>
        <v>0</v>
      </c>
      <c r="X2334" s="75">
        <f t="shared" ref="X2334:Y2334" si="7008">X2333+V2334</f>
        <v>266.4507554</v>
      </c>
      <c r="Y2334" s="75">
        <f t="shared" si="7008"/>
        <v>315.8028361</v>
      </c>
    </row>
    <row r="2335" ht="15.75" customHeight="1">
      <c r="A2335" s="78">
        <v>41536.0</v>
      </c>
      <c r="B2335" s="73">
        <v>5960.0</v>
      </c>
      <c r="C2335" s="73">
        <v>4627.85</v>
      </c>
      <c r="D2335" s="74">
        <f t="shared" si="33"/>
        <v>487</v>
      </c>
      <c r="E2335" s="74">
        <f t="shared" si="16"/>
        <v>0</v>
      </c>
      <c r="F2335" s="75">
        <f t="shared" si="4"/>
        <v>9</v>
      </c>
      <c r="G2335" s="75">
        <f t="shared" si="17"/>
        <v>0</v>
      </c>
      <c r="H2335" s="76">
        <f>IF(A2335&lt;SIP_Calculator!$B$7,0,IF(A2335&gt;SIP_Calculator!$E$7,0,1))</f>
        <v>1</v>
      </c>
      <c r="I2335" s="74">
        <f t="shared" si="5"/>
        <v>0</v>
      </c>
      <c r="J2335" s="75">
        <f t="shared" si="6"/>
        <v>0</v>
      </c>
      <c r="K2335" s="76">
        <f>H2335*SIP_Calculator!$D$25</f>
        <v>484.4666522</v>
      </c>
      <c r="L2335" s="76">
        <f t="shared" si="7"/>
        <v>0.08128635104</v>
      </c>
      <c r="M2335" s="76">
        <f t="shared" si="8"/>
        <v>0.1046850378</v>
      </c>
      <c r="N2335" s="76">
        <f t="shared" ref="N2335:O2335" si="7009">N2334+L2335</f>
        <v>266.0976066</v>
      </c>
      <c r="O2335" s="76">
        <f t="shared" si="7009"/>
        <v>315.3450919</v>
      </c>
      <c r="P2335" s="74">
        <f>I2335*SIP_Calculator!$D$26</f>
        <v>0</v>
      </c>
      <c r="Q2335" s="74">
        <f t="shared" si="10"/>
        <v>0</v>
      </c>
      <c r="R2335" s="74">
        <f t="shared" si="11"/>
        <v>0</v>
      </c>
      <c r="S2335" s="74">
        <f t="shared" ref="S2335:T2335" si="7010">S2334+Q2335</f>
        <v>265.465223</v>
      </c>
      <c r="T2335" s="74">
        <f t="shared" si="7010"/>
        <v>314.6495594</v>
      </c>
      <c r="U2335" s="75">
        <f>J2335*SIP_Calculator!$D$27</f>
        <v>0</v>
      </c>
      <c r="V2335" s="75">
        <f t="shared" si="13"/>
        <v>0</v>
      </c>
      <c r="W2335" s="75">
        <f t="shared" si="14"/>
        <v>0</v>
      </c>
      <c r="X2335" s="75">
        <f t="shared" ref="X2335:Y2335" si="7011">X2334+V2335</f>
        <v>266.4507554</v>
      </c>
      <c r="Y2335" s="75">
        <f t="shared" si="7011"/>
        <v>315.8028361</v>
      </c>
    </row>
    <row r="2336" ht="15.75" customHeight="1">
      <c r="A2336" s="78">
        <v>41537.0</v>
      </c>
      <c r="B2336" s="73">
        <v>5868.55</v>
      </c>
      <c r="C2336" s="73">
        <v>4560.1</v>
      </c>
      <c r="D2336" s="74">
        <f t="shared" si="33"/>
        <v>487</v>
      </c>
      <c r="E2336" s="74">
        <f t="shared" si="16"/>
        <v>0</v>
      </c>
      <c r="F2336" s="75">
        <f t="shared" si="4"/>
        <v>9</v>
      </c>
      <c r="G2336" s="75">
        <f t="shared" si="17"/>
        <v>0</v>
      </c>
      <c r="H2336" s="76">
        <f>IF(A2336&lt;SIP_Calculator!$B$7,0,IF(A2336&gt;SIP_Calculator!$E$7,0,1))</f>
        <v>1</v>
      </c>
      <c r="I2336" s="74">
        <f t="shared" si="5"/>
        <v>0</v>
      </c>
      <c r="J2336" s="75">
        <f t="shared" si="6"/>
        <v>0</v>
      </c>
      <c r="K2336" s="76">
        <f>H2336*SIP_Calculator!$D$25</f>
        <v>484.4666522</v>
      </c>
      <c r="L2336" s="76">
        <f t="shared" si="7"/>
        <v>0.08255304158</v>
      </c>
      <c r="M2336" s="76">
        <f t="shared" si="8"/>
        <v>0.106240357</v>
      </c>
      <c r="N2336" s="76">
        <f t="shared" ref="N2336:O2336" si="7012">N2335+L2336</f>
        <v>266.1801596</v>
      </c>
      <c r="O2336" s="76">
        <f t="shared" si="7012"/>
        <v>315.4513322</v>
      </c>
      <c r="P2336" s="74">
        <f>I2336*SIP_Calculator!$D$26</f>
        <v>0</v>
      </c>
      <c r="Q2336" s="74">
        <f t="shared" si="10"/>
        <v>0</v>
      </c>
      <c r="R2336" s="74">
        <f t="shared" si="11"/>
        <v>0</v>
      </c>
      <c r="S2336" s="74">
        <f t="shared" ref="S2336:T2336" si="7013">S2335+Q2336</f>
        <v>265.465223</v>
      </c>
      <c r="T2336" s="74">
        <f t="shared" si="7013"/>
        <v>314.6495594</v>
      </c>
      <c r="U2336" s="75">
        <f>J2336*SIP_Calculator!$D$27</f>
        <v>0</v>
      </c>
      <c r="V2336" s="75">
        <f t="shared" si="13"/>
        <v>0</v>
      </c>
      <c r="W2336" s="75">
        <f t="shared" si="14"/>
        <v>0</v>
      </c>
      <c r="X2336" s="75">
        <f t="shared" ref="X2336:Y2336" si="7014">X2335+V2336</f>
        <v>266.4507554</v>
      </c>
      <c r="Y2336" s="75">
        <f t="shared" si="7014"/>
        <v>315.8028361</v>
      </c>
    </row>
    <row r="2337" ht="15.75" customHeight="1">
      <c r="A2337" s="78">
        <v>41540.0</v>
      </c>
      <c r="B2337" s="73">
        <v>5755.35</v>
      </c>
      <c r="C2337" s="73">
        <v>4482.0</v>
      </c>
      <c r="D2337" s="74">
        <f t="shared" si="33"/>
        <v>488</v>
      </c>
      <c r="E2337" s="74">
        <f t="shared" si="16"/>
        <v>1</v>
      </c>
      <c r="F2337" s="75">
        <f t="shared" si="4"/>
        <v>9</v>
      </c>
      <c r="G2337" s="75">
        <f t="shared" si="17"/>
        <v>0</v>
      </c>
      <c r="H2337" s="76">
        <f>IF(A2337&lt;SIP_Calculator!$B$7,0,IF(A2337&gt;SIP_Calculator!$E$7,0,1))</f>
        <v>1</v>
      </c>
      <c r="I2337" s="74">
        <f t="shared" si="5"/>
        <v>1</v>
      </c>
      <c r="J2337" s="75">
        <f t="shared" si="6"/>
        <v>0</v>
      </c>
      <c r="K2337" s="76">
        <f>H2337*SIP_Calculator!$D$25</f>
        <v>484.4666522</v>
      </c>
      <c r="L2337" s="76">
        <f t="shared" si="7"/>
        <v>0.08417674897</v>
      </c>
      <c r="M2337" s="76">
        <f t="shared" si="8"/>
        <v>0.1080916225</v>
      </c>
      <c r="N2337" s="76">
        <f t="shared" ref="N2337:O2337" si="7015">N2336+L2337</f>
        <v>266.2643364</v>
      </c>
      <c r="O2337" s="76">
        <f t="shared" si="7015"/>
        <v>315.5594238</v>
      </c>
      <c r="P2337" s="74">
        <f>I2337*SIP_Calculator!$D$26</f>
        <v>2301.341589</v>
      </c>
      <c r="Q2337" s="74">
        <f t="shared" si="10"/>
        <v>0.399861275</v>
      </c>
      <c r="R2337" s="74">
        <f t="shared" si="11"/>
        <v>0.5134630944</v>
      </c>
      <c r="S2337" s="74">
        <f t="shared" ref="S2337:T2337" si="7016">S2336+Q2337</f>
        <v>265.8650843</v>
      </c>
      <c r="T2337" s="74">
        <f t="shared" si="7016"/>
        <v>315.1630225</v>
      </c>
      <c r="U2337" s="75">
        <f>J2337*SIP_Calculator!$D$27</f>
        <v>0</v>
      </c>
      <c r="V2337" s="75">
        <f t="shared" si="13"/>
        <v>0</v>
      </c>
      <c r="W2337" s="75">
        <f t="shared" si="14"/>
        <v>0</v>
      </c>
      <c r="X2337" s="75">
        <f t="shared" ref="X2337:Y2337" si="7017">X2336+V2337</f>
        <v>266.4507554</v>
      </c>
      <c r="Y2337" s="75">
        <f t="shared" si="7017"/>
        <v>315.8028361</v>
      </c>
    </row>
    <row r="2338" ht="15.75" customHeight="1">
      <c r="A2338" s="78">
        <v>41541.0</v>
      </c>
      <c r="B2338" s="73">
        <v>5758.2</v>
      </c>
      <c r="C2338" s="73">
        <v>4484.1</v>
      </c>
      <c r="D2338" s="74">
        <f t="shared" si="33"/>
        <v>488</v>
      </c>
      <c r="E2338" s="74">
        <f t="shared" si="16"/>
        <v>0</v>
      </c>
      <c r="F2338" s="75">
        <f t="shared" si="4"/>
        <v>9</v>
      </c>
      <c r="G2338" s="75">
        <f t="shared" si="17"/>
        <v>0</v>
      </c>
      <c r="H2338" s="76">
        <f>IF(A2338&lt;SIP_Calculator!$B$7,0,IF(A2338&gt;SIP_Calculator!$E$7,0,1))</f>
        <v>1</v>
      </c>
      <c r="I2338" s="74">
        <f t="shared" si="5"/>
        <v>0</v>
      </c>
      <c r="J2338" s="75">
        <f t="shared" si="6"/>
        <v>0</v>
      </c>
      <c r="K2338" s="76">
        <f>H2338*SIP_Calculator!$D$25</f>
        <v>484.4666522</v>
      </c>
      <c r="L2338" s="76">
        <f t="shared" si="7"/>
        <v>0.084135086</v>
      </c>
      <c r="M2338" s="76">
        <f t="shared" si="8"/>
        <v>0.1080410009</v>
      </c>
      <c r="N2338" s="76">
        <f t="shared" ref="N2338:O2338" si="7018">N2337+L2338</f>
        <v>266.3484715</v>
      </c>
      <c r="O2338" s="76">
        <f t="shared" si="7018"/>
        <v>315.6674648</v>
      </c>
      <c r="P2338" s="74">
        <f>I2338*SIP_Calculator!$D$26</f>
        <v>0</v>
      </c>
      <c r="Q2338" s="74">
        <f t="shared" si="10"/>
        <v>0</v>
      </c>
      <c r="R2338" s="74">
        <f t="shared" si="11"/>
        <v>0</v>
      </c>
      <c r="S2338" s="74">
        <f t="shared" ref="S2338:T2338" si="7019">S2337+Q2338</f>
        <v>265.8650843</v>
      </c>
      <c r="T2338" s="74">
        <f t="shared" si="7019"/>
        <v>315.1630225</v>
      </c>
      <c r="U2338" s="75">
        <f>J2338*SIP_Calculator!$D$27</f>
        <v>0</v>
      </c>
      <c r="V2338" s="75">
        <f t="shared" si="13"/>
        <v>0</v>
      </c>
      <c r="W2338" s="75">
        <f t="shared" si="14"/>
        <v>0</v>
      </c>
      <c r="X2338" s="75">
        <f t="shared" ref="X2338:Y2338" si="7020">X2337+V2338</f>
        <v>266.4507554</v>
      </c>
      <c r="Y2338" s="75">
        <f t="shared" si="7020"/>
        <v>315.8028361</v>
      </c>
    </row>
    <row r="2339" ht="15.75" customHeight="1">
      <c r="A2339" s="78">
        <v>41542.0</v>
      </c>
      <c r="B2339" s="73">
        <v>5746.35</v>
      </c>
      <c r="C2339" s="73">
        <v>4477.05</v>
      </c>
      <c r="D2339" s="74">
        <f t="shared" si="33"/>
        <v>488</v>
      </c>
      <c r="E2339" s="74">
        <f t="shared" si="16"/>
        <v>0</v>
      </c>
      <c r="F2339" s="75">
        <f t="shared" si="4"/>
        <v>9</v>
      </c>
      <c r="G2339" s="75">
        <f t="shared" si="17"/>
        <v>0</v>
      </c>
      <c r="H2339" s="76">
        <f>IF(A2339&lt;SIP_Calculator!$B$7,0,IF(A2339&gt;SIP_Calculator!$E$7,0,1))</f>
        <v>1</v>
      </c>
      <c r="I2339" s="74">
        <f t="shared" si="5"/>
        <v>0</v>
      </c>
      <c r="J2339" s="75">
        <f t="shared" si="6"/>
        <v>0</v>
      </c>
      <c r="K2339" s="76">
        <f>H2339*SIP_Calculator!$D$25</f>
        <v>484.4666522</v>
      </c>
      <c r="L2339" s="76">
        <f t="shared" si="7"/>
        <v>0.08430858757</v>
      </c>
      <c r="M2339" s="76">
        <f t="shared" si="8"/>
        <v>0.1082111328</v>
      </c>
      <c r="N2339" s="76">
        <f t="shared" ref="N2339:O2339" si="7021">N2338+L2339</f>
        <v>266.4327801</v>
      </c>
      <c r="O2339" s="76">
        <f t="shared" si="7021"/>
        <v>315.775676</v>
      </c>
      <c r="P2339" s="74">
        <f>I2339*SIP_Calculator!$D$26</f>
        <v>0</v>
      </c>
      <c r="Q2339" s="74">
        <f t="shared" si="10"/>
        <v>0</v>
      </c>
      <c r="R2339" s="74">
        <f t="shared" si="11"/>
        <v>0</v>
      </c>
      <c r="S2339" s="74">
        <f t="shared" ref="S2339:T2339" si="7022">S2338+Q2339</f>
        <v>265.8650843</v>
      </c>
      <c r="T2339" s="74">
        <f t="shared" si="7022"/>
        <v>315.1630225</v>
      </c>
      <c r="U2339" s="75">
        <f>J2339*SIP_Calculator!$D$27</f>
        <v>0</v>
      </c>
      <c r="V2339" s="75">
        <f t="shared" si="13"/>
        <v>0</v>
      </c>
      <c r="W2339" s="75">
        <f t="shared" si="14"/>
        <v>0</v>
      </c>
      <c r="X2339" s="75">
        <f t="shared" ref="X2339:Y2339" si="7023">X2338+V2339</f>
        <v>266.4507554</v>
      </c>
      <c r="Y2339" s="75">
        <f t="shared" si="7023"/>
        <v>315.8028361</v>
      </c>
    </row>
    <row r="2340" ht="15.75" customHeight="1">
      <c r="A2340" s="78">
        <v>41543.0</v>
      </c>
      <c r="B2340" s="73">
        <v>5753.75</v>
      </c>
      <c r="C2340" s="73">
        <v>4482.3</v>
      </c>
      <c r="D2340" s="74">
        <f t="shared" si="33"/>
        <v>488</v>
      </c>
      <c r="E2340" s="74">
        <f t="shared" si="16"/>
        <v>0</v>
      </c>
      <c r="F2340" s="75">
        <f t="shared" si="4"/>
        <v>9</v>
      </c>
      <c r="G2340" s="75">
        <f t="shared" si="17"/>
        <v>0</v>
      </c>
      <c r="H2340" s="76">
        <f>IF(A2340&lt;SIP_Calculator!$B$7,0,IF(A2340&gt;SIP_Calculator!$E$7,0,1))</f>
        <v>1</v>
      </c>
      <c r="I2340" s="74">
        <f t="shared" si="5"/>
        <v>0</v>
      </c>
      <c r="J2340" s="75">
        <f t="shared" si="6"/>
        <v>0</v>
      </c>
      <c r="K2340" s="76">
        <f>H2340*SIP_Calculator!$D$25</f>
        <v>484.4666522</v>
      </c>
      <c r="L2340" s="76">
        <f t="shared" si="7"/>
        <v>0.0842001568</v>
      </c>
      <c r="M2340" s="76">
        <f t="shared" si="8"/>
        <v>0.108084388</v>
      </c>
      <c r="N2340" s="76">
        <f t="shared" ref="N2340:O2340" si="7024">N2339+L2340</f>
        <v>266.5169802</v>
      </c>
      <c r="O2340" s="76">
        <f t="shared" si="7024"/>
        <v>315.8837604</v>
      </c>
      <c r="P2340" s="74">
        <f>I2340*SIP_Calculator!$D$26</f>
        <v>0</v>
      </c>
      <c r="Q2340" s="74">
        <f t="shared" si="10"/>
        <v>0</v>
      </c>
      <c r="R2340" s="74">
        <f t="shared" si="11"/>
        <v>0</v>
      </c>
      <c r="S2340" s="74">
        <f t="shared" ref="S2340:T2340" si="7025">S2339+Q2340</f>
        <v>265.8650843</v>
      </c>
      <c r="T2340" s="74">
        <f t="shared" si="7025"/>
        <v>315.1630225</v>
      </c>
      <c r="U2340" s="75">
        <f>J2340*SIP_Calculator!$D$27</f>
        <v>0</v>
      </c>
      <c r="V2340" s="75">
        <f t="shared" si="13"/>
        <v>0</v>
      </c>
      <c r="W2340" s="75">
        <f t="shared" si="14"/>
        <v>0</v>
      </c>
      <c r="X2340" s="75">
        <f t="shared" ref="X2340:Y2340" si="7026">X2339+V2340</f>
        <v>266.4507554</v>
      </c>
      <c r="Y2340" s="75">
        <f t="shared" si="7026"/>
        <v>315.8028361</v>
      </c>
    </row>
    <row r="2341" ht="15.75" customHeight="1">
      <c r="A2341" s="78">
        <v>41544.0</v>
      </c>
      <c r="B2341" s="73">
        <v>5714.5</v>
      </c>
      <c r="C2341" s="73">
        <v>4455.95</v>
      </c>
      <c r="D2341" s="74">
        <f t="shared" si="33"/>
        <v>488</v>
      </c>
      <c r="E2341" s="74">
        <f t="shared" si="16"/>
        <v>0</v>
      </c>
      <c r="F2341" s="75">
        <f t="shared" si="4"/>
        <v>9</v>
      </c>
      <c r="G2341" s="75">
        <f t="shared" si="17"/>
        <v>0</v>
      </c>
      <c r="H2341" s="76">
        <f>IF(A2341&lt;SIP_Calculator!$B$7,0,IF(A2341&gt;SIP_Calculator!$E$7,0,1))</f>
        <v>1</v>
      </c>
      <c r="I2341" s="74">
        <f t="shared" si="5"/>
        <v>0</v>
      </c>
      <c r="J2341" s="75">
        <f t="shared" si="6"/>
        <v>0</v>
      </c>
      <c r="K2341" s="76">
        <f>H2341*SIP_Calculator!$D$25</f>
        <v>484.4666522</v>
      </c>
      <c r="L2341" s="76">
        <f t="shared" si="7"/>
        <v>0.08477848494</v>
      </c>
      <c r="M2341" s="76">
        <f t="shared" si="8"/>
        <v>0.1087235387</v>
      </c>
      <c r="N2341" s="76">
        <f t="shared" ref="N2341:O2341" si="7027">N2340+L2341</f>
        <v>266.6017587</v>
      </c>
      <c r="O2341" s="76">
        <f t="shared" si="7027"/>
        <v>315.9924839</v>
      </c>
      <c r="P2341" s="74">
        <f>I2341*SIP_Calculator!$D$26</f>
        <v>0</v>
      </c>
      <c r="Q2341" s="74">
        <f t="shared" si="10"/>
        <v>0</v>
      </c>
      <c r="R2341" s="74">
        <f t="shared" si="11"/>
        <v>0</v>
      </c>
      <c r="S2341" s="74">
        <f t="shared" ref="S2341:T2341" si="7028">S2340+Q2341</f>
        <v>265.8650843</v>
      </c>
      <c r="T2341" s="74">
        <f t="shared" si="7028"/>
        <v>315.1630225</v>
      </c>
      <c r="U2341" s="75">
        <f>J2341*SIP_Calculator!$D$27</f>
        <v>0</v>
      </c>
      <c r="V2341" s="75">
        <f t="shared" si="13"/>
        <v>0</v>
      </c>
      <c r="W2341" s="75">
        <f t="shared" si="14"/>
        <v>0</v>
      </c>
      <c r="X2341" s="75">
        <f t="shared" ref="X2341:Y2341" si="7029">X2340+V2341</f>
        <v>266.4507554</v>
      </c>
      <c r="Y2341" s="75">
        <f t="shared" si="7029"/>
        <v>315.8028361</v>
      </c>
    </row>
    <row r="2342" ht="15.75" customHeight="1">
      <c r="A2342" s="78">
        <v>41547.0</v>
      </c>
      <c r="B2342" s="73">
        <v>5621.65</v>
      </c>
      <c r="C2342" s="73">
        <v>4392.05</v>
      </c>
      <c r="D2342" s="74">
        <f t="shared" si="33"/>
        <v>489</v>
      </c>
      <c r="E2342" s="74">
        <f t="shared" si="16"/>
        <v>1</v>
      </c>
      <c r="F2342" s="75">
        <f t="shared" si="4"/>
        <v>9</v>
      </c>
      <c r="G2342" s="75">
        <f t="shared" si="17"/>
        <v>0</v>
      </c>
      <c r="H2342" s="76">
        <f>IF(A2342&lt;SIP_Calculator!$B$7,0,IF(A2342&gt;SIP_Calculator!$E$7,0,1))</f>
        <v>1</v>
      </c>
      <c r="I2342" s="74">
        <f t="shared" si="5"/>
        <v>1</v>
      </c>
      <c r="J2342" s="75">
        <f t="shared" si="6"/>
        <v>0</v>
      </c>
      <c r="K2342" s="76">
        <f>H2342*SIP_Calculator!$D$25</f>
        <v>484.4666522</v>
      </c>
      <c r="L2342" s="76">
        <f t="shared" si="7"/>
        <v>0.08617872905</v>
      </c>
      <c r="M2342" s="76">
        <f t="shared" si="8"/>
        <v>0.110305359</v>
      </c>
      <c r="N2342" s="76">
        <f t="shared" ref="N2342:O2342" si="7030">N2341+L2342</f>
        <v>266.6879374</v>
      </c>
      <c r="O2342" s="76">
        <f t="shared" si="7030"/>
        <v>316.1027893</v>
      </c>
      <c r="P2342" s="74">
        <f>I2342*SIP_Calculator!$D$26</f>
        <v>2301.341589</v>
      </c>
      <c r="Q2342" s="74">
        <f t="shared" si="10"/>
        <v>0.4093711969</v>
      </c>
      <c r="R2342" s="74">
        <f t="shared" si="11"/>
        <v>0.523978914</v>
      </c>
      <c r="S2342" s="74">
        <f t="shared" ref="S2342:T2342" si="7031">S2341+Q2342</f>
        <v>266.2744555</v>
      </c>
      <c r="T2342" s="74">
        <f t="shared" si="7031"/>
        <v>315.6870014</v>
      </c>
      <c r="U2342" s="75">
        <f>J2342*SIP_Calculator!$D$27</f>
        <v>0</v>
      </c>
      <c r="V2342" s="75">
        <f t="shared" si="13"/>
        <v>0</v>
      </c>
      <c r="W2342" s="75">
        <f t="shared" si="14"/>
        <v>0</v>
      </c>
      <c r="X2342" s="75">
        <f t="shared" ref="X2342:Y2342" si="7032">X2341+V2342</f>
        <v>266.4507554</v>
      </c>
      <c r="Y2342" s="75">
        <f t="shared" si="7032"/>
        <v>315.8028361</v>
      </c>
    </row>
    <row r="2343" ht="15.75" customHeight="1">
      <c r="A2343" s="78">
        <v>41548.0</v>
      </c>
      <c r="B2343" s="73">
        <v>5665.1</v>
      </c>
      <c r="C2343" s="73">
        <v>4422.9</v>
      </c>
      <c r="D2343" s="74">
        <f t="shared" si="33"/>
        <v>489</v>
      </c>
      <c r="E2343" s="74">
        <f t="shared" si="16"/>
        <v>0</v>
      </c>
      <c r="F2343" s="75">
        <f t="shared" si="4"/>
        <v>10</v>
      </c>
      <c r="G2343" s="75">
        <f t="shared" si="17"/>
        <v>1</v>
      </c>
      <c r="H2343" s="76">
        <f>IF(A2343&lt;SIP_Calculator!$B$7,0,IF(A2343&gt;SIP_Calculator!$E$7,0,1))</f>
        <v>1</v>
      </c>
      <c r="I2343" s="74">
        <f t="shared" si="5"/>
        <v>0</v>
      </c>
      <c r="J2343" s="75">
        <f t="shared" si="6"/>
        <v>1</v>
      </c>
      <c r="K2343" s="76">
        <f>H2343*SIP_Calculator!$D$25</f>
        <v>484.4666522</v>
      </c>
      <c r="L2343" s="76">
        <f t="shared" si="7"/>
        <v>0.08551775824</v>
      </c>
      <c r="M2343" s="76">
        <f t="shared" si="8"/>
        <v>0.1095359724</v>
      </c>
      <c r="N2343" s="76">
        <f t="shared" ref="N2343:O2343" si="7033">N2342+L2343</f>
        <v>266.7734552</v>
      </c>
      <c r="O2343" s="76">
        <f t="shared" si="7033"/>
        <v>316.2123252</v>
      </c>
      <c r="P2343" s="74">
        <f>I2343*SIP_Calculator!$D$26</f>
        <v>0</v>
      </c>
      <c r="Q2343" s="74">
        <f t="shared" si="10"/>
        <v>0</v>
      </c>
      <c r="R2343" s="74">
        <f t="shared" si="11"/>
        <v>0</v>
      </c>
      <c r="S2343" s="74">
        <f t="shared" ref="S2343:T2343" si="7034">S2342+Q2343</f>
        <v>266.2744555</v>
      </c>
      <c r="T2343" s="74">
        <f t="shared" si="7034"/>
        <v>315.6870014</v>
      </c>
      <c r="U2343" s="75">
        <f>J2343*SIP_Calculator!$D$27</f>
        <v>10000</v>
      </c>
      <c r="V2343" s="75">
        <f t="shared" si="13"/>
        <v>1.765193907</v>
      </c>
      <c r="W2343" s="75">
        <f t="shared" si="14"/>
        <v>2.260960004</v>
      </c>
      <c r="X2343" s="75">
        <f t="shared" ref="X2343:Y2343" si="7035">X2342+V2343</f>
        <v>268.2159493</v>
      </c>
      <c r="Y2343" s="75">
        <f t="shared" si="7035"/>
        <v>318.0637961</v>
      </c>
    </row>
    <row r="2344" ht="15.75" customHeight="1">
      <c r="A2344" s="78">
        <v>41550.0</v>
      </c>
      <c r="B2344" s="73">
        <v>5788.0</v>
      </c>
      <c r="C2344" s="73">
        <v>4512.65</v>
      </c>
      <c r="D2344" s="74">
        <f t="shared" si="33"/>
        <v>489</v>
      </c>
      <c r="E2344" s="74">
        <f t="shared" si="16"/>
        <v>0</v>
      </c>
      <c r="F2344" s="75">
        <f t="shared" si="4"/>
        <v>10</v>
      </c>
      <c r="G2344" s="75">
        <f t="shared" si="17"/>
        <v>0</v>
      </c>
      <c r="H2344" s="76">
        <f>IF(A2344&lt;SIP_Calculator!$B$7,0,IF(A2344&gt;SIP_Calculator!$E$7,0,1))</f>
        <v>1</v>
      </c>
      <c r="I2344" s="74">
        <f t="shared" si="5"/>
        <v>0</v>
      </c>
      <c r="J2344" s="75">
        <f t="shared" si="6"/>
        <v>0</v>
      </c>
      <c r="K2344" s="76">
        <f>H2344*SIP_Calculator!$D$25</f>
        <v>484.4666522</v>
      </c>
      <c r="L2344" s="76">
        <f t="shared" si="7"/>
        <v>0.0837019095</v>
      </c>
      <c r="M2344" s="76">
        <f t="shared" si="8"/>
        <v>0.1073574623</v>
      </c>
      <c r="N2344" s="76">
        <f t="shared" ref="N2344:O2344" si="7036">N2343+L2344</f>
        <v>266.8571571</v>
      </c>
      <c r="O2344" s="76">
        <f t="shared" si="7036"/>
        <v>316.3196827</v>
      </c>
      <c r="P2344" s="74">
        <f>I2344*SIP_Calculator!$D$26</f>
        <v>0</v>
      </c>
      <c r="Q2344" s="74">
        <f t="shared" si="10"/>
        <v>0</v>
      </c>
      <c r="R2344" s="74">
        <f t="shared" si="11"/>
        <v>0</v>
      </c>
      <c r="S2344" s="74">
        <f t="shared" ref="S2344:T2344" si="7037">S2343+Q2344</f>
        <v>266.2744555</v>
      </c>
      <c r="T2344" s="74">
        <f t="shared" si="7037"/>
        <v>315.6870014</v>
      </c>
      <c r="U2344" s="75">
        <f>J2344*SIP_Calculator!$D$27</f>
        <v>0</v>
      </c>
      <c r="V2344" s="75">
        <f t="shared" si="13"/>
        <v>0</v>
      </c>
      <c r="W2344" s="75">
        <f t="shared" si="14"/>
        <v>0</v>
      </c>
      <c r="X2344" s="75">
        <f t="shared" ref="X2344:Y2344" si="7038">X2343+V2344</f>
        <v>268.2159493</v>
      </c>
      <c r="Y2344" s="75">
        <f t="shared" si="7038"/>
        <v>318.0637961</v>
      </c>
    </row>
    <row r="2345" ht="15.75" customHeight="1">
      <c r="A2345" s="78">
        <v>41551.0</v>
      </c>
      <c r="B2345" s="73">
        <v>5789.55</v>
      </c>
      <c r="C2345" s="73">
        <v>4516.15</v>
      </c>
      <c r="D2345" s="74">
        <f t="shared" si="33"/>
        <v>489</v>
      </c>
      <c r="E2345" s="74">
        <f t="shared" si="16"/>
        <v>0</v>
      </c>
      <c r="F2345" s="75">
        <f t="shared" si="4"/>
        <v>10</v>
      </c>
      <c r="G2345" s="75">
        <f t="shared" si="17"/>
        <v>0</v>
      </c>
      <c r="H2345" s="76">
        <f>IF(A2345&lt;SIP_Calculator!$B$7,0,IF(A2345&gt;SIP_Calculator!$E$7,0,1))</f>
        <v>1</v>
      </c>
      <c r="I2345" s="74">
        <f t="shared" si="5"/>
        <v>0</v>
      </c>
      <c r="J2345" s="75">
        <f t="shared" si="6"/>
        <v>0</v>
      </c>
      <c r="K2345" s="76">
        <f>H2345*SIP_Calculator!$D$25</f>
        <v>484.4666522</v>
      </c>
      <c r="L2345" s="76">
        <f t="shared" si="7"/>
        <v>0.08367950051</v>
      </c>
      <c r="M2345" s="76">
        <f t="shared" si="8"/>
        <v>0.1072742606</v>
      </c>
      <c r="N2345" s="76">
        <f t="shared" ref="N2345:O2345" si="7039">N2344+L2345</f>
        <v>266.9408366</v>
      </c>
      <c r="O2345" s="76">
        <f t="shared" si="7039"/>
        <v>316.426957</v>
      </c>
      <c r="P2345" s="74">
        <f>I2345*SIP_Calculator!$D$26</f>
        <v>0</v>
      </c>
      <c r="Q2345" s="74">
        <f t="shared" si="10"/>
        <v>0</v>
      </c>
      <c r="R2345" s="74">
        <f t="shared" si="11"/>
        <v>0</v>
      </c>
      <c r="S2345" s="74">
        <f t="shared" ref="S2345:T2345" si="7040">S2344+Q2345</f>
        <v>266.2744555</v>
      </c>
      <c r="T2345" s="74">
        <f t="shared" si="7040"/>
        <v>315.6870014</v>
      </c>
      <c r="U2345" s="75">
        <f>J2345*SIP_Calculator!$D$27</f>
        <v>0</v>
      </c>
      <c r="V2345" s="75">
        <f t="shared" si="13"/>
        <v>0</v>
      </c>
      <c r="W2345" s="75">
        <f t="shared" si="14"/>
        <v>0</v>
      </c>
      <c r="X2345" s="75">
        <f t="shared" ref="X2345:Y2345" si="7041">X2344+V2345</f>
        <v>268.2159493</v>
      </c>
      <c r="Y2345" s="75">
        <f t="shared" si="7041"/>
        <v>318.0637961</v>
      </c>
    </row>
    <row r="2346" ht="15.75" customHeight="1">
      <c r="A2346" s="78">
        <v>41554.0</v>
      </c>
      <c r="B2346" s="73">
        <v>5793.55</v>
      </c>
      <c r="C2346" s="73">
        <v>4522.8</v>
      </c>
      <c r="D2346" s="74">
        <f t="shared" si="33"/>
        <v>490</v>
      </c>
      <c r="E2346" s="74">
        <f t="shared" si="16"/>
        <v>1</v>
      </c>
      <c r="F2346" s="75">
        <f t="shared" si="4"/>
        <v>10</v>
      </c>
      <c r="G2346" s="75">
        <f t="shared" si="17"/>
        <v>0</v>
      </c>
      <c r="H2346" s="76">
        <f>IF(A2346&lt;SIP_Calculator!$B$7,0,IF(A2346&gt;SIP_Calculator!$E$7,0,1))</f>
        <v>1</v>
      </c>
      <c r="I2346" s="74">
        <f t="shared" si="5"/>
        <v>1</v>
      </c>
      <c r="J2346" s="75">
        <f t="shared" si="6"/>
        <v>0</v>
      </c>
      <c r="K2346" s="76">
        <f>H2346*SIP_Calculator!$D$25</f>
        <v>484.4666522</v>
      </c>
      <c r="L2346" s="76">
        <f t="shared" si="7"/>
        <v>0.08362172626</v>
      </c>
      <c r="M2346" s="76">
        <f t="shared" si="8"/>
        <v>0.1071165323</v>
      </c>
      <c r="N2346" s="76">
        <f t="shared" ref="N2346:O2346" si="7042">N2345+L2346</f>
        <v>267.0244583</v>
      </c>
      <c r="O2346" s="76">
        <f t="shared" si="7042"/>
        <v>316.5340735</v>
      </c>
      <c r="P2346" s="74">
        <f>I2346*SIP_Calculator!$D$26</f>
        <v>2301.341589</v>
      </c>
      <c r="Q2346" s="74">
        <f t="shared" si="10"/>
        <v>0.397224774</v>
      </c>
      <c r="R2346" s="74">
        <f t="shared" si="11"/>
        <v>0.5088311642</v>
      </c>
      <c r="S2346" s="74">
        <f t="shared" ref="S2346:T2346" si="7043">S2345+Q2346</f>
        <v>266.6716803</v>
      </c>
      <c r="T2346" s="74">
        <f t="shared" si="7043"/>
        <v>316.1958326</v>
      </c>
      <c r="U2346" s="75">
        <f>J2346*SIP_Calculator!$D$27</f>
        <v>0</v>
      </c>
      <c r="V2346" s="75">
        <f t="shared" si="13"/>
        <v>0</v>
      </c>
      <c r="W2346" s="75">
        <f t="shared" si="14"/>
        <v>0</v>
      </c>
      <c r="X2346" s="75">
        <f t="shared" ref="X2346:Y2346" si="7044">X2345+V2346</f>
        <v>268.2159493</v>
      </c>
      <c r="Y2346" s="75">
        <f t="shared" si="7044"/>
        <v>318.0637961</v>
      </c>
    </row>
    <row r="2347" ht="15.75" customHeight="1">
      <c r="A2347" s="78">
        <v>41555.0</v>
      </c>
      <c r="B2347" s="73">
        <v>5811.65</v>
      </c>
      <c r="C2347" s="73">
        <v>4536.45</v>
      </c>
      <c r="D2347" s="74">
        <f t="shared" si="33"/>
        <v>490</v>
      </c>
      <c r="E2347" s="74">
        <f t="shared" si="16"/>
        <v>0</v>
      </c>
      <c r="F2347" s="75">
        <f t="shared" si="4"/>
        <v>10</v>
      </c>
      <c r="G2347" s="75">
        <f t="shared" si="17"/>
        <v>0</v>
      </c>
      <c r="H2347" s="76">
        <f>IF(A2347&lt;SIP_Calculator!$B$7,0,IF(A2347&gt;SIP_Calculator!$E$7,0,1))</f>
        <v>1</v>
      </c>
      <c r="I2347" s="74">
        <f t="shared" si="5"/>
        <v>0</v>
      </c>
      <c r="J2347" s="75">
        <f t="shared" si="6"/>
        <v>0</v>
      </c>
      <c r="K2347" s="76">
        <f>H2347*SIP_Calculator!$D$25</f>
        <v>484.4666522</v>
      </c>
      <c r="L2347" s="76">
        <f t="shared" si="7"/>
        <v>0.08336129192</v>
      </c>
      <c r="M2347" s="76">
        <f t="shared" si="8"/>
        <v>0.1067942228</v>
      </c>
      <c r="N2347" s="76">
        <f t="shared" ref="N2347:O2347" si="7045">N2346+L2347</f>
        <v>267.1078196</v>
      </c>
      <c r="O2347" s="76">
        <f t="shared" si="7045"/>
        <v>316.6408677</v>
      </c>
      <c r="P2347" s="74">
        <f>I2347*SIP_Calculator!$D$26</f>
        <v>0</v>
      </c>
      <c r="Q2347" s="74">
        <f t="shared" si="10"/>
        <v>0</v>
      </c>
      <c r="R2347" s="74">
        <f t="shared" si="11"/>
        <v>0</v>
      </c>
      <c r="S2347" s="74">
        <f t="shared" ref="S2347:T2347" si="7046">S2346+Q2347</f>
        <v>266.6716803</v>
      </c>
      <c r="T2347" s="74">
        <f t="shared" si="7046"/>
        <v>316.1958326</v>
      </c>
      <c r="U2347" s="75">
        <f>J2347*SIP_Calculator!$D$27</f>
        <v>0</v>
      </c>
      <c r="V2347" s="75">
        <f t="shared" si="13"/>
        <v>0</v>
      </c>
      <c r="W2347" s="75">
        <f t="shared" si="14"/>
        <v>0</v>
      </c>
      <c r="X2347" s="75">
        <f t="shared" ref="X2347:Y2347" si="7047">X2346+V2347</f>
        <v>268.2159493</v>
      </c>
      <c r="Y2347" s="75">
        <f t="shared" si="7047"/>
        <v>318.0637961</v>
      </c>
    </row>
    <row r="2348" ht="15.75" customHeight="1">
      <c r="A2348" s="78">
        <v>41556.0</v>
      </c>
      <c r="B2348" s="73">
        <v>5887.25</v>
      </c>
      <c r="C2348" s="73">
        <v>4592.45</v>
      </c>
      <c r="D2348" s="74">
        <f t="shared" si="33"/>
        <v>490</v>
      </c>
      <c r="E2348" s="74">
        <f t="shared" si="16"/>
        <v>0</v>
      </c>
      <c r="F2348" s="75">
        <f t="shared" si="4"/>
        <v>10</v>
      </c>
      <c r="G2348" s="75">
        <f t="shared" si="17"/>
        <v>0</v>
      </c>
      <c r="H2348" s="76">
        <f>IF(A2348&lt;SIP_Calculator!$B$7,0,IF(A2348&gt;SIP_Calculator!$E$7,0,1))</f>
        <v>1</v>
      </c>
      <c r="I2348" s="74">
        <f t="shared" si="5"/>
        <v>0</v>
      </c>
      <c r="J2348" s="75">
        <f t="shared" si="6"/>
        <v>0</v>
      </c>
      <c r="K2348" s="76">
        <f>H2348*SIP_Calculator!$D$25</f>
        <v>484.4666522</v>
      </c>
      <c r="L2348" s="76">
        <f t="shared" si="7"/>
        <v>0.08229082376</v>
      </c>
      <c r="M2348" s="76">
        <f t="shared" si="8"/>
        <v>0.1054919819</v>
      </c>
      <c r="N2348" s="76">
        <f t="shared" ref="N2348:O2348" si="7048">N2347+L2348</f>
        <v>267.1901104</v>
      </c>
      <c r="O2348" s="76">
        <f t="shared" si="7048"/>
        <v>316.7463597</v>
      </c>
      <c r="P2348" s="74">
        <f>I2348*SIP_Calculator!$D$26</f>
        <v>0</v>
      </c>
      <c r="Q2348" s="74">
        <f t="shared" si="10"/>
        <v>0</v>
      </c>
      <c r="R2348" s="74">
        <f t="shared" si="11"/>
        <v>0</v>
      </c>
      <c r="S2348" s="74">
        <f t="shared" ref="S2348:T2348" si="7049">S2347+Q2348</f>
        <v>266.6716803</v>
      </c>
      <c r="T2348" s="74">
        <f t="shared" si="7049"/>
        <v>316.1958326</v>
      </c>
      <c r="U2348" s="75">
        <f>J2348*SIP_Calculator!$D$27</f>
        <v>0</v>
      </c>
      <c r="V2348" s="75">
        <f t="shared" si="13"/>
        <v>0</v>
      </c>
      <c r="W2348" s="75">
        <f t="shared" si="14"/>
        <v>0</v>
      </c>
      <c r="X2348" s="75">
        <f t="shared" ref="X2348:Y2348" si="7050">X2347+V2348</f>
        <v>268.2159493</v>
      </c>
      <c r="Y2348" s="75">
        <f t="shared" si="7050"/>
        <v>318.0637961</v>
      </c>
    </row>
    <row r="2349" ht="15.75" customHeight="1">
      <c r="A2349" s="78">
        <v>41557.0</v>
      </c>
      <c r="B2349" s="73">
        <v>5904.9</v>
      </c>
      <c r="C2349" s="73">
        <v>4607.5</v>
      </c>
      <c r="D2349" s="74">
        <f t="shared" si="33"/>
        <v>490</v>
      </c>
      <c r="E2349" s="74">
        <f t="shared" si="16"/>
        <v>0</v>
      </c>
      <c r="F2349" s="75">
        <f t="shared" si="4"/>
        <v>10</v>
      </c>
      <c r="G2349" s="75">
        <f t="shared" si="17"/>
        <v>0</v>
      </c>
      <c r="H2349" s="76">
        <f>IF(A2349&lt;SIP_Calculator!$B$7,0,IF(A2349&gt;SIP_Calculator!$E$7,0,1))</f>
        <v>1</v>
      </c>
      <c r="I2349" s="74">
        <f t="shared" si="5"/>
        <v>0</v>
      </c>
      <c r="J2349" s="75">
        <f t="shared" si="6"/>
        <v>0</v>
      </c>
      <c r="K2349" s="76">
        <f>H2349*SIP_Calculator!$D$25</f>
        <v>484.4666522</v>
      </c>
      <c r="L2349" s="76">
        <f t="shared" si="7"/>
        <v>0.08204485295</v>
      </c>
      <c r="M2349" s="76">
        <f t="shared" si="8"/>
        <v>0.1051474015</v>
      </c>
      <c r="N2349" s="76">
        <f t="shared" ref="N2349:O2349" si="7051">N2348+L2349</f>
        <v>267.2721553</v>
      </c>
      <c r="O2349" s="76">
        <f t="shared" si="7051"/>
        <v>316.8515071</v>
      </c>
      <c r="P2349" s="74">
        <f>I2349*SIP_Calculator!$D$26</f>
        <v>0</v>
      </c>
      <c r="Q2349" s="74">
        <f t="shared" si="10"/>
        <v>0</v>
      </c>
      <c r="R2349" s="74">
        <f t="shared" si="11"/>
        <v>0</v>
      </c>
      <c r="S2349" s="74">
        <f t="shared" ref="S2349:T2349" si="7052">S2348+Q2349</f>
        <v>266.6716803</v>
      </c>
      <c r="T2349" s="74">
        <f t="shared" si="7052"/>
        <v>316.1958326</v>
      </c>
      <c r="U2349" s="75">
        <f>J2349*SIP_Calculator!$D$27</f>
        <v>0</v>
      </c>
      <c r="V2349" s="75">
        <f t="shared" si="13"/>
        <v>0</v>
      </c>
      <c r="W2349" s="75">
        <f t="shared" si="14"/>
        <v>0</v>
      </c>
      <c r="X2349" s="75">
        <f t="shared" ref="X2349:Y2349" si="7053">X2348+V2349</f>
        <v>268.2159493</v>
      </c>
      <c r="Y2349" s="75">
        <f t="shared" si="7053"/>
        <v>318.0637961</v>
      </c>
    </row>
    <row r="2350" ht="15.75" customHeight="1">
      <c r="A2350" s="78">
        <v>41558.0</v>
      </c>
      <c r="B2350" s="73">
        <v>5968.95</v>
      </c>
      <c r="C2350" s="73">
        <v>4651.8</v>
      </c>
      <c r="D2350" s="74">
        <f t="shared" si="33"/>
        <v>490</v>
      </c>
      <c r="E2350" s="74">
        <f t="shared" si="16"/>
        <v>0</v>
      </c>
      <c r="F2350" s="75">
        <f t="shared" si="4"/>
        <v>10</v>
      </c>
      <c r="G2350" s="75">
        <f t="shared" si="17"/>
        <v>0</v>
      </c>
      <c r="H2350" s="76">
        <f>IF(A2350&lt;SIP_Calculator!$B$7,0,IF(A2350&gt;SIP_Calculator!$E$7,0,1))</f>
        <v>1</v>
      </c>
      <c r="I2350" s="74">
        <f t="shared" si="5"/>
        <v>0</v>
      </c>
      <c r="J2350" s="75">
        <f t="shared" si="6"/>
        <v>0</v>
      </c>
      <c r="K2350" s="76">
        <f>H2350*SIP_Calculator!$D$25</f>
        <v>484.4666522</v>
      </c>
      <c r="L2350" s="76">
        <f t="shared" si="7"/>
        <v>0.08116446815</v>
      </c>
      <c r="M2350" s="76">
        <f t="shared" si="8"/>
        <v>0.1041460622</v>
      </c>
      <c r="N2350" s="76">
        <f t="shared" ref="N2350:O2350" si="7054">N2349+L2350</f>
        <v>267.3533198</v>
      </c>
      <c r="O2350" s="76">
        <f t="shared" si="7054"/>
        <v>316.9556532</v>
      </c>
      <c r="P2350" s="74">
        <f>I2350*SIP_Calculator!$D$26</f>
        <v>0</v>
      </c>
      <c r="Q2350" s="74">
        <f t="shared" si="10"/>
        <v>0</v>
      </c>
      <c r="R2350" s="74">
        <f t="shared" si="11"/>
        <v>0</v>
      </c>
      <c r="S2350" s="74">
        <f t="shared" ref="S2350:T2350" si="7055">S2349+Q2350</f>
        <v>266.6716803</v>
      </c>
      <c r="T2350" s="74">
        <f t="shared" si="7055"/>
        <v>316.1958326</v>
      </c>
      <c r="U2350" s="75">
        <f>J2350*SIP_Calculator!$D$27</f>
        <v>0</v>
      </c>
      <c r="V2350" s="75">
        <f t="shared" si="13"/>
        <v>0</v>
      </c>
      <c r="W2350" s="75">
        <f t="shared" si="14"/>
        <v>0</v>
      </c>
      <c r="X2350" s="75">
        <f t="shared" ref="X2350:Y2350" si="7056">X2349+V2350</f>
        <v>268.2159493</v>
      </c>
      <c r="Y2350" s="75">
        <f t="shared" si="7056"/>
        <v>318.0637961</v>
      </c>
    </row>
    <row r="2351" ht="15.75" customHeight="1">
      <c r="A2351" s="78">
        <v>41561.0</v>
      </c>
      <c r="B2351" s="73">
        <v>5984.8</v>
      </c>
      <c r="C2351" s="73">
        <v>4665.95</v>
      </c>
      <c r="D2351" s="74">
        <f t="shared" si="33"/>
        <v>491</v>
      </c>
      <c r="E2351" s="74">
        <f t="shared" si="16"/>
        <v>1</v>
      </c>
      <c r="F2351" s="75">
        <f t="shared" si="4"/>
        <v>10</v>
      </c>
      <c r="G2351" s="75">
        <f t="shared" si="17"/>
        <v>0</v>
      </c>
      <c r="H2351" s="76">
        <f>IF(A2351&lt;SIP_Calculator!$B$7,0,IF(A2351&gt;SIP_Calculator!$E$7,0,1))</f>
        <v>1</v>
      </c>
      <c r="I2351" s="74">
        <f t="shared" si="5"/>
        <v>1</v>
      </c>
      <c r="J2351" s="75">
        <f t="shared" si="6"/>
        <v>0</v>
      </c>
      <c r="K2351" s="76">
        <f>H2351*SIP_Calculator!$D$25</f>
        <v>484.4666522</v>
      </c>
      <c r="L2351" s="76">
        <f t="shared" si="7"/>
        <v>0.08094951413</v>
      </c>
      <c r="M2351" s="76">
        <f t="shared" si="8"/>
        <v>0.103830228</v>
      </c>
      <c r="N2351" s="76">
        <f t="shared" ref="N2351:O2351" si="7057">N2350+L2351</f>
        <v>267.4342693</v>
      </c>
      <c r="O2351" s="76">
        <f t="shared" si="7057"/>
        <v>317.0594834</v>
      </c>
      <c r="P2351" s="74">
        <f>I2351*SIP_Calculator!$D$26</f>
        <v>2301.341589</v>
      </c>
      <c r="Q2351" s="74">
        <f t="shared" si="10"/>
        <v>0.3845310769</v>
      </c>
      <c r="R2351" s="74">
        <f t="shared" si="11"/>
        <v>0.4932203708</v>
      </c>
      <c r="S2351" s="74">
        <f t="shared" ref="S2351:T2351" si="7058">S2350+Q2351</f>
        <v>267.0562113</v>
      </c>
      <c r="T2351" s="74">
        <f t="shared" si="7058"/>
        <v>316.689053</v>
      </c>
      <c r="U2351" s="75">
        <f>J2351*SIP_Calculator!$D$27</f>
        <v>0</v>
      </c>
      <c r="V2351" s="75">
        <f t="shared" si="13"/>
        <v>0</v>
      </c>
      <c r="W2351" s="75">
        <f t="shared" si="14"/>
        <v>0</v>
      </c>
      <c r="X2351" s="75">
        <f t="shared" ref="X2351:Y2351" si="7059">X2350+V2351</f>
        <v>268.2159493</v>
      </c>
      <c r="Y2351" s="75">
        <f t="shared" si="7059"/>
        <v>318.0637961</v>
      </c>
    </row>
    <row r="2352" ht="15.75" customHeight="1">
      <c r="A2352" s="78">
        <v>41562.0</v>
      </c>
      <c r="B2352" s="73">
        <v>5956.9</v>
      </c>
      <c r="C2352" s="73">
        <v>4639.5</v>
      </c>
      <c r="D2352" s="74">
        <f t="shared" si="33"/>
        <v>491</v>
      </c>
      <c r="E2352" s="74">
        <f t="shared" si="16"/>
        <v>0</v>
      </c>
      <c r="F2352" s="75">
        <f t="shared" si="4"/>
        <v>10</v>
      </c>
      <c r="G2352" s="75">
        <f t="shared" si="17"/>
        <v>0</v>
      </c>
      <c r="H2352" s="76">
        <f>IF(A2352&lt;SIP_Calculator!$B$7,0,IF(A2352&gt;SIP_Calculator!$E$7,0,1))</f>
        <v>1</v>
      </c>
      <c r="I2352" s="74">
        <f t="shared" si="5"/>
        <v>0</v>
      </c>
      <c r="J2352" s="75">
        <f t="shared" si="6"/>
        <v>0</v>
      </c>
      <c r="K2352" s="76">
        <f>H2352*SIP_Calculator!$D$25</f>
        <v>484.4666522</v>
      </c>
      <c r="L2352" s="76">
        <f t="shared" si="7"/>
        <v>0.08132865285</v>
      </c>
      <c r="M2352" s="76">
        <f t="shared" si="8"/>
        <v>0.1044221688</v>
      </c>
      <c r="N2352" s="76">
        <f t="shared" ref="N2352:O2352" si="7060">N2351+L2352</f>
        <v>267.5155979</v>
      </c>
      <c r="O2352" s="76">
        <f t="shared" si="7060"/>
        <v>317.1639056</v>
      </c>
      <c r="P2352" s="74">
        <f>I2352*SIP_Calculator!$D$26</f>
        <v>0</v>
      </c>
      <c r="Q2352" s="74">
        <f t="shared" si="10"/>
        <v>0</v>
      </c>
      <c r="R2352" s="74">
        <f t="shared" si="11"/>
        <v>0</v>
      </c>
      <c r="S2352" s="74">
        <f t="shared" ref="S2352:T2352" si="7061">S2351+Q2352</f>
        <v>267.0562113</v>
      </c>
      <c r="T2352" s="74">
        <f t="shared" si="7061"/>
        <v>316.689053</v>
      </c>
      <c r="U2352" s="75">
        <f>J2352*SIP_Calculator!$D$27</f>
        <v>0</v>
      </c>
      <c r="V2352" s="75">
        <f t="shared" si="13"/>
        <v>0</v>
      </c>
      <c r="W2352" s="75">
        <f t="shared" si="14"/>
        <v>0</v>
      </c>
      <c r="X2352" s="75">
        <f t="shared" ref="X2352:Y2352" si="7062">X2351+V2352</f>
        <v>268.2159493</v>
      </c>
      <c r="Y2352" s="75">
        <f t="shared" si="7062"/>
        <v>318.0637961</v>
      </c>
    </row>
    <row r="2353" ht="15.75" customHeight="1">
      <c r="A2353" s="78">
        <v>41564.0</v>
      </c>
      <c r="B2353" s="73">
        <v>5916.45</v>
      </c>
      <c r="C2353" s="73">
        <v>4612.05</v>
      </c>
      <c r="D2353" s="74">
        <f t="shared" si="33"/>
        <v>491</v>
      </c>
      <c r="E2353" s="74">
        <f t="shared" si="16"/>
        <v>0</v>
      </c>
      <c r="F2353" s="75">
        <f t="shared" si="4"/>
        <v>10</v>
      </c>
      <c r="G2353" s="75">
        <f t="shared" si="17"/>
        <v>0</v>
      </c>
      <c r="H2353" s="76">
        <f>IF(A2353&lt;SIP_Calculator!$B$7,0,IF(A2353&gt;SIP_Calculator!$E$7,0,1))</f>
        <v>1</v>
      </c>
      <c r="I2353" s="74">
        <f t="shared" si="5"/>
        <v>0</v>
      </c>
      <c r="J2353" s="75">
        <f t="shared" si="6"/>
        <v>0</v>
      </c>
      <c r="K2353" s="76">
        <f>H2353*SIP_Calculator!$D$25</f>
        <v>484.4666522</v>
      </c>
      <c r="L2353" s="76">
        <f t="shared" si="7"/>
        <v>0.08188468629</v>
      </c>
      <c r="M2353" s="76">
        <f t="shared" si="8"/>
        <v>0.1050436687</v>
      </c>
      <c r="N2353" s="76">
        <f t="shared" ref="N2353:O2353" si="7063">N2352+L2353</f>
        <v>267.5974826</v>
      </c>
      <c r="O2353" s="76">
        <f t="shared" si="7063"/>
        <v>317.2689492</v>
      </c>
      <c r="P2353" s="74">
        <f>I2353*SIP_Calculator!$D$26</f>
        <v>0</v>
      </c>
      <c r="Q2353" s="74">
        <f t="shared" si="10"/>
        <v>0</v>
      </c>
      <c r="R2353" s="74">
        <f t="shared" si="11"/>
        <v>0</v>
      </c>
      <c r="S2353" s="74">
        <f t="shared" ref="S2353:T2353" si="7064">S2352+Q2353</f>
        <v>267.0562113</v>
      </c>
      <c r="T2353" s="74">
        <f t="shared" si="7064"/>
        <v>316.689053</v>
      </c>
      <c r="U2353" s="75">
        <f>J2353*SIP_Calculator!$D$27</f>
        <v>0</v>
      </c>
      <c r="V2353" s="75">
        <f t="shared" si="13"/>
        <v>0</v>
      </c>
      <c r="W2353" s="75">
        <f t="shared" si="14"/>
        <v>0</v>
      </c>
      <c r="X2353" s="75">
        <f t="shared" ref="X2353:Y2353" si="7065">X2352+V2353</f>
        <v>268.2159493</v>
      </c>
      <c r="Y2353" s="75">
        <f t="shared" si="7065"/>
        <v>318.0637961</v>
      </c>
    </row>
    <row r="2354" ht="15.75" customHeight="1">
      <c r="A2354" s="78">
        <v>41565.0</v>
      </c>
      <c r="B2354" s="73">
        <v>6049.3</v>
      </c>
      <c r="C2354" s="73">
        <v>4706.9</v>
      </c>
      <c r="D2354" s="74">
        <f t="shared" si="33"/>
        <v>491</v>
      </c>
      <c r="E2354" s="74">
        <f t="shared" si="16"/>
        <v>0</v>
      </c>
      <c r="F2354" s="75">
        <f t="shared" si="4"/>
        <v>10</v>
      </c>
      <c r="G2354" s="75">
        <f t="shared" si="17"/>
        <v>0</v>
      </c>
      <c r="H2354" s="76">
        <f>IF(A2354&lt;SIP_Calculator!$B$7,0,IF(A2354&gt;SIP_Calculator!$E$7,0,1))</f>
        <v>1</v>
      </c>
      <c r="I2354" s="74">
        <f t="shared" si="5"/>
        <v>0</v>
      </c>
      <c r="J2354" s="75">
        <f t="shared" si="6"/>
        <v>0</v>
      </c>
      <c r="K2354" s="76">
        <f>H2354*SIP_Calculator!$D$25</f>
        <v>484.4666522</v>
      </c>
      <c r="L2354" s="76">
        <f t="shared" si="7"/>
        <v>0.08008639879</v>
      </c>
      <c r="M2354" s="76">
        <f t="shared" si="8"/>
        <v>0.1029269056</v>
      </c>
      <c r="N2354" s="76">
        <f t="shared" ref="N2354:O2354" si="7066">N2353+L2354</f>
        <v>267.677569</v>
      </c>
      <c r="O2354" s="76">
        <f t="shared" si="7066"/>
        <v>317.3718761</v>
      </c>
      <c r="P2354" s="74">
        <f>I2354*SIP_Calculator!$D$26</f>
        <v>0</v>
      </c>
      <c r="Q2354" s="74">
        <f t="shared" si="10"/>
        <v>0</v>
      </c>
      <c r="R2354" s="74">
        <f t="shared" si="11"/>
        <v>0</v>
      </c>
      <c r="S2354" s="74">
        <f t="shared" ref="S2354:T2354" si="7067">S2353+Q2354</f>
        <v>267.0562113</v>
      </c>
      <c r="T2354" s="74">
        <f t="shared" si="7067"/>
        <v>316.689053</v>
      </c>
      <c r="U2354" s="75">
        <f>J2354*SIP_Calculator!$D$27</f>
        <v>0</v>
      </c>
      <c r="V2354" s="75">
        <f t="shared" si="13"/>
        <v>0</v>
      </c>
      <c r="W2354" s="75">
        <f t="shared" si="14"/>
        <v>0</v>
      </c>
      <c r="X2354" s="75">
        <f t="shared" ref="X2354:Y2354" si="7068">X2353+V2354</f>
        <v>268.2159493</v>
      </c>
      <c r="Y2354" s="75">
        <f t="shared" si="7068"/>
        <v>318.0637961</v>
      </c>
    </row>
    <row r="2355" ht="15.75" customHeight="1">
      <c r="A2355" s="78">
        <v>41568.0</v>
      </c>
      <c r="B2355" s="73">
        <v>6076.5</v>
      </c>
      <c r="C2355" s="73">
        <v>4731.0</v>
      </c>
      <c r="D2355" s="74">
        <f t="shared" si="33"/>
        <v>492</v>
      </c>
      <c r="E2355" s="74">
        <f t="shared" si="16"/>
        <v>1</v>
      </c>
      <c r="F2355" s="75">
        <f t="shared" si="4"/>
        <v>10</v>
      </c>
      <c r="G2355" s="75">
        <f t="shared" si="17"/>
        <v>0</v>
      </c>
      <c r="H2355" s="76">
        <f>IF(A2355&lt;SIP_Calculator!$B$7,0,IF(A2355&gt;SIP_Calculator!$E$7,0,1))</f>
        <v>1</v>
      </c>
      <c r="I2355" s="74">
        <f t="shared" si="5"/>
        <v>1</v>
      </c>
      <c r="J2355" s="75">
        <f t="shared" si="6"/>
        <v>0</v>
      </c>
      <c r="K2355" s="76">
        <f>H2355*SIP_Calculator!$D$25</f>
        <v>484.4666522</v>
      </c>
      <c r="L2355" s="76">
        <f t="shared" si="7"/>
        <v>0.07972791116</v>
      </c>
      <c r="M2355" s="76">
        <f t="shared" si="8"/>
        <v>0.1024025898</v>
      </c>
      <c r="N2355" s="76">
        <f t="shared" ref="N2355:O2355" si="7069">N2354+L2355</f>
        <v>267.7572969</v>
      </c>
      <c r="O2355" s="76">
        <f t="shared" si="7069"/>
        <v>317.4742787</v>
      </c>
      <c r="P2355" s="74">
        <f>I2355*SIP_Calculator!$D$26</f>
        <v>2301.341589</v>
      </c>
      <c r="Q2355" s="74">
        <f t="shared" si="10"/>
        <v>0.3787281477</v>
      </c>
      <c r="R2355" s="74">
        <f t="shared" si="11"/>
        <v>0.486438721</v>
      </c>
      <c r="S2355" s="74">
        <f t="shared" ref="S2355:T2355" si="7070">S2354+Q2355</f>
        <v>267.4349395</v>
      </c>
      <c r="T2355" s="74">
        <f t="shared" si="7070"/>
        <v>317.1754917</v>
      </c>
      <c r="U2355" s="75">
        <f>J2355*SIP_Calculator!$D$27</f>
        <v>0</v>
      </c>
      <c r="V2355" s="75">
        <f t="shared" si="13"/>
        <v>0</v>
      </c>
      <c r="W2355" s="75">
        <f t="shared" si="14"/>
        <v>0</v>
      </c>
      <c r="X2355" s="75">
        <f t="shared" ref="X2355:Y2355" si="7071">X2354+V2355</f>
        <v>268.2159493</v>
      </c>
      <c r="Y2355" s="75">
        <f t="shared" si="7071"/>
        <v>318.0637961</v>
      </c>
    </row>
    <row r="2356" ht="15.75" customHeight="1">
      <c r="A2356" s="78">
        <v>41569.0</v>
      </c>
      <c r="B2356" s="73">
        <v>6078.3</v>
      </c>
      <c r="C2356" s="73">
        <v>4738.35</v>
      </c>
      <c r="D2356" s="74">
        <f t="shared" si="33"/>
        <v>492</v>
      </c>
      <c r="E2356" s="74">
        <f t="shared" si="16"/>
        <v>0</v>
      </c>
      <c r="F2356" s="75">
        <f t="shared" si="4"/>
        <v>10</v>
      </c>
      <c r="G2356" s="75">
        <f t="shared" si="17"/>
        <v>0</v>
      </c>
      <c r="H2356" s="76">
        <f>IF(A2356&lt;SIP_Calculator!$B$7,0,IF(A2356&gt;SIP_Calculator!$E$7,0,1))</f>
        <v>1</v>
      </c>
      <c r="I2356" s="74">
        <f t="shared" si="5"/>
        <v>0</v>
      </c>
      <c r="J2356" s="75">
        <f t="shared" si="6"/>
        <v>0</v>
      </c>
      <c r="K2356" s="76">
        <f>H2356*SIP_Calculator!$D$25</f>
        <v>484.4666522</v>
      </c>
      <c r="L2356" s="76">
        <f t="shared" si="7"/>
        <v>0.0797043009</v>
      </c>
      <c r="M2356" s="76">
        <f t="shared" si="8"/>
        <v>0.1022437456</v>
      </c>
      <c r="N2356" s="76">
        <f t="shared" ref="N2356:O2356" si="7072">N2355+L2356</f>
        <v>267.8370012</v>
      </c>
      <c r="O2356" s="76">
        <f t="shared" si="7072"/>
        <v>317.5765225</v>
      </c>
      <c r="P2356" s="74">
        <f>I2356*SIP_Calculator!$D$26</f>
        <v>0</v>
      </c>
      <c r="Q2356" s="74">
        <f t="shared" si="10"/>
        <v>0</v>
      </c>
      <c r="R2356" s="74">
        <f t="shared" si="11"/>
        <v>0</v>
      </c>
      <c r="S2356" s="74">
        <f t="shared" ref="S2356:T2356" si="7073">S2355+Q2356</f>
        <v>267.4349395</v>
      </c>
      <c r="T2356" s="74">
        <f t="shared" si="7073"/>
        <v>317.1754917</v>
      </c>
      <c r="U2356" s="75">
        <f>J2356*SIP_Calculator!$D$27</f>
        <v>0</v>
      </c>
      <c r="V2356" s="75">
        <f t="shared" si="13"/>
        <v>0</v>
      </c>
      <c r="W2356" s="75">
        <f t="shared" si="14"/>
        <v>0</v>
      </c>
      <c r="X2356" s="75">
        <f t="shared" ref="X2356:Y2356" si="7074">X2355+V2356</f>
        <v>268.2159493</v>
      </c>
      <c r="Y2356" s="75">
        <f t="shared" si="7074"/>
        <v>318.0637961</v>
      </c>
    </row>
    <row r="2357" ht="15.75" customHeight="1">
      <c r="A2357" s="78">
        <v>41570.0</v>
      </c>
      <c r="B2357" s="73">
        <v>6057.25</v>
      </c>
      <c r="C2357" s="73">
        <v>4723.5</v>
      </c>
      <c r="D2357" s="74">
        <f t="shared" si="33"/>
        <v>492</v>
      </c>
      <c r="E2357" s="74">
        <f t="shared" si="16"/>
        <v>0</v>
      </c>
      <c r="F2357" s="75">
        <f t="shared" si="4"/>
        <v>10</v>
      </c>
      <c r="G2357" s="75">
        <f t="shared" si="17"/>
        <v>0</v>
      </c>
      <c r="H2357" s="76">
        <f>IF(A2357&lt;SIP_Calculator!$B$7,0,IF(A2357&gt;SIP_Calculator!$E$7,0,1))</f>
        <v>1</v>
      </c>
      <c r="I2357" s="74">
        <f t="shared" si="5"/>
        <v>0</v>
      </c>
      <c r="J2357" s="75">
        <f t="shared" si="6"/>
        <v>0</v>
      </c>
      <c r="K2357" s="76">
        <f>H2357*SIP_Calculator!$D$25</f>
        <v>484.4666522</v>
      </c>
      <c r="L2357" s="76">
        <f t="shared" si="7"/>
        <v>0.07998128725</v>
      </c>
      <c r="M2357" s="76">
        <f t="shared" si="8"/>
        <v>0.1025651852</v>
      </c>
      <c r="N2357" s="76">
        <f t="shared" ref="N2357:O2357" si="7075">N2356+L2357</f>
        <v>267.9169825</v>
      </c>
      <c r="O2357" s="76">
        <f t="shared" si="7075"/>
        <v>317.6790877</v>
      </c>
      <c r="P2357" s="74">
        <f>I2357*SIP_Calculator!$D$26</f>
        <v>0</v>
      </c>
      <c r="Q2357" s="74">
        <f t="shared" si="10"/>
        <v>0</v>
      </c>
      <c r="R2357" s="74">
        <f t="shared" si="11"/>
        <v>0</v>
      </c>
      <c r="S2357" s="74">
        <f t="shared" ref="S2357:T2357" si="7076">S2356+Q2357</f>
        <v>267.4349395</v>
      </c>
      <c r="T2357" s="74">
        <f t="shared" si="7076"/>
        <v>317.1754917</v>
      </c>
      <c r="U2357" s="75">
        <f>J2357*SIP_Calculator!$D$27</f>
        <v>0</v>
      </c>
      <c r="V2357" s="75">
        <f t="shared" si="13"/>
        <v>0</v>
      </c>
      <c r="W2357" s="75">
        <f t="shared" si="14"/>
        <v>0</v>
      </c>
      <c r="X2357" s="75">
        <f t="shared" ref="X2357:Y2357" si="7077">X2356+V2357</f>
        <v>268.2159493</v>
      </c>
      <c r="Y2357" s="75">
        <f t="shared" si="7077"/>
        <v>318.0637961</v>
      </c>
    </row>
    <row r="2358" ht="15.75" customHeight="1">
      <c r="A2358" s="78">
        <v>41571.0</v>
      </c>
      <c r="B2358" s="73">
        <v>6043.3</v>
      </c>
      <c r="C2358" s="73">
        <v>4713.0</v>
      </c>
      <c r="D2358" s="74">
        <f t="shared" si="33"/>
        <v>492</v>
      </c>
      <c r="E2358" s="74">
        <f t="shared" si="16"/>
        <v>0</v>
      </c>
      <c r="F2358" s="75">
        <f t="shared" si="4"/>
        <v>10</v>
      </c>
      <c r="G2358" s="75">
        <f t="shared" si="17"/>
        <v>0</v>
      </c>
      <c r="H2358" s="76">
        <f>IF(A2358&lt;SIP_Calculator!$B$7,0,IF(A2358&gt;SIP_Calculator!$E$7,0,1))</f>
        <v>1</v>
      </c>
      <c r="I2358" s="74">
        <f t="shared" si="5"/>
        <v>0</v>
      </c>
      <c r="J2358" s="75">
        <f t="shared" si="6"/>
        <v>0</v>
      </c>
      <c r="K2358" s="76">
        <f>H2358*SIP_Calculator!$D$25</f>
        <v>484.4666522</v>
      </c>
      <c r="L2358" s="76">
        <f t="shared" si="7"/>
        <v>0.08016591137</v>
      </c>
      <c r="M2358" s="76">
        <f t="shared" si="8"/>
        <v>0.1027936881</v>
      </c>
      <c r="N2358" s="76">
        <f t="shared" ref="N2358:O2358" si="7078">N2357+L2358</f>
        <v>267.9971484</v>
      </c>
      <c r="O2358" s="76">
        <f t="shared" si="7078"/>
        <v>317.7818813</v>
      </c>
      <c r="P2358" s="74">
        <f>I2358*SIP_Calculator!$D$26</f>
        <v>0</v>
      </c>
      <c r="Q2358" s="74">
        <f t="shared" si="10"/>
        <v>0</v>
      </c>
      <c r="R2358" s="74">
        <f t="shared" si="11"/>
        <v>0</v>
      </c>
      <c r="S2358" s="74">
        <f t="shared" ref="S2358:T2358" si="7079">S2357+Q2358</f>
        <v>267.4349395</v>
      </c>
      <c r="T2358" s="74">
        <f t="shared" si="7079"/>
        <v>317.1754917</v>
      </c>
      <c r="U2358" s="75">
        <f>J2358*SIP_Calculator!$D$27</f>
        <v>0</v>
      </c>
      <c r="V2358" s="75">
        <f t="shared" si="13"/>
        <v>0</v>
      </c>
      <c r="W2358" s="75">
        <f t="shared" si="14"/>
        <v>0</v>
      </c>
      <c r="X2358" s="75">
        <f t="shared" ref="X2358:Y2358" si="7080">X2357+V2358</f>
        <v>268.2159493</v>
      </c>
      <c r="Y2358" s="75">
        <f t="shared" si="7080"/>
        <v>318.0637961</v>
      </c>
    </row>
    <row r="2359" ht="15.75" customHeight="1">
      <c r="A2359" s="78">
        <v>41572.0</v>
      </c>
      <c r="B2359" s="73">
        <v>6019.2</v>
      </c>
      <c r="C2359" s="73">
        <v>4693.4</v>
      </c>
      <c r="D2359" s="74">
        <f t="shared" si="33"/>
        <v>492</v>
      </c>
      <c r="E2359" s="74">
        <f t="shared" si="16"/>
        <v>0</v>
      </c>
      <c r="F2359" s="75">
        <f t="shared" si="4"/>
        <v>10</v>
      </c>
      <c r="G2359" s="75">
        <f t="shared" si="17"/>
        <v>0</v>
      </c>
      <c r="H2359" s="76">
        <f>IF(A2359&lt;SIP_Calculator!$B$7,0,IF(A2359&gt;SIP_Calculator!$E$7,0,1))</f>
        <v>1</v>
      </c>
      <c r="I2359" s="74">
        <f t="shared" si="5"/>
        <v>0</v>
      </c>
      <c r="J2359" s="75">
        <f t="shared" si="6"/>
        <v>0</v>
      </c>
      <c r="K2359" s="76">
        <f>H2359*SIP_Calculator!$D$25</f>
        <v>484.4666522</v>
      </c>
      <c r="L2359" s="76">
        <f t="shared" si="7"/>
        <v>0.080486884</v>
      </c>
      <c r="M2359" s="76">
        <f t="shared" si="8"/>
        <v>0.1032229625</v>
      </c>
      <c r="N2359" s="76">
        <f t="shared" ref="N2359:O2359" si="7081">N2358+L2359</f>
        <v>268.0776353</v>
      </c>
      <c r="O2359" s="76">
        <f t="shared" si="7081"/>
        <v>317.8851043</v>
      </c>
      <c r="P2359" s="74">
        <f>I2359*SIP_Calculator!$D$26</f>
        <v>0</v>
      </c>
      <c r="Q2359" s="74">
        <f t="shared" si="10"/>
        <v>0</v>
      </c>
      <c r="R2359" s="74">
        <f t="shared" si="11"/>
        <v>0</v>
      </c>
      <c r="S2359" s="74">
        <f t="shared" ref="S2359:T2359" si="7082">S2358+Q2359</f>
        <v>267.4349395</v>
      </c>
      <c r="T2359" s="74">
        <f t="shared" si="7082"/>
        <v>317.1754917</v>
      </c>
      <c r="U2359" s="75">
        <f>J2359*SIP_Calculator!$D$27</f>
        <v>0</v>
      </c>
      <c r="V2359" s="75">
        <f t="shared" si="13"/>
        <v>0</v>
      </c>
      <c r="W2359" s="75">
        <f t="shared" si="14"/>
        <v>0</v>
      </c>
      <c r="X2359" s="75">
        <f t="shared" ref="X2359:Y2359" si="7083">X2358+V2359</f>
        <v>268.2159493</v>
      </c>
      <c r="Y2359" s="75">
        <f t="shared" si="7083"/>
        <v>318.0637961</v>
      </c>
    </row>
    <row r="2360" ht="15.75" customHeight="1">
      <c r="A2360" s="78">
        <v>41575.0</v>
      </c>
      <c r="B2360" s="73">
        <v>5971.85</v>
      </c>
      <c r="C2360" s="73">
        <v>4656.85</v>
      </c>
      <c r="D2360" s="74">
        <f t="shared" si="33"/>
        <v>493</v>
      </c>
      <c r="E2360" s="74">
        <f t="shared" si="16"/>
        <v>1</v>
      </c>
      <c r="F2360" s="75">
        <f t="shared" si="4"/>
        <v>10</v>
      </c>
      <c r="G2360" s="75">
        <f t="shared" si="17"/>
        <v>0</v>
      </c>
      <c r="H2360" s="76">
        <f>IF(A2360&lt;SIP_Calculator!$B$7,0,IF(A2360&gt;SIP_Calculator!$E$7,0,1))</f>
        <v>1</v>
      </c>
      <c r="I2360" s="74">
        <f t="shared" si="5"/>
        <v>1</v>
      </c>
      <c r="J2360" s="75">
        <f t="shared" si="6"/>
        <v>0</v>
      </c>
      <c r="K2360" s="76">
        <f>H2360*SIP_Calculator!$D$25</f>
        <v>484.4666522</v>
      </c>
      <c r="L2360" s="76">
        <f t="shared" si="7"/>
        <v>0.08112505374</v>
      </c>
      <c r="M2360" s="76">
        <f t="shared" si="8"/>
        <v>0.1040331237</v>
      </c>
      <c r="N2360" s="76">
        <f t="shared" ref="N2360:O2360" si="7084">N2359+L2360</f>
        <v>268.1587604</v>
      </c>
      <c r="O2360" s="76">
        <f t="shared" si="7084"/>
        <v>317.9891374</v>
      </c>
      <c r="P2360" s="74">
        <f>I2360*SIP_Calculator!$D$26</f>
        <v>2301.341589</v>
      </c>
      <c r="Q2360" s="74">
        <f t="shared" si="10"/>
        <v>0.3853649354</v>
      </c>
      <c r="R2360" s="74">
        <f t="shared" si="11"/>
        <v>0.494184178</v>
      </c>
      <c r="S2360" s="74">
        <f t="shared" ref="S2360:T2360" si="7085">S2359+Q2360</f>
        <v>267.8203044</v>
      </c>
      <c r="T2360" s="74">
        <f t="shared" si="7085"/>
        <v>317.6696759</v>
      </c>
      <c r="U2360" s="75">
        <f>J2360*SIP_Calculator!$D$27</f>
        <v>0</v>
      </c>
      <c r="V2360" s="75">
        <f t="shared" si="13"/>
        <v>0</v>
      </c>
      <c r="W2360" s="75">
        <f t="shared" si="14"/>
        <v>0</v>
      </c>
      <c r="X2360" s="75">
        <f t="shared" ref="X2360:Y2360" si="7086">X2359+V2360</f>
        <v>268.2159493</v>
      </c>
      <c r="Y2360" s="75">
        <f t="shared" si="7086"/>
        <v>318.0637961</v>
      </c>
    </row>
    <row r="2361" ht="15.75" customHeight="1">
      <c r="A2361" s="78">
        <v>41576.0</v>
      </c>
      <c r="B2361" s="73">
        <v>6086.9</v>
      </c>
      <c r="C2361" s="73">
        <v>4741.1</v>
      </c>
      <c r="D2361" s="74">
        <f t="shared" si="33"/>
        <v>493</v>
      </c>
      <c r="E2361" s="74">
        <f t="shared" si="16"/>
        <v>0</v>
      </c>
      <c r="F2361" s="75">
        <f t="shared" si="4"/>
        <v>10</v>
      </c>
      <c r="G2361" s="75">
        <f t="shared" si="17"/>
        <v>0</v>
      </c>
      <c r="H2361" s="76">
        <f>IF(A2361&lt;SIP_Calculator!$B$7,0,IF(A2361&gt;SIP_Calculator!$E$7,0,1))</f>
        <v>1</v>
      </c>
      <c r="I2361" s="74">
        <f t="shared" si="5"/>
        <v>0</v>
      </c>
      <c r="J2361" s="75">
        <f t="shared" si="6"/>
        <v>0</v>
      </c>
      <c r="K2361" s="76">
        <f>H2361*SIP_Calculator!$D$25</f>
        <v>484.4666522</v>
      </c>
      <c r="L2361" s="76">
        <f t="shared" si="7"/>
        <v>0.07959168907</v>
      </c>
      <c r="M2361" s="76">
        <f t="shared" si="8"/>
        <v>0.1021844408</v>
      </c>
      <c r="N2361" s="76">
        <f t="shared" ref="N2361:O2361" si="7087">N2360+L2361</f>
        <v>268.238352</v>
      </c>
      <c r="O2361" s="76">
        <f t="shared" si="7087"/>
        <v>318.0913219</v>
      </c>
      <c r="P2361" s="74">
        <f>I2361*SIP_Calculator!$D$26</f>
        <v>0</v>
      </c>
      <c r="Q2361" s="74">
        <f t="shared" si="10"/>
        <v>0</v>
      </c>
      <c r="R2361" s="74">
        <f t="shared" si="11"/>
        <v>0</v>
      </c>
      <c r="S2361" s="74">
        <f t="shared" ref="S2361:T2361" si="7088">S2360+Q2361</f>
        <v>267.8203044</v>
      </c>
      <c r="T2361" s="74">
        <f t="shared" si="7088"/>
        <v>317.6696759</v>
      </c>
      <c r="U2361" s="75">
        <f>J2361*SIP_Calculator!$D$27</f>
        <v>0</v>
      </c>
      <c r="V2361" s="75">
        <f t="shared" si="13"/>
        <v>0</v>
      </c>
      <c r="W2361" s="75">
        <f t="shared" si="14"/>
        <v>0</v>
      </c>
      <c r="X2361" s="75">
        <f t="shared" ref="X2361:Y2361" si="7089">X2360+V2361</f>
        <v>268.2159493</v>
      </c>
      <c r="Y2361" s="75">
        <f t="shared" si="7089"/>
        <v>318.0637961</v>
      </c>
    </row>
    <row r="2362" ht="15.75" customHeight="1">
      <c r="A2362" s="78">
        <v>41577.0</v>
      </c>
      <c r="B2362" s="73">
        <v>6117.9</v>
      </c>
      <c r="C2362" s="73">
        <v>4764.3</v>
      </c>
      <c r="D2362" s="74">
        <f t="shared" si="33"/>
        <v>493</v>
      </c>
      <c r="E2362" s="74">
        <f t="shared" si="16"/>
        <v>0</v>
      </c>
      <c r="F2362" s="75">
        <f t="shared" si="4"/>
        <v>10</v>
      </c>
      <c r="G2362" s="75">
        <f t="shared" si="17"/>
        <v>0</v>
      </c>
      <c r="H2362" s="76">
        <f>IF(A2362&lt;SIP_Calculator!$B$7,0,IF(A2362&gt;SIP_Calculator!$E$7,0,1))</f>
        <v>1</v>
      </c>
      <c r="I2362" s="74">
        <f t="shared" si="5"/>
        <v>0</v>
      </c>
      <c r="J2362" s="75">
        <f t="shared" si="6"/>
        <v>0</v>
      </c>
      <c r="K2362" s="76">
        <f>H2362*SIP_Calculator!$D$25</f>
        <v>484.4666522</v>
      </c>
      <c r="L2362" s="76">
        <f t="shared" si="7"/>
        <v>0.07918839016</v>
      </c>
      <c r="M2362" s="76">
        <f t="shared" si="8"/>
        <v>0.1016868485</v>
      </c>
      <c r="N2362" s="76">
        <f t="shared" ref="N2362:O2362" si="7090">N2361+L2362</f>
        <v>268.3175404</v>
      </c>
      <c r="O2362" s="76">
        <f t="shared" si="7090"/>
        <v>318.1930087</v>
      </c>
      <c r="P2362" s="74">
        <f>I2362*SIP_Calculator!$D$26</f>
        <v>0</v>
      </c>
      <c r="Q2362" s="74">
        <f t="shared" si="10"/>
        <v>0</v>
      </c>
      <c r="R2362" s="74">
        <f t="shared" si="11"/>
        <v>0</v>
      </c>
      <c r="S2362" s="74">
        <f t="shared" ref="S2362:T2362" si="7091">S2361+Q2362</f>
        <v>267.8203044</v>
      </c>
      <c r="T2362" s="74">
        <f t="shared" si="7091"/>
        <v>317.6696759</v>
      </c>
      <c r="U2362" s="75">
        <f>J2362*SIP_Calculator!$D$27</f>
        <v>0</v>
      </c>
      <c r="V2362" s="75">
        <f t="shared" si="13"/>
        <v>0</v>
      </c>
      <c r="W2362" s="75">
        <f t="shared" si="14"/>
        <v>0</v>
      </c>
      <c r="X2362" s="75">
        <f t="shared" ref="X2362:Y2362" si="7092">X2361+V2362</f>
        <v>268.2159493</v>
      </c>
      <c r="Y2362" s="75">
        <f t="shared" si="7092"/>
        <v>318.0637961</v>
      </c>
    </row>
    <row r="2363" ht="15.75" customHeight="1">
      <c r="A2363" s="78">
        <v>41578.0</v>
      </c>
      <c r="B2363" s="73">
        <v>6166.7</v>
      </c>
      <c r="C2363" s="73">
        <v>4804.85</v>
      </c>
      <c r="D2363" s="74">
        <f t="shared" si="33"/>
        <v>493</v>
      </c>
      <c r="E2363" s="74">
        <f t="shared" si="16"/>
        <v>0</v>
      </c>
      <c r="F2363" s="75">
        <f t="shared" si="4"/>
        <v>10</v>
      </c>
      <c r="G2363" s="75">
        <f t="shared" si="17"/>
        <v>0</v>
      </c>
      <c r="H2363" s="76">
        <f>IF(A2363&lt;SIP_Calculator!$B$7,0,IF(A2363&gt;SIP_Calculator!$E$7,0,1))</f>
        <v>1</v>
      </c>
      <c r="I2363" s="74">
        <f t="shared" si="5"/>
        <v>0</v>
      </c>
      <c r="J2363" s="75">
        <f t="shared" si="6"/>
        <v>0</v>
      </c>
      <c r="K2363" s="76">
        <f>H2363*SIP_Calculator!$D$25</f>
        <v>484.4666522</v>
      </c>
      <c r="L2363" s="76">
        <f t="shared" si="7"/>
        <v>0.07856173516</v>
      </c>
      <c r="M2363" s="76">
        <f t="shared" si="8"/>
        <v>0.1008286736</v>
      </c>
      <c r="N2363" s="76">
        <f t="shared" ref="N2363:O2363" si="7093">N2362+L2363</f>
        <v>268.3961022</v>
      </c>
      <c r="O2363" s="76">
        <f t="shared" si="7093"/>
        <v>318.2938374</v>
      </c>
      <c r="P2363" s="74">
        <f>I2363*SIP_Calculator!$D$26</f>
        <v>0</v>
      </c>
      <c r="Q2363" s="74">
        <f t="shared" si="10"/>
        <v>0</v>
      </c>
      <c r="R2363" s="74">
        <f t="shared" si="11"/>
        <v>0</v>
      </c>
      <c r="S2363" s="74">
        <f t="shared" ref="S2363:T2363" si="7094">S2362+Q2363</f>
        <v>267.8203044</v>
      </c>
      <c r="T2363" s="74">
        <f t="shared" si="7094"/>
        <v>317.6696759</v>
      </c>
      <c r="U2363" s="75">
        <f>J2363*SIP_Calculator!$D$27</f>
        <v>0</v>
      </c>
      <c r="V2363" s="75">
        <f t="shared" si="13"/>
        <v>0</v>
      </c>
      <c r="W2363" s="75">
        <f t="shared" si="14"/>
        <v>0</v>
      </c>
      <c r="X2363" s="75">
        <f t="shared" ref="X2363:Y2363" si="7095">X2362+V2363</f>
        <v>268.2159493</v>
      </c>
      <c r="Y2363" s="75">
        <f t="shared" si="7095"/>
        <v>318.0637961</v>
      </c>
    </row>
    <row r="2364" ht="15.75" customHeight="1">
      <c r="A2364" s="78">
        <v>41579.0</v>
      </c>
      <c r="B2364" s="73">
        <v>6179.7</v>
      </c>
      <c r="C2364" s="73">
        <v>4823.0</v>
      </c>
      <c r="D2364" s="74">
        <f t="shared" si="33"/>
        <v>493</v>
      </c>
      <c r="E2364" s="74">
        <f t="shared" si="16"/>
        <v>0</v>
      </c>
      <c r="F2364" s="75">
        <f t="shared" si="4"/>
        <v>11</v>
      </c>
      <c r="G2364" s="75">
        <f t="shared" si="17"/>
        <v>1</v>
      </c>
      <c r="H2364" s="76">
        <f>IF(A2364&lt;SIP_Calculator!$B$7,0,IF(A2364&gt;SIP_Calculator!$E$7,0,1))</f>
        <v>1</v>
      </c>
      <c r="I2364" s="74">
        <f t="shared" si="5"/>
        <v>0</v>
      </c>
      <c r="J2364" s="75">
        <f t="shared" si="6"/>
        <v>1</v>
      </c>
      <c r="K2364" s="76">
        <f>H2364*SIP_Calculator!$D$25</f>
        <v>484.4666522</v>
      </c>
      <c r="L2364" s="76">
        <f t="shared" si="7"/>
        <v>0.07839646782</v>
      </c>
      <c r="M2364" s="76">
        <f t="shared" si="8"/>
        <v>0.1004492333</v>
      </c>
      <c r="N2364" s="76">
        <f t="shared" ref="N2364:O2364" si="7096">N2363+L2364</f>
        <v>268.4744986</v>
      </c>
      <c r="O2364" s="76">
        <f t="shared" si="7096"/>
        <v>318.3942866</v>
      </c>
      <c r="P2364" s="74">
        <f>I2364*SIP_Calculator!$D$26</f>
        <v>0</v>
      </c>
      <c r="Q2364" s="74">
        <f t="shared" si="10"/>
        <v>0</v>
      </c>
      <c r="R2364" s="74">
        <f t="shared" si="11"/>
        <v>0</v>
      </c>
      <c r="S2364" s="74">
        <f t="shared" ref="S2364:T2364" si="7097">S2363+Q2364</f>
        <v>267.8203044</v>
      </c>
      <c r="T2364" s="74">
        <f t="shared" si="7097"/>
        <v>317.6696759</v>
      </c>
      <c r="U2364" s="75">
        <f>J2364*SIP_Calculator!$D$27</f>
        <v>10000</v>
      </c>
      <c r="V2364" s="75">
        <f t="shared" si="13"/>
        <v>1.618201531</v>
      </c>
      <c r="W2364" s="75">
        <f t="shared" si="14"/>
        <v>2.0733983</v>
      </c>
      <c r="X2364" s="75">
        <f t="shared" ref="X2364:Y2364" si="7098">X2363+V2364</f>
        <v>269.8341508</v>
      </c>
      <c r="Y2364" s="75">
        <f t="shared" si="7098"/>
        <v>320.1371944</v>
      </c>
    </row>
    <row r="2365" ht="15.75" customHeight="1">
      <c r="A2365" s="78">
        <v>41581.0</v>
      </c>
      <c r="B2365" s="73">
        <v>6193.8</v>
      </c>
      <c r="C2365" s="73">
        <v>4840.15</v>
      </c>
      <c r="D2365" s="74">
        <f t="shared" si="33"/>
        <v>493</v>
      </c>
      <c r="E2365" s="74">
        <f t="shared" si="16"/>
        <v>0</v>
      </c>
      <c r="F2365" s="75">
        <f t="shared" si="4"/>
        <v>11</v>
      </c>
      <c r="G2365" s="75">
        <f t="shared" si="17"/>
        <v>0</v>
      </c>
      <c r="H2365" s="76">
        <f>IF(A2365&lt;SIP_Calculator!$B$7,0,IF(A2365&gt;SIP_Calculator!$E$7,0,1))</f>
        <v>1</v>
      </c>
      <c r="I2365" s="74">
        <f t="shared" si="5"/>
        <v>0</v>
      </c>
      <c r="J2365" s="75">
        <f t="shared" si="6"/>
        <v>0</v>
      </c>
      <c r="K2365" s="76">
        <f>H2365*SIP_Calculator!$D$25</f>
        <v>484.4666522</v>
      </c>
      <c r="L2365" s="76">
        <f t="shared" si="7"/>
        <v>0.07821800061</v>
      </c>
      <c r="M2365" s="76">
        <f t="shared" si="8"/>
        <v>0.1000933137</v>
      </c>
      <c r="N2365" s="76">
        <f t="shared" ref="N2365:O2365" si="7099">N2364+L2365</f>
        <v>268.5527166</v>
      </c>
      <c r="O2365" s="76">
        <f t="shared" si="7099"/>
        <v>318.4943799</v>
      </c>
      <c r="P2365" s="74">
        <f>I2365*SIP_Calculator!$D$26</f>
        <v>0</v>
      </c>
      <c r="Q2365" s="74">
        <f t="shared" si="10"/>
        <v>0</v>
      </c>
      <c r="R2365" s="74">
        <f t="shared" si="11"/>
        <v>0</v>
      </c>
      <c r="S2365" s="74">
        <f t="shared" ref="S2365:T2365" si="7100">S2364+Q2365</f>
        <v>267.8203044</v>
      </c>
      <c r="T2365" s="74">
        <f t="shared" si="7100"/>
        <v>317.6696759</v>
      </c>
      <c r="U2365" s="75">
        <f>J2365*SIP_Calculator!$D$27</f>
        <v>0</v>
      </c>
      <c r="V2365" s="75">
        <f t="shared" si="13"/>
        <v>0</v>
      </c>
      <c r="W2365" s="75">
        <f t="shared" si="14"/>
        <v>0</v>
      </c>
      <c r="X2365" s="75">
        <f t="shared" ref="X2365:Y2365" si="7101">X2364+V2365</f>
        <v>269.8341508</v>
      </c>
      <c r="Y2365" s="75">
        <f t="shared" si="7101"/>
        <v>320.1371944</v>
      </c>
    </row>
    <row r="2366" ht="15.75" customHeight="1">
      <c r="A2366" s="78">
        <v>41583.0</v>
      </c>
      <c r="B2366" s="73">
        <v>6136.25</v>
      </c>
      <c r="C2366" s="73">
        <v>4808.2</v>
      </c>
      <c r="D2366" s="74">
        <f t="shared" si="33"/>
        <v>494</v>
      </c>
      <c r="E2366" s="74">
        <f t="shared" si="16"/>
        <v>1</v>
      </c>
      <c r="F2366" s="75">
        <f t="shared" si="4"/>
        <v>11</v>
      </c>
      <c r="G2366" s="75">
        <f t="shared" si="17"/>
        <v>0</v>
      </c>
      <c r="H2366" s="76">
        <f>IF(A2366&lt;SIP_Calculator!$B$7,0,IF(A2366&gt;SIP_Calculator!$E$7,0,1))</f>
        <v>1</v>
      </c>
      <c r="I2366" s="74">
        <f t="shared" si="5"/>
        <v>1</v>
      </c>
      <c r="J2366" s="75">
        <f t="shared" si="6"/>
        <v>0</v>
      </c>
      <c r="K2366" s="76">
        <f>H2366*SIP_Calculator!$D$25</f>
        <v>484.4666522</v>
      </c>
      <c r="L2366" s="76">
        <f t="shared" si="7"/>
        <v>0.07895158316</v>
      </c>
      <c r="M2366" s="76">
        <f t="shared" si="8"/>
        <v>0.1007584236</v>
      </c>
      <c r="N2366" s="76">
        <f t="shared" ref="N2366:O2366" si="7102">N2365+L2366</f>
        <v>268.6316682</v>
      </c>
      <c r="O2366" s="76">
        <f t="shared" si="7102"/>
        <v>318.5951384</v>
      </c>
      <c r="P2366" s="74">
        <f>I2366*SIP_Calculator!$D$26</f>
        <v>2301.341589</v>
      </c>
      <c r="Q2366" s="74">
        <f t="shared" si="10"/>
        <v>0.3750403894</v>
      </c>
      <c r="R2366" s="74">
        <f t="shared" si="11"/>
        <v>0.4786285074</v>
      </c>
      <c r="S2366" s="74">
        <f t="shared" ref="S2366:T2366" si="7103">S2365+Q2366</f>
        <v>268.1953448</v>
      </c>
      <c r="T2366" s="74">
        <f t="shared" si="7103"/>
        <v>318.1483044</v>
      </c>
      <c r="U2366" s="75">
        <f>J2366*SIP_Calculator!$D$27</f>
        <v>0</v>
      </c>
      <c r="V2366" s="75">
        <f t="shared" si="13"/>
        <v>0</v>
      </c>
      <c r="W2366" s="75">
        <f t="shared" si="14"/>
        <v>0</v>
      </c>
      <c r="X2366" s="75">
        <f t="shared" ref="X2366:Y2366" si="7104">X2365+V2366</f>
        <v>269.8341508</v>
      </c>
      <c r="Y2366" s="75">
        <f t="shared" si="7104"/>
        <v>320.1371944</v>
      </c>
    </row>
    <row r="2367" ht="15.75" customHeight="1">
      <c r="A2367" s="78">
        <v>41584.0</v>
      </c>
      <c r="B2367" s="73">
        <v>6100.15</v>
      </c>
      <c r="C2367" s="73">
        <v>4784.65</v>
      </c>
      <c r="D2367" s="74">
        <f t="shared" si="33"/>
        <v>494</v>
      </c>
      <c r="E2367" s="74">
        <f t="shared" si="16"/>
        <v>0</v>
      </c>
      <c r="F2367" s="75">
        <f t="shared" si="4"/>
        <v>11</v>
      </c>
      <c r="G2367" s="75">
        <f t="shared" si="17"/>
        <v>0</v>
      </c>
      <c r="H2367" s="76">
        <f>IF(A2367&lt;SIP_Calculator!$B$7,0,IF(A2367&gt;SIP_Calculator!$E$7,0,1))</f>
        <v>1</v>
      </c>
      <c r="I2367" s="74">
        <f t="shared" si="5"/>
        <v>0</v>
      </c>
      <c r="J2367" s="75">
        <f t="shared" si="6"/>
        <v>0</v>
      </c>
      <c r="K2367" s="76">
        <f>H2367*SIP_Calculator!$D$25</f>
        <v>484.4666522</v>
      </c>
      <c r="L2367" s="76">
        <f t="shared" si="7"/>
        <v>0.07941880973</v>
      </c>
      <c r="M2367" s="76">
        <f t="shared" si="8"/>
        <v>0.1012543555</v>
      </c>
      <c r="N2367" s="76">
        <f t="shared" ref="N2367:O2367" si="7105">N2366+L2367</f>
        <v>268.711087</v>
      </c>
      <c r="O2367" s="76">
        <f t="shared" si="7105"/>
        <v>318.6963927</v>
      </c>
      <c r="P2367" s="74">
        <f>I2367*SIP_Calculator!$D$26</f>
        <v>0</v>
      </c>
      <c r="Q2367" s="74">
        <f t="shared" si="10"/>
        <v>0</v>
      </c>
      <c r="R2367" s="74">
        <f t="shared" si="11"/>
        <v>0</v>
      </c>
      <c r="S2367" s="74">
        <f t="shared" ref="S2367:T2367" si="7106">S2366+Q2367</f>
        <v>268.1953448</v>
      </c>
      <c r="T2367" s="74">
        <f t="shared" si="7106"/>
        <v>318.1483044</v>
      </c>
      <c r="U2367" s="75">
        <f>J2367*SIP_Calculator!$D$27</f>
        <v>0</v>
      </c>
      <c r="V2367" s="75">
        <f t="shared" si="13"/>
        <v>0</v>
      </c>
      <c r="W2367" s="75">
        <f t="shared" si="14"/>
        <v>0</v>
      </c>
      <c r="X2367" s="75">
        <f t="shared" ref="X2367:Y2367" si="7107">X2366+V2367</f>
        <v>269.8341508</v>
      </c>
      <c r="Y2367" s="75">
        <f t="shared" si="7107"/>
        <v>320.1371944</v>
      </c>
    </row>
    <row r="2368" ht="15.75" customHeight="1">
      <c r="A2368" s="78">
        <v>41585.0</v>
      </c>
      <c r="B2368" s="73">
        <v>6062.25</v>
      </c>
      <c r="C2368" s="73">
        <v>4752.0</v>
      </c>
      <c r="D2368" s="74">
        <f t="shared" si="33"/>
        <v>494</v>
      </c>
      <c r="E2368" s="74">
        <f t="shared" si="16"/>
        <v>0</v>
      </c>
      <c r="F2368" s="75">
        <f t="shared" si="4"/>
        <v>11</v>
      </c>
      <c r="G2368" s="75">
        <f t="shared" si="17"/>
        <v>0</v>
      </c>
      <c r="H2368" s="76">
        <f>IF(A2368&lt;SIP_Calculator!$B$7,0,IF(A2368&gt;SIP_Calculator!$E$7,0,1))</f>
        <v>1</v>
      </c>
      <c r="I2368" s="74">
        <f t="shared" si="5"/>
        <v>0</v>
      </c>
      <c r="J2368" s="75">
        <f t="shared" si="6"/>
        <v>0</v>
      </c>
      <c r="K2368" s="76">
        <f>H2368*SIP_Calculator!$D$25</f>
        <v>484.4666522</v>
      </c>
      <c r="L2368" s="76">
        <f t="shared" si="7"/>
        <v>0.07991532058</v>
      </c>
      <c r="M2368" s="76">
        <f t="shared" si="8"/>
        <v>0.1019500531</v>
      </c>
      <c r="N2368" s="76">
        <f t="shared" ref="N2368:O2368" si="7108">N2367+L2368</f>
        <v>268.7910024</v>
      </c>
      <c r="O2368" s="76">
        <f t="shared" si="7108"/>
        <v>318.7983428</v>
      </c>
      <c r="P2368" s="74">
        <f>I2368*SIP_Calculator!$D$26</f>
        <v>0</v>
      </c>
      <c r="Q2368" s="74">
        <f t="shared" si="10"/>
        <v>0</v>
      </c>
      <c r="R2368" s="74">
        <f t="shared" si="11"/>
        <v>0</v>
      </c>
      <c r="S2368" s="74">
        <f t="shared" ref="S2368:T2368" si="7109">S2367+Q2368</f>
        <v>268.1953448</v>
      </c>
      <c r="T2368" s="74">
        <f t="shared" si="7109"/>
        <v>318.1483044</v>
      </c>
      <c r="U2368" s="75">
        <f>J2368*SIP_Calculator!$D$27</f>
        <v>0</v>
      </c>
      <c r="V2368" s="75">
        <f t="shared" si="13"/>
        <v>0</v>
      </c>
      <c r="W2368" s="75">
        <f t="shared" si="14"/>
        <v>0</v>
      </c>
      <c r="X2368" s="75">
        <f t="shared" ref="X2368:Y2368" si="7110">X2367+V2368</f>
        <v>269.8341508</v>
      </c>
      <c r="Y2368" s="75">
        <f t="shared" si="7110"/>
        <v>320.1371944</v>
      </c>
    </row>
    <row r="2369" ht="15.75" customHeight="1">
      <c r="A2369" s="78">
        <v>41586.0</v>
      </c>
      <c r="B2369" s="73">
        <v>6025.15</v>
      </c>
      <c r="C2369" s="73">
        <v>4725.9</v>
      </c>
      <c r="D2369" s="74">
        <f t="shared" si="33"/>
        <v>494</v>
      </c>
      <c r="E2369" s="74">
        <f t="shared" si="16"/>
        <v>0</v>
      </c>
      <c r="F2369" s="75">
        <f t="shared" si="4"/>
        <v>11</v>
      </c>
      <c r="G2369" s="75">
        <f t="shared" si="17"/>
        <v>0</v>
      </c>
      <c r="H2369" s="76">
        <f>IF(A2369&lt;SIP_Calculator!$B$7,0,IF(A2369&gt;SIP_Calculator!$E$7,0,1))</f>
        <v>1</v>
      </c>
      <c r="I2369" s="74">
        <f t="shared" si="5"/>
        <v>0</v>
      </c>
      <c r="J2369" s="75">
        <f t="shared" si="6"/>
        <v>0</v>
      </c>
      <c r="K2369" s="76">
        <f>H2369*SIP_Calculator!$D$25</f>
        <v>484.4666522</v>
      </c>
      <c r="L2369" s="76">
        <f t="shared" si="7"/>
        <v>0.08040740101</v>
      </c>
      <c r="M2369" s="76">
        <f t="shared" si="8"/>
        <v>0.1025130985</v>
      </c>
      <c r="N2369" s="76">
        <f t="shared" ref="N2369:O2369" si="7111">N2368+L2369</f>
        <v>268.8714098</v>
      </c>
      <c r="O2369" s="76">
        <f t="shared" si="7111"/>
        <v>318.9008559</v>
      </c>
      <c r="P2369" s="74">
        <f>I2369*SIP_Calculator!$D$26</f>
        <v>0</v>
      </c>
      <c r="Q2369" s="74">
        <f t="shared" si="10"/>
        <v>0</v>
      </c>
      <c r="R2369" s="74">
        <f t="shared" si="11"/>
        <v>0</v>
      </c>
      <c r="S2369" s="74">
        <f t="shared" ref="S2369:T2369" si="7112">S2368+Q2369</f>
        <v>268.1953448</v>
      </c>
      <c r="T2369" s="74">
        <f t="shared" si="7112"/>
        <v>318.1483044</v>
      </c>
      <c r="U2369" s="75">
        <f>J2369*SIP_Calculator!$D$27</f>
        <v>0</v>
      </c>
      <c r="V2369" s="75">
        <f t="shared" si="13"/>
        <v>0</v>
      </c>
      <c r="W2369" s="75">
        <f t="shared" si="14"/>
        <v>0</v>
      </c>
      <c r="X2369" s="75">
        <f t="shared" ref="X2369:Y2369" si="7113">X2368+V2369</f>
        <v>269.8341508</v>
      </c>
      <c r="Y2369" s="75">
        <f t="shared" si="7113"/>
        <v>320.1371944</v>
      </c>
    </row>
    <row r="2370" ht="15.75" customHeight="1">
      <c r="A2370" s="78">
        <v>41589.0</v>
      </c>
      <c r="B2370" s="73">
        <v>5966.55</v>
      </c>
      <c r="C2370" s="73">
        <v>4680.35</v>
      </c>
      <c r="D2370" s="74">
        <f t="shared" si="33"/>
        <v>495</v>
      </c>
      <c r="E2370" s="74">
        <f t="shared" si="16"/>
        <v>1</v>
      </c>
      <c r="F2370" s="75">
        <f t="shared" si="4"/>
        <v>11</v>
      </c>
      <c r="G2370" s="75">
        <f t="shared" si="17"/>
        <v>0</v>
      </c>
      <c r="H2370" s="76">
        <f>IF(A2370&lt;SIP_Calculator!$B$7,0,IF(A2370&gt;SIP_Calculator!$E$7,0,1))</f>
        <v>1</v>
      </c>
      <c r="I2370" s="74">
        <f t="shared" si="5"/>
        <v>1</v>
      </c>
      <c r="J2370" s="75">
        <f t="shared" si="6"/>
        <v>0</v>
      </c>
      <c r="K2370" s="76">
        <f>H2370*SIP_Calculator!$D$25</f>
        <v>484.4666522</v>
      </c>
      <c r="L2370" s="76">
        <f t="shared" si="7"/>
        <v>0.08119711595</v>
      </c>
      <c r="M2370" s="76">
        <f t="shared" si="8"/>
        <v>0.1035107742</v>
      </c>
      <c r="N2370" s="76">
        <f t="shared" ref="N2370:O2370" si="7114">N2369+L2370</f>
        <v>268.9526069</v>
      </c>
      <c r="O2370" s="76">
        <f t="shared" si="7114"/>
        <v>319.0043666</v>
      </c>
      <c r="P2370" s="74">
        <f>I2370*SIP_Calculator!$D$26</f>
        <v>2301.341589</v>
      </c>
      <c r="Q2370" s="74">
        <f t="shared" si="10"/>
        <v>0.3857072495</v>
      </c>
      <c r="R2370" s="74">
        <f t="shared" si="11"/>
        <v>0.4917028832</v>
      </c>
      <c r="S2370" s="74">
        <f t="shared" ref="S2370:T2370" si="7115">S2369+Q2370</f>
        <v>268.5810521</v>
      </c>
      <c r="T2370" s="74">
        <f t="shared" si="7115"/>
        <v>318.6400073</v>
      </c>
      <c r="U2370" s="75">
        <f>J2370*SIP_Calculator!$D$27</f>
        <v>0</v>
      </c>
      <c r="V2370" s="75">
        <f t="shared" si="13"/>
        <v>0</v>
      </c>
      <c r="W2370" s="75">
        <f t="shared" si="14"/>
        <v>0</v>
      </c>
      <c r="X2370" s="75">
        <f t="shared" ref="X2370:Y2370" si="7116">X2369+V2370</f>
        <v>269.8341508</v>
      </c>
      <c r="Y2370" s="75">
        <f t="shared" si="7116"/>
        <v>320.1371944</v>
      </c>
    </row>
    <row r="2371" ht="15.75" customHeight="1">
      <c r="A2371" s="78">
        <v>41590.0</v>
      </c>
      <c r="B2371" s="73">
        <v>5911.65</v>
      </c>
      <c r="C2371" s="73">
        <v>4637.35</v>
      </c>
      <c r="D2371" s="74">
        <f t="shared" si="33"/>
        <v>495</v>
      </c>
      <c r="E2371" s="74">
        <f t="shared" si="16"/>
        <v>0</v>
      </c>
      <c r="F2371" s="75">
        <f t="shared" si="4"/>
        <v>11</v>
      </c>
      <c r="G2371" s="75">
        <f t="shared" si="17"/>
        <v>0</v>
      </c>
      <c r="H2371" s="76">
        <f>IF(A2371&lt;SIP_Calculator!$B$7,0,IF(A2371&gt;SIP_Calculator!$E$7,0,1))</f>
        <v>1</v>
      </c>
      <c r="I2371" s="74">
        <f t="shared" si="5"/>
        <v>0</v>
      </c>
      <c r="J2371" s="75">
        <f t="shared" si="6"/>
        <v>0</v>
      </c>
      <c r="K2371" s="76">
        <f>H2371*SIP_Calculator!$D$25</f>
        <v>484.4666522</v>
      </c>
      <c r="L2371" s="76">
        <f t="shared" si="7"/>
        <v>0.08195117305</v>
      </c>
      <c r="M2371" s="76">
        <f t="shared" si="8"/>
        <v>0.1044705817</v>
      </c>
      <c r="N2371" s="76">
        <f t="shared" ref="N2371:O2371" si="7117">N2370+L2371</f>
        <v>269.034558</v>
      </c>
      <c r="O2371" s="76">
        <f t="shared" si="7117"/>
        <v>319.1088372</v>
      </c>
      <c r="P2371" s="74">
        <f>I2371*SIP_Calculator!$D$26</f>
        <v>0</v>
      </c>
      <c r="Q2371" s="74">
        <f t="shared" si="10"/>
        <v>0</v>
      </c>
      <c r="R2371" s="74">
        <f t="shared" si="11"/>
        <v>0</v>
      </c>
      <c r="S2371" s="74">
        <f t="shared" ref="S2371:T2371" si="7118">S2370+Q2371</f>
        <v>268.5810521</v>
      </c>
      <c r="T2371" s="74">
        <f t="shared" si="7118"/>
        <v>318.6400073</v>
      </c>
      <c r="U2371" s="75">
        <f>J2371*SIP_Calculator!$D$27</f>
        <v>0</v>
      </c>
      <c r="V2371" s="75">
        <f t="shared" si="13"/>
        <v>0</v>
      </c>
      <c r="W2371" s="75">
        <f t="shared" si="14"/>
        <v>0</v>
      </c>
      <c r="X2371" s="75">
        <f t="shared" ref="X2371:Y2371" si="7119">X2370+V2371</f>
        <v>269.8341508</v>
      </c>
      <c r="Y2371" s="75">
        <f t="shared" si="7119"/>
        <v>320.1371944</v>
      </c>
    </row>
    <row r="2372" ht="15.75" customHeight="1">
      <c r="A2372" s="78">
        <v>41591.0</v>
      </c>
      <c r="B2372" s="73">
        <v>5883.55</v>
      </c>
      <c r="C2372" s="73">
        <v>4614.65</v>
      </c>
      <c r="D2372" s="74">
        <f t="shared" si="33"/>
        <v>495</v>
      </c>
      <c r="E2372" s="74">
        <f t="shared" si="16"/>
        <v>0</v>
      </c>
      <c r="F2372" s="75">
        <f t="shared" si="4"/>
        <v>11</v>
      </c>
      <c r="G2372" s="75">
        <f t="shared" si="17"/>
        <v>0</v>
      </c>
      <c r="H2372" s="76">
        <f>IF(A2372&lt;SIP_Calculator!$B$7,0,IF(A2372&gt;SIP_Calculator!$E$7,0,1))</f>
        <v>1</v>
      </c>
      <c r="I2372" s="74">
        <f t="shared" si="5"/>
        <v>0</v>
      </c>
      <c r="J2372" s="75">
        <f t="shared" si="6"/>
        <v>0</v>
      </c>
      <c r="K2372" s="76">
        <f>H2372*SIP_Calculator!$D$25</f>
        <v>484.4666522</v>
      </c>
      <c r="L2372" s="76">
        <f t="shared" si="7"/>
        <v>0.08234257416</v>
      </c>
      <c r="M2372" s="76">
        <f t="shared" si="8"/>
        <v>0.1049844847</v>
      </c>
      <c r="N2372" s="76">
        <f t="shared" ref="N2372:O2372" si="7120">N2371+L2372</f>
        <v>269.1169006</v>
      </c>
      <c r="O2372" s="76">
        <f t="shared" si="7120"/>
        <v>319.2138217</v>
      </c>
      <c r="P2372" s="74">
        <f>I2372*SIP_Calculator!$D$26</f>
        <v>0</v>
      </c>
      <c r="Q2372" s="74">
        <f t="shared" si="10"/>
        <v>0</v>
      </c>
      <c r="R2372" s="74">
        <f t="shared" si="11"/>
        <v>0</v>
      </c>
      <c r="S2372" s="74">
        <f t="shared" ref="S2372:T2372" si="7121">S2371+Q2372</f>
        <v>268.5810521</v>
      </c>
      <c r="T2372" s="74">
        <f t="shared" si="7121"/>
        <v>318.6400073</v>
      </c>
      <c r="U2372" s="75">
        <f>J2372*SIP_Calculator!$D$27</f>
        <v>0</v>
      </c>
      <c r="V2372" s="75">
        <f t="shared" si="13"/>
        <v>0</v>
      </c>
      <c r="W2372" s="75">
        <f t="shared" si="14"/>
        <v>0</v>
      </c>
      <c r="X2372" s="75">
        <f t="shared" ref="X2372:Y2372" si="7122">X2371+V2372</f>
        <v>269.8341508</v>
      </c>
      <c r="Y2372" s="75">
        <f t="shared" si="7122"/>
        <v>320.1371944</v>
      </c>
    </row>
    <row r="2373" ht="15.75" customHeight="1">
      <c r="A2373" s="78">
        <v>41592.0</v>
      </c>
      <c r="B2373" s="73">
        <v>5956.25</v>
      </c>
      <c r="C2373" s="73">
        <v>4670.1</v>
      </c>
      <c r="D2373" s="74">
        <f t="shared" si="33"/>
        <v>495</v>
      </c>
      <c r="E2373" s="74">
        <f t="shared" si="16"/>
        <v>0</v>
      </c>
      <c r="F2373" s="75">
        <f t="shared" si="4"/>
        <v>11</v>
      </c>
      <c r="G2373" s="75">
        <f t="shared" si="17"/>
        <v>0</v>
      </c>
      <c r="H2373" s="76">
        <f>IF(A2373&lt;SIP_Calculator!$B$7,0,IF(A2373&gt;SIP_Calculator!$E$7,0,1))</f>
        <v>1</v>
      </c>
      <c r="I2373" s="74">
        <f t="shared" si="5"/>
        <v>0</v>
      </c>
      <c r="J2373" s="75">
        <f t="shared" si="6"/>
        <v>0</v>
      </c>
      <c r="K2373" s="76">
        <f>H2373*SIP_Calculator!$D$25</f>
        <v>484.4666522</v>
      </c>
      <c r="L2373" s="76">
        <f t="shared" si="7"/>
        <v>0.08133752817</v>
      </c>
      <c r="M2373" s="76">
        <f t="shared" si="8"/>
        <v>0.1037379611</v>
      </c>
      <c r="N2373" s="76">
        <f t="shared" ref="N2373:O2373" si="7123">N2372+L2373</f>
        <v>269.1982381</v>
      </c>
      <c r="O2373" s="76">
        <f t="shared" si="7123"/>
        <v>319.3175597</v>
      </c>
      <c r="P2373" s="74">
        <f>I2373*SIP_Calculator!$D$26</f>
        <v>0</v>
      </c>
      <c r="Q2373" s="74">
        <f t="shared" si="10"/>
        <v>0</v>
      </c>
      <c r="R2373" s="74">
        <f t="shared" si="11"/>
        <v>0</v>
      </c>
      <c r="S2373" s="74">
        <f t="shared" ref="S2373:T2373" si="7124">S2372+Q2373</f>
        <v>268.5810521</v>
      </c>
      <c r="T2373" s="74">
        <f t="shared" si="7124"/>
        <v>318.6400073</v>
      </c>
      <c r="U2373" s="75">
        <f>J2373*SIP_Calculator!$D$27</f>
        <v>0</v>
      </c>
      <c r="V2373" s="75">
        <f t="shared" si="13"/>
        <v>0</v>
      </c>
      <c r="W2373" s="75">
        <f t="shared" si="14"/>
        <v>0</v>
      </c>
      <c r="X2373" s="75">
        <f t="shared" ref="X2373:Y2373" si="7125">X2372+V2373</f>
        <v>269.8341508</v>
      </c>
      <c r="Y2373" s="75">
        <f t="shared" si="7125"/>
        <v>320.1371944</v>
      </c>
    </row>
    <row r="2374" ht="15.75" customHeight="1">
      <c r="A2374" s="78">
        <v>41596.0</v>
      </c>
      <c r="B2374" s="73">
        <v>6081.9</v>
      </c>
      <c r="C2374" s="73">
        <v>4760.65</v>
      </c>
      <c r="D2374" s="74">
        <f t="shared" si="33"/>
        <v>496</v>
      </c>
      <c r="E2374" s="74">
        <f t="shared" si="16"/>
        <v>1</v>
      </c>
      <c r="F2374" s="75">
        <f t="shared" si="4"/>
        <v>11</v>
      </c>
      <c r="G2374" s="75">
        <f t="shared" si="17"/>
        <v>0</v>
      </c>
      <c r="H2374" s="76">
        <f>IF(A2374&lt;SIP_Calculator!$B$7,0,IF(A2374&gt;SIP_Calculator!$E$7,0,1))</f>
        <v>1</v>
      </c>
      <c r="I2374" s="74">
        <f t="shared" si="5"/>
        <v>1</v>
      </c>
      <c r="J2374" s="75">
        <f t="shared" si="6"/>
        <v>0</v>
      </c>
      <c r="K2374" s="76">
        <f>H2374*SIP_Calculator!$D$25</f>
        <v>484.4666522</v>
      </c>
      <c r="L2374" s="76">
        <f t="shared" si="7"/>
        <v>0.07965712231</v>
      </c>
      <c r="M2374" s="76">
        <f t="shared" si="8"/>
        <v>0.101764812</v>
      </c>
      <c r="N2374" s="76">
        <f t="shared" ref="N2374:O2374" si="7126">N2373+L2374</f>
        <v>269.2778953</v>
      </c>
      <c r="O2374" s="76">
        <f t="shared" si="7126"/>
        <v>319.4193245</v>
      </c>
      <c r="P2374" s="74">
        <f>I2374*SIP_Calculator!$D$26</f>
        <v>2301.341589</v>
      </c>
      <c r="Q2374" s="74">
        <f t="shared" si="10"/>
        <v>0.3783918824</v>
      </c>
      <c r="R2374" s="74">
        <f t="shared" si="11"/>
        <v>0.483409112</v>
      </c>
      <c r="S2374" s="74">
        <f t="shared" ref="S2374:T2374" si="7127">S2373+Q2374</f>
        <v>268.9594439</v>
      </c>
      <c r="T2374" s="74">
        <f t="shared" si="7127"/>
        <v>319.1234164</v>
      </c>
      <c r="U2374" s="75">
        <f>J2374*SIP_Calculator!$D$27</f>
        <v>0</v>
      </c>
      <c r="V2374" s="75">
        <f t="shared" si="13"/>
        <v>0</v>
      </c>
      <c r="W2374" s="75">
        <f t="shared" si="14"/>
        <v>0</v>
      </c>
      <c r="X2374" s="75">
        <f t="shared" ref="X2374:Y2374" si="7128">X2373+V2374</f>
        <v>269.8341508</v>
      </c>
      <c r="Y2374" s="75">
        <f t="shared" si="7128"/>
        <v>320.1371944</v>
      </c>
    </row>
    <row r="2375" ht="15.75" customHeight="1">
      <c r="A2375" s="78">
        <v>41597.0</v>
      </c>
      <c r="B2375" s="73">
        <v>6093.45</v>
      </c>
      <c r="C2375" s="73">
        <v>4771.75</v>
      </c>
      <c r="D2375" s="74">
        <f t="shared" si="33"/>
        <v>496</v>
      </c>
      <c r="E2375" s="74">
        <f t="shared" si="16"/>
        <v>0</v>
      </c>
      <c r="F2375" s="75">
        <f t="shared" si="4"/>
        <v>11</v>
      </c>
      <c r="G2375" s="75">
        <f t="shared" si="17"/>
        <v>0</v>
      </c>
      <c r="H2375" s="76">
        <f>IF(A2375&lt;SIP_Calculator!$B$7,0,IF(A2375&gt;SIP_Calculator!$E$7,0,1))</f>
        <v>1</v>
      </c>
      <c r="I2375" s="74">
        <f t="shared" si="5"/>
        <v>0</v>
      </c>
      <c r="J2375" s="75">
        <f t="shared" si="6"/>
        <v>0</v>
      </c>
      <c r="K2375" s="76">
        <f>H2375*SIP_Calculator!$D$25</f>
        <v>484.4666522</v>
      </c>
      <c r="L2375" s="76">
        <f t="shared" si="7"/>
        <v>0.07950613399</v>
      </c>
      <c r="M2375" s="76">
        <f t="shared" si="8"/>
        <v>0.1015280876</v>
      </c>
      <c r="N2375" s="76">
        <f t="shared" ref="N2375:O2375" si="7129">N2374+L2375</f>
        <v>269.3574014</v>
      </c>
      <c r="O2375" s="76">
        <f t="shared" si="7129"/>
        <v>319.5208526</v>
      </c>
      <c r="P2375" s="74">
        <f>I2375*SIP_Calculator!$D$26</f>
        <v>0</v>
      </c>
      <c r="Q2375" s="74">
        <f t="shared" si="10"/>
        <v>0</v>
      </c>
      <c r="R2375" s="74">
        <f t="shared" si="11"/>
        <v>0</v>
      </c>
      <c r="S2375" s="74">
        <f t="shared" ref="S2375:T2375" si="7130">S2374+Q2375</f>
        <v>268.9594439</v>
      </c>
      <c r="T2375" s="74">
        <f t="shared" si="7130"/>
        <v>319.1234164</v>
      </c>
      <c r="U2375" s="75">
        <f>J2375*SIP_Calculator!$D$27</f>
        <v>0</v>
      </c>
      <c r="V2375" s="75">
        <f t="shared" si="13"/>
        <v>0</v>
      </c>
      <c r="W2375" s="75">
        <f t="shared" si="14"/>
        <v>0</v>
      </c>
      <c r="X2375" s="75">
        <f t="shared" ref="X2375:Y2375" si="7131">X2374+V2375</f>
        <v>269.8341508</v>
      </c>
      <c r="Y2375" s="75">
        <f t="shared" si="7131"/>
        <v>320.1371944</v>
      </c>
    </row>
    <row r="2376" ht="15.75" customHeight="1">
      <c r="A2376" s="78">
        <v>41598.0</v>
      </c>
      <c r="B2376" s="73">
        <v>6016.95</v>
      </c>
      <c r="C2376" s="73">
        <v>4720.05</v>
      </c>
      <c r="D2376" s="74">
        <f t="shared" si="33"/>
        <v>496</v>
      </c>
      <c r="E2376" s="74">
        <f t="shared" si="16"/>
        <v>0</v>
      </c>
      <c r="F2376" s="75">
        <f t="shared" si="4"/>
        <v>11</v>
      </c>
      <c r="G2376" s="75">
        <f t="shared" si="17"/>
        <v>0</v>
      </c>
      <c r="H2376" s="76">
        <f>IF(A2376&lt;SIP_Calculator!$B$7,0,IF(A2376&gt;SIP_Calculator!$E$7,0,1))</f>
        <v>1</v>
      </c>
      <c r="I2376" s="74">
        <f t="shared" si="5"/>
        <v>0</v>
      </c>
      <c r="J2376" s="75">
        <f t="shared" si="6"/>
        <v>0</v>
      </c>
      <c r="K2376" s="76">
        <f>H2376*SIP_Calculator!$D$25</f>
        <v>484.4666522</v>
      </c>
      <c r="L2376" s="76">
        <f t="shared" si="7"/>
        <v>0.08051698156</v>
      </c>
      <c r="M2376" s="76">
        <f t="shared" si="8"/>
        <v>0.1026401526</v>
      </c>
      <c r="N2376" s="76">
        <f t="shared" ref="N2376:O2376" si="7132">N2375+L2376</f>
        <v>269.4379184</v>
      </c>
      <c r="O2376" s="76">
        <f t="shared" si="7132"/>
        <v>319.6234927</v>
      </c>
      <c r="P2376" s="74">
        <f>I2376*SIP_Calculator!$D$26</f>
        <v>0</v>
      </c>
      <c r="Q2376" s="74">
        <f t="shared" si="10"/>
        <v>0</v>
      </c>
      <c r="R2376" s="74">
        <f t="shared" si="11"/>
        <v>0</v>
      </c>
      <c r="S2376" s="74">
        <f t="shared" ref="S2376:T2376" si="7133">S2375+Q2376</f>
        <v>268.9594439</v>
      </c>
      <c r="T2376" s="74">
        <f t="shared" si="7133"/>
        <v>319.1234164</v>
      </c>
      <c r="U2376" s="75">
        <f>J2376*SIP_Calculator!$D$27</f>
        <v>0</v>
      </c>
      <c r="V2376" s="75">
        <f t="shared" si="13"/>
        <v>0</v>
      </c>
      <c r="W2376" s="75">
        <f t="shared" si="14"/>
        <v>0</v>
      </c>
      <c r="X2376" s="75">
        <f t="shared" ref="X2376:Y2376" si="7134">X2375+V2376</f>
        <v>269.8341508</v>
      </c>
      <c r="Y2376" s="75">
        <f t="shared" si="7134"/>
        <v>320.1371944</v>
      </c>
    </row>
    <row r="2377" ht="15.75" customHeight="1">
      <c r="A2377" s="78">
        <v>41599.0</v>
      </c>
      <c r="B2377" s="73">
        <v>5898.0</v>
      </c>
      <c r="C2377" s="73">
        <v>4631.85</v>
      </c>
      <c r="D2377" s="74">
        <f t="shared" si="33"/>
        <v>496</v>
      </c>
      <c r="E2377" s="74">
        <f t="shared" si="16"/>
        <v>0</v>
      </c>
      <c r="F2377" s="75">
        <f t="shared" si="4"/>
        <v>11</v>
      </c>
      <c r="G2377" s="75">
        <f t="shared" si="17"/>
        <v>0</v>
      </c>
      <c r="H2377" s="76">
        <f>IF(A2377&lt;SIP_Calculator!$B$7,0,IF(A2377&gt;SIP_Calculator!$E$7,0,1))</f>
        <v>1</v>
      </c>
      <c r="I2377" s="74">
        <f t="shared" si="5"/>
        <v>0</v>
      </c>
      <c r="J2377" s="75">
        <f t="shared" si="6"/>
        <v>0</v>
      </c>
      <c r="K2377" s="76">
        <f>H2377*SIP_Calculator!$D$25</f>
        <v>484.4666522</v>
      </c>
      <c r="L2377" s="76">
        <f t="shared" si="7"/>
        <v>0.08214083625</v>
      </c>
      <c r="M2377" s="76">
        <f t="shared" si="8"/>
        <v>0.1045946333</v>
      </c>
      <c r="N2377" s="76">
        <f t="shared" ref="N2377:O2377" si="7135">N2376+L2377</f>
        <v>269.5200592</v>
      </c>
      <c r="O2377" s="76">
        <f t="shared" si="7135"/>
        <v>319.7280874</v>
      </c>
      <c r="P2377" s="74">
        <f>I2377*SIP_Calculator!$D$26</f>
        <v>0</v>
      </c>
      <c r="Q2377" s="74">
        <f t="shared" si="10"/>
        <v>0</v>
      </c>
      <c r="R2377" s="74">
        <f t="shared" si="11"/>
        <v>0</v>
      </c>
      <c r="S2377" s="74">
        <f t="shared" ref="S2377:T2377" si="7136">S2376+Q2377</f>
        <v>268.9594439</v>
      </c>
      <c r="T2377" s="74">
        <f t="shared" si="7136"/>
        <v>319.1234164</v>
      </c>
      <c r="U2377" s="75">
        <f>J2377*SIP_Calculator!$D$27</f>
        <v>0</v>
      </c>
      <c r="V2377" s="75">
        <f t="shared" si="13"/>
        <v>0</v>
      </c>
      <c r="W2377" s="75">
        <f t="shared" si="14"/>
        <v>0</v>
      </c>
      <c r="X2377" s="75">
        <f t="shared" ref="X2377:Y2377" si="7137">X2376+V2377</f>
        <v>269.8341508</v>
      </c>
      <c r="Y2377" s="75">
        <f t="shared" si="7137"/>
        <v>320.1371944</v>
      </c>
    </row>
    <row r="2378" ht="15.75" customHeight="1">
      <c r="A2378" s="78">
        <v>41600.0</v>
      </c>
      <c r="B2378" s="73">
        <v>5897.55</v>
      </c>
      <c r="C2378" s="73">
        <v>4632.45</v>
      </c>
      <c r="D2378" s="74">
        <f t="shared" si="33"/>
        <v>496</v>
      </c>
      <c r="E2378" s="74">
        <f t="shared" si="16"/>
        <v>0</v>
      </c>
      <c r="F2378" s="75">
        <f t="shared" si="4"/>
        <v>11</v>
      </c>
      <c r="G2378" s="75">
        <f t="shared" si="17"/>
        <v>0</v>
      </c>
      <c r="H2378" s="76">
        <f>IF(A2378&lt;SIP_Calculator!$B$7,0,IF(A2378&gt;SIP_Calculator!$E$7,0,1))</f>
        <v>1</v>
      </c>
      <c r="I2378" s="74">
        <f t="shared" si="5"/>
        <v>0</v>
      </c>
      <c r="J2378" s="75">
        <f t="shared" si="6"/>
        <v>0</v>
      </c>
      <c r="K2378" s="76">
        <f>H2378*SIP_Calculator!$D$25</f>
        <v>484.4666522</v>
      </c>
      <c r="L2378" s="76">
        <f t="shared" si="7"/>
        <v>0.08214710383</v>
      </c>
      <c r="M2378" s="76">
        <f t="shared" si="8"/>
        <v>0.1045810861</v>
      </c>
      <c r="N2378" s="76">
        <f t="shared" ref="N2378:O2378" si="7138">N2377+L2378</f>
        <v>269.6022063</v>
      </c>
      <c r="O2378" s="76">
        <f t="shared" si="7138"/>
        <v>319.8326684</v>
      </c>
      <c r="P2378" s="74">
        <f>I2378*SIP_Calculator!$D$26</f>
        <v>0</v>
      </c>
      <c r="Q2378" s="74">
        <f t="shared" si="10"/>
        <v>0</v>
      </c>
      <c r="R2378" s="74">
        <f t="shared" si="11"/>
        <v>0</v>
      </c>
      <c r="S2378" s="74">
        <f t="shared" ref="S2378:T2378" si="7139">S2377+Q2378</f>
        <v>268.9594439</v>
      </c>
      <c r="T2378" s="74">
        <f t="shared" si="7139"/>
        <v>319.1234164</v>
      </c>
      <c r="U2378" s="75">
        <f>J2378*SIP_Calculator!$D$27</f>
        <v>0</v>
      </c>
      <c r="V2378" s="75">
        <f t="shared" si="13"/>
        <v>0</v>
      </c>
      <c r="W2378" s="75">
        <f t="shared" si="14"/>
        <v>0</v>
      </c>
      <c r="X2378" s="75">
        <f t="shared" ref="X2378:Y2378" si="7140">X2377+V2378</f>
        <v>269.8341508</v>
      </c>
      <c r="Y2378" s="75">
        <f t="shared" si="7140"/>
        <v>320.1371944</v>
      </c>
    </row>
    <row r="2379" ht="15.75" customHeight="1">
      <c r="A2379" s="78">
        <v>41603.0</v>
      </c>
      <c r="B2379" s="73">
        <v>6011.2</v>
      </c>
      <c r="C2379" s="73">
        <v>4716.0</v>
      </c>
      <c r="D2379" s="74">
        <f t="shared" si="33"/>
        <v>497</v>
      </c>
      <c r="E2379" s="74">
        <f t="shared" si="16"/>
        <v>1</v>
      </c>
      <c r="F2379" s="75">
        <f t="shared" si="4"/>
        <v>11</v>
      </c>
      <c r="G2379" s="75">
        <f t="shared" si="17"/>
        <v>0</v>
      </c>
      <c r="H2379" s="76">
        <f>IF(A2379&lt;SIP_Calculator!$B$7,0,IF(A2379&gt;SIP_Calculator!$E$7,0,1))</f>
        <v>1</v>
      </c>
      <c r="I2379" s="74">
        <f t="shared" si="5"/>
        <v>1</v>
      </c>
      <c r="J2379" s="75">
        <f t="shared" si="6"/>
        <v>0</v>
      </c>
      <c r="K2379" s="76">
        <f>H2379*SIP_Calculator!$D$25</f>
        <v>484.4666522</v>
      </c>
      <c r="L2379" s="76">
        <f t="shared" si="7"/>
        <v>0.0805939999</v>
      </c>
      <c r="M2379" s="76">
        <f t="shared" si="8"/>
        <v>0.1027282977</v>
      </c>
      <c r="N2379" s="76">
        <f t="shared" ref="N2379:O2379" si="7141">N2378+L2379</f>
        <v>269.6828003</v>
      </c>
      <c r="O2379" s="76">
        <f t="shared" si="7141"/>
        <v>319.9353967</v>
      </c>
      <c r="P2379" s="74">
        <f>I2379*SIP_Calculator!$D$26</f>
        <v>2301.341589</v>
      </c>
      <c r="Q2379" s="74">
        <f t="shared" si="10"/>
        <v>0.3828422926</v>
      </c>
      <c r="R2379" s="74">
        <f t="shared" si="11"/>
        <v>0.487985918</v>
      </c>
      <c r="S2379" s="74">
        <f t="shared" ref="S2379:T2379" si="7142">S2378+Q2379</f>
        <v>269.3422862</v>
      </c>
      <c r="T2379" s="74">
        <f t="shared" si="7142"/>
        <v>319.6114023</v>
      </c>
      <c r="U2379" s="75">
        <f>J2379*SIP_Calculator!$D$27</f>
        <v>0</v>
      </c>
      <c r="V2379" s="75">
        <f t="shared" si="13"/>
        <v>0</v>
      </c>
      <c r="W2379" s="75">
        <f t="shared" si="14"/>
        <v>0</v>
      </c>
      <c r="X2379" s="75">
        <f t="shared" ref="X2379:Y2379" si="7143">X2378+V2379</f>
        <v>269.8341508</v>
      </c>
      <c r="Y2379" s="75">
        <f t="shared" si="7143"/>
        <v>320.1371944</v>
      </c>
    </row>
    <row r="2380" ht="15.75" customHeight="1">
      <c r="A2380" s="78">
        <v>41604.0</v>
      </c>
      <c r="B2380" s="73">
        <v>5961.25</v>
      </c>
      <c r="C2380" s="73">
        <v>4679.15</v>
      </c>
      <c r="D2380" s="74">
        <f t="shared" si="33"/>
        <v>497</v>
      </c>
      <c r="E2380" s="74">
        <f t="shared" si="16"/>
        <v>0</v>
      </c>
      <c r="F2380" s="75">
        <f t="shared" si="4"/>
        <v>11</v>
      </c>
      <c r="G2380" s="75">
        <f t="shared" si="17"/>
        <v>0</v>
      </c>
      <c r="H2380" s="76">
        <f>IF(A2380&lt;SIP_Calculator!$B$7,0,IF(A2380&gt;SIP_Calculator!$E$7,0,1))</f>
        <v>1</v>
      </c>
      <c r="I2380" s="74">
        <f t="shared" si="5"/>
        <v>0</v>
      </c>
      <c r="J2380" s="75">
        <f t="shared" si="6"/>
        <v>0</v>
      </c>
      <c r="K2380" s="76">
        <f>H2380*SIP_Calculator!$D$25</f>
        <v>484.4666522</v>
      </c>
      <c r="L2380" s="76">
        <f t="shared" si="7"/>
        <v>0.0812693063</v>
      </c>
      <c r="M2380" s="76">
        <f t="shared" si="8"/>
        <v>0.1035373203</v>
      </c>
      <c r="N2380" s="76">
        <f t="shared" ref="N2380:O2380" si="7144">N2379+L2380</f>
        <v>269.7640696</v>
      </c>
      <c r="O2380" s="76">
        <f t="shared" si="7144"/>
        <v>320.0389341</v>
      </c>
      <c r="P2380" s="74">
        <f>I2380*SIP_Calculator!$D$26</f>
        <v>0</v>
      </c>
      <c r="Q2380" s="74">
        <f t="shared" si="10"/>
        <v>0</v>
      </c>
      <c r="R2380" s="74">
        <f t="shared" si="11"/>
        <v>0</v>
      </c>
      <c r="S2380" s="74">
        <f t="shared" ref="S2380:T2380" si="7145">S2379+Q2380</f>
        <v>269.3422862</v>
      </c>
      <c r="T2380" s="74">
        <f t="shared" si="7145"/>
        <v>319.6114023</v>
      </c>
      <c r="U2380" s="75">
        <f>J2380*SIP_Calculator!$D$27</f>
        <v>0</v>
      </c>
      <c r="V2380" s="75">
        <f t="shared" si="13"/>
        <v>0</v>
      </c>
      <c r="W2380" s="75">
        <f t="shared" si="14"/>
        <v>0</v>
      </c>
      <c r="X2380" s="75">
        <f t="shared" ref="X2380:Y2380" si="7146">X2379+V2380</f>
        <v>269.8341508</v>
      </c>
      <c r="Y2380" s="75">
        <f t="shared" si="7146"/>
        <v>320.1371944</v>
      </c>
    </row>
    <row r="2381" ht="15.75" customHeight="1">
      <c r="A2381" s="78">
        <v>41605.0</v>
      </c>
      <c r="B2381" s="73">
        <v>5959.7</v>
      </c>
      <c r="C2381" s="73">
        <v>4679.85</v>
      </c>
      <c r="D2381" s="74">
        <f t="shared" si="33"/>
        <v>497</v>
      </c>
      <c r="E2381" s="74">
        <f t="shared" si="16"/>
        <v>0</v>
      </c>
      <c r="F2381" s="75">
        <f t="shared" si="4"/>
        <v>11</v>
      </c>
      <c r="G2381" s="75">
        <f t="shared" si="17"/>
        <v>0</v>
      </c>
      <c r="H2381" s="76">
        <f>IF(A2381&lt;SIP_Calculator!$B$7,0,IF(A2381&gt;SIP_Calculator!$E$7,0,1))</f>
        <v>1</v>
      </c>
      <c r="I2381" s="74">
        <f t="shared" si="5"/>
        <v>0</v>
      </c>
      <c r="J2381" s="75">
        <f t="shared" si="6"/>
        <v>0</v>
      </c>
      <c r="K2381" s="76">
        <f>H2381*SIP_Calculator!$D$25</f>
        <v>484.4666522</v>
      </c>
      <c r="L2381" s="76">
        <f t="shared" si="7"/>
        <v>0.08129044284</v>
      </c>
      <c r="M2381" s="76">
        <f t="shared" si="8"/>
        <v>0.1035218334</v>
      </c>
      <c r="N2381" s="76">
        <f t="shared" ref="N2381:O2381" si="7147">N2380+L2381</f>
        <v>269.8453601</v>
      </c>
      <c r="O2381" s="76">
        <f t="shared" si="7147"/>
        <v>320.1424559</v>
      </c>
      <c r="P2381" s="74">
        <f>I2381*SIP_Calculator!$D$26</f>
        <v>0</v>
      </c>
      <c r="Q2381" s="74">
        <f t="shared" si="10"/>
        <v>0</v>
      </c>
      <c r="R2381" s="74">
        <f t="shared" si="11"/>
        <v>0</v>
      </c>
      <c r="S2381" s="74">
        <f t="shared" ref="S2381:T2381" si="7148">S2380+Q2381</f>
        <v>269.3422862</v>
      </c>
      <c r="T2381" s="74">
        <f t="shared" si="7148"/>
        <v>319.6114023</v>
      </c>
      <c r="U2381" s="75">
        <f>J2381*SIP_Calculator!$D$27</f>
        <v>0</v>
      </c>
      <c r="V2381" s="75">
        <f t="shared" si="13"/>
        <v>0</v>
      </c>
      <c r="W2381" s="75">
        <f t="shared" si="14"/>
        <v>0</v>
      </c>
      <c r="X2381" s="75">
        <f t="shared" ref="X2381:Y2381" si="7149">X2380+V2381</f>
        <v>269.8341508</v>
      </c>
      <c r="Y2381" s="75">
        <f t="shared" si="7149"/>
        <v>320.1371944</v>
      </c>
    </row>
    <row r="2382" ht="15.75" customHeight="1">
      <c r="A2382" s="78">
        <v>41606.0</v>
      </c>
      <c r="B2382" s="73">
        <v>5994.3</v>
      </c>
      <c r="C2382" s="73">
        <v>4708.8</v>
      </c>
      <c r="D2382" s="74">
        <f t="shared" si="33"/>
        <v>497</v>
      </c>
      <c r="E2382" s="74">
        <f t="shared" si="16"/>
        <v>0</v>
      </c>
      <c r="F2382" s="75">
        <f t="shared" si="4"/>
        <v>11</v>
      </c>
      <c r="G2382" s="75">
        <f t="shared" si="17"/>
        <v>0</v>
      </c>
      <c r="H2382" s="76">
        <f>IF(A2382&lt;SIP_Calculator!$B$7,0,IF(A2382&gt;SIP_Calculator!$E$7,0,1))</f>
        <v>1</v>
      </c>
      <c r="I2382" s="74">
        <f t="shared" si="5"/>
        <v>0</v>
      </c>
      <c r="J2382" s="75">
        <f t="shared" si="6"/>
        <v>0</v>
      </c>
      <c r="K2382" s="76">
        <f>H2382*SIP_Calculator!$D$25</f>
        <v>484.4666522</v>
      </c>
      <c r="L2382" s="76">
        <f t="shared" si="7"/>
        <v>0.08082122219</v>
      </c>
      <c r="M2382" s="76">
        <f t="shared" si="8"/>
        <v>0.1028853747</v>
      </c>
      <c r="N2382" s="76">
        <f t="shared" ref="N2382:O2382" si="7150">N2381+L2382</f>
        <v>269.9261813</v>
      </c>
      <c r="O2382" s="76">
        <f t="shared" si="7150"/>
        <v>320.2453413</v>
      </c>
      <c r="P2382" s="74">
        <f>I2382*SIP_Calculator!$D$26</f>
        <v>0</v>
      </c>
      <c r="Q2382" s="74">
        <f t="shared" si="10"/>
        <v>0</v>
      </c>
      <c r="R2382" s="74">
        <f t="shared" si="11"/>
        <v>0</v>
      </c>
      <c r="S2382" s="74">
        <f t="shared" ref="S2382:T2382" si="7151">S2381+Q2382</f>
        <v>269.3422862</v>
      </c>
      <c r="T2382" s="74">
        <f t="shared" si="7151"/>
        <v>319.6114023</v>
      </c>
      <c r="U2382" s="75">
        <f>J2382*SIP_Calculator!$D$27</f>
        <v>0</v>
      </c>
      <c r="V2382" s="75">
        <f t="shared" si="13"/>
        <v>0</v>
      </c>
      <c r="W2382" s="75">
        <f t="shared" si="14"/>
        <v>0</v>
      </c>
      <c r="X2382" s="75">
        <f t="shared" ref="X2382:Y2382" si="7152">X2381+V2382</f>
        <v>269.8341508</v>
      </c>
      <c r="Y2382" s="75">
        <f t="shared" si="7152"/>
        <v>320.1371944</v>
      </c>
    </row>
    <row r="2383" ht="15.75" customHeight="1">
      <c r="A2383" s="78">
        <v>41607.0</v>
      </c>
      <c r="B2383" s="73">
        <v>6075.95</v>
      </c>
      <c r="C2383" s="73">
        <v>4770.1</v>
      </c>
      <c r="D2383" s="74">
        <f t="shared" si="33"/>
        <v>497</v>
      </c>
      <c r="E2383" s="74">
        <f t="shared" si="16"/>
        <v>0</v>
      </c>
      <c r="F2383" s="75">
        <f t="shared" si="4"/>
        <v>11</v>
      </c>
      <c r="G2383" s="75">
        <f t="shared" si="17"/>
        <v>0</v>
      </c>
      <c r="H2383" s="76">
        <f>IF(A2383&lt;SIP_Calculator!$B$7,0,IF(A2383&gt;SIP_Calculator!$E$7,0,1))</f>
        <v>1</v>
      </c>
      <c r="I2383" s="74">
        <f t="shared" si="5"/>
        <v>0</v>
      </c>
      <c r="J2383" s="75">
        <f t="shared" si="6"/>
        <v>0</v>
      </c>
      <c r="K2383" s="76">
        <f>H2383*SIP_Calculator!$D$25</f>
        <v>484.4666522</v>
      </c>
      <c r="L2383" s="76">
        <f t="shared" si="7"/>
        <v>0.0797351282</v>
      </c>
      <c r="M2383" s="76">
        <f t="shared" si="8"/>
        <v>0.1015632067</v>
      </c>
      <c r="N2383" s="76">
        <f t="shared" ref="N2383:O2383" si="7153">N2382+L2383</f>
        <v>270.0059164</v>
      </c>
      <c r="O2383" s="76">
        <f t="shared" si="7153"/>
        <v>320.3469045</v>
      </c>
      <c r="P2383" s="74">
        <f>I2383*SIP_Calculator!$D$26</f>
        <v>0</v>
      </c>
      <c r="Q2383" s="74">
        <f t="shared" si="10"/>
        <v>0</v>
      </c>
      <c r="R2383" s="74">
        <f t="shared" si="11"/>
        <v>0</v>
      </c>
      <c r="S2383" s="74">
        <f t="shared" ref="S2383:T2383" si="7154">S2382+Q2383</f>
        <v>269.3422862</v>
      </c>
      <c r="T2383" s="74">
        <f t="shared" si="7154"/>
        <v>319.6114023</v>
      </c>
      <c r="U2383" s="75">
        <f>J2383*SIP_Calculator!$D$27</f>
        <v>0</v>
      </c>
      <c r="V2383" s="75">
        <f t="shared" si="13"/>
        <v>0</v>
      </c>
      <c r="W2383" s="75">
        <f t="shared" si="14"/>
        <v>0</v>
      </c>
      <c r="X2383" s="75">
        <f t="shared" ref="X2383:Y2383" si="7155">X2382+V2383</f>
        <v>269.8341508</v>
      </c>
      <c r="Y2383" s="75">
        <f t="shared" si="7155"/>
        <v>320.1371944</v>
      </c>
    </row>
    <row r="2384" ht="15.75" customHeight="1">
      <c r="A2384" s="78">
        <v>41610.0</v>
      </c>
      <c r="B2384" s="73">
        <v>6117.55</v>
      </c>
      <c r="C2384" s="73">
        <v>4804.4</v>
      </c>
      <c r="D2384" s="74">
        <f t="shared" si="33"/>
        <v>498</v>
      </c>
      <c r="E2384" s="74">
        <f t="shared" si="16"/>
        <v>1</v>
      </c>
      <c r="F2384" s="75">
        <f t="shared" si="4"/>
        <v>12</v>
      </c>
      <c r="G2384" s="75">
        <f t="shared" si="17"/>
        <v>1</v>
      </c>
      <c r="H2384" s="76">
        <f>IF(A2384&lt;SIP_Calculator!$B$7,0,IF(A2384&gt;SIP_Calculator!$E$7,0,1))</f>
        <v>1</v>
      </c>
      <c r="I2384" s="74">
        <f t="shared" si="5"/>
        <v>1</v>
      </c>
      <c r="J2384" s="75">
        <f t="shared" si="6"/>
        <v>1</v>
      </c>
      <c r="K2384" s="76">
        <f>H2384*SIP_Calculator!$D$25</f>
        <v>484.4666522</v>
      </c>
      <c r="L2384" s="76">
        <f t="shared" si="7"/>
        <v>0.07919292073</v>
      </c>
      <c r="M2384" s="76">
        <f t="shared" si="8"/>
        <v>0.1008381176</v>
      </c>
      <c r="N2384" s="76">
        <f t="shared" ref="N2384:O2384" si="7156">N2383+L2384</f>
        <v>270.0851093</v>
      </c>
      <c r="O2384" s="76">
        <f t="shared" si="7156"/>
        <v>320.4477426</v>
      </c>
      <c r="P2384" s="74">
        <f>I2384*SIP_Calculator!$D$26</f>
        <v>2301.341589</v>
      </c>
      <c r="Q2384" s="74">
        <f t="shared" si="10"/>
        <v>0.3761868051</v>
      </c>
      <c r="R2384" s="74">
        <f t="shared" si="11"/>
        <v>0.4790070746</v>
      </c>
      <c r="S2384" s="74">
        <f t="shared" ref="S2384:T2384" si="7157">S2383+Q2384</f>
        <v>269.718473</v>
      </c>
      <c r="T2384" s="74">
        <f t="shared" si="7157"/>
        <v>320.0904094</v>
      </c>
      <c r="U2384" s="75">
        <f>J2384*SIP_Calculator!$D$27</f>
        <v>10000</v>
      </c>
      <c r="V2384" s="75">
        <f t="shared" si="13"/>
        <v>1.634641319</v>
      </c>
      <c r="W2384" s="75">
        <f t="shared" si="14"/>
        <v>2.08142536</v>
      </c>
      <c r="X2384" s="75">
        <f t="shared" ref="X2384:Y2384" si="7158">X2383+V2384</f>
        <v>271.4687922</v>
      </c>
      <c r="Y2384" s="75">
        <f t="shared" si="7158"/>
        <v>322.2186197</v>
      </c>
    </row>
    <row r="2385" ht="15.75" customHeight="1">
      <c r="A2385" s="78">
        <v>41611.0</v>
      </c>
      <c r="B2385" s="73">
        <v>6100.9</v>
      </c>
      <c r="C2385" s="73">
        <v>4795.9</v>
      </c>
      <c r="D2385" s="74">
        <f t="shared" si="33"/>
        <v>498</v>
      </c>
      <c r="E2385" s="74">
        <f t="shared" si="16"/>
        <v>0</v>
      </c>
      <c r="F2385" s="75">
        <f t="shared" si="4"/>
        <v>12</v>
      </c>
      <c r="G2385" s="75">
        <f t="shared" si="17"/>
        <v>0</v>
      </c>
      <c r="H2385" s="76">
        <f>IF(A2385&lt;SIP_Calculator!$B$7,0,IF(A2385&gt;SIP_Calculator!$E$7,0,1))</f>
        <v>1</v>
      </c>
      <c r="I2385" s="74">
        <f t="shared" si="5"/>
        <v>0</v>
      </c>
      <c r="J2385" s="75">
        <f t="shared" si="6"/>
        <v>0</v>
      </c>
      <c r="K2385" s="76">
        <f>H2385*SIP_Calculator!$D$25</f>
        <v>484.4666522</v>
      </c>
      <c r="L2385" s="76">
        <f t="shared" si="7"/>
        <v>0.07940904656</v>
      </c>
      <c r="M2385" s="76">
        <f t="shared" si="8"/>
        <v>0.1010168378</v>
      </c>
      <c r="N2385" s="76">
        <f t="shared" ref="N2385:O2385" si="7159">N2384+L2385</f>
        <v>270.1645184</v>
      </c>
      <c r="O2385" s="76">
        <f t="shared" si="7159"/>
        <v>320.5487594</v>
      </c>
      <c r="P2385" s="74">
        <f>I2385*SIP_Calculator!$D$26</f>
        <v>0</v>
      </c>
      <c r="Q2385" s="74">
        <f t="shared" si="10"/>
        <v>0</v>
      </c>
      <c r="R2385" s="74">
        <f t="shared" si="11"/>
        <v>0</v>
      </c>
      <c r="S2385" s="74">
        <f t="shared" ref="S2385:T2385" si="7160">S2384+Q2385</f>
        <v>269.718473</v>
      </c>
      <c r="T2385" s="74">
        <f t="shared" si="7160"/>
        <v>320.0904094</v>
      </c>
      <c r="U2385" s="75">
        <f>J2385*SIP_Calculator!$D$27</f>
        <v>0</v>
      </c>
      <c r="V2385" s="75">
        <f t="shared" si="13"/>
        <v>0</v>
      </c>
      <c r="W2385" s="75">
        <f t="shared" si="14"/>
        <v>0</v>
      </c>
      <c r="X2385" s="75">
        <f t="shared" ref="X2385:Y2385" si="7161">X2384+V2385</f>
        <v>271.4687922</v>
      </c>
      <c r="Y2385" s="75">
        <f t="shared" si="7161"/>
        <v>322.2186197</v>
      </c>
    </row>
    <row r="2386" ht="15.75" customHeight="1">
      <c r="A2386" s="78">
        <v>41612.0</v>
      </c>
      <c r="B2386" s="73">
        <v>6060.3</v>
      </c>
      <c r="C2386" s="73">
        <v>4764.55</v>
      </c>
      <c r="D2386" s="74">
        <f t="shared" si="33"/>
        <v>498</v>
      </c>
      <c r="E2386" s="74">
        <f t="shared" si="16"/>
        <v>0</v>
      </c>
      <c r="F2386" s="75">
        <f t="shared" si="4"/>
        <v>12</v>
      </c>
      <c r="G2386" s="75">
        <f t="shared" si="17"/>
        <v>0</v>
      </c>
      <c r="H2386" s="76">
        <f>IF(A2386&lt;SIP_Calculator!$B$7,0,IF(A2386&gt;SIP_Calculator!$E$7,0,1))</f>
        <v>1</v>
      </c>
      <c r="I2386" s="74">
        <f t="shared" si="5"/>
        <v>0</v>
      </c>
      <c r="J2386" s="75">
        <f t="shared" si="6"/>
        <v>0</v>
      </c>
      <c r="K2386" s="76">
        <f>H2386*SIP_Calculator!$D$25</f>
        <v>484.4666522</v>
      </c>
      <c r="L2386" s="76">
        <f t="shared" si="7"/>
        <v>0.07994103463</v>
      </c>
      <c r="M2386" s="76">
        <f t="shared" si="8"/>
        <v>0.1016815129</v>
      </c>
      <c r="N2386" s="76">
        <f t="shared" ref="N2386:O2386" si="7162">N2385+L2386</f>
        <v>270.2444594</v>
      </c>
      <c r="O2386" s="76">
        <f t="shared" si="7162"/>
        <v>320.6504409</v>
      </c>
      <c r="P2386" s="74">
        <f>I2386*SIP_Calculator!$D$26</f>
        <v>0</v>
      </c>
      <c r="Q2386" s="74">
        <f t="shared" si="10"/>
        <v>0</v>
      </c>
      <c r="R2386" s="74">
        <f t="shared" si="11"/>
        <v>0</v>
      </c>
      <c r="S2386" s="74">
        <f t="shared" ref="S2386:T2386" si="7163">S2385+Q2386</f>
        <v>269.718473</v>
      </c>
      <c r="T2386" s="74">
        <f t="shared" si="7163"/>
        <v>320.0904094</v>
      </c>
      <c r="U2386" s="75">
        <f>J2386*SIP_Calculator!$D$27</f>
        <v>0</v>
      </c>
      <c r="V2386" s="75">
        <f t="shared" si="13"/>
        <v>0</v>
      </c>
      <c r="W2386" s="75">
        <f t="shared" si="14"/>
        <v>0</v>
      </c>
      <c r="X2386" s="75">
        <f t="shared" ref="X2386:Y2386" si="7164">X2385+V2386</f>
        <v>271.4687922</v>
      </c>
      <c r="Y2386" s="75">
        <f t="shared" si="7164"/>
        <v>322.2186197</v>
      </c>
    </row>
    <row r="2387" ht="15.75" customHeight="1">
      <c r="A2387" s="78">
        <v>41613.0</v>
      </c>
      <c r="B2387" s="73">
        <v>6133.65</v>
      </c>
      <c r="C2387" s="73">
        <v>4815.0</v>
      </c>
      <c r="D2387" s="74">
        <f t="shared" si="33"/>
        <v>498</v>
      </c>
      <c r="E2387" s="74">
        <f t="shared" si="16"/>
        <v>0</v>
      </c>
      <c r="F2387" s="75">
        <f t="shared" si="4"/>
        <v>12</v>
      </c>
      <c r="G2387" s="75">
        <f t="shared" si="17"/>
        <v>0</v>
      </c>
      <c r="H2387" s="76">
        <f>IF(A2387&lt;SIP_Calculator!$B$7,0,IF(A2387&gt;SIP_Calculator!$E$7,0,1))</f>
        <v>1</v>
      </c>
      <c r="I2387" s="74">
        <f t="shared" si="5"/>
        <v>0</v>
      </c>
      <c r="J2387" s="75">
        <f t="shared" si="6"/>
        <v>0</v>
      </c>
      <c r="K2387" s="76">
        <f>H2387*SIP_Calculator!$D$25</f>
        <v>484.4666522</v>
      </c>
      <c r="L2387" s="76">
        <f t="shared" si="7"/>
        <v>0.07898505004</v>
      </c>
      <c r="M2387" s="76">
        <f t="shared" si="8"/>
        <v>0.1006161271</v>
      </c>
      <c r="N2387" s="76">
        <f t="shared" ref="N2387:O2387" si="7165">N2386+L2387</f>
        <v>270.3234445</v>
      </c>
      <c r="O2387" s="76">
        <f t="shared" si="7165"/>
        <v>320.7510571</v>
      </c>
      <c r="P2387" s="74">
        <f>I2387*SIP_Calculator!$D$26</f>
        <v>0</v>
      </c>
      <c r="Q2387" s="74">
        <f t="shared" si="10"/>
        <v>0</v>
      </c>
      <c r="R2387" s="74">
        <f t="shared" si="11"/>
        <v>0</v>
      </c>
      <c r="S2387" s="74">
        <f t="shared" ref="S2387:T2387" si="7166">S2386+Q2387</f>
        <v>269.718473</v>
      </c>
      <c r="T2387" s="74">
        <f t="shared" si="7166"/>
        <v>320.0904094</v>
      </c>
      <c r="U2387" s="75">
        <f>J2387*SIP_Calculator!$D$27</f>
        <v>0</v>
      </c>
      <c r="V2387" s="75">
        <f t="shared" si="13"/>
        <v>0</v>
      </c>
      <c r="W2387" s="75">
        <f t="shared" si="14"/>
        <v>0</v>
      </c>
      <c r="X2387" s="75">
        <f t="shared" ref="X2387:Y2387" si="7167">X2386+V2387</f>
        <v>271.4687922</v>
      </c>
      <c r="Y2387" s="75">
        <f t="shared" si="7167"/>
        <v>322.2186197</v>
      </c>
    </row>
    <row r="2388" ht="15.75" customHeight="1">
      <c r="A2388" s="78">
        <v>41614.0</v>
      </c>
      <c r="B2388" s="73">
        <v>6151.55</v>
      </c>
      <c r="C2388" s="73">
        <v>4830.8</v>
      </c>
      <c r="D2388" s="74">
        <f t="shared" si="33"/>
        <v>498</v>
      </c>
      <c r="E2388" s="74">
        <f t="shared" si="16"/>
        <v>0</v>
      </c>
      <c r="F2388" s="75">
        <f t="shared" si="4"/>
        <v>12</v>
      </c>
      <c r="G2388" s="75">
        <f t="shared" si="17"/>
        <v>0</v>
      </c>
      <c r="H2388" s="76">
        <f>IF(A2388&lt;SIP_Calculator!$B$7,0,IF(A2388&gt;SIP_Calculator!$E$7,0,1))</f>
        <v>1</v>
      </c>
      <c r="I2388" s="74">
        <f t="shared" si="5"/>
        <v>0</v>
      </c>
      <c r="J2388" s="75">
        <f t="shared" si="6"/>
        <v>0</v>
      </c>
      <c r="K2388" s="76">
        <f>H2388*SIP_Calculator!$D$25</f>
        <v>484.4666522</v>
      </c>
      <c r="L2388" s="76">
        <f t="shared" si="7"/>
        <v>0.07875521652</v>
      </c>
      <c r="M2388" s="76">
        <f t="shared" si="8"/>
        <v>0.100287044</v>
      </c>
      <c r="N2388" s="76">
        <f t="shared" ref="N2388:O2388" si="7168">N2387+L2388</f>
        <v>270.4021997</v>
      </c>
      <c r="O2388" s="76">
        <f t="shared" si="7168"/>
        <v>320.8513441</v>
      </c>
      <c r="P2388" s="74">
        <f>I2388*SIP_Calculator!$D$26</f>
        <v>0</v>
      </c>
      <c r="Q2388" s="74">
        <f t="shared" si="10"/>
        <v>0</v>
      </c>
      <c r="R2388" s="74">
        <f t="shared" si="11"/>
        <v>0</v>
      </c>
      <c r="S2388" s="74">
        <f t="shared" ref="S2388:T2388" si="7169">S2387+Q2388</f>
        <v>269.718473</v>
      </c>
      <c r="T2388" s="74">
        <f t="shared" si="7169"/>
        <v>320.0904094</v>
      </c>
      <c r="U2388" s="75">
        <f>J2388*SIP_Calculator!$D$27</f>
        <v>0</v>
      </c>
      <c r="V2388" s="75">
        <f t="shared" si="13"/>
        <v>0</v>
      </c>
      <c r="W2388" s="75">
        <f t="shared" si="14"/>
        <v>0</v>
      </c>
      <c r="X2388" s="75">
        <f t="shared" ref="X2388:Y2388" si="7170">X2387+V2388</f>
        <v>271.4687922</v>
      </c>
      <c r="Y2388" s="75">
        <f t="shared" si="7170"/>
        <v>322.2186197</v>
      </c>
    </row>
    <row r="2389" ht="15.75" customHeight="1">
      <c r="A2389" s="78">
        <v>41617.0</v>
      </c>
      <c r="B2389" s="73">
        <v>6248.35</v>
      </c>
      <c r="C2389" s="73">
        <v>4898.15</v>
      </c>
      <c r="D2389" s="74">
        <f t="shared" si="33"/>
        <v>499</v>
      </c>
      <c r="E2389" s="74">
        <f t="shared" si="16"/>
        <v>1</v>
      </c>
      <c r="F2389" s="75">
        <f t="shared" si="4"/>
        <v>12</v>
      </c>
      <c r="G2389" s="75">
        <f t="shared" si="17"/>
        <v>0</v>
      </c>
      <c r="H2389" s="76">
        <f>IF(A2389&lt;SIP_Calculator!$B$7,0,IF(A2389&gt;SIP_Calculator!$E$7,0,1))</f>
        <v>1</v>
      </c>
      <c r="I2389" s="74">
        <f t="shared" si="5"/>
        <v>1</v>
      </c>
      <c r="J2389" s="75">
        <f t="shared" si="6"/>
        <v>0</v>
      </c>
      <c r="K2389" s="76">
        <f>H2389*SIP_Calculator!$D$25</f>
        <v>484.4666522</v>
      </c>
      <c r="L2389" s="76">
        <f t="shared" si="7"/>
        <v>0.07753513362</v>
      </c>
      <c r="M2389" s="76">
        <f t="shared" si="8"/>
        <v>0.09890808819</v>
      </c>
      <c r="N2389" s="76">
        <f t="shared" ref="N2389:O2389" si="7171">N2388+L2389</f>
        <v>270.4797348</v>
      </c>
      <c r="O2389" s="76">
        <f t="shared" si="7171"/>
        <v>320.9502522</v>
      </c>
      <c r="P2389" s="74">
        <f>I2389*SIP_Calculator!$D$26</f>
        <v>2301.341589</v>
      </c>
      <c r="Q2389" s="74">
        <f t="shared" si="10"/>
        <v>0.3683118886</v>
      </c>
      <c r="R2389" s="74">
        <f t="shared" si="11"/>
        <v>0.469838937</v>
      </c>
      <c r="S2389" s="74">
        <f t="shared" ref="S2389:T2389" si="7172">S2388+Q2389</f>
        <v>270.0867849</v>
      </c>
      <c r="T2389" s="74">
        <f t="shared" si="7172"/>
        <v>320.5602483</v>
      </c>
      <c r="U2389" s="75">
        <f>J2389*SIP_Calculator!$D$27</f>
        <v>0</v>
      </c>
      <c r="V2389" s="75">
        <f t="shared" si="13"/>
        <v>0</v>
      </c>
      <c r="W2389" s="75">
        <f t="shared" si="14"/>
        <v>0</v>
      </c>
      <c r="X2389" s="75">
        <f t="shared" ref="X2389:Y2389" si="7173">X2388+V2389</f>
        <v>271.4687922</v>
      </c>
      <c r="Y2389" s="75">
        <f t="shared" si="7173"/>
        <v>322.2186197</v>
      </c>
    </row>
    <row r="2390" ht="15.75" customHeight="1">
      <c r="A2390" s="78">
        <v>41618.0</v>
      </c>
      <c r="B2390" s="73">
        <v>6216.05</v>
      </c>
      <c r="C2390" s="73">
        <v>4873.8</v>
      </c>
      <c r="D2390" s="74">
        <f t="shared" si="33"/>
        <v>499</v>
      </c>
      <c r="E2390" s="74">
        <f t="shared" si="16"/>
        <v>0</v>
      </c>
      <c r="F2390" s="75">
        <f t="shared" si="4"/>
        <v>12</v>
      </c>
      <c r="G2390" s="75">
        <f t="shared" si="17"/>
        <v>0</v>
      </c>
      <c r="H2390" s="76">
        <f>IF(A2390&lt;SIP_Calculator!$B$7,0,IF(A2390&gt;SIP_Calculator!$E$7,0,1))</f>
        <v>1</v>
      </c>
      <c r="I2390" s="74">
        <f t="shared" si="5"/>
        <v>0</v>
      </c>
      <c r="J2390" s="75">
        <f t="shared" si="6"/>
        <v>0</v>
      </c>
      <c r="K2390" s="76">
        <f>H2390*SIP_Calculator!$D$25</f>
        <v>484.4666522</v>
      </c>
      <c r="L2390" s="76">
        <f t="shared" si="7"/>
        <v>0.07793802369</v>
      </c>
      <c r="M2390" s="76">
        <f t="shared" si="8"/>
        <v>0.09940224305</v>
      </c>
      <c r="N2390" s="76">
        <f t="shared" ref="N2390:O2390" si="7174">N2389+L2390</f>
        <v>270.5576729</v>
      </c>
      <c r="O2390" s="76">
        <f t="shared" si="7174"/>
        <v>321.0496544</v>
      </c>
      <c r="P2390" s="74">
        <f>I2390*SIP_Calculator!$D$26</f>
        <v>0</v>
      </c>
      <c r="Q2390" s="74">
        <f t="shared" si="10"/>
        <v>0</v>
      </c>
      <c r="R2390" s="74">
        <f t="shared" si="11"/>
        <v>0</v>
      </c>
      <c r="S2390" s="74">
        <f t="shared" ref="S2390:T2390" si="7175">S2389+Q2390</f>
        <v>270.0867849</v>
      </c>
      <c r="T2390" s="74">
        <f t="shared" si="7175"/>
        <v>320.5602483</v>
      </c>
      <c r="U2390" s="75">
        <f>J2390*SIP_Calculator!$D$27</f>
        <v>0</v>
      </c>
      <c r="V2390" s="75">
        <f t="shared" si="13"/>
        <v>0</v>
      </c>
      <c r="W2390" s="75">
        <f t="shared" si="14"/>
        <v>0</v>
      </c>
      <c r="X2390" s="75">
        <f t="shared" ref="X2390:Y2390" si="7176">X2389+V2390</f>
        <v>271.4687922</v>
      </c>
      <c r="Y2390" s="75">
        <f t="shared" si="7176"/>
        <v>322.2186197</v>
      </c>
    </row>
    <row r="2391" ht="15.75" customHeight="1">
      <c r="A2391" s="78">
        <v>41619.0</v>
      </c>
      <c r="B2391" s="73">
        <v>6189.15</v>
      </c>
      <c r="C2391" s="73">
        <v>4855.6</v>
      </c>
      <c r="D2391" s="74">
        <f t="shared" si="33"/>
        <v>499</v>
      </c>
      <c r="E2391" s="74">
        <f t="shared" si="16"/>
        <v>0</v>
      </c>
      <c r="F2391" s="75">
        <f t="shared" si="4"/>
        <v>12</v>
      </c>
      <c r="G2391" s="75">
        <f t="shared" si="17"/>
        <v>0</v>
      </c>
      <c r="H2391" s="76">
        <f>IF(A2391&lt;SIP_Calculator!$B$7,0,IF(A2391&gt;SIP_Calculator!$E$7,0,1))</f>
        <v>1</v>
      </c>
      <c r="I2391" s="74">
        <f t="shared" si="5"/>
        <v>0</v>
      </c>
      <c r="J2391" s="75">
        <f t="shared" si="6"/>
        <v>0</v>
      </c>
      <c r="K2391" s="76">
        <f>H2391*SIP_Calculator!$D$25</f>
        <v>484.4666522</v>
      </c>
      <c r="L2391" s="76">
        <f t="shared" si="7"/>
        <v>0.07827676695</v>
      </c>
      <c r="M2391" s="76">
        <f t="shared" si="8"/>
        <v>0.09977482745</v>
      </c>
      <c r="N2391" s="76">
        <f t="shared" ref="N2391:O2391" si="7177">N2390+L2391</f>
        <v>270.6359496</v>
      </c>
      <c r="O2391" s="76">
        <f t="shared" si="7177"/>
        <v>321.1494293</v>
      </c>
      <c r="P2391" s="74">
        <f>I2391*SIP_Calculator!$D$26</f>
        <v>0</v>
      </c>
      <c r="Q2391" s="74">
        <f t="shared" si="10"/>
        <v>0</v>
      </c>
      <c r="R2391" s="74">
        <f t="shared" si="11"/>
        <v>0</v>
      </c>
      <c r="S2391" s="74">
        <f t="shared" ref="S2391:T2391" si="7178">S2390+Q2391</f>
        <v>270.0867849</v>
      </c>
      <c r="T2391" s="74">
        <f t="shared" si="7178"/>
        <v>320.5602483</v>
      </c>
      <c r="U2391" s="75">
        <f>J2391*SIP_Calculator!$D$27</f>
        <v>0</v>
      </c>
      <c r="V2391" s="75">
        <f t="shared" si="13"/>
        <v>0</v>
      </c>
      <c r="W2391" s="75">
        <f t="shared" si="14"/>
        <v>0</v>
      </c>
      <c r="X2391" s="75">
        <f t="shared" ref="X2391:Y2391" si="7179">X2390+V2391</f>
        <v>271.4687922</v>
      </c>
      <c r="Y2391" s="75">
        <f t="shared" si="7179"/>
        <v>322.2186197</v>
      </c>
    </row>
    <row r="2392" ht="15.75" customHeight="1">
      <c r="A2392" s="78">
        <v>41620.0</v>
      </c>
      <c r="B2392" s="73">
        <v>6122.65</v>
      </c>
      <c r="C2392" s="73">
        <v>4810.55</v>
      </c>
      <c r="D2392" s="74">
        <f t="shared" si="33"/>
        <v>499</v>
      </c>
      <c r="E2392" s="74">
        <f t="shared" si="16"/>
        <v>0</v>
      </c>
      <c r="F2392" s="75">
        <f t="shared" si="4"/>
        <v>12</v>
      </c>
      <c r="G2392" s="75">
        <f t="shared" si="17"/>
        <v>0</v>
      </c>
      <c r="H2392" s="76">
        <f>IF(A2392&lt;SIP_Calculator!$B$7,0,IF(A2392&gt;SIP_Calculator!$E$7,0,1))</f>
        <v>1</v>
      </c>
      <c r="I2392" s="74">
        <f t="shared" si="5"/>
        <v>0</v>
      </c>
      <c r="J2392" s="75">
        <f t="shared" si="6"/>
        <v>0</v>
      </c>
      <c r="K2392" s="76">
        <f>H2392*SIP_Calculator!$D$25</f>
        <v>484.4666522</v>
      </c>
      <c r="L2392" s="76">
        <f t="shared" si="7"/>
        <v>0.07912695519</v>
      </c>
      <c r="M2392" s="76">
        <f t="shared" si="8"/>
        <v>0.1007092021</v>
      </c>
      <c r="N2392" s="76">
        <f t="shared" ref="N2392:O2392" si="7180">N2391+L2392</f>
        <v>270.7150766</v>
      </c>
      <c r="O2392" s="76">
        <f t="shared" si="7180"/>
        <v>321.2501385</v>
      </c>
      <c r="P2392" s="74">
        <f>I2392*SIP_Calculator!$D$26</f>
        <v>0</v>
      </c>
      <c r="Q2392" s="74">
        <f t="shared" si="10"/>
        <v>0</v>
      </c>
      <c r="R2392" s="74">
        <f t="shared" si="11"/>
        <v>0</v>
      </c>
      <c r="S2392" s="74">
        <f t="shared" ref="S2392:T2392" si="7181">S2391+Q2392</f>
        <v>270.0867849</v>
      </c>
      <c r="T2392" s="74">
        <f t="shared" si="7181"/>
        <v>320.5602483</v>
      </c>
      <c r="U2392" s="75">
        <f>J2392*SIP_Calculator!$D$27</f>
        <v>0</v>
      </c>
      <c r="V2392" s="75">
        <f t="shared" si="13"/>
        <v>0</v>
      </c>
      <c r="W2392" s="75">
        <f t="shared" si="14"/>
        <v>0</v>
      </c>
      <c r="X2392" s="75">
        <f t="shared" ref="X2392:Y2392" si="7182">X2391+V2392</f>
        <v>271.4687922</v>
      </c>
      <c r="Y2392" s="75">
        <f t="shared" si="7182"/>
        <v>322.2186197</v>
      </c>
    </row>
    <row r="2393" ht="15.75" customHeight="1">
      <c r="A2393" s="78">
        <v>41621.0</v>
      </c>
      <c r="B2393" s="73">
        <v>6054.1</v>
      </c>
      <c r="C2393" s="73">
        <v>4756.05</v>
      </c>
      <c r="D2393" s="74">
        <f t="shared" si="33"/>
        <v>499</v>
      </c>
      <c r="E2393" s="74">
        <f t="shared" si="16"/>
        <v>0</v>
      </c>
      <c r="F2393" s="75">
        <f t="shared" si="4"/>
        <v>12</v>
      </c>
      <c r="G2393" s="75">
        <f t="shared" si="17"/>
        <v>0</v>
      </c>
      <c r="H2393" s="76">
        <f>IF(A2393&lt;SIP_Calculator!$B$7,0,IF(A2393&gt;SIP_Calculator!$E$7,0,1))</f>
        <v>1</v>
      </c>
      <c r="I2393" s="74">
        <f t="shared" si="5"/>
        <v>0</v>
      </c>
      <c r="J2393" s="75">
        <f t="shared" si="6"/>
        <v>0</v>
      </c>
      <c r="K2393" s="76">
        <f>H2393*SIP_Calculator!$D$25</f>
        <v>484.4666522</v>
      </c>
      <c r="L2393" s="76">
        <f t="shared" si="7"/>
        <v>0.0800229022</v>
      </c>
      <c r="M2393" s="76">
        <f t="shared" si="8"/>
        <v>0.1018632378</v>
      </c>
      <c r="N2393" s="76">
        <f t="shared" ref="N2393:O2393" si="7183">N2392+L2393</f>
        <v>270.7950995</v>
      </c>
      <c r="O2393" s="76">
        <f t="shared" si="7183"/>
        <v>321.3520017</v>
      </c>
      <c r="P2393" s="74">
        <f>I2393*SIP_Calculator!$D$26</f>
        <v>0</v>
      </c>
      <c r="Q2393" s="74">
        <f t="shared" si="10"/>
        <v>0</v>
      </c>
      <c r="R2393" s="74">
        <f t="shared" si="11"/>
        <v>0</v>
      </c>
      <c r="S2393" s="74">
        <f t="shared" ref="S2393:T2393" si="7184">S2392+Q2393</f>
        <v>270.0867849</v>
      </c>
      <c r="T2393" s="74">
        <f t="shared" si="7184"/>
        <v>320.5602483</v>
      </c>
      <c r="U2393" s="75">
        <f>J2393*SIP_Calculator!$D$27</f>
        <v>0</v>
      </c>
      <c r="V2393" s="75">
        <f t="shared" si="13"/>
        <v>0</v>
      </c>
      <c r="W2393" s="75">
        <f t="shared" si="14"/>
        <v>0</v>
      </c>
      <c r="X2393" s="75">
        <f t="shared" ref="X2393:Y2393" si="7185">X2392+V2393</f>
        <v>271.4687922</v>
      </c>
      <c r="Y2393" s="75">
        <f t="shared" si="7185"/>
        <v>322.2186197</v>
      </c>
    </row>
    <row r="2394" ht="15.75" customHeight="1">
      <c r="A2394" s="78">
        <v>41624.0</v>
      </c>
      <c r="B2394" s="73">
        <v>6051.95</v>
      </c>
      <c r="C2394" s="73">
        <v>4756.0</v>
      </c>
      <c r="D2394" s="74">
        <f t="shared" si="33"/>
        <v>500</v>
      </c>
      <c r="E2394" s="74">
        <f t="shared" si="16"/>
        <v>1</v>
      </c>
      <c r="F2394" s="75">
        <f t="shared" si="4"/>
        <v>12</v>
      </c>
      <c r="G2394" s="75">
        <f t="shared" si="17"/>
        <v>0</v>
      </c>
      <c r="H2394" s="76">
        <f>IF(A2394&lt;SIP_Calculator!$B$7,0,IF(A2394&gt;SIP_Calculator!$E$7,0,1))</f>
        <v>1</v>
      </c>
      <c r="I2394" s="74">
        <f t="shared" si="5"/>
        <v>1</v>
      </c>
      <c r="J2394" s="75">
        <f t="shared" si="6"/>
        <v>0</v>
      </c>
      <c r="K2394" s="76">
        <f>H2394*SIP_Calculator!$D$25</f>
        <v>484.4666522</v>
      </c>
      <c r="L2394" s="76">
        <f t="shared" si="7"/>
        <v>0.08005133092</v>
      </c>
      <c r="M2394" s="76">
        <f t="shared" si="8"/>
        <v>0.1018643087</v>
      </c>
      <c r="N2394" s="76">
        <f t="shared" ref="N2394:O2394" si="7186">N2393+L2394</f>
        <v>270.8751508</v>
      </c>
      <c r="O2394" s="76">
        <f t="shared" si="7186"/>
        <v>321.453866</v>
      </c>
      <c r="P2394" s="74">
        <f>I2394*SIP_Calculator!$D$26</f>
        <v>2301.341589</v>
      </c>
      <c r="Q2394" s="74">
        <f t="shared" si="10"/>
        <v>0.380264475</v>
      </c>
      <c r="R2394" s="74">
        <f t="shared" si="11"/>
        <v>0.4838817471</v>
      </c>
      <c r="S2394" s="74">
        <f t="shared" ref="S2394:T2394" si="7187">S2393+Q2394</f>
        <v>270.4670494</v>
      </c>
      <c r="T2394" s="74">
        <f t="shared" si="7187"/>
        <v>321.0441301</v>
      </c>
      <c r="U2394" s="75">
        <f>J2394*SIP_Calculator!$D$27</f>
        <v>0</v>
      </c>
      <c r="V2394" s="75">
        <f t="shared" si="13"/>
        <v>0</v>
      </c>
      <c r="W2394" s="75">
        <f t="shared" si="14"/>
        <v>0</v>
      </c>
      <c r="X2394" s="75">
        <f t="shared" ref="X2394:Y2394" si="7188">X2393+V2394</f>
        <v>271.4687922</v>
      </c>
      <c r="Y2394" s="75">
        <f t="shared" si="7188"/>
        <v>322.2186197</v>
      </c>
    </row>
    <row r="2395" ht="15.75" customHeight="1">
      <c r="A2395" s="78">
        <v>41625.0</v>
      </c>
      <c r="B2395" s="73">
        <v>6041.4</v>
      </c>
      <c r="C2395" s="73">
        <v>4748.5</v>
      </c>
      <c r="D2395" s="74">
        <f t="shared" si="33"/>
        <v>500</v>
      </c>
      <c r="E2395" s="74">
        <f t="shared" si="16"/>
        <v>0</v>
      </c>
      <c r="F2395" s="75">
        <f t="shared" si="4"/>
        <v>12</v>
      </c>
      <c r="G2395" s="75">
        <f t="shared" si="17"/>
        <v>0</v>
      </c>
      <c r="H2395" s="76">
        <f>IF(A2395&lt;SIP_Calculator!$B$7,0,IF(A2395&gt;SIP_Calculator!$E$7,0,1))</f>
        <v>1</v>
      </c>
      <c r="I2395" s="74">
        <f t="shared" si="5"/>
        <v>0</v>
      </c>
      <c r="J2395" s="75">
        <f t="shared" si="6"/>
        <v>0</v>
      </c>
      <c r="K2395" s="76">
        <f>H2395*SIP_Calculator!$D$25</f>
        <v>484.4666522</v>
      </c>
      <c r="L2395" s="76">
        <f t="shared" si="7"/>
        <v>0.08019112328</v>
      </c>
      <c r="M2395" s="76">
        <f t="shared" si="8"/>
        <v>0.1020251979</v>
      </c>
      <c r="N2395" s="76">
        <f t="shared" ref="N2395:O2395" si="7189">N2394+L2395</f>
        <v>270.9553419</v>
      </c>
      <c r="O2395" s="76">
        <f t="shared" si="7189"/>
        <v>321.5558912</v>
      </c>
      <c r="P2395" s="74">
        <f>I2395*SIP_Calculator!$D$26</f>
        <v>0</v>
      </c>
      <c r="Q2395" s="74">
        <f t="shared" si="10"/>
        <v>0</v>
      </c>
      <c r="R2395" s="74">
        <f t="shared" si="11"/>
        <v>0</v>
      </c>
      <c r="S2395" s="74">
        <f t="shared" ref="S2395:T2395" si="7190">S2394+Q2395</f>
        <v>270.4670494</v>
      </c>
      <c r="T2395" s="74">
        <f t="shared" si="7190"/>
        <v>321.0441301</v>
      </c>
      <c r="U2395" s="75">
        <f>J2395*SIP_Calculator!$D$27</f>
        <v>0</v>
      </c>
      <c r="V2395" s="75">
        <f t="shared" si="13"/>
        <v>0</v>
      </c>
      <c r="W2395" s="75">
        <f t="shared" si="14"/>
        <v>0</v>
      </c>
      <c r="X2395" s="75">
        <f t="shared" ref="X2395:Y2395" si="7191">X2394+V2395</f>
        <v>271.4687922</v>
      </c>
      <c r="Y2395" s="75">
        <f t="shared" si="7191"/>
        <v>322.2186197</v>
      </c>
    </row>
    <row r="2396" ht="15.75" customHeight="1">
      <c r="A2396" s="78">
        <v>41626.0</v>
      </c>
      <c r="B2396" s="73">
        <v>6119.8</v>
      </c>
      <c r="C2396" s="73">
        <v>4809.65</v>
      </c>
      <c r="D2396" s="74">
        <f t="shared" si="33"/>
        <v>500</v>
      </c>
      <c r="E2396" s="74">
        <f t="shared" si="16"/>
        <v>0</v>
      </c>
      <c r="F2396" s="75">
        <f t="shared" si="4"/>
        <v>12</v>
      </c>
      <c r="G2396" s="75">
        <f t="shared" si="17"/>
        <v>0</v>
      </c>
      <c r="H2396" s="76">
        <f>IF(A2396&lt;SIP_Calculator!$B$7,0,IF(A2396&gt;SIP_Calculator!$E$7,0,1))</f>
        <v>1</v>
      </c>
      <c r="I2396" s="74">
        <f t="shared" si="5"/>
        <v>0</v>
      </c>
      <c r="J2396" s="75">
        <f t="shared" si="6"/>
        <v>0</v>
      </c>
      <c r="K2396" s="76">
        <f>H2396*SIP_Calculator!$D$25</f>
        <v>484.4666522</v>
      </c>
      <c r="L2396" s="76">
        <f t="shared" si="7"/>
        <v>0.07916380473</v>
      </c>
      <c r="M2396" s="76">
        <f t="shared" si="8"/>
        <v>0.1007280472</v>
      </c>
      <c r="N2396" s="76">
        <f t="shared" ref="N2396:O2396" si="7192">N2395+L2396</f>
        <v>271.0345057</v>
      </c>
      <c r="O2396" s="76">
        <f t="shared" si="7192"/>
        <v>321.6566193</v>
      </c>
      <c r="P2396" s="74">
        <f>I2396*SIP_Calculator!$D$26</f>
        <v>0</v>
      </c>
      <c r="Q2396" s="74">
        <f t="shared" si="10"/>
        <v>0</v>
      </c>
      <c r="R2396" s="74">
        <f t="shared" si="11"/>
        <v>0</v>
      </c>
      <c r="S2396" s="74">
        <f t="shared" ref="S2396:T2396" si="7193">S2395+Q2396</f>
        <v>270.4670494</v>
      </c>
      <c r="T2396" s="74">
        <f t="shared" si="7193"/>
        <v>321.0441301</v>
      </c>
      <c r="U2396" s="75">
        <f>J2396*SIP_Calculator!$D$27</f>
        <v>0</v>
      </c>
      <c r="V2396" s="75">
        <f t="shared" si="13"/>
        <v>0</v>
      </c>
      <c r="W2396" s="75">
        <f t="shared" si="14"/>
        <v>0</v>
      </c>
      <c r="X2396" s="75">
        <f t="shared" ref="X2396:Y2396" si="7194">X2395+V2396</f>
        <v>271.4687922</v>
      </c>
      <c r="Y2396" s="75">
        <f t="shared" si="7194"/>
        <v>322.2186197</v>
      </c>
    </row>
    <row r="2397" ht="15.75" customHeight="1">
      <c r="A2397" s="78">
        <v>41627.0</v>
      </c>
      <c r="B2397" s="73">
        <v>6077.95</v>
      </c>
      <c r="C2397" s="73">
        <v>4780.6</v>
      </c>
      <c r="D2397" s="74">
        <f t="shared" si="33"/>
        <v>500</v>
      </c>
      <c r="E2397" s="74">
        <f t="shared" si="16"/>
        <v>0</v>
      </c>
      <c r="F2397" s="75">
        <f t="shared" si="4"/>
        <v>12</v>
      </c>
      <c r="G2397" s="75">
        <f t="shared" si="17"/>
        <v>0</v>
      </c>
      <c r="H2397" s="76">
        <f>IF(A2397&lt;SIP_Calculator!$B$7,0,IF(A2397&gt;SIP_Calculator!$E$7,0,1))</f>
        <v>1</v>
      </c>
      <c r="I2397" s="74">
        <f t="shared" si="5"/>
        <v>0</v>
      </c>
      <c r="J2397" s="75">
        <f t="shared" si="6"/>
        <v>0</v>
      </c>
      <c r="K2397" s="76">
        <f>H2397*SIP_Calculator!$D$25</f>
        <v>484.4666522</v>
      </c>
      <c r="L2397" s="76">
        <f t="shared" si="7"/>
        <v>0.07970889069</v>
      </c>
      <c r="M2397" s="76">
        <f t="shared" si="8"/>
        <v>0.1013401356</v>
      </c>
      <c r="N2397" s="76">
        <f t="shared" ref="N2397:O2397" si="7195">N2396+L2397</f>
        <v>271.1142146</v>
      </c>
      <c r="O2397" s="76">
        <f t="shared" si="7195"/>
        <v>321.7579594</v>
      </c>
      <c r="P2397" s="74">
        <f>I2397*SIP_Calculator!$D$26</f>
        <v>0</v>
      </c>
      <c r="Q2397" s="74">
        <f t="shared" si="10"/>
        <v>0</v>
      </c>
      <c r="R2397" s="74">
        <f t="shared" si="11"/>
        <v>0</v>
      </c>
      <c r="S2397" s="74">
        <f t="shared" ref="S2397:T2397" si="7196">S2396+Q2397</f>
        <v>270.4670494</v>
      </c>
      <c r="T2397" s="74">
        <f t="shared" si="7196"/>
        <v>321.0441301</v>
      </c>
      <c r="U2397" s="75">
        <f>J2397*SIP_Calculator!$D$27</f>
        <v>0</v>
      </c>
      <c r="V2397" s="75">
        <f t="shared" si="13"/>
        <v>0</v>
      </c>
      <c r="W2397" s="75">
        <f t="shared" si="14"/>
        <v>0</v>
      </c>
      <c r="X2397" s="75">
        <f t="shared" ref="X2397:Y2397" si="7197">X2396+V2397</f>
        <v>271.4687922</v>
      </c>
      <c r="Y2397" s="75">
        <f t="shared" si="7197"/>
        <v>322.2186197</v>
      </c>
    </row>
    <row r="2398" ht="15.75" customHeight="1">
      <c r="A2398" s="78">
        <v>41628.0</v>
      </c>
      <c r="B2398" s="73">
        <v>6181.5</v>
      </c>
      <c r="C2398" s="73">
        <v>4861.65</v>
      </c>
      <c r="D2398" s="74">
        <f t="shared" si="33"/>
        <v>500</v>
      </c>
      <c r="E2398" s="74">
        <f t="shared" si="16"/>
        <v>0</v>
      </c>
      <c r="F2398" s="75">
        <f t="shared" si="4"/>
        <v>12</v>
      </c>
      <c r="G2398" s="75">
        <f t="shared" si="17"/>
        <v>0</v>
      </c>
      <c r="H2398" s="76">
        <f>IF(A2398&lt;SIP_Calculator!$B$7,0,IF(A2398&gt;SIP_Calculator!$E$7,0,1))</f>
        <v>1</v>
      </c>
      <c r="I2398" s="74">
        <f t="shared" si="5"/>
        <v>0</v>
      </c>
      <c r="J2398" s="75">
        <f t="shared" si="6"/>
        <v>0</v>
      </c>
      <c r="K2398" s="76">
        <f>H2398*SIP_Calculator!$D$25</f>
        <v>484.4666522</v>
      </c>
      <c r="L2398" s="76">
        <f t="shared" si="7"/>
        <v>0.07837363944</v>
      </c>
      <c r="M2398" s="76">
        <f t="shared" si="8"/>
        <v>0.09965066432</v>
      </c>
      <c r="N2398" s="76">
        <f t="shared" ref="N2398:O2398" si="7198">N2397+L2398</f>
        <v>271.1925883</v>
      </c>
      <c r="O2398" s="76">
        <f t="shared" si="7198"/>
        <v>321.8576101</v>
      </c>
      <c r="P2398" s="74">
        <f>I2398*SIP_Calculator!$D$26</f>
        <v>0</v>
      </c>
      <c r="Q2398" s="74">
        <f t="shared" si="10"/>
        <v>0</v>
      </c>
      <c r="R2398" s="74">
        <f t="shared" si="11"/>
        <v>0</v>
      </c>
      <c r="S2398" s="74">
        <f t="shared" ref="S2398:T2398" si="7199">S2397+Q2398</f>
        <v>270.4670494</v>
      </c>
      <c r="T2398" s="74">
        <f t="shared" si="7199"/>
        <v>321.0441301</v>
      </c>
      <c r="U2398" s="75">
        <f>J2398*SIP_Calculator!$D$27</f>
        <v>0</v>
      </c>
      <c r="V2398" s="75">
        <f t="shared" si="13"/>
        <v>0</v>
      </c>
      <c r="W2398" s="75">
        <f t="shared" si="14"/>
        <v>0</v>
      </c>
      <c r="X2398" s="75">
        <f t="shared" ref="X2398:Y2398" si="7200">X2397+V2398</f>
        <v>271.4687922</v>
      </c>
      <c r="Y2398" s="75">
        <f t="shared" si="7200"/>
        <v>322.2186197</v>
      </c>
    </row>
    <row r="2399" ht="15.75" customHeight="1">
      <c r="A2399" s="78">
        <v>41631.0</v>
      </c>
      <c r="B2399" s="73">
        <v>6195.3</v>
      </c>
      <c r="C2399" s="73">
        <v>4878.85</v>
      </c>
      <c r="D2399" s="74">
        <f t="shared" si="33"/>
        <v>501</v>
      </c>
      <c r="E2399" s="74">
        <f t="shared" si="16"/>
        <v>1</v>
      </c>
      <c r="F2399" s="75">
        <f t="shared" si="4"/>
        <v>12</v>
      </c>
      <c r="G2399" s="75">
        <f t="shared" si="17"/>
        <v>0</v>
      </c>
      <c r="H2399" s="76">
        <f>IF(A2399&lt;SIP_Calculator!$B$7,0,IF(A2399&gt;SIP_Calculator!$E$7,0,1))</f>
        <v>1</v>
      </c>
      <c r="I2399" s="74">
        <f t="shared" si="5"/>
        <v>1</v>
      </c>
      <c r="J2399" s="75">
        <f t="shared" si="6"/>
        <v>0</v>
      </c>
      <c r="K2399" s="76">
        <f>H2399*SIP_Calculator!$D$25</f>
        <v>484.4666522</v>
      </c>
      <c r="L2399" s="76">
        <f t="shared" si="7"/>
        <v>0.07819906254</v>
      </c>
      <c r="M2399" s="76">
        <f t="shared" si="8"/>
        <v>0.09929935378</v>
      </c>
      <c r="N2399" s="76">
        <f t="shared" ref="N2399:O2399" si="7201">N2398+L2399</f>
        <v>271.2707873</v>
      </c>
      <c r="O2399" s="76">
        <f t="shared" si="7201"/>
        <v>321.9569094</v>
      </c>
      <c r="P2399" s="74">
        <f>I2399*SIP_Calculator!$D$26</f>
        <v>2301.341589</v>
      </c>
      <c r="Q2399" s="74">
        <f t="shared" si="10"/>
        <v>0.3714657223</v>
      </c>
      <c r="R2399" s="74">
        <f t="shared" si="11"/>
        <v>0.4716975495</v>
      </c>
      <c r="S2399" s="74">
        <f t="shared" ref="S2399:T2399" si="7202">S2398+Q2399</f>
        <v>270.8385151</v>
      </c>
      <c r="T2399" s="74">
        <f t="shared" si="7202"/>
        <v>321.5158276</v>
      </c>
      <c r="U2399" s="75">
        <f>J2399*SIP_Calculator!$D$27</f>
        <v>0</v>
      </c>
      <c r="V2399" s="75">
        <f t="shared" si="13"/>
        <v>0</v>
      </c>
      <c r="W2399" s="75">
        <f t="shared" si="14"/>
        <v>0</v>
      </c>
      <c r="X2399" s="75">
        <f t="shared" ref="X2399:Y2399" si="7203">X2398+V2399</f>
        <v>271.4687922</v>
      </c>
      <c r="Y2399" s="75">
        <f t="shared" si="7203"/>
        <v>322.2186197</v>
      </c>
    </row>
    <row r="2400" ht="15.75" customHeight="1">
      <c r="A2400" s="78">
        <v>41632.0</v>
      </c>
      <c r="B2400" s="73">
        <v>6183.4</v>
      </c>
      <c r="C2400" s="73">
        <v>4876.1</v>
      </c>
      <c r="D2400" s="74">
        <f t="shared" si="33"/>
        <v>501</v>
      </c>
      <c r="E2400" s="74">
        <f t="shared" si="16"/>
        <v>0</v>
      </c>
      <c r="F2400" s="75">
        <f t="shared" si="4"/>
        <v>12</v>
      </c>
      <c r="G2400" s="75">
        <f t="shared" si="17"/>
        <v>0</v>
      </c>
      <c r="H2400" s="76">
        <f>IF(A2400&lt;SIP_Calculator!$B$7,0,IF(A2400&gt;SIP_Calculator!$E$7,0,1))</f>
        <v>1</v>
      </c>
      <c r="I2400" s="74">
        <f t="shared" si="5"/>
        <v>0</v>
      </c>
      <c r="J2400" s="75">
        <f t="shared" si="6"/>
        <v>0</v>
      </c>
      <c r="K2400" s="76">
        <f>H2400*SIP_Calculator!$D$25</f>
        <v>484.4666522</v>
      </c>
      <c r="L2400" s="76">
        <f t="shared" si="7"/>
        <v>0.07834955723</v>
      </c>
      <c r="M2400" s="76">
        <f t="shared" si="8"/>
        <v>0.09935535616</v>
      </c>
      <c r="N2400" s="76">
        <f t="shared" ref="N2400:O2400" si="7204">N2399+L2400</f>
        <v>271.3491369</v>
      </c>
      <c r="O2400" s="76">
        <f t="shared" si="7204"/>
        <v>322.0562648</v>
      </c>
      <c r="P2400" s="74">
        <f>I2400*SIP_Calculator!$D$26</f>
        <v>0</v>
      </c>
      <c r="Q2400" s="74">
        <f t="shared" si="10"/>
        <v>0</v>
      </c>
      <c r="R2400" s="74">
        <f t="shared" si="11"/>
        <v>0</v>
      </c>
      <c r="S2400" s="74">
        <f t="shared" ref="S2400:T2400" si="7205">S2399+Q2400</f>
        <v>270.8385151</v>
      </c>
      <c r="T2400" s="74">
        <f t="shared" si="7205"/>
        <v>321.5158276</v>
      </c>
      <c r="U2400" s="75">
        <f>J2400*SIP_Calculator!$D$27</f>
        <v>0</v>
      </c>
      <c r="V2400" s="75">
        <f t="shared" si="13"/>
        <v>0</v>
      </c>
      <c r="W2400" s="75">
        <f t="shared" si="14"/>
        <v>0</v>
      </c>
      <c r="X2400" s="75">
        <f t="shared" ref="X2400:Y2400" si="7206">X2399+V2400</f>
        <v>271.4687922</v>
      </c>
      <c r="Y2400" s="75">
        <f t="shared" si="7206"/>
        <v>322.2186197</v>
      </c>
    </row>
    <row r="2401" ht="15.75" customHeight="1">
      <c r="A2401" s="78">
        <v>41634.0</v>
      </c>
      <c r="B2401" s="73">
        <v>6194.45</v>
      </c>
      <c r="C2401" s="73">
        <v>4887.85</v>
      </c>
      <c r="D2401" s="74">
        <f t="shared" si="33"/>
        <v>501</v>
      </c>
      <c r="E2401" s="74">
        <f t="shared" si="16"/>
        <v>0</v>
      </c>
      <c r="F2401" s="75">
        <f t="shared" si="4"/>
        <v>12</v>
      </c>
      <c r="G2401" s="75">
        <f t="shared" si="17"/>
        <v>0</v>
      </c>
      <c r="H2401" s="76">
        <f>IF(A2401&lt;SIP_Calculator!$B$7,0,IF(A2401&gt;SIP_Calculator!$E$7,0,1))</f>
        <v>1</v>
      </c>
      <c r="I2401" s="74">
        <f t="shared" si="5"/>
        <v>0</v>
      </c>
      <c r="J2401" s="75">
        <f t="shared" si="6"/>
        <v>0</v>
      </c>
      <c r="K2401" s="76">
        <f>H2401*SIP_Calculator!$D$25</f>
        <v>484.4666522</v>
      </c>
      <c r="L2401" s="76">
        <f t="shared" si="7"/>
        <v>0.07820979299</v>
      </c>
      <c r="M2401" s="76">
        <f t="shared" si="8"/>
        <v>0.09911651384</v>
      </c>
      <c r="N2401" s="76">
        <f t="shared" ref="N2401:O2401" si="7207">N2400+L2401</f>
        <v>271.4273467</v>
      </c>
      <c r="O2401" s="76">
        <f t="shared" si="7207"/>
        <v>322.1553813</v>
      </c>
      <c r="P2401" s="74">
        <f>I2401*SIP_Calculator!$D$26</f>
        <v>0</v>
      </c>
      <c r="Q2401" s="74">
        <f t="shared" si="10"/>
        <v>0</v>
      </c>
      <c r="R2401" s="74">
        <f t="shared" si="11"/>
        <v>0</v>
      </c>
      <c r="S2401" s="74">
        <f t="shared" ref="S2401:T2401" si="7208">S2400+Q2401</f>
        <v>270.8385151</v>
      </c>
      <c r="T2401" s="74">
        <f t="shared" si="7208"/>
        <v>321.5158276</v>
      </c>
      <c r="U2401" s="75">
        <f>J2401*SIP_Calculator!$D$27</f>
        <v>0</v>
      </c>
      <c r="V2401" s="75">
        <f t="shared" si="13"/>
        <v>0</v>
      </c>
      <c r="W2401" s="75">
        <f t="shared" si="14"/>
        <v>0</v>
      </c>
      <c r="X2401" s="75">
        <f t="shared" ref="X2401:Y2401" si="7209">X2400+V2401</f>
        <v>271.4687922</v>
      </c>
      <c r="Y2401" s="75">
        <f t="shared" si="7209"/>
        <v>322.2186197</v>
      </c>
    </row>
    <row r="2402" ht="15.75" customHeight="1">
      <c r="A2402" s="78">
        <v>41635.0</v>
      </c>
      <c r="B2402" s="73">
        <v>6231.35</v>
      </c>
      <c r="C2402" s="73">
        <v>4914.7</v>
      </c>
      <c r="D2402" s="74">
        <f t="shared" si="33"/>
        <v>501</v>
      </c>
      <c r="E2402" s="74">
        <f t="shared" si="16"/>
        <v>0</v>
      </c>
      <c r="F2402" s="75">
        <f t="shared" si="4"/>
        <v>12</v>
      </c>
      <c r="G2402" s="75">
        <f t="shared" si="17"/>
        <v>0</v>
      </c>
      <c r="H2402" s="76">
        <f>IF(A2402&lt;SIP_Calculator!$B$7,0,IF(A2402&gt;SIP_Calculator!$E$7,0,1))</f>
        <v>1</v>
      </c>
      <c r="I2402" s="74">
        <f t="shared" si="5"/>
        <v>0</v>
      </c>
      <c r="J2402" s="75">
        <f t="shared" si="6"/>
        <v>0</v>
      </c>
      <c r="K2402" s="76">
        <f>H2402*SIP_Calculator!$D$25</f>
        <v>484.4666522</v>
      </c>
      <c r="L2402" s="76">
        <f t="shared" si="7"/>
        <v>0.07774666038</v>
      </c>
      <c r="M2402" s="76">
        <f t="shared" si="8"/>
        <v>0.09857502028</v>
      </c>
      <c r="N2402" s="76">
        <f t="shared" ref="N2402:O2402" si="7210">N2401+L2402</f>
        <v>271.5050933</v>
      </c>
      <c r="O2402" s="76">
        <f t="shared" si="7210"/>
        <v>322.2539563</v>
      </c>
      <c r="P2402" s="74">
        <f>I2402*SIP_Calculator!$D$26</f>
        <v>0</v>
      </c>
      <c r="Q2402" s="74">
        <f t="shared" si="10"/>
        <v>0</v>
      </c>
      <c r="R2402" s="74">
        <f t="shared" si="11"/>
        <v>0</v>
      </c>
      <c r="S2402" s="74">
        <f t="shared" ref="S2402:T2402" si="7211">S2401+Q2402</f>
        <v>270.8385151</v>
      </c>
      <c r="T2402" s="74">
        <f t="shared" si="7211"/>
        <v>321.5158276</v>
      </c>
      <c r="U2402" s="75">
        <f>J2402*SIP_Calculator!$D$27</f>
        <v>0</v>
      </c>
      <c r="V2402" s="75">
        <f t="shared" si="13"/>
        <v>0</v>
      </c>
      <c r="W2402" s="75">
        <f t="shared" si="14"/>
        <v>0</v>
      </c>
      <c r="X2402" s="75">
        <f t="shared" ref="X2402:Y2402" si="7212">X2401+V2402</f>
        <v>271.4687922</v>
      </c>
      <c r="Y2402" s="75">
        <f t="shared" si="7212"/>
        <v>322.2186197</v>
      </c>
    </row>
    <row r="2403" ht="15.75" customHeight="1">
      <c r="A2403" s="78">
        <v>41638.0</v>
      </c>
      <c r="B2403" s="73">
        <v>6210.75</v>
      </c>
      <c r="C2403" s="73">
        <v>4899.95</v>
      </c>
      <c r="D2403" s="74">
        <f t="shared" si="33"/>
        <v>502</v>
      </c>
      <c r="E2403" s="74">
        <f t="shared" si="16"/>
        <v>1</v>
      </c>
      <c r="F2403" s="75">
        <f t="shared" si="4"/>
        <v>12</v>
      </c>
      <c r="G2403" s="75">
        <f t="shared" si="17"/>
        <v>0</v>
      </c>
      <c r="H2403" s="76">
        <f>IF(A2403&lt;SIP_Calculator!$B$7,0,IF(A2403&gt;SIP_Calculator!$E$7,0,1))</f>
        <v>1</v>
      </c>
      <c r="I2403" s="74">
        <f t="shared" si="5"/>
        <v>1</v>
      </c>
      <c r="J2403" s="75">
        <f t="shared" si="6"/>
        <v>0</v>
      </c>
      <c r="K2403" s="76">
        <f>H2403*SIP_Calculator!$D$25</f>
        <v>484.4666522</v>
      </c>
      <c r="L2403" s="76">
        <f t="shared" si="7"/>
        <v>0.07800453282</v>
      </c>
      <c r="M2403" s="76">
        <f t="shared" si="8"/>
        <v>0.09887175424</v>
      </c>
      <c r="N2403" s="76">
        <f t="shared" ref="N2403:O2403" si="7213">N2402+L2403</f>
        <v>271.5830979</v>
      </c>
      <c r="O2403" s="76">
        <f t="shared" si="7213"/>
        <v>322.3528281</v>
      </c>
      <c r="P2403" s="74">
        <f>I2403*SIP_Calculator!$D$26</f>
        <v>2301.341589</v>
      </c>
      <c r="Q2403" s="74">
        <f t="shared" si="10"/>
        <v>0.3705416559</v>
      </c>
      <c r="R2403" s="74">
        <f t="shared" si="11"/>
        <v>0.4696663413</v>
      </c>
      <c r="S2403" s="74">
        <f t="shared" ref="S2403:T2403" si="7214">S2402+Q2403</f>
        <v>271.2090568</v>
      </c>
      <c r="T2403" s="74">
        <f t="shared" si="7214"/>
        <v>321.9854939</v>
      </c>
      <c r="U2403" s="75">
        <f>J2403*SIP_Calculator!$D$27</f>
        <v>0</v>
      </c>
      <c r="V2403" s="75">
        <f t="shared" si="13"/>
        <v>0</v>
      </c>
      <c r="W2403" s="75">
        <f t="shared" si="14"/>
        <v>0</v>
      </c>
      <c r="X2403" s="75">
        <f t="shared" ref="X2403:Y2403" si="7215">X2402+V2403</f>
        <v>271.4687922</v>
      </c>
      <c r="Y2403" s="75">
        <f t="shared" si="7215"/>
        <v>322.2186197</v>
      </c>
    </row>
    <row r="2404" ht="15.75" customHeight="1">
      <c r="A2404" s="78">
        <v>41639.0</v>
      </c>
      <c r="B2404" s="73">
        <v>6225.45</v>
      </c>
      <c r="C2404" s="73">
        <v>4914.85</v>
      </c>
      <c r="D2404" s="74">
        <f t="shared" si="33"/>
        <v>502</v>
      </c>
      <c r="E2404" s="74">
        <f t="shared" si="16"/>
        <v>0</v>
      </c>
      <c r="F2404" s="75">
        <f t="shared" si="4"/>
        <v>12</v>
      </c>
      <c r="G2404" s="75">
        <f t="shared" si="17"/>
        <v>0</v>
      </c>
      <c r="H2404" s="76">
        <f>IF(A2404&lt;SIP_Calculator!$B$7,0,IF(A2404&gt;SIP_Calculator!$E$7,0,1))</f>
        <v>1</v>
      </c>
      <c r="I2404" s="74">
        <f t="shared" si="5"/>
        <v>0</v>
      </c>
      <c r="J2404" s="75">
        <f t="shared" si="6"/>
        <v>0</v>
      </c>
      <c r="K2404" s="76">
        <f>H2404*SIP_Calculator!$D$25</f>
        <v>484.4666522</v>
      </c>
      <c r="L2404" s="76">
        <f t="shared" si="7"/>
        <v>0.07782034266</v>
      </c>
      <c r="M2404" s="76">
        <f t="shared" si="8"/>
        <v>0.0985720118</v>
      </c>
      <c r="N2404" s="76">
        <f t="shared" ref="N2404:O2404" si="7216">N2403+L2404</f>
        <v>271.6609182</v>
      </c>
      <c r="O2404" s="76">
        <f t="shared" si="7216"/>
        <v>322.4514001</v>
      </c>
      <c r="P2404" s="74">
        <f>I2404*SIP_Calculator!$D$26</f>
        <v>0</v>
      </c>
      <c r="Q2404" s="74">
        <f t="shared" si="10"/>
        <v>0</v>
      </c>
      <c r="R2404" s="74">
        <f t="shared" si="11"/>
        <v>0</v>
      </c>
      <c r="S2404" s="74">
        <f t="shared" ref="S2404:T2404" si="7217">S2403+Q2404</f>
        <v>271.2090568</v>
      </c>
      <c r="T2404" s="74">
        <f t="shared" si="7217"/>
        <v>321.9854939</v>
      </c>
      <c r="U2404" s="75">
        <f>J2404*SIP_Calculator!$D$27</f>
        <v>0</v>
      </c>
      <c r="V2404" s="75">
        <f t="shared" si="13"/>
        <v>0</v>
      </c>
      <c r="W2404" s="75">
        <f t="shared" si="14"/>
        <v>0</v>
      </c>
      <c r="X2404" s="75">
        <f t="shared" ref="X2404:Y2404" si="7218">X2403+V2404</f>
        <v>271.4687922</v>
      </c>
      <c r="Y2404" s="75">
        <f t="shared" si="7218"/>
        <v>322.2186197</v>
      </c>
    </row>
    <row r="2405" ht="15.75" customHeight="1">
      <c r="A2405" s="78">
        <v>41640.0</v>
      </c>
      <c r="B2405" s="73">
        <v>6227.55</v>
      </c>
      <c r="C2405" s="73">
        <v>4921.25</v>
      </c>
      <c r="D2405" s="74">
        <f t="shared" si="33"/>
        <v>502</v>
      </c>
      <c r="E2405" s="74">
        <f t="shared" si="16"/>
        <v>0</v>
      </c>
      <c r="F2405" s="75">
        <f t="shared" si="4"/>
        <v>1</v>
      </c>
      <c r="G2405" s="75">
        <f t="shared" si="17"/>
        <v>1</v>
      </c>
      <c r="H2405" s="76">
        <f>IF(A2405&lt;SIP_Calculator!$B$7,0,IF(A2405&gt;SIP_Calculator!$E$7,0,1))</f>
        <v>1</v>
      </c>
      <c r="I2405" s="74">
        <f t="shared" si="5"/>
        <v>0</v>
      </c>
      <c r="J2405" s="75">
        <f t="shared" si="6"/>
        <v>1</v>
      </c>
      <c r="K2405" s="76">
        <f>H2405*SIP_Calculator!$D$25</f>
        <v>484.4666522</v>
      </c>
      <c r="L2405" s="76">
        <f t="shared" si="7"/>
        <v>0.07779410076</v>
      </c>
      <c r="M2405" s="76">
        <f t="shared" si="8"/>
        <v>0.09844382061</v>
      </c>
      <c r="N2405" s="76">
        <f t="shared" ref="N2405:O2405" si="7219">N2404+L2405</f>
        <v>271.7387123</v>
      </c>
      <c r="O2405" s="76">
        <f t="shared" si="7219"/>
        <v>322.5498439</v>
      </c>
      <c r="P2405" s="74">
        <f>I2405*SIP_Calculator!$D$26</f>
        <v>0</v>
      </c>
      <c r="Q2405" s="74">
        <f t="shared" si="10"/>
        <v>0</v>
      </c>
      <c r="R2405" s="74">
        <f t="shared" si="11"/>
        <v>0</v>
      </c>
      <c r="S2405" s="74">
        <f t="shared" ref="S2405:T2405" si="7220">S2404+Q2405</f>
        <v>271.2090568</v>
      </c>
      <c r="T2405" s="74">
        <f t="shared" si="7220"/>
        <v>321.9854939</v>
      </c>
      <c r="U2405" s="75">
        <f>J2405*SIP_Calculator!$D$27</f>
        <v>10000</v>
      </c>
      <c r="V2405" s="75">
        <f t="shared" si="13"/>
        <v>1.605767918</v>
      </c>
      <c r="W2405" s="75">
        <f t="shared" si="14"/>
        <v>2.032004064</v>
      </c>
      <c r="X2405" s="75">
        <f t="shared" ref="X2405:Y2405" si="7221">X2404+V2405</f>
        <v>273.0745601</v>
      </c>
      <c r="Y2405" s="75">
        <f t="shared" si="7221"/>
        <v>324.2506238</v>
      </c>
    </row>
    <row r="2406" ht="15.75" customHeight="1">
      <c r="A2406" s="78">
        <v>41641.0</v>
      </c>
      <c r="B2406" s="73">
        <v>6140.25</v>
      </c>
      <c r="C2406" s="73">
        <v>4848.95</v>
      </c>
      <c r="D2406" s="74">
        <f t="shared" si="33"/>
        <v>502</v>
      </c>
      <c r="E2406" s="74">
        <f t="shared" si="16"/>
        <v>0</v>
      </c>
      <c r="F2406" s="75">
        <f t="shared" si="4"/>
        <v>1</v>
      </c>
      <c r="G2406" s="75">
        <f t="shared" si="17"/>
        <v>0</v>
      </c>
      <c r="H2406" s="76">
        <f>IF(A2406&lt;SIP_Calculator!$B$7,0,IF(A2406&gt;SIP_Calculator!$E$7,0,1))</f>
        <v>1</v>
      </c>
      <c r="I2406" s="74">
        <f t="shared" si="5"/>
        <v>0</v>
      </c>
      <c r="J2406" s="75">
        <f t="shared" si="6"/>
        <v>0</v>
      </c>
      <c r="K2406" s="76">
        <f>H2406*SIP_Calculator!$D$25</f>
        <v>484.4666522</v>
      </c>
      <c r="L2406" s="76">
        <f t="shared" si="7"/>
        <v>0.078900151</v>
      </c>
      <c r="M2406" s="76">
        <f t="shared" si="8"/>
        <v>0.09991166174</v>
      </c>
      <c r="N2406" s="76">
        <f t="shared" ref="N2406:O2406" si="7222">N2405+L2406</f>
        <v>271.8176125</v>
      </c>
      <c r="O2406" s="76">
        <f t="shared" si="7222"/>
        <v>322.6497556</v>
      </c>
      <c r="P2406" s="74">
        <f>I2406*SIP_Calculator!$D$26</f>
        <v>0</v>
      </c>
      <c r="Q2406" s="74">
        <f t="shared" si="10"/>
        <v>0</v>
      </c>
      <c r="R2406" s="74">
        <f t="shared" si="11"/>
        <v>0</v>
      </c>
      <c r="S2406" s="74">
        <f t="shared" ref="S2406:T2406" si="7223">S2405+Q2406</f>
        <v>271.2090568</v>
      </c>
      <c r="T2406" s="74">
        <f t="shared" si="7223"/>
        <v>321.9854939</v>
      </c>
      <c r="U2406" s="75">
        <f>J2406*SIP_Calculator!$D$27</f>
        <v>0</v>
      </c>
      <c r="V2406" s="75">
        <f t="shared" si="13"/>
        <v>0</v>
      </c>
      <c r="W2406" s="75">
        <f t="shared" si="14"/>
        <v>0</v>
      </c>
      <c r="X2406" s="75">
        <f t="shared" ref="X2406:Y2406" si="7224">X2405+V2406</f>
        <v>273.0745601</v>
      </c>
      <c r="Y2406" s="75">
        <f t="shared" si="7224"/>
        <v>324.2506238</v>
      </c>
    </row>
    <row r="2407" ht="15.75" customHeight="1">
      <c r="A2407" s="78">
        <v>41642.0</v>
      </c>
      <c r="B2407" s="73">
        <v>6136.85</v>
      </c>
      <c r="C2407" s="73">
        <v>4850.65</v>
      </c>
      <c r="D2407" s="74">
        <f t="shared" si="33"/>
        <v>502</v>
      </c>
      <c r="E2407" s="74">
        <f t="shared" si="16"/>
        <v>0</v>
      </c>
      <c r="F2407" s="75">
        <f t="shared" si="4"/>
        <v>1</v>
      </c>
      <c r="G2407" s="75">
        <f t="shared" si="17"/>
        <v>0</v>
      </c>
      <c r="H2407" s="76">
        <f>IF(A2407&lt;SIP_Calculator!$B$7,0,IF(A2407&gt;SIP_Calculator!$E$7,0,1))</f>
        <v>1</v>
      </c>
      <c r="I2407" s="74">
        <f t="shared" si="5"/>
        <v>0</v>
      </c>
      <c r="J2407" s="75">
        <f t="shared" si="6"/>
        <v>0</v>
      </c>
      <c r="K2407" s="76">
        <f>H2407*SIP_Calculator!$D$25</f>
        <v>484.4666522</v>
      </c>
      <c r="L2407" s="76">
        <f t="shared" si="7"/>
        <v>0.07894386406</v>
      </c>
      <c r="M2407" s="76">
        <f t="shared" si="8"/>
        <v>0.09987664585</v>
      </c>
      <c r="N2407" s="76">
        <f t="shared" ref="N2407:O2407" si="7225">N2406+L2407</f>
        <v>271.8965563</v>
      </c>
      <c r="O2407" s="76">
        <f t="shared" si="7225"/>
        <v>322.7496322</v>
      </c>
      <c r="P2407" s="74">
        <f>I2407*SIP_Calculator!$D$26</f>
        <v>0</v>
      </c>
      <c r="Q2407" s="74">
        <f t="shared" si="10"/>
        <v>0</v>
      </c>
      <c r="R2407" s="74">
        <f t="shared" si="11"/>
        <v>0</v>
      </c>
      <c r="S2407" s="74">
        <f t="shared" ref="S2407:T2407" si="7226">S2406+Q2407</f>
        <v>271.2090568</v>
      </c>
      <c r="T2407" s="74">
        <f t="shared" si="7226"/>
        <v>321.9854939</v>
      </c>
      <c r="U2407" s="75">
        <f>J2407*SIP_Calculator!$D$27</f>
        <v>0</v>
      </c>
      <c r="V2407" s="75">
        <f t="shared" si="13"/>
        <v>0</v>
      </c>
      <c r="W2407" s="75">
        <f t="shared" si="14"/>
        <v>0</v>
      </c>
      <c r="X2407" s="75">
        <f t="shared" ref="X2407:Y2407" si="7227">X2406+V2407</f>
        <v>273.0745601</v>
      </c>
      <c r="Y2407" s="75">
        <f t="shared" si="7227"/>
        <v>324.2506238</v>
      </c>
    </row>
    <row r="2408" ht="15.75" customHeight="1">
      <c r="A2408" s="78">
        <v>41645.0</v>
      </c>
      <c r="B2408" s="73">
        <v>6122.0</v>
      </c>
      <c r="C2408" s="73">
        <v>4845.05</v>
      </c>
      <c r="D2408" s="74">
        <f t="shared" si="33"/>
        <v>503</v>
      </c>
      <c r="E2408" s="74">
        <f t="shared" si="16"/>
        <v>1</v>
      </c>
      <c r="F2408" s="75">
        <f t="shared" si="4"/>
        <v>1</v>
      </c>
      <c r="G2408" s="75">
        <f t="shared" si="17"/>
        <v>0</v>
      </c>
      <c r="H2408" s="76">
        <f>IF(A2408&lt;SIP_Calculator!$B$7,0,IF(A2408&gt;SIP_Calculator!$E$7,0,1))</f>
        <v>1</v>
      </c>
      <c r="I2408" s="74">
        <f t="shared" si="5"/>
        <v>1</v>
      </c>
      <c r="J2408" s="75">
        <f t="shared" si="6"/>
        <v>0</v>
      </c>
      <c r="K2408" s="76">
        <f>H2408*SIP_Calculator!$D$25</f>
        <v>484.4666522</v>
      </c>
      <c r="L2408" s="76">
        <f t="shared" si="7"/>
        <v>0.07913535645</v>
      </c>
      <c r="M2408" s="76">
        <f t="shared" si="8"/>
        <v>0.09999208516</v>
      </c>
      <c r="N2408" s="76">
        <f t="shared" ref="N2408:O2408" si="7228">N2407+L2408</f>
        <v>271.9756917</v>
      </c>
      <c r="O2408" s="76">
        <f t="shared" si="7228"/>
        <v>322.8496243</v>
      </c>
      <c r="P2408" s="74">
        <f>I2408*SIP_Calculator!$D$26</f>
        <v>2301.341589</v>
      </c>
      <c r="Q2408" s="74">
        <f t="shared" si="10"/>
        <v>0.3759133599</v>
      </c>
      <c r="R2408" s="74">
        <f t="shared" si="11"/>
        <v>0.4749882022</v>
      </c>
      <c r="S2408" s="74">
        <f t="shared" ref="S2408:T2408" si="7229">S2407+Q2408</f>
        <v>271.5849701</v>
      </c>
      <c r="T2408" s="74">
        <f t="shared" si="7229"/>
        <v>322.4604821</v>
      </c>
      <c r="U2408" s="75">
        <f>J2408*SIP_Calculator!$D$27</f>
        <v>0</v>
      </c>
      <c r="V2408" s="75">
        <f t="shared" si="13"/>
        <v>0</v>
      </c>
      <c r="W2408" s="75">
        <f t="shared" si="14"/>
        <v>0</v>
      </c>
      <c r="X2408" s="75">
        <f t="shared" ref="X2408:Y2408" si="7230">X2407+V2408</f>
        <v>273.0745601</v>
      </c>
      <c r="Y2408" s="75">
        <f t="shared" si="7230"/>
        <v>324.2506238</v>
      </c>
    </row>
    <row r="2409" ht="15.75" customHeight="1">
      <c r="A2409" s="78">
        <v>41646.0</v>
      </c>
      <c r="B2409" s="73">
        <v>6087.95</v>
      </c>
      <c r="C2409" s="73">
        <v>4820.25</v>
      </c>
      <c r="D2409" s="74">
        <f t="shared" si="33"/>
        <v>503</v>
      </c>
      <c r="E2409" s="74">
        <f t="shared" si="16"/>
        <v>0</v>
      </c>
      <c r="F2409" s="75">
        <f t="shared" si="4"/>
        <v>1</v>
      </c>
      <c r="G2409" s="75">
        <f t="shared" si="17"/>
        <v>0</v>
      </c>
      <c r="H2409" s="76">
        <f>IF(A2409&lt;SIP_Calculator!$B$7,0,IF(A2409&gt;SIP_Calculator!$E$7,0,1))</f>
        <v>1</v>
      </c>
      <c r="I2409" s="74">
        <f t="shared" si="5"/>
        <v>0</v>
      </c>
      <c r="J2409" s="75">
        <f t="shared" si="6"/>
        <v>0</v>
      </c>
      <c r="K2409" s="76">
        <f>H2409*SIP_Calculator!$D$25</f>
        <v>484.4666522</v>
      </c>
      <c r="L2409" s="76">
        <f t="shared" si="7"/>
        <v>0.07957796174</v>
      </c>
      <c r="M2409" s="76">
        <f t="shared" si="8"/>
        <v>0.1005065406</v>
      </c>
      <c r="N2409" s="76">
        <f t="shared" ref="N2409:O2409" si="7231">N2408+L2409</f>
        <v>272.0552696</v>
      </c>
      <c r="O2409" s="76">
        <f t="shared" si="7231"/>
        <v>322.9501308</v>
      </c>
      <c r="P2409" s="74">
        <f>I2409*SIP_Calculator!$D$26</f>
        <v>0</v>
      </c>
      <c r="Q2409" s="74">
        <f t="shared" si="10"/>
        <v>0</v>
      </c>
      <c r="R2409" s="74">
        <f t="shared" si="11"/>
        <v>0</v>
      </c>
      <c r="S2409" s="74">
        <f t="shared" ref="S2409:T2409" si="7232">S2408+Q2409</f>
        <v>271.5849701</v>
      </c>
      <c r="T2409" s="74">
        <f t="shared" si="7232"/>
        <v>322.4604821</v>
      </c>
      <c r="U2409" s="75">
        <f>J2409*SIP_Calculator!$D$27</f>
        <v>0</v>
      </c>
      <c r="V2409" s="75">
        <f t="shared" si="13"/>
        <v>0</v>
      </c>
      <c r="W2409" s="75">
        <f t="shared" si="14"/>
        <v>0</v>
      </c>
      <c r="X2409" s="75">
        <f t="shared" ref="X2409:Y2409" si="7233">X2408+V2409</f>
        <v>273.0745601</v>
      </c>
      <c r="Y2409" s="75">
        <f t="shared" si="7233"/>
        <v>324.2506238</v>
      </c>
    </row>
    <row r="2410" ht="15.75" customHeight="1">
      <c r="A2410" s="78">
        <v>41647.0</v>
      </c>
      <c r="B2410" s="73">
        <v>6100.9</v>
      </c>
      <c r="C2410" s="73">
        <v>4833.55</v>
      </c>
      <c r="D2410" s="74">
        <f t="shared" si="33"/>
        <v>503</v>
      </c>
      <c r="E2410" s="74">
        <f t="shared" si="16"/>
        <v>0</v>
      </c>
      <c r="F2410" s="75">
        <f t="shared" si="4"/>
        <v>1</v>
      </c>
      <c r="G2410" s="75">
        <f t="shared" si="17"/>
        <v>0</v>
      </c>
      <c r="H2410" s="76">
        <f>IF(A2410&lt;SIP_Calculator!$B$7,0,IF(A2410&gt;SIP_Calculator!$E$7,0,1))</f>
        <v>1</v>
      </c>
      <c r="I2410" s="74">
        <f t="shared" si="5"/>
        <v>0</v>
      </c>
      <c r="J2410" s="75">
        <f t="shared" si="6"/>
        <v>0</v>
      </c>
      <c r="K2410" s="76">
        <f>H2410*SIP_Calculator!$D$25</f>
        <v>484.4666522</v>
      </c>
      <c r="L2410" s="76">
        <f t="shared" si="7"/>
        <v>0.07940904656</v>
      </c>
      <c r="M2410" s="76">
        <f t="shared" si="8"/>
        <v>0.1002299867</v>
      </c>
      <c r="N2410" s="76">
        <f t="shared" ref="N2410:O2410" si="7234">N2409+L2410</f>
        <v>272.1346787</v>
      </c>
      <c r="O2410" s="76">
        <f t="shared" si="7234"/>
        <v>323.0503608</v>
      </c>
      <c r="P2410" s="74">
        <f>I2410*SIP_Calculator!$D$26</f>
        <v>0</v>
      </c>
      <c r="Q2410" s="74">
        <f t="shared" si="10"/>
        <v>0</v>
      </c>
      <c r="R2410" s="74">
        <f t="shared" si="11"/>
        <v>0</v>
      </c>
      <c r="S2410" s="74">
        <f t="shared" ref="S2410:T2410" si="7235">S2409+Q2410</f>
        <v>271.5849701</v>
      </c>
      <c r="T2410" s="74">
        <f t="shared" si="7235"/>
        <v>322.4604821</v>
      </c>
      <c r="U2410" s="75">
        <f>J2410*SIP_Calculator!$D$27</f>
        <v>0</v>
      </c>
      <c r="V2410" s="75">
        <f t="shared" si="13"/>
        <v>0</v>
      </c>
      <c r="W2410" s="75">
        <f t="shared" si="14"/>
        <v>0</v>
      </c>
      <c r="X2410" s="75">
        <f t="shared" ref="X2410:Y2410" si="7236">X2409+V2410</f>
        <v>273.0745601</v>
      </c>
      <c r="Y2410" s="75">
        <f t="shared" si="7236"/>
        <v>324.2506238</v>
      </c>
    </row>
    <row r="2411" ht="15.75" customHeight="1">
      <c r="A2411" s="78">
        <v>41648.0</v>
      </c>
      <c r="B2411" s="73">
        <v>6087.75</v>
      </c>
      <c r="C2411" s="73">
        <v>4820.15</v>
      </c>
      <c r="D2411" s="74">
        <f t="shared" si="33"/>
        <v>503</v>
      </c>
      <c r="E2411" s="74">
        <f t="shared" si="16"/>
        <v>0</v>
      </c>
      <c r="F2411" s="75">
        <f t="shared" si="4"/>
        <v>1</v>
      </c>
      <c r="G2411" s="75">
        <f t="shared" si="17"/>
        <v>0</v>
      </c>
      <c r="H2411" s="76">
        <f>IF(A2411&lt;SIP_Calculator!$B$7,0,IF(A2411&gt;SIP_Calculator!$E$7,0,1))</f>
        <v>1</v>
      </c>
      <c r="I2411" s="74">
        <f t="shared" si="5"/>
        <v>0</v>
      </c>
      <c r="J2411" s="75">
        <f t="shared" si="6"/>
        <v>0</v>
      </c>
      <c r="K2411" s="76">
        <f>H2411*SIP_Calculator!$D$25</f>
        <v>484.4666522</v>
      </c>
      <c r="L2411" s="76">
        <f t="shared" si="7"/>
        <v>0.07958057611</v>
      </c>
      <c r="M2411" s="76">
        <f t="shared" si="8"/>
        <v>0.1005086257</v>
      </c>
      <c r="N2411" s="76">
        <f t="shared" ref="N2411:O2411" si="7237">N2410+L2411</f>
        <v>272.2142593</v>
      </c>
      <c r="O2411" s="76">
        <f t="shared" si="7237"/>
        <v>323.1508694</v>
      </c>
      <c r="P2411" s="74">
        <f>I2411*SIP_Calculator!$D$26</f>
        <v>0</v>
      </c>
      <c r="Q2411" s="74">
        <f t="shared" si="10"/>
        <v>0</v>
      </c>
      <c r="R2411" s="74">
        <f t="shared" si="11"/>
        <v>0</v>
      </c>
      <c r="S2411" s="74">
        <f t="shared" ref="S2411:T2411" si="7238">S2410+Q2411</f>
        <v>271.5849701</v>
      </c>
      <c r="T2411" s="74">
        <f t="shared" si="7238"/>
        <v>322.4604821</v>
      </c>
      <c r="U2411" s="75">
        <f>J2411*SIP_Calculator!$D$27</f>
        <v>0</v>
      </c>
      <c r="V2411" s="75">
        <f t="shared" si="13"/>
        <v>0</v>
      </c>
      <c r="W2411" s="75">
        <f t="shared" si="14"/>
        <v>0</v>
      </c>
      <c r="X2411" s="75">
        <f t="shared" ref="X2411:Y2411" si="7239">X2410+V2411</f>
        <v>273.0745601</v>
      </c>
      <c r="Y2411" s="75">
        <f t="shared" si="7239"/>
        <v>324.2506238</v>
      </c>
    </row>
    <row r="2412" ht="15.75" customHeight="1">
      <c r="A2412" s="78">
        <v>41649.0</v>
      </c>
      <c r="B2412" s="73">
        <v>6087.75</v>
      </c>
      <c r="C2412" s="73">
        <v>4813.95</v>
      </c>
      <c r="D2412" s="74">
        <f t="shared" si="33"/>
        <v>503</v>
      </c>
      <c r="E2412" s="74">
        <f t="shared" si="16"/>
        <v>0</v>
      </c>
      <c r="F2412" s="75">
        <f t="shared" si="4"/>
        <v>1</v>
      </c>
      <c r="G2412" s="75">
        <f t="shared" si="17"/>
        <v>0</v>
      </c>
      <c r="H2412" s="76">
        <f>IF(A2412&lt;SIP_Calculator!$B$7,0,IF(A2412&gt;SIP_Calculator!$E$7,0,1))</f>
        <v>1</v>
      </c>
      <c r="I2412" s="74">
        <f t="shared" si="5"/>
        <v>0</v>
      </c>
      <c r="J2412" s="75">
        <f t="shared" si="6"/>
        <v>0</v>
      </c>
      <c r="K2412" s="76">
        <f>H2412*SIP_Calculator!$D$25</f>
        <v>484.4666522</v>
      </c>
      <c r="L2412" s="76">
        <f t="shared" si="7"/>
        <v>0.07958057611</v>
      </c>
      <c r="M2412" s="76">
        <f t="shared" si="8"/>
        <v>0.1006380731</v>
      </c>
      <c r="N2412" s="76">
        <f t="shared" ref="N2412:O2412" si="7240">N2411+L2412</f>
        <v>272.2938398</v>
      </c>
      <c r="O2412" s="76">
        <f t="shared" si="7240"/>
        <v>323.2515075</v>
      </c>
      <c r="P2412" s="74">
        <f>I2412*SIP_Calculator!$D$26</f>
        <v>0</v>
      </c>
      <c r="Q2412" s="74">
        <f t="shared" si="10"/>
        <v>0</v>
      </c>
      <c r="R2412" s="74">
        <f t="shared" si="11"/>
        <v>0</v>
      </c>
      <c r="S2412" s="74">
        <f t="shared" ref="S2412:T2412" si="7241">S2411+Q2412</f>
        <v>271.5849701</v>
      </c>
      <c r="T2412" s="74">
        <f t="shared" si="7241"/>
        <v>322.4604821</v>
      </c>
      <c r="U2412" s="75">
        <f>J2412*SIP_Calculator!$D$27</f>
        <v>0</v>
      </c>
      <c r="V2412" s="75">
        <f t="shared" si="13"/>
        <v>0</v>
      </c>
      <c r="W2412" s="75">
        <f t="shared" si="14"/>
        <v>0</v>
      </c>
      <c r="X2412" s="75">
        <f t="shared" ref="X2412:Y2412" si="7242">X2411+V2412</f>
        <v>273.0745601</v>
      </c>
      <c r="Y2412" s="75">
        <f t="shared" si="7242"/>
        <v>324.2506238</v>
      </c>
    </row>
    <row r="2413" ht="15.75" customHeight="1">
      <c r="A2413" s="78">
        <v>41652.0</v>
      </c>
      <c r="B2413" s="73">
        <v>6171.25</v>
      </c>
      <c r="C2413" s="73">
        <v>4869.95</v>
      </c>
      <c r="D2413" s="74">
        <f t="shared" si="33"/>
        <v>504</v>
      </c>
      <c r="E2413" s="74">
        <f t="shared" si="16"/>
        <v>1</v>
      </c>
      <c r="F2413" s="75">
        <f t="shared" si="4"/>
        <v>1</v>
      </c>
      <c r="G2413" s="75">
        <f t="shared" si="17"/>
        <v>0</v>
      </c>
      <c r="H2413" s="76">
        <f>IF(A2413&lt;SIP_Calculator!$B$7,0,IF(A2413&gt;SIP_Calculator!$E$7,0,1))</f>
        <v>1</v>
      </c>
      <c r="I2413" s="74">
        <f t="shared" si="5"/>
        <v>1</v>
      </c>
      <c r="J2413" s="75">
        <f t="shared" si="6"/>
        <v>0</v>
      </c>
      <c r="K2413" s="76">
        <f>H2413*SIP_Calculator!$D$25</f>
        <v>484.4666522</v>
      </c>
      <c r="L2413" s="76">
        <f t="shared" si="7"/>
        <v>0.07850381239</v>
      </c>
      <c r="M2413" s="76">
        <f t="shared" si="8"/>
        <v>0.09948082674</v>
      </c>
      <c r="N2413" s="76">
        <f t="shared" ref="N2413:O2413" si="7243">N2412+L2413</f>
        <v>272.3723437</v>
      </c>
      <c r="O2413" s="76">
        <f t="shared" si="7243"/>
        <v>323.3509883</v>
      </c>
      <c r="P2413" s="74">
        <f>I2413*SIP_Calculator!$D$26</f>
        <v>2301.341589</v>
      </c>
      <c r="Q2413" s="74">
        <f t="shared" si="10"/>
        <v>0.3729133627</v>
      </c>
      <c r="R2413" s="74">
        <f t="shared" si="11"/>
        <v>0.4725595929</v>
      </c>
      <c r="S2413" s="74">
        <f t="shared" ref="S2413:T2413" si="7244">S2412+Q2413</f>
        <v>271.9578835</v>
      </c>
      <c r="T2413" s="74">
        <f t="shared" si="7244"/>
        <v>322.9330417</v>
      </c>
      <c r="U2413" s="75">
        <f>J2413*SIP_Calculator!$D$27</f>
        <v>0</v>
      </c>
      <c r="V2413" s="75">
        <f t="shared" si="13"/>
        <v>0</v>
      </c>
      <c r="W2413" s="75">
        <f t="shared" si="14"/>
        <v>0</v>
      </c>
      <c r="X2413" s="75">
        <f t="shared" ref="X2413:Y2413" si="7245">X2412+V2413</f>
        <v>273.0745601</v>
      </c>
      <c r="Y2413" s="75">
        <f t="shared" si="7245"/>
        <v>324.2506238</v>
      </c>
    </row>
    <row r="2414" ht="15.75" customHeight="1">
      <c r="A2414" s="78">
        <v>41653.0</v>
      </c>
      <c r="B2414" s="73">
        <v>6145.65</v>
      </c>
      <c r="C2414" s="73">
        <v>4850.75</v>
      </c>
      <c r="D2414" s="74">
        <f t="shared" si="33"/>
        <v>504</v>
      </c>
      <c r="E2414" s="74">
        <f t="shared" si="16"/>
        <v>0</v>
      </c>
      <c r="F2414" s="75">
        <f t="shared" si="4"/>
        <v>1</v>
      </c>
      <c r="G2414" s="75">
        <f t="shared" si="17"/>
        <v>0</v>
      </c>
      <c r="H2414" s="76">
        <f>IF(A2414&lt;SIP_Calculator!$B$7,0,IF(A2414&gt;SIP_Calculator!$E$7,0,1))</f>
        <v>1</v>
      </c>
      <c r="I2414" s="74">
        <f t="shared" si="5"/>
        <v>0</v>
      </c>
      <c r="J2414" s="75">
        <f t="shared" si="6"/>
        <v>0</v>
      </c>
      <c r="K2414" s="76">
        <f>H2414*SIP_Calculator!$D$25</f>
        <v>484.4666522</v>
      </c>
      <c r="L2414" s="76">
        <f t="shared" si="7"/>
        <v>0.07883082378</v>
      </c>
      <c r="M2414" s="76">
        <f t="shared" si="8"/>
        <v>0.09987458685</v>
      </c>
      <c r="N2414" s="76">
        <f t="shared" ref="N2414:O2414" si="7246">N2413+L2414</f>
        <v>272.4511745</v>
      </c>
      <c r="O2414" s="76">
        <f t="shared" si="7246"/>
        <v>323.4508629</v>
      </c>
      <c r="P2414" s="74">
        <f>I2414*SIP_Calculator!$D$26</f>
        <v>0</v>
      </c>
      <c r="Q2414" s="74">
        <f t="shared" si="10"/>
        <v>0</v>
      </c>
      <c r="R2414" s="74">
        <f t="shared" si="11"/>
        <v>0</v>
      </c>
      <c r="S2414" s="74">
        <f t="shared" ref="S2414:T2414" si="7247">S2413+Q2414</f>
        <v>271.9578835</v>
      </c>
      <c r="T2414" s="74">
        <f t="shared" si="7247"/>
        <v>322.9330417</v>
      </c>
      <c r="U2414" s="75">
        <f>J2414*SIP_Calculator!$D$27</f>
        <v>0</v>
      </c>
      <c r="V2414" s="75">
        <f t="shared" si="13"/>
        <v>0</v>
      </c>
      <c r="W2414" s="75">
        <f t="shared" si="14"/>
        <v>0</v>
      </c>
      <c r="X2414" s="75">
        <f t="shared" ref="X2414:Y2414" si="7248">X2413+V2414</f>
        <v>273.0745601</v>
      </c>
      <c r="Y2414" s="75">
        <f t="shared" si="7248"/>
        <v>324.2506238</v>
      </c>
    </row>
    <row r="2415" ht="15.75" customHeight="1">
      <c r="A2415" s="78">
        <v>41654.0</v>
      </c>
      <c r="B2415" s="73">
        <v>6215.35</v>
      </c>
      <c r="C2415" s="73">
        <v>4899.7</v>
      </c>
      <c r="D2415" s="74">
        <f t="shared" si="33"/>
        <v>504</v>
      </c>
      <c r="E2415" s="74">
        <f t="shared" si="16"/>
        <v>0</v>
      </c>
      <c r="F2415" s="75">
        <f t="shared" si="4"/>
        <v>1</v>
      </c>
      <c r="G2415" s="75">
        <f t="shared" si="17"/>
        <v>0</v>
      </c>
      <c r="H2415" s="76">
        <f>IF(A2415&lt;SIP_Calculator!$B$7,0,IF(A2415&gt;SIP_Calculator!$E$7,0,1))</f>
        <v>1</v>
      </c>
      <c r="I2415" s="74">
        <f t="shared" si="5"/>
        <v>0</v>
      </c>
      <c r="J2415" s="75">
        <f t="shared" si="6"/>
        <v>0</v>
      </c>
      <c r="K2415" s="76">
        <f>H2415*SIP_Calculator!$D$25</f>
        <v>484.4666522</v>
      </c>
      <c r="L2415" s="76">
        <f t="shared" si="7"/>
        <v>0.07794680142</v>
      </c>
      <c r="M2415" s="76">
        <f t="shared" si="8"/>
        <v>0.09887679903</v>
      </c>
      <c r="N2415" s="76">
        <f t="shared" ref="N2415:O2415" si="7249">N2414+L2415</f>
        <v>272.5291213</v>
      </c>
      <c r="O2415" s="76">
        <f t="shared" si="7249"/>
        <v>323.5497397</v>
      </c>
      <c r="P2415" s="74">
        <f>I2415*SIP_Calculator!$D$26</f>
        <v>0</v>
      </c>
      <c r="Q2415" s="74">
        <f t="shared" si="10"/>
        <v>0</v>
      </c>
      <c r="R2415" s="74">
        <f t="shared" si="11"/>
        <v>0</v>
      </c>
      <c r="S2415" s="74">
        <f t="shared" ref="S2415:T2415" si="7250">S2414+Q2415</f>
        <v>271.9578835</v>
      </c>
      <c r="T2415" s="74">
        <f t="shared" si="7250"/>
        <v>322.9330417</v>
      </c>
      <c r="U2415" s="75">
        <f>J2415*SIP_Calculator!$D$27</f>
        <v>0</v>
      </c>
      <c r="V2415" s="75">
        <f t="shared" si="13"/>
        <v>0</v>
      </c>
      <c r="W2415" s="75">
        <f t="shared" si="14"/>
        <v>0</v>
      </c>
      <c r="X2415" s="75">
        <f t="shared" ref="X2415:Y2415" si="7251">X2414+V2415</f>
        <v>273.0745601</v>
      </c>
      <c r="Y2415" s="75">
        <f t="shared" si="7251"/>
        <v>324.2506238</v>
      </c>
    </row>
    <row r="2416" ht="15.75" customHeight="1">
      <c r="A2416" s="78">
        <v>41655.0</v>
      </c>
      <c r="B2416" s="73">
        <v>6204.55</v>
      </c>
      <c r="C2416" s="73">
        <v>4891.4</v>
      </c>
      <c r="D2416" s="74">
        <f t="shared" si="33"/>
        <v>504</v>
      </c>
      <c r="E2416" s="74">
        <f t="shared" si="16"/>
        <v>0</v>
      </c>
      <c r="F2416" s="75">
        <f t="shared" si="4"/>
        <v>1</v>
      </c>
      <c r="G2416" s="75">
        <f t="shared" si="17"/>
        <v>0</v>
      </c>
      <c r="H2416" s="76">
        <f>IF(A2416&lt;SIP_Calculator!$B$7,0,IF(A2416&gt;SIP_Calculator!$E$7,0,1))</f>
        <v>1</v>
      </c>
      <c r="I2416" s="74">
        <f t="shared" si="5"/>
        <v>0</v>
      </c>
      <c r="J2416" s="75">
        <f t="shared" si="6"/>
        <v>0</v>
      </c>
      <c r="K2416" s="76">
        <f>H2416*SIP_Calculator!$D$25</f>
        <v>484.4666522</v>
      </c>
      <c r="L2416" s="76">
        <f t="shared" si="7"/>
        <v>0.07808248014</v>
      </c>
      <c r="M2416" s="76">
        <f t="shared" si="8"/>
        <v>0.09904457869</v>
      </c>
      <c r="N2416" s="76">
        <f t="shared" ref="N2416:O2416" si="7252">N2415+L2416</f>
        <v>272.6072038</v>
      </c>
      <c r="O2416" s="76">
        <f t="shared" si="7252"/>
        <v>323.6487843</v>
      </c>
      <c r="P2416" s="74">
        <f>I2416*SIP_Calculator!$D$26</f>
        <v>0</v>
      </c>
      <c r="Q2416" s="74">
        <f t="shared" si="10"/>
        <v>0</v>
      </c>
      <c r="R2416" s="74">
        <f t="shared" si="11"/>
        <v>0</v>
      </c>
      <c r="S2416" s="74">
        <f t="shared" ref="S2416:T2416" si="7253">S2415+Q2416</f>
        <v>271.9578835</v>
      </c>
      <c r="T2416" s="74">
        <f t="shared" si="7253"/>
        <v>322.9330417</v>
      </c>
      <c r="U2416" s="75">
        <f>J2416*SIP_Calculator!$D$27</f>
        <v>0</v>
      </c>
      <c r="V2416" s="75">
        <f t="shared" si="13"/>
        <v>0</v>
      </c>
      <c r="W2416" s="75">
        <f t="shared" si="14"/>
        <v>0</v>
      </c>
      <c r="X2416" s="75">
        <f t="shared" ref="X2416:Y2416" si="7254">X2415+V2416</f>
        <v>273.0745601</v>
      </c>
      <c r="Y2416" s="75">
        <f t="shared" si="7254"/>
        <v>324.2506238</v>
      </c>
    </row>
    <row r="2417" ht="15.75" customHeight="1">
      <c r="A2417" s="78">
        <v>41656.0</v>
      </c>
      <c r="B2417" s="73">
        <v>6145.35</v>
      </c>
      <c r="C2417" s="73">
        <v>4841.3</v>
      </c>
      <c r="D2417" s="74">
        <f t="shared" si="33"/>
        <v>504</v>
      </c>
      <c r="E2417" s="74">
        <f t="shared" si="16"/>
        <v>0</v>
      </c>
      <c r="F2417" s="75">
        <f t="shared" si="4"/>
        <v>1</v>
      </c>
      <c r="G2417" s="75">
        <f t="shared" si="17"/>
        <v>0</v>
      </c>
      <c r="H2417" s="76">
        <f>IF(A2417&lt;SIP_Calculator!$B$7,0,IF(A2417&gt;SIP_Calculator!$E$7,0,1))</f>
        <v>1</v>
      </c>
      <c r="I2417" s="74">
        <f t="shared" si="5"/>
        <v>0</v>
      </c>
      <c r="J2417" s="75">
        <f t="shared" si="6"/>
        <v>0</v>
      </c>
      <c r="K2417" s="76">
        <f>H2417*SIP_Calculator!$D$25</f>
        <v>484.4666522</v>
      </c>
      <c r="L2417" s="76">
        <f t="shared" si="7"/>
        <v>0.0788346721</v>
      </c>
      <c r="M2417" s="76">
        <f t="shared" si="8"/>
        <v>0.1000695376</v>
      </c>
      <c r="N2417" s="76">
        <f t="shared" ref="N2417:O2417" si="7255">N2416+L2417</f>
        <v>272.6860384</v>
      </c>
      <c r="O2417" s="76">
        <f t="shared" si="7255"/>
        <v>323.7488538</v>
      </c>
      <c r="P2417" s="74">
        <f>I2417*SIP_Calculator!$D$26</f>
        <v>0</v>
      </c>
      <c r="Q2417" s="74">
        <f t="shared" si="10"/>
        <v>0</v>
      </c>
      <c r="R2417" s="74">
        <f t="shared" si="11"/>
        <v>0</v>
      </c>
      <c r="S2417" s="74">
        <f t="shared" ref="S2417:T2417" si="7256">S2416+Q2417</f>
        <v>271.9578835</v>
      </c>
      <c r="T2417" s="74">
        <f t="shared" si="7256"/>
        <v>322.9330417</v>
      </c>
      <c r="U2417" s="75">
        <f>J2417*SIP_Calculator!$D$27</f>
        <v>0</v>
      </c>
      <c r="V2417" s="75">
        <f t="shared" si="13"/>
        <v>0</v>
      </c>
      <c r="W2417" s="75">
        <f t="shared" si="14"/>
        <v>0</v>
      </c>
      <c r="X2417" s="75">
        <f t="shared" ref="X2417:Y2417" si="7257">X2416+V2417</f>
        <v>273.0745601</v>
      </c>
      <c r="Y2417" s="75">
        <f t="shared" si="7257"/>
        <v>324.2506238</v>
      </c>
    </row>
    <row r="2418" ht="15.75" customHeight="1">
      <c r="A2418" s="78">
        <v>41659.0</v>
      </c>
      <c r="B2418" s="73">
        <v>6190.65</v>
      </c>
      <c r="C2418" s="73">
        <v>4878.25</v>
      </c>
      <c r="D2418" s="74">
        <f t="shared" si="33"/>
        <v>505</v>
      </c>
      <c r="E2418" s="74">
        <f t="shared" si="16"/>
        <v>1</v>
      </c>
      <c r="F2418" s="75">
        <f t="shared" si="4"/>
        <v>1</v>
      </c>
      <c r="G2418" s="75">
        <f t="shared" si="17"/>
        <v>0</v>
      </c>
      <c r="H2418" s="76">
        <f>IF(A2418&lt;SIP_Calculator!$B$7,0,IF(A2418&gt;SIP_Calculator!$E$7,0,1))</f>
        <v>1</v>
      </c>
      <c r="I2418" s="74">
        <f t="shared" si="5"/>
        <v>1</v>
      </c>
      <c r="J2418" s="75">
        <f t="shared" si="6"/>
        <v>0</v>
      </c>
      <c r="K2418" s="76">
        <f>H2418*SIP_Calculator!$D$25</f>
        <v>484.4666522</v>
      </c>
      <c r="L2418" s="76">
        <f t="shared" si="7"/>
        <v>0.07825780042</v>
      </c>
      <c r="M2418" s="76">
        <f t="shared" si="8"/>
        <v>0.0993115671</v>
      </c>
      <c r="N2418" s="76">
        <f t="shared" ref="N2418:O2418" si="7258">N2417+L2418</f>
        <v>272.7642962</v>
      </c>
      <c r="O2418" s="76">
        <f t="shared" si="7258"/>
        <v>323.8481654</v>
      </c>
      <c r="P2418" s="74">
        <f>I2418*SIP_Calculator!$D$26</f>
        <v>2301.341589</v>
      </c>
      <c r="Q2418" s="74">
        <f t="shared" si="10"/>
        <v>0.3717447424</v>
      </c>
      <c r="R2418" s="74">
        <f t="shared" si="11"/>
        <v>0.4717555659</v>
      </c>
      <c r="S2418" s="74">
        <f t="shared" ref="S2418:T2418" si="7259">S2417+Q2418</f>
        <v>272.3296282</v>
      </c>
      <c r="T2418" s="74">
        <f t="shared" si="7259"/>
        <v>323.4047973</v>
      </c>
      <c r="U2418" s="75">
        <f>J2418*SIP_Calculator!$D$27</f>
        <v>0</v>
      </c>
      <c r="V2418" s="75">
        <f t="shared" si="13"/>
        <v>0</v>
      </c>
      <c r="W2418" s="75">
        <f t="shared" si="14"/>
        <v>0</v>
      </c>
      <c r="X2418" s="75">
        <f t="shared" ref="X2418:Y2418" si="7260">X2417+V2418</f>
        <v>273.0745601</v>
      </c>
      <c r="Y2418" s="75">
        <f t="shared" si="7260"/>
        <v>324.2506238</v>
      </c>
    </row>
    <row r="2419" ht="15.75" customHeight="1">
      <c r="A2419" s="78">
        <v>41660.0</v>
      </c>
      <c r="B2419" s="73">
        <v>6199.85</v>
      </c>
      <c r="C2419" s="73">
        <v>4886.7</v>
      </c>
      <c r="D2419" s="74">
        <f t="shared" si="33"/>
        <v>505</v>
      </c>
      <c r="E2419" s="74">
        <f t="shared" si="16"/>
        <v>0</v>
      </c>
      <c r="F2419" s="75">
        <f t="shared" si="4"/>
        <v>1</v>
      </c>
      <c r="G2419" s="75">
        <f t="shared" si="17"/>
        <v>0</v>
      </c>
      <c r="H2419" s="76">
        <f>IF(A2419&lt;SIP_Calculator!$B$7,0,IF(A2419&gt;SIP_Calculator!$E$7,0,1))</f>
        <v>1</v>
      </c>
      <c r="I2419" s="74">
        <f t="shared" si="5"/>
        <v>0</v>
      </c>
      <c r="J2419" s="75">
        <f t="shared" si="6"/>
        <v>0</v>
      </c>
      <c r="K2419" s="76">
        <f>H2419*SIP_Calculator!$D$25</f>
        <v>484.4666522</v>
      </c>
      <c r="L2419" s="76">
        <f t="shared" si="7"/>
        <v>0.07814167313</v>
      </c>
      <c r="M2419" s="76">
        <f t="shared" si="8"/>
        <v>0.09913983919</v>
      </c>
      <c r="N2419" s="76">
        <f t="shared" ref="N2419:O2419" si="7261">N2418+L2419</f>
        <v>272.8424379</v>
      </c>
      <c r="O2419" s="76">
        <f t="shared" si="7261"/>
        <v>323.9473053</v>
      </c>
      <c r="P2419" s="74">
        <f>I2419*SIP_Calculator!$D$26</f>
        <v>0</v>
      </c>
      <c r="Q2419" s="74">
        <f t="shared" si="10"/>
        <v>0</v>
      </c>
      <c r="R2419" s="74">
        <f t="shared" si="11"/>
        <v>0</v>
      </c>
      <c r="S2419" s="74">
        <f t="shared" ref="S2419:T2419" si="7262">S2418+Q2419</f>
        <v>272.3296282</v>
      </c>
      <c r="T2419" s="74">
        <f t="shared" si="7262"/>
        <v>323.4047973</v>
      </c>
      <c r="U2419" s="75">
        <f>J2419*SIP_Calculator!$D$27</f>
        <v>0</v>
      </c>
      <c r="V2419" s="75">
        <f t="shared" si="13"/>
        <v>0</v>
      </c>
      <c r="W2419" s="75">
        <f t="shared" si="14"/>
        <v>0</v>
      </c>
      <c r="X2419" s="75">
        <f t="shared" ref="X2419:Y2419" si="7263">X2418+V2419</f>
        <v>273.0745601</v>
      </c>
      <c r="Y2419" s="75">
        <f t="shared" si="7263"/>
        <v>324.2506238</v>
      </c>
    </row>
    <row r="2420" ht="15.75" customHeight="1">
      <c r="A2420" s="78">
        <v>41661.0</v>
      </c>
      <c r="B2420" s="73">
        <v>6222.65</v>
      </c>
      <c r="C2420" s="73">
        <v>4903.95</v>
      </c>
      <c r="D2420" s="74">
        <f t="shared" si="33"/>
        <v>505</v>
      </c>
      <c r="E2420" s="74">
        <f t="shared" si="16"/>
        <v>0</v>
      </c>
      <c r="F2420" s="75">
        <f t="shared" si="4"/>
        <v>1</v>
      </c>
      <c r="G2420" s="75">
        <f t="shared" si="17"/>
        <v>0</v>
      </c>
      <c r="H2420" s="76">
        <f>IF(A2420&lt;SIP_Calculator!$B$7,0,IF(A2420&gt;SIP_Calculator!$E$7,0,1))</f>
        <v>1</v>
      </c>
      <c r="I2420" s="74">
        <f t="shared" si="5"/>
        <v>0</v>
      </c>
      <c r="J2420" s="75">
        <f t="shared" si="6"/>
        <v>0</v>
      </c>
      <c r="K2420" s="76">
        <f>H2420*SIP_Calculator!$D$25</f>
        <v>484.4666522</v>
      </c>
      <c r="L2420" s="76">
        <f t="shared" si="7"/>
        <v>0.0778553594</v>
      </c>
      <c r="M2420" s="76">
        <f t="shared" si="8"/>
        <v>0.09879110761</v>
      </c>
      <c r="N2420" s="76">
        <f t="shared" ref="N2420:O2420" si="7264">N2419+L2420</f>
        <v>272.9202933</v>
      </c>
      <c r="O2420" s="76">
        <f t="shared" si="7264"/>
        <v>324.0460964</v>
      </c>
      <c r="P2420" s="74">
        <f>I2420*SIP_Calculator!$D$26</f>
        <v>0</v>
      </c>
      <c r="Q2420" s="74">
        <f t="shared" si="10"/>
        <v>0</v>
      </c>
      <c r="R2420" s="74">
        <f t="shared" si="11"/>
        <v>0</v>
      </c>
      <c r="S2420" s="74">
        <f t="shared" ref="S2420:T2420" si="7265">S2419+Q2420</f>
        <v>272.3296282</v>
      </c>
      <c r="T2420" s="74">
        <f t="shared" si="7265"/>
        <v>323.4047973</v>
      </c>
      <c r="U2420" s="75">
        <f>J2420*SIP_Calculator!$D$27</f>
        <v>0</v>
      </c>
      <c r="V2420" s="75">
        <f t="shared" si="13"/>
        <v>0</v>
      </c>
      <c r="W2420" s="75">
        <f t="shared" si="14"/>
        <v>0</v>
      </c>
      <c r="X2420" s="75">
        <f t="shared" ref="X2420:Y2420" si="7266">X2419+V2420</f>
        <v>273.0745601</v>
      </c>
      <c r="Y2420" s="75">
        <f t="shared" si="7266"/>
        <v>324.2506238</v>
      </c>
    </row>
    <row r="2421" ht="15.75" customHeight="1">
      <c r="A2421" s="78">
        <v>41662.0</v>
      </c>
      <c r="B2421" s="73">
        <v>6226.05</v>
      </c>
      <c r="C2421" s="73">
        <v>4903.5</v>
      </c>
      <c r="D2421" s="74">
        <f t="shared" si="33"/>
        <v>505</v>
      </c>
      <c r="E2421" s="74">
        <f t="shared" si="16"/>
        <v>0</v>
      </c>
      <c r="F2421" s="75">
        <f t="shared" si="4"/>
        <v>1</v>
      </c>
      <c r="G2421" s="75">
        <f t="shared" si="17"/>
        <v>0</v>
      </c>
      <c r="H2421" s="76">
        <f>IF(A2421&lt;SIP_Calculator!$B$7,0,IF(A2421&gt;SIP_Calculator!$E$7,0,1))</f>
        <v>1</v>
      </c>
      <c r="I2421" s="74">
        <f t="shared" si="5"/>
        <v>0</v>
      </c>
      <c r="J2421" s="75">
        <f t="shared" si="6"/>
        <v>0</v>
      </c>
      <c r="K2421" s="76">
        <f>H2421*SIP_Calculator!$D$25</f>
        <v>484.4666522</v>
      </c>
      <c r="L2421" s="76">
        <f t="shared" si="7"/>
        <v>0.07781284316</v>
      </c>
      <c r="M2421" s="76">
        <f t="shared" si="8"/>
        <v>0.09880017379</v>
      </c>
      <c r="N2421" s="76">
        <f t="shared" ref="N2421:O2421" si="7267">N2420+L2421</f>
        <v>272.9981061</v>
      </c>
      <c r="O2421" s="76">
        <f t="shared" si="7267"/>
        <v>324.1448965</v>
      </c>
      <c r="P2421" s="74">
        <f>I2421*SIP_Calculator!$D$26</f>
        <v>0</v>
      </c>
      <c r="Q2421" s="74">
        <f t="shared" si="10"/>
        <v>0</v>
      </c>
      <c r="R2421" s="74">
        <f t="shared" si="11"/>
        <v>0</v>
      </c>
      <c r="S2421" s="74">
        <f t="shared" ref="S2421:T2421" si="7268">S2420+Q2421</f>
        <v>272.3296282</v>
      </c>
      <c r="T2421" s="74">
        <f t="shared" si="7268"/>
        <v>323.4047973</v>
      </c>
      <c r="U2421" s="75">
        <f>J2421*SIP_Calculator!$D$27</f>
        <v>0</v>
      </c>
      <c r="V2421" s="75">
        <f t="shared" si="13"/>
        <v>0</v>
      </c>
      <c r="W2421" s="75">
        <f t="shared" si="14"/>
        <v>0</v>
      </c>
      <c r="X2421" s="75">
        <f t="shared" ref="X2421:Y2421" si="7269">X2420+V2421</f>
        <v>273.0745601</v>
      </c>
      <c r="Y2421" s="75">
        <f t="shared" si="7269"/>
        <v>324.2506238</v>
      </c>
    </row>
    <row r="2422" ht="15.75" customHeight="1">
      <c r="A2422" s="78">
        <v>41663.0</v>
      </c>
      <c r="B2422" s="73">
        <v>6144.55</v>
      </c>
      <c r="C2422" s="73">
        <v>4836.7</v>
      </c>
      <c r="D2422" s="74">
        <f t="shared" si="33"/>
        <v>505</v>
      </c>
      <c r="E2422" s="74">
        <f t="shared" si="16"/>
        <v>0</v>
      </c>
      <c r="F2422" s="75">
        <f t="shared" si="4"/>
        <v>1</v>
      </c>
      <c r="G2422" s="75">
        <f t="shared" si="17"/>
        <v>0</v>
      </c>
      <c r="H2422" s="76">
        <f>IF(A2422&lt;SIP_Calculator!$B$7,0,IF(A2422&gt;SIP_Calculator!$E$7,0,1))</f>
        <v>1</v>
      </c>
      <c r="I2422" s="74">
        <f t="shared" si="5"/>
        <v>0</v>
      </c>
      <c r="J2422" s="75">
        <f t="shared" si="6"/>
        <v>0</v>
      </c>
      <c r="K2422" s="76">
        <f>H2422*SIP_Calculator!$D$25</f>
        <v>484.4666522</v>
      </c>
      <c r="L2422" s="76">
        <f t="shared" si="7"/>
        <v>0.07884493611</v>
      </c>
      <c r="M2422" s="76">
        <f t="shared" si="8"/>
        <v>0.1001647099</v>
      </c>
      <c r="N2422" s="76">
        <f t="shared" ref="N2422:O2422" si="7270">N2421+L2422</f>
        <v>273.076951</v>
      </c>
      <c r="O2422" s="76">
        <f t="shared" si="7270"/>
        <v>324.2450612</v>
      </c>
      <c r="P2422" s="74">
        <f>I2422*SIP_Calculator!$D$26</f>
        <v>0</v>
      </c>
      <c r="Q2422" s="74">
        <f t="shared" si="10"/>
        <v>0</v>
      </c>
      <c r="R2422" s="74">
        <f t="shared" si="11"/>
        <v>0</v>
      </c>
      <c r="S2422" s="74">
        <f t="shared" ref="S2422:T2422" si="7271">S2421+Q2422</f>
        <v>272.3296282</v>
      </c>
      <c r="T2422" s="74">
        <f t="shared" si="7271"/>
        <v>323.4047973</v>
      </c>
      <c r="U2422" s="75">
        <f>J2422*SIP_Calculator!$D$27</f>
        <v>0</v>
      </c>
      <c r="V2422" s="75">
        <f t="shared" si="13"/>
        <v>0</v>
      </c>
      <c r="W2422" s="75">
        <f t="shared" si="14"/>
        <v>0</v>
      </c>
      <c r="X2422" s="75">
        <f t="shared" ref="X2422:Y2422" si="7272">X2421+V2422</f>
        <v>273.0745601</v>
      </c>
      <c r="Y2422" s="75">
        <f t="shared" si="7272"/>
        <v>324.2506238</v>
      </c>
    </row>
    <row r="2423" ht="15.75" customHeight="1">
      <c r="A2423" s="78">
        <v>41666.0</v>
      </c>
      <c r="B2423" s="73">
        <v>6008.45</v>
      </c>
      <c r="C2423" s="73">
        <v>4725.6</v>
      </c>
      <c r="D2423" s="74">
        <f t="shared" si="33"/>
        <v>506</v>
      </c>
      <c r="E2423" s="74">
        <f t="shared" si="16"/>
        <v>1</v>
      </c>
      <c r="F2423" s="75">
        <f t="shared" si="4"/>
        <v>1</v>
      </c>
      <c r="G2423" s="75">
        <f t="shared" si="17"/>
        <v>0</v>
      </c>
      <c r="H2423" s="76">
        <f>IF(A2423&lt;SIP_Calculator!$B$7,0,IF(A2423&gt;SIP_Calculator!$E$7,0,1))</f>
        <v>1</v>
      </c>
      <c r="I2423" s="74">
        <f t="shared" si="5"/>
        <v>1</v>
      </c>
      <c r="J2423" s="75">
        <f t="shared" si="6"/>
        <v>0</v>
      </c>
      <c r="K2423" s="76">
        <f>H2423*SIP_Calculator!$D$25</f>
        <v>484.4666522</v>
      </c>
      <c r="L2423" s="76">
        <f t="shared" si="7"/>
        <v>0.08063088686</v>
      </c>
      <c r="M2423" s="76">
        <f t="shared" si="8"/>
        <v>0.1025196064</v>
      </c>
      <c r="N2423" s="76">
        <f t="shared" ref="N2423:O2423" si="7273">N2422+L2423</f>
        <v>273.1575819</v>
      </c>
      <c r="O2423" s="76">
        <f t="shared" si="7273"/>
        <v>324.3475808</v>
      </c>
      <c r="P2423" s="74">
        <f>I2423*SIP_Calculator!$D$26</f>
        <v>2301.341589</v>
      </c>
      <c r="Q2423" s="74">
        <f t="shared" si="10"/>
        <v>0.3830175152</v>
      </c>
      <c r="R2423" s="74">
        <f t="shared" si="11"/>
        <v>0.4869945804</v>
      </c>
      <c r="S2423" s="74">
        <f t="shared" ref="S2423:T2423" si="7274">S2422+Q2423</f>
        <v>272.7126458</v>
      </c>
      <c r="T2423" s="74">
        <f t="shared" si="7274"/>
        <v>323.8917919</v>
      </c>
      <c r="U2423" s="75">
        <f>J2423*SIP_Calculator!$D$27</f>
        <v>0</v>
      </c>
      <c r="V2423" s="75">
        <f t="shared" si="13"/>
        <v>0</v>
      </c>
      <c r="W2423" s="75">
        <f t="shared" si="14"/>
        <v>0</v>
      </c>
      <c r="X2423" s="75">
        <f t="shared" ref="X2423:Y2423" si="7275">X2422+V2423</f>
        <v>273.0745601</v>
      </c>
      <c r="Y2423" s="75">
        <f t="shared" si="7275"/>
        <v>324.2506238</v>
      </c>
    </row>
    <row r="2424" ht="15.75" customHeight="1">
      <c r="A2424" s="78">
        <v>41667.0</v>
      </c>
      <c r="B2424" s="73">
        <v>5999.1</v>
      </c>
      <c r="C2424" s="73">
        <v>4720.6</v>
      </c>
      <c r="D2424" s="74">
        <f t="shared" si="33"/>
        <v>506</v>
      </c>
      <c r="E2424" s="74">
        <f t="shared" si="16"/>
        <v>0</v>
      </c>
      <c r="F2424" s="75">
        <f t="shared" si="4"/>
        <v>1</v>
      </c>
      <c r="G2424" s="75">
        <f t="shared" si="17"/>
        <v>0</v>
      </c>
      <c r="H2424" s="76">
        <f>IF(A2424&lt;SIP_Calculator!$B$7,0,IF(A2424&gt;SIP_Calculator!$E$7,0,1))</f>
        <v>1</v>
      </c>
      <c r="I2424" s="74">
        <f t="shared" si="5"/>
        <v>0</v>
      </c>
      <c r="J2424" s="75">
        <f t="shared" si="6"/>
        <v>0</v>
      </c>
      <c r="K2424" s="76">
        <f>H2424*SIP_Calculator!$D$25</f>
        <v>484.4666522</v>
      </c>
      <c r="L2424" s="76">
        <f t="shared" si="7"/>
        <v>0.08075655551</v>
      </c>
      <c r="M2424" s="76">
        <f t="shared" si="8"/>
        <v>0.1026281939</v>
      </c>
      <c r="N2424" s="76">
        <f t="shared" ref="N2424:O2424" si="7276">N2423+L2424</f>
        <v>273.2383385</v>
      </c>
      <c r="O2424" s="76">
        <f t="shared" si="7276"/>
        <v>324.450209</v>
      </c>
      <c r="P2424" s="74">
        <f>I2424*SIP_Calculator!$D$26</f>
        <v>0</v>
      </c>
      <c r="Q2424" s="74">
        <f t="shared" si="10"/>
        <v>0</v>
      </c>
      <c r="R2424" s="74">
        <f t="shared" si="11"/>
        <v>0</v>
      </c>
      <c r="S2424" s="74">
        <f t="shared" ref="S2424:T2424" si="7277">S2423+Q2424</f>
        <v>272.7126458</v>
      </c>
      <c r="T2424" s="74">
        <f t="shared" si="7277"/>
        <v>323.8917919</v>
      </c>
      <c r="U2424" s="75">
        <f>J2424*SIP_Calculator!$D$27</f>
        <v>0</v>
      </c>
      <c r="V2424" s="75">
        <f t="shared" si="13"/>
        <v>0</v>
      </c>
      <c r="W2424" s="75">
        <f t="shared" si="14"/>
        <v>0</v>
      </c>
      <c r="X2424" s="75">
        <f t="shared" ref="X2424:Y2424" si="7278">X2423+V2424</f>
        <v>273.0745601</v>
      </c>
      <c r="Y2424" s="75">
        <f t="shared" si="7278"/>
        <v>324.2506238</v>
      </c>
    </row>
    <row r="2425" ht="15.75" customHeight="1">
      <c r="A2425" s="78">
        <v>41668.0</v>
      </c>
      <c r="B2425" s="73">
        <v>5999.2</v>
      </c>
      <c r="C2425" s="73">
        <v>4720.6</v>
      </c>
      <c r="D2425" s="74">
        <f t="shared" si="33"/>
        <v>506</v>
      </c>
      <c r="E2425" s="74">
        <f t="shared" si="16"/>
        <v>0</v>
      </c>
      <c r="F2425" s="75">
        <f t="shared" si="4"/>
        <v>1</v>
      </c>
      <c r="G2425" s="75">
        <f t="shared" si="17"/>
        <v>0</v>
      </c>
      <c r="H2425" s="76">
        <f>IF(A2425&lt;SIP_Calculator!$B$7,0,IF(A2425&gt;SIP_Calculator!$E$7,0,1))</f>
        <v>1</v>
      </c>
      <c r="I2425" s="74">
        <f t="shared" si="5"/>
        <v>0</v>
      </c>
      <c r="J2425" s="75">
        <f t="shared" si="6"/>
        <v>0</v>
      </c>
      <c r="K2425" s="76">
        <f>H2425*SIP_Calculator!$D$25</f>
        <v>484.4666522</v>
      </c>
      <c r="L2425" s="76">
        <f t="shared" si="7"/>
        <v>0.08075520939</v>
      </c>
      <c r="M2425" s="76">
        <f t="shared" si="8"/>
        <v>0.1026281939</v>
      </c>
      <c r="N2425" s="76">
        <f t="shared" ref="N2425:O2425" si="7279">N2424+L2425</f>
        <v>273.3190937</v>
      </c>
      <c r="O2425" s="76">
        <f t="shared" si="7279"/>
        <v>324.5528372</v>
      </c>
      <c r="P2425" s="74">
        <f>I2425*SIP_Calculator!$D$26</f>
        <v>0</v>
      </c>
      <c r="Q2425" s="74">
        <f t="shared" si="10"/>
        <v>0</v>
      </c>
      <c r="R2425" s="74">
        <f t="shared" si="11"/>
        <v>0</v>
      </c>
      <c r="S2425" s="74">
        <f t="shared" ref="S2425:T2425" si="7280">S2424+Q2425</f>
        <v>272.7126458</v>
      </c>
      <c r="T2425" s="74">
        <f t="shared" si="7280"/>
        <v>323.8917919</v>
      </c>
      <c r="U2425" s="75">
        <f>J2425*SIP_Calculator!$D$27</f>
        <v>0</v>
      </c>
      <c r="V2425" s="75">
        <f t="shared" si="13"/>
        <v>0</v>
      </c>
      <c r="W2425" s="75">
        <f t="shared" si="14"/>
        <v>0</v>
      </c>
      <c r="X2425" s="75">
        <f t="shared" ref="X2425:Y2425" si="7281">X2424+V2425</f>
        <v>273.0745601</v>
      </c>
      <c r="Y2425" s="75">
        <f t="shared" si="7281"/>
        <v>324.2506238</v>
      </c>
    </row>
    <row r="2426" ht="15.75" customHeight="1">
      <c r="A2426" s="78">
        <v>41669.0</v>
      </c>
      <c r="B2426" s="73">
        <v>5943.0</v>
      </c>
      <c r="C2426" s="73">
        <v>4675.1</v>
      </c>
      <c r="D2426" s="74">
        <f t="shared" si="33"/>
        <v>506</v>
      </c>
      <c r="E2426" s="74">
        <f t="shared" si="16"/>
        <v>0</v>
      </c>
      <c r="F2426" s="75">
        <f t="shared" si="4"/>
        <v>1</v>
      </c>
      <c r="G2426" s="75">
        <f t="shared" si="17"/>
        <v>0</v>
      </c>
      <c r="H2426" s="76">
        <f>IF(A2426&lt;SIP_Calculator!$B$7,0,IF(A2426&gt;SIP_Calculator!$E$7,0,1))</f>
        <v>1</v>
      </c>
      <c r="I2426" s="74">
        <f t="shared" si="5"/>
        <v>0</v>
      </c>
      <c r="J2426" s="75">
        <f t="shared" si="6"/>
        <v>0</v>
      </c>
      <c r="K2426" s="76">
        <f>H2426*SIP_Calculator!$D$25</f>
        <v>484.4666522</v>
      </c>
      <c r="L2426" s="76">
        <f t="shared" si="7"/>
        <v>0.08151887131</v>
      </c>
      <c r="M2426" s="76">
        <f t="shared" si="8"/>
        <v>0.1036270138</v>
      </c>
      <c r="N2426" s="76">
        <f t="shared" ref="N2426:O2426" si="7282">N2425+L2426</f>
        <v>273.4006126</v>
      </c>
      <c r="O2426" s="76">
        <f t="shared" si="7282"/>
        <v>324.6564643</v>
      </c>
      <c r="P2426" s="74">
        <f>I2426*SIP_Calculator!$D$26</f>
        <v>0</v>
      </c>
      <c r="Q2426" s="74">
        <f t="shared" si="10"/>
        <v>0</v>
      </c>
      <c r="R2426" s="74">
        <f t="shared" si="11"/>
        <v>0</v>
      </c>
      <c r="S2426" s="74">
        <f t="shared" ref="S2426:T2426" si="7283">S2425+Q2426</f>
        <v>272.7126458</v>
      </c>
      <c r="T2426" s="74">
        <f t="shared" si="7283"/>
        <v>323.8917919</v>
      </c>
      <c r="U2426" s="75">
        <f>J2426*SIP_Calculator!$D$27</f>
        <v>0</v>
      </c>
      <c r="V2426" s="75">
        <f t="shared" si="13"/>
        <v>0</v>
      </c>
      <c r="W2426" s="75">
        <f t="shared" si="14"/>
        <v>0</v>
      </c>
      <c r="X2426" s="75">
        <f t="shared" ref="X2426:Y2426" si="7284">X2425+V2426</f>
        <v>273.0745601</v>
      </c>
      <c r="Y2426" s="75">
        <f t="shared" si="7284"/>
        <v>324.2506238</v>
      </c>
    </row>
    <row r="2427" ht="15.75" customHeight="1">
      <c r="A2427" s="78">
        <v>41670.0</v>
      </c>
      <c r="B2427" s="73">
        <v>5976.0</v>
      </c>
      <c r="C2427" s="73">
        <v>4709.15</v>
      </c>
      <c r="D2427" s="74">
        <f t="shared" si="33"/>
        <v>506</v>
      </c>
      <c r="E2427" s="74">
        <f t="shared" si="16"/>
        <v>0</v>
      </c>
      <c r="F2427" s="75">
        <f t="shared" si="4"/>
        <v>1</v>
      </c>
      <c r="G2427" s="75">
        <f t="shared" si="17"/>
        <v>0</v>
      </c>
      <c r="H2427" s="76">
        <f>IF(A2427&lt;SIP_Calculator!$B$7,0,IF(A2427&gt;SIP_Calculator!$E$7,0,1))</f>
        <v>1</v>
      </c>
      <c r="I2427" s="74">
        <f t="shared" si="5"/>
        <v>0</v>
      </c>
      <c r="J2427" s="75">
        <f t="shared" si="6"/>
        <v>0</v>
      </c>
      <c r="K2427" s="76">
        <f>H2427*SIP_Calculator!$D$25</f>
        <v>484.4666522</v>
      </c>
      <c r="L2427" s="76">
        <f t="shared" si="7"/>
        <v>0.0810687169</v>
      </c>
      <c r="M2427" s="76">
        <f t="shared" si="8"/>
        <v>0.1028777279</v>
      </c>
      <c r="N2427" s="76">
        <f t="shared" ref="N2427:O2427" si="7285">N2426+L2427</f>
        <v>273.4816813</v>
      </c>
      <c r="O2427" s="76">
        <f t="shared" si="7285"/>
        <v>324.759342</v>
      </c>
      <c r="P2427" s="74">
        <f>I2427*SIP_Calculator!$D$26</f>
        <v>0</v>
      </c>
      <c r="Q2427" s="74">
        <f t="shared" si="10"/>
        <v>0</v>
      </c>
      <c r="R2427" s="74">
        <f t="shared" si="11"/>
        <v>0</v>
      </c>
      <c r="S2427" s="74">
        <f t="shared" ref="S2427:T2427" si="7286">S2426+Q2427</f>
        <v>272.7126458</v>
      </c>
      <c r="T2427" s="74">
        <f t="shared" si="7286"/>
        <v>323.8917919</v>
      </c>
      <c r="U2427" s="75">
        <f>J2427*SIP_Calculator!$D$27</f>
        <v>0</v>
      </c>
      <c r="V2427" s="75">
        <f t="shared" si="13"/>
        <v>0</v>
      </c>
      <c r="W2427" s="75">
        <f t="shared" si="14"/>
        <v>0</v>
      </c>
      <c r="X2427" s="75">
        <f t="shared" ref="X2427:Y2427" si="7287">X2426+V2427</f>
        <v>273.0745601</v>
      </c>
      <c r="Y2427" s="75">
        <f t="shared" si="7287"/>
        <v>324.2506238</v>
      </c>
    </row>
    <row r="2428" ht="15.75" customHeight="1">
      <c r="A2428" s="78">
        <v>41673.0</v>
      </c>
      <c r="B2428" s="73">
        <v>5893.5</v>
      </c>
      <c r="C2428" s="73">
        <v>4648.55</v>
      </c>
      <c r="D2428" s="74">
        <f t="shared" si="33"/>
        <v>507</v>
      </c>
      <c r="E2428" s="74">
        <f t="shared" si="16"/>
        <v>1</v>
      </c>
      <c r="F2428" s="75">
        <f t="shared" si="4"/>
        <v>2</v>
      </c>
      <c r="G2428" s="75">
        <f t="shared" si="17"/>
        <v>1</v>
      </c>
      <c r="H2428" s="76">
        <f>IF(A2428&lt;SIP_Calculator!$B$7,0,IF(A2428&gt;SIP_Calculator!$E$7,0,1))</f>
        <v>1</v>
      </c>
      <c r="I2428" s="74">
        <f t="shared" si="5"/>
        <v>1</v>
      </c>
      <c r="J2428" s="75">
        <f t="shared" si="6"/>
        <v>1</v>
      </c>
      <c r="K2428" s="76">
        <f>H2428*SIP_Calculator!$D$25</f>
        <v>484.4666522</v>
      </c>
      <c r="L2428" s="76">
        <f t="shared" si="7"/>
        <v>0.08220355513</v>
      </c>
      <c r="M2428" s="76">
        <f t="shared" si="8"/>
        <v>0.1042188752</v>
      </c>
      <c r="N2428" s="76">
        <f t="shared" ref="N2428:O2428" si="7288">N2427+L2428</f>
        <v>273.5638848</v>
      </c>
      <c r="O2428" s="76">
        <f t="shared" si="7288"/>
        <v>324.8635609</v>
      </c>
      <c r="P2428" s="74">
        <f>I2428*SIP_Calculator!$D$26</f>
        <v>2301.341589</v>
      </c>
      <c r="Q2428" s="74">
        <f t="shared" si="10"/>
        <v>0.3904880952</v>
      </c>
      <c r="R2428" s="74">
        <f t="shared" si="11"/>
        <v>0.4950665453</v>
      </c>
      <c r="S2428" s="74">
        <f t="shared" ref="S2428:T2428" si="7289">S2427+Q2428</f>
        <v>273.1031339</v>
      </c>
      <c r="T2428" s="74">
        <f t="shared" si="7289"/>
        <v>324.3868584</v>
      </c>
      <c r="U2428" s="75">
        <f>J2428*SIP_Calculator!$D$27</f>
        <v>10000</v>
      </c>
      <c r="V2428" s="75">
        <f t="shared" si="13"/>
        <v>1.696784593</v>
      </c>
      <c r="W2428" s="75">
        <f t="shared" si="14"/>
        <v>2.151208441</v>
      </c>
      <c r="X2428" s="75">
        <f t="shared" ref="X2428:Y2428" si="7290">X2427+V2428</f>
        <v>274.7713447</v>
      </c>
      <c r="Y2428" s="75">
        <f t="shared" si="7290"/>
        <v>326.4018322</v>
      </c>
    </row>
    <row r="2429" ht="15.75" customHeight="1">
      <c r="A2429" s="78">
        <v>41674.0</v>
      </c>
      <c r="B2429" s="73">
        <v>5896.35</v>
      </c>
      <c r="C2429" s="73">
        <v>4652.5</v>
      </c>
      <c r="D2429" s="74">
        <f t="shared" si="33"/>
        <v>507</v>
      </c>
      <c r="E2429" s="74">
        <f t="shared" si="16"/>
        <v>0</v>
      </c>
      <c r="F2429" s="75">
        <f t="shared" si="4"/>
        <v>2</v>
      </c>
      <c r="G2429" s="75">
        <f t="shared" si="17"/>
        <v>0</v>
      </c>
      <c r="H2429" s="76">
        <f>IF(A2429&lt;SIP_Calculator!$B$7,0,IF(A2429&gt;SIP_Calculator!$E$7,0,1))</f>
        <v>1</v>
      </c>
      <c r="I2429" s="74">
        <f t="shared" si="5"/>
        <v>0</v>
      </c>
      <c r="J2429" s="75">
        <f t="shared" si="6"/>
        <v>0</v>
      </c>
      <c r="K2429" s="76">
        <f>H2429*SIP_Calculator!$D$25</f>
        <v>484.4666522</v>
      </c>
      <c r="L2429" s="76">
        <f t="shared" si="7"/>
        <v>0.08216382206</v>
      </c>
      <c r="M2429" s="76">
        <f t="shared" si="8"/>
        <v>0.1041303927</v>
      </c>
      <c r="N2429" s="76">
        <f t="shared" ref="N2429:O2429" si="7291">N2428+L2429</f>
        <v>273.6460487</v>
      </c>
      <c r="O2429" s="76">
        <f t="shared" si="7291"/>
        <v>324.9676912</v>
      </c>
      <c r="P2429" s="74">
        <f>I2429*SIP_Calculator!$D$26</f>
        <v>0</v>
      </c>
      <c r="Q2429" s="74">
        <f t="shared" si="10"/>
        <v>0</v>
      </c>
      <c r="R2429" s="74">
        <f t="shared" si="11"/>
        <v>0</v>
      </c>
      <c r="S2429" s="74">
        <f t="shared" ref="S2429:T2429" si="7292">S2428+Q2429</f>
        <v>273.1031339</v>
      </c>
      <c r="T2429" s="74">
        <f t="shared" si="7292"/>
        <v>324.3868584</v>
      </c>
      <c r="U2429" s="75">
        <f>J2429*SIP_Calculator!$D$27</f>
        <v>0</v>
      </c>
      <c r="V2429" s="75">
        <f t="shared" si="13"/>
        <v>0</v>
      </c>
      <c r="W2429" s="75">
        <f t="shared" si="14"/>
        <v>0</v>
      </c>
      <c r="X2429" s="75">
        <f t="shared" ref="X2429:Y2429" si="7293">X2428+V2429</f>
        <v>274.7713447</v>
      </c>
      <c r="Y2429" s="75">
        <f t="shared" si="7293"/>
        <v>326.4018322</v>
      </c>
    </row>
    <row r="2430" ht="15.75" customHeight="1">
      <c r="A2430" s="78">
        <v>41675.0</v>
      </c>
      <c r="B2430" s="73">
        <v>5919.2</v>
      </c>
      <c r="C2430" s="73">
        <v>4671.85</v>
      </c>
      <c r="D2430" s="74">
        <f t="shared" si="33"/>
        <v>507</v>
      </c>
      <c r="E2430" s="74">
        <f t="shared" si="16"/>
        <v>0</v>
      </c>
      <c r="F2430" s="75">
        <f t="shared" si="4"/>
        <v>2</v>
      </c>
      <c r="G2430" s="75">
        <f t="shared" si="17"/>
        <v>0</v>
      </c>
      <c r="H2430" s="76">
        <f>IF(A2430&lt;SIP_Calculator!$B$7,0,IF(A2430&gt;SIP_Calculator!$E$7,0,1))</f>
        <v>1</v>
      </c>
      <c r="I2430" s="74">
        <f t="shared" si="5"/>
        <v>0</v>
      </c>
      <c r="J2430" s="75">
        <f t="shared" si="6"/>
        <v>0</v>
      </c>
      <c r="K2430" s="76">
        <f>H2430*SIP_Calculator!$D$25</f>
        <v>484.4666522</v>
      </c>
      <c r="L2430" s="76">
        <f t="shared" si="7"/>
        <v>0.0818466435</v>
      </c>
      <c r="M2430" s="76">
        <f t="shared" si="8"/>
        <v>0.1036991025</v>
      </c>
      <c r="N2430" s="76">
        <f t="shared" ref="N2430:O2430" si="7294">N2429+L2430</f>
        <v>273.7278953</v>
      </c>
      <c r="O2430" s="76">
        <f t="shared" si="7294"/>
        <v>325.0713903</v>
      </c>
      <c r="P2430" s="74">
        <f>I2430*SIP_Calculator!$D$26</f>
        <v>0</v>
      </c>
      <c r="Q2430" s="74">
        <f t="shared" si="10"/>
        <v>0</v>
      </c>
      <c r="R2430" s="74">
        <f t="shared" si="11"/>
        <v>0</v>
      </c>
      <c r="S2430" s="74">
        <f t="shared" ref="S2430:T2430" si="7295">S2429+Q2430</f>
        <v>273.1031339</v>
      </c>
      <c r="T2430" s="74">
        <f t="shared" si="7295"/>
        <v>324.3868584</v>
      </c>
      <c r="U2430" s="75">
        <f>J2430*SIP_Calculator!$D$27</f>
        <v>0</v>
      </c>
      <c r="V2430" s="75">
        <f t="shared" si="13"/>
        <v>0</v>
      </c>
      <c r="W2430" s="75">
        <f t="shared" si="14"/>
        <v>0</v>
      </c>
      <c r="X2430" s="75">
        <f t="shared" ref="X2430:Y2430" si="7296">X2429+V2430</f>
        <v>274.7713447</v>
      </c>
      <c r="Y2430" s="75">
        <f t="shared" si="7296"/>
        <v>326.4018322</v>
      </c>
    </row>
    <row r="2431" ht="15.75" customHeight="1">
      <c r="A2431" s="78">
        <v>41676.0</v>
      </c>
      <c r="B2431" s="73">
        <v>5934.35</v>
      </c>
      <c r="C2431" s="73">
        <v>4681.35</v>
      </c>
      <c r="D2431" s="74">
        <f t="shared" si="33"/>
        <v>507</v>
      </c>
      <c r="E2431" s="74">
        <f t="shared" si="16"/>
        <v>0</v>
      </c>
      <c r="F2431" s="75">
        <f t="shared" si="4"/>
        <v>2</v>
      </c>
      <c r="G2431" s="75">
        <f t="shared" si="17"/>
        <v>0</v>
      </c>
      <c r="H2431" s="76">
        <f>IF(A2431&lt;SIP_Calculator!$B$7,0,IF(A2431&gt;SIP_Calculator!$E$7,0,1))</f>
        <v>1</v>
      </c>
      <c r="I2431" s="74">
        <f t="shared" si="5"/>
        <v>0</v>
      </c>
      <c r="J2431" s="75">
        <f t="shared" si="6"/>
        <v>0</v>
      </c>
      <c r="K2431" s="76">
        <f>H2431*SIP_Calculator!$D$25</f>
        <v>484.4666522</v>
      </c>
      <c r="L2431" s="76">
        <f t="shared" si="7"/>
        <v>0.08163769447</v>
      </c>
      <c r="M2431" s="76">
        <f t="shared" si="8"/>
        <v>0.1034886629</v>
      </c>
      <c r="N2431" s="76">
        <f t="shared" ref="N2431:O2431" si="7297">N2430+L2431</f>
        <v>273.809533</v>
      </c>
      <c r="O2431" s="76">
        <f t="shared" si="7297"/>
        <v>325.174879</v>
      </c>
      <c r="P2431" s="74">
        <f>I2431*SIP_Calculator!$D$26</f>
        <v>0</v>
      </c>
      <c r="Q2431" s="74">
        <f t="shared" si="10"/>
        <v>0</v>
      </c>
      <c r="R2431" s="74">
        <f t="shared" si="11"/>
        <v>0</v>
      </c>
      <c r="S2431" s="74">
        <f t="shared" ref="S2431:T2431" si="7298">S2430+Q2431</f>
        <v>273.1031339</v>
      </c>
      <c r="T2431" s="74">
        <f t="shared" si="7298"/>
        <v>324.3868584</v>
      </c>
      <c r="U2431" s="75">
        <f>J2431*SIP_Calculator!$D$27</f>
        <v>0</v>
      </c>
      <c r="V2431" s="75">
        <f t="shared" si="13"/>
        <v>0</v>
      </c>
      <c r="W2431" s="75">
        <f t="shared" si="14"/>
        <v>0</v>
      </c>
      <c r="X2431" s="75">
        <f t="shared" ref="X2431:Y2431" si="7299">X2430+V2431</f>
        <v>274.7713447</v>
      </c>
      <c r="Y2431" s="75">
        <f t="shared" si="7299"/>
        <v>326.4018322</v>
      </c>
    </row>
    <row r="2432" ht="15.75" customHeight="1">
      <c r="A2432" s="78">
        <v>41677.0</v>
      </c>
      <c r="B2432" s="73">
        <v>5958.25</v>
      </c>
      <c r="C2432" s="73">
        <v>4701.7</v>
      </c>
      <c r="D2432" s="74">
        <f t="shared" si="33"/>
        <v>507</v>
      </c>
      <c r="E2432" s="74">
        <f t="shared" si="16"/>
        <v>0</v>
      </c>
      <c r="F2432" s="75">
        <f t="shared" si="4"/>
        <v>2</v>
      </c>
      <c r="G2432" s="75">
        <f t="shared" si="17"/>
        <v>0</v>
      </c>
      <c r="H2432" s="76">
        <f>IF(A2432&lt;SIP_Calculator!$B$7,0,IF(A2432&gt;SIP_Calculator!$E$7,0,1))</f>
        <v>1</v>
      </c>
      <c r="I2432" s="74">
        <f t="shared" si="5"/>
        <v>0</v>
      </c>
      <c r="J2432" s="75">
        <f t="shared" si="6"/>
        <v>0</v>
      </c>
      <c r="K2432" s="76">
        <f>H2432*SIP_Calculator!$D$25</f>
        <v>484.4666522</v>
      </c>
      <c r="L2432" s="76">
        <f t="shared" si="7"/>
        <v>0.08131022568</v>
      </c>
      <c r="M2432" s="76">
        <f t="shared" si="8"/>
        <v>0.103040741</v>
      </c>
      <c r="N2432" s="76">
        <f t="shared" ref="N2432:O2432" si="7300">N2431+L2432</f>
        <v>273.8908432</v>
      </c>
      <c r="O2432" s="76">
        <f t="shared" si="7300"/>
        <v>325.2779198</v>
      </c>
      <c r="P2432" s="74">
        <f>I2432*SIP_Calculator!$D$26</f>
        <v>0</v>
      </c>
      <c r="Q2432" s="74">
        <f t="shared" si="10"/>
        <v>0</v>
      </c>
      <c r="R2432" s="74">
        <f t="shared" si="11"/>
        <v>0</v>
      </c>
      <c r="S2432" s="74">
        <f t="shared" ref="S2432:T2432" si="7301">S2431+Q2432</f>
        <v>273.1031339</v>
      </c>
      <c r="T2432" s="74">
        <f t="shared" si="7301"/>
        <v>324.3868584</v>
      </c>
      <c r="U2432" s="75">
        <f>J2432*SIP_Calculator!$D$27</f>
        <v>0</v>
      </c>
      <c r="V2432" s="75">
        <f t="shared" si="13"/>
        <v>0</v>
      </c>
      <c r="W2432" s="75">
        <f t="shared" si="14"/>
        <v>0</v>
      </c>
      <c r="X2432" s="75">
        <f t="shared" ref="X2432:Y2432" si="7302">X2431+V2432</f>
        <v>274.7713447</v>
      </c>
      <c r="Y2432" s="75">
        <f t="shared" si="7302"/>
        <v>326.4018322</v>
      </c>
    </row>
    <row r="2433" ht="15.75" customHeight="1">
      <c r="A2433" s="78">
        <v>41680.0</v>
      </c>
      <c r="B2433" s="73">
        <v>5945.25</v>
      </c>
      <c r="C2433" s="73">
        <v>4692.55</v>
      </c>
      <c r="D2433" s="74">
        <f t="shared" si="33"/>
        <v>508</v>
      </c>
      <c r="E2433" s="74">
        <f t="shared" si="16"/>
        <v>1</v>
      </c>
      <c r="F2433" s="75">
        <f t="shared" si="4"/>
        <v>2</v>
      </c>
      <c r="G2433" s="75">
        <f t="shared" si="17"/>
        <v>0</v>
      </c>
      <c r="H2433" s="76">
        <f>IF(A2433&lt;SIP_Calculator!$B$7,0,IF(A2433&gt;SIP_Calculator!$E$7,0,1))</f>
        <v>1</v>
      </c>
      <c r="I2433" s="74">
        <f t="shared" si="5"/>
        <v>1</v>
      </c>
      <c r="J2433" s="75">
        <f t="shared" si="6"/>
        <v>0</v>
      </c>
      <c r="K2433" s="76">
        <f>H2433*SIP_Calculator!$D$25</f>
        <v>484.4666522</v>
      </c>
      <c r="L2433" s="76">
        <f t="shared" si="7"/>
        <v>0.08148802022</v>
      </c>
      <c r="M2433" s="76">
        <f t="shared" si="8"/>
        <v>0.1032416601</v>
      </c>
      <c r="N2433" s="76">
        <f t="shared" ref="N2433:O2433" si="7303">N2432+L2433</f>
        <v>273.9723313</v>
      </c>
      <c r="O2433" s="76">
        <f t="shared" si="7303"/>
        <v>325.3811614</v>
      </c>
      <c r="P2433" s="74">
        <f>I2433*SIP_Calculator!$D$26</f>
        <v>2301.341589</v>
      </c>
      <c r="Q2433" s="74">
        <f t="shared" si="10"/>
        <v>0.3870891198</v>
      </c>
      <c r="R2433" s="74">
        <f t="shared" si="11"/>
        <v>0.4904245217</v>
      </c>
      <c r="S2433" s="74">
        <f t="shared" ref="S2433:T2433" si="7304">S2432+Q2433</f>
        <v>273.490223</v>
      </c>
      <c r="T2433" s="74">
        <f t="shared" si="7304"/>
        <v>324.877283</v>
      </c>
      <c r="U2433" s="75">
        <f>J2433*SIP_Calculator!$D$27</f>
        <v>0</v>
      </c>
      <c r="V2433" s="75">
        <f t="shared" si="13"/>
        <v>0</v>
      </c>
      <c r="W2433" s="75">
        <f t="shared" si="14"/>
        <v>0</v>
      </c>
      <c r="X2433" s="75">
        <f t="shared" ref="X2433:Y2433" si="7305">X2432+V2433</f>
        <v>274.7713447</v>
      </c>
      <c r="Y2433" s="75">
        <f t="shared" si="7305"/>
        <v>326.4018322</v>
      </c>
    </row>
    <row r="2434" ht="15.75" customHeight="1">
      <c r="A2434" s="78">
        <v>41681.0</v>
      </c>
      <c r="B2434" s="73">
        <v>5953.25</v>
      </c>
      <c r="C2434" s="73">
        <v>4699.6</v>
      </c>
      <c r="D2434" s="74">
        <f t="shared" si="33"/>
        <v>508</v>
      </c>
      <c r="E2434" s="74">
        <f t="shared" si="16"/>
        <v>0</v>
      </c>
      <c r="F2434" s="75">
        <f t="shared" si="4"/>
        <v>2</v>
      </c>
      <c r="G2434" s="75">
        <f t="shared" si="17"/>
        <v>0</v>
      </c>
      <c r="H2434" s="76">
        <f>IF(A2434&lt;SIP_Calculator!$B$7,0,IF(A2434&gt;SIP_Calculator!$E$7,0,1))</f>
        <v>1</v>
      </c>
      <c r="I2434" s="74">
        <f t="shared" si="5"/>
        <v>0</v>
      </c>
      <c r="J2434" s="75">
        <f t="shared" si="6"/>
        <v>0</v>
      </c>
      <c r="K2434" s="76">
        <f>H2434*SIP_Calculator!$D$25</f>
        <v>484.4666522</v>
      </c>
      <c r="L2434" s="76">
        <f t="shared" si="7"/>
        <v>0.0813785163</v>
      </c>
      <c r="M2434" s="76">
        <f t="shared" si="8"/>
        <v>0.1030867844</v>
      </c>
      <c r="N2434" s="76">
        <f t="shared" ref="N2434:O2434" si="7306">N2433+L2434</f>
        <v>274.0537098</v>
      </c>
      <c r="O2434" s="76">
        <f t="shared" si="7306"/>
        <v>325.4842482</v>
      </c>
      <c r="P2434" s="74">
        <f>I2434*SIP_Calculator!$D$26</f>
        <v>0</v>
      </c>
      <c r="Q2434" s="74">
        <f t="shared" si="10"/>
        <v>0</v>
      </c>
      <c r="R2434" s="74">
        <f t="shared" si="11"/>
        <v>0</v>
      </c>
      <c r="S2434" s="74">
        <f t="shared" ref="S2434:T2434" si="7307">S2433+Q2434</f>
        <v>273.490223</v>
      </c>
      <c r="T2434" s="74">
        <f t="shared" si="7307"/>
        <v>324.877283</v>
      </c>
      <c r="U2434" s="75">
        <f>J2434*SIP_Calculator!$D$27</f>
        <v>0</v>
      </c>
      <c r="V2434" s="75">
        <f t="shared" si="13"/>
        <v>0</v>
      </c>
      <c r="W2434" s="75">
        <f t="shared" si="14"/>
        <v>0</v>
      </c>
      <c r="X2434" s="75">
        <f t="shared" ref="X2434:Y2434" si="7308">X2433+V2434</f>
        <v>274.7713447</v>
      </c>
      <c r="Y2434" s="75">
        <f t="shared" si="7308"/>
        <v>326.4018322</v>
      </c>
    </row>
    <row r="2435" ht="15.75" customHeight="1">
      <c r="A2435" s="78">
        <v>41682.0</v>
      </c>
      <c r="B2435" s="73">
        <v>5969.55</v>
      </c>
      <c r="C2435" s="73">
        <v>4711.95</v>
      </c>
      <c r="D2435" s="74">
        <f t="shared" si="33"/>
        <v>508</v>
      </c>
      <c r="E2435" s="74">
        <f t="shared" si="16"/>
        <v>0</v>
      </c>
      <c r="F2435" s="75">
        <f t="shared" si="4"/>
        <v>2</v>
      </c>
      <c r="G2435" s="75">
        <f t="shared" si="17"/>
        <v>0</v>
      </c>
      <c r="H2435" s="76">
        <f>IF(A2435&lt;SIP_Calculator!$B$7,0,IF(A2435&gt;SIP_Calculator!$E$7,0,1))</f>
        <v>1</v>
      </c>
      <c r="I2435" s="74">
        <f t="shared" si="5"/>
        <v>0</v>
      </c>
      <c r="J2435" s="75">
        <f t="shared" si="6"/>
        <v>0</v>
      </c>
      <c r="K2435" s="76">
        <f>H2435*SIP_Calculator!$D$25</f>
        <v>484.4666522</v>
      </c>
      <c r="L2435" s="76">
        <f t="shared" si="7"/>
        <v>0.08115631031</v>
      </c>
      <c r="M2435" s="76">
        <f t="shared" si="8"/>
        <v>0.1028165944</v>
      </c>
      <c r="N2435" s="76">
        <f t="shared" ref="N2435:O2435" si="7309">N2434+L2435</f>
        <v>274.1348661</v>
      </c>
      <c r="O2435" s="76">
        <f t="shared" si="7309"/>
        <v>325.5870648</v>
      </c>
      <c r="P2435" s="74">
        <f>I2435*SIP_Calculator!$D$26</f>
        <v>0</v>
      </c>
      <c r="Q2435" s="74">
        <f t="shared" si="10"/>
        <v>0</v>
      </c>
      <c r="R2435" s="74">
        <f t="shared" si="11"/>
        <v>0</v>
      </c>
      <c r="S2435" s="74">
        <f t="shared" ref="S2435:T2435" si="7310">S2434+Q2435</f>
        <v>273.490223</v>
      </c>
      <c r="T2435" s="74">
        <f t="shared" si="7310"/>
        <v>324.877283</v>
      </c>
      <c r="U2435" s="75">
        <f>J2435*SIP_Calculator!$D$27</f>
        <v>0</v>
      </c>
      <c r="V2435" s="75">
        <f t="shared" si="13"/>
        <v>0</v>
      </c>
      <c r="W2435" s="75">
        <f t="shared" si="14"/>
        <v>0</v>
      </c>
      <c r="X2435" s="75">
        <f t="shared" ref="X2435:Y2435" si="7311">X2434+V2435</f>
        <v>274.7713447</v>
      </c>
      <c r="Y2435" s="75">
        <f t="shared" si="7311"/>
        <v>326.4018322</v>
      </c>
    </row>
    <row r="2436" ht="15.75" customHeight="1">
      <c r="A2436" s="78">
        <v>41683.0</v>
      </c>
      <c r="B2436" s="73">
        <v>5887.45</v>
      </c>
      <c r="C2436" s="73">
        <v>4650.0</v>
      </c>
      <c r="D2436" s="74">
        <f t="shared" si="33"/>
        <v>508</v>
      </c>
      <c r="E2436" s="74">
        <f t="shared" si="16"/>
        <v>0</v>
      </c>
      <c r="F2436" s="75">
        <f t="shared" si="4"/>
        <v>2</v>
      </c>
      <c r="G2436" s="75">
        <f t="shared" si="17"/>
        <v>0</v>
      </c>
      <c r="H2436" s="76">
        <f>IF(A2436&lt;SIP_Calculator!$B$7,0,IF(A2436&gt;SIP_Calculator!$E$7,0,1))</f>
        <v>1</v>
      </c>
      <c r="I2436" s="74">
        <f t="shared" si="5"/>
        <v>0</v>
      </c>
      <c r="J2436" s="75">
        <f t="shared" si="6"/>
        <v>0</v>
      </c>
      <c r="K2436" s="76">
        <f>H2436*SIP_Calculator!$D$25</f>
        <v>484.4666522</v>
      </c>
      <c r="L2436" s="76">
        <f t="shared" si="7"/>
        <v>0.08228802829</v>
      </c>
      <c r="M2436" s="76">
        <f t="shared" si="8"/>
        <v>0.1041863768</v>
      </c>
      <c r="N2436" s="76">
        <f t="shared" ref="N2436:O2436" si="7312">N2435+L2436</f>
        <v>274.2171541</v>
      </c>
      <c r="O2436" s="76">
        <f t="shared" si="7312"/>
        <v>325.6912512</v>
      </c>
      <c r="P2436" s="74">
        <f>I2436*SIP_Calculator!$D$26</f>
        <v>0</v>
      </c>
      <c r="Q2436" s="74">
        <f t="shared" si="10"/>
        <v>0</v>
      </c>
      <c r="R2436" s="74">
        <f t="shared" si="11"/>
        <v>0</v>
      </c>
      <c r="S2436" s="74">
        <f t="shared" ref="S2436:T2436" si="7313">S2435+Q2436</f>
        <v>273.490223</v>
      </c>
      <c r="T2436" s="74">
        <f t="shared" si="7313"/>
        <v>324.877283</v>
      </c>
      <c r="U2436" s="75">
        <f>J2436*SIP_Calculator!$D$27</f>
        <v>0</v>
      </c>
      <c r="V2436" s="75">
        <f t="shared" si="13"/>
        <v>0</v>
      </c>
      <c r="W2436" s="75">
        <f t="shared" si="14"/>
        <v>0</v>
      </c>
      <c r="X2436" s="75">
        <f t="shared" ref="X2436:Y2436" si="7314">X2435+V2436</f>
        <v>274.7713447</v>
      </c>
      <c r="Y2436" s="75">
        <f t="shared" si="7314"/>
        <v>326.4018322</v>
      </c>
    </row>
    <row r="2437" ht="15.75" customHeight="1">
      <c r="A2437" s="78">
        <v>41684.0</v>
      </c>
      <c r="B2437" s="73">
        <v>5928.35</v>
      </c>
      <c r="C2437" s="73">
        <v>4677.8</v>
      </c>
      <c r="D2437" s="74">
        <f t="shared" si="33"/>
        <v>508</v>
      </c>
      <c r="E2437" s="74">
        <f t="shared" si="16"/>
        <v>0</v>
      </c>
      <c r="F2437" s="75">
        <f t="shared" si="4"/>
        <v>2</v>
      </c>
      <c r="G2437" s="75">
        <f t="shared" si="17"/>
        <v>0</v>
      </c>
      <c r="H2437" s="76">
        <f>IF(A2437&lt;SIP_Calculator!$B$7,0,IF(A2437&gt;SIP_Calculator!$E$7,0,1))</f>
        <v>1</v>
      </c>
      <c r="I2437" s="74">
        <f t="shared" si="5"/>
        <v>0</v>
      </c>
      <c r="J2437" s="75">
        <f t="shared" si="6"/>
        <v>0</v>
      </c>
      <c r="K2437" s="76">
        <f>H2437*SIP_Calculator!$D$25</f>
        <v>484.4666522</v>
      </c>
      <c r="L2437" s="76">
        <f t="shared" si="7"/>
        <v>0.08172031884</v>
      </c>
      <c r="M2437" s="76">
        <f t="shared" si="8"/>
        <v>0.1035672009</v>
      </c>
      <c r="N2437" s="76">
        <f t="shared" ref="N2437:O2437" si="7315">N2436+L2437</f>
        <v>274.2988744</v>
      </c>
      <c r="O2437" s="76">
        <f t="shared" si="7315"/>
        <v>325.7948184</v>
      </c>
      <c r="P2437" s="74">
        <f>I2437*SIP_Calculator!$D$26</f>
        <v>0</v>
      </c>
      <c r="Q2437" s="74">
        <f t="shared" si="10"/>
        <v>0</v>
      </c>
      <c r="R2437" s="74">
        <f t="shared" si="11"/>
        <v>0</v>
      </c>
      <c r="S2437" s="74">
        <f t="shared" ref="S2437:T2437" si="7316">S2436+Q2437</f>
        <v>273.490223</v>
      </c>
      <c r="T2437" s="74">
        <f t="shared" si="7316"/>
        <v>324.877283</v>
      </c>
      <c r="U2437" s="75">
        <f>J2437*SIP_Calculator!$D$27</f>
        <v>0</v>
      </c>
      <c r="V2437" s="75">
        <f t="shared" si="13"/>
        <v>0</v>
      </c>
      <c r="W2437" s="75">
        <f t="shared" si="14"/>
        <v>0</v>
      </c>
      <c r="X2437" s="75">
        <f t="shared" ref="X2437:Y2437" si="7317">X2436+V2437</f>
        <v>274.7713447</v>
      </c>
      <c r="Y2437" s="75">
        <f t="shared" si="7317"/>
        <v>326.4018322</v>
      </c>
    </row>
    <row r="2438" ht="15.75" customHeight="1">
      <c r="A2438" s="78">
        <v>41687.0</v>
      </c>
      <c r="B2438" s="73">
        <v>5949.5</v>
      </c>
      <c r="C2438" s="73">
        <v>4690.45</v>
      </c>
      <c r="D2438" s="74">
        <f t="shared" si="33"/>
        <v>509</v>
      </c>
      <c r="E2438" s="74">
        <f t="shared" si="16"/>
        <v>1</v>
      </c>
      <c r="F2438" s="75">
        <f t="shared" si="4"/>
        <v>2</v>
      </c>
      <c r="G2438" s="75">
        <f t="shared" si="17"/>
        <v>0</v>
      </c>
      <c r="H2438" s="76">
        <f>IF(A2438&lt;SIP_Calculator!$B$7,0,IF(A2438&gt;SIP_Calculator!$E$7,0,1))</f>
        <v>1</v>
      </c>
      <c r="I2438" s="74">
        <f t="shared" si="5"/>
        <v>1</v>
      </c>
      <c r="J2438" s="75">
        <f t="shared" si="6"/>
        <v>0</v>
      </c>
      <c r="K2438" s="76">
        <f>H2438*SIP_Calculator!$D$25</f>
        <v>484.4666522</v>
      </c>
      <c r="L2438" s="76">
        <f t="shared" si="7"/>
        <v>0.08142980959</v>
      </c>
      <c r="M2438" s="76">
        <f t="shared" si="8"/>
        <v>0.1032878833</v>
      </c>
      <c r="N2438" s="76">
        <f t="shared" ref="N2438:O2438" si="7318">N2437+L2438</f>
        <v>274.3803042</v>
      </c>
      <c r="O2438" s="76">
        <f t="shared" si="7318"/>
        <v>325.8981063</v>
      </c>
      <c r="P2438" s="74">
        <f>I2438*SIP_Calculator!$D$26</f>
        <v>2301.341589</v>
      </c>
      <c r="Q2438" s="74">
        <f t="shared" si="10"/>
        <v>0.3868126043</v>
      </c>
      <c r="R2438" s="74">
        <f t="shared" si="11"/>
        <v>0.4906440937</v>
      </c>
      <c r="S2438" s="74">
        <f t="shared" ref="S2438:T2438" si="7319">S2437+Q2438</f>
        <v>273.8770356</v>
      </c>
      <c r="T2438" s="74">
        <f t="shared" si="7319"/>
        <v>325.367927</v>
      </c>
      <c r="U2438" s="75">
        <f>J2438*SIP_Calculator!$D$27</f>
        <v>0</v>
      </c>
      <c r="V2438" s="75">
        <f t="shared" si="13"/>
        <v>0</v>
      </c>
      <c r="W2438" s="75">
        <f t="shared" si="14"/>
        <v>0</v>
      </c>
      <c r="X2438" s="75">
        <f t="shared" ref="X2438:Y2438" si="7320">X2437+V2438</f>
        <v>274.7713447</v>
      </c>
      <c r="Y2438" s="75">
        <f t="shared" si="7320"/>
        <v>326.4018322</v>
      </c>
    </row>
    <row r="2439" ht="15.75" customHeight="1">
      <c r="A2439" s="78">
        <v>41688.0</v>
      </c>
      <c r="B2439" s="73">
        <v>6002.5</v>
      </c>
      <c r="C2439" s="73">
        <v>4731.5</v>
      </c>
      <c r="D2439" s="74">
        <f t="shared" si="33"/>
        <v>509</v>
      </c>
      <c r="E2439" s="74">
        <f t="shared" si="16"/>
        <v>0</v>
      </c>
      <c r="F2439" s="75">
        <f t="shared" si="4"/>
        <v>2</v>
      </c>
      <c r="G2439" s="75">
        <f t="shared" si="17"/>
        <v>0</v>
      </c>
      <c r="H2439" s="76">
        <f>IF(A2439&lt;SIP_Calculator!$B$7,0,IF(A2439&gt;SIP_Calculator!$E$7,0,1))</f>
        <v>1</v>
      </c>
      <c r="I2439" s="74">
        <f t="shared" si="5"/>
        <v>0</v>
      </c>
      <c r="J2439" s="75">
        <f t="shared" si="6"/>
        <v>0</v>
      </c>
      <c r="K2439" s="76">
        <f>H2439*SIP_Calculator!$D$25</f>
        <v>484.4666522</v>
      </c>
      <c r="L2439" s="76">
        <f t="shared" si="7"/>
        <v>0.08071081253</v>
      </c>
      <c r="M2439" s="76">
        <f t="shared" si="8"/>
        <v>0.1023917684</v>
      </c>
      <c r="N2439" s="76">
        <f t="shared" ref="N2439:O2439" si="7321">N2438+L2439</f>
        <v>274.461015</v>
      </c>
      <c r="O2439" s="76">
        <f t="shared" si="7321"/>
        <v>326.000498</v>
      </c>
      <c r="P2439" s="74">
        <f>I2439*SIP_Calculator!$D$26</f>
        <v>0</v>
      </c>
      <c r="Q2439" s="74">
        <f t="shared" si="10"/>
        <v>0</v>
      </c>
      <c r="R2439" s="74">
        <f t="shared" si="11"/>
        <v>0</v>
      </c>
      <c r="S2439" s="74">
        <f t="shared" ref="S2439:T2439" si="7322">S2438+Q2439</f>
        <v>273.8770356</v>
      </c>
      <c r="T2439" s="74">
        <f t="shared" si="7322"/>
        <v>325.367927</v>
      </c>
      <c r="U2439" s="75">
        <f>J2439*SIP_Calculator!$D$27</f>
        <v>0</v>
      </c>
      <c r="V2439" s="75">
        <f t="shared" si="13"/>
        <v>0</v>
      </c>
      <c r="W2439" s="75">
        <f t="shared" si="14"/>
        <v>0</v>
      </c>
      <c r="X2439" s="75">
        <f t="shared" ref="X2439:Y2439" si="7323">X2438+V2439</f>
        <v>274.7713447</v>
      </c>
      <c r="Y2439" s="75">
        <f t="shared" si="7323"/>
        <v>326.4018322</v>
      </c>
    </row>
    <row r="2440" ht="15.75" customHeight="1">
      <c r="A2440" s="78">
        <v>41689.0</v>
      </c>
      <c r="B2440" s="73">
        <v>6027.55</v>
      </c>
      <c r="C2440" s="73">
        <v>4752.9</v>
      </c>
      <c r="D2440" s="74">
        <f t="shared" si="33"/>
        <v>509</v>
      </c>
      <c r="E2440" s="74">
        <f t="shared" si="16"/>
        <v>0</v>
      </c>
      <c r="F2440" s="75">
        <f t="shared" si="4"/>
        <v>2</v>
      </c>
      <c r="G2440" s="75">
        <f t="shared" si="17"/>
        <v>0</v>
      </c>
      <c r="H2440" s="76">
        <f>IF(A2440&lt;SIP_Calculator!$B$7,0,IF(A2440&gt;SIP_Calculator!$E$7,0,1))</f>
        <v>1</v>
      </c>
      <c r="I2440" s="74">
        <f t="shared" si="5"/>
        <v>0</v>
      </c>
      <c r="J2440" s="75">
        <f t="shared" si="6"/>
        <v>0</v>
      </c>
      <c r="K2440" s="76">
        <f>H2440*SIP_Calculator!$D$25</f>
        <v>484.4666522</v>
      </c>
      <c r="L2440" s="76">
        <f t="shared" si="7"/>
        <v>0.08037538505</v>
      </c>
      <c r="M2440" s="76">
        <f t="shared" si="8"/>
        <v>0.101930748</v>
      </c>
      <c r="N2440" s="76">
        <f t="shared" ref="N2440:O2440" si="7324">N2439+L2440</f>
        <v>274.5413904</v>
      </c>
      <c r="O2440" s="76">
        <f t="shared" si="7324"/>
        <v>326.1024288</v>
      </c>
      <c r="P2440" s="74">
        <f>I2440*SIP_Calculator!$D$26</f>
        <v>0</v>
      </c>
      <c r="Q2440" s="74">
        <f t="shared" si="10"/>
        <v>0</v>
      </c>
      <c r="R2440" s="74">
        <f t="shared" si="11"/>
        <v>0</v>
      </c>
      <c r="S2440" s="74">
        <f t="shared" ref="S2440:T2440" si="7325">S2439+Q2440</f>
        <v>273.8770356</v>
      </c>
      <c r="T2440" s="74">
        <f t="shared" si="7325"/>
        <v>325.367927</v>
      </c>
      <c r="U2440" s="75">
        <f>J2440*SIP_Calculator!$D$27</f>
        <v>0</v>
      </c>
      <c r="V2440" s="75">
        <f t="shared" si="13"/>
        <v>0</v>
      </c>
      <c r="W2440" s="75">
        <f t="shared" si="14"/>
        <v>0</v>
      </c>
      <c r="X2440" s="75">
        <f t="shared" ref="X2440:Y2440" si="7326">X2439+V2440</f>
        <v>274.7713447</v>
      </c>
      <c r="Y2440" s="75">
        <f t="shared" si="7326"/>
        <v>326.4018322</v>
      </c>
    </row>
    <row r="2441" ht="15.75" customHeight="1">
      <c r="A2441" s="78">
        <v>41690.0</v>
      </c>
      <c r="B2441" s="73">
        <v>5974.0</v>
      </c>
      <c r="C2441" s="73">
        <v>4716.35</v>
      </c>
      <c r="D2441" s="74">
        <f t="shared" si="33"/>
        <v>509</v>
      </c>
      <c r="E2441" s="74">
        <f t="shared" si="16"/>
        <v>0</v>
      </c>
      <c r="F2441" s="75">
        <f t="shared" si="4"/>
        <v>2</v>
      </c>
      <c r="G2441" s="75">
        <f t="shared" si="17"/>
        <v>0</v>
      </c>
      <c r="H2441" s="76">
        <f>IF(A2441&lt;SIP_Calculator!$B$7,0,IF(A2441&gt;SIP_Calculator!$E$7,0,1))</f>
        <v>1</v>
      </c>
      <c r="I2441" s="74">
        <f t="shared" si="5"/>
        <v>0</v>
      </c>
      <c r="J2441" s="75">
        <f t="shared" si="6"/>
        <v>0</v>
      </c>
      <c r="K2441" s="76">
        <f>H2441*SIP_Calculator!$D$25</f>
        <v>484.4666522</v>
      </c>
      <c r="L2441" s="76">
        <f t="shared" si="7"/>
        <v>0.08109585741</v>
      </c>
      <c r="M2441" s="76">
        <f t="shared" si="8"/>
        <v>0.1027206743</v>
      </c>
      <c r="N2441" s="76">
        <f t="shared" ref="N2441:O2441" si="7327">N2440+L2441</f>
        <v>274.6224863</v>
      </c>
      <c r="O2441" s="76">
        <f t="shared" si="7327"/>
        <v>326.2051494</v>
      </c>
      <c r="P2441" s="74">
        <f>I2441*SIP_Calculator!$D$26</f>
        <v>0</v>
      </c>
      <c r="Q2441" s="74">
        <f t="shared" si="10"/>
        <v>0</v>
      </c>
      <c r="R2441" s="74">
        <f t="shared" si="11"/>
        <v>0</v>
      </c>
      <c r="S2441" s="74">
        <f t="shared" ref="S2441:T2441" si="7328">S2440+Q2441</f>
        <v>273.8770356</v>
      </c>
      <c r="T2441" s="74">
        <f t="shared" si="7328"/>
        <v>325.367927</v>
      </c>
      <c r="U2441" s="75">
        <f>J2441*SIP_Calculator!$D$27</f>
        <v>0</v>
      </c>
      <c r="V2441" s="75">
        <f t="shared" si="13"/>
        <v>0</v>
      </c>
      <c r="W2441" s="75">
        <f t="shared" si="14"/>
        <v>0</v>
      </c>
      <c r="X2441" s="75">
        <f t="shared" ref="X2441:Y2441" si="7329">X2440+V2441</f>
        <v>274.7713447</v>
      </c>
      <c r="Y2441" s="75">
        <f t="shared" si="7329"/>
        <v>326.4018322</v>
      </c>
    </row>
    <row r="2442" ht="15.75" customHeight="1">
      <c r="A2442" s="78">
        <v>41691.0</v>
      </c>
      <c r="B2442" s="73">
        <v>6034.0</v>
      </c>
      <c r="C2442" s="73">
        <v>4762.75</v>
      </c>
      <c r="D2442" s="74">
        <f t="shared" si="33"/>
        <v>509</v>
      </c>
      <c r="E2442" s="74">
        <f t="shared" si="16"/>
        <v>0</v>
      </c>
      <c r="F2442" s="75">
        <f t="shared" si="4"/>
        <v>2</v>
      </c>
      <c r="G2442" s="75">
        <f t="shared" si="17"/>
        <v>0</v>
      </c>
      <c r="H2442" s="76">
        <f>IF(A2442&lt;SIP_Calculator!$B$7,0,IF(A2442&gt;SIP_Calculator!$E$7,0,1))</f>
        <v>1</v>
      </c>
      <c r="I2442" s="74">
        <f t="shared" si="5"/>
        <v>0</v>
      </c>
      <c r="J2442" s="75">
        <f t="shared" si="6"/>
        <v>0</v>
      </c>
      <c r="K2442" s="76">
        <f>H2442*SIP_Calculator!$D$25</f>
        <v>484.4666522</v>
      </c>
      <c r="L2442" s="76">
        <f t="shared" si="7"/>
        <v>0.08028946838</v>
      </c>
      <c r="M2442" s="76">
        <f t="shared" si="8"/>
        <v>0.1017199417</v>
      </c>
      <c r="N2442" s="76">
        <f t="shared" ref="N2442:O2442" si="7330">N2441+L2442</f>
        <v>274.7027758</v>
      </c>
      <c r="O2442" s="76">
        <f t="shared" si="7330"/>
        <v>326.3068694</v>
      </c>
      <c r="P2442" s="74">
        <f>I2442*SIP_Calculator!$D$26</f>
        <v>0</v>
      </c>
      <c r="Q2442" s="74">
        <f t="shared" si="10"/>
        <v>0</v>
      </c>
      <c r="R2442" s="74">
        <f t="shared" si="11"/>
        <v>0</v>
      </c>
      <c r="S2442" s="74">
        <f t="shared" ref="S2442:T2442" si="7331">S2441+Q2442</f>
        <v>273.8770356</v>
      </c>
      <c r="T2442" s="74">
        <f t="shared" si="7331"/>
        <v>325.367927</v>
      </c>
      <c r="U2442" s="75">
        <f>J2442*SIP_Calculator!$D$27</f>
        <v>0</v>
      </c>
      <c r="V2442" s="75">
        <f t="shared" si="13"/>
        <v>0</v>
      </c>
      <c r="W2442" s="75">
        <f t="shared" si="14"/>
        <v>0</v>
      </c>
      <c r="X2442" s="75">
        <f t="shared" ref="X2442:Y2442" si="7332">X2441+V2442</f>
        <v>274.7713447</v>
      </c>
      <c r="Y2442" s="75">
        <f t="shared" si="7332"/>
        <v>326.4018322</v>
      </c>
    </row>
    <row r="2443" ht="15.75" customHeight="1">
      <c r="A2443" s="78">
        <v>41694.0</v>
      </c>
      <c r="B2443" s="73">
        <v>6059.1</v>
      </c>
      <c r="C2443" s="73">
        <v>4783.15</v>
      </c>
      <c r="D2443" s="74">
        <f t="shared" si="33"/>
        <v>510</v>
      </c>
      <c r="E2443" s="74">
        <f t="shared" si="16"/>
        <v>1</v>
      </c>
      <c r="F2443" s="75">
        <f t="shared" si="4"/>
        <v>2</v>
      </c>
      <c r="G2443" s="75">
        <f t="shared" si="17"/>
        <v>0</v>
      </c>
      <c r="H2443" s="76">
        <f>IF(A2443&lt;SIP_Calculator!$B$7,0,IF(A2443&gt;SIP_Calculator!$E$7,0,1))</f>
        <v>1</v>
      </c>
      <c r="I2443" s="74">
        <f t="shared" si="5"/>
        <v>1</v>
      </c>
      <c r="J2443" s="75">
        <f t="shared" si="6"/>
        <v>0</v>
      </c>
      <c r="K2443" s="76">
        <f>H2443*SIP_Calculator!$D$25</f>
        <v>484.4666522</v>
      </c>
      <c r="L2443" s="76">
        <f t="shared" si="7"/>
        <v>0.07995686689</v>
      </c>
      <c r="M2443" s="76">
        <f t="shared" si="8"/>
        <v>0.101286109</v>
      </c>
      <c r="N2443" s="76">
        <f t="shared" ref="N2443:O2443" si="7333">N2442+L2443</f>
        <v>274.7827326</v>
      </c>
      <c r="O2443" s="76">
        <f t="shared" si="7333"/>
        <v>326.4081555</v>
      </c>
      <c r="P2443" s="74">
        <f>I2443*SIP_Calculator!$D$26</f>
        <v>2301.341589</v>
      </c>
      <c r="Q2443" s="74">
        <f t="shared" si="10"/>
        <v>0.3798157464</v>
      </c>
      <c r="R2443" s="74">
        <f t="shared" si="11"/>
        <v>0.4811351493</v>
      </c>
      <c r="S2443" s="74">
        <f t="shared" ref="S2443:T2443" si="7334">S2442+Q2443</f>
        <v>274.2568513</v>
      </c>
      <c r="T2443" s="74">
        <f t="shared" si="7334"/>
        <v>325.8490622</v>
      </c>
      <c r="U2443" s="75">
        <f>J2443*SIP_Calculator!$D$27</f>
        <v>0</v>
      </c>
      <c r="V2443" s="75">
        <f t="shared" si="13"/>
        <v>0</v>
      </c>
      <c r="W2443" s="75">
        <f t="shared" si="14"/>
        <v>0</v>
      </c>
      <c r="X2443" s="75">
        <f t="shared" ref="X2443:Y2443" si="7335">X2442+V2443</f>
        <v>274.7713447</v>
      </c>
      <c r="Y2443" s="75">
        <f t="shared" si="7335"/>
        <v>326.4018322</v>
      </c>
    </row>
    <row r="2444" ht="15.75" customHeight="1">
      <c r="A2444" s="78">
        <v>41695.0</v>
      </c>
      <c r="B2444" s="73">
        <v>6072.3</v>
      </c>
      <c r="C2444" s="73">
        <v>4793.9</v>
      </c>
      <c r="D2444" s="74">
        <f t="shared" si="33"/>
        <v>510</v>
      </c>
      <c r="E2444" s="74">
        <f t="shared" si="16"/>
        <v>0</v>
      </c>
      <c r="F2444" s="75">
        <f t="shared" si="4"/>
        <v>2</v>
      </c>
      <c r="G2444" s="75">
        <f t="shared" si="17"/>
        <v>0</v>
      </c>
      <c r="H2444" s="76">
        <f>IF(A2444&lt;SIP_Calculator!$B$7,0,IF(A2444&gt;SIP_Calculator!$E$7,0,1))</f>
        <v>1</v>
      </c>
      <c r="I2444" s="74">
        <f t="shared" si="5"/>
        <v>0</v>
      </c>
      <c r="J2444" s="75">
        <f t="shared" si="6"/>
        <v>0</v>
      </c>
      <c r="K2444" s="76">
        <f>H2444*SIP_Calculator!$D$25</f>
        <v>484.4666522</v>
      </c>
      <c r="L2444" s="76">
        <f t="shared" si="7"/>
        <v>0.0797830562</v>
      </c>
      <c r="M2444" s="76">
        <f t="shared" si="8"/>
        <v>0.1010589817</v>
      </c>
      <c r="N2444" s="76">
        <f t="shared" ref="N2444:O2444" si="7336">N2443+L2444</f>
        <v>274.8625157</v>
      </c>
      <c r="O2444" s="76">
        <f t="shared" si="7336"/>
        <v>326.5092145</v>
      </c>
      <c r="P2444" s="74">
        <f>I2444*SIP_Calculator!$D$26</f>
        <v>0</v>
      </c>
      <c r="Q2444" s="74">
        <f t="shared" si="10"/>
        <v>0</v>
      </c>
      <c r="R2444" s="74">
        <f t="shared" si="11"/>
        <v>0</v>
      </c>
      <c r="S2444" s="74">
        <f t="shared" ref="S2444:T2444" si="7337">S2443+Q2444</f>
        <v>274.2568513</v>
      </c>
      <c r="T2444" s="74">
        <f t="shared" si="7337"/>
        <v>325.8490622</v>
      </c>
      <c r="U2444" s="75">
        <f>J2444*SIP_Calculator!$D$27</f>
        <v>0</v>
      </c>
      <c r="V2444" s="75">
        <f t="shared" si="13"/>
        <v>0</v>
      </c>
      <c r="W2444" s="75">
        <f t="shared" si="14"/>
        <v>0</v>
      </c>
      <c r="X2444" s="75">
        <f t="shared" ref="X2444:Y2444" si="7338">X2443+V2444</f>
        <v>274.7713447</v>
      </c>
      <c r="Y2444" s="75">
        <f t="shared" si="7338"/>
        <v>326.4018322</v>
      </c>
    </row>
    <row r="2445" ht="15.75" customHeight="1">
      <c r="A2445" s="78">
        <v>41696.0</v>
      </c>
      <c r="B2445" s="73">
        <v>6103.65</v>
      </c>
      <c r="C2445" s="73">
        <v>4816.4</v>
      </c>
      <c r="D2445" s="74">
        <f t="shared" si="33"/>
        <v>510</v>
      </c>
      <c r="E2445" s="74">
        <f t="shared" si="16"/>
        <v>0</v>
      </c>
      <c r="F2445" s="75">
        <f t="shared" si="4"/>
        <v>2</v>
      </c>
      <c r="G2445" s="75">
        <f t="shared" si="17"/>
        <v>0</v>
      </c>
      <c r="H2445" s="76">
        <f>IF(A2445&lt;SIP_Calculator!$B$7,0,IF(A2445&gt;SIP_Calculator!$E$7,0,1))</f>
        <v>1</v>
      </c>
      <c r="I2445" s="74">
        <f t="shared" si="5"/>
        <v>0</v>
      </c>
      <c r="J2445" s="75">
        <f t="shared" si="6"/>
        <v>0</v>
      </c>
      <c r="K2445" s="76">
        <f>H2445*SIP_Calculator!$D$25</f>
        <v>484.4666522</v>
      </c>
      <c r="L2445" s="76">
        <f t="shared" si="7"/>
        <v>0.07937326881</v>
      </c>
      <c r="M2445" s="76">
        <f t="shared" si="8"/>
        <v>0.1005868807</v>
      </c>
      <c r="N2445" s="76">
        <f t="shared" ref="N2445:O2445" si="7339">N2444+L2445</f>
        <v>274.9418889</v>
      </c>
      <c r="O2445" s="76">
        <f t="shared" si="7339"/>
        <v>326.6098014</v>
      </c>
      <c r="P2445" s="74">
        <f>I2445*SIP_Calculator!$D$26</f>
        <v>0</v>
      </c>
      <c r="Q2445" s="74">
        <f t="shared" si="10"/>
        <v>0</v>
      </c>
      <c r="R2445" s="74">
        <f t="shared" si="11"/>
        <v>0</v>
      </c>
      <c r="S2445" s="74">
        <f t="shared" ref="S2445:T2445" si="7340">S2444+Q2445</f>
        <v>274.2568513</v>
      </c>
      <c r="T2445" s="74">
        <f t="shared" si="7340"/>
        <v>325.8490622</v>
      </c>
      <c r="U2445" s="75">
        <f>J2445*SIP_Calculator!$D$27</f>
        <v>0</v>
      </c>
      <c r="V2445" s="75">
        <f t="shared" si="13"/>
        <v>0</v>
      </c>
      <c r="W2445" s="75">
        <f t="shared" si="14"/>
        <v>0</v>
      </c>
      <c r="X2445" s="75">
        <f t="shared" ref="X2445:Y2445" si="7341">X2444+V2445</f>
        <v>274.7713447</v>
      </c>
      <c r="Y2445" s="75">
        <f t="shared" si="7341"/>
        <v>326.4018322</v>
      </c>
    </row>
    <row r="2446" ht="15.75" customHeight="1">
      <c r="A2446" s="78">
        <v>41698.0</v>
      </c>
      <c r="B2446" s="73">
        <v>6146.3</v>
      </c>
      <c r="C2446" s="73">
        <v>4849.5</v>
      </c>
      <c r="D2446" s="74">
        <f t="shared" si="33"/>
        <v>510</v>
      </c>
      <c r="E2446" s="74">
        <f t="shared" si="16"/>
        <v>0</v>
      </c>
      <c r="F2446" s="75">
        <f t="shared" si="4"/>
        <v>2</v>
      </c>
      <c r="G2446" s="75">
        <f t="shared" si="17"/>
        <v>0</v>
      </c>
      <c r="H2446" s="76">
        <f>IF(A2446&lt;SIP_Calculator!$B$7,0,IF(A2446&gt;SIP_Calculator!$E$7,0,1))</f>
        <v>1</v>
      </c>
      <c r="I2446" s="74">
        <f t="shared" si="5"/>
        <v>0</v>
      </c>
      <c r="J2446" s="75">
        <f t="shared" si="6"/>
        <v>0</v>
      </c>
      <c r="K2446" s="76">
        <f>H2446*SIP_Calculator!$D$25</f>
        <v>484.4666522</v>
      </c>
      <c r="L2446" s="76">
        <f t="shared" si="7"/>
        <v>0.07882248705</v>
      </c>
      <c r="M2446" s="76">
        <f t="shared" si="8"/>
        <v>0.09990033038</v>
      </c>
      <c r="N2446" s="76">
        <f t="shared" ref="N2446:O2446" si="7342">N2445+L2446</f>
        <v>275.0207114</v>
      </c>
      <c r="O2446" s="76">
        <f t="shared" si="7342"/>
        <v>326.7097017</v>
      </c>
      <c r="P2446" s="74">
        <f>I2446*SIP_Calculator!$D$26</f>
        <v>0</v>
      </c>
      <c r="Q2446" s="74">
        <f t="shared" si="10"/>
        <v>0</v>
      </c>
      <c r="R2446" s="74">
        <f t="shared" si="11"/>
        <v>0</v>
      </c>
      <c r="S2446" s="74">
        <f t="shared" ref="S2446:T2446" si="7343">S2445+Q2446</f>
        <v>274.2568513</v>
      </c>
      <c r="T2446" s="74">
        <f t="shared" si="7343"/>
        <v>325.8490622</v>
      </c>
      <c r="U2446" s="75">
        <f>J2446*SIP_Calculator!$D$27</f>
        <v>0</v>
      </c>
      <c r="V2446" s="75">
        <f t="shared" si="13"/>
        <v>0</v>
      </c>
      <c r="W2446" s="75">
        <f t="shared" si="14"/>
        <v>0</v>
      </c>
      <c r="X2446" s="75">
        <f t="shared" ref="X2446:Y2446" si="7344">X2445+V2446</f>
        <v>274.7713447</v>
      </c>
      <c r="Y2446" s="75">
        <f t="shared" si="7344"/>
        <v>326.4018322</v>
      </c>
    </row>
    <row r="2447" ht="15.75" customHeight="1">
      <c r="A2447" s="78">
        <v>41701.0</v>
      </c>
      <c r="B2447" s="73">
        <v>6099.05</v>
      </c>
      <c r="C2447" s="73">
        <v>4816.3</v>
      </c>
      <c r="D2447" s="74">
        <f t="shared" si="33"/>
        <v>511</v>
      </c>
      <c r="E2447" s="74">
        <f t="shared" si="16"/>
        <v>1</v>
      </c>
      <c r="F2447" s="75">
        <f t="shared" si="4"/>
        <v>3</v>
      </c>
      <c r="G2447" s="75">
        <f t="shared" si="17"/>
        <v>1</v>
      </c>
      <c r="H2447" s="76">
        <f>IF(A2447&lt;SIP_Calculator!$B$7,0,IF(A2447&gt;SIP_Calculator!$E$7,0,1))</f>
        <v>1</v>
      </c>
      <c r="I2447" s="74">
        <f t="shared" si="5"/>
        <v>1</v>
      </c>
      <c r="J2447" s="75">
        <f t="shared" si="6"/>
        <v>1</v>
      </c>
      <c r="K2447" s="76">
        <f>H2447*SIP_Calculator!$D$25</f>
        <v>484.4666522</v>
      </c>
      <c r="L2447" s="76">
        <f t="shared" si="7"/>
        <v>0.07943313339</v>
      </c>
      <c r="M2447" s="76">
        <f t="shared" si="8"/>
        <v>0.1005889692</v>
      </c>
      <c r="N2447" s="76">
        <f t="shared" ref="N2447:O2447" si="7345">N2446+L2447</f>
        <v>275.1001446</v>
      </c>
      <c r="O2447" s="76">
        <f t="shared" si="7345"/>
        <v>326.8102907</v>
      </c>
      <c r="P2447" s="74">
        <f>I2447*SIP_Calculator!$D$26</f>
        <v>2301.341589</v>
      </c>
      <c r="Q2447" s="74">
        <f t="shared" si="10"/>
        <v>0.3773278772</v>
      </c>
      <c r="R2447" s="74">
        <f t="shared" si="11"/>
        <v>0.4778235553</v>
      </c>
      <c r="S2447" s="74">
        <f t="shared" ref="S2447:T2447" si="7346">S2446+Q2447</f>
        <v>274.6341792</v>
      </c>
      <c r="T2447" s="74">
        <f t="shared" si="7346"/>
        <v>326.3268858</v>
      </c>
      <c r="U2447" s="75">
        <f>J2447*SIP_Calculator!$D$27</f>
        <v>10000</v>
      </c>
      <c r="V2447" s="75">
        <f t="shared" si="13"/>
        <v>1.63959961</v>
      </c>
      <c r="W2447" s="75">
        <f t="shared" si="14"/>
        <v>2.076282624</v>
      </c>
      <c r="X2447" s="75">
        <f t="shared" ref="X2447:Y2447" si="7347">X2446+V2447</f>
        <v>276.4109443</v>
      </c>
      <c r="Y2447" s="75">
        <f t="shared" si="7347"/>
        <v>328.4781149</v>
      </c>
    </row>
    <row r="2448" ht="15.75" customHeight="1">
      <c r="A2448" s="78">
        <v>41702.0</v>
      </c>
      <c r="B2448" s="73">
        <v>6171.6</v>
      </c>
      <c r="C2448" s="73">
        <v>4873.2</v>
      </c>
      <c r="D2448" s="74">
        <f t="shared" si="33"/>
        <v>511</v>
      </c>
      <c r="E2448" s="74">
        <f t="shared" si="16"/>
        <v>0</v>
      </c>
      <c r="F2448" s="75">
        <f t="shared" si="4"/>
        <v>3</v>
      </c>
      <c r="G2448" s="75">
        <f t="shared" si="17"/>
        <v>0</v>
      </c>
      <c r="H2448" s="76">
        <f>IF(A2448&lt;SIP_Calculator!$B$7,0,IF(A2448&gt;SIP_Calculator!$E$7,0,1))</f>
        <v>1</v>
      </c>
      <c r="I2448" s="74">
        <f t="shared" si="5"/>
        <v>0</v>
      </c>
      <c r="J2448" s="75">
        <f t="shared" si="6"/>
        <v>0</v>
      </c>
      <c r="K2448" s="76">
        <f>H2448*SIP_Calculator!$D$25</f>
        <v>484.4666522</v>
      </c>
      <c r="L2448" s="76">
        <f t="shared" si="7"/>
        <v>0.07849936033</v>
      </c>
      <c r="M2448" s="76">
        <f t="shared" si="8"/>
        <v>0.09941448169</v>
      </c>
      <c r="N2448" s="76">
        <f t="shared" ref="N2448:O2448" si="7348">N2447+L2448</f>
        <v>275.1786439</v>
      </c>
      <c r="O2448" s="76">
        <f t="shared" si="7348"/>
        <v>326.9097051</v>
      </c>
      <c r="P2448" s="74">
        <f>I2448*SIP_Calculator!$D$26</f>
        <v>0</v>
      </c>
      <c r="Q2448" s="74">
        <f t="shared" si="10"/>
        <v>0</v>
      </c>
      <c r="R2448" s="74">
        <f t="shared" si="11"/>
        <v>0</v>
      </c>
      <c r="S2448" s="74">
        <f t="shared" ref="S2448:T2448" si="7349">S2447+Q2448</f>
        <v>274.6341792</v>
      </c>
      <c r="T2448" s="74">
        <f t="shared" si="7349"/>
        <v>326.3268858</v>
      </c>
      <c r="U2448" s="75">
        <f>J2448*SIP_Calculator!$D$27</f>
        <v>0</v>
      </c>
      <c r="V2448" s="75">
        <f t="shared" si="13"/>
        <v>0</v>
      </c>
      <c r="W2448" s="75">
        <f t="shared" si="14"/>
        <v>0</v>
      </c>
      <c r="X2448" s="75">
        <f t="shared" ref="X2448:Y2448" si="7350">X2447+V2448</f>
        <v>276.4109443</v>
      </c>
      <c r="Y2448" s="75">
        <f t="shared" si="7350"/>
        <v>328.4781149</v>
      </c>
    </row>
    <row r="2449" ht="15.75" customHeight="1">
      <c r="A2449" s="78">
        <v>41703.0</v>
      </c>
      <c r="B2449" s="73">
        <v>6202.5</v>
      </c>
      <c r="C2449" s="73">
        <v>4900.85</v>
      </c>
      <c r="D2449" s="74">
        <f t="shared" si="33"/>
        <v>511</v>
      </c>
      <c r="E2449" s="74">
        <f t="shared" si="16"/>
        <v>0</v>
      </c>
      <c r="F2449" s="75">
        <f t="shared" si="4"/>
        <v>3</v>
      </c>
      <c r="G2449" s="75">
        <f t="shared" si="17"/>
        <v>0</v>
      </c>
      <c r="H2449" s="76">
        <f>IF(A2449&lt;SIP_Calculator!$B$7,0,IF(A2449&gt;SIP_Calculator!$E$7,0,1))</f>
        <v>1</v>
      </c>
      <c r="I2449" s="74">
        <f t="shared" si="5"/>
        <v>0</v>
      </c>
      <c r="J2449" s="75">
        <f t="shared" si="6"/>
        <v>0</v>
      </c>
      <c r="K2449" s="76">
        <f>H2449*SIP_Calculator!$D$25</f>
        <v>484.4666522</v>
      </c>
      <c r="L2449" s="76">
        <f t="shared" si="7"/>
        <v>0.07810828733</v>
      </c>
      <c r="M2449" s="76">
        <f t="shared" si="8"/>
        <v>0.09885359727</v>
      </c>
      <c r="N2449" s="76">
        <f t="shared" ref="N2449:O2449" si="7351">N2448+L2449</f>
        <v>275.2567522</v>
      </c>
      <c r="O2449" s="76">
        <f t="shared" si="7351"/>
        <v>327.0085587</v>
      </c>
      <c r="P2449" s="74">
        <f>I2449*SIP_Calculator!$D$26</f>
        <v>0</v>
      </c>
      <c r="Q2449" s="74">
        <f t="shared" si="10"/>
        <v>0</v>
      </c>
      <c r="R2449" s="74">
        <f t="shared" si="11"/>
        <v>0</v>
      </c>
      <c r="S2449" s="74">
        <f t="shared" ref="S2449:T2449" si="7352">S2448+Q2449</f>
        <v>274.6341792</v>
      </c>
      <c r="T2449" s="74">
        <f t="shared" si="7352"/>
        <v>326.3268858</v>
      </c>
      <c r="U2449" s="75">
        <f>J2449*SIP_Calculator!$D$27</f>
        <v>0</v>
      </c>
      <c r="V2449" s="75">
        <f t="shared" si="13"/>
        <v>0</v>
      </c>
      <c r="W2449" s="75">
        <f t="shared" si="14"/>
        <v>0</v>
      </c>
      <c r="X2449" s="75">
        <f t="shared" ref="X2449:Y2449" si="7353">X2448+V2449</f>
        <v>276.4109443</v>
      </c>
      <c r="Y2449" s="75">
        <f t="shared" si="7353"/>
        <v>328.4781149</v>
      </c>
    </row>
    <row r="2450" ht="15.75" customHeight="1">
      <c r="A2450" s="78">
        <v>41704.0</v>
      </c>
      <c r="B2450" s="73">
        <v>6273.85</v>
      </c>
      <c r="C2450" s="73">
        <v>4959.1</v>
      </c>
      <c r="D2450" s="74">
        <f t="shared" si="33"/>
        <v>511</v>
      </c>
      <c r="E2450" s="74">
        <f t="shared" si="16"/>
        <v>0</v>
      </c>
      <c r="F2450" s="75">
        <f t="shared" si="4"/>
        <v>3</v>
      </c>
      <c r="G2450" s="75">
        <f t="shared" si="17"/>
        <v>0</v>
      </c>
      <c r="H2450" s="76">
        <f>IF(A2450&lt;SIP_Calculator!$B$7,0,IF(A2450&gt;SIP_Calculator!$E$7,0,1))</f>
        <v>1</v>
      </c>
      <c r="I2450" s="74">
        <f t="shared" si="5"/>
        <v>0</v>
      </c>
      <c r="J2450" s="75">
        <f t="shared" si="6"/>
        <v>0</v>
      </c>
      <c r="K2450" s="76">
        <f>H2450*SIP_Calculator!$D$25</f>
        <v>484.4666522</v>
      </c>
      <c r="L2450" s="76">
        <f t="shared" si="7"/>
        <v>0.07721999286</v>
      </c>
      <c r="M2450" s="76">
        <f t="shared" si="8"/>
        <v>0.09769245472</v>
      </c>
      <c r="N2450" s="76">
        <f t="shared" ref="N2450:O2450" si="7354">N2449+L2450</f>
        <v>275.3339722</v>
      </c>
      <c r="O2450" s="76">
        <f t="shared" si="7354"/>
        <v>327.1062512</v>
      </c>
      <c r="P2450" s="74">
        <f>I2450*SIP_Calculator!$D$26</f>
        <v>0</v>
      </c>
      <c r="Q2450" s="74">
        <f t="shared" si="10"/>
        <v>0</v>
      </c>
      <c r="R2450" s="74">
        <f t="shared" si="11"/>
        <v>0</v>
      </c>
      <c r="S2450" s="74">
        <f t="shared" ref="S2450:T2450" si="7355">S2449+Q2450</f>
        <v>274.6341792</v>
      </c>
      <c r="T2450" s="74">
        <f t="shared" si="7355"/>
        <v>326.3268858</v>
      </c>
      <c r="U2450" s="75">
        <f>J2450*SIP_Calculator!$D$27</f>
        <v>0</v>
      </c>
      <c r="V2450" s="75">
        <f t="shared" si="13"/>
        <v>0</v>
      </c>
      <c r="W2450" s="75">
        <f t="shared" si="14"/>
        <v>0</v>
      </c>
      <c r="X2450" s="75">
        <f t="shared" ref="X2450:Y2450" si="7356">X2449+V2450</f>
        <v>276.4109443</v>
      </c>
      <c r="Y2450" s="75">
        <f t="shared" si="7356"/>
        <v>328.4781149</v>
      </c>
    </row>
    <row r="2451" ht="15.75" customHeight="1">
      <c r="A2451" s="78">
        <v>41705.0</v>
      </c>
      <c r="B2451" s="73">
        <v>6388.1</v>
      </c>
      <c r="C2451" s="73">
        <v>5033.85</v>
      </c>
      <c r="D2451" s="74">
        <f t="shared" si="33"/>
        <v>511</v>
      </c>
      <c r="E2451" s="74">
        <f t="shared" si="16"/>
        <v>0</v>
      </c>
      <c r="F2451" s="75">
        <f t="shared" si="4"/>
        <v>3</v>
      </c>
      <c r="G2451" s="75">
        <f t="shared" si="17"/>
        <v>0</v>
      </c>
      <c r="H2451" s="76">
        <f>IF(A2451&lt;SIP_Calculator!$B$7,0,IF(A2451&gt;SIP_Calculator!$E$7,0,1))</f>
        <v>1</v>
      </c>
      <c r="I2451" s="74">
        <f t="shared" si="5"/>
        <v>0</v>
      </c>
      <c r="J2451" s="75">
        <f t="shared" si="6"/>
        <v>0</v>
      </c>
      <c r="K2451" s="76">
        <f>H2451*SIP_Calculator!$D$25</f>
        <v>484.4666522</v>
      </c>
      <c r="L2451" s="76">
        <f t="shared" si="7"/>
        <v>0.07583892741</v>
      </c>
      <c r="M2451" s="76">
        <f t="shared" si="8"/>
        <v>0.09624177363</v>
      </c>
      <c r="N2451" s="76">
        <f t="shared" ref="N2451:O2451" si="7357">N2450+L2451</f>
        <v>275.4098111</v>
      </c>
      <c r="O2451" s="76">
        <f t="shared" si="7357"/>
        <v>327.202493</v>
      </c>
      <c r="P2451" s="74">
        <f>I2451*SIP_Calculator!$D$26</f>
        <v>0</v>
      </c>
      <c r="Q2451" s="74">
        <f t="shared" si="10"/>
        <v>0</v>
      </c>
      <c r="R2451" s="74">
        <f t="shared" si="11"/>
        <v>0</v>
      </c>
      <c r="S2451" s="74">
        <f t="shared" ref="S2451:T2451" si="7358">S2450+Q2451</f>
        <v>274.6341792</v>
      </c>
      <c r="T2451" s="74">
        <f t="shared" si="7358"/>
        <v>326.3268858</v>
      </c>
      <c r="U2451" s="75">
        <f>J2451*SIP_Calculator!$D$27</f>
        <v>0</v>
      </c>
      <c r="V2451" s="75">
        <f t="shared" si="13"/>
        <v>0</v>
      </c>
      <c r="W2451" s="75">
        <f t="shared" si="14"/>
        <v>0</v>
      </c>
      <c r="X2451" s="75">
        <f t="shared" ref="X2451:Y2451" si="7359">X2450+V2451</f>
        <v>276.4109443</v>
      </c>
      <c r="Y2451" s="75">
        <f t="shared" si="7359"/>
        <v>328.4781149</v>
      </c>
    </row>
    <row r="2452" ht="15.75" customHeight="1">
      <c r="A2452" s="78">
        <v>41708.0</v>
      </c>
      <c r="B2452" s="73">
        <v>6402.0</v>
      </c>
      <c r="C2452" s="73">
        <v>5046.45</v>
      </c>
      <c r="D2452" s="74">
        <f t="shared" si="33"/>
        <v>512</v>
      </c>
      <c r="E2452" s="74">
        <f t="shared" si="16"/>
        <v>1</v>
      </c>
      <c r="F2452" s="75">
        <f t="shared" si="4"/>
        <v>3</v>
      </c>
      <c r="G2452" s="75">
        <f t="shared" si="17"/>
        <v>0</v>
      </c>
      <c r="H2452" s="76">
        <f>IF(A2452&lt;SIP_Calculator!$B$7,0,IF(A2452&gt;SIP_Calculator!$E$7,0,1))</f>
        <v>1</v>
      </c>
      <c r="I2452" s="74">
        <f t="shared" si="5"/>
        <v>1</v>
      </c>
      <c r="J2452" s="75">
        <f t="shared" si="6"/>
        <v>0</v>
      </c>
      <c r="K2452" s="76">
        <f>H2452*SIP_Calculator!$D$25</f>
        <v>484.4666522</v>
      </c>
      <c r="L2452" s="76">
        <f t="shared" si="7"/>
        <v>0.0756742662</v>
      </c>
      <c r="M2452" s="76">
        <f t="shared" si="8"/>
        <v>0.09600147672</v>
      </c>
      <c r="N2452" s="76">
        <f t="shared" ref="N2452:O2452" si="7360">N2451+L2452</f>
        <v>275.4854854</v>
      </c>
      <c r="O2452" s="76">
        <f t="shared" si="7360"/>
        <v>327.2984944</v>
      </c>
      <c r="P2452" s="74">
        <f>I2452*SIP_Calculator!$D$26</f>
        <v>2301.341589</v>
      </c>
      <c r="Q2452" s="74">
        <f t="shared" si="10"/>
        <v>0.3594722882</v>
      </c>
      <c r="R2452" s="74">
        <f t="shared" si="11"/>
        <v>0.4560317826</v>
      </c>
      <c r="S2452" s="74">
        <f t="shared" ref="S2452:T2452" si="7361">S2451+Q2452</f>
        <v>274.9936515</v>
      </c>
      <c r="T2452" s="74">
        <f t="shared" si="7361"/>
        <v>326.7829175</v>
      </c>
      <c r="U2452" s="75">
        <f>J2452*SIP_Calculator!$D$27</f>
        <v>0</v>
      </c>
      <c r="V2452" s="75">
        <f t="shared" si="13"/>
        <v>0</v>
      </c>
      <c r="W2452" s="75">
        <f t="shared" si="14"/>
        <v>0</v>
      </c>
      <c r="X2452" s="75">
        <f t="shared" ref="X2452:Y2452" si="7362">X2451+V2452</f>
        <v>276.4109443</v>
      </c>
      <c r="Y2452" s="75">
        <f t="shared" si="7362"/>
        <v>328.4781149</v>
      </c>
    </row>
    <row r="2453" ht="15.75" customHeight="1">
      <c r="A2453" s="78">
        <v>41709.0</v>
      </c>
      <c r="B2453" s="73">
        <v>6372.7</v>
      </c>
      <c r="C2453" s="73">
        <v>5026.95</v>
      </c>
      <c r="D2453" s="74">
        <f t="shared" si="33"/>
        <v>512</v>
      </c>
      <c r="E2453" s="74">
        <f t="shared" si="16"/>
        <v>0</v>
      </c>
      <c r="F2453" s="75">
        <f t="shared" si="4"/>
        <v>3</v>
      </c>
      <c r="G2453" s="75">
        <f t="shared" si="17"/>
        <v>0</v>
      </c>
      <c r="H2453" s="76">
        <f>IF(A2453&lt;SIP_Calculator!$B$7,0,IF(A2453&gt;SIP_Calculator!$E$7,0,1))</f>
        <v>1</v>
      </c>
      <c r="I2453" s="74">
        <f t="shared" si="5"/>
        <v>0</v>
      </c>
      <c r="J2453" s="75">
        <f t="shared" si="6"/>
        <v>0</v>
      </c>
      <c r="K2453" s="76">
        <f>H2453*SIP_Calculator!$D$25</f>
        <v>484.4666522</v>
      </c>
      <c r="L2453" s="76">
        <f t="shared" si="7"/>
        <v>0.07602219659</v>
      </c>
      <c r="M2453" s="76">
        <f t="shared" si="8"/>
        <v>0.09637387525</v>
      </c>
      <c r="N2453" s="76">
        <f t="shared" ref="N2453:O2453" si="7363">N2452+L2453</f>
        <v>275.5615076</v>
      </c>
      <c r="O2453" s="76">
        <f t="shared" si="7363"/>
        <v>327.3948683</v>
      </c>
      <c r="P2453" s="74">
        <f>I2453*SIP_Calculator!$D$26</f>
        <v>0</v>
      </c>
      <c r="Q2453" s="74">
        <f t="shared" si="10"/>
        <v>0</v>
      </c>
      <c r="R2453" s="74">
        <f t="shared" si="11"/>
        <v>0</v>
      </c>
      <c r="S2453" s="74">
        <f t="shared" ref="S2453:T2453" si="7364">S2452+Q2453</f>
        <v>274.9936515</v>
      </c>
      <c r="T2453" s="74">
        <f t="shared" si="7364"/>
        <v>326.7829175</v>
      </c>
      <c r="U2453" s="75">
        <f>J2453*SIP_Calculator!$D$27</f>
        <v>0</v>
      </c>
      <c r="V2453" s="75">
        <f t="shared" si="13"/>
        <v>0</v>
      </c>
      <c r="W2453" s="75">
        <f t="shared" si="14"/>
        <v>0</v>
      </c>
      <c r="X2453" s="75">
        <f t="shared" ref="X2453:Y2453" si="7365">X2452+V2453</f>
        <v>276.4109443</v>
      </c>
      <c r="Y2453" s="75">
        <f t="shared" si="7365"/>
        <v>328.4781149</v>
      </c>
    </row>
    <row r="2454" ht="15.75" customHeight="1">
      <c r="A2454" s="78">
        <v>41710.0</v>
      </c>
      <c r="B2454" s="73">
        <v>6377.5</v>
      </c>
      <c r="C2454" s="73">
        <v>5028.7</v>
      </c>
      <c r="D2454" s="74">
        <f t="shared" si="33"/>
        <v>512</v>
      </c>
      <c r="E2454" s="74">
        <f t="shared" si="16"/>
        <v>0</v>
      </c>
      <c r="F2454" s="75">
        <f t="shared" si="4"/>
        <v>3</v>
      </c>
      <c r="G2454" s="75">
        <f t="shared" si="17"/>
        <v>0</v>
      </c>
      <c r="H2454" s="76">
        <f>IF(A2454&lt;SIP_Calculator!$B$7,0,IF(A2454&gt;SIP_Calculator!$E$7,0,1))</f>
        <v>1</v>
      </c>
      <c r="I2454" s="74">
        <f t="shared" si="5"/>
        <v>0</v>
      </c>
      <c r="J2454" s="75">
        <f t="shared" si="6"/>
        <v>0</v>
      </c>
      <c r="K2454" s="76">
        <f>H2454*SIP_Calculator!$D$25</f>
        <v>484.4666522</v>
      </c>
      <c r="L2454" s="76">
        <f t="shared" si="7"/>
        <v>0.07596497878</v>
      </c>
      <c r="M2454" s="76">
        <f t="shared" si="8"/>
        <v>0.0963403369</v>
      </c>
      <c r="N2454" s="76">
        <f t="shared" ref="N2454:O2454" si="7366">N2453+L2454</f>
        <v>275.6374726</v>
      </c>
      <c r="O2454" s="76">
        <f t="shared" si="7366"/>
        <v>327.4912087</v>
      </c>
      <c r="P2454" s="74">
        <f>I2454*SIP_Calculator!$D$26</f>
        <v>0</v>
      </c>
      <c r="Q2454" s="74">
        <f t="shared" si="10"/>
        <v>0</v>
      </c>
      <c r="R2454" s="74">
        <f t="shared" si="11"/>
        <v>0</v>
      </c>
      <c r="S2454" s="74">
        <f t="shared" ref="S2454:T2454" si="7367">S2453+Q2454</f>
        <v>274.9936515</v>
      </c>
      <c r="T2454" s="74">
        <f t="shared" si="7367"/>
        <v>326.7829175</v>
      </c>
      <c r="U2454" s="75">
        <f>J2454*SIP_Calculator!$D$27</f>
        <v>0</v>
      </c>
      <c r="V2454" s="75">
        <f t="shared" si="13"/>
        <v>0</v>
      </c>
      <c r="W2454" s="75">
        <f t="shared" si="14"/>
        <v>0</v>
      </c>
      <c r="X2454" s="75">
        <f t="shared" ref="X2454:Y2454" si="7368">X2453+V2454</f>
        <v>276.4109443</v>
      </c>
      <c r="Y2454" s="75">
        <f t="shared" si="7368"/>
        <v>328.4781149</v>
      </c>
    </row>
    <row r="2455" ht="15.75" customHeight="1">
      <c r="A2455" s="78">
        <v>41711.0</v>
      </c>
      <c r="B2455" s="73">
        <v>6351.45</v>
      </c>
      <c r="C2455" s="73">
        <v>5007.2</v>
      </c>
      <c r="D2455" s="74">
        <f t="shared" si="33"/>
        <v>512</v>
      </c>
      <c r="E2455" s="74">
        <f t="shared" si="16"/>
        <v>0</v>
      </c>
      <c r="F2455" s="75">
        <f t="shared" si="4"/>
        <v>3</v>
      </c>
      <c r="G2455" s="75">
        <f t="shared" si="17"/>
        <v>0</v>
      </c>
      <c r="H2455" s="76">
        <f>IF(A2455&lt;SIP_Calculator!$B$7,0,IF(A2455&gt;SIP_Calculator!$E$7,0,1))</f>
        <v>1</v>
      </c>
      <c r="I2455" s="74">
        <f t="shared" si="5"/>
        <v>0</v>
      </c>
      <c r="J2455" s="75">
        <f t="shared" si="6"/>
        <v>0</v>
      </c>
      <c r="K2455" s="76">
        <f>H2455*SIP_Calculator!$D$25</f>
        <v>484.4666522</v>
      </c>
      <c r="L2455" s="76">
        <f t="shared" si="7"/>
        <v>0.0762765435</v>
      </c>
      <c r="M2455" s="76">
        <f t="shared" si="8"/>
        <v>0.09675400467</v>
      </c>
      <c r="N2455" s="76">
        <f t="shared" ref="N2455:O2455" si="7369">N2454+L2455</f>
        <v>275.7137491</v>
      </c>
      <c r="O2455" s="76">
        <f t="shared" si="7369"/>
        <v>327.5879627</v>
      </c>
      <c r="P2455" s="74">
        <f>I2455*SIP_Calculator!$D$26</f>
        <v>0</v>
      </c>
      <c r="Q2455" s="74">
        <f t="shared" si="10"/>
        <v>0</v>
      </c>
      <c r="R2455" s="74">
        <f t="shared" si="11"/>
        <v>0</v>
      </c>
      <c r="S2455" s="74">
        <f t="shared" ref="S2455:T2455" si="7370">S2454+Q2455</f>
        <v>274.9936515</v>
      </c>
      <c r="T2455" s="74">
        <f t="shared" si="7370"/>
        <v>326.7829175</v>
      </c>
      <c r="U2455" s="75">
        <f>J2455*SIP_Calculator!$D$27</f>
        <v>0</v>
      </c>
      <c r="V2455" s="75">
        <f t="shared" si="13"/>
        <v>0</v>
      </c>
      <c r="W2455" s="75">
        <f t="shared" si="14"/>
        <v>0</v>
      </c>
      <c r="X2455" s="75">
        <f t="shared" ref="X2455:Y2455" si="7371">X2454+V2455</f>
        <v>276.4109443</v>
      </c>
      <c r="Y2455" s="75">
        <f t="shared" si="7371"/>
        <v>328.4781149</v>
      </c>
    </row>
    <row r="2456" ht="15.75" customHeight="1">
      <c r="A2456" s="78">
        <v>41712.0</v>
      </c>
      <c r="B2456" s="73">
        <v>6362.3</v>
      </c>
      <c r="C2456" s="73">
        <v>5011.55</v>
      </c>
      <c r="D2456" s="74">
        <f t="shared" si="33"/>
        <v>512</v>
      </c>
      <c r="E2456" s="74">
        <f t="shared" si="16"/>
        <v>0</v>
      </c>
      <c r="F2456" s="75">
        <f t="shared" si="4"/>
        <v>3</v>
      </c>
      <c r="G2456" s="75">
        <f t="shared" si="17"/>
        <v>0</v>
      </c>
      <c r="H2456" s="76">
        <f>IF(A2456&lt;SIP_Calculator!$B$7,0,IF(A2456&gt;SIP_Calculator!$E$7,0,1))</f>
        <v>1</v>
      </c>
      <c r="I2456" s="74">
        <f t="shared" si="5"/>
        <v>0</v>
      </c>
      <c r="J2456" s="75">
        <f t="shared" si="6"/>
        <v>0</v>
      </c>
      <c r="K2456" s="76">
        <f>H2456*SIP_Calculator!$D$25</f>
        <v>484.4666522</v>
      </c>
      <c r="L2456" s="76">
        <f t="shared" si="7"/>
        <v>0.07614646467</v>
      </c>
      <c r="M2456" s="76">
        <f t="shared" si="8"/>
        <v>0.09667002268</v>
      </c>
      <c r="N2456" s="76">
        <f t="shared" ref="N2456:O2456" si="7372">N2455+L2456</f>
        <v>275.7898956</v>
      </c>
      <c r="O2456" s="76">
        <f t="shared" si="7372"/>
        <v>327.6846327</v>
      </c>
      <c r="P2456" s="74">
        <f>I2456*SIP_Calculator!$D$26</f>
        <v>0</v>
      </c>
      <c r="Q2456" s="74">
        <f t="shared" si="10"/>
        <v>0</v>
      </c>
      <c r="R2456" s="74">
        <f t="shared" si="11"/>
        <v>0</v>
      </c>
      <c r="S2456" s="74">
        <f t="shared" ref="S2456:T2456" si="7373">S2455+Q2456</f>
        <v>274.9936515</v>
      </c>
      <c r="T2456" s="74">
        <f t="shared" si="7373"/>
        <v>326.7829175</v>
      </c>
      <c r="U2456" s="75">
        <f>J2456*SIP_Calculator!$D$27</f>
        <v>0</v>
      </c>
      <c r="V2456" s="75">
        <f t="shared" si="13"/>
        <v>0</v>
      </c>
      <c r="W2456" s="75">
        <f t="shared" si="14"/>
        <v>0</v>
      </c>
      <c r="X2456" s="75">
        <f t="shared" ref="X2456:Y2456" si="7374">X2455+V2456</f>
        <v>276.4109443</v>
      </c>
      <c r="Y2456" s="75">
        <f t="shared" si="7374"/>
        <v>328.4781149</v>
      </c>
    </row>
    <row r="2457" ht="15.75" customHeight="1">
      <c r="A2457" s="78">
        <v>41716.0</v>
      </c>
      <c r="B2457" s="73">
        <v>6387.25</v>
      </c>
      <c r="C2457" s="73">
        <v>5035.4</v>
      </c>
      <c r="D2457" s="74">
        <f t="shared" si="33"/>
        <v>513</v>
      </c>
      <c r="E2457" s="74">
        <f t="shared" si="16"/>
        <v>1</v>
      </c>
      <c r="F2457" s="75">
        <f t="shared" si="4"/>
        <v>3</v>
      </c>
      <c r="G2457" s="75">
        <f t="shared" si="17"/>
        <v>0</v>
      </c>
      <c r="H2457" s="76">
        <f>IF(A2457&lt;SIP_Calculator!$B$7,0,IF(A2457&gt;SIP_Calculator!$E$7,0,1))</f>
        <v>1</v>
      </c>
      <c r="I2457" s="74">
        <f t="shared" si="5"/>
        <v>1</v>
      </c>
      <c r="J2457" s="75">
        <f t="shared" si="6"/>
        <v>0</v>
      </c>
      <c r="K2457" s="76">
        <f>H2457*SIP_Calculator!$D$25</f>
        <v>484.4666522</v>
      </c>
      <c r="L2457" s="76">
        <f t="shared" si="7"/>
        <v>0.07584901987</v>
      </c>
      <c r="M2457" s="76">
        <f t="shared" si="8"/>
        <v>0.09621214843</v>
      </c>
      <c r="N2457" s="76">
        <f t="shared" ref="N2457:O2457" si="7375">N2456+L2457</f>
        <v>275.8657446</v>
      </c>
      <c r="O2457" s="76">
        <f t="shared" si="7375"/>
        <v>327.7808448</v>
      </c>
      <c r="P2457" s="74">
        <f>I2457*SIP_Calculator!$D$26</f>
        <v>2301.341589</v>
      </c>
      <c r="Q2457" s="74">
        <f t="shared" si="10"/>
        <v>0.3603024133</v>
      </c>
      <c r="R2457" s="74">
        <f t="shared" si="11"/>
        <v>0.4570325276</v>
      </c>
      <c r="S2457" s="74">
        <f t="shared" ref="S2457:T2457" si="7376">S2456+Q2457</f>
        <v>275.3539539</v>
      </c>
      <c r="T2457" s="74">
        <f t="shared" si="7376"/>
        <v>327.2399501</v>
      </c>
      <c r="U2457" s="75">
        <f>J2457*SIP_Calculator!$D$27</f>
        <v>0</v>
      </c>
      <c r="V2457" s="75">
        <f t="shared" si="13"/>
        <v>0</v>
      </c>
      <c r="W2457" s="75">
        <f t="shared" si="14"/>
        <v>0</v>
      </c>
      <c r="X2457" s="75">
        <f t="shared" ref="X2457:Y2457" si="7377">X2456+V2457</f>
        <v>276.4109443</v>
      </c>
      <c r="Y2457" s="75">
        <f t="shared" si="7377"/>
        <v>328.4781149</v>
      </c>
    </row>
    <row r="2458" ht="15.75" customHeight="1">
      <c r="A2458" s="78">
        <v>41717.0</v>
      </c>
      <c r="B2458" s="73">
        <v>6397.8</v>
      </c>
      <c r="C2458" s="73">
        <v>5044.2</v>
      </c>
      <c r="D2458" s="74">
        <f t="shared" si="33"/>
        <v>513</v>
      </c>
      <c r="E2458" s="74">
        <f t="shared" si="16"/>
        <v>0</v>
      </c>
      <c r="F2458" s="75">
        <f t="shared" si="4"/>
        <v>3</v>
      </c>
      <c r="G2458" s="75">
        <f t="shared" si="17"/>
        <v>0</v>
      </c>
      <c r="H2458" s="76">
        <f>IF(A2458&lt;SIP_Calculator!$B$7,0,IF(A2458&gt;SIP_Calculator!$E$7,0,1))</f>
        <v>1</v>
      </c>
      <c r="I2458" s="74">
        <f t="shared" si="5"/>
        <v>0</v>
      </c>
      <c r="J2458" s="75">
        <f t="shared" si="6"/>
        <v>0</v>
      </c>
      <c r="K2458" s="76">
        <f>H2458*SIP_Calculator!$D$25</f>
        <v>484.4666522</v>
      </c>
      <c r="L2458" s="76">
        <f t="shared" si="7"/>
        <v>0.07572394451</v>
      </c>
      <c r="M2458" s="76">
        <f t="shared" si="8"/>
        <v>0.09604429883</v>
      </c>
      <c r="N2458" s="76">
        <f t="shared" ref="N2458:O2458" si="7378">N2457+L2458</f>
        <v>275.9414686</v>
      </c>
      <c r="O2458" s="76">
        <f t="shared" si="7378"/>
        <v>327.8768891</v>
      </c>
      <c r="P2458" s="74">
        <f>I2458*SIP_Calculator!$D$26</f>
        <v>0</v>
      </c>
      <c r="Q2458" s="74">
        <f t="shared" si="10"/>
        <v>0</v>
      </c>
      <c r="R2458" s="74">
        <f t="shared" si="11"/>
        <v>0</v>
      </c>
      <c r="S2458" s="74">
        <f t="shared" ref="S2458:T2458" si="7379">S2457+Q2458</f>
        <v>275.3539539</v>
      </c>
      <c r="T2458" s="74">
        <f t="shared" si="7379"/>
        <v>327.2399501</v>
      </c>
      <c r="U2458" s="75">
        <f>J2458*SIP_Calculator!$D$27</f>
        <v>0</v>
      </c>
      <c r="V2458" s="75">
        <f t="shared" si="13"/>
        <v>0</v>
      </c>
      <c r="W2458" s="75">
        <f t="shared" si="14"/>
        <v>0</v>
      </c>
      <c r="X2458" s="75">
        <f t="shared" ref="X2458:Y2458" si="7380">X2457+V2458</f>
        <v>276.4109443</v>
      </c>
      <c r="Y2458" s="75">
        <f t="shared" si="7380"/>
        <v>328.4781149</v>
      </c>
    </row>
    <row r="2459" ht="15.75" customHeight="1">
      <c r="A2459" s="78">
        <v>41718.0</v>
      </c>
      <c r="B2459" s="73">
        <v>6356.25</v>
      </c>
      <c r="C2459" s="73">
        <v>5014.8</v>
      </c>
      <c r="D2459" s="74">
        <f t="shared" si="33"/>
        <v>513</v>
      </c>
      <c r="E2459" s="74">
        <f t="shared" si="16"/>
        <v>0</v>
      </c>
      <c r="F2459" s="75">
        <f t="shared" si="4"/>
        <v>3</v>
      </c>
      <c r="G2459" s="75">
        <f t="shared" si="17"/>
        <v>0</v>
      </c>
      <c r="H2459" s="76">
        <f>IF(A2459&lt;SIP_Calculator!$B$7,0,IF(A2459&gt;SIP_Calculator!$E$7,0,1))</f>
        <v>1</v>
      </c>
      <c r="I2459" s="74">
        <f t="shared" si="5"/>
        <v>0</v>
      </c>
      <c r="J2459" s="75">
        <f t="shared" si="6"/>
        <v>0</v>
      </c>
      <c r="K2459" s="76">
        <f>H2459*SIP_Calculator!$D$25</f>
        <v>484.4666522</v>
      </c>
      <c r="L2459" s="76">
        <f t="shared" si="7"/>
        <v>0.07621894233</v>
      </c>
      <c r="M2459" s="76">
        <f t="shared" si="8"/>
        <v>0.09660737261</v>
      </c>
      <c r="N2459" s="76">
        <f t="shared" ref="N2459:O2459" si="7381">N2458+L2459</f>
        <v>276.0176875</v>
      </c>
      <c r="O2459" s="76">
        <f t="shared" si="7381"/>
        <v>327.9734965</v>
      </c>
      <c r="P2459" s="74">
        <f>I2459*SIP_Calculator!$D$26</f>
        <v>0</v>
      </c>
      <c r="Q2459" s="74">
        <f t="shared" si="10"/>
        <v>0</v>
      </c>
      <c r="R2459" s="74">
        <f t="shared" si="11"/>
        <v>0</v>
      </c>
      <c r="S2459" s="74">
        <f t="shared" ref="S2459:T2459" si="7382">S2458+Q2459</f>
        <v>275.3539539</v>
      </c>
      <c r="T2459" s="74">
        <f t="shared" si="7382"/>
        <v>327.2399501</v>
      </c>
      <c r="U2459" s="75">
        <f>J2459*SIP_Calculator!$D$27</f>
        <v>0</v>
      </c>
      <c r="V2459" s="75">
        <f t="shared" si="13"/>
        <v>0</v>
      </c>
      <c r="W2459" s="75">
        <f t="shared" si="14"/>
        <v>0</v>
      </c>
      <c r="X2459" s="75">
        <f t="shared" ref="X2459:Y2459" si="7383">X2458+V2459</f>
        <v>276.4109443</v>
      </c>
      <c r="Y2459" s="75">
        <f t="shared" si="7383"/>
        <v>328.4781149</v>
      </c>
    </row>
    <row r="2460" ht="15.75" customHeight="1">
      <c r="A2460" s="78">
        <v>41719.0</v>
      </c>
      <c r="B2460" s="73">
        <v>6370.0</v>
      </c>
      <c r="C2460" s="73">
        <v>5031.05</v>
      </c>
      <c r="D2460" s="74">
        <f t="shared" si="33"/>
        <v>513</v>
      </c>
      <c r="E2460" s="74">
        <f t="shared" si="16"/>
        <v>0</v>
      </c>
      <c r="F2460" s="75">
        <f t="shared" si="4"/>
        <v>3</v>
      </c>
      <c r="G2460" s="75">
        <f t="shared" si="17"/>
        <v>0</v>
      </c>
      <c r="H2460" s="76">
        <f>IF(A2460&lt;SIP_Calculator!$B$7,0,IF(A2460&gt;SIP_Calculator!$E$7,0,1))</f>
        <v>1</v>
      </c>
      <c r="I2460" s="74">
        <f t="shared" si="5"/>
        <v>0</v>
      </c>
      <c r="J2460" s="75">
        <f t="shared" si="6"/>
        <v>0</v>
      </c>
      <c r="K2460" s="76">
        <f>H2460*SIP_Calculator!$D$25</f>
        <v>484.4666522</v>
      </c>
      <c r="L2460" s="76">
        <f t="shared" si="7"/>
        <v>0.0760544195</v>
      </c>
      <c r="M2460" s="76">
        <f t="shared" si="8"/>
        <v>0.0962953364</v>
      </c>
      <c r="N2460" s="76">
        <f t="shared" ref="N2460:O2460" si="7384">N2459+L2460</f>
        <v>276.0937419</v>
      </c>
      <c r="O2460" s="76">
        <f t="shared" si="7384"/>
        <v>328.0697918</v>
      </c>
      <c r="P2460" s="74">
        <f>I2460*SIP_Calculator!$D$26</f>
        <v>0</v>
      </c>
      <c r="Q2460" s="74">
        <f t="shared" si="10"/>
        <v>0</v>
      </c>
      <c r="R2460" s="74">
        <f t="shared" si="11"/>
        <v>0</v>
      </c>
      <c r="S2460" s="74">
        <f t="shared" ref="S2460:T2460" si="7385">S2459+Q2460</f>
        <v>275.3539539</v>
      </c>
      <c r="T2460" s="74">
        <f t="shared" si="7385"/>
        <v>327.2399501</v>
      </c>
      <c r="U2460" s="75">
        <f>J2460*SIP_Calculator!$D$27</f>
        <v>0</v>
      </c>
      <c r="V2460" s="75">
        <f t="shared" si="13"/>
        <v>0</v>
      </c>
      <c r="W2460" s="75">
        <f t="shared" si="14"/>
        <v>0</v>
      </c>
      <c r="X2460" s="75">
        <f t="shared" ref="X2460:Y2460" si="7386">X2459+V2460</f>
        <v>276.4109443</v>
      </c>
      <c r="Y2460" s="75">
        <f t="shared" si="7386"/>
        <v>328.4781149</v>
      </c>
    </row>
    <row r="2461" ht="15.75" customHeight="1">
      <c r="A2461" s="78">
        <v>41720.0</v>
      </c>
      <c r="B2461" s="77">
        <v>6370.0</v>
      </c>
      <c r="C2461" s="73">
        <v>5037.5</v>
      </c>
      <c r="D2461" s="74">
        <f t="shared" si="33"/>
        <v>513</v>
      </c>
      <c r="E2461" s="74">
        <f t="shared" si="16"/>
        <v>0</v>
      </c>
      <c r="F2461" s="75">
        <f t="shared" si="4"/>
        <v>3</v>
      </c>
      <c r="G2461" s="75">
        <f t="shared" si="17"/>
        <v>0</v>
      </c>
      <c r="H2461" s="76">
        <f>IF(A2461&lt;SIP_Calculator!$B$7,0,IF(A2461&gt;SIP_Calculator!$E$7,0,1))</f>
        <v>1</v>
      </c>
      <c r="I2461" s="74">
        <f t="shared" si="5"/>
        <v>0</v>
      </c>
      <c r="J2461" s="75">
        <f t="shared" si="6"/>
        <v>0</v>
      </c>
      <c r="K2461" s="76">
        <f>H2461*SIP_Calculator!$D$25</f>
        <v>484.4666522</v>
      </c>
      <c r="L2461" s="76">
        <f t="shared" si="7"/>
        <v>0.0760544195</v>
      </c>
      <c r="M2461" s="76">
        <f t="shared" si="8"/>
        <v>0.09617204014</v>
      </c>
      <c r="N2461" s="76">
        <f t="shared" ref="N2461:O2461" si="7387">N2460+L2461</f>
        <v>276.1697963</v>
      </c>
      <c r="O2461" s="76">
        <f t="shared" si="7387"/>
        <v>328.1659639</v>
      </c>
      <c r="P2461" s="74">
        <f>I2461*SIP_Calculator!$D$26</f>
        <v>0</v>
      </c>
      <c r="Q2461" s="74">
        <f t="shared" si="10"/>
        <v>0</v>
      </c>
      <c r="R2461" s="74">
        <f t="shared" si="11"/>
        <v>0</v>
      </c>
      <c r="S2461" s="74">
        <f t="shared" ref="S2461:T2461" si="7388">S2460+Q2461</f>
        <v>275.3539539</v>
      </c>
      <c r="T2461" s="74">
        <f t="shared" si="7388"/>
        <v>327.2399501</v>
      </c>
      <c r="U2461" s="75">
        <f>J2461*SIP_Calculator!$D$27</f>
        <v>0</v>
      </c>
      <c r="V2461" s="75">
        <f t="shared" si="13"/>
        <v>0</v>
      </c>
      <c r="W2461" s="75">
        <f t="shared" si="14"/>
        <v>0</v>
      </c>
      <c r="X2461" s="75">
        <f t="shared" ref="X2461:Y2461" si="7389">X2460+V2461</f>
        <v>276.4109443</v>
      </c>
      <c r="Y2461" s="75">
        <f t="shared" si="7389"/>
        <v>328.4781149</v>
      </c>
    </row>
    <row r="2462" ht="15.75" customHeight="1">
      <c r="A2462" s="78">
        <v>41722.0</v>
      </c>
      <c r="B2462" s="73">
        <v>6453.65</v>
      </c>
      <c r="C2462" s="73">
        <v>5091.2</v>
      </c>
      <c r="D2462" s="74">
        <f t="shared" si="33"/>
        <v>514</v>
      </c>
      <c r="E2462" s="74">
        <f t="shared" si="16"/>
        <v>1</v>
      </c>
      <c r="F2462" s="75">
        <f t="shared" si="4"/>
        <v>3</v>
      </c>
      <c r="G2462" s="75">
        <f t="shared" si="17"/>
        <v>0</v>
      </c>
      <c r="H2462" s="76">
        <f>IF(A2462&lt;SIP_Calculator!$B$7,0,IF(A2462&gt;SIP_Calculator!$E$7,0,1))</f>
        <v>1</v>
      </c>
      <c r="I2462" s="74">
        <f t="shared" si="5"/>
        <v>1</v>
      </c>
      <c r="J2462" s="75">
        <f t="shared" si="6"/>
        <v>0</v>
      </c>
      <c r="K2462" s="76">
        <f>H2462*SIP_Calculator!$D$25</f>
        <v>484.4666522</v>
      </c>
      <c r="L2462" s="76">
        <f t="shared" si="7"/>
        <v>0.07506862817</v>
      </c>
      <c r="M2462" s="76">
        <f t="shared" si="8"/>
        <v>0.09515765481</v>
      </c>
      <c r="N2462" s="76">
        <f t="shared" ref="N2462:O2462" si="7390">N2461+L2462</f>
        <v>276.244865</v>
      </c>
      <c r="O2462" s="76">
        <f t="shared" si="7390"/>
        <v>328.2611215</v>
      </c>
      <c r="P2462" s="74">
        <f>I2462*SIP_Calculator!$D$26</f>
        <v>2301.341589</v>
      </c>
      <c r="Q2462" s="74">
        <f t="shared" si="10"/>
        <v>0.3565953514</v>
      </c>
      <c r="R2462" s="74">
        <f t="shared" si="11"/>
        <v>0.4520234108</v>
      </c>
      <c r="S2462" s="74">
        <f t="shared" ref="S2462:T2462" si="7391">S2461+Q2462</f>
        <v>275.7105493</v>
      </c>
      <c r="T2462" s="74">
        <f t="shared" si="7391"/>
        <v>327.6919735</v>
      </c>
      <c r="U2462" s="75">
        <f>J2462*SIP_Calculator!$D$27</f>
        <v>0</v>
      </c>
      <c r="V2462" s="75">
        <f t="shared" si="13"/>
        <v>0</v>
      </c>
      <c r="W2462" s="75">
        <f t="shared" si="14"/>
        <v>0</v>
      </c>
      <c r="X2462" s="75">
        <f t="shared" ref="X2462:Y2462" si="7392">X2461+V2462</f>
        <v>276.4109443</v>
      </c>
      <c r="Y2462" s="75">
        <f t="shared" si="7392"/>
        <v>328.4781149</v>
      </c>
    </row>
    <row r="2463" ht="15.75" customHeight="1">
      <c r="A2463" s="78">
        <v>41723.0</v>
      </c>
      <c r="B2463" s="73">
        <v>6463.6</v>
      </c>
      <c r="C2463" s="73">
        <v>5102.75</v>
      </c>
      <c r="D2463" s="74">
        <f t="shared" si="33"/>
        <v>514</v>
      </c>
      <c r="E2463" s="74">
        <f t="shared" si="16"/>
        <v>0</v>
      </c>
      <c r="F2463" s="75">
        <f t="shared" si="4"/>
        <v>3</v>
      </c>
      <c r="G2463" s="75">
        <f t="shared" si="17"/>
        <v>0</v>
      </c>
      <c r="H2463" s="76">
        <f>IF(A2463&lt;SIP_Calculator!$B$7,0,IF(A2463&gt;SIP_Calculator!$E$7,0,1))</f>
        <v>1</v>
      </c>
      <c r="I2463" s="74">
        <f t="shared" si="5"/>
        <v>0</v>
      </c>
      <c r="J2463" s="75">
        <f t="shared" si="6"/>
        <v>0</v>
      </c>
      <c r="K2463" s="76">
        <f>H2463*SIP_Calculator!$D$25</f>
        <v>484.4666522</v>
      </c>
      <c r="L2463" s="76">
        <f t="shared" si="7"/>
        <v>0.07495306829</v>
      </c>
      <c r="M2463" s="76">
        <f t="shared" si="8"/>
        <v>0.09494226685</v>
      </c>
      <c r="N2463" s="76">
        <f t="shared" ref="N2463:O2463" si="7393">N2462+L2463</f>
        <v>276.319818</v>
      </c>
      <c r="O2463" s="76">
        <f t="shared" si="7393"/>
        <v>328.3560638</v>
      </c>
      <c r="P2463" s="74">
        <f>I2463*SIP_Calculator!$D$26</f>
        <v>0</v>
      </c>
      <c r="Q2463" s="74">
        <f t="shared" si="10"/>
        <v>0</v>
      </c>
      <c r="R2463" s="74">
        <f t="shared" si="11"/>
        <v>0</v>
      </c>
      <c r="S2463" s="74">
        <f t="shared" ref="S2463:T2463" si="7394">S2462+Q2463</f>
        <v>275.7105493</v>
      </c>
      <c r="T2463" s="74">
        <f t="shared" si="7394"/>
        <v>327.6919735</v>
      </c>
      <c r="U2463" s="75">
        <f>J2463*SIP_Calculator!$D$27</f>
        <v>0</v>
      </c>
      <c r="V2463" s="75">
        <f t="shared" si="13"/>
        <v>0</v>
      </c>
      <c r="W2463" s="75">
        <f t="shared" si="14"/>
        <v>0</v>
      </c>
      <c r="X2463" s="75">
        <f t="shared" ref="X2463:Y2463" si="7395">X2462+V2463</f>
        <v>276.4109443</v>
      </c>
      <c r="Y2463" s="75">
        <f t="shared" si="7395"/>
        <v>328.4781149</v>
      </c>
    </row>
    <row r="2464" ht="15.75" customHeight="1">
      <c r="A2464" s="78">
        <v>41724.0</v>
      </c>
      <c r="B2464" s="73">
        <v>6474.45</v>
      </c>
      <c r="C2464" s="73">
        <v>5114.7</v>
      </c>
      <c r="D2464" s="74">
        <f t="shared" si="33"/>
        <v>514</v>
      </c>
      <c r="E2464" s="74">
        <f t="shared" si="16"/>
        <v>0</v>
      </c>
      <c r="F2464" s="75">
        <f t="shared" si="4"/>
        <v>3</v>
      </c>
      <c r="G2464" s="75">
        <f t="shared" si="17"/>
        <v>0</v>
      </c>
      <c r="H2464" s="76">
        <f>IF(A2464&lt;SIP_Calculator!$B$7,0,IF(A2464&gt;SIP_Calculator!$E$7,0,1))</f>
        <v>1</v>
      </c>
      <c r="I2464" s="74">
        <f t="shared" si="5"/>
        <v>0</v>
      </c>
      <c r="J2464" s="75">
        <f t="shared" si="6"/>
        <v>0</v>
      </c>
      <c r="K2464" s="76">
        <f>H2464*SIP_Calculator!$D$25</f>
        <v>484.4666522</v>
      </c>
      <c r="L2464" s="76">
        <f t="shared" si="7"/>
        <v>0.07482746058</v>
      </c>
      <c r="M2464" s="76">
        <f t="shared" si="8"/>
        <v>0.09472044346</v>
      </c>
      <c r="N2464" s="76">
        <f t="shared" ref="N2464:O2464" si="7396">N2463+L2464</f>
        <v>276.3946455</v>
      </c>
      <c r="O2464" s="76">
        <f t="shared" si="7396"/>
        <v>328.4507842</v>
      </c>
      <c r="P2464" s="74">
        <f>I2464*SIP_Calculator!$D$26</f>
        <v>0</v>
      </c>
      <c r="Q2464" s="74">
        <f t="shared" si="10"/>
        <v>0</v>
      </c>
      <c r="R2464" s="74">
        <f t="shared" si="11"/>
        <v>0</v>
      </c>
      <c r="S2464" s="74">
        <f t="shared" ref="S2464:T2464" si="7397">S2463+Q2464</f>
        <v>275.7105493</v>
      </c>
      <c r="T2464" s="74">
        <f t="shared" si="7397"/>
        <v>327.6919735</v>
      </c>
      <c r="U2464" s="75">
        <f>J2464*SIP_Calculator!$D$27</f>
        <v>0</v>
      </c>
      <c r="V2464" s="75">
        <f t="shared" si="13"/>
        <v>0</v>
      </c>
      <c r="W2464" s="75">
        <f t="shared" si="14"/>
        <v>0</v>
      </c>
      <c r="X2464" s="75">
        <f t="shared" ref="X2464:Y2464" si="7398">X2463+V2464</f>
        <v>276.4109443</v>
      </c>
      <c r="Y2464" s="75">
        <f t="shared" si="7398"/>
        <v>328.4781149</v>
      </c>
    </row>
    <row r="2465" ht="15.75" customHeight="1">
      <c r="A2465" s="78">
        <v>41725.0</v>
      </c>
      <c r="B2465" s="73">
        <v>6513.3</v>
      </c>
      <c r="C2465" s="73">
        <v>5146.2</v>
      </c>
      <c r="D2465" s="74">
        <f t="shared" si="33"/>
        <v>514</v>
      </c>
      <c r="E2465" s="74">
        <f t="shared" si="16"/>
        <v>0</v>
      </c>
      <c r="F2465" s="75">
        <f t="shared" si="4"/>
        <v>3</v>
      </c>
      <c r="G2465" s="75">
        <f t="shared" si="17"/>
        <v>0</v>
      </c>
      <c r="H2465" s="76">
        <f>IF(A2465&lt;SIP_Calculator!$B$7,0,IF(A2465&gt;SIP_Calculator!$E$7,0,1))</f>
        <v>1</v>
      </c>
      <c r="I2465" s="74">
        <f t="shared" si="5"/>
        <v>0</v>
      </c>
      <c r="J2465" s="75">
        <f t="shared" si="6"/>
        <v>0</v>
      </c>
      <c r="K2465" s="76">
        <f>H2465*SIP_Calculator!$D$25</f>
        <v>484.4666522</v>
      </c>
      <c r="L2465" s="76">
        <f t="shared" si="7"/>
        <v>0.07438113586</v>
      </c>
      <c r="M2465" s="76">
        <f t="shared" si="8"/>
        <v>0.09414065761</v>
      </c>
      <c r="N2465" s="76">
        <f t="shared" ref="N2465:O2465" si="7399">N2464+L2465</f>
        <v>276.4690266</v>
      </c>
      <c r="O2465" s="76">
        <f t="shared" si="7399"/>
        <v>328.5449249</v>
      </c>
      <c r="P2465" s="74">
        <f>I2465*SIP_Calculator!$D$26</f>
        <v>0</v>
      </c>
      <c r="Q2465" s="74">
        <f t="shared" si="10"/>
        <v>0</v>
      </c>
      <c r="R2465" s="74">
        <f t="shared" si="11"/>
        <v>0</v>
      </c>
      <c r="S2465" s="74">
        <f t="shared" ref="S2465:T2465" si="7400">S2464+Q2465</f>
        <v>275.7105493</v>
      </c>
      <c r="T2465" s="74">
        <f t="shared" si="7400"/>
        <v>327.6919735</v>
      </c>
      <c r="U2465" s="75">
        <f>J2465*SIP_Calculator!$D$27</f>
        <v>0</v>
      </c>
      <c r="V2465" s="75">
        <f t="shared" si="13"/>
        <v>0</v>
      </c>
      <c r="W2465" s="75">
        <f t="shared" si="14"/>
        <v>0</v>
      </c>
      <c r="X2465" s="75">
        <f t="shared" ref="X2465:Y2465" si="7401">X2464+V2465</f>
        <v>276.4109443</v>
      </c>
      <c r="Y2465" s="75">
        <f t="shared" si="7401"/>
        <v>328.4781149</v>
      </c>
    </row>
    <row r="2466" ht="15.75" customHeight="1">
      <c r="A2466" s="78">
        <v>41726.0</v>
      </c>
      <c r="B2466" s="73">
        <v>6578.3</v>
      </c>
      <c r="C2466" s="73">
        <v>5202.15</v>
      </c>
      <c r="D2466" s="74">
        <f t="shared" si="33"/>
        <v>514</v>
      </c>
      <c r="E2466" s="74">
        <f t="shared" si="16"/>
        <v>0</v>
      </c>
      <c r="F2466" s="75">
        <f t="shared" si="4"/>
        <v>3</v>
      </c>
      <c r="G2466" s="75">
        <f t="shared" si="17"/>
        <v>0</v>
      </c>
      <c r="H2466" s="76">
        <f>IF(A2466&lt;SIP_Calculator!$B$7,0,IF(A2466&gt;SIP_Calculator!$E$7,0,1))</f>
        <v>1</v>
      </c>
      <c r="I2466" s="74">
        <f t="shared" si="5"/>
        <v>0</v>
      </c>
      <c r="J2466" s="75">
        <f t="shared" si="6"/>
        <v>0</v>
      </c>
      <c r="K2466" s="76">
        <f>H2466*SIP_Calculator!$D$25</f>
        <v>484.4666522</v>
      </c>
      <c r="L2466" s="76">
        <f t="shared" si="7"/>
        <v>0.07364617792</v>
      </c>
      <c r="M2466" s="76">
        <f t="shared" si="8"/>
        <v>0.09312815897</v>
      </c>
      <c r="N2466" s="76">
        <f t="shared" ref="N2466:O2466" si="7402">N2465+L2466</f>
        <v>276.5426728</v>
      </c>
      <c r="O2466" s="76">
        <f t="shared" si="7402"/>
        <v>328.6380531</v>
      </c>
      <c r="P2466" s="74">
        <f>I2466*SIP_Calculator!$D$26</f>
        <v>0</v>
      </c>
      <c r="Q2466" s="74">
        <f t="shared" si="10"/>
        <v>0</v>
      </c>
      <c r="R2466" s="74">
        <f t="shared" si="11"/>
        <v>0</v>
      </c>
      <c r="S2466" s="74">
        <f t="shared" ref="S2466:T2466" si="7403">S2465+Q2466</f>
        <v>275.7105493</v>
      </c>
      <c r="T2466" s="74">
        <f t="shared" si="7403"/>
        <v>327.6919735</v>
      </c>
      <c r="U2466" s="75">
        <f>J2466*SIP_Calculator!$D$27</f>
        <v>0</v>
      </c>
      <c r="V2466" s="75">
        <f t="shared" si="13"/>
        <v>0</v>
      </c>
      <c r="W2466" s="75">
        <f t="shared" si="14"/>
        <v>0</v>
      </c>
      <c r="X2466" s="75">
        <f t="shared" ref="X2466:Y2466" si="7404">X2465+V2466</f>
        <v>276.4109443</v>
      </c>
      <c r="Y2466" s="75">
        <f t="shared" si="7404"/>
        <v>328.4781149</v>
      </c>
    </row>
    <row r="2467" ht="15.75" customHeight="1">
      <c r="A2467" s="78">
        <v>41729.0</v>
      </c>
      <c r="B2467" s="73">
        <v>6597.05</v>
      </c>
      <c r="C2467" s="73">
        <v>5224.85</v>
      </c>
      <c r="D2467" s="74">
        <f t="shared" si="33"/>
        <v>515</v>
      </c>
      <c r="E2467" s="74">
        <f t="shared" si="16"/>
        <v>1</v>
      </c>
      <c r="F2467" s="75">
        <f t="shared" si="4"/>
        <v>3</v>
      </c>
      <c r="G2467" s="75">
        <f t="shared" si="17"/>
        <v>0</v>
      </c>
      <c r="H2467" s="76">
        <f>IF(A2467&lt;SIP_Calculator!$B$7,0,IF(A2467&gt;SIP_Calculator!$E$7,0,1))</f>
        <v>1</v>
      </c>
      <c r="I2467" s="74">
        <f t="shared" si="5"/>
        <v>1</v>
      </c>
      <c r="J2467" s="75">
        <f t="shared" si="6"/>
        <v>0</v>
      </c>
      <c r="K2467" s="76">
        <f>H2467*SIP_Calculator!$D$25</f>
        <v>484.4666522</v>
      </c>
      <c r="L2467" s="76">
        <f t="shared" si="7"/>
        <v>0.07343686226</v>
      </c>
      <c r="M2467" s="76">
        <f t="shared" si="8"/>
        <v>0.09272355229</v>
      </c>
      <c r="N2467" s="76">
        <f t="shared" ref="N2467:O2467" si="7405">N2466+L2467</f>
        <v>276.6161097</v>
      </c>
      <c r="O2467" s="76">
        <f t="shared" si="7405"/>
        <v>328.7307766</v>
      </c>
      <c r="P2467" s="74">
        <f>I2467*SIP_Calculator!$D$26</f>
        <v>2301.341589</v>
      </c>
      <c r="Q2467" s="74">
        <f t="shared" si="10"/>
        <v>0.3488440423</v>
      </c>
      <c r="R2467" s="74">
        <f t="shared" si="11"/>
        <v>0.4404607959</v>
      </c>
      <c r="S2467" s="74">
        <f t="shared" ref="S2467:T2467" si="7406">S2466+Q2467</f>
        <v>276.0593933</v>
      </c>
      <c r="T2467" s="74">
        <f t="shared" si="7406"/>
        <v>328.1324343</v>
      </c>
      <c r="U2467" s="75">
        <f>J2467*SIP_Calculator!$D$27</f>
        <v>0</v>
      </c>
      <c r="V2467" s="75">
        <f t="shared" si="13"/>
        <v>0</v>
      </c>
      <c r="W2467" s="75">
        <f t="shared" si="14"/>
        <v>0</v>
      </c>
      <c r="X2467" s="75">
        <f t="shared" ref="X2467:Y2467" si="7407">X2466+V2467</f>
        <v>276.4109443</v>
      </c>
      <c r="Y2467" s="75">
        <f t="shared" si="7407"/>
        <v>328.4781149</v>
      </c>
    </row>
    <row r="2468" ht="15.75" customHeight="1">
      <c r="A2468" s="78">
        <v>41730.0</v>
      </c>
      <c r="B2468" s="73">
        <v>6608.15</v>
      </c>
      <c r="C2468" s="73">
        <v>5232.85</v>
      </c>
      <c r="D2468" s="74">
        <f t="shared" si="33"/>
        <v>515</v>
      </c>
      <c r="E2468" s="74">
        <f t="shared" si="16"/>
        <v>0</v>
      </c>
      <c r="F2468" s="75">
        <f t="shared" si="4"/>
        <v>4</v>
      </c>
      <c r="G2468" s="75">
        <f t="shared" si="17"/>
        <v>1</v>
      </c>
      <c r="H2468" s="76">
        <f>IF(A2468&lt;SIP_Calculator!$B$7,0,IF(A2468&gt;SIP_Calculator!$E$7,0,1))</f>
        <v>1</v>
      </c>
      <c r="I2468" s="74">
        <f t="shared" si="5"/>
        <v>0</v>
      </c>
      <c r="J2468" s="75">
        <f t="shared" si="6"/>
        <v>1</v>
      </c>
      <c r="K2468" s="76">
        <f>H2468*SIP_Calculator!$D$25</f>
        <v>484.4666522</v>
      </c>
      <c r="L2468" s="76">
        <f t="shared" si="7"/>
        <v>0.07331350714</v>
      </c>
      <c r="M2468" s="76">
        <f t="shared" si="8"/>
        <v>0.09258179619</v>
      </c>
      <c r="N2468" s="76">
        <f t="shared" ref="N2468:O2468" si="7408">N2467+L2468</f>
        <v>276.6894232</v>
      </c>
      <c r="O2468" s="76">
        <f t="shared" si="7408"/>
        <v>328.8233584</v>
      </c>
      <c r="P2468" s="74">
        <f>I2468*SIP_Calculator!$D$26</f>
        <v>0</v>
      </c>
      <c r="Q2468" s="74">
        <f t="shared" si="10"/>
        <v>0</v>
      </c>
      <c r="R2468" s="74">
        <f t="shared" si="11"/>
        <v>0</v>
      </c>
      <c r="S2468" s="74">
        <f t="shared" ref="S2468:T2468" si="7409">S2467+Q2468</f>
        <v>276.0593933</v>
      </c>
      <c r="T2468" s="74">
        <f t="shared" si="7409"/>
        <v>328.1324343</v>
      </c>
      <c r="U2468" s="75">
        <f>J2468*SIP_Calculator!$D$27</f>
        <v>10000</v>
      </c>
      <c r="V2468" s="75">
        <f t="shared" si="13"/>
        <v>1.51328284</v>
      </c>
      <c r="W2468" s="75">
        <f t="shared" si="14"/>
        <v>1.91100452</v>
      </c>
      <c r="X2468" s="75">
        <f t="shared" ref="X2468:Y2468" si="7410">X2467+V2468</f>
        <v>277.9242271</v>
      </c>
      <c r="Y2468" s="75">
        <f t="shared" si="7410"/>
        <v>330.3891194</v>
      </c>
    </row>
    <row r="2469" ht="15.75" customHeight="1">
      <c r="A2469" s="78">
        <v>41731.0</v>
      </c>
      <c r="B2469" s="73">
        <v>6646.35</v>
      </c>
      <c r="C2469" s="73">
        <v>5272.4</v>
      </c>
      <c r="D2469" s="74">
        <f t="shared" si="33"/>
        <v>515</v>
      </c>
      <c r="E2469" s="74">
        <f t="shared" si="16"/>
        <v>0</v>
      </c>
      <c r="F2469" s="75">
        <f t="shared" si="4"/>
        <v>4</v>
      </c>
      <c r="G2469" s="75">
        <f t="shared" si="17"/>
        <v>0</v>
      </c>
      <c r="H2469" s="76">
        <f>IF(A2469&lt;SIP_Calculator!$B$7,0,IF(A2469&gt;SIP_Calculator!$E$7,0,1))</f>
        <v>1</v>
      </c>
      <c r="I2469" s="74">
        <f t="shared" si="5"/>
        <v>0</v>
      </c>
      <c r="J2469" s="75">
        <f t="shared" si="6"/>
        <v>0</v>
      </c>
      <c r="K2469" s="76">
        <f>H2469*SIP_Calculator!$D$25</f>
        <v>484.4666522</v>
      </c>
      <c r="L2469" s="76">
        <f t="shared" si="7"/>
        <v>0.07289213661</v>
      </c>
      <c r="M2469" s="76">
        <f t="shared" si="8"/>
        <v>0.0918873098</v>
      </c>
      <c r="N2469" s="76">
        <f t="shared" ref="N2469:O2469" si="7411">N2468+L2469</f>
        <v>276.7623153</v>
      </c>
      <c r="O2469" s="76">
        <f t="shared" si="7411"/>
        <v>328.9152457</v>
      </c>
      <c r="P2469" s="74">
        <f>I2469*SIP_Calculator!$D$26</f>
        <v>0</v>
      </c>
      <c r="Q2469" s="74">
        <f t="shared" si="10"/>
        <v>0</v>
      </c>
      <c r="R2469" s="74">
        <f t="shared" si="11"/>
        <v>0</v>
      </c>
      <c r="S2469" s="74">
        <f t="shared" ref="S2469:T2469" si="7412">S2468+Q2469</f>
        <v>276.0593933</v>
      </c>
      <c r="T2469" s="74">
        <f t="shared" si="7412"/>
        <v>328.1324343</v>
      </c>
      <c r="U2469" s="75">
        <f>J2469*SIP_Calculator!$D$27</f>
        <v>0</v>
      </c>
      <c r="V2469" s="75">
        <f t="shared" si="13"/>
        <v>0</v>
      </c>
      <c r="W2469" s="75">
        <f t="shared" si="14"/>
        <v>0</v>
      </c>
      <c r="X2469" s="75">
        <f t="shared" ref="X2469:Y2469" si="7413">X2468+V2469</f>
        <v>277.9242271</v>
      </c>
      <c r="Y2469" s="75">
        <f t="shared" si="7413"/>
        <v>330.3891194</v>
      </c>
    </row>
    <row r="2470" ht="15.75" customHeight="1">
      <c r="A2470" s="78">
        <v>41732.0</v>
      </c>
      <c r="B2470" s="73">
        <v>6625.05</v>
      </c>
      <c r="C2470" s="73">
        <v>5254.35</v>
      </c>
      <c r="D2470" s="74">
        <f t="shared" si="33"/>
        <v>515</v>
      </c>
      <c r="E2470" s="74">
        <f t="shared" si="16"/>
        <v>0</v>
      </c>
      <c r="F2470" s="75">
        <f t="shared" si="4"/>
        <v>4</v>
      </c>
      <c r="G2470" s="75">
        <f t="shared" si="17"/>
        <v>0</v>
      </c>
      <c r="H2470" s="76">
        <f>IF(A2470&lt;SIP_Calculator!$B$7,0,IF(A2470&gt;SIP_Calculator!$E$7,0,1))</f>
        <v>1</v>
      </c>
      <c r="I2470" s="74">
        <f t="shared" si="5"/>
        <v>0</v>
      </c>
      <c r="J2470" s="75">
        <f t="shared" si="6"/>
        <v>0</v>
      </c>
      <c r="K2470" s="76">
        <f>H2470*SIP_Calculator!$D$25</f>
        <v>484.4666522</v>
      </c>
      <c r="L2470" s="76">
        <f t="shared" si="7"/>
        <v>0.07312648994</v>
      </c>
      <c r="M2470" s="76">
        <f t="shared" si="8"/>
        <v>0.09220296558</v>
      </c>
      <c r="N2470" s="76">
        <f t="shared" ref="N2470:O2470" si="7414">N2469+L2470</f>
        <v>276.8354418</v>
      </c>
      <c r="O2470" s="76">
        <f t="shared" si="7414"/>
        <v>329.0074487</v>
      </c>
      <c r="P2470" s="74">
        <f>I2470*SIP_Calculator!$D$26</f>
        <v>0</v>
      </c>
      <c r="Q2470" s="74">
        <f t="shared" si="10"/>
        <v>0</v>
      </c>
      <c r="R2470" s="74">
        <f t="shared" si="11"/>
        <v>0</v>
      </c>
      <c r="S2470" s="74">
        <f t="shared" ref="S2470:T2470" si="7415">S2469+Q2470</f>
        <v>276.0593933</v>
      </c>
      <c r="T2470" s="74">
        <f t="shared" si="7415"/>
        <v>328.1324343</v>
      </c>
      <c r="U2470" s="75">
        <f>J2470*SIP_Calculator!$D$27</f>
        <v>0</v>
      </c>
      <c r="V2470" s="75">
        <f t="shared" si="13"/>
        <v>0</v>
      </c>
      <c r="W2470" s="75">
        <f t="shared" si="14"/>
        <v>0</v>
      </c>
      <c r="X2470" s="75">
        <f t="shared" ref="X2470:Y2470" si="7416">X2469+V2470</f>
        <v>277.9242271</v>
      </c>
      <c r="Y2470" s="75">
        <f t="shared" si="7416"/>
        <v>330.3891194</v>
      </c>
    </row>
    <row r="2471" ht="15.75" customHeight="1">
      <c r="A2471" s="78">
        <v>41733.0</v>
      </c>
      <c r="B2471" s="73">
        <v>6589.95</v>
      </c>
      <c r="C2471" s="73">
        <v>5234.5</v>
      </c>
      <c r="D2471" s="74">
        <f t="shared" si="33"/>
        <v>515</v>
      </c>
      <c r="E2471" s="74">
        <f t="shared" si="16"/>
        <v>0</v>
      </c>
      <c r="F2471" s="75">
        <f t="shared" si="4"/>
        <v>4</v>
      </c>
      <c r="G2471" s="75">
        <f t="shared" si="17"/>
        <v>0</v>
      </c>
      <c r="H2471" s="76">
        <f>IF(A2471&lt;SIP_Calculator!$B$7,0,IF(A2471&gt;SIP_Calculator!$E$7,0,1))</f>
        <v>1</v>
      </c>
      <c r="I2471" s="74">
        <f t="shared" si="5"/>
        <v>0</v>
      </c>
      <c r="J2471" s="75">
        <f t="shared" si="6"/>
        <v>0</v>
      </c>
      <c r="K2471" s="76">
        <f>H2471*SIP_Calculator!$D$25</f>
        <v>484.4666522</v>
      </c>
      <c r="L2471" s="76">
        <f t="shared" si="7"/>
        <v>0.073515983</v>
      </c>
      <c r="M2471" s="76">
        <f t="shared" si="8"/>
        <v>0.09255261289</v>
      </c>
      <c r="N2471" s="76">
        <f t="shared" ref="N2471:O2471" si="7417">N2470+L2471</f>
        <v>276.9089578</v>
      </c>
      <c r="O2471" s="76">
        <f t="shared" si="7417"/>
        <v>329.1000013</v>
      </c>
      <c r="P2471" s="74">
        <f>I2471*SIP_Calculator!$D$26</f>
        <v>0</v>
      </c>
      <c r="Q2471" s="74">
        <f t="shared" si="10"/>
        <v>0</v>
      </c>
      <c r="R2471" s="74">
        <f t="shared" si="11"/>
        <v>0</v>
      </c>
      <c r="S2471" s="74">
        <f t="shared" ref="S2471:T2471" si="7418">S2470+Q2471</f>
        <v>276.0593933</v>
      </c>
      <c r="T2471" s="74">
        <f t="shared" si="7418"/>
        <v>328.1324343</v>
      </c>
      <c r="U2471" s="75">
        <f>J2471*SIP_Calculator!$D$27</f>
        <v>0</v>
      </c>
      <c r="V2471" s="75">
        <f t="shared" si="13"/>
        <v>0</v>
      </c>
      <c r="W2471" s="75">
        <f t="shared" si="14"/>
        <v>0</v>
      </c>
      <c r="X2471" s="75">
        <f t="shared" ref="X2471:Y2471" si="7419">X2470+V2471</f>
        <v>277.9242271</v>
      </c>
      <c r="Y2471" s="75">
        <f t="shared" si="7419"/>
        <v>330.3891194</v>
      </c>
    </row>
    <row r="2472" ht="15.75" customHeight="1">
      <c r="A2472" s="78">
        <v>41736.0</v>
      </c>
      <c r="B2472" s="73">
        <v>6591.1</v>
      </c>
      <c r="C2472" s="73">
        <v>5234.2</v>
      </c>
      <c r="D2472" s="74">
        <f t="shared" si="33"/>
        <v>516</v>
      </c>
      <c r="E2472" s="74">
        <f t="shared" si="16"/>
        <v>1</v>
      </c>
      <c r="F2472" s="75">
        <f t="shared" si="4"/>
        <v>4</v>
      </c>
      <c r="G2472" s="75">
        <f t="shared" si="17"/>
        <v>0</v>
      </c>
      <c r="H2472" s="76">
        <f>IF(A2472&lt;SIP_Calculator!$B$7,0,IF(A2472&gt;SIP_Calculator!$E$7,0,1))</f>
        <v>1</v>
      </c>
      <c r="I2472" s="74">
        <f t="shared" si="5"/>
        <v>1</v>
      </c>
      <c r="J2472" s="75">
        <f t="shared" si="6"/>
        <v>0</v>
      </c>
      <c r="K2472" s="76">
        <f>H2472*SIP_Calculator!$D$25</f>
        <v>484.4666522</v>
      </c>
      <c r="L2472" s="76">
        <f t="shared" si="7"/>
        <v>0.0735031561</v>
      </c>
      <c r="M2472" s="76">
        <f t="shared" si="8"/>
        <v>0.09255791758</v>
      </c>
      <c r="N2472" s="76">
        <f t="shared" ref="N2472:O2472" si="7420">N2471+L2472</f>
        <v>276.9824609</v>
      </c>
      <c r="O2472" s="76">
        <f t="shared" si="7420"/>
        <v>329.1925592</v>
      </c>
      <c r="P2472" s="74">
        <f>I2472*SIP_Calculator!$D$26</f>
        <v>2301.341589</v>
      </c>
      <c r="Q2472" s="74">
        <f t="shared" si="10"/>
        <v>0.3491589551</v>
      </c>
      <c r="R2472" s="74">
        <f t="shared" si="11"/>
        <v>0.4396739882</v>
      </c>
      <c r="S2472" s="74">
        <f t="shared" ref="S2472:T2472" si="7421">S2471+Q2472</f>
        <v>276.4085522</v>
      </c>
      <c r="T2472" s="74">
        <f t="shared" si="7421"/>
        <v>328.5721083</v>
      </c>
      <c r="U2472" s="75">
        <f>J2472*SIP_Calculator!$D$27</f>
        <v>0</v>
      </c>
      <c r="V2472" s="75">
        <f t="shared" si="13"/>
        <v>0</v>
      </c>
      <c r="W2472" s="75">
        <f t="shared" si="14"/>
        <v>0</v>
      </c>
      <c r="X2472" s="75">
        <f t="shared" ref="X2472:Y2472" si="7422">X2471+V2472</f>
        <v>277.9242271</v>
      </c>
      <c r="Y2472" s="75">
        <f t="shared" si="7422"/>
        <v>330.3891194</v>
      </c>
    </row>
    <row r="2473" ht="15.75" customHeight="1">
      <c r="A2473" s="78">
        <v>41738.0</v>
      </c>
      <c r="B2473" s="73">
        <v>6691.9</v>
      </c>
      <c r="C2473" s="73">
        <v>5315.25</v>
      </c>
      <c r="D2473" s="74">
        <f t="shared" si="33"/>
        <v>516</v>
      </c>
      <c r="E2473" s="74">
        <f t="shared" si="16"/>
        <v>0</v>
      </c>
      <c r="F2473" s="75">
        <f t="shared" si="4"/>
        <v>4</v>
      </c>
      <c r="G2473" s="75">
        <f t="shared" si="17"/>
        <v>0</v>
      </c>
      <c r="H2473" s="76">
        <f>IF(A2473&lt;SIP_Calculator!$B$7,0,IF(A2473&gt;SIP_Calculator!$E$7,0,1))</f>
        <v>1</v>
      </c>
      <c r="I2473" s="74">
        <f t="shared" si="5"/>
        <v>0</v>
      </c>
      <c r="J2473" s="75">
        <f t="shared" si="6"/>
        <v>0</v>
      </c>
      <c r="K2473" s="76">
        <f>H2473*SIP_Calculator!$D$25</f>
        <v>484.4666522</v>
      </c>
      <c r="L2473" s="76">
        <f t="shared" si="7"/>
        <v>0.07239597905</v>
      </c>
      <c r="M2473" s="76">
        <f t="shared" si="8"/>
        <v>0.09114654103</v>
      </c>
      <c r="N2473" s="76">
        <f t="shared" ref="N2473:O2473" si="7423">N2472+L2473</f>
        <v>277.0548569</v>
      </c>
      <c r="O2473" s="76">
        <f t="shared" si="7423"/>
        <v>329.2837058</v>
      </c>
      <c r="P2473" s="74">
        <f>I2473*SIP_Calculator!$D$26</f>
        <v>0</v>
      </c>
      <c r="Q2473" s="74">
        <f t="shared" si="10"/>
        <v>0</v>
      </c>
      <c r="R2473" s="74">
        <f t="shared" si="11"/>
        <v>0</v>
      </c>
      <c r="S2473" s="74">
        <f t="shared" ref="S2473:T2473" si="7424">S2472+Q2473</f>
        <v>276.4085522</v>
      </c>
      <c r="T2473" s="74">
        <f t="shared" si="7424"/>
        <v>328.5721083</v>
      </c>
      <c r="U2473" s="75">
        <f>J2473*SIP_Calculator!$D$27</f>
        <v>0</v>
      </c>
      <c r="V2473" s="75">
        <f t="shared" si="13"/>
        <v>0</v>
      </c>
      <c r="W2473" s="75">
        <f t="shared" si="14"/>
        <v>0</v>
      </c>
      <c r="X2473" s="75">
        <f t="shared" ref="X2473:Y2473" si="7425">X2472+V2473</f>
        <v>277.9242271</v>
      </c>
      <c r="Y2473" s="75">
        <f t="shared" si="7425"/>
        <v>330.3891194</v>
      </c>
    </row>
    <row r="2474" ht="15.75" customHeight="1">
      <c r="A2474" s="78">
        <v>41739.0</v>
      </c>
      <c r="B2474" s="73">
        <v>6703.45</v>
      </c>
      <c r="C2474" s="73">
        <v>5328.4</v>
      </c>
      <c r="D2474" s="74">
        <f t="shared" si="33"/>
        <v>516</v>
      </c>
      <c r="E2474" s="74">
        <f t="shared" si="16"/>
        <v>0</v>
      </c>
      <c r="F2474" s="75">
        <f t="shared" si="4"/>
        <v>4</v>
      </c>
      <c r="G2474" s="75">
        <f t="shared" si="17"/>
        <v>0</v>
      </c>
      <c r="H2474" s="76">
        <f>IF(A2474&lt;SIP_Calculator!$B$7,0,IF(A2474&gt;SIP_Calculator!$E$7,0,1))</f>
        <v>1</v>
      </c>
      <c r="I2474" s="74">
        <f t="shared" si="5"/>
        <v>0</v>
      </c>
      <c r="J2474" s="75">
        <f t="shared" si="6"/>
        <v>0</v>
      </c>
      <c r="K2474" s="76">
        <f>H2474*SIP_Calculator!$D$25</f>
        <v>484.4666522</v>
      </c>
      <c r="L2474" s="76">
        <f t="shared" si="7"/>
        <v>0.07227124125</v>
      </c>
      <c r="M2474" s="76">
        <f t="shared" si="8"/>
        <v>0.09092159976</v>
      </c>
      <c r="N2474" s="76">
        <f t="shared" ref="N2474:O2474" si="7426">N2473+L2474</f>
        <v>277.1271282</v>
      </c>
      <c r="O2474" s="76">
        <f t="shared" si="7426"/>
        <v>329.3746274</v>
      </c>
      <c r="P2474" s="74">
        <f>I2474*SIP_Calculator!$D$26</f>
        <v>0</v>
      </c>
      <c r="Q2474" s="74">
        <f t="shared" si="10"/>
        <v>0</v>
      </c>
      <c r="R2474" s="74">
        <f t="shared" si="11"/>
        <v>0</v>
      </c>
      <c r="S2474" s="74">
        <f t="shared" ref="S2474:T2474" si="7427">S2473+Q2474</f>
        <v>276.4085522</v>
      </c>
      <c r="T2474" s="74">
        <f t="shared" si="7427"/>
        <v>328.5721083</v>
      </c>
      <c r="U2474" s="75">
        <f>J2474*SIP_Calculator!$D$27</f>
        <v>0</v>
      </c>
      <c r="V2474" s="75">
        <f t="shared" si="13"/>
        <v>0</v>
      </c>
      <c r="W2474" s="75">
        <f t="shared" si="14"/>
        <v>0</v>
      </c>
      <c r="X2474" s="75">
        <f t="shared" ref="X2474:Y2474" si="7428">X2473+V2474</f>
        <v>277.9242271</v>
      </c>
      <c r="Y2474" s="75">
        <f t="shared" si="7428"/>
        <v>330.3891194</v>
      </c>
    </row>
    <row r="2475" ht="15.75" customHeight="1">
      <c r="A2475" s="78">
        <v>41740.0</v>
      </c>
      <c r="B2475" s="73">
        <v>6681.85</v>
      </c>
      <c r="C2475" s="73">
        <v>5317.7</v>
      </c>
      <c r="D2475" s="74">
        <f t="shared" si="33"/>
        <v>516</v>
      </c>
      <c r="E2475" s="74">
        <f t="shared" si="16"/>
        <v>0</v>
      </c>
      <c r="F2475" s="75">
        <f t="shared" si="4"/>
        <v>4</v>
      </c>
      <c r="G2475" s="75">
        <f t="shared" si="17"/>
        <v>0</v>
      </c>
      <c r="H2475" s="76">
        <f>IF(A2475&lt;SIP_Calculator!$B$7,0,IF(A2475&gt;SIP_Calculator!$E$7,0,1))</f>
        <v>1</v>
      </c>
      <c r="I2475" s="74">
        <f t="shared" si="5"/>
        <v>0</v>
      </c>
      <c r="J2475" s="75">
        <f t="shared" si="6"/>
        <v>0</v>
      </c>
      <c r="K2475" s="76">
        <f>H2475*SIP_Calculator!$D$25</f>
        <v>484.4666522</v>
      </c>
      <c r="L2475" s="76">
        <f t="shared" si="7"/>
        <v>0.07250486799</v>
      </c>
      <c r="M2475" s="76">
        <f t="shared" si="8"/>
        <v>0.09110454749</v>
      </c>
      <c r="N2475" s="76">
        <f t="shared" ref="N2475:O2475" si="7429">N2474+L2475</f>
        <v>277.199633</v>
      </c>
      <c r="O2475" s="76">
        <f t="shared" si="7429"/>
        <v>329.4657319</v>
      </c>
      <c r="P2475" s="74">
        <f>I2475*SIP_Calculator!$D$26</f>
        <v>0</v>
      </c>
      <c r="Q2475" s="74">
        <f t="shared" si="10"/>
        <v>0</v>
      </c>
      <c r="R2475" s="74">
        <f t="shared" si="11"/>
        <v>0</v>
      </c>
      <c r="S2475" s="74">
        <f t="shared" ref="S2475:T2475" si="7430">S2474+Q2475</f>
        <v>276.4085522</v>
      </c>
      <c r="T2475" s="74">
        <f t="shared" si="7430"/>
        <v>328.5721083</v>
      </c>
      <c r="U2475" s="75">
        <f>J2475*SIP_Calculator!$D$27</f>
        <v>0</v>
      </c>
      <c r="V2475" s="75">
        <f t="shared" si="13"/>
        <v>0</v>
      </c>
      <c r="W2475" s="75">
        <f t="shared" si="14"/>
        <v>0</v>
      </c>
      <c r="X2475" s="75">
        <f t="shared" ref="X2475:Y2475" si="7431">X2474+V2475</f>
        <v>277.9242271</v>
      </c>
      <c r="Y2475" s="75">
        <f t="shared" si="7431"/>
        <v>330.3891194</v>
      </c>
    </row>
    <row r="2476" ht="15.75" customHeight="1">
      <c r="A2476" s="78">
        <v>41744.0</v>
      </c>
      <c r="B2476" s="73">
        <v>6628.75</v>
      </c>
      <c r="C2476" s="73">
        <v>5278.15</v>
      </c>
      <c r="D2476" s="74">
        <f t="shared" si="33"/>
        <v>517</v>
      </c>
      <c r="E2476" s="74">
        <f t="shared" si="16"/>
        <v>1</v>
      </c>
      <c r="F2476" s="75">
        <f t="shared" si="4"/>
        <v>4</v>
      </c>
      <c r="G2476" s="75">
        <f t="shared" si="17"/>
        <v>0</v>
      </c>
      <c r="H2476" s="76">
        <f>IF(A2476&lt;SIP_Calculator!$B$7,0,IF(A2476&gt;SIP_Calculator!$E$7,0,1))</f>
        <v>1</v>
      </c>
      <c r="I2476" s="74">
        <f t="shared" si="5"/>
        <v>1</v>
      </c>
      <c r="J2476" s="75">
        <f t="shared" si="6"/>
        <v>0</v>
      </c>
      <c r="K2476" s="76">
        <f>H2476*SIP_Calculator!$D$25</f>
        <v>484.4666522</v>
      </c>
      <c r="L2476" s="76">
        <f t="shared" si="7"/>
        <v>0.07308567259</v>
      </c>
      <c r="M2476" s="76">
        <f t="shared" si="8"/>
        <v>0.09178720805</v>
      </c>
      <c r="N2476" s="76">
        <f t="shared" ref="N2476:O2476" si="7432">N2475+L2476</f>
        <v>277.2727187</v>
      </c>
      <c r="O2476" s="76">
        <f t="shared" si="7432"/>
        <v>329.5575191</v>
      </c>
      <c r="P2476" s="74">
        <f>I2476*SIP_Calculator!$D$26</f>
        <v>2301.341589</v>
      </c>
      <c r="Q2476" s="74">
        <f t="shared" si="10"/>
        <v>0.3471758008</v>
      </c>
      <c r="R2476" s="74">
        <f t="shared" si="11"/>
        <v>0.4360129192</v>
      </c>
      <c r="S2476" s="74">
        <f t="shared" ref="S2476:T2476" si="7433">S2475+Q2476</f>
        <v>276.755728</v>
      </c>
      <c r="T2476" s="74">
        <f t="shared" si="7433"/>
        <v>329.0081212</v>
      </c>
      <c r="U2476" s="75">
        <f>J2476*SIP_Calculator!$D$27</f>
        <v>0</v>
      </c>
      <c r="V2476" s="75">
        <f t="shared" si="13"/>
        <v>0</v>
      </c>
      <c r="W2476" s="75">
        <f t="shared" si="14"/>
        <v>0</v>
      </c>
      <c r="X2476" s="75">
        <f t="shared" ref="X2476:Y2476" si="7434">X2475+V2476</f>
        <v>277.9242271</v>
      </c>
      <c r="Y2476" s="75">
        <f t="shared" si="7434"/>
        <v>330.3891194</v>
      </c>
    </row>
    <row r="2477" ht="15.75" customHeight="1">
      <c r="A2477" s="78">
        <v>41745.0</v>
      </c>
      <c r="B2477" s="73">
        <v>6572.8</v>
      </c>
      <c r="C2477" s="73">
        <v>5230.35</v>
      </c>
      <c r="D2477" s="74">
        <f t="shared" si="33"/>
        <v>517</v>
      </c>
      <c r="E2477" s="74">
        <f t="shared" si="16"/>
        <v>0</v>
      </c>
      <c r="F2477" s="75">
        <f t="shared" si="4"/>
        <v>4</v>
      </c>
      <c r="G2477" s="75">
        <f t="shared" si="17"/>
        <v>0</v>
      </c>
      <c r="H2477" s="76">
        <f>IF(A2477&lt;SIP_Calculator!$B$7,0,IF(A2477&gt;SIP_Calculator!$E$7,0,1))</f>
        <v>1</v>
      </c>
      <c r="I2477" s="74">
        <f t="shared" si="5"/>
        <v>0</v>
      </c>
      <c r="J2477" s="75">
        <f t="shared" si="6"/>
        <v>0</v>
      </c>
      <c r="K2477" s="76">
        <f>H2477*SIP_Calculator!$D$25</f>
        <v>484.4666522</v>
      </c>
      <c r="L2477" s="76">
        <f t="shared" si="7"/>
        <v>0.0737078037</v>
      </c>
      <c r="M2477" s="76">
        <f t="shared" si="8"/>
        <v>0.09262604839</v>
      </c>
      <c r="N2477" s="76">
        <f t="shared" ref="N2477:O2477" si="7435">N2476+L2477</f>
        <v>277.3464265</v>
      </c>
      <c r="O2477" s="76">
        <f t="shared" si="7435"/>
        <v>329.6501452</v>
      </c>
      <c r="P2477" s="74">
        <f>I2477*SIP_Calculator!$D$26</f>
        <v>0</v>
      </c>
      <c r="Q2477" s="74">
        <f t="shared" si="10"/>
        <v>0</v>
      </c>
      <c r="R2477" s="74">
        <f t="shared" si="11"/>
        <v>0</v>
      </c>
      <c r="S2477" s="74">
        <f t="shared" ref="S2477:T2477" si="7436">S2476+Q2477</f>
        <v>276.755728</v>
      </c>
      <c r="T2477" s="74">
        <f t="shared" si="7436"/>
        <v>329.0081212</v>
      </c>
      <c r="U2477" s="75">
        <f>J2477*SIP_Calculator!$D$27</f>
        <v>0</v>
      </c>
      <c r="V2477" s="75">
        <f t="shared" si="13"/>
        <v>0</v>
      </c>
      <c r="W2477" s="75">
        <f t="shared" si="14"/>
        <v>0</v>
      </c>
      <c r="X2477" s="75">
        <f t="shared" ref="X2477:Y2477" si="7437">X2476+V2477</f>
        <v>277.9242271</v>
      </c>
      <c r="Y2477" s="75">
        <f t="shared" si="7437"/>
        <v>330.3891194</v>
      </c>
    </row>
    <row r="2478" ht="15.75" customHeight="1">
      <c r="A2478" s="78">
        <v>41746.0</v>
      </c>
      <c r="B2478" s="73">
        <v>6673.65</v>
      </c>
      <c r="C2478" s="73">
        <v>5310.75</v>
      </c>
      <c r="D2478" s="74">
        <f t="shared" si="33"/>
        <v>517</v>
      </c>
      <c r="E2478" s="74">
        <f t="shared" si="16"/>
        <v>0</v>
      </c>
      <c r="F2478" s="75">
        <f t="shared" si="4"/>
        <v>4</v>
      </c>
      <c r="G2478" s="75">
        <f t="shared" si="17"/>
        <v>0</v>
      </c>
      <c r="H2478" s="76">
        <f>IF(A2478&lt;SIP_Calculator!$B$7,0,IF(A2478&gt;SIP_Calculator!$E$7,0,1))</f>
        <v>1</v>
      </c>
      <c r="I2478" s="74">
        <f t="shared" si="5"/>
        <v>0</v>
      </c>
      <c r="J2478" s="75">
        <f t="shared" si="6"/>
        <v>0</v>
      </c>
      <c r="K2478" s="76">
        <f>H2478*SIP_Calculator!$D$25</f>
        <v>484.4666522</v>
      </c>
      <c r="L2478" s="76">
        <f t="shared" si="7"/>
        <v>0.07259395566</v>
      </c>
      <c r="M2478" s="76">
        <f t="shared" si="8"/>
        <v>0.09122377295</v>
      </c>
      <c r="N2478" s="76">
        <f t="shared" ref="N2478:O2478" si="7438">N2477+L2478</f>
        <v>277.4190205</v>
      </c>
      <c r="O2478" s="76">
        <f t="shared" si="7438"/>
        <v>329.7413689</v>
      </c>
      <c r="P2478" s="74">
        <f>I2478*SIP_Calculator!$D$26</f>
        <v>0</v>
      </c>
      <c r="Q2478" s="74">
        <f t="shared" si="10"/>
        <v>0</v>
      </c>
      <c r="R2478" s="74">
        <f t="shared" si="11"/>
        <v>0</v>
      </c>
      <c r="S2478" s="74">
        <f t="shared" ref="S2478:T2478" si="7439">S2477+Q2478</f>
        <v>276.755728</v>
      </c>
      <c r="T2478" s="74">
        <f t="shared" si="7439"/>
        <v>329.0081212</v>
      </c>
      <c r="U2478" s="75">
        <f>J2478*SIP_Calculator!$D$27</f>
        <v>0</v>
      </c>
      <c r="V2478" s="75">
        <f t="shared" si="13"/>
        <v>0</v>
      </c>
      <c r="W2478" s="75">
        <f t="shared" si="14"/>
        <v>0</v>
      </c>
      <c r="X2478" s="75">
        <f t="shared" ref="X2478:Y2478" si="7440">X2477+V2478</f>
        <v>277.9242271</v>
      </c>
      <c r="Y2478" s="75">
        <f t="shared" si="7440"/>
        <v>330.3891194</v>
      </c>
    </row>
    <row r="2479" ht="15.75" customHeight="1">
      <c r="A2479" s="78">
        <v>41750.0</v>
      </c>
      <c r="B2479" s="73">
        <v>6716.1</v>
      </c>
      <c r="C2479" s="73">
        <v>5347.25</v>
      </c>
      <c r="D2479" s="74">
        <f t="shared" si="33"/>
        <v>518</v>
      </c>
      <c r="E2479" s="74">
        <f t="shared" si="16"/>
        <v>1</v>
      </c>
      <c r="F2479" s="75">
        <f t="shared" si="4"/>
        <v>4</v>
      </c>
      <c r="G2479" s="75">
        <f t="shared" si="17"/>
        <v>0</v>
      </c>
      <c r="H2479" s="76">
        <f>IF(A2479&lt;SIP_Calculator!$B$7,0,IF(A2479&gt;SIP_Calculator!$E$7,0,1))</f>
        <v>1</v>
      </c>
      <c r="I2479" s="74">
        <f t="shared" si="5"/>
        <v>1</v>
      </c>
      <c r="J2479" s="75">
        <f t="shared" si="6"/>
        <v>0</v>
      </c>
      <c r="K2479" s="76">
        <f>H2479*SIP_Calculator!$D$25</f>
        <v>484.4666522</v>
      </c>
      <c r="L2479" s="76">
        <f t="shared" si="7"/>
        <v>0.07213511594</v>
      </c>
      <c r="M2479" s="76">
        <f t="shared" si="8"/>
        <v>0.09060108508</v>
      </c>
      <c r="N2479" s="76">
        <f t="shared" ref="N2479:O2479" si="7441">N2478+L2479</f>
        <v>277.4911556</v>
      </c>
      <c r="O2479" s="76">
        <f t="shared" si="7441"/>
        <v>329.83197</v>
      </c>
      <c r="P2479" s="74">
        <f>I2479*SIP_Calculator!$D$26</f>
        <v>2301.341589</v>
      </c>
      <c r="Q2479" s="74">
        <f t="shared" si="10"/>
        <v>0.3426604114</v>
      </c>
      <c r="R2479" s="74">
        <f t="shared" si="11"/>
        <v>0.430378529</v>
      </c>
      <c r="S2479" s="74">
        <f t="shared" ref="S2479:T2479" si="7442">S2478+Q2479</f>
        <v>277.0983885</v>
      </c>
      <c r="T2479" s="74">
        <f t="shared" si="7442"/>
        <v>329.4384997</v>
      </c>
      <c r="U2479" s="75">
        <f>J2479*SIP_Calculator!$D$27</f>
        <v>0</v>
      </c>
      <c r="V2479" s="75">
        <f t="shared" si="13"/>
        <v>0</v>
      </c>
      <c r="W2479" s="75">
        <f t="shared" si="14"/>
        <v>0</v>
      </c>
      <c r="X2479" s="75">
        <f t="shared" ref="X2479:Y2479" si="7443">X2478+V2479</f>
        <v>277.9242271</v>
      </c>
      <c r="Y2479" s="75">
        <f t="shared" si="7443"/>
        <v>330.3891194</v>
      </c>
    </row>
    <row r="2480" ht="15.75" customHeight="1">
      <c r="A2480" s="78">
        <v>41751.0</v>
      </c>
      <c r="B2480" s="73">
        <v>6715.85</v>
      </c>
      <c r="C2480" s="73">
        <v>5346.6</v>
      </c>
      <c r="D2480" s="74">
        <f t="shared" si="33"/>
        <v>518</v>
      </c>
      <c r="E2480" s="74">
        <f t="shared" si="16"/>
        <v>0</v>
      </c>
      <c r="F2480" s="75">
        <f t="shared" si="4"/>
        <v>4</v>
      </c>
      <c r="G2480" s="75">
        <f t="shared" si="17"/>
        <v>0</v>
      </c>
      <c r="H2480" s="76">
        <f>IF(A2480&lt;SIP_Calculator!$B$7,0,IF(A2480&gt;SIP_Calculator!$E$7,0,1))</f>
        <v>1</v>
      </c>
      <c r="I2480" s="74">
        <f t="shared" si="5"/>
        <v>0</v>
      </c>
      <c r="J2480" s="75">
        <f t="shared" si="6"/>
        <v>0</v>
      </c>
      <c r="K2480" s="76">
        <f>H2480*SIP_Calculator!$D$25</f>
        <v>484.4666522</v>
      </c>
      <c r="L2480" s="76">
        <f t="shared" si="7"/>
        <v>0.0721378012</v>
      </c>
      <c r="M2480" s="76">
        <f t="shared" si="8"/>
        <v>0.09061209969</v>
      </c>
      <c r="N2480" s="76">
        <f t="shared" ref="N2480:O2480" si="7444">N2479+L2480</f>
        <v>277.5632934</v>
      </c>
      <c r="O2480" s="76">
        <f t="shared" si="7444"/>
        <v>329.9225821</v>
      </c>
      <c r="P2480" s="74">
        <f>I2480*SIP_Calculator!$D$26</f>
        <v>0</v>
      </c>
      <c r="Q2480" s="74">
        <f t="shared" si="10"/>
        <v>0</v>
      </c>
      <c r="R2480" s="74">
        <f t="shared" si="11"/>
        <v>0</v>
      </c>
      <c r="S2480" s="74">
        <f t="shared" ref="S2480:T2480" si="7445">S2479+Q2480</f>
        <v>277.0983885</v>
      </c>
      <c r="T2480" s="74">
        <f t="shared" si="7445"/>
        <v>329.4384997</v>
      </c>
      <c r="U2480" s="75">
        <f>J2480*SIP_Calculator!$D$27</f>
        <v>0</v>
      </c>
      <c r="V2480" s="75">
        <f t="shared" si="13"/>
        <v>0</v>
      </c>
      <c r="W2480" s="75">
        <f t="shared" si="14"/>
        <v>0</v>
      </c>
      <c r="X2480" s="75">
        <f t="shared" ref="X2480:Y2480" si="7446">X2479+V2480</f>
        <v>277.9242271</v>
      </c>
      <c r="Y2480" s="75">
        <f t="shared" si="7446"/>
        <v>330.3891194</v>
      </c>
    </row>
    <row r="2481" ht="15.75" customHeight="1">
      <c r="A2481" s="78">
        <v>41752.0</v>
      </c>
      <c r="B2481" s="73">
        <v>6737.2</v>
      </c>
      <c r="C2481" s="73">
        <v>5362.45</v>
      </c>
      <c r="D2481" s="74">
        <f t="shared" si="33"/>
        <v>518</v>
      </c>
      <c r="E2481" s="74">
        <f t="shared" si="16"/>
        <v>0</v>
      </c>
      <c r="F2481" s="75">
        <f t="shared" si="4"/>
        <v>4</v>
      </c>
      <c r="G2481" s="75">
        <f t="shared" si="17"/>
        <v>0</v>
      </c>
      <c r="H2481" s="76">
        <f>IF(A2481&lt;SIP_Calculator!$B$7,0,IF(A2481&gt;SIP_Calculator!$E$7,0,1))</f>
        <v>1</v>
      </c>
      <c r="I2481" s="74">
        <f t="shared" si="5"/>
        <v>0</v>
      </c>
      <c r="J2481" s="75">
        <f t="shared" si="6"/>
        <v>0</v>
      </c>
      <c r="K2481" s="76">
        <f>H2481*SIP_Calculator!$D$25</f>
        <v>484.4666522</v>
      </c>
      <c r="L2481" s="76">
        <f t="shared" si="7"/>
        <v>0.07190919851</v>
      </c>
      <c r="M2481" s="76">
        <f t="shared" si="8"/>
        <v>0.09034427401</v>
      </c>
      <c r="N2481" s="76">
        <f t="shared" ref="N2481:O2481" si="7447">N2480+L2481</f>
        <v>277.6352026</v>
      </c>
      <c r="O2481" s="76">
        <f t="shared" si="7447"/>
        <v>330.0129264</v>
      </c>
      <c r="P2481" s="74">
        <f>I2481*SIP_Calculator!$D$26</f>
        <v>0</v>
      </c>
      <c r="Q2481" s="74">
        <f t="shared" si="10"/>
        <v>0</v>
      </c>
      <c r="R2481" s="74">
        <f t="shared" si="11"/>
        <v>0</v>
      </c>
      <c r="S2481" s="74">
        <f t="shared" ref="S2481:T2481" si="7448">S2480+Q2481</f>
        <v>277.0983885</v>
      </c>
      <c r="T2481" s="74">
        <f t="shared" si="7448"/>
        <v>329.4384997</v>
      </c>
      <c r="U2481" s="75">
        <f>J2481*SIP_Calculator!$D$27</f>
        <v>0</v>
      </c>
      <c r="V2481" s="75">
        <f t="shared" si="13"/>
        <v>0</v>
      </c>
      <c r="W2481" s="75">
        <f t="shared" si="14"/>
        <v>0</v>
      </c>
      <c r="X2481" s="75">
        <f t="shared" ref="X2481:Y2481" si="7449">X2480+V2481</f>
        <v>277.9242271</v>
      </c>
      <c r="Y2481" s="75">
        <f t="shared" si="7449"/>
        <v>330.3891194</v>
      </c>
    </row>
    <row r="2482" ht="15.75" customHeight="1">
      <c r="A2482" s="78">
        <v>41754.0</v>
      </c>
      <c r="B2482" s="73">
        <v>6691.6</v>
      </c>
      <c r="C2482" s="73">
        <v>5328.6</v>
      </c>
      <c r="D2482" s="74">
        <f t="shared" si="33"/>
        <v>518</v>
      </c>
      <c r="E2482" s="74">
        <f t="shared" si="16"/>
        <v>0</v>
      </c>
      <c r="F2482" s="75">
        <f t="shared" si="4"/>
        <v>4</v>
      </c>
      <c r="G2482" s="75">
        <f t="shared" si="17"/>
        <v>0</v>
      </c>
      <c r="H2482" s="76">
        <f>IF(A2482&lt;SIP_Calculator!$B$7,0,IF(A2482&gt;SIP_Calculator!$E$7,0,1))</f>
        <v>1</v>
      </c>
      <c r="I2482" s="74">
        <f t="shared" si="5"/>
        <v>0</v>
      </c>
      <c r="J2482" s="75">
        <f t="shared" si="6"/>
        <v>0</v>
      </c>
      <c r="K2482" s="76">
        <f>H2482*SIP_Calculator!$D$25</f>
        <v>484.4666522</v>
      </c>
      <c r="L2482" s="76">
        <f t="shared" si="7"/>
        <v>0.07239922473</v>
      </c>
      <c r="M2482" s="76">
        <f t="shared" si="8"/>
        <v>0.09091818718</v>
      </c>
      <c r="N2482" s="76">
        <f t="shared" ref="N2482:O2482" si="7450">N2481+L2482</f>
        <v>277.7076018</v>
      </c>
      <c r="O2482" s="76">
        <f t="shared" si="7450"/>
        <v>330.1038446</v>
      </c>
      <c r="P2482" s="74">
        <f>I2482*SIP_Calculator!$D$26</f>
        <v>0</v>
      </c>
      <c r="Q2482" s="74">
        <f t="shared" si="10"/>
        <v>0</v>
      </c>
      <c r="R2482" s="74">
        <f t="shared" si="11"/>
        <v>0</v>
      </c>
      <c r="S2482" s="74">
        <f t="shared" ref="S2482:T2482" si="7451">S2481+Q2482</f>
        <v>277.0983885</v>
      </c>
      <c r="T2482" s="74">
        <f t="shared" si="7451"/>
        <v>329.4384997</v>
      </c>
      <c r="U2482" s="75">
        <f>J2482*SIP_Calculator!$D$27</f>
        <v>0</v>
      </c>
      <c r="V2482" s="75">
        <f t="shared" si="13"/>
        <v>0</v>
      </c>
      <c r="W2482" s="75">
        <f t="shared" si="14"/>
        <v>0</v>
      </c>
      <c r="X2482" s="75">
        <f t="shared" ref="X2482:Y2482" si="7452">X2481+V2482</f>
        <v>277.9242271</v>
      </c>
      <c r="Y2482" s="75">
        <f t="shared" si="7452"/>
        <v>330.3891194</v>
      </c>
    </row>
    <row r="2483" ht="15.75" customHeight="1">
      <c r="A2483" s="78">
        <v>41757.0</v>
      </c>
      <c r="B2483" s="73">
        <v>6674.9</v>
      </c>
      <c r="C2483" s="73">
        <v>5321.5</v>
      </c>
      <c r="D2483" s="74">
        <f t="shared" si="33"/>
        <v>519</v>
      </c>
      <c r="E2483" s="74">
        <f t="shared" si="16"/>
        <v>1</v>
      </c>
      <c r="F2483" s="75">
        <f t="shared" si="4"/>
        <v>4</v>
      </c>
      <c r="G2483" s="75">
        <f t="shared" si="17"/>
        <v>0</v>
      </c>
      <c r="H2483" s="76">
        <f>IF(A2483&lt;SIP_Calculator!$B$7,0,IF(A2483&gt;SIP_Calculator!$E$7,0,1))</f>
        <v>1</v>
      </c>
      <c r="I2483" s="74">
        <f t="shared" si="5"/>
        <v>1</v>
      </c>
      <c r="J2483" s="75">
        <f t="shared" si="6"/>
        <v>0</v>
      </c>
      <c r="K2483" s="76">
        <f>H2483*SIP_Calculator!$D$25</f>
        <v>484.4666522</v>
      </c>
      <c r="L2483" s="76">
        <f t="shared" si="7"/>
        <v>0.07258036108</v>
      </c>
      <c r="M2483" s="76">
        <f t="shared" si="8"/>
        <v>0.09103949116</v>
      </c>
      <c r="N2483" s="76">
        <f t="shared" ref="N2483:O2483" si="7453">N2482+L2483</f>
        <v>277.7801822</v>
      </c>
      <c r="O2483" s="76">
        <f t="shared" si="7453"/>
        <v>330.1948841</v>
      </c>
      <c r="P2483" s="74">
        <f>I2483*SIP_Calculator!$D$26</f>
        <v>2301.341589</v>
      </c>
      <c r="Q2483" s="74">
        <f t="shared" si="10"/>
        <v>0.3447754407</v>
      </c>
      <c r="R2483" s="74">
        <f t="shared" si="11"/>
        <v>0.432461071</v>
      </c>
      <c r="S2483" s="74">
        <f t="shared" ref="S2483:T2483" si="7454">S2482+Q2483</f>
        <v>277.4431639</v>
      </c>
      <c r="T2483" s="74">
        <f t="shared" si="7454"/>
        <v>329.8709608</v>
      </c>
      <c r="U2483" s="75">
        <f>J2483*SIP_Calculator!$D$27</f>
        <v>0</v>
      </c>
      <c r="V2483" s="75">
        <f t="shared" si="13"/>
        <v>0</v>
      </c>
      <c r="W2483" s="75">
        <f t="shared" si="14"/>
        <v>0</v>
      </c>
      <c r="X2483" s="75">
        <f t="shared" ref="X2483:Y2483" si="7455">X2482+V2483</f>
        <v>277.9242271</v>
      </c>
      <c r="Y2483" s="75">
        <f t="shared" si="7455"/>
        <v>330.3891194</v>
      </c>
    </row>
    <row r="2484" ht="15.75" customHeight="1">
      <c r="A2484" s="78">
        <v>41758.0</v>
      </c>
      <c r="B2484" s="73">
        <v>6626.8</v>
      </c>
      <c r="C2484" s="73">
        <v>5286.05</v>
      </c>
      <c r="D2484" s="74">
        <f t="shared" si="33"/>
        <v>519</v>
      </c>
      <c r="E2484" s="74">
        <f t="shared" si="16"/>
        <v>0</v>
      </c>
      <c r="F2484" s="75">
        <f t="shared" si="4"/>
        <v>4</v>
      </c>
      <c r="G2484" s="75">
        <f t="shared" si="17"/>
        <v>0</v>
      </c>
      <c r="H2484" s="76">
        <f>IF(A2484&lt;SIP_Calculator!$B$7,0,IF(A2484&gt;SIP_Calculator!$E$7,0,1))</f>
        <v>1</v>
      </c>
      <c r="I2484" s="74">
        <f t="shared" si="5"/>
        <v>0</v>
      </c>
      <c r="J2484" s="75">
        <f t="shared" si="6"/>
        <v>0</v>
      </c>
      <c r="K2484" s="76">
        <f>H2484*SIP_Calculator!$D$25</f>
        <v>484.4666522</v>
      </c>
      <c r="L2484" s="76">
        <f t="shared" si="7"/>
        <v>0.07310717876</v>
      </c>
      <c r="M2484" s="76">
        <f t="shared" si="8"/>
        <v>0.0916500321</v>
      </c>
      <c r="N2484" s="76">
        <f t="shared" ref="N2484:O2484" si="7456">N2483+L2484</f>
        <v>277.8532893</v>
      </c>
      <c r="O2484" s="76">
        <f t="shared" si="7456"/>
        <v>330.2865341</v>
      </c>
      <c r="P2484" s="74">
        <f>I2484*SIP_Calculator!$D$26</f>
        <v>0</v>
      </c>
      <c r="Q2484" s="74">
        <f t="shared" si="10"/>
        <v>0</v>
      </c>
      <c r="R2484" s="74">
        <f t="shared" si="11"/>
        <v>0</v>
      </c>
      <c r="S2484" s="74">
        <f t="shared" ref="S2484:T2484" si="7457">S2483+Q2484</f>
        <v>277.4431639</v>
      </c>
      <c r="T2484" s="74">
        <f t="shared" si="7457"/>
        <v>329.8709608</v>
      </c>
      <c r="U2484" s="75">
        <f>J2484*SIP_Calculator!$D$27</f>
        <v>0</v>
      </c>
      <c r="V2484" s="75">
        <f t="shared" si="13"/>
        <v>0</v>
      </c>
      <c r="W2484" s="75">
        <f t="shared" si="14"/>
        <v>0</v>
      </c>
      <c r="X2484" s="75">
        <f t="shared" ref="X2484:Y2484" si="7458">X2483+V2484</f>
        <v>277.9242271</v>
      </c>
      <c r="Y2484" s="75">
        <f t="shared" si="7458"/>
        <v>330.3891194</v>
      </c>
    </row>
    <row r="2485" ht="15.75" customHeight="1">
      <c r="A2485" s="78">
        <v>41759.0</v>
      </c>
      <c r="B2485" s="73">
        <v>6598.55</v>
      </c>
      <c r="C2485" s="73">
        <v>5255.65</v>
      </c>
      <c r="D2485" s="74">
        <f t="shared" si="33"/>
        <v>519</v>
      </c>
      <c r="E2485" s="74">
        <f t="shared" si="16"/>
        <v>0</v>
      </c>
      <c r="F2485" s="75">
        <f t="shared" si="4"/>
        <v>4</v>
      </c>
      <c r="G2485" s="75">
        <f t="shared" si="17"/>
        <v>0</v>
      </c>
      <c r="H2485" s="76">
        <f>IF(A2485&lt;SIP_Calculator!$B$7,0,IF(A2485&gt;SIP_Calculator!$E$7,0,1))</f>
        <v>1</v>
      </c>
      <c r="I2485" s="74">
        <f t="shared" si="5"/>
        <v>0</v>
      </c>
      <c r="J2485" s="75">
        <f t="shared" si="6"/>
        <v>0</v>
      </c>
      <c r="K2485" s="76">
        <f>H2485*SIP_Calculator!$D$25</f>
        <v>484.4666522</v>
      </c>
      <c r="L2485" s="76">
        <f t="shared" si="7"/>
        <v>0.0734201684</v>
      </c>
      <c r="M2485" s="76">
        <f t="shared" si="8"/>
        <v>0.09218015891</v>
      </c>
      <c r="N2485" s="76">
        <f t="shared" ref="N2485:O2485" si="7459">N2484+L2485</f>
        <v>277.9267095</v>
      </c>
      <c r="O2485" s="76">
        <f t="shared" si="7459"/>
        <v>330.3787143</v>
      </c>
      <c r="P2485" s="74">
        <f>I2485*SIP_Calculator!$D$26</f>
        <v>0</v>
      </c>
      <c r="Q2485" s="74">
        <f t="shared" si="10"/>
        <v>0</v>
      </c>
      <c r="R2485" s="74">
        <f t="shared" si="11"/>
        <v>0</v>
      </c>
      <c r="S2485" s="74">
        <f t="shared" ref="S2485:T2485" si="7460">S2484+Q2485</f>
        <v>277.4431639</v>
      </c>
      <c r="T2485" s="74">
        <f t="shared" si="7460"/>
        <v>329.8709608</v>
      </c>
      <c r="U2485" s="75">
        <f>J2485*SIP_Calculator!$D$27</f>
        <v>0</v>
      </c>
      <c r="V2485" s="75">
        <f t="shared" si="13"/>
        <v>0</v>
      </c>
      <c r="W2485" s="75">
        <f t="shared" si="14"/>
        <v>0</v>
      </c>
      <c r="X2485" s="75">
        <f t="shared" ref="X2485:Y2485" si="7461">X2484+V2485</f>
        <v>277.9242271</v>
      </c>
      <c r="Y2485" s="75">
        <f t="shared" si="7461"/>
        <v>330.3891194</v>
      </c>
    </row>
    <row r="2486" ht="15.75" customHeight="1">
      <c r="A2486" s="78">
        <v>41761.0</v>
      </c>
      <c r="B2486" s="73">
        <v>6602.0</v>
      </c>
      <c r="C2486" s="73">
        <v>5260.95</v>
      </c>
      <c r="D2486" s="74">
        <f t="shared" si="33"/>
        <v>519</v>
      </c>
      <c r="E2486" s="74">
        <f t="shared" si="16"/>
        <v>0</v>
      </c>
      <c r="F2486" s="75">
        <f t="shared" si="4"/>
        <v>5</v>
      </c>
      <c r="G2486" s="75">
        <f t="shared" si="17"/>
        <v>1</v>
      </c>
      <c r="H2486" s="76">
        <f>IF(A2486&lt;SIP_Calculator!$B$7,0,IF(A2486&gt;SIP_Calculator!$E$7,0,1))</f>
        <v>1</v>
      </c>
      <c r="I2486" s="74">
        <f t="shared" si="5"/>
        <v>0</v>
      </c>
      <c r="J2486" s="75">
        <f t="shared" si="6"/>
        <v>1</v>
      </c>
      <c r="K2486" s="76">
        <f>H2486*SIP_Calculator!$D$25</f>
        <v>484.4666522</v>
      </c>
      <c r="L2486" s="76">
        <f t="shared" si="7"/>
        <v>0.0733818013</v>
      </c>
      <c r="M2486" s="76">
        <f t="shared" si="8"/>
        <v>0.09208729453</v>
      </c>
      <c r="N2486" s="76">
        <f t="shared" ref="N2486:O2486" si="7462">N2485+L2486</f>
        <v>278.0000913</v>
      </c>
      <c r="O2486" s="76">
        <f t="shared" si="7462"/>
        <v>330.4708016</v>
      </c>
      <c r="P2486" s="74">
        <f>I2486*SIP_Calculator!$D$26</f>
        <v>0</v>
      </c>
      <c r="Q2486" s="74">
        <f t="shared" si="10"/>
        <v>0</v>
      </c>
      <c r="R2486" s="74">
        <f t="shared" si="11"/>
        <v>0</v>
      </c>
      <c r="S2486" s="74">
        <f t="shared" ref="S2486:T2486" si="7463">S2485+Q2486</f>
        <v>277.4431639</v>
      </c>
      <c r="T2486" s="74">
        <f t="shared" si="7463"/>
        <v>329.8709608</v>
      </c>
      <c r="U2486" s="75">
        <f>J2486*SIP_Calculator!$D$27</f>
        <v>10000</v>
      </c>
      <c r="V2486" s="75">
        <f t="shared" si="13"/>
        <v>1.514692517</v>
      </c>
      <c r="W2486" s="75">
        <f t="shared" si="14"/>
        <v>1.900797385</v>
      </c>
      <c r="X2486" s="75">
        <f t="shared" ref="X2486:Y2486" si="7464">X2485+V2486</f>
        <v>279.4389196</v>
      </c>
      <c r="Y2486" s="75">
        <f t="shared" si="7464"/>
        <v>332.2899168</v>
      </c>
    </row>
    <row r="2487" ht="15.75" customHeight="1">
      <c r="A2487" s="78">
        <v>41764.0</v>
      </c>
      <c r="B2487" s="73">
        <v>6605.35</v>
      </c>
      <c r="C2487" s="73">
        <v>5260.3</v>
      </c>
      <c r="D2487" s="74">
        <f t="shared" si="33"/>
        <v>520</v>
      </c>
      <c r="E2487" s="74">
        <f t="shared" si="16"/>
        <v>1</v>
      </c>
      <c r="F2487" s="75">
        <f t="shared" si="4"/>
        <v>5</v>
      </c>
      <c r="G2487" s="75">
        <f t="shared" si="17"/>
        <v>0</v>
      </c>
      <c r="H2487" s="76">
        <f>IF(A2487&lt;SIP_Calculator!$B$7,0,IF(A2487&gt;SIP_Calculator!$E$7,0,1))</f>
        <v>1</v>
      </c>
      <c r="I2487" s="74">
        <f t="shared" si="5"/>
        <v>1</v>
      </c>
      <c r="J2487" s="75">
        <f t="shared" si="6"/>
        <v>0</v>
      </c>
      <c r="K2487" s="76">
        <f>H2487*SIP_Calculator!$D$25</f>
        <v>484.4666522</v>
      </c>
      <c r="L2487" s="76">
        <f t="shared" si="7"/>
        <v>0.07334458464</v>
      </c>
      <c r="M2487" s="76">
        <f t="shared" si="8"/>
        <v>0.09209867349</v>
      </c>
      <c r="N2487" s="76">
        <f t="shared" ref="N2487:O2487" si="7465">N2486+L2487</f>
        <v>278.0734359</v>
      </c>
      <c r="O2487" s="76">
        <f t="shared" si="7465"/>
        <v>330.5629002</v>
      </c>
      <c r="P2487" s="74">
        <f>I2487*SIP_Calculator!$D$26</f>
        <v>2301.341589</v>
      </c>
      <c r="Q2487" s="74">
        <f t="shared" si="10"/>
        <v>0.3484056998</v>
      </c>
      <c r="R2487" s="74">
        <f t="shared" si="11"/>
        <v>0.4374924604</v>
      </c>
      <c r="S2487" s="74">
        <f t="shared" ref="S2487:T2487" si="7466">S2486+Q2487</f>
        <v>277.7915696</v>
      </c>
      <c r="T2487" s="74">
        <f t="shared" si="7466"/>
        <v>330.3084532</v>
      </c>
      <c r="U2487" s="75">
        <f>J2487*SIP_Calculator!$D$27</f>
        <v>0</v>
      </c>
      <c r="V2487" s="75">
        <f t="shared" si="13"/>
        <v>0</v>
      </c>
      <c r="W2487" s="75">
        <f t="shared" si="14"/>
        <v>0</v>
      </c>
      <c r="X2487" s="75">
        <f t="shared" ref="X2487:Y2487" si="7467">X2486+V2487</f>
        <v>279.4389196</v>
      </c>
      <c r="Y2487" s="75">
        <f t="shared" si="7467"/>
        <v>332.2899168</v>
      </c>
    </row>
    <row r="2488" ht="15.75" customHeight="1">
      <c r="A2488" s="78">
        <v>41765.0</v>
      </c>
      <c r="B2488" s="73">
        <v>6621.2</v>
      </c>
      <c r="C2488" s="73">
        <v>5273.1</v>
      </c>
      <c r="D2488" s="74">
        <f t="shared" si="33"/>
        <v>520</v>
      </c>
      <c r="E2488" s="74">
        <f t="shared" si="16"/>
        <v>0</v>
      </c>
      <c r="F2488" s="75">
        <f t="shared" si="4"/>
        <v>5</v>
      </c>
      <c r="G2488" s="75">
        <f t="shared" si="17"/>
        <v>0</v>
      </c>
      <c r="H2488" s="76">
        <f>IF(A2488&lt;SIP_Calculator!$B$7,0,IF(A2488&gt;SIP_Calculator!$E$7,0,1))</f>
        <v>1</v>
      </c>
      <c r="I2488" s="74">
        <f t="shared" si="5"/>
        <v>0</v>
      </c>
      <c r="J2488" s="75">
        <f t="shared" si="6"/>
        <v>0</v>
      </c>
      <c r="K2488" s="76">
        <f>H2488*SIP_Calculator!$D$25</f>
        <v>484.4666522</v>
      </c>
      <c r="L2488" s="76">
        <f t="shared" si="7"/>
        <v>0.07316901048</v>
      </c>
      <c r="M2488" s="76">
        <f t="shared" si="8"/>
        <v>0.09187511183</v>
      </c>
      <c r="N2488" s="76">
        <f t="shared" ref="N2488:O2488" si="7468">N2487+L2488</f>
        <v>278.1466049</v>
      </c>
      <c r="O2488" s="76">
        <f t="shared" si="7468"/>
        <v>330.6547753</v>
      </c>
      <c r="P2488" s="74">
        <f>I2488*SIP_Calculator!$D$26</f>
        <v>0</v>
      </c>
      <c r="Q2488" s="74">
        <f t="shared" si="10"/>
        <v>0</v>
      </c>
      <c r="R2488" s="74">
        <f t="shared" si="11"/>
        <v>0</v>
      </c>
      <c r="S2488" s="74">
        <f t="shared" ref="S2488:T2488" si="7469">S2487+Q2488</f>
        <v>277.7915696</v>
      </c>
      <c r="T2488" s="74">
        <f t="shared" si="7469"/>
        <v>330.3084532</v>
      </c>
      <c r="U2488" s="75">
        <f>J2488*SIP_Calculator!$D$27</f>
        <v>0</v>
      </c>
      <c r="V2488" s="75">
        <f t="shared" si="13"/>
        <v>0</v>
      </c>
      <c r="W2488" s="75">
        <f t="shared" si="14"/>
        <v>0</v>
      </c>
      <c r="X2488" s="75">
        <f t="shared" ref="X2488:Y2488" si="7470">X2487+V2488</f>
        <v>279.4389196</v>
      </c>
      <c r="Y2488" s="75">
        <f t="shared" si="7470"/>
        <v>332.2899168</v>
      </c>
    </row>
    <row r="2489" ht="15.75" customHeight="1">
      <c r="A2489" s="78">
        <v>41766.0</v>
      </c>
      <c r="B2489" s="73">
        <v>6561.95</v>
      </c>
      <c r="C2489" s="73">
        <v>5232.85</v>
      </c>
      <c r="D2489" s="74">
        <f t="shared" si="33"/>
        <v>520</v>
      </c>
      <c r="E2489" s="74">
        <f t="shared" si="16"/>
        <v>0</v>
      </c>
      <c r="F2489" s="75">
        <f t="shared" si="4"/>
        <v>5</v>
      </c>
      <c r="G2489" s="75">
        <f t="shared" si="17"/>
        <v>0</v>
      </c>
      <c r="H2489" s="76">
        <f>IF(A2489&lt;SIP_Calculator!$B$7,0,IF(A2489&gt;SIP_Calculator!$E$7,0,1))</f>
        <v>1</v>
      </c>
      <c r="I2489" s="74">
        <f t="shared" si="5"/>
        <v>0</v>
      </c>
      <c r="J2489" s="75">
        <f t="shared" si="6"/>
        <v>0</v>
      </c>
      <c r="K2489" s="76">
        <f>H2489*SIP_Calculator!$D$25</f>
        <v>484.4666522</v>
      </c>
      <c r="L2489" s="76">
        <f t="shared" si="7"/>
        <v>0.07382967749</v>
      </c>
      <c r="M2489" s="76">
        <f t="shared" si="8"/>
        <v>0.09258179619</v>
      </c>
      <c r="N2489" s="76">
        <f t="shared" ref="N2489:O2489" si="7471">N2488+L2489</f>
        <v>278.2204346</v>
      </c>
      <c r="O2489" s="76">
        <f t="shared" si="7471"/>
        <v>330.7473571</v>
      </c>
      <c r="P2489" s="74">
        <f>I2489*SIP_Calculator!$D$26</f>
        <v>0</v>
      </c>
      <c r="Q2489" s="74">
        <f t="shared" si="10"/>
        <v>0</v>
      </c>
      <c r="R2489" s="74">
        <f t="shared" si="11"/>
        <v>0</v>
      </c>
      <c r="S2489" s="74">
        <f t="shared" ref="S2489:T2489" si="7472">S2488+Q2489</f>
        <v>277.7915696</v>
      </c>
      <c r="T2489" s="74">
        <f t="shared" si="7472"/>
        <v>330.3084532</v>
      </c>
      <c r="U2489" s="75">
        <f>J2489*SIP_Calculator!$D$27</f>
        <v>0</v>
      </c>
      <c r="V2489" s="75">
        <f t="shared" si="13"/>
        <v>0</v>
      </c>
      <c r="W2489" s="75">
        <f t="shared" si="14"/>
        <v>0</v>
      </c>
      <c r="X2489" s="75">
        <f t="shared" ref="X2489:Y2489" si="7473">X2488+V2489</f>
        <v>279.4389196</v>
      </c>
      <c r="Y2489" s="75">
        <f t="shared" si="7473"/>
        <v>332.2899168</v>
      </c>
    </row>
    <row r="2490" ht="15.75" customHeight="1">
      <c r="A2490" s="78">
        <v>41767.0</v>
      </c>
      <c r="B2490" s="73">
        <v>6566.5</v>
      </c>
      <c r="C2490" s="73">
        <v>5236.6</v>
      </c>
      <c r="D2490" s="74">
        <f t="shared" si="33"/>
        <v>520</v>
      </c>
      <c r="E2490" s="74">
        <f t="shared" si="16"/>
        <v>0</v>
      </c>
      <c r="F2490" s="75">
        <f t="shared" si="4"/>
        <v>5</v>
      </c>
      <c r="G2490" s="75">
        <f t="shared" si="17"/>
        <v>0</v>
      </c>
      <c r="H2490" s="76">
        <f>IF(A2490&lt;SIP_Calculator!$B$7,0,IF(A2490&gt;SIP_Calculator!$E$7,0,1))</f>
        <v>1</v>
      </c>
      <c r="I2490" s="74">
        <f t="shared" si="5"/>
        <v>0</v>
      </c>
      <c r="J2490" s="75">
        <f t="shared" si="6"/>
        <v>0</v>
      </c>
      <c r="K2490" s="76">
        <f>H2490*SIP_Calculator!$D$25</f>
        <v>484.4666522</v>
      </c>
      <c r="L2490" s="76">
        <f t="shared" si="7"/>
        <v>0.07377852009</v>
      </c>
      <c r="M2490" s="76">
        <f t="shared" si="8"/>
        <v>0.09251549711</v>
      </c>
      <c r="N2490" s="76">
        <f t="shared" ref="N2490:O2490" si="7474">N2489+L2490</f>
        <v>278.2942131</v>
      </c>
      <c r="O2490" s="76">
        <f t="shared" si="7474"/>
        <v>330.8398726</v>
      </c>
      <c r="P2490" s="74">
        <f>I2490*SIP_Calculator!$D$26</f>
        <v>0</v>
      </c>
      <c r="Q2490" s="74">
        <f t="shared" si="10"/>
        <v>0</v>
      </c>
      <c r="R2490" s="74">
        <f t="shared" si="11"/>
        <v>0</v>
      </c>
      <c r="S2490" s="74">
        <f t="shared" ref="S2490:T2490" si="7475">S2489+Q2490</f>
        <v>277.7915696</v>
      </c>
      <c r="T2490" s="74">
        <f t="shared" si="7475"/>
        <v>330.3084532</v>
      </c>
      <c r="U2490" s="75">
        <f>J2490*SIP_Calculator!$D$27</f>
        <v>0</v>
      </c>
      <c r="V2490" s="75">
        <f t="shared" si="13"/>
        <v>0</v>
      </c>
      <c r="W2490" s="75">
        <f t="shared" si="14"/>
        <v>0</v>
      </c>
      <c r="X2490" s="75">
        <f t="shared" ref="X2490:Y2490" si="7476">X2489+V2490</f>
        <v>279.4389196</v>
      </c>
      <c r="Y2490" s="75">
        <f t="shared" si="7476"/>
        <v>332.2899168</v>
      </c>
    </row>
    <row r="2491" ht="15.75" customHeight="1">
      <c r="A2491" s="78">
        <v>41768.0</v>
      </c>
      <c r="B2491" s="73">
        <v>6756.1</v>
      </c>
      <c r="C2491" s="73">
        <v>5375.9</v>
      </c>
      <c r="D2491" s="74">
        <f t="shared" si="33"/>
        <v>520</v>
      </c>
      <c r="E2491" s="74">
        <f t="shared" si="16"/>
        <v>0</v>
      </c>
      <c r="F2491" s="75">
        <f t="shared" si="4"/>
        <v>5</v>
      </c>
      <c r="G2491" s="75">
        <f t="shared" si="17"/>
        <v>0</v>
      </c>
      <c r="H2491" s="76">
        <f>IF(A2491&lt;SIP_Calculator!$B$7,0,IF(A2491&gt;SIP_Calculator!$E$7,0,1))</f>
        <v>1</v>
      </c>
      <c r="I2491" s="74">
        <f t="shared" si="5"/>
        <v>0</v>
      </c>
      <c r="J2491" s="75">
        <f t="shared" si="6"/>
        <v>0</v>
      </c>
      <c r="K2491" s="76">
        <f>H2491*SIP_Calculator!$D$25</f>
        <v>484.4666522</v>
      </c>
      <c r="L2491" s="76">
        <f t="shared" si="7"/>
        <v>0.07170803454</v>
      </c>
      <c r="M2491" s="76">
        <f t="shared" si="8"/>
        <v>0.09011824107</v>
      </c>
      <c r="N2491" s="76">
        <f t="shared" ref="N2491:O2491" si="7477">N2490+L2491</f>
        <v>278.3659211</v>
      </c>
      <c r="O2491" s="76">
        <f t="shared" si="7477"/>
        <v>330.9299909</v>
      </c>
      <c r="P2491" s="74">
        <f>I2491*SIP_Calculator!$D$26</f>
        <v>0</v>
      </c>
      <c r="Q2491" s="74">
        <f t="shared" si="10"/>
        <v>0</v>
      </c>
      <c r="R2491" s="74">
        <f t="shared" si="11"/>
        <v>0</v>
      </c>
      <c r="S2491" s="74">
        <f t="shared" ref="S2491:T2491" si="7478">S2490+Q2491</f>
        <v>277.7915696</v>
      </c>
      <c r="T2491" s="74">
        <f t="shared" si="7478"/>
        <v>330.3084532</v>
      </c>
      <c r="U2491" s="75">
        <f>J2491*SIP_Calculator!$D$27</f>
        <v>0</v>
      </c>
      <c r="V2491" s="75">
        <f t="shared" si="13"/>
        <v>0</v>
      </c>
      <c r="W2491" s="75">
        <f t="shared" si="14"/>
        <v>0</v>
      </c>
      <c r="X2491" s="75">
        <f t="shared" ref="X2491:Y2491" si="7479">X2490+V2491</f>
        <v>279.4389196</v>
      </c>
      <c r="Y2491" s="75">
        <f t="shared" si="7479"/>
        <v>332.2899168</v>
      </c>
    </row>
    <row r="2492" ht="15.75" customHeight="1">
      <c r="A2492" s="78">
        <v>41771.0</v>
      </c>
      <c r="B2492" s="73">
        <v>6898.7</v>
      </c>
      <c r="C2492" s="73">
        <v>5479.7</v>
      </c>
      <c r="D2492" s="74">
        <f t="shared" si="33"/>
        <v>521</v>
      </c>
      <c r="E2492" s="74">
        <f t="shared" si="16"/>
        <v>1</v>
      </c>
      <c r="F2492" s="75">
        <f t="shared" si="4"/>
        <v>5</v>
      </c>
      <c r="G2492" s="75">
        <f t="shared" si="17"/>
        <v>0</v>
      </c>
      <c r="H2492" s="76">
        <f>IF(A2492&lt;SIP_Calculator!$B$7,0,IF(A2492&gt;SIP_Calculator!$E$7,0,1))</f>
        <v>1</v>
      </c>
      <c r="I2492" s="74">
        <f t="shared" si="5"/>
        <v>1</v>
      </c>
      <c r="J2492" s="75">
        <f t="shared" si="6"/>
        <v>0</v>
      </c>
      <c r="K2492" s="76">
        <f>H2492*SIP_Calculator!$D$25</f>
        <v>484.4666522</v>
      </c>
      <c r="L2492" s="76">
        <f t="shared" si="7"/>
        <v>0.07022578923</v>
      </c>
      <c r="M2492" s="76">
        <f t="shared" si="8"/>
        <v>0.08841116342</v>
      </c>
      <c r="N2492" s="76">
        <f t="shared" ref="N2492:O2492" si="7480">N2491+L2492</f>
        <v>278.4361469</v>
      </c>
      <c r="O2492" s="76">
        <f t="shared" si="7480"/>
        <v>331.018402</v>
      </c>
      <c r="P2492" s="74">
        <f>I2492*SIP_Calculator!$D$26</f>
        <v>2301.341589</v>
      </c>
      <c r="Q2492" s="74">
        <f t="shared" si="10"/>
        <v>0.333590617</v>
      </c>
      <c r="R2492" s="74">
        <f t="shared" si="11"/>
        <v>0.4199758361</v>
      </c>
      <c r="S2492" s="74">
        <f t="shared" ref="S2492:T2492" si="7481">S2491+Q2492</f>
        <v>278.1251602</v>
      </c>
      <c r="T2492" s="74">
        <f t="shared" si="7481"/>
        <v>330.7284291</v>
      </c>
      <c r="U2492" s="75">
        <f>J2492*SIP_Calculator!$D$27</f>
        <v>0</v>
      </c>
      <c r="V2492" s="75">
        <f t="shared" si="13"/>
        <v>0</v>
      </c>
      <c r="W2492" s="75">
        <f t="shared" si="14"/>
        <v>0</v>
      </c>
      <c r="X2492" s="75">
        <f t="shared" ref="X2492:Y2492" si="7482">X2491+V2492</f>
        <v>279.4389196</v>
      </c>
      <c r="Y2492" s="75">
        <f t="shared" si="7482"/>
        <v>332.2899168</v>
      </c>
    </row>
    <row r="2493" ht="15.75" customHeight="1">
      <c r="A2493" s="78">
        <v>41772.0</v>
      </c>
      <c r="B2493" s="73">
        <v>6999.45</v>
      </c>
      <c r="C2493" s="73">
        <v>5562.55</v>
      </c>
      <c r="D2493" s="74">
        <f t="shared" si="33"/>
        <v>521</v>
      </c>
      <c r="E2493" s="74">
        <f t="shared" si="16"/>
        <v>0</v>
      </c>
      <c r="F2493" s="75">
        <f t="shared" si="4"/>
        <v>5</v>
      </c>
      <c r="G2493" s="75">
        <f t="shared" si="17"/>
        <v>0</v>
      </c>
      <c r="H2493" s="76">
        <f>IF(A2493&lt;SIP_Calculator!$B$7,0,IF(A2493&gt;SIP_Calculator!$E$7,0,1))</f>
        <v>1</v>
      </c>
      <c r="I2493" s="74">
        <f t="shared" si="5"/>
        <v>0</v>
      </c>
      <c r="J2493" s="75">
        <f t="shared" si="6"/>
        <v>0</v>
      </c>
      <c r="K2493" s="76">
        <f>H2493*SIP_Calculator!$D$25</f>
        <v>484.4666522</v>
      </c>
      <c r="L2493" s="76">
        <f t="shared" si="7"/>
        <v>0.06921496006</v>
      </c>
      <c r="M2493" s="76">
        <f t="shared" si="8"/>
        <v>0.08709434561</v>
      </c>
      <c r="N2493" s="76">
        <f t="shared" ref="N2493:O2493" si="7483">N2492+L2493</f>
        <v>278.5053619</v>
      </c>
      <c r="O2493" s="76">
        <f t="shared" si="7483"/>
        <v>331.1054964</v>
      </c>
      <c r="P2493" s="74">
        <f>I2493*SIP_Calculator!$D$26</f>
        <v>0</v>
      </c>
      <c r="Q2493" s="74">
        <f t="shared" si="10"/>
        <v>0</v>
      </c>
      <c r="R2493" s="74">
        <f t="shared" si="11"/>
        <v>0</v>
      </c>
      <c r="S2493" s="74">
        <f t="shared" ref="S2493:T2493" si="7484">S2492+Q2493</f>
        <v>278.1251602</v>
      </c>
      <c r="T2493" s="74">
        <f t="shared" si="7484"/>
        <v>330.7284291</v>
      </c>
      <c r="U2493" s="75">
        <f>J2493*SIP_Calculator!$D$27</f>
        <v>0</v>
      </c>
      <c r="V2493" s="75">
        <f t="shared" si="13"/>
        <v>0</v>
      </c>
      <c r="W2493" s="75">
        <f t="shared" si="14"/>
        <v>0</v>
      </c>
      <c r="X2493" s="75">
        <f t="shared" ref="X2493:Y2493" si="7485">X2492+V2493</f>
        <v>279.4389196</v>
      </c>
      <c r="Y2493" s="75">
        <f t="shared" si="7485"/>
        <v>332.2899168</v>
      </c>
    </row>
    <row r="2494" ht="15.75" customHeight="1">
      <c r="A2494" s="78">
        <v>41773.0</v>
      </c>
      <c r="B2494" s="73">
        <v>7017.15</v>
      </c>
      <c r="C2494" s="73">
        <v>5583.6</v>
      </c>
      <c r="D2494" s="74">
        <f t="shared" si="33"/>
        <v>521</v>
      </c>
      <c r="E2494" s="74">
        <f t="shared" si="16"/>
        <v>0</v>
      </c>
      <c r="F2494" s="75">
        <f t="shared" si="4"/>
        <v>5</v>
      </c>
      <c r="G2494" s="75">
        <f t="shared" si="17"/>
        <v>0</v>
      </c>
      <c r="H2494" s="76">
        <f>IF(A2494&lt;SIP_Calculator!$B$7,0,IF(A2494&gt;SIP_Calculator!$E$7,0,1))</f>
        <v>1</v>
      </c>
      <c r="I2494" s="74">
        <f t="shared" si="5"/>
        <v>0</v>
      </c>
      <c r="J2494" s="75">
        <f t="shared" si="6"/>
        <v>0</v>
      </c>
      <c r="K2494" s="76">
        <f>H2494*SIP_Calculator!$D$25</f>
        <v>484.4666522</v>
      </c>
      <c r="L2494" s="76">
        <f t="shared" si="7"/>
        <v>0.06904037283</v>
      </c>
      <c r="M2494" s="76">
        <f t="shared" si="8"/>
        <v>0.08676600261</v>
      </c>
      <c r="N2494" s="76">
        <f t="shared" ref="N2494:O2494" si="7486">N2493+L2494</f>
        <v>278.5744023</v>
      </c>
      <c r="O2494" s="76">
        <f t="shared" si="7486"/>
        <v>331.1922624</v>
      </c>
      <c r="P2494" s="74">
        <f>I2494*SIP_Calculator!$D$26</f>
        <v>0</v>
      </c>
      <c r="Q2494" s="74">
        <f t="shared" si="10"/>
        <v>0</v>
      </c>
      <c r="R2494" s="74">
        <f t="shared" si="11"/>
        <v>0</v>
      </c>
      <c r="S2494" s="74">
        <f t="shared" ref="S2494:T2494" si="7487">S2493+Q2494</f>
        <v>278.1251602</v>
      </c>
      <c r="T2494" s="74">
        <f t="shared" si="7487"/>
        <v>330.7284291</v>
      </c>
      <c r="U2494" s="75">
        <f>J2494*SIP_Calculator!$D$27</f>
        <v>0</v>
      </c>
      <c r="V2494" s="75">
        <f t="shared" si="13"/>
        <v>0</v>
      </c>
      <c r="W2494" s="75">
        <f t="shared" si="14"/>
        <v>0</v>
      </c>
      <c r="X2494" s="75">
        <f t="shared" ref="X2494:Y2494" si="7488">X2493+V2494</f>
        <v>279.4389196</v>
      </c>
      <c r="Y2494" s="75">
        <f t="shared" si="7488"/>
        <v>332.2899168</v>
      </c>
    </row>
    <row r="2495" ht="15.75" customHeight="1">
      <c r="A2495" s="78">
        <v>41774.0</v>
      </c>
      <c r="B2495" s="73">
        <v>7024.05</v>
      </c>
      <c r="C2495" s="73">
        <v>5580.3</v>
      </c>
      <c r="D2495" s="74">
        <f t="shared" si="33"/>
        <v>521</v>
      </c>
      <c r="E2495" s="74">
        <f t="shared" si="16"/>
        <v>0</v>
      </c>
      <c r="F2495" s="75">
        <f t="shared" si="4"/>
        <v>5</v>
      </c>
      <c r="G2495" s="75">
        <f t="shared" si="17"/>
        <v>0</v>
      </c>
      <c r="H2495" s="76">
        <f>IF(A2495&lt;SIP_Calculator!$B$7,0,IF(A2495&gt;SIP_Calculator!$E$7,0,1))</f>
        <v>1</v>
      </c>
      <c r="I2495" s="74">
        <f t="shared" si="5"/>
        <v>0</v>
      </c>
      <c r="J2495" s="75">
        <f t="shared" si="6"/>
        <v>0</v>
      </c>
      <c r="K2495" s="76">
        <f>H2495*SIP_Calculator!$D$25</f>
        <v>484.4666522</v>
      </c>
      <c r="L2495" s="76">
        <f t="shared" si="7"/>
        <v>0.06897255176</v>
      </c>
      <c r="M2495" s="76">
        <f t="shared" si="8"/>
        <v>0.08681731308</v>
      </c>
      <c r="N2495" s="76">
        <f t="shared" ref="N2495:O2495" si="7489">N2494+L2495</f>
        <v>278.6433748</v>
      </c>
      <c r="O2495" s="76">
        <f t="shared" si="7489"/>
        <v>331.2790797</v>
      </c>
      <c r="P2495" s="74">
        <f>I2495*SIP_Calculator!$D$26</f>
        <v>0</v>
      </c>
      <c r="Q2495" s="74">
        <f t="shared" si="10"/>
        <v>0</v>
      </c>
      <c r="R2495" s="74">
        <f t="shared" si="11"/>
        <v>0</v>
      </c>
      <c r="S2495" s="74">
        <f t="shared" ref="S2495:T2495" si="7490">S2494+Q2495</f>
        <v>278.1251602</v>
      </c>
      <c r="T2495" s="74">
        <f t="shared" si="7490"/>
        <v>330.7284291</v>
      </c>
      <c r="U2495" s="75">
        <f>J2495*SIP_Calculator!$D$27</f>
        <v>0</v>
      </c>
      <c r="V2495" s="75">
        <f t="shared" si="13"/>
        <v>0</v>
      </c>
      <c r="W2495" s="75">
        <f t="shared" si="14"/>
        <v>0</v>
      </c>
      <c r="X2495" s="75">
        <f t="shared" ref="X2495:Y2495" si="7491">X2494+V2495</f>
        <v>279.4389196</v>
      </c>
      <c r="Y2495" s="75">
        <f t="shared" si="7491"/>
        <v>332.2899168</v>
      </c>
    </row>
    <row r="2496" ht="15.75" customHeight="1">
      <c r="A2496" s="78">
        <v>41775.0</v>
      </c>
      <c r="B2496" s="73">
        <v>7115.4</v>
      </c>
      <c r="C2496" s="73">
        <v>5656.0</v>
      </c>
      <c r="D2496" s="74">
        <f t="shared" si="33"/>
        <v>521</v>
      </c>
      <c r="E2496" s="74">
        <f t="shared" si="16"/>
        <v>0</v>
      </c>
      <c r="F2496" s="75">
        <f t="shared" si="4"/>
        <v>5</v>
      </c>
      <c r="G2496" s="75">
        <f t="shared" si="17"/>
        <v>0</v>
      </c>
      <c r="H2496" s="76">
        <f>IF(A2496&lt;SIP_Calculator!$B$7,0,IF(A2496&gt;SIP_Calculator!$E$7,0,1))</f>
        <v>1</v>
      </c>
      <c r="I2496" s="74">
        <f t="shared" si="5"/>
        <v>0</v>
      </c>
      <c r="J2496" s="75">
        <f t="shared" si="6"/>
        <v>0</v>
      </c>
      <c r="K2496" s="76">
        <f>H2496*SIP_Calculator!$D$25</f>
        <v>484.4666522</v>
      </c>
      <c r="L2496" s="76">
        <f t="shared" si="7"/>
        <v>0.06808705796</v>
      </c>
      <c r="M2496" s="76">
        <f t="shared" si="8"/>
        <v>0.08565534869</v>
      </c>
      <c r="N2496" s="76">
        <f t="shared" ref="N2496:O2496" si="7492">N2495+L2496</f>
        <v>278.7114619</v>
      </c>
      <c r="O2496" s="76">
        <f t="shared" si="7492"/>
        <v>331.364735</v>
      </c>
      <c r="P2496" s="74">
        <f>I2496*SIP_Calculator!$D$26</f>
        <v>0</v>
      </c>
      <c r="Q2496" s="74">
        <f t="shared" si="10"/>
        <v>0</v>
      </c>
      <c r="R2496" s="74">
        <f t="shared" si="11"/>
        <v>0</v>
      </c>
      <c r="S2496" s="74">
        <f t="shared" ref="S2496:T2496" si="7493">S2495+Q2496</f>
        <v>278.1251602</v>
      </c>
      <c r="T2496" s="74">
        <f t="shared" si="7493"/>
        <v>330.7284291</v>
      </c>
      <c r="U2496" s="75">
        <f>J2496*SIP_Calculator!$D$27</f>
        <v>0</v>
      </c>
      <c r="V2496" s="75">
        <f t="shared" si="13"/>
        <v>0</v>
      </c>
      <c r="W2496" s="75">
        <f t="shared" si="14"/>
        <v>0</v>
      </c>
      <c r="X2496" s="75">
        <f t="shared" ref="X2496:Y2496" si="7494">X2495+V2496</f>
        <v>279.4389196</v>
      </c>
      <c r="Y2496" s="75">
        <f t="shared" si="7494"/>
        <v>332.2899168</v>
      </c>
    </row>
    <row r="2497" ht="15.75" customHeight="1">
      <c r="A2497" s="78">
        <v>41778.0</v>
      </c>
      <c r="B2497" s="73">
        <v>7208.25</v>
      </c>
      <c r="C2497" s="73">
        <v>5762.6</v>
      </c>
      <c r="D2497" s="74">
        <f t="shared" si="33"/>
        <v>522</v>
      </c>
      <c r="E2497" s="74">
        <f t="shared" si="16"/>
        <v>1</v>
      </c>
      <c r="F2497" s="75">
        <f t="shared" si="4"/>
        <v>5</v>
      </c>
      <c r="G2497" s="75">
        <f t="shared" si="17"/>
        <v>0</v>
      </c>
      <c r="H2497" s="76">
        <f>IF(A2497&lt;SIP_Calculator!$B$7,0,IF(A2497&gt;SIP_Calculator!$E$7,0,1))</f>
        <v>1</v>
      </c>
      <c r="I2497" s="74">
        <f t="shared" si="5"/>
        <v>1</v>
      </c>
      <c r="J2497" s="75">
        <f t="shared" si="6"/>
        <v>0</v>
      </c>
      <c r="K2497" s="76">
        <f>H2497*SIP_Calculator!$D$25</f>
        <v>484.4666522</v>
      </c>
      <c r="L2497" s="76">
        <f t="shared" si="7"/>
        <v>0.06721002354</v>
      </c>
      <c r="M2497" s="76">
        <f t="shared" si="8"/>
        <v>0.08407084514</v>
      </c>
      <c r="N2497" s="76">
        <f t="shared" ref="N2497:O2497" si="7495">N2496+L2497</f>
        <v>278.7786719</v>
      </c>
      <c r="O2497" s="76">
        <f t="shared" si="7495"/>
        <v>331.4488059</v>
      </c>
      <c r="P2497" s="74">
        <f>I2497*SIP_Calculator!$D$26</f>
        <v>2301.341589</v>
      </c>
      <c r="Q2497" s="74">
        <f t="shared" si="10"/>
        <v>0.3192649519</v>
      </c>
      <c r="R2497" s="74">
        <f t="shared" si="11"/>
        <v>0.3993582045</v>
      </c>
      <c r="S2497" s="74">
        <f t="shared" ref="S2497:T2497" si="7496">S2496+Q2497</f>
        <v>278.4444252</v>
      </c>
      <c r="T2497" s="74">
        <f t="shared" si="7496"/>
        <v>331.1277873</v>
      </c>
      <c r="U2497" s="75">
        <f>J2497*SIP_Calculator!$D$27</f>
        <v>0</v>
      </c>
      <c r="V2497" s="75">
        <f t="shared" si="13"/>
        <v>0</v>
      </c>
      <c r="W2497" s="75">
        <f t="shared" si="14"/>
        <v>0</v>
      </c>
      <c r="X2497" s="75">
        <f t="shared" ref="X2497:Y2497" si="7497">X2496+V2497</f>
        <v>279.4389196</v>
      </c>
      <c r="Y2497" s="75">
        <f t="shared" si="7497"/>
        <v>332.2899168</v>
      </c>
    </row>
    <row r="2498" ht="15.75" customHeight="1">
      <c r="A2498" s="78">
        <v>41779.0</v>
      </c>
      <c r="B2498" s="73">
        <v>7221.0</v>
      </c>
      <c r="C2498" s="73">
        <v>5790.95</v>
      </c>
      <c r="D2498" s="74">
        <f t="shared" si="33"/>
        <v>522</v>
      </c>
      <c r="E2498" s="74">
        <f t="shared" si="16"/>
        <v>0</v>
      </c>
      <c r="F2498" s="75">
        <f t="shared" si="4"/>
        <v>5</v>
      </c>
      <c r="G2498" s="75">
        <f t="shared" si="17"/>
        <v>0</v>
      </c>
      <c r="H2498" s="76">
        <f>IF(A2498&lt;SIP_Calculator!$B$7,0,IF(A2498&gt;SIP_Calculator!$E$7,0,1))</f>
        <v>1</v>
      </c>
      <c r="I2498" s="74">
        <f t="shared" si="5"/>
        <v>0</v>
      </c>
      <c r="J2498" s="75">
        <f t="shared" si="6"/>
        <v>0</v>
      </c>
      <c r="K2498" s="76">
        <f>H2498*SIP_Calculator!$D$25</f>
        <v>484.4666522</v>
      </c>
      <c r="L2498" s="76">
        <f t="shared" si="7"/>
        <v>0.06709135192</v>
      </c>
      <c r="M2498" s="76">
        <f t="shared" si="8"/>
        <v>0.08365927044</v>
      </c>
      <c r="N2498" s="76">
        <f t="shared" ref="N2498:O2498" si="7498">N2497+L2498</f>
        <v>278.8457632</v>
      </c>
      <c r="O2498" s="76">
        <f t="shared" si="7498"/>
        <v>331.5324652</v>
      </c>
      <c r="P2498" s="74">
        <f>I2498*SIP_Calculator!$D$26</f>
        <v>0</v>
      </c>
      <c r="Q2498" s="74">
        <f t="shared" si="10"/>
        <v>0</v>
      </c>
      <c r="R2498" s="74">
        <f t="shared" si="11"/>
        <v>0</v>
      </c>
      <c r="S2498" s="74">
        <f t="shared" ref="S2498:T2498" si="7499">S2497+Q2498</f>
        <v>278.4444252</v>
      </c>
      <c r="T2498" s="74">
        <f t="shared" si="7499"/>
        <v>331.1277873</v>
      </c>
      <c r="U2498" s="75">
        <f>J2498*SIP_Calculator!$D$27</f>
        <v>0</v>
      </c>
      <c r="V2498" s="75">
        <f t="shared" si="13"/>
        <v>0</v>
      </c>
      <c r="W2498" s="75">
        <f t="shared" si="14"/>
        <v>0</v>
      </c>
      <c r="X2498" s="75">
        <f t="shared" ref="X2498:Y2498" si="7500">X2497+V2498</f>
        <v>279.4389196</v>
      </c>
      <c r="Y2498" s="75">
        <f t="shared" si="7500"/>
        <v>332.2899168</v>
      </c>
    </row>
    <row r="2499" ht="15.75" customHeight="1">
      <c r="A2499" s="78">
        <v>41780.0</v>
      </c>
      <c r="B2499" s="73">
        <v>7201.95</v>
      </c>
      <c r="C2499" s="73">
        <v>5792.3</v>
      </c>
      <c r="D2499" s="74">
        <f t="shared" si="33"/>
        <v>522</v>
      </c>
      <c r="E2499" s="74">
        <f t="shared" si="16"/>
        <v>0</v>
      </c>
      <c r="F2499" s="75">
        <f t="shared" si="4"/>
        <v>5</v>
      </c>
      <c r="G2499" s="75">
        <f t="shared" si="17"/>
        <v>0</v>
      </c>
      <c r="H2499" s="76">
        <f>IF(A2499&lt;SIP_Calculator!$B$7,0,IF(A2499&gt;SIP_Calculator!$E$7,0,1))</f>
        <v>1</v>
      </c>
      <c r="I2499" s="74">
        <f t="shared" si="5"/>
        <v>0</v>
      </c>
      <c r="J2499" s="75">
        <f t="shared" si="6"/>
        <v>0</v>
      </c>
      <c r="K2499" s="76">
        <f>H2499*SIP_Calculator!$D$25</f>
        <v>484.4666522</v>
      </c>
      <c r="L2499" s="76">
        <f t="shared" si="7"/>
        <v>0.06726881639</v>
      </c>
      <c r="M2499" s="76">
        <f t="shared" si="8"/>
        <v>0.08363977214</v>
      </c>
      <c r="N2499" s="76">
        <f t="shared" ref="N2499:O2499" si="7501">N2498+L2499</f>
        <v>278.9130321</v>
      </c>
      <c r="O2499" s="76">
        <f t="shared" si="7501"/>
        <v>331.6161049</v>
      </c>
      <c r="P2499" s="74">
        <f>I2499*SIP_Calculator!$D$26</f>
        <v>0</v>
      </c>
      <c r="Q2499" s="74">
        <f t="shared" si="10"/>
        <v>0</v>
      </c>
      <c r="R2499" s="74">
        <f t="shared" si="11"/>
        <v>0</v>
      </c>
      <c r="S2499" s="74">
        <f t="shared" ref="S2499:T2499" si="7502">S2498+Q2499</f>
        <v>278.4444252</v>
      </c>
      <c r="T2499" s="74">
        <f t="shared" si="7502"/>
        <v>331.1277873</v>
      </c>
      <c r="U2499" s="75">
        <f>J2499*SIP_Calculator!$D$27</f>
        <v>0</v>
      </c>
      <c r="V2499" s="75">
        <f t="shared" si="13"/>
        <v>0</v>
      </c>
      <c r="W2499" s="75">
        <f t="shared" si="14"/>
        <v>0</v>
      </c>
      <c r="X2499" s="75">
        <f t="shared" ref="X2499:Y2499" si="7503">X2498+V2499</f>
        <v>279.4389196</v>
      </c>
      <c r="Y2499" s="75">
        <f t="shared" si="7503"/>
        <v>332.2899168</v>
      </c>
    </row>
    <row r="2500" ht="15.75" customHeight="1">
      <c r="A2500" s="78">
        <v>41781.0</v>
      </c>
      <c r="B2500" s="73">
        <v>7239.25</v>
      </c>
      <c r="C2500" s="73">
        <v>5841.3</v>
      </c>
      <c r="D2500" s="74">
        <f t="shared" si="33"/>
        <v>522</v>
      </c>
      <c r="E2500" s="74">
        <f t="shared" si="16"/>
        <v>0</v>
      </c>
      <c r="F2500" s="75">
        <f t="shared" si="4"/>
        <v>5</v>
      </c>
      <c r="G2500" s="75">
        <f t="shared" si="17"/>
        <v>0</v>
      </c>
      <c r="H2500" s="76">
        <f>IF(A2500&lt;SIP_Calculator!$B$7,0,IF(A2500&gt;SIP_Calculator!$E$7,0,1))</f>
        <v>1</v>
      </c>
      <c r="I2500" s="74">
        <f t="shared" si="5"/>
        <v>0</v>
      </c>
      <c r="J2500" s="75">
        <f t="shared" si="6"/>
        <v>0</v>
      </c>
      <c r="K2500" s="76">
        <f>H2500*SIP_Calculator!$D$25</f>
        <v>484.4666522</v>
      </c>
      <c r="L2500" s="76">
        <f t="shared" si="7"/>
        <v>0.066922216</v>
      </c>
      <c r="M2500" s="76">
        <f t="shared" si="8"/>
        <v>0.08293815626</v>
      </c>
      <c r="N2500" s="76">
        <f t="shared" ref="N2500:O2500" si="7504">N2499+L2500</f>
        <v>278.9799543</v>
      </c>
      <c r="O2500" s="76">
        <f t="shared" si="7504"/>
        <v>331.6990431</v>
      </c>
      <c r="P2500" s="74">
        <f>I2500*SIP_Calculator!$D$26</f>
        <v>0</v>
      </c>
      <c r="Q2500" s="74">
        <f t="shared" si="10"/>
        <v>0</v>
      </c>
      <c r="R2500" s="74">
        <f t="shared" si="11"/>
        <v>0</v>
      </c>
      <c r="S2500" s="74">
        <f t="shared" ref="S2500:T2500" si="7505">S2499+Q2500</f>
        <v>278.4444252</v>
      </c>
      <c r="T2500" s="74">
        <f t="shared" si="7505"/>
        <v>331.1277873</v>
      </c>
      <c r="U2500" s="75">
        <f>J2500*SIP_Calculator!$D$27</f>
        <v>0</v>
      </c>
      <c r="V2500" s="75">
        <f t="shared" si="13"/>
        <v>0</v>
      </c>
      <c r="W2500" s="75">
        <f t="shared" si="14"/>
        <v>0</v>
      </c>
      <c r="X2500" s="75">
        <f t="shared" ref="X2500:Y2500" si="7506">X2499+V2500</f>
        <v>279.4389196</v>
      </c>
      <c r="Y2500" s="75">
        <f t="shared" si="7506"/>
        <v>332.2899168</v>
      </c>
    </row>
    <row r="2501" ht="15.75" customHeight="1">
      <c r="A2501" s="78">
        <v>41782.0</v>
      </c>
      <c r="B2501" s="73">
        <v>7334.9</v>
      </c>
      <c r="C2501" s="73">
        <v>5923.65</v>
      </c>
      <c r="D2501" s="74">
        <f t="shared" si="33"/>
        <v>522</v>
      </c>
      <c r="E2501" s="74">
        <f t="shared" si="16"/>
        <v>0</v>
      </c>
      <c r="F2501" s="75">
        <f t="shared" si="4"/>
        <v>5</v>
      </c>
      <c r="G2501" s="75">
        <f t="shared" si="17"/>
        <v>0</v>
      </c>
      <c r="H2501" s="76">
        <f>IF(A2501&lt;SIP_Calculator!$B$7,0,IF(A2501&gt;SIP_Calculator!$E$7,0,1))</f>
        <v>1</v>
      </c>
      <c r="I2501" s="74">
        <f t="shared" si="5"/>
        <v>0</v>
      </c>
      <c r="J2501" s="75">
        <f t="shared" si="6"/>
        <v>0</v>
      </c>
      <c r="K2501" s="76">
        <f>H2501*SIP_Calculator!$D$25</f>
        <v>484.4666522</v>
      </c>
      <c r="L2501" s="76">
        <f t="shared" si="7"/>
        <v>0.06604952381</v>
      </c>
      <c r="M2501" s="76">
        <f t="shared" si="8"/>
        <v>0.08178515817</v>
      </c>
      <c r="N2501" s="76">
        <f t="shared" ref="N2501:O2501" si="7507">N2500+L2501</f>
        <v>279.0460038</v>
      </c>
      <c r="O2501" s="76">
        <f t="shared" si="7507"/>
        <v>331.7808282</v>
      </c>
      <c r="P2501" s="74">
        <f>I2501*SIP_Calculator!$D$26</f>
        <v>0</v>
      </c>
      <c r="Q2501" s="74">
        <f t="shared" si="10"/>
        <v>0</v>
      </c>
      <c r="R2501" s="74">
        <f t="shared" si="11"/>
        <v>0</v>
      </c>
      <c r="S2501" s="74">
        <f t="shared" ref="S2501:T2501" si="7508">S2500+Q2501</f>
        <v>278.4444252</v>
      </c>
      <c r="T2501" s="74">
        <f t="shared" si="7508"/>
        <v>331.1277873</v>
      </c>
      <c r="U2501" s="75">
        <f>J2501*SIP_Calculator!$D$27</f>
        <v>0</v>
      </c>
      <c r="V2501" s="75">
        <f t="shared" si="13"/>
        <v>0</v>
      </c>
      <c r="W2501" s="75">
        <f t="shared" si="14"/>
        <v>0</v>
      </c>
      <c r="X2501" s="75">
        <f t="shared" ref="X2501:Y2501" si="7509">X2500+V2501</f>
        <v>279.4389196</v>
      </c>
      <c r="Y2501" s="75">
        <f t="shared" si="7509"/>
        <v>332.2899168</v>
      </c>
    </row>
    <row r="2502" ht="15.75" customHeight="1">
      <c r="A2502" s="78">
        <v>41785.0</v>
      </c>
      <c r="B2502" s="73">
        <v>7308.75</v>
      </c>
      <c r="C2502" s="73">
        <v>5883.75</v>
      </c>
      <c r="D2502" s="74">
        <f t="shared" si="33"/>
        <v>523</v>
      </c>
      <c r="E2502" s="74">
        <f t="shared" si="16"/>
        <v>1</v>
      </c>
      <c r="F2502" s="75">
        <f t="shared" si="4"/>
        <v>5</v>
      </c>
      <c r="G2502" s="75">
        <f t="shared" si="17"/>
        <v>0</v>
      </c>
      <c r="H2502" s="76">
        <f>IF(A2502&lt;SIP_Calculator!$B$7,0,IF(A2502&gt;SIP_Calculator!$E$7,0,1))</f>
        <v>1</v>
      </c>
      <c r="I2502" s="74">
        <f t="shared" si="5"/>
        <v>1</v>
      </c>
      <c r="J2502" s="75">
        <f t="shared" si="6"/>
        <v>0</v>
      </c>
      <c r="K2502" s="76">
        <f>H2502*SIP_Calculator!$D$25</f>
        <v>484.4666522</v>
      </c>
      <c r="L2502" s="76">
        <f t="shared" si="7"/>
        <v>0.06628584261</v>
      </c>
      <c r="M2502" s="76">
        <f t="shared" si="8"/>
        <v>0.08233977517</v>
      </c>
      <c r="N2502" s="76">
        <f t="shared" ref="N2502:O2502" si="7510">N2501+L2502</f>
        <v>279.1122896</v>
      </c>
      <c r="O2502" s="76">
        <f t="shared" si="7510"/>
        <v>331.863168</v>
      </c>
      <c r="P2502" s="74">
        <f>I2502*SIP_Calculator!$D$26</f>
        <v>2301.341589</v>
      </c>
      <c r="Q2502" s="74">
        <f t="shared" si="10"/>
        <v>0.314874854</v>
      </c>
      <c r="R2502" s="74">
        <f t="shared" si="11"/>
        <v>0.3911351756</v>
      </c>
      <c r="S2502" s="74">
        <f t="shared" ref="S2502:T2502" si="7511">S2501+Q2502</f>
        <v>278.7593</v>
      </c>
      <c r="T2502" s="74">
        <f t="shared" si="7511"/>
        <v>331.5189225</v>
      </c>
      <c r="U2502" s="75">
        <f>J2502*SIP_Calculator!$D$27</f>
        <v>0</v>
      </c>
      <c r="V2502" s="75">
        <f t="shared" si="13"/>
        <v>0</v>
      </c>
      <c r="W2502" s="75">
        <f t="shared" si="14"/>
        <v>0</v>
      </c>
      <c r="X2502" s="75">
        <f t="shared" ref="X2502:Y2502" si="7512">X2501+V2502</f>
        <v>279.4389196</v>
      </c>
      <c r="Y2502" s="75">
        <f t="shared" si="7512"/>
        <v>332.2899168</v>
      </c>
    </row>
    <row r="2503" ht="15.75" customHeight="1">
      <c r="A2503" s="78">
        <v>41786.0</v>
      </c>
      <c r="B2503" s="73">
        <v>7259.8</v>
      </c>
      <c r="C2503" s="73">
        <v>5844.2</v>
      </c>
      <c r="D2503" s="74">
        <f t="shared" si="33"/>
        <v>523</v>
      </c>
      <c r="E2503" s="74">
        <f t="shared" si="16"/>
        <v>0</v>
      </c>
      <c r="F2503" s="75">
        <f t="shared" si="4"/>
        <v>5</v>
      </c>
      <c r="G2503" s="75">
        <f t="shared" si="17"/>
        <v>0</v>
      </c>
      <c r="H2503" s="76">
        <f>IF(A2503&lt;SIP_Calculator!$B$7,0,IF(A2503&gt;SIP_Calculator!$E$7,0,1))</f>
        <v>1</v>
      </c>
      <c r="I2503" s="74">
        <f t="shared" si="5"/>
        <v>0</v>
      </c>
      <c r="J2503" s="75">
        <f t="shared" si="6"/>
        <v>0</v>
      </c>
      <c r="K2503" s="76">
        <f>H2503*SIP_Calculator!$D$25</f>
        <v>484.4666522</v>
      </c>
      <c r="L2503" s="76">
        <f t="shared" si="7"/>
        <v>0.0667327822</v>
      </c>
      <c r="M2503" s="76">
        <f t="shared" si="8"/>
        <v>0.08289700082</v>
      </c>
      <c r="N2503" s="76">
        <f t="shared" ref="N2503:O2503" si="7513">N2502+L2503</f>
        <v>279.1790224</v>
      </c>
      <c r="O2503" s="76">
        <f t="shared" si="7513"/>
        <v>331.946065</v>
      </c>
      <c r="P2503" s="74">
        <f>I2503*SIP_Calculator!$D$26</f>
        <v>0</v>
      </c>
      <c r="Q2503" s="74">
        <f t="shared" si="10"/>
        <v>0</v>
      </c>
      <c r="R2503" s="74">
        <f t="shared" si="11"/>
        <v>0</v>
      </c>
      <c r="S2503" s="74">
        <f t="shared" ref="S2503:T2503" si="7514">S2502+Q2503</f>
        <v>278.7593</v>
      </c>
      <c r="T2503" s="74">
        <f t="shared" si="7514"/>
        <v>331.5189225</v>
      </c>
      <c r="U2503" s="75">
        <f>J2503*SIP_Calculator!$D$27</f>
        <v>0</v>
      </c>
      <c r="V2503" s="75">
        <f t="shared" si="13"/>
        <v>0</v>
      </c>
      <c r="W2503" s="75">
        <f t="shared" si="14"/>
        <v>0</v>
      </c>
      <c r="X2503" s="75">
        <f t="shared" ref="X2503:Y2503" si="7515">X2502+V2503</f>
        <v>279.4389196</v>
      </c>
      <c r="Y2503" s="75">
        <f t="shared" si="7515"/>
        <v>332.2899168</v>
      </c>
    </row>
    <row r="2504" ht="15.75" customHeight="1">
      <c r="A2504" s="78">
        <v>41787.0</v>
      </c>
      <c r="B2504" s="73">
        <v>7275.2</v>
      </c>
      <c r="C2504" s="73">
        <v>5861.25</v>
      </c>
      <c r="D2504" s="74">
        <f t="shared" si="33"/>
        <v>523</v>
      </c>
      <c r="E2504" s="74">
        <f t="shared" si="16"/>
        <v>0</v>
      </c>
      <c r="F2504" s="75">
        <f t="shared" si="4"/>
        <v>5</v>
      </c>
      <c r="G2504" s="75">
        <f t="shared" si="17"/>
        <v>0</v>
      </c>
      <c r="H2504" s="76">
        <f>IF(A2504&lt;SIP_Calculator!$B$7,0,IF(A2504&gt;SIP_Calculator!$E$7,0,1))</f>
        <v>1</v>
      </c>
      <c r="I2504" s="74">
        <f t="shared" si="5"/>
        <v>0</v>
      </c>
      <c r="J2504" s="75">
        <f t="shared" si="6"/>
        <v>0</v>
      </c>
      <c r="K2504" s="76">
        <f>H2504*SIP_Calculator!$D$25</f>
        <v>484.4666522</v>
      </c>
      <c r="L2504" s="76">
        <f t="shared" si="7"/>
        <v>0.06659152356</v>
      </c>
      <c r="M2504" s="76">
        <f t="shared" si="8"/>
        <v>0.08265585876</v>
      </c>
      <c r="N2504" s="76">
        <f t="shared" ref="N2504:O2504" si="7516">N2503+L2504</f>
        <v>279.2456139</v>
      </c>
      <c r="O2504" s="76">
        <f t="shared" si="7516"/>
        <v>332.0287209</v>
      </c>
      <c r="P2504" s="74">
        <f>I2504*SIP_Calculator!$D$26</f>
        <v>0</v>
      </c>
      <c r="Q2504" s="74">
        <f t="shared" si="10"/>
        <v>0</v>
      </c>
      <c r="R2504" s="74">
        <f t="shared" si="11"/>
        <v>0</v>
      </c>
      <c r="S2504" s="74">
        <f t="shared" ref="S2504:T2504" si="7517">S2503+Q2504</f>
        <v>278.7593</v>
      </c>
      <c r="T2504" s="74">
        <f t="shared" si="7517"/>
        <v>331.5189225</v>
      </c>
      <c r="U2504" s="75">
        <f>J2504*SIP_Calculator!$D$27</f>
        <v>0</v>
      </c>
      <c r="V2504" s="75">
        <f t="shared" si="13"/>
        <v>0</v>
      </c>
      <c r="W2504" s="75">
        <f t="shared" si="14"/>
        <v>0</v>
      </c>
      <c r="X2504" s="75">
        <f t="shared" ref="X2504:Y2504" si="7518">X2503+V2504</f>
        <v>279.4389196</v>
      </c>
      <c r="Y2504" s="75">
        <f t="shared" si="7518"/>
        <v>332.2899168</v>
      </c>
    </row>
    <row r="2505" ht="15.75" customHeight="1">
      <c r="A2505" s="78">
        <v>41788.0</v>
      </c>
      <c r="B2505" s="73">
        <v>7182.9</v>
      </c>
      <c r="C2505" s="73">
        <v>5796.45</v>
      </c>
      <c r="D2505" s="74">
        <f t="shared" si="33"/>
        <v>523</v>
      </c>
      <c r="E2505" s="74">
        <f t="shared" si="16"/>
        <v>0</v>
      </c>
      <c r="F2505" s="75">
        <f t="shared" si="4"/>
        <v>5</v>
      </c>
      <c r="G2505" s="75">
        <f t="shared" si="17"/>
        <v>0</v>
      </c>
      <c r="H2505" s="76">
        <f>IF(A2505&lt;SIP_Calculator!$B$7,0,IF(A2505&gt;SIP_Calculator!$E$7,0,1))</f>
        <v>1</v>
      </c>
      <c r="I2505" s="74">
        <f t="shared" si="5"/>
        <v>0</v>
      </c>
      <c r="J2505" s="75">
        <f t="shared" si="6"/>
        <v>0</v>
      </c>
      <c r="K2505" s="76">
        <f>H2505*SIP_Calculator!$D$25</f>
        <v>484.4666522</v>
      </c>
      <c r="L2505" s="76">
        <f t="shared" si="7"/>
        <v>0.06744722218</v>
      </c>
      <c r="M2505" s="76">
        <f t="shared" si="8"/>
        <v>0.08357988979</v>
      </c>
      <c r="N2505" s="76">
        <f t="shared" ref="N2505:O2505" si="7519">N2504+L2505</f>
        <v>279.3130612</v>
      </c>
      <c r="O2505" s="76">
        <f t="shared" si="7519"/>
        <v>332.1123008</v>
      </c>
      <c r="P2505" s="74">
        <f>I2505*SIP_Calculator!$D$26</f>
        <v>0</v>
      </c>
      <c r="Q2505" s="74">
        <f t="shared" si="10"/>
        <v>0</v>
      </c>
      <c r="R2505" s="74">
        <f t="shared" si="11"/>
        <v>0</v>
      </c>
      <c r="S2505" s="74">
        <f t="shared" ref="S2505:T2505" si="7520">S2504+Q2505</f>
        <v>278.7593</v>
      </c>
      <c r="T2505" s="74">
        <f t="shared" si="7520"/>
        <v>331.5189225</v>
      </c>
      <c r="U2505" s="75">
        <f>J2505*SIP_Calculator!$D$27</f>
        <v>0</v>
      </c>
      <c r="V2505" s="75">
        <f t="shared" si="13"/>
        <v>0</v>
      </c>
      <c r="W2505" s="75">
        <f t="shared" si="14"/>
        <v>0</v>
      </c>
      <c r="X2505" s="75">
        <f t="shared" ref="X2505:Y2505" si="7521">X2504+V2505</f>
        <v>279.4389196</v>
      </c>
      <c r="Y2505" s="75">
        <f t="shared" si="7521"/>
        <v>332.2899168</v>
      </c>
    </row>
    <row r="2506" ht="15.75" customHeight="1">
      <c r="A2506" s="78">
        <v>41789.0</v>
      </c>
      <c r="B2506" s="73">
        <v>7181.3</v>
      </c>
      <c r="C2506" s="73">
        <v>5802.85</v>
      </c>
      <c r="D2506" s="74">
        <f t="shared" si="33"/>
        <v>523</v>
      </c>
      <c r="E2506" s="74">
        <f t="shared" si="16"/>
        <v>0</v>
      </c>
      <c r="F2506" s="75">
        <f t="shared" si="4"/>
        <v>5</v>
      </c>
      <c r="G2506" s="75">
        <f t="shared" si="17"/>
        <v>0</v>
      </c>
      <c r="H2506" s="76">
        <f>IF(A2506&lt;SIP_Calculator!$B$7,0,IF(A2506&gt;SIP_Calculator!$E$7,0,1))</f>
        <v>1</v>
      </c>
      <c r="I2506" s="74">
        <f t="shared" si="5"/>
        <v>0</v>
      </c>
      <c r="J2506" s="75">
        <f t="shared" si="6"/>
        <v>0</v>
      </c>
      <c r="K2506" s="76">
        <f>H2506*SIP_Calculator!$D$25</f>
        <v>484.4666522</v>
      </c>
      <c r="L2506" s="76">
        <f t="shared" si="7"/>
        <v>0.06746224948</v>
      </c>
      <c r="M2506" s="76">
        <f t="shared" si="8"/>
        <v>0.083487709</v>
      </c>
      <c r="N2506" s="76">
        <f t="shared" ref="N2506:O2506" si="7522">N2505+L2506</f>
        <v>279.3805234</v>
      </c>
      <c r="O2506" s="76">
        <f t="shared" si="7522"/>
        <v>332.1957885</v>
      </c>
      <c r="P2506" s="74">
        <f>I2506*SIP_Calculator!$D$26</f>
        <v>0</v>
      </c>
      <c r="Q2506" s="74">
        <f t="shared" si="10"/>
        <v>0</v>
      </c>
      <c r="R2506" s="74">
        <f t="shared" si="11"/>
        <v>0</v>
      </c>
      <c r="S2506" s="74">
        <f t="shared" ref="S2506:T2506" si="7523">S2505+Q2506</f>
        <v>278.7593</v>
      </c>
      <c r="T2506" s="74">
        <f t="shared" si="7523"/>
        <v>331.5189225</v>
      </c>
      <c r="U2506" s="75">
        <f>J2506*SIP_Calculator!$D$27</f>
        <v>0</v>
      </c>
      <c r="V2506" s="75">
        <f t="shared" si="13"/>
        <v>0</v>
      </c>
      <c r="W2506" s="75">
        <f t="shared" si="14"/>
        <v>0</v>
      </c>
      <c r="X2506" s="75">
        <f t="shared" ref="X2506:Y2506" si="7524">X2505+V2506</f>
        <v>279.4389196</v>
      </c>
      <c r="Y2506" s="75">
        <f t="shared" si="7524"/>
        <v>332.2899168</v>
      </c>
    </row>
    <row r="2507" ht="15.75" customHeight="1">
      <c r="A2507" s="78">
        <v>41792.0</v>
      </c>
      <c r="B2507" s="73">
        <v>7311.35</v>
      </c>
      <c r="C2507" s="73">
        <v>5911.7</v>
      </c>
      <c r="D2507" s="74">
        <f t="shared" si="33"/>
        <v>524</v>
      </c>
      <c r="E2507" s="74">
        <f t="shared" si="16"/>
        <v>1</v>
      </c>
      <c r="F2507" s="75">
        <f t="shared" si="4"/>
        <v>6</v>
      </c>
      <c r="G2507" s="75">
        <f t="shared" si="17"/>
        <v>1</v>
      </c>
      <c r="H2507" s="76">
        <f>IF(A2507&lt;SIP_Calculator!$B$7,0,IF(A2507&gt;SIP_Calculator!$E$7,0,1))</f>
        <v>1</v>
      </c>
      <c r="I2507" s="74">
        <f t="shared" si="5"/>
        <v>1</v>
      </c>
      <c r="J2507" s="75">
        <f t="shared" si="6"/>
        <v>1</v>
      </c>
      <c r="K2507" s="76">
        <f>H2507*SIP_Calculator!$D$25</f>
        <v>484.4666522</v>
      </c>
      <c r="L2507" s="76">
        <f t="shared" si="7"/>
        <v>0.0662622706</v>
      </c>
      <c r="M2507" s="76">
        <f t="shared" si="8"/>
        <v>0.08195047993</v>
      </c>
      <c r="N2507" s="76">
        <f t="shared" ref="N2507:O2507" si="7525">N2506+L2507</f>
        <v>279.4467857</v>
      </c>
      <c r="O2507" s="76">
        <f t="shared" si="7525"/>
        <v>332.277739</v>
      </c>
      <c r="P2507" s="74">
        <f>I2507*SIP_Calculator!$D$26</f>
        <v>2301.341589</v>
      </c>
      <c r="Q2507" s="74">
        <f t="shared" si="10"/>
        <v>0.3147628809</v>
      </c>
      <c r="R2507" s="74">
        <f t="shared" si="11"/>
        <v>0.3892859227</v>
      </c>
      <c r="S2507" s="74">
        <f t="shared" ref="S2507:T2507" si="7526">S2506+Q2507</f>
        <v>279.0740629</v>
      </c>
      <c r="T2507" s="74">
        <f t="shared" si="7526"/>
        <v>331.9082084</v>
      </c>
      <c r="U2507" s="75">
        <f>J2507*SIP_Calculator!$D$27</f>
        <v>10000</v>
      </c>
      <c r="V2507" s="75">
        <f t="shared" si="13"/>
        <v>1.367736465</v>
      </c>
      <c r="W2507" s="75">
        <f t="shared" si="14"/>
        <v>1.691560803</v>
      </c>
      <c r="X2507" s="75">
        <f t="shared" ref="X2507:Y2507" si="7527">X2506+V2507</f>
        <v>280.8066561</v>
      </c>
      <c r="Y2507" s="75">
        <f t="shared" si="7527"/>
        <v>333.9814776</v>
      </c>
    </row>
    <row r="2508" ht="15.75" customHeight="1">
      <c r="A2508" s="78">
        <v>41793.0</v>
      </c>
      <c r="B2508" s="73">
        <v>7365.85</v>
      </c>
      <c r="C2508" s="73">
        <v>5956.85</v>
      </c>
      <c r="D2508" s="74">
        <f t="shared" si="33"/>
        <v>524</v>
      </c>
      <c r="E2508" s="74">
        <f t="shared" si="16"/>
        <v>0</v>
      </c>
      <c r="F2508" s="75">
        <f t="shared" si="4"/>
        <v>6</v>
      </c>
      <c r="G2508" s="75">
        <f t="shared" si="17"/>
        <v>0</v>
      </c>
      <c r="H2508" s="76">
        <f>IF(A2508&lt;SIP_Calculator!$B$7,0,IF(A2508&gt;SIP_Calculator!$E$7,0,1))</f>
        <v>1</v>
      </c>
      <c r="I2508" s="74">
        <f t="shared" si="5"/>
        <v>0</v>
      </c>
      <c r="J2508" s="75">
        <f t="shared" si="6"/>
        <v>0</v>
      </c>
      <c r="K2508" s="76">
        <f>H2508*SIP_Calculator!$D$25</f>
        <v>484.4666522</v>
      </c>
      <c r="L2508" s="76">
        <f t="shared" si="7"/>
        <v>0.06577199538</v>
      </c>
      <c r="M2508" s="76">
        <f t="shared" si="8"/>
        <v>0.0813293355</v>
      </c>
      <c r="N2508" s="76">
        <f t="shared" ref="N2508:O2508" si="7528">N2507+L2508</f>
        <v>279.5125577</v>
      </c>
      <c r="O2508" s="76">
        <f t="shared" si="7528"/>
        <v>332.3590683</v>
      </c>
      <c r="P2508" s="74">
        <f>I2508*SIP_Calculator!$D$26</f>
        <v>0</v>
      </c>
      <c r="Q2508" s="74">
        <f t="shared" si="10"/>
        <v>0</v>
      </c>
      <c r="R2508" s="74">
        <f t="shared" si="11"/>
        <v>0</v>
      </c>
      <c r="S2508" s="74">
        <f t="shared" ref="S2508:T2508" si="7529">S2507+Q2508</f>
        <v>279.0740629</v>
      </c>
      <c r="T2508" s="74">
        <f t="shared" si="7529"/>
        <v>331.9082084</v>
      </c>
      <c r="U2508" s="75">
        <f>J2508*SIP_Calculator!$D$27</f>
        <v>0</v>
      </c>
      <c r="V2508" s="75">
        <f t="shared" si="13"/>
        <v>0</v>
      </c>
      <c r="W2508" s="75">
        <f t="shared" si="14"/>
        <v>0</v>
      </c>
      <c r="X2508" s="75">
        <f t="shared" ref="X2508:Y2508" si="7530">X2507+V2508</f>
        <v>280.8066561</v>
      </c>
      <c r="Y2508" s="75">
        <f t="shared" si="7530"/>
        <v>333.9814776</v>
      </c>
    </row>
    <row r="2509" ht="15.75" customHeight="1">
      <c r="A2509" s="78">
        <v>41794.0</v>
      </c>
      <c r="B2509" s="73">
        <v>7363.5</v>
      </c>
      <c r="C2509" s="73">
        <v>5972.85</v>
      </c>
      <c r="D2509" s="74">
        <f t="shared" si="33"/>
        <v>524</v>
      </c>
      <c r="E2509" s="74">
        <f t="shared" si="16"/>
        <v>0</v>
      </c>
      <c r="F2509" s="75">
        <f t="shared" si="4"/>
        <v>6</v>
      </c>
      <c r="G2509" s="75">
        <f t="shared" si="17"/>
        <v>0</v>
      </c>
      <c r="H2509" s="76">
        <f>IF(A2509&lt;SIP_Calculator!$B$7,0,IF(A2509&gt;SIP_Calculator!$E$7,0,1))</f>
        <v>1</v>
      </c>
      <c r="I2509" s="74">
        <f t="shared" si="5"/>
        <v>0</v>
      </c>
      <c r="J2509" s="75">
        <f t="shared" si="6"/>
        <v>0</v>
      </c>
      <c r="K2509" s="76">
        <f>H2509*SIP_Calculator!$D$25</f>
        <v>484.4666522</v>
      </c>
      <c r="L2509" s="76">
        <f t="shared" si="7"/>
        <v>0.06579298597</v>
      </c>
      <c r="M2509" s="76">
        <f t="shared" si="8"/>
        <v>0.08111147144</v>
      </c>
      <c r="N2509" s="76">
        <f t="shared" ref="N2509:O2509" si="7531">N2508+L2509</f>
        <v>279.5783507</v>
      </c>
      <c r="O2509" s="76">
        <f t="shared" si="7531"/>
        <v>332.4401798</v>
      </c>
      <c r="P2509" s="74">
        <f>I2509*SIP_Calculator!$D$26</f>
        <v>0</v>
      </c>
      <c r="Q2509" s="74">
        <f t="shared" si="10"/>
        <v>0</v>
      </c>
      <c r="R2509" s="74">
        <f t="shared" si="11"/>
        <v>0</v>
      </c>
      <c r="S2509" s="74">
        <f t="shared" ref="S2509:T2509" si="7532">S2508+Q2509</f>
        <v>279.0740629</v>
      </c>
      <c r="T2509" s="74">
        <f t="shared" si="7532"/>
        <v>331.9082084</v>
      </c>
      <c r="U2509" s="75">
        <f>J2509*SIP_Calculator!$D$27</f>
        <v>0</v>
      </c>
      <c r="V2509" s="75">
        <f t="shared" si="13"/>
        <v>0</v>
      </c>
      <c r="W2509" s="75">
        <f t="shared" si="14"/>
        <v>0</v>
      </c>
      <c r="X2509" s="75">
        <f t="shared" ref="X2509:Y2509" si="7533">X2508+V2509</f>
        <v>280.8066561</v>
      </c>
      <c r="Y2509" s="75">
        <f t="shared" si="7533"/>
        <v>333.9814776</v>
      </c>
    </row>
    <row r="2510" ht="15.75" customHeight="1">
      <c r="A2510" s="78">
        <v>41795.0</v>
      </c>
      <c r="B2510" s="73">
        <v>7440.3</v>
      </c>
      <c r="C2510" s="73">
        <v>6037.65</v>
      </c>
      <c r="D2510" s="74">
        <f t="shared" si="33"/>
        <v>524</v>
      </c>
      <c r="E2510" s="74">
        <f t="shared" si="16"/>
        <v>0</v>
      </c>
      <c r="F2510" s="75">
        <f t="shared" si="4"/>
        <v>6</v>
      </c>
      <c r="G2510" s="75">
        <f t="shared" si="17"/>
        <v>0</v>
      </c>
      <c r="H2510" s="76">
        <f>IF(A2510&lt;SIP_Calculator!$B$7,0,IF(A2510&gt;SIP_Calculator!$E$7,0,1))</f>
        <v>1</v>
      </c>
      <c r="I2510" s="74">
        <f t="shared" si="5"/>
        <v>0</v>
      </c>
      <c r="J2510" s="75">
        <f t="shared" si="6"/>
        <v>0</v>
      </c>
      <c r="K2510" s="76">
        <f>H2510*SIP_Calculator!$D$25</f>
        <v>484.4666522</v>
      </c>
      <c r="L2510" s="76">
        <f t="shared" si="7"/>
        <v>0.06511385995</v>
      </c>
      <c r="M2510" s="76">
        <f t="shared" si="8"/>
        <v>0.08024093019</v>
      </c>
      <c r="N2510" s="76">
        <f t="shared" ref="N2510:O2510" si="7534">N2509+L2510</f>
        <v>279.6434645</v>
      </c>
      <c r="O2510" s="76">
        <f t="shared" si="7534"/>
        <v>332.5204207</v>
      </c>
      <c r="P2510" s="74">
        <f>I2510*SIP_Calculator!$D$26</f>
        <v>0</v>
      </c>
      <c r="Q2510" s="74">
        <f t="shared" si="10"/>
        <v>0</v>
      </c>
      <c r="R2510" s="74">
        <f t="shared" si="11"/>
        <v>0</v>
      </c>
      <c r="S2510" s="74">
        <f t="shared" ref="S2510:T2510" si="7535">S2509+Q2510</f>
        <v>279.0740629</v>
      </c>
      <c r="T2510" s="74">
        <f t="shared" si="7535"/>
        <v>331.9082084</v>
      </c>
      <c r="U2510" s="75">
        <f>J2510*SIP_Calculator!$D$27</f>
        <v>0</v>
      </c>
      <c r="V2510" s="75">
        <f t="shared" si="13"/>
        <v>0</v>
      </c>
      <c r="W2510" s="75">
        <f t="shared" si="14"/>
        <v>0</v>
      </c>
      <c r="X2510" s="75">
        <f t="shared" ref="X2510:Y2510" si="7536">X2509+V2510</f>
        <v>280.8066561</v>
      </c>
      <c r="Y2510" s="75">
        <f t="shared" si="7536"/>
        <v>333.9814776</v>
      </c>
    </row>
    <row r="2511" ht="15.75" customHeight="1">
      <c r="A2511" s="78">
        <v>41796.0</v>
      </c>
      <c r="B2511" s="73">
        <v>7554.8</v>
      </c>
      <c r="C2511" s="73">
        <v>6129.95</v>
      </c>
      <c r="D2511" s="74">
        <f t="shared" si="33"/>
        <v>524</v>
      </c>
      <c r="E2511" s="74">
        <f t="shared" si="16"/>
        <v>0</v>
      </c>
      <c r="F2511" s="75">
        <f t="shared" si="4"/>
        <v>6</v>
      </c>
      <c r="G2511" s="75">
        <f t="shared" si="17"/>
        <v>0</v>
      </c>
      <c r="H2511" s="76">
        <f>IF(A2511&lt;SIP_Calculator!$B$7,0,IF(A2511&gt;SIP_Calculator!$E$7,0,1))</f>
        <v>1</v>
      </c>
      <c r="I2511" s="74">
        <f t="shared" si="5"/>
        <v>0</v>
      </c>
      <c r="J2511" s="75">
        <f t="shared" si="6"/>
        <v>0</v>
      </c>
      <c r="K2511" s="76">
        <f>H2511*SIP_Calculator!$D$25</f>
        <v>484.4666522</v>
      </c>
      <c r="L2511" s="76">
        <f t="shared" si="7"/>
        <v>0.06412699902</v>
      </c>
      <c r="M2511" s="76">
        <f t="shared" si="8"/>
        <v>0.07903272493</v>
      </c>
      <c r="N2511" s="76">
        <f t="shared" ref="N2511:O2511" si="7537">N2510+L2511</f>
        <v>279.7075915</v>
      </c>
      <c r="O2511" s="76">
        <f t="shared" si="7537"/>
        <v>332.5994534</v>
      </c>
      <c r="P2511" s="74">
        <f>I2511*SIP_Calculator!$D$26</f>
        <v>0</v>
      </c>
      <c r="Q2511" s="74">
        <f t="shared" si="10"/>
        <v>0</v>
      </c>
      <c r="R2511" s="74">
        <f t="shared" si="11"/>
        <v>0</v>
      </c>
      <c r="S2511" s="74">
        <f t="shared" ref="S2511:T2511" si="7538">S2510+Q2511</f>
        <v>279.0740629</v>
      </c>
      <c r="T2511" s="74">
        <f t="shared" si="7538"/>
        <v>331.9082084</v>
      </c>
      <c r="U2511" s="75">
        <f>J2511*SIP_Calculator!$D$27</f>
        <v>0</v>
      </c>
      <c r="V2511" s="75">
        <f t="shared" si="13"/>
        <v>0</v>
      </c>
      <c r="W2511" s="75">
        <f t="shared" si="14"/>
        <v>0</v>
      </c>
      <c r="X2511" s="75">
        <f t="shared" ref="X2511:Y2511" si="7539">X2510+V2511</f>
        <v>280.8066561</v>
      </c>
      <c r="Y2511" s="75">
        <f t="shared" si="7539"/>
        <v>333.9814776</v>
      </c>
    </row>
    <row r="2512" ht="15.75" customHeight="1">
      <c r="A2512" s="78">
        <v>41799.0</v>
      </c>
      <c r="B2512" s="73">
        <v>7622.8</v>
      </c>
      <c r="C2512" s="73">
        <v>6196.7</v>
      </c>
      <c r="D2512" s="74">
        <f t="shared" si="33"/>
        <v>525</v>
      </c>
      <c r="E2512" s="74">
        <f t="shared" si="16"/>
        <v>1</v>
      </c>
      <c r="F2512" s="75">
        <f t="shared" si="4"/>
        <v>6</v>
      </c>
      <c r="G2512" s="75">
        <f t="shared" si="17"/>
        <v>0</v>
      </c>
      <c r="H2512" s="76">
        <f>IF(A2512&lt;SIP_Calculator!$B$7,0,IF(A2512&gt;SIP_Calculator!$E$7,0,1))</f>
        <v>1</v>
      </c>
      <c r="I2512" s="74">
        <f t="shared" si="5"/>
        <v>1</v>
      </c>
      <c r="J2512" s="75">
        <f t="shared" si="6"/>
        <v>0</v>
      </c>
      <c r="K2512" s="76">
        <f>H2512*SIP_Calculator!$D$25</f>
        <v>484.4666522</v>
      </c>
      <c r="L2512" s="76">
        <f t="shared" si="7"/>
        <v>0.06355494729</v>
      </c>
      <c r="M2512" s="76">
        <f t="shared" si="8"/>
        <v>0.07818139529</v>
      </c>
      <c r="N2512" s="76">
        <f t="shared" ref="N2512:O2512" si="7540">N2511+L2512</f>
        <v>279.7711465</v>
      </c>
      <c r="O2512" s="76">
        <f t="shared" si="7540"/>
        <v>332.6776348</v>
      </c>
      <c r="P2512" s="74">
        <f>I2512*SIP_Calculator!$D$26</f>
        <v>2301.341589</v>
      </c>
      <c r="Q2512" s="74">
        <f t="shared" si="10"/>
        <v>0.3019023967</v>
      </c>
      <c r="R2512" s="74">
        <f t="shared" si="11"/>
        <v>0.3713817983</v>
      </c>
      <c r="S2512" s="74">
        <f t="shared" ref="S2512:T2512" si="7541">S2511+Q2512</f>
        <v>279.3759653</v>
      </c>
      <c r="T2512" s="74">
        <f t="shared" si="7541"/>
        <v>332.2795902</v>
      </c>
      <c r="U2512" s="75">
        <f>J2512*SIP_Calculator!$D$27</f>
        <v>0</v>
      </c>
      <c r="V2512" s="75">
        <f t="shared" si="13"/>
        <v>0</v>
      </c>
      <c r="W2512" s="75">
        <f t="shared" si="14"/>
        <v>0</v>
      </c>
      <c r="X2512" s="75">
        <f t="shared" ref="X2512:Y2512" si="7542">X2511+V2512</f>
        <v>280.8066561</v>
      </c>
      <c r="Y2512" s="75">
        <f t="shared" si="7542"/>
        <v>333.9814776</v>
      </c>
    </row>
    <row r="2513" ht="15.75" customHeight="1">
      <c r="A2513" s="78">
        <v>41800.0</v>
      </c>
      <c r="B2513" s="73">
        <v>7618.9</v>
      </c>
      <c r="C2513" s="73">
        <v>6192.3</v>
      </c>
      <c r="D2513" s="74">
        <f t="shared" si="33"/>
        <v>525</v>
      </c>
      <c r="E2513" s="74">
        <f t="shared" si="16"/>
        <v>0</v>
      </c>
      <c r="F2513" s="75">
        <f t="shared" si="4"/>
        <v>6</v>
      </c>
      <c r="G2513" s="75">
        <f t="shared" si="17"/>
        <v>0</v>
      </c>
      <c r="H2513" s="76">
        <f>IF(A2513&lt;SIP_Calculator!$B$7,0,IF(A2513&gt;SIP_Calculator!$E$7,0,1))</f>
        <v>1</v>
      </c>
      <c r="I2513" s="74">
        <f t="shared" si="5"/>
        <v>0</v>
      </c>
      <c r="J2513" s="75">
        <f t="shared" si="6"/>
        <v>0</v>
      </c>
      <c r="K2513" s="76">
        <f>H2513*SIP_Calculator!$D$25</f>
        <v>484.4666522</v>
      </c>
      <c r="L2513" s="76">
        <f t="shared" si="7"/>
        <v>0.06358748011</v>
      </c>
      <c r="M2513" s="76">
        <f t="shared" si="8"/>
        <v>0.07823694785</v>
      </c>
      <c r="N2513" s="76">
        <f t="shared" ref="N2513:O2513" si="7543">N2512+L2513</f>
        <v>279.834734</v>
      </c>
      <c r="O2513" s="76">
        <f t="shared" si="7543"/>
        <v>332.7558718</v>
      </c>
      <c r="P2513" s="74">
        <f>I2513*SIP_Calculator!$D$26</f>
        <v>0</v>
      </c>
      <c r="Q2513" s="74">
        <f t="shared" si="10"/>
        <v>0</v>
      </c>
      <c r="R2513" s="74">
        <f t="shared" si="11"/>
        <v>0</v>
      </c>
      <c r="S2513" s="74">
        <f t="shared" ref="S2513:T2513" si="7544">S2512+Q2513</f>
        <v>279.3759653</v>
      </c>
      <c r="T2513" s="74">
        <f t="shared" si="7544"/>
        <v>332.2795902</v>
      </c>
      <c r="U2513" s="75">
        <f>J2513*SIP_Calculator!$D$27</f>
        <v>0</v>
      </c>
      <c r="V2513" s="75">
        <f t="shared" si="13"/>
        <v>0</v>
      </c>
      <c r="W2513" s="75">
        <f t="shared" si="14"/>
        <v>0</v>
      </c>
      <c r="X2513" s="75">
        <f t="shared" ref="X2513:Y2513" si="7545">X2512+V2513</f>
        <v>280.8066561</v>
      </c>
      <c r="Y2513" s="75">
        <f t="shared" si="7545"/>
        <v>333.9814776</v>
      </c>
    </row>
    <row r="2514" ht="15.75" customHeight="1">
      <c r="A2514" s="78">
        <v>41801.0</v>
      </c>
      <c r="B2514" s="73">
        <v>7578.0</v>
      </c>
      <c r="C2514" s="73">
        <v>6152.55</v>
      </c>
      <c r="D2514" s="74">
        <f t="shared" si="33"/>
        <v>525</v>
      </c>
      <c r="E2514" s="74">
        <f t="shared" si="16"/>
        <v>0</v>
      </c>
      <c r="F2514" s="75">
        <f t="shared" si="4"/>
        <v>6</v>
      </c>
      <c r="G2514" s="75">
        <f t="shared" si="17"/>
        <v>0</v>
      </c>
      <c r="H2514" s="76">
        <f>IF(A2514&lt;SIP_Calculator!$B$7,0,IF(A2514&gt;SIP_Calculator!$E$7,0,1))</f>
        <v>1</v>
      </c>
      <c r="I2514" s="74">
        <f t="shared" si="5"/>
        <v>0</v>
      </c>
      <c r="J2514" s="75">
        <f t="shared" si="6"/>
        <v>0</v>
      </c>
      <c r="K2514" s="76">
        <f>H2514*SIP_Calculator!$D$25</f>
        <v>484.4666522</v>
      </c>
      <c r="L2514" s="76">
        <f t="shared" si="7"/>
        <v>0.06393067461</v>
      </c>
      <c r="M2514" s="76">
        <f t="shared" si="8"/>
        <v>0.0787424161</v>
      </c>
      <c r="N2514" s="76">
        <f t="shared" ref="N2514:O2514" si="7546">N2513+L2514</f>
        <v>279.8986646</v>
      </c>
      <c r="O2514" s="76">
        <f t="shared" si="7546"/>
        <v>332.8346142</v>
      </c>
      <c r="P2514" s="74">
        <f>I2514*SIP_Calculator!$D$26</f>
        <v>0</v>
      </c>
      <c r="Q2514" s="74">
        <f t="shared" si="10"/>
        <v>0</v>
      </c>
      <c r="R2514" s="74">
        <f t="shared" si="11"/>
        <v>0</v>
      </c>
      <c r="S2514" s="74">
        <f t="shared" ref="S2514:T2514" si="7547">S2513+Q2514</f>
        <v>279.3759653</v>
      </c>
      <c r="T2514" s="74">
        <f t="shared" si="7547"/>
        <v>332.2795902</v>
      </c>
      <c r="U2514" s="75">
        <f>J2514*SIP_Calculator!$D$27</f>
        <v>0</v>
      </c>
      <c r="V2514" s="75">
        <f t="shared" si="13"/>
        <v>0</v>
      </c>
      <c r="W2514" s="75">
        <f t="shared" si="14"/>
        <v>0</v>
      </c>
      <c r="X2514" s="75">
        <f t="shared" ref="X2514:Y2514" si="7548">X2513+V2514</f>
        <v>280.8066561</v>
      </c>
      <c r="Y2514" s="75">
        <f t="shared" si="7548"/>
        <v>333.9814776</v>
      </c>
    </row>
    <row r="2515" ht="15.75" customHeight="1">
      <c r="A2515" s="78">
        <v>41802.0</v>
      </c>
      <c r="B2515" s="73">
        <v>7596.45</v>
      </c>
      <c r="C2515" s="73">
        <v>6168.8</v>
      </c>
      <c r="D2515" s="74">
        <f t="shared" si="33"/>
        <v>525</v>
      </c>
      <c r="E2515" s="74">
        <f t="shared" si="16"/>
        <v>0</v>
      </c>
      <c r="F2515" s="75">
        <f t="shared" si="4"/>
        <v>6</v>
      </c>
      <c r="G2515" s="75">
        <f t="shared" si="17"/>
        <v>0</v>
      </c>
      <c r="H2515" s="76">
        <f>IF(A2515&lt;SIP_Calculator!$B$7,0,IF(A2515&gt;SIP_Calculator!$E$7,0,1))</f>
        <v>1</v>
      </c>
      <c r="I2515" s="74">
        <f t="shared" si="5"/>
        <v>0</v>
      </c>
      <c r="J2515" s="75">
        <f t="shared" si="6"/>
        <v>0</v>
      </c>
      <c r="K2515" s="76">
        <f>H2515*SIP_Calculator!$D$25</f>
        <v>484.4666522</v>
      </c>
      <c r="L2515" s="76">
        <f t="shared" si="7"/>
        <v>0.06377540196</v>
      </c>
      <c r="M2515" s="76">
        <f t="shared" si="8"/>
        <v>0.07853499095</v>
      </c>
      <c r="N2515" s="76">
        <f t="shared" ref="N2515:O2515" si="7549">N2514+L2515</f>
        <v>279.96244</v>
      </c>
      <c r="O2515" s="76">
        <f t="shared" si="7549"/>
        <v>332.9131492</v>
      </c>
      <c r="P2515" s="74">
        <f>I2515*SIP_Calculator!$D$26</f>
        <v>0</v>
      </c>
      <c r="Q2515" s="74">
        <f t="shared" si="10"/>
        <v>0</v>
      </c>
      <c r="R2515" s="74">
        <f t="shared" si="11"/>
        <v>0</v>
      </c>
      <c r="S2515" s="74">
        <f t="shared" ref="S2515:T2515" si="7550">S2514+Q2515</f>
        <v>279.3759653</v>
      </c>
      <c r="T2515" s="74">
        <f t="shared" si="7550"/>
        <v>332.2795902</v>
      </c>
      <c r="U2515" s="75">
        <f>J2515*SIP_Calculator!$D$27</f>
        <v>0</v>
      </c>
      <c r="V2515" s="75">
        <f t="shared" si="13"/>
        <v>0</v>
      </c>
      <c r="W2515" s="75">
        <f t="shared" si="14"/>
        <v>0</v>
      </c>
      <c r="X2515" s="75">
        <f t="shared" ref="X2515:Y2515" si="7551">X2514+V2515</f>
        <v>280.8066561</v>
      </c>
      <c r="Y2515" s="75">
        <f t="shared" si="7551"/>
        <v>333.9814776</v>
      </c>
    </row>
    <row r="2516" ht="15.75" customHeight="1">
      <c r="A2516" s="78">
        <v>41803.0</v>
      </c>
      <c r="B2516" s="73">
        <v>7474.4</v>
      </c>
      <c r="C2516" s="73">
        <v>6057.5</v>
      </c>
      <c r="D2516" s="74">
        <f t="shared" si="33"/>
        <v>525</v>
      </c>
      <c r="E2516" s="74">
        <f t="shared" si="16"/>
        <v>0</v>
      </c>
      <c r="F2516" s="75">
        <f t="shared" si="4"/>
        <v>6</v>
      </c>
      <c r="G2516" s="75">
        <f t="shared" si="17"/>
        <v>0</v>
      </c>
      <c r="H2516" s="76">
        <f>IF(A2516&lt;SIP_Calculator!$B$7,0,IF(A2516&gt;SIP_Calculator!$E$7,0,1))</f>
        <v>1</v>
      </c>
      <c r="I2516" s="74">
        <f t="shared" si="5"/>
        <v>0</v>
      </c>
      <c r="J2516" s="75">
        <f t="shared" si="6"/>
        <v>0</v>
      </c>
      <c r="K2516" s="76">
        <f>H2516*SIP_Calculator!$D$25</f>
        <v>484.4666522</v>
      </c>
      <c r="L2516" s="76">
        <f t="shared" si="7"/>
        <v>0.06481679495</v>
      </c>
      <c r="M2516" s="76">
        <f t="shared" si="8"/>
        <v>0.07997798633</v>
      </c>
      <c r="N2516" s="76">
        <f t="shared" ref="N2516:O2516" si="7552">N2515+L2516</f>
        <v>280.0272568</v>
      </c>
      <c r="O2516" s="76">
        <f t="shared" si="7552"/>
        <v>332.9931272</v>
      </c>
      <c r="P2516" s="74">
        <f>I2516*SIP_Calculator!$D$26</f>
        <v>0</v>
      </c>
      <c r="Q2516" s="74">
        <f t="shared" si="10"/>
        <v>0</v>
      </c>
      <c r="R2516" s="74">
        <f t="shared" si="11"/>
        <v>0</v>
      </c>
      <c r="S2516" s="74">
        <f t="shared" ref="S2516:T2516" si="7553">S2515+Q2516</f>
        <v>279.3759653</v>
      </c>
      <c r="T2516" s="74">
        <f t="shared" si="7553"/>
        <v>332.2795902</v>
      </c>
      <c r="U2516" s="75">
        <f>J2516*SIP_Calculator!$D$27</f>
        <v>0</v>
      </c>
      <c r="V2516" s="75">
        <f t="shared" si="13"/>
        <v>0</v>
      </c>
      <c r="W2516" s="75">
        <f t="shared" si="14"/>
        <v>0</v>
      </c>
      <c r="X2516" s="75">
        <f t="shared" ref="X2516:Y2516" si="7554">X2515+V2516</f>
        <v>280.8066561</v>
      </c>
      <c r="Y2516" s="75">
        <f t="shared" si="7554"/>
        <v>333.9814776</v>
      </c>
    </row>
    <row r="2517" ht="15.75" customHeight="1">
      <c r="A2517" s="78">
        <v>41806.0</v>
      </c>
      <c r="B2517" s="73">
        <v>7469.3</v>
      </c>
      <c r="C2517" s="73">
        <v>6056.7</v>
      </c>
      <c r="D2517" s="74">
        <f t="shared" si="33"/>
        <v>526</v>
      </c>
      <c r="E2517" s="74">
        <f t="shared" si="16"/>
        <v>1</v>
      </c>
      <c r="F2517" s="75">
        <f t="shared" si="4"/>
        <v>6</v>
      </c>
      <c r="G2517" s="75">
        <f t="shared" si="17"/>
        <v>0</v>
      </c>
      <c r="H2517" s="76">
        <f>IF(A2517&lt;SIP_Calculator!$B$7,0,IF(A2517&gt;SIP_Calculator!$E$7,0,1))</f>
        <v>1</v>
      </c>
      <c r="I2517" s="74">
        <f t="shared" si="5"/>
        <v>1</v>
      </c>
      <c r="J2517" s="75">
        <f t="shared" si="6"/>
        <v>0</v>
      </c>
      <c r="K2517" s="76">
        <f>H2517*SIP_Calculator!$D$25</f>
        <v>484.4666522</v>
      </c>
      <c r="L2517" s="76">
        <f t="shared" si="7"/>
        <v>0.06486105153</v>
      </c>
      <c r="M2517" s="76">
        <f t="shared" si="8"/>
        <v>0.07998855023</v>
      </c>
      <c r="N2517" s="76">
        <f t="shared" ref="N2517:O2517" si="7555">N2516+L2517</f>
        <v>280.0921179</v>
      </c>
      <c r="O2517" s="76">
        <f t="shared" si="7555"/>
        <v>333.0731157</v>
      </c>
      <c r="P2517" s="74">
        <f>I2517*SIP_Calculator!$D$26</f>
        <v>2301.341589</v>
      </c>
      <c r="Q2517" s="74">
        <f t="shared" si="10"/>
        <v>0.3081067288</v>
      </c>
      <c r="R2517" s="74">
        <f t="shared" si="11"/>
        <v>0.3799662505</v>
      </c>
      <c r="S2517" s="74">
        <f t="shared" ref="S2517:T2517" si="7556">S2516+Q2517</f>
        <v>279.684072</v>
      </c>
      <c r="T2517" s="74">
        <f t="shared" si="7556"/>
        <v>332.6595564</v>
      </c>
      <c r="U2517" s="75">
        <f>J2517*SIP_Calculator!$D$27</f>
        <v>0</v>
      </c>
      <c r="V2517" s="75">
        <f t="shared" si="13"/>
        <v>0</v>
      </c>
      <c r="W2517" s="75">
        <f t="shared" si="14"/>
        <v>0</v>
      </c>
      <c r="X2517" s="75">
        <f t="shared" ref="X2517:Y2517" si="7557">X2516+V2517</f>
        <v>280.8066561</v>
      </c>
      <c r="Y2517" s="75">
        <f t="shared" si="7557"/>
        <v>333.9814776</v>
      </c>
    </row>
    <row r="2518" ht="15.75" customHeight="1">
      <c r="A2518" s="78">
        <v>41807.0</v>
      </c>
      <c r="B2518" s="73">
        <v>7568.1</v>
      </c>
      <c r="C2518" s="73">
        <v>6139.35</v>
      </c>
      <c r="D2518" s="74">
        <f t="shared" si="33"/>
        <v>526</v>
      </c>
      <c r="E2518" s="74">
        <f t="shared" si="16"/>
        <v>0</v>
      </c>
      <c r="F2518" s="75">
        <f t="shared" si="4"/>
        <v>6</v>
      </c>
      <c r="G2518" s="75">
        <f t="shared" si="17"/>
        <v>0</v>
      </c>
      <c r="H2518" s="76">
        <f>IF(A2518&lt;SIP_Calculator!$B$7,0,IF(A2518&gt;SIP_Calculator!$E$7,0,1))</f>
        <v>1</v>
      </c>
      <c r="I2518" s="74">
        <f t="shared" si="5"/>
        <v>0</v>
      </c>
      <c r="J2518" s="75">
        <f t="shared" si="6"/>
        <v>0</v>
      </c>
      <c r="K2518" s="76">
        <f>H2518*SIP_Calculator!$D$25</f>
        <v>484.4666522</v>
      </c>
      <c r="L2518" s="76">
        <f t="shared" si="7"/>
        <v>0.06401430375</v>
      </c>
      <c r="M2518" s="76">
        <f t="shared" si="8"/>
        <v>0.07891171739</v>
      </c>
      <c r="N2518" s="76">
        <f t="shared" ref="N2518:O2518" si="7558">N2517+L2518</f>
        <v>280.1561322</v>
      </c>
      <c r="O2518" s="76">
        <f t="shared" si="7558"/>
        <v>333.1520274</v>
      </c>
      <c r="P2518" s="74">
        <f>I2518*SIP_Calculator!$D$26</f>
        <v>0</v>
      </c>
      <c r="Q2518" s="74">
        <f t="shared" si="10"/>
        <v>0</v>
      </c>
      <c r="R2518" s="74">
        <f t="shared" si="11"/>
        <v>0</v>
      </c>
      <c r="S2518" s="74">
        <f t="shared" ref="S2518:T2518" si="7559">S2517+Q2518</f>
        <v>279.684072</v>
      </c>
      <c r="T2518" s="74">
        <f t="shared" si="7559"/>
        <v>332.6595564</v>
      </c>
      <c r="U2518" s="75">
        <f>J2518*SIP_Calculator!$D$27</f>
        <v>0</v>
      </c>
      <c r="V2518" s="75">
        <f t="shared" si="13"/>
        <v>0</v>
      </c>
      <c r="W2518" s="75">
        <f t="shared" si="14"/>
        <v>0</v>
      </c>
      <c r="X2518" s="75">
        <f t="shared" ref="X2518:Y2518" si="7560">X2517+V2518</f>
        <v>280.8066561</v>
      </c>
      <c r="Y2518" s="75">
        <f t="shared" si="7560"/>
        <v>333.9814776</v>
      </c>
    </row>
    <row r="2519" ht="15.75" customHeight="1">
      <c r="A2519" s="78">
        <v>41808.0</v>
      </c>
      <c r="B2519" s="73">
        <v>7497.75</v>
      </c>
      <c r="C2519" s="73">
        <v>6084.85</v>
      </c>
      <c r="D2519" s="74">
        <f t="shared" si="33"/>
        <v>526</v>
      </c>
      <c r="E2519" s="74">
        <f t="shared" si="16"/>
        <v>0</v>
      </c>
      <c r="F2519" s="75">
        <f t="shared" si="4"/>
        <v>6</v>
      </c>
      <c r="G2519" s="75">
        <f t="shared" si="17"/>
        <v>0</v>
      </c>
      <c r="H2519" s="76">
        <f>IF(A2519&lt;SIP_Calculator!$B$7,0,IF(A2519&gt;SIP_Calculator!$E$7,0,1))</f>
        <v>1</v>
      </c>
      <c r="I2519" s="74">
        <f t="shared" si="5"/>
        <v>0</v>
      </c>
      <c r="J2519" s="75">
        <f t="shared" si="6"/>
        <v>0</v>
      </c>
      <c r="K2519" s="76">
        <f>H2519*SIP_Calculator!$D$25</f>
        <v>484.4666522</v>
      </c>
      <c r="L2519" s="76">
        <f t="shared" si="7"/>
        <v>0.06461493811</v>
      </c>
      <c r="M2519" s="76">
        <f t="shared" si="8"/>
        <v>0.07961850369</v>
      </c>
      <c r="N2519" s="76">
        <f t="shared" ref="N2519:O2519" si="7561">N2518+L2519</f>
        <v>280.2207471</v>
      </c>
      <c r="O2519" s="76">
        <f t="shared" si="7561"/>
        <v>333.2316459</v>
      </c>
      <c r="P2519" s="74">
        <f>I2519*SIP_Calculator!$D$26</f>
        <v>0</v>
      </c>
      <c r="Q2519" s="74">
        <f t="shared" si="10"/>
        <v>0</v>
      </c>
      <c r="R2519" s="74">
        <f t="shared" si="11"/>
        <v>0</v>
      </c>
      <c r="S2519" s="74">
        <f t="shared" ref="S2519:T2519" si="7562">S2518+Q2519</f>
        <v>279.684072</v>
      </c>
      <c r="T2519" s="74">
        <f t="shared" si="7562"/>
        <v>332.6595564</v>
      </c>
      <c r="U2519" s="75">
        <f>J2519*SIP_Calculator!$D$27</f>
        <v>0</v>
      </c>
      <c r="V2519" s="75">
        <f t="shared" si="13"/>
        <v>0</v>
      </c>
      <c r="W2519" s="75">
        <f t="shared" si="14"/>
        <v>0</v>
      </c>
      <c r="X2519" s="75">
        <f t="shared" ref="X2519:Y2519" si="7563">X2518+V2519</f>
        <v>280.8066561</v>
      </c>
      <c r="Y2519" s="75">
        <f t="shared" si="7563"/>
        <v>333.9814776</v>
      </c>
    </row>
    <row r="2520" ht="15.75" customHeight="1">
      <c r="A2520" s="78">
        <v>41809.0</v>
      </c>
      <c r="B2520" s="73">
        <v>7474.75</v>
      </c>
      <c r="C2520" s="73">
        <v>6064.75</v>
      </c>
      <c r="D2520" s="74">
        <f t="shared" si="33"/>
        <v>526</v>
      </c>
      <c r="E2520" s="74">
        <f t="shared" si="16"/>
        <v>0</v>
      </c>
      <c r="F2520" s="75">
        <f t="shared" si="4"/>
        <v>6</v>
      </c>
      <c r="G2520" s="75">
        <f t="shared" si="17"/>
        <v>0</v>
      </c>
      <c r="H2520" s="76">
        <f>IF(A2520&lt;SIP_Calculator!$B$7,0,IF(A2520&gt;SIP_Calculator!$E$7,0,1))</f>
        <v>1</v>
      </c>
      <c r="I2520" s="74">
        <f t="shared" si="5"/>
        <v>0</v>
      </c>
      <c r="J2520" s="75">
        <f t="shared" si="6"/>
        <v>0</v>
      </c>
      <c r="K2520" s="76">
        <f>H2520*SIP_Calculator!$D$25</f>
        <v>484.4666522</v>
      </c>
      <c r="L2520" s="76">
        <f t="shared" si="7"/>
        <v>0.06481375995</v>
      </c>
      <c r="M2520" s="76">
        <f t="shared" si="8"/>
        <v>0.07988237803</v>
      </c>
      <c r="N2520" s="76">
        <f t="shared" ref="N2520:O2520" si="7564">N2519+L2520</f>
        <v>280.2855609</v>
      </c>
      <c r="O2520" s="76">
        <f t="shared" si="7564"/>
        <v>333.3115283</v>
      </c>
      <c r="P2520" s="74">
        <f>I2520*SIP_Calculator!$D$26</f>
        <v>0</v>
      </c>
      <c r="Q2520" s="74">
        <f t="shared" si="10"/>
        <v>0</v>
      </c>
      <c r="R2520" s="74">
        <f t="shared" si="11"/>
        <v>0</v>
      </c>
      <c r="S2520" s="74">
        <f t="shared" ref="S2520:T2520" si="7565">S2519+Q2520</f>
        <v>279.684072</v>
      </c>
      <c r="T2520" s="74">
        <f t="shared" si="7565"/>
        <v>332.6595564</v>
      </c>
      <c r="U2520" s="75">
        <f>J2520*SIP_Calculator!$D$27</f>
        <v>0</v>
      </c>
      <c r="V2520" s="75">
        <f t="shared" si="13"/>
        <v>0</v>
      </c>
      <c r="W2520" s="75">
        <f t="shared" si="14"/>
        <v>0</v>
      </c>
      <c r="X2520" s="75">
        <f t="shared" ref="X2520:Y2520" si="7566">X2519+V2520</f>
        <v>280.8066561</v>
      </c>
      <c r="Y2520" s="75">
        <f t="shared" si="7566"/>
        <v>333.9814776</v>
      </c>
    </row>
    <row r="2521" ht="15.75" customHeight="1">
      <c r="A2521" s="78">
        <v>41810.0</v>
      </c>
      <c r="B2521" s="73">
        <v>7446.8</v>
      </c>
      <c r="C2521" s="73">
        <v>6038.6</v>
      </c>
      <c r="D2521" s="74">
        <f t="shared" si="33"/>
        <v>526</v>
      </c>
      <c r="E2521" s="74">
        <f t="shared" si="16"/>
        <v>0</v>
      </c>
      <c r="F2521" s="75">
        <f t="shared" si="4"/>
        <v>6</v>
      </c>
      <c r="G2521" s="75">
        <f t="shared" si="17"/>
        <v>0</v>
      </c>
      <c r="H2521" s="76">
        <f>IF(A2521&lt;SIP_Calculator!$B$7,0,IF(A2521&gt;SIP_Calculator!$E$7,0,1))</f>
        <v>1</v>
      </c>
      <c r="I2521" s="74">
        <f t="shared" si="5"/>
        <v>0</v>
      </c>
      <c r="J2521" s="75">
        <f t="shared" si="6"/>
        <v>0</v>
      </c>
      <c r="K2521" s="76">
        <f>H2521*SIP_Calculator!$D$25</f>
        <v>484.4666522</v>
      </c>
      <c r="L2521" s="76">
        <f t="shared" si="7"/>
        <v>0.06505702479</v>
      </c>
      <c r="M2521" s="76">
        <f t="shared" si="8"/>
        <v>0.08022830659</v>
      </c>
      <c r="N2521" s="76">
        <f t="shared" ref="N2521:O2521" si="7567">N2520+L2521</f>
        <v>280.3506179</v>
      </c>
      <c r="O2521" s="76">
        <f t="shared" si="7567"/>
        <v>333.3917566</v>
      </c>
      <c r="P2521" s="74">
        <f>I2521*SIP_Calculator!$D$26</f>
        <v>0</v>
      </c>
      <c r="Q2521" s="74">
        <f t="shared" si="10"/>
        <v>0</v>
      </c>
      <c r="R2521" s="74">
        <f t="shared" si="11"/>
        <v>0</v>
      </c>
      <c r="S2521" s="74">
        <f t="shared" ref="S2521:T2521" si="7568">S2520+Q2521</f>
        <v>279.684072</v>
      </c>
      <c r="T2521" s="74">
        <f t="shared" si="7568"/>
        <v>332.6595564</v>
      </c>
      <c r="U2521" s="75">
        <f>J2521*SIP_Calculator!$D$27</f>
        <v>0</v>
      </c>
      <c r="V2521" s="75">
        <f t="shared" si="13"/>
        <v>0</v>
      </c>
      <c r="W2521" s="75">
        <f t="shared" si="14"/>
        <v>0</v>
      </c>
      <c r="X2521" s="75">
        <f t="shared" ref="X2521:Y2521" si="7569">X2520+V2521</f>
        <v>280.8066561</v>
      </c>
      <c r="Y2521" s="75">
        <f t="shared" si="7569"/>
        <v>333.9814776</v>
      </c>
    </row>
    <row r="2522" ht="15.75" customHeight="1">
      <c r="A2522" s="78">
        <v>41813.0</v>
      </c>
      <c r="B2522" s="73">
        <v>7435.75</v>
      </c>
      <c r="C2522" s="73">
        <v>6037.95</v>
      </c>
      <c r="D2522" s="74">
        <f t="shared" si="33"/>
        <v>527</v>
      </c>
      <c r="E2522" s="74">
        <f t="shared" si="16"/>
        <v>1</v>
      </c>
      <c r="F2522" s="75">
        <f t="shared" si="4"/>
        <v>6</v>
      </c>
      <c r="G2522" s="75">
        <f t="shared" si="17"/>
        <v>0</v>
      </c>
      <c r="H2522" s="76">
        <f>IF(A2522&lt;SIP_Calculator!$B$7,0,IF(A2522&gt;SIP_Calculator!$E$7,0,1))</f>
        <v>1</v>
      </c>
      <c r="I2522" s="74">
        <f t="shared" si="5"/>
        <v>1</v>
      </c>
      <c r="J2522" s="75">
        <f t="shared" si="6"/>
        <v>0</v>
      </c>
      <c r="K2522" s="76">
        <f>H2522*SIP_Calculator!$D$25</f>
        <v>484.4666522</v>
      </c>
      <c r="L2522" s="76">
        <f t="shared" si="7"/>
        <v>0.06515370369</v>
      </c>
      <c r="M2522" s="76">
        <f t="shared" si="8"/>
        <v>0.08023694336</v>
      </c>
      <c r="N2522" s="76">
        <f t="shared" ref="N2522:O2522" si="7570">N2521+L2522</f>
        <v>280.4157716</v>
      </c>
      <c r="O2522" s="76">
        <f t="shared" si="7570"/>
        <v>333.4719936</v>
      </c>
      <c r="P2522" s="74">
        <f>I2522*SIP_Calculator!$D$26</f>
        <v>2301.341589</v>
      </c>
      <c r="Q2522" s="74">
        <f t="shared" si="10"/>
        <v>0.309496902</v>
      </c>
      <c r="R2522" s="74">
        <f t="shared" si="11"/>
        <v>0.3811461819</v>
      </c>
      <c r="S2522" s="74">
        <f t="shared" ref="S2522:T2522" si="7571">S2521+Q2522</f>
        <v>279.9935689</v>
      </c>
      <c r="T2522" s="74">
        <f t="shared" si="7571"/>
        <v>333.0407026</v>
      </c>
      <c r="U2522" s="75">
        <f>J2522*SIP_Calculator!$D$27</f>
        <v>0</v>
      </c>
      <c r="V2522" s="75">
        <f t="shared" si="13"/>
        <v>0</v>
      </c>
      <c r="W2522" s="75">
        <f t="shared" si="14"/>
        <v>0</v>
      </c>
      <c r="X2522" s="75">
        <f t="shared" ref="X2522:Y2522" si="7572">X2521+V2522</f>
        <v>280.8066561</v>
      </c>
      <c r="Y2522" s="75">
        <f t="shared" si="7572"/>
        <v>333.9814776</v>
      </c>
    </row>
    <row r="2523" ht="15.75" customHeight="1">
      <c r="A2523" s="78">
        <v>41814.0</v>
      </c>
      <c r="B2523" s="73">
        <v>7523.4</v>
      </c>
      <c r="C2523" s="73">
        <v>6113.85</v>
      </c>
      <c r="D2523" s="74">
        <f t="shared" si="33"/>
        <v>527</v>
      </c>
      <c r="E2523" s="74">
        <f t="shared" si="16"/>
        <v>0</v>
      </c>
      <c r="F2523" s="75">
        <f t="shared" si="4"/>
        <v>6</v>
      </c>
      <c r="G2523" s="75">
        <f t="shared" si="17"/>
        <v>0</v>
      </c>
      <c r="H2523" s="76">
        <f>IF(A2523&lt;SIP_Calculator!$B$7,0,IF(A2523&gt;SIP_Calculator!$E$7,0,1))</f>
        <v>1</v>
      </c>
      <c r="I2523" s="74">
        <f t="shared" si="5"/>
        <v>0</v>
      </c>
      <c r="J2523" s="75">
        <f t="shared" si="6"/>
        <v>0</v>
      </c>
      <c r="K2523" s="76">
        <f>H2523*SIP_Calculator!$D$25</f>
        <v>484.4666522</v>
      </c>
      <c r="L2523" s="76">
        <f t="shared" si="7"/>
        <v>0.06439464234</v>
      </c>
      <c r="M2523" s="76">
        <f t="shared" si="8"/>
        <v>0.07924084696</v>
      </c>
      <c r="N2523" s="76">
        <f t="shared" ref="N2523:O2523" si="7573">N2522+L2523</f>
        <v>280.4801663</v>
      </c>
      <c r="O2523" s="76">
        <f t="shared" si="7573"/>
        <v>333.5512344</v>
      </c>
      <c r="P2523" s="74">
        <f>I2523*SIP_Calculator!$D$26</f>
        <v>0</v>
      </c>
      <c r="Q2523" s="74">
        <f t="shared" si="10"/>
        <v>0</v>
      </c>
      <c r="R2523" s="74">
        <f t="shared" si="11"/>
        <v>0</v>
      </c>
      <c r="S2523" s="74">
        <f t="shared" ref="S2523:T2523" si="7574">S2522+Q2523</f>
        <v>279.9935689</v>
      </c>
      <c r="T2523" s="74">
        <f t="shared" si="7574"/>
        <v>333.0407026</v>
      </c>
      <c r="U2523" s="75">
        <f>J2523*SIP_Calculator!$D$27</f>
        <v>0</v>
      </c>
      <c r="V2523" s="75">
        <f t="shared" si="13"/>
        <v>0</v>
      </c>
      <c r="W2523" s="75">
        <f t="shared" si="14"/>
        <v>0</v>
      </c>
      <c r="X2523" s="75">
        <f t="shared" ref="X2523:Y2523" si="7575">X2522+V2523</f>
        <v>280.8066561</v>
      </c>
      <c r="Y2523" s="75">
        <f t="shared" si="7575"/>
        <v>333.9814776</v>
      </c>
    </row>
    <row r="2524" ht="15.75" customHeight="1">
      <c r="A2524" s="78">
        <v>41815.0</v>
      </c>
      <c r="B2524" s="73">
        <v>7513.5</v>
      </c>
      <c r="C2524" s="73">
        <v>6115.15</v>
      </c>
      <c r="D2524" s="74">
        <f t="shared" si="33"/>
        <v>527</v>
      </c>
      <c r="E2524" s="74">
        <f t="shared" si="16"/>
        <v>0</v>
      </c>
      <c r="F2524" s="75">
        <f t="shared" si="4"/>
        <v>6</v>
      </c>
      <c r="G2524" s="75">
        <f t="shared" si="17"/>
        <v>0</v>
      </c>
      <c r="H2524" s="76">
        <f>IF(A2524&lt;SIP_Calculator!$B$7,0,IF(A2524&gt;SIP_Calculator!$E$7,0,1))</f>
        <v>1</v>
      </c>
      <c r="I2524" s="74">
        <f t="shared" si="5"/>
        <v>0</v>
      </c>
      <c r="J2524" s="75">
        <f t="shared" si="6"/>
        <v>0</v>
      </c>
      <c r="K2524" s="76">
        <f>H2524*SIP_Calculator!$D$25</f>
        <v>484.4666522</v>
      </c>
      <c r="L2524" s="76">
        <f t="shared" si="7"/>
        <v>0.06447949054</v>
      </c>
      <c r="M2524" s="76">
        <f t="shared" si="8"/>
        <v>0.0792240014</v>
      </c>
      <c r="N2524" s="76">
        <f t="shared" ref="N2524:O2524" si="7576">N2523+L2524</f>
        <v>280.5446457</v>
      </c>
      <c r="O2524" s="76">
        <f t="shared" si="7576"/>
        <v>333.6304584</v>
      </c>
      <c r="P2524" s="74">
        <f>I2524*SIP_Calculator!$D$26</f>
        <v>0</v>
      </c>
      <c r="Q2524" s="74">
        <f t="shared" si="10"/>
        <v>0</v>
      </c>
      <c r="R2524" s="74">
        <f t="shared" si="11"/>
        <v>0</v>
      </c>
      <c r="S2524" s="74">
        <f t="shared" ref="S2524:T2524" si="7577">S2523+Q2524</f>
        <v>279.9935689</v>
      </c>
      <c r="T2524" s="74">
        <f t="shared" si="7577"/>
        <v>333.0407026</v>
      </c>
      <c r="U2524" s="75">
        <f>J2524*SIP_Calculator!$D$27</f>
        <v>0</v>
      </c>
      <c r="V2524" s="75">
        <f t="shared" si="13"/>
        <v>0</v>
      </c>
      <c r="W2524" s="75">
        <f t="shared" si="14"/>
        <v>0</v>
      </c>
      <c r="X2524" s="75">
        <f t="shared" ref="X2524:Y2524" si="7578">X2523+V2524</f>
        <v>280.8066561</v>
      </c>
      <c r="Y2524" s="75">
        <f t="shared" si="7578"/>
        <v>333.9814776</v>
      </c>
    </row>
    <row r="2525" ht="15.75" customHeight="1">
      <c r="A2525" s="78">
        <v>41816.0</v>
      </c>
      <c r="B2525" s="73">
        <v>7443.95</v>
      </c>
      <c r="C2525" s="73">
        <v>6065.8</v>
      </c>
      <c r="D2525" s="74">
        <f t="shared" si="33"/>
        <v>527</v>
      </c>
      <c r="E2525" s="74">
        <f t="shared" si="16"/>
        <v>0</v>
      </c>
      <c r="F2525" s="75">
        <f t="shared" si="4"/>
        <v>6</v>
      </c>
      <c r="G2525" s="75">
        <f t="shared" si="17"/>
        <v>0</v>
      </c>
      <c r="H2525" s="76">
        <f>IF(A2525&lt;SIP_Calculator!$B$7,0,IF(A2525&gt;SIP_Calculator!$E$7,0,1))</f>
        <v>1</v>
      </c>
      <c r="I2525" s="74">
        <f t="shared" si="5"/>
        <v>0</v>
      </c>
      <c r="J2525" s="75">
        <f t="shared" si="6"/>
        <v>0</v>
      </c>
      <c r="K2525" s="76">
        <f>H2525*SIP_Calculator!$D$25</f>
        <v>484.4666522</v>
      </c>
      <c r="L2525" s="76">
        <f t="shared" si="7"/>
        <v>0.0650819326</v>
      </c>
      <c r="M2525" s="76">
        <f t="shared" si="8"/>
        <v>0.07986855026</v>
      </c>
      <c r="N2525" s="76">
        <f t="shared" ref="N2525:O2525" si="7579">N2524+L2525</f>
        <v>280.6097277</v>
      </c>
      <c r="O2525" s="76">
        <f t="shared" si="7579"/>
        <v>333.710327</v>
      </c>
      <c r="P2525" s="74">
        <f>I2525*SIP_Calculator!$D$26</f>
        <v>0</v>
      </c>
      <c r="Q2525" s="74">
        <f t="shared" si="10"/>
        <v>0</v>
      </c>
      <c r="R2525" s="74">
        <f t="shared" si="11"/>
        <v>0</v>
      </c>
      <c r="S2525" s="74">
        <f t="shared" ref="S2525:T2525" si="7580">S2524+Q2525</f>
        <v>279.9935689</v>
      </c>
      <c r="T2525" s="74">
        <f t="shared" si="7580"/>
        <v>333.0407026</v>
      </c>
      <c r="U2525" s="75">
        <f>J2525*SIP_Calculator!$D$27</f>
        <v>0</v>
      </c>
      <c r="V2525" s="75">
        <f t="shared" si="13"/>
        <v>0</v>
      </c>
      <c r="W2525" s="75">
        <f t="shared" si="14"/>
        <v>0</v>
      </c>
      <c r="X2525" s="75">
        <f t="shared" ref="X2525:Y2525" si="7581">X2524+V2525</f>
        <v>280.8066561</v>
      </c>
      <c r="Y2525" s="75">
        <f t="shared" si="7581"/>
        <v>333.9814776</v>
      </c>
    </row>
    <row r="2526" ht="15.75" customHeight="1">
      <c r="A2526" s="78">
        <v>41817.0</v>
      </c>
      <c r="B2526" s="73">
        <v>7461.65</v>
      </c>
      <c r="C2526" s="73">
        <v>6082.1</v>
      </c>
      <c r="D2526" s="74">
        <f t="shared" si="33"/>
        <v>527</v>
      </c>
      <c r="E2526" s="74">
        <f t="shared" si="16"/>
        <v>0</v>
      </c>
      <c r="F2526" s="75">
        <f t="shared" si="4"/>
        <v>6</v>
      </c>
      <c r="G2526" s="75">
        <f t="shared" si="17"/>
        <v>0</v>
      </c>
      <c r="H2526" s="76">
        <f>IF(A2526&lt;SIP_Calculator!$B$7,0,IF(A2526&gt;SIP_Calculator!$E$7,0,1))</f>
        <v>1</v>
      </c>
      <c r="I2526" s="74">
        <f t="shared" si="5"/>
        <v>0</v>
      </c>
      <c r="J2526" s="75">
        <f t="shared" si="6"/>
        <v>0</v>
      </c>
      <c r="K2526" s="76">
        <f>H2526*SIP_Calculator!$D$25</f>
        <v>484.4666522</v>
      </c>
      <c r="L2526" s="76">
        <f t="shared" si="7"/>
        <v>0.06492754983</v>
      </c>
      <c r="M2526" s="76">
        <f t="shared" si="8"/>
        <v>0.07965450292</v>
      </c>
      <c r="N2526" s="76">
        <f t="shared" ref="N2526:O2526" si="7582">N2525+L2526</f>
        <v>280.6746552</v>
      </c>
      <c r="O2526" s="76">
        <f t="shared" si="7582"/>
        <v>333.7899815</v>
      </c>
      <c r="P2526" s="74">
        <f>I2526*SIP_Calculator!$D$26</f>
        <v>0</v>
      </c>
      <c r="Q2526" s="74">
        <f t="shared" si="10"/>
        <v>0</v>
      </c>
      <c r="R2526" s="74">
        <f t="shared" si="11"/>
        <v>0</v>
      </c>
      <c r="S2526" s="74">
        <f t="shared" ref="S2526:T2526" si="7583">S2525+Q2526</f>
        <v>279.9935689</v>
      </c>
      <c r="T2526" s="74">
        <f t="shared" si="7583"/>
        <v>333.0407026</v>
      </c>
      <c r="U2526" s="75">
        <f>J2526*SIP_Calculator!$D$27</f>
        <v>0</v>
      </c>
      <c r="V2526" s="75">
        <f t="shared" si="13"/>
        <v>0</v>
      </c>
      <c r="W2526" s="75">
        <f t="shared" si="14"/>
        <v>0</v>
      </c>
      <c r="X2526" s="75">
        <f t="shared" ref="X2526:Y2526" si="7584">X2525+V2526</f>
        <v>280.8066561</v>
      </c>
      <c r="Y2526" s="75">
        <f t="shared" si="7584"/>
        <v>333.9814776</v>
      </c>
    </row>
    <row r="2527" ht="15.75" customHeight="1">
      <c r="A2527" s="78">
        <v>41820.0</v>
      </c>
      <c r="B2527" s="73">
        <v>7571.0</v>
      </c>
      <c r="C2527" s="73">
        <v>6174.2</v>
      </c>
      <c r="D2527" s="74">
        <f t="shared" si="33"/>
        <v>528</v>
      </c>
      <c r="E2527" s="74">
        <f t="shared" si="16"/>
        <v>1</v>
      </c>
      <c r="F2527" s="75">
        <f t="shared" si="4"/>
        <v>6</v>
      </c>
      <c r="G2527" s="75">
        <f t="shared" si="17"/>
        <v>0</v>
      </c>
      <c r="H2527" s="76">
        <f>IF(A2527&lt;SIP_Calculator!$B$7,0,IF(A2527&gt;SIP_Calculator!$E$7,0,1))</f>
        <v>1</v>
      </c>
      <c r="I2527" s="74">
        <f t="shared" si="5"/>
        <v>1</v>
      </c>
      <c r="J2527" s="75">
        <f t="shared" si="6"/>
        <v>0</v>
      </c>
      <c r="K2527" s="76">
        <f>H2527*SIP_Calculator!$D$25</f>
        <v>484.4666522</v>
      </c>
      <c r="L2527" s="76">
        <f t="shared" si="7"/>
        <v>0.06398978367</v>
      </c>
      <c r="M2527" s="76">
        <f t="shared" si="8"/>
        <v>0.07846630368</v>
      </c>
      <c r="N2527" s="76">
        <f t="shared" ref="N2527:O2527" si="7585">N2526+L2527</f>
        <v>280.738645</v>
      </c>
      <c r="O2527" s="76">
        <f t="shared" si="7585"/>
        <v>333.8684478</v>
      </c>
      <c r="P2527" s="74">
        <f>I2527*SIP_Calculator!$D$26</f>
        <v>2301.341589</v>
      </c>
      <c r="Q2527" s="74">
        <f t="shared" si="10"/>
        <v>0.3039679817</v>
      </c>
      <c r="R2527" s="74">
        <f t="shared" si="11"/>
        <v>0.3727351866</v>
      </c>
      <c r="S2527" s="74">
        <f t="shared" ref="S2527:T2527" si="7586">S2526+Q2527</f>
        <v>280.2975369</v>
      </c>
      <c r="T2527" s="74">
        <f t="shared" si="7586"/>
        <v>333.4134378</v>
      </c>
      <c r="U2527" s="75">
        <f>J2527*SIP_Calculator!$D$27</f>
        <v>0</v>
      </c>
      <c r="V2527" s="75">
        <f t="shared" si="13"/>
        <v>0</v>
      </c>
      <c r="W2527" s="75">
        <f t="shared" si="14"/>
        <v>0</v>
      </c>
      <c r="X2527" s="75">
        <f t="shared" ref="X2527:Y2527" si="7587">X2526+V2527</f>
        <v>280.8066561</v>
      </c>
      <c r="Y2527" s="75">
        <f t="shared" si="7587"/>
        <v>333.9814776</v>
      </c>
    </row>
    <row r="2528" ht="15.75" customHeight="1">
      <c r="A2528" s="78">
        <v>41821.0</v>
      </c>
      <c r="B2528" s="73">
        <v>7599.3</v>
      </c>
      <c r="C2528" s="73">
        <v>6199.9</v>
      </c>
      <c r="D2528" s="74">
        <f t="shared" si="33"/>
        <v>528</v>
      </c>
      <c r="E2528" s="74">
        <f t="shared" si="16"/>
        <v>0</v>
      </c>
      <c r="F2528" s="75">
        <f t="shared" si="4"/>
        <v>7</v>
      </c>
      <c r="G2528" s="75">
        <f t="shared" si="17"/>
        <v>1</v>
      </c>
      <c r="H2528" s="76">
        <f>IF(A2528&lt;SIP_Calculator!$B$7,0,IF(A2528&gt;SIP_Calculator!$E$7,0,1))</f>
        <v>1</v>
      </c>
      <c r="I2528" s="74">
        <f t="shared" si="5"/>
        <v>0</v>
      </c>
      <c r="J2528" s="75">
        <f t="shared" si="6"/>
        <v>1</v>
      </c>
      <c r="K2528" s="76">
        <f>H2528*SIP_Calculator!$D$25</f>
        <v>484.4666522</v>
      </c>
      <c r="L2528" s="76">
        <f t="shared" si="7"/>
        <v>0.06375148398</v>
      </c>
      <c r="M2528" s="76">
        <f t="shared" si="8"/>
        <v>0.07814104295</v>
      </c>
      <c r="N2528" s="76">
        <f t="shared" ref="N2528:O2528" si="7588">N2527+L2528</f>
        <v>280.8023965</v>
      </c>
      <c r="O2528" s="76">
        <f t="shared" si="7588"/>
        <v>333.9465888</v>
      </c>
      <c r="P2528" s="74">
        <f>I2528*SIP_Calculator!$D$26</f>
        <v>0</v>
      </c>
      <c r="Q2528" s="74">
        <f t="shared" si="10"/>
        <v>0</v>
      </c>
      <c r="R2528" s="74">
        <f t="shared" si="11"/>
        <v>0</v>
      </c>
      <c r="S2528" s="74">
        <f t="shared" ref="S2528:T2528" si="7589">S2527+Q2528</f>
        <v>280.2975369</v>
      </c>
      <c r="T2528" s="74">
        <f t="shared" si="7589"/>
        <v>333.4134378</v>
      </c>
      <c r="U2528" s="75">
        <f>J2528*SIP_Calculator!$D$27</f>
        <v>10000</v>
      </c>
      <c r="V2528" s="75">
        <f t="shared" si="13"/>
        <v>1.315910676</v>
      </c>
      <c r="W2528" s="75">
        <f t="shared" si="14"/>
        <v>1.612929241</v>
      </c>
      <c r="X2528" s="75">
        <f t="shared" ref="X2528:Y2528" si="7590">X2527+V2528</f>
        <v>282.1225668</v>
      </c>
      <c r="Y2528" s="75">
        <f t="shared" si="7590"/>
        <v>335.5944068</v>
      </c>
    </row>
    <row r="2529" ht="15.75" customHeight="1">
      <c r="A2529" s="78">
        <v>41822.0</v>
      </c>
      <c r="B2529" s="73">
        <v>7699.05</v>
      </c>
      <c r="C2529" s="73">
        <v>6276.9</v>
      </c>
      <c r="D2529" s="74">
        <f t="shared" si="33"/>
        <v>528</v>
      </c>
      <c r="E2529" s="74">
        <f t="shared" si="16"/>
        <v>0</v>
      </c>
      <c r="F2529" s="75">
        <f t="shared" si="4"/>
        <v>7</v>
      </c>
      <c r="G2529" s="75">
        <f t="shared" si="17"/>
        <v>0</v>
      </c>
      <c r="H2529" s="76">
        <f>IF(A2529&lt;SIP_Calculator!$B$7,0,IF(A2529&gt;SIP_Calculator!$E$7,0,1))</f>
        <v>1</v>
      </c>
      <c r="I2529" s="74">
        <f t="shared" si="5"/>
        <v>0</v>
      </c>
      <c r="J2529" s="75">
        <f t="shared" si="6"/>
        <v>0</v>
      </c>
      <c r="K2529" s="76">
        <f>H2529*SIP_Calculator!$D$25</f>
        <v>484.4666522</v>
      </c>
      <c r="L2529" s="76">
        <f t="shared" si="7"/>
        <v>0.06292551057</v>
      </c>
      <c r="M2529" s="76">
        <f t="shared" si="8"/>
        <v>0.07718247099</v>
      </c>
      <c r="N2529" s="76">
        <f t="shared" ref="N2529:O2529" si="7591">N2528+L2529</f>
        <v>280.865322</v>
      </c>
      <c r="O2529" s="76">
        <f t="shared" si="7591"/>
        <v>334.0237713</v>
      </c>
      <c r="P2529" s="74">
        <f>I2529*SIP_Calculator!$D$26</f>
        <v>0</v>
      </c>
      <c r="Q2529" s="74">
        <f t="shared" si="10"/>
        <v>0</v>
      </c>
      <c r="R2529" s="74">
        <f t="shared" si="11"/>
        <v>0</v>
      </c>
      <c r="S2529" s="74">
        <f t="shared" ref="S2529:T2529" si="7592">S2528+Q2529</f>
        <v>280.2975369</v>
      </c>
      <c r="T2529" s="74">
        <f t="shared" si="7592"/>
        <v>333.4134378</v>
      </c>
      <c r="U2529" s="75">
        <f>J2529*SIP_Calculator!$D$27</f>
        <v>0</v>
      </c>
      <c r="V2529" s="75">
        <f t="shared" si="13"/>
        <v>0</v>
      </c>
      <c r="W2529" s="75">
        <f t="shared" si="14"/>
        <v>0</v>
      </c>
      <c r="X2529" s="75">
        <f t="shared" ref="X2529:Y2529" si="7593">X2528+V2529</f>
        <v>282.1225668</v>
      </c>
      <c r="Y2529" s="75">
        <f t="shared" si="7593"/>
        <v>335.5944068</v>
      </c>
    </row>
    <row r="2530" ht="15.75" customHeight="1">
      <c r="A2530" s="78">
        <v>41823.0</v>
      </c>
      <c r="B2530" s="73">
        <v>7686.35</v>
      </c>
      <c r="C2530" s="73">
        <v>6267.2</v>
      </c>
      <c r="D2530" s="74">
        <f t="shared" si="33"/>
        <v>528</v>
      </c>
      <c r="E2530" s="74">
        <f t="shared" si="16"/>
        <v>0</v>
      </c>
      <c r="F2530" s="75">
        <f t="shared" si="4"/>
        <v>7</v>
      </c>
      <c r="G2530" s="75">
        <f t="shared" si="17"/>
        <v>0</v>
      </c>
      <c r="H2530" s="76">
        <f>IF(A2530&lt;SIP_Calculator!$B$7,0,IF(A2530&gt;SIP_Calculator!$E$7,0,1))</f>
        <v>1</v>
      </c>
      <c r="I2530" s="74">
        <f t="shared" si="5"/>
        <v>0</v>
      </c>
      <c r="J2530" s="75">
        <f t="shared" si="6"/>
        <v>0</v>
      </c>
      <c r="K2530" s="76">
        <f>H2530*SIP_Calculator!$D$25</f>
        <v>484.4666522</v>
      </c>
      <c r="L2530" s="76">
        <f t="shared" si="7"/>
        <v>0.06302948112</v>
      </c>
      <c r="M2530" s="76">
        <f t="shared" si="8"/>
        <v>0.07730192944</v>
      </c>
      <c r="N2530" s="76">
        <f t="shared" ref="N2530:O2530" si="7594">N2529+L2530</f>
        <v>280.9283515</v>
      </c>
      <c r="O2530" s="76">
        <f t="shared" si="7594"/>
        <v>334.1010732</v>
      </c>
      <c r="P2530" s="74">
        <f>I2530*SIP_Calculator!$D$26</f>
        <v>0</v>
      </c>
      <c r="Q2530" s="74">
        <f t="shared" si="10"/>
        <v>0</v>
      </c>
      <c r="R2530" s="74">
        <f t="shared" si="11"/>
        <v>0</v>
      </c>
      <c r="S2530" s="74">
        <f t="shared" ref="S2530:T2530" si="7595">S2529+Q2530</f>
        <v>280.2975369</v>
      </c>
      <c r="T2530" s="74">
        <f t="shared" si="7595"/>
        <v>333.4134378</v>
      </c>
      <c r="U2530" s="75">
        <f>J2530*SIP_Calculator!$D$27</f>
        <v>0</v>
      </c>
      <c r="V2530" s="75">
        <f t="shared" si="13"/>
        <v>0</v>
      </c>
      <c r="W2530" s="75">
        <f t="shared" si="14"/>
        <v>0</v>
      </c>
      <c r="X2530" s="75">
        <f t="shared" ref="X2530:Y2530" si="7596">X2529+V2530</f>
        <v>282.1225668</v>
      </c>
      <c r="Y2530" s="75">
        <f t="shared" si="7596"/>
        <v>335.5944068</v>
      </c>
    </row>
    <row r="2531" ht="15.75" customHeight="1">
      <c r="A2531" s="78">
        <v>41824.0</v>
      </c>
      <c r="B2531" s="73">
        <v>7720.3</v>
      </c>
      <c r="C2531" s="73">
        <v>6297.6</v>
      </c>
      <c r="D2531" s="74">
        <f t="shared" si="33"/>
        <v>528</v>
      </c>
      <c r="E2531" s="74">
        <f t="shared" si="16"/>
        <v>0</v>
      </c>
      <c r="F2531" s="75">
        <f t="shared" si="4"/>
        <v>7</v>
      </c>
      <c r="G2531" s="75">
        <f t="shared" si="17"/>
        <v>0</v>
      </c>
      <c r="H2531" s="76">
        <f>IF(A2531&lt;SIP_Calculator!$B$7,0,IF(A2531&gt;SIP_Calculator!$E$7,0,1))</f>
        <v>1</v>
      </c>
      <c r="I2531" s="74">
        <f t="shared" si="5"/>
        <v>0</v>
      </c>
      <c r="J2531" s="75">
        <f t="shared" si="6"/>
        <v>0</v>
      </c>
      <c r="K2531" s="76">
        <f>H2531*SIP_Calculator!$D$25</f>
        <v>484.4666522</v>
      </c>
      <c r="L2531" s="76">
        <f t="shared" si="7"/>
        <v>0.06275230913</v>
      </c>
      <c r="M2531" s="76">
        <f t="shared" si="8"/>
        <v>0.0769287748</v>
      </c>
      <c r="N2531" s="76">
        <f t="shared" ref="N2531:O2531" si="7597">N2530+L2531</f>
        <v>280.9911038</v>
      </c>
      <c r="O2531" s="76">
        <f t="shared" si="7597"/>
        <v>334.178002</v>
      </c>
      <c r="P2531" s="74">
        <f>I2531*SIP_Calculator!$D$26</f>
        <v>0</v>
      </c>
      <c r="Q2531" s="74">
        <f t="shared" si="10"/>
        <v>0</v>
      </c>
      <c r="R2531" s="74">
        <f t="shared" si="11"/>
        <v>0</v>
      </c>
      <c r="S2531" s="74">
        <f t="shared" ref="S2531:T2531" si="7598">S2530+Q2531</f>
        <v>280.2975369</v>
      </c>
      <c r="T2531" s="74">
        <f t="shared" si="7598"/>
        <v>333.4134378</v>
      </c>
      <c r="U2531" s="75">
        <f>J2531*SIP_Calculator!$D$27</f>
        <v>0</v>
      </c>
      <c r="V2531" s="75">
        <f t="shared" si="13"/>
        <v>0</v>
      </c>
      <c r="W2531" s="75">
        <f t="shared" si="14"/>
        <v>0</v>
      </c>
      <c r="X2531" s="75">
        <f t="shared" ref="X2531:Y2531" si="7599">X2530+V2531</f>
        <v>282.1225668</v>
      </c>
      <c r="Y2531" s="75">
        <f t="shared" si="7599"/>
        <v>335.5944068</v>
      </c>
    </row>
    <row r="2532" ht="15.75" customHeight="1">
      <c r="A2532" s="78">
        <v>41827.0</v>
      </c>
      <c r="B2532" s="73">
        <v>7750.55</v>
      </c>
      <c r="C2532" s="73">
        <v>6322.0</v>
      </c>
      <c r="D2532" s="74">
        <f t="shared" si="33"/>
        <v>529</v>
      </c>
      <c r="E2532" s="74">
        <f t="shared" si="16"/>
        <v>1</v>
      </c>
      <c r="F2532" s="75">
        <f t="shared" si="4"/>
        <v>7</v>
      </c>
      <c r="G2532" s="75">
        <f t="shared" si="17"/>
        <v>0</v>
      </c>
      <c r="H2532" s="76">
        <f>IF(A2532&lt;SIP_Calculator!$B$7,0,IF(A2532&gt;SIP_Calculator!$E$7,0,1))</f>
        <v>1</v>
      </c>
      <c r="I2532" s="74">
        <f t="shared" si="5"/>
        <v>1</v>
      </c>
      <c r="J2532" s="75">
        <f t="shared" si="6"/>
        <v>0</v>
      </c>
      <c r="K2532" s="76">
        <f>H2532*SIP_Calculator!$D$25</f>
        <v>484.4666522</v>
      </c>
      <c r="L2532" s="76">
        <f t="shared" si="7"/>
        <v>0.06250739008</v>
      </c>
      <c r="M2532" s="76">
        <f t="shared" si="8"/>
        <v>0.07663186526</v>
      </c>
      <c r="N2532" s="76">
        <f t="shared" ref="N2532:O2532" si="7600">N2531+L2532</f>
        <v>281.0536112</v>
      </c>
      <c r="O2532" s="76">
        <f t="shared" si="7600"/>
        <v>334.2546338</v>
      </c>
      <c r="P2532" s="74">
        <f>I2532*SIP_Calculator!$D$26</f>
        <v>2301.341589</v>
      </c>
      <c r="Q2532" s="74">
        <f t="shared" si="10"/>
        <v>0.2969262297</v>
      </c>
      <c r="R2532" s="74">
        <f t="shared" si="11"/>
        <v>0.3640211309</v>
      </c>
      <c r="S2532" s="74">
        <f t="shared" ref="S2532:T2532" si="7601">S2531+Q2532</f>
        <v>280.5944631</v>
      </c>
      <c r="T2532" s="74">
        <f t="shared" si="7601"/>
        <v>333.7774589</v>
      </c>
      <c r="U2532" s="75">
        <f>J2532*SIP_Calculator!$D$27</f>
        <v>0</v>
      </c>
      <c r="V2532" s="75">
        <f t="shared" si="13"/>
        <v>0</v>
      </c>
      <c r="W2532" s="75">
        <f t="shared" si="14"/>
        <v>0</v>
      </c>
      <c r="X2532" s="75">
        <f t="shared" ref="X2532:Y2532" si="7602">X2531+V2532</f>
        <v>282.1225668</v>
      </c>
      <c r="Y2532" s="75">
        <f t="shared" si="7602"/>
        <v>335.5944068</v>
      </c>
    </row>
    <row r="2533" ht="15.75" customHeight="1">
      <c r="A2533" s="78">
        <v>41828.0</v>
      </c>
      <c r="B2533" s="73">
        <v>7564.0</v>
      </c>
      <c r="C2533" s="73">
        <v>6152.3</v>
      </c>
      <c r="D2533" s="74">
        <f t="shared" si="33"/>
        <v>529</v>
      </c>
      <c r="E2533" s="74">
        <f t="shared" si="16"/>
        <v>0</v>
      </c>
      <c r="F2533" s="75">
        <f t="shared" si="4"/>
        <v>7</v>
      </c>
      <c r="G2533" s="75">
        <f t="shared" si="17"/>
        <v>0</v>
      </c>
      <c r="H2533" s="76">
        <f>IF(A2533&lt;SIP_Calculator!$B$7,0,IF(A2533&gt;SIP_Calculator!$E$7,0,1))</f>
        <v>1</v>
      </c>
      <c r="I2533" s="74">
        <f t="shared" si="5"/>
        <v>0</v>
      </c>
      <c r="J2533" s="75">
        <f t="shared" si="6"/>
        <v>0</v>
      </c>
      <c r="K2533" s="76">
        <f>H2533*SIP_Calculator!$D$25</f>
        <v>484.4666522</v>
      </c>
      <c r="L2533" s="76">
        <f t="shared" si="7"/>
        <v>0.06404900214</v>
      </c>
      <c r="M2533" s="76">
        <f t="shared" si="8"/>
        <v>0.07874561582</v>
      </c>
      <c r="N2533" s="76">
        <f t="shared" ref="N2533:O2533" si="7603">N2532+L2533</f>
        <v>281.1176602</v>
      </c>
      <c r="O2533" s="76">
        <f t="shared" si="7603"/>
        <v>334.3333795</v>
      </c>
      <c r="P2533" s="74">
        <f>I2533*SIP_Calculator!$D$26</f>
        <v>0</v>
      </c>
      <c r="Q2533" s="74">
        <f t="shared" si="10"/>
        <v>0</v>
      </c>
      <c r="R2533" s="74">
        <f t="shared" si="11"/>
        <v>0</v>
      </c>
      <c r="S2533" s="74">
        <f t="shared" ref="S2533:T2533" si="7604">S2532+Q2533</f>
        <v>280.5944631</v>
      </c>
      <c r="T2533" s="74">
        <f t="shared" si="7604"/>
        <v>333.7774589</v>
      </c>
      <c r="U2533" s="75">
        <f>J2533*SIP_Calculator!$D$27</f>
        <v>0</v>
      </c>
      <c r="V2533" s="75">
        <f t="shared" si="13"/>
        <v>0</v>
      </c>
      <c r="W2533" s="75">
        <f t="shared" si="14"/>
        <v>0</v>
      </c>
      <c r="X2533" s="75">
        <f t="shared" ref="X2533:Y2533" si="7605">X2532+V2533</f>
        <v>282.1225668</v>
      </c>
      <c r="Y2533" s="75">
        <f t="shared" si="7605"/>
        <v>335.5944068</v>
      </c>
    </row>
    <row r="2534" ht="15.75" customHeight="1">
      <c r="A2534" s="78">
        <v>41829.0</v>
      </c>
      <c r="B2534" s="73">
        <v>7517.85</v>
      </c>
      <c r="C2534" s="73">
        <v>6104.0</v>
      </c>
      <c r="D2534" s="74">
        <f t="shared" si="33"/>
        <v>529</v>
      </c>
      <c r="E2534" s="74">
        <f t="shared" si="16"/>
        <v>0</v>
      </c>
      <c r="F2534" s="75">
        <f t="shared" si="4"/>
        <v>7</v>
      </c>
      <c r="G2534" s="75">
        <f t="shared" si="17"/>
        <v>0</v>
      </c>
      <c r="H2534" s="76">
        <f>IF(A2534&lt;SIP_Calculator!$B$7,0,IF(A2534&gt;SIP_Calculator!$E$7,0,1))</f>
        <v>1</v>
      </c>
      <c r="I2534" s="74">
        <f t="shared" si="5"/>
        <v>0</v>
      </c>
      <c r="J2534" s="75">
        <f t="shared" si="6"/>
        <v>0</v>
      </c>
      <c r="K2534" s="76">
        <f>H2534*SIP_Calculator!$D$25</f>
        <v>484.4666522</v>
      </c>
      <c r="L2534" s="76">
        <f t="shared" si="7"/>
        <v>0.06444218123</v>
      </c>
      <c r="M2534" s="76">
        <f t="shared" si="8"/>
        <v>0.07936871759</v>
      </c>
      <c r="N2534" s="76">
        <f t="shared" ref="N2534:O2534" si="7606">N2533+L2534</f>
        <v>281.1821024</v>
      </c>
      <c r="O2534" s="76">
        <f t="shared" si="7606"/>
        <v>334.4127482</v>
      </c>
      <c r="P2534" s="74">
        <f>I2534*SIP_Calculator!$D$26</f>
        <v>0</v>
      </c>
      <c r="Q2534" s="74">
        <f t="shared" si="10"/>
        <v>0</v>
      </c>
      <c r="R2534" s="74">
        <f t="shared" si="11"/>
        <v>0</v>
      </c>
      <c r="S2534" s="74">
        <f t="shared" ref="S2534:T2534" si="7607">S2533+Q2534</f>
        <v>280.5944631</v>
      </c>
      <c r="T2534" s="74">
        <f t="shared" si="7607"/>
        <v>333.7774589</v>
      </c>
      <c r="U2534" s="75">
        <f>J2534*SIP_Calculator!$D$27</f>
        <v>0</v>
      </c>
      <c r="V2534" s="75">
        <f t="shared" si="13"/>
        <v>0</v>
      </c>
      <c r="W2534" s="75">
        <f t="shared" si="14"/>
        <v>0</v>
      </c>
      <c r="X2534" s="75">
        <f t="shared" ref="X2534:Y2534" si="7608">X2533+V2534</f>
        <v>282.1225668</v>
      </c>
      <c r="Y2534" s="75">
        <f t="shared" si="7608"/>
        <v>335.5944068</v>
      </c>
    </row>
    <row r="2535" ht="15.75" customHeight="1">
      <c r="A2535" s="78">
        <v>41830.0</v>
      </c>
      <c r="B2535" s="73">
        <v>7510.25</v>
      </c>
      <c r="C2535" s="73">
        <v>6105.2</v>
      </c>
      <c r="D2535" s="74">
        <f t="shared" si="33"/>
        <v>529</v>
      </c>
      <c r="E2535" s="74">
        <f t="shared" si="16"/>
        <v>0</v>
      </c>
      <c r="F2535" s="75">
        <f t="shared" si="4"/>
        <v>7</v>
      </c>
      <c r="G2535" s="75">
        <f t="shared" si="17"/>
        <v>0</v>
      </c>
      <c r="H2535" s="76">
        <f>IF(A2535&lt;SIP_Calculator!$B$7,0,IF(A2535&gt;SIP_Calculator!$E$7,0,1))</f>
        <v>1</v>
      </c>
      <c r="I2535" s="74">
        <f t="shared" si="5"/>
        <v>0</v>
      </c>
      <c r="J2535" s="75">
        <f t="shared" si="6"/>
        <v>0</v>
      </c>
      <c r="K2535" s="76">
        <f>H2535*SIP_Calculator!$D$25</f>
        <v>484.4666522</v>
      </c>
      <c r="L2535" s="76">
        <f t="shared" si="7"/>
        <v>0.06450739352</v>
      </c>
      <c r="M2535" s="76">
        <f t="shared" si="8"/>
        <v>0.07935311737</v>
      </c>
      <c r="N2535" s="76">
        <f t="shared" ref="N2535:O2535" si="7609">N2534+L2535</f>
        <v>281.2466098</v>
      </c>
      <c r="O2535" s="76">
        <f t="shared" si="7609"/>
        <v>334.4921013</v>
      </c>
      <c r="P2535" s="74">
        <f>I2535*SIP_Calculator!$D$26</f>
        <v>0</v>
      </c>
      <c r="Q2535" s="74">
        <f t="shared" si="10"/>
        <v>0</v>
      </c>
      <c r="R2535" s="74">
        <f t="shared" si="11"/>
        <v>0</v>
      </c>
      <c r="S2535" s="74">
        <f t="shared" ref="S2535:T2535" si="7610">S2534+Q2535</f>
        <v>280.5944631</v>
      </c>
      <c r="T2535" s="74">
        <f t="shared" si="7610"/>
        <v>333.7774589</v>
      </c>
      <c r="U2535" s="75">
        <f>J2535*SIP_Calculator!$D$27</f>
        <v>0</v>
      </c>
      <c r="V2535" s="75">
        <f t="shared" si="13"/>
        <v>0</v>
      </c>
      <c r="W2535" s="75">
        <f t="shared" si="14"/>
        <v>0</v>
      </c>
      <c r="X2535" s="75">
        <f t="shared" ref="X2535:Y2535" si="7611">X2534+V2535</f>
        <v>282.1225668</v>
      </c>
      <c r="Y2535" s="75">
        <f t="shared" si="7611"/>
        <v>335.5944068</v>
      </c>
    </row>
    <row r="2536" ht="15.75" customHeight="1">
      <c r="A2536" s="78">
        <v>41831.0</v>
      </c>
      <c r="B2536" s="73">
        <v>7385.8</v>
      </c>
      <c r="C2536" s="73">
        <v>5991.7</v>
      </c>
      <c r="D2536" s="74">
        <f t="shared" si="33"/>
        <v>529</v>
      </c>
      <c r="E2536" s="74">
        <f t="shared" si="16"/>
        <v>0</v>
      </c>
      <c r="F2536" s="75">
        <f t="shared" si="4"/>
        <v>7</v>
      </c>
      <c r="G2536" s="75">
        <f t="shared" si="17"/>
        <v>0</v>
      </c>
      <c r="H2536" s="76">
        <f>IF(A2536&lt;SIP_Calculator!$B$7,0,IF(A2536&gt;SIP_Calculator!$E$7,0,1))</f>
        <v>1</v>
      </c>
      <c r="I2536" s="74">
        <f t="shared" si="5"/>
        <v>0</v>
      </c>
      <c r="J2536" s="75">
        <f t="shared" si="6"/>
        <v>0</v>
      </c>
      <c r="K2536" s="76">
        <f>H2536*SIP_Calculator!$D$25</f>
        <v>484.4666522</v>
      </c>
      <c r="L2536" s="76">
        <f t="shared" si="7"/>
        <v>0.06559433672</v>
      </c>
      <c r="M2536" s="76">
        <f t="shared" si="8"/>
        <v>0.08085629324</v>
      </c>
      <c r="N2536" s="76">
        <f t="shared" ref="N2536:O2536" si="7612">N2535+L2536</f>
        <v>281.3122041</v>
      </c>
      <c r="O2536" s="76">
        <f t="shared" si="7612"/>
        <v>334.5729576</v>
      </c>
      <c r="P2536" s="74">
        <f>I2536*SIP_Calculator!$D$26</f>
        <v>0</v>
      </c>
      <c r="Q2536" s="74">
        <f t="shared" si="10"/>
        <v>0</v>
      </c>
      <c r="R2536" s="74">
        <f t="shared" si="11"/>
        <v>0</v>
      </c>
      <c r="S2536" s="74">
        <f t="shared" ref="S2536:T2536" si="7613">S2535+Q2536</f>
        <v>280.5944631</v>
      </c>
      <c r="T2536" s="74">
        <f t="shared" si="7613"/>
        <v>333.7774589</v>
      </c>
      <c r="U2536" s="75">
        <f>J2536*SIP_Calculator!$D$27</f>
        <v>0</v>
      </c>
      <c r="V2536" s="75">
        <f t="shared" si="13"/>
        <v>0</v>
      </c>
      <c r="W2536" s="75">
        <f t="shared" si="14"/>
        <v>0</v>
      </c>
      <c r="X2536" s="75">
        <f t="shared" ref="X2536:Y2536" si="7614">X2535+V2536</f>
        <v>282.1225668</v>
      </c>
      <c r="Y2536" s="75">
        <f t="shared" si="7614"/>
        <v>335.5944068</v>
      </c>
    </row>
    <row r="2537" ht="15.75" customHeight="1">
      <c r="A2537" s="78">
        <v>41834.0</v>
      </c>
      <c r="B2537" s="73">
        <v>7388.35</v>
      </c>
      <c r="C2537" s="73">
        <v>5990.7</v>
      </c>
      <c r="D2537" s="74">
        <f t="shared" si="33"/>
        <v>530</v>
      </c>
      <c r="E2537" s="74">
        <f t="shared" si="16"/>
        <v>1</v>
      </c>
      <c r="F2537" s="75">
        <f t="shared" si="4"/>
        <v>7</v>
      </c>
      <c r="G2537" s="75">
        <f t="shared" si="17"/>
        <v>0</v>
      </c>
      <c r="H2537" s="76">
        <f>IF(A2537&lt;SIP_Calculator!$B$7,0,IF(A2537&gt;SIP_Calculator!$E$7,0,1))</f>
        <v>1</v>
      </c>
      <c r="I2537" s="74">
        <f t="shared" si="5"/>
        <v>1</v>
      </c>
      <c r="J2537" s="75">
        <f t="shared" si="6"/>
        <v>0</v>
      </c>
      <c r="K2537" s="76">
        <f>H2537*SIP_Calculator!$D$25</f>
        <v>484.4666522</v>
      </c>
      <c r="L2537" s="76">
        <f t="shared" si="7"/>
        <v>0.06557169763</v>
      </c>
      <c r="M2537" s="76">
        <f t="shared" si="8"/>
        <v>0.08086979021</v>
      </c>
      <c r="N2537" s="76">
        <f t="shared" ref="N2537:O2537" si="7615">N2536+L2537</f>
        <v>281.3777758</v>
      </c>
      <c r="O2537" s="76">
        <f t="shared" si="7615"/>
        <v>334.6538274</v>
      </c>
      <c r="P2537" s="74">
        <f>I2537*SIP_Calculator!$D$26</f>
        <v>2301.341589</v>
      </c>
      <c r="Q2537" s="74">
        <f t="shared" si="10"/>
        <v>0.3114824811</v>
      </c>
      <c r="R2537" s="74">
        <f t="shared" si="11"/>
        <v>0.3841523677</v>
      </c>
      <c r="S2537" s="74">
        <f t="shared" ref="S2537:T2537" si="7616">S2536+Q2537</f>
        <v>280.9059456</v>
      </c>
      <c r="T2537" s="74">
        <f t="shared" si="7616"/>
        <v>334.1616113</v>
      </c>
      <c r="U2537" s="75">
        <f>J2537*SIP_Calculator!$D$27</f>
        <v>0</v>
      </c>
      <c r="V2537" s="75">
        <f t="shared" si="13"/>
        <v>0</v>
      </c>
      <c r="W2537" s="75">
        <f t="shared" si="14"/>
        <v>0</v>
      </c>
      <c r="X2537" s="75">
        <f t="shared" ref="X2537:Y2537" si="7617">X2536+V2537</f>
        <v>282.1225668</v>
      </c>
      <c r="Y2537" s="75">
        <f t="shared" si="7617"/>
        <v>335.5944068</v>
      </c>
    </row>
    <row r="2538" ht="15.75" customHeight="1">
      <c r="A2538" s="78">
        <v>41835.0</v>
      </c>
      <c r="B2538" s="73">
        <v>7473.95</v>
      </c>
      <c r="C2538" s="73">
        <v>6067.35</v>
      </c>
      <c r="D2538" s="74">
        <f t="shared" si="33"/>
        <v>530</v>
      </c>
      <c r="E2538" s="74">
        <f t="shared" si="16"/>
        <v>0</v>
      </c>
      <c r="F2538" s="75">
        <f t="shared" si="4"/>
        <v>7</v>
      </c>
      <c r="G2538" s="75">
        <f t="shared" si="17"/>
        <v>0</v>
      </c>
      <c r="H2538" s="76">
        <f>IF(A2538&lt;SIP_Calculator!$B$7,0,IF(A2538&gt;SIP_Calculator!$E$7,0,1))</f>
        <v>1</v>
      </c>
      <c r="I2538" s="74">
        <f t="shared" si="5"/>
        <v>0</v>
      </c>
      <c r="J2538" s="75">
        <f t="shared" si="6"/>
        <v>0</v>
      </c>
      <c r="K2538" s="76">
        <f>H2538*SIP_Calculator!$D$25</f>
        <v>484.4666522</v>
      </c>
      <c r="L2538" s="76">
        <f t="shared" si="7"/>
        <v>0.06482069751</v>
      </c>
      <c r="M2538" s="76">
        <f t="shared" si="8"/>
        <v>0.07984814659</v>
      </c>
      <c r="N2538" s="76">
        <f t="shared" ref="N2538:O2538" si="7618">N2537+L2538</f>
        <v>281.4425965</v>
      </c>
      <c r="O2538" s="76">
        <f t="shared" si="7618"/>
        <v>334.7336755</v>
      </c>
      <c r="P2538" s="74">
        <f>I2538*SIP_Calculator!$D$26</f>
        <v>0</v>
      </c>
      <c r="Q2538" s="74">
        <f t="shared" si="10"/>
        <v>0</v>
      </c>
      <c r="R2538" s="74">
        <f t="shared" si="11"/>
        <v>0</v>
      </c>
      <c r="S2538" s="74">
        <f t="shared" ref="S2538:T2538" si="7619">S2537+Q2538</f>
        <v>280.9059456</v>
      </c>
      <c r="T2538" s="74">
        <f t="shared" si="7619"/>
        <v>334.1616113</v>
      </c>
      <c r="U2538" s="75">
        <f>J2538*SIP_Calculator!$D$27</f>
        <v>0</v>
      </c>
      <c r="V2538" s="75">
        <f t="shared" si="13"/>
        <v>0</v>
      </c>
      <c r="W2538" s="75">
        <f t="shared" si="14"/>
        <v>0</v>
      </c>
      <c r="X2538" s="75">
        <f t="shared" ref="X2538:Y2538" si="7620">X2537+V2538</f>
        <v>282.1225668</v>
      </c>
      <c r="Y2538" s="75">
        <f t="shared" si="7620"/>
        <v>335.5944068</v>
      </c>
    </row>
    <row r="2539" ht="15.75" customHeight="1">
      <c r="A2539" s="78">
        <v>41836.0</v>
      </c>
      <c r="B2539" s="73">
        <v>7568.05</v>
      </c>
      <c r="C2539" s="73">
        <v>6147.9</v>
      </c>
      <c r="D2539" s="74">
        <f t="shared" si="33"/>
        <v>530</v>
      </c>
      <c r="E2539" s="74">
        <f t="shared" si="16"/>
        <v>0</v>
      </c>
      <c r="F2539" s="75">
        <f t="shared" si="4"/>
        <v>7</v>
      </c>
      <c r="G2539" s="75">
        <f t="shared" si="17"/>
        <v>0</v>
      </c>
      <c r="H2539" s="76">
        <f>IF(A2539&lt;SIP_Calculator!$B$7,0,IF(A2539&gt;SIP_Calculator!$E$7,0,1))</f>
        <v>1</v>
      </c>
      <c r="I2539" s="74">
        <f t="shared" si="5"/>
        <v>0</v>
      </c>
      <c r="J2539" s="75">
        <f t="shared" si="6"/>
        <v>0</v>
      </c>
      <c r="K2539" s="76">
        <f>H2539*SIP_Calculator!$D$25</f>
        <v>484.4666522</v>
      </c>
      <c r="L2539" s="76">
        <f t="shared" si="7"/>
        <v>0.06401472667</v>
      </c>
      <c r="M2539" s="76">
        <f t="shared" si="8"/>
        <v>0.07880197339</v>
      </c>
      <c r="N2539" s="76">
        <f t="shared" ref="N2539:O2539" si="7621">N2538+L2539</f>
        <v>281.5066112</v>
      </c>
      <c r="O2539" s="76">
        <f t="shared" si="7621"/>
        <v>334.8124775</v>
      </c>
      <c r="P2539" s="74">
        <f>I2539*SIP_Calculator!$D$26</f>
        <v>0</v>
      </c>
      <c r="Q2539" s="74">
        <f t="shared" si="10"/>
        <v>0</v>
      </c>
      <c r="R2539" s="74">
        <f t="shared" si="11"/>
        <v>0</v>
      </c>
      <c r="S2539" s="74">
        <f t="shared" ref="S2539:T2539" si="7622">S2538+Q2539</f>
        <v>280.9059456</v>
      </c>
      <c r="T2539" s="74">
        <f t="shared" si="7622"/>
        <v>334.1616113</v>
      </c>
      <c r="U2539" s="75">
        <f>J2539*SIP_Calculator!$D$27</f>
        <v>0</v>
      </c>
      <c r="V2539" s="75">
        <f t="shared" si="13"/>
        <v>0</v>
      </c>
      <c r="W2539" s="75">
        <f t="shared" si="14"/>
        <v>0</v>
      </c>
      <c r="X2539" s="75">
        <f t="shared" ref="X2539:Y2539" si="7623">X2538+V2539</f>
        <v>282.1225668</v>
      </c>
      <c r="Y2539" s="75">
        <f t="shared" si="7623"/>
        <v>335.5944068</v>
      </c>
    </row>
    <row r="2540" ht="15.75" customHeight="1">
      <c r="A2540" s="78">
        <v>41837.0</v>
      </c>
      <c r="B2540" s="73">
        <v>7593.95</v>
      </c>
      <c r="C2540" s="73">
        <v>6179.45</v>
      </c>
      <c r="D2540" s="74">
        <f t="shared" si="33"/>
        <v>530</v>
      </c>
      <c r="E2540" s="74">
        <f t="shared" si="16"/>
        <v>0</v>
      </c>
      <c r="F2540" s="75">
        <f t="shared" si="4"/>
        <v>7</v>
      </c>
      <c r="G2540" s="75">
        <f t="shared" si="17"/>
        <v>0</v>
      </c>
      <c r="H2540" s="76">
        <f>IF(A2540&lt;SIP_Calculator!$B$7,0,IF(A2540&gt;SIP_Calculator!$E$7,0,1))</f>
        <v>1</v>
      </c>
      <c r="I2540" s="74">
        <f t="shared" si="5"/>
        <v>0</v>
      </c>
      <c r="J2540" s="75">
        <f t="shared" si="6"/>
        <v>0</v>
      </c>
      <c r="K2540" s="76">
        <f>H2540*SIP_Calculator!$D$25</f>
        <v>484.4666522</v>
      </c>
      <c r="L2540" s="76">
        <f t="shared" si="7"/>
        <v>0.06379639742</v>
      </c>
      <c r="M2540" s="76">
        <f t="shared" si="8"/>
        <v>0.07839963948</v>
      </c>
      <c r="N2540" s="76">
        <f t="shared" ref="N2540:O2540" si="7624">N2539+L2540</f>
        <v>281.5704076</v>
      </c>
      <c r="O2540" s="76">
        <f t="shared" si="7624"/>
        <v>334.8908771</v>
      </c>
      <c r="P2540" s="74">
        <f>I2540*SIP_Calculator!$D$26</f>
        <v>0</v>
      </c>
      <c r="Q2540" s="74">
        <f t="shared" si="10"/>
        <v>0</v>
      </c>
      <c r="R2540" s="74">
        <f t="shared" si="11"/>
        <v>0</v>
      </c>
      <c r="S2540" s="74">
        <f t="shared" ref="S2540:T2540" si="7625">S2539+Q2540</f>
        <v>280.9059456</v>
      </c>
      <c r="T2540" s="74">
        <f t="shared" si="7625"/>
        <v>334.1616113</v>
      </c>
      <c r="U2540" s="75">
        <f>J2540*SIP_Calculator!$D$27</f>
        <v>0</v>
      </c>
      <c r="V2540" s="75">
        <f t="shared" si="13"/>
        <v>0</v>
      </c>
      <c r="W2540" s="75">
        <f t="shared" si="14"/>
        <v>0</v>
      </c>
      <c r="X2540" s="75">
        <f t="shared" ref="X2540:Y2540" si="7626">X2539+V2540</f>
        <v>282.1225668</v>
      </c>
      <c r="Y2540" s="75">
        <f t="shared" si="7626"/>
        <v>335.5944068</v>
      </c>
    </row>
    <row r="2541" ht="15.75" customHeight="1">
      <c r="A2541" s="78">
        <v>41838.0</v>
      </c>
      <c r="B2541" s="73">
        <v>7608.7</v>
      </c>
      <c r="C2541" s="73">
        <v>6184.55</v>
      </c>
      <c r="D2541" s="74">
        <f t="shared" si="33"/>
        <v>530</v>
      </c>
      <c r="E2541" s="74">
        <f t="shared" si="16"/>
        <v>0</v>
      </c>
      <c r="F2541" s="75">
        <f t="shared" si="4"/>
        <v>7</v>
      </c>
      <c r="G2541" s="75">
        <f t="shared" si="17"/>
        <v>0</v>
      </c>
      <c r="H2541" s="76">
        <f>IF(A2541&lt;SIP_Calculator!$B$7,0,IF(A2541&gt;SIP_Calculator!$E$7,0,1))</f>
        <v>1</v>
      </c>
      <c r="I2541" s="74">
        <f t="shared" si="5"/>
        <v>0</v>
      </c>
      <c r="J2541" s="75">
        <f t="shared" si="6"/>
        <v>0</v>
      </c>
      <c r="K2541" s="76">
        <f>H2541*SIP_Calculator!$D$25</f>
        <v>484.4666522</v>
      </c>
      <c r="L2541" s="76">
        <f t="shared" si="7"/>
        <v>0.06367272362</v>
      </c>
      <c r="M2541" s="76">
        <f t="shared" si="8"/>
        <v>0.07833498835</v>
      </c>
      <c r="N2541" s="76">
        <f t="shared" ref="N2541:O2541" si="7627">N2540+L2541</f>
        <v>281.6340803</v>
      </c>
      <c r="O2541" s="76">
        <f t="shared" si="7627"/>
        <v>334.9692121</v>
      </c>
      <c r="P2541" s="74">
        <f>I2541*SIP_Calculator!$D$26</f>
        <v>0</v>
      </c>
      <c r="Q2541" s="74">
        <f t="shared" si="10"/>
        <v>0</v>
      </c>
      <c r="R2541" s="74">
        <f t="shared" si="11"/>
        <v>0</v>
      </c>
      <c r="S2541" s="74">
        <f t="shared" ref="S2541:T2541" si="7628">S2540+Q2541</f>
        <v>280.9059456</v>
      </c>
      <c r="T2541" s="74">
        <f t="shared" si="7628"/>
        <v>334.1616113</v>
      </c>
      <c r="U2541" s="75">
        <f>J2541*SIP_Calculator!$D$27</f>
        <v>0</v>
      </c>
      <c r="V2541" s="75">
        <f t="shared" si="13"/>
        <v>0</v>
      </c>
      <c r="W2541" s="75">
        <f t="shared" si="14"/>
        <v>0</v>
      </c>
      <c r="X2541" s="75">
        <f t="shared" ref="X2541:Y2541" si="7629">X2540+V2541</f>
        <v>282.1225668</v>
      </c>
      <c r="Y2541" s="75">
        <f t="shared" si="7629"/>
        <v>335.5944068</v>
      </c>
    </row>
    <row r="2542" ht="15.75" customHeight="1">
      <c r="A2542" s="78">
        <v>41841.0</v>
      </c>
      <c r="B2542" s="73">
        <v>7625.6</v>
      </c>
      <c r="C2542" s="73">
        <v>6200.3</v>
      </c>
      <c r="D2542" s="74">
        <f t="shared" si="33"/>
        <v>531</v>
      </c>
      <c r="E2542" s="74">
        <f t="shared" si="16"/>
        <v>1</v>
      </c>
      <c r="F2542" s="75">
        <f t="shared" si="4"/>
        <v>7</v>
      </c>
      <c r="G2542" s="75">
        <f t="shared" si="17"/>
        <v>0</v>
      </c>
      <c r="H2542" s="76">
        <f>IF(A2542&lt;SIP_Calculator!$B$7,0,IF(A2542&gt;SIP_Calculator!$E$7,0,1))</f>
        <v>1</v>
      </c>
      <c r="I2542" s="74">
        <f t="shared" si="5"/>
        <v>1</v>
      </c>
      <c r="J2542" s="75">
        <f t="shared" si="6"/>
        <v>0</v>
      </c>
      <c r="K2542" s="76">
        <f>H2542*SIP_Calculator!$D$25</f>
        <v>484.4666522</v>
      </c>
      <c r="L2542" s="76">
        <f t="shared" si="7"/>
        <v>0.06353161091</v>
      </c>
      <c r="M2542" s="76">
        <f t="shared" si="8"/>
        <v>0.07813600184</v>
      </c>
      <c r="N2542" s="76">
        <f t="shared" ref="N2542:O2542" si="7630">N2541+L2542</f>
        <v>281.697612</v>
      </c>
      <c r="O2542" s="76">
        <f t="shared" si="7630"/>
        <v>335.0473481</v>
      </c>
      <c r="P2542" s="74">
        <f>I2542*SIP_Calculator!$D$26</f>
        <v>2301.341589</v>
      </c>
      <c r="Q2542" s="74">
        <f t="shared" si="10"/>
        <v>0.3017915429</v>
      </c>
      <c r="R2542" s="74">
        <f t="shared" si="11"/>
        <v>0.3711661676</v>
      </c>
      <c r="S2542" s="74">
        <f t="shared" ref="S2542:T2542" si="7631">S2541+Q2542</f>
        <v>281.2077372</v>
      </c>
      <c r="T2542" s="74">
        <f t="shared" si="7631"/>
        <v>334.5327775</v>
      </c>
      <c r="U2542" s="75">
        <f>J2542*SIP_Calculator!$D$27</f>
        <v>0</v>
      </c>
      <c r="V2542" s="75">
        <f t="shared" si="13"/>
        <v>0</v>
      </c>
      <c r="W2542" s="75">
        <f t="shared" si="14"/>
        <v>0</v>
      </c>
      <c r="X2542" s="75">
        <f t="shared" ref="X2542:Y2542" si="7632">X2541+V2542</f>
        <v>282.1225668</v>
      </c>
      <c r="Y2542" s="75">
        <f t="shared" si="7632"/>
        <v>335.5944068</v>
      </c>
    </row>
    <row r="2543" ht="15.75" customHeight="1">
      <c r="A2543" s="78">
        <v>41842.0</v>
      </c>
      <c r="B2543" s="73">
        <v>7701.8</v>
      </c>
      <c r="C2543" s="73">
        <v>6251.35</v>
      </c>
      <c r="D2543" s="74">
        <f t="shared" si="33"/>
        <v>531</v>
      </c>
      <c r="E2543" s="74">
        <f t="shared" si="16"/>
        <v>0</v>
      </c>
      <c r="F2543" s="75">
        <f t="shared" si="4"/>
        <v>7</v>
      </c>
      <c r="G2543" s="75">
        <f t="shared" si="17"/>
        <v>0</v>
      </c>
      <c r="H2543" s="76">
        <f>IF(A2543&lt;SIP_Calculator!$B$7,0,IF(A2543&gt;SIP_Calculator!$E$7,0,1))</f>
        <v>1</v>
      </c>
      <c r="I2543" s="74">
        <f t="shared" si="5"/>
        <v>0</v>
      </c>
      <c r="J2543" s="75">
        <f t="shared" si="6"/>
        <v>0</v>
      </c>
      <c r="K2543" s="76">
        <f>H2543*SIP_Calculator!$D$25</f>
        <v>484.4666522</v>
      </c>
      <c r="L2543" s="76">
        <f t="shared" si="7"/>
        <v>0.06290304243</v>
      </c>
      <c r="M2543" s="76">
        <f t="shared" si="8"/>
        <v>0.0774979248</v>
      </c>
      <c r="N2543" s="76">
        <f t="shared" ref="N2543:O2543" si="7633">N2542+L2543</f>
        <v>281.760515</v>
      </c>
      <c r="O2543" s="76">
        <f t="shared" si="7633"/>
        <v>335.1248461</v>
      </c>
      <c r="P2543" s="74">
        <f>I2543*SIP_Calculator!$D$26</f>
        <v>0</v>
      </c>
      <c r="Q2543" s="74">
        <f t="shared" si="10"/>
        <v>0</v>
      </c>
      <c r="R2543" s="74">
        <f t="shared" si="11"/>
        <v>0</v>
      </c>
      <c r="S2543" s="74">
        <f t="shared" ref="S2543:T2543" si="7634">S2542+Q2543</f>
        <v>281.2077372</v>
      </c>
      <c r="T2543" s="74">
        <f t="shared" si="7634"/>
        <v>334.5327775</v>
      </c>
      <c r="U2543" s="75">
        <f>J2543*SIP_Calculator!$D$27</f>
        <v>0</v>
      </c>
      <c r="V2543" s="75">
        <f t="shared" si="13"/>
        <v>0</v>
      </c>
      <c r="W2543" s="75">
        <f t="shared" si="14"/>
        <v>0</v>
      </c>
      <c r="X2543" s="75">
        <f t="shared" ref="X2543:Y2543" si="7635">X2542+V2543</f>
        <v>282.1225668</v>
      </c>
      <c r="Y2543" s="75">
        <f t="shared" si="7635"/>
        <v>335.5944068</v>
      </c>
    </row>
    <row r="2544" ht="15.75" customHeight="1">
      <c r="A2544" s="78">
        <v>41843.0</v>
      </c>
      <c r="B2544" s="73">
        <v>7720.75</v>
      </c>
      <c r="C2544" s="73">
        <v>6261.1</v>
      </c>
      <c r="D2544" s="74">
        <f t="shared" si="33"/>
        <v>531</v>
      </c>
      <c r="E2544" s="74">
        <f t="shared" si="16"/>
        <v>0</v>
      </c>
      <c r="F2544" s="75">
        <f t="shared" si="4"/>
        <v>7</v>
      </c>
      <c r="G2544" s="75">
        <f t="shared" si="17"/>
        <v>0</v>
      </c>
      <c r="H2544" s="76">
        <f>IF(A2544&lt;SIP_Calculator!$B$7,0,IF(A2544&gt;SIP_Calculator!$E$7,0,1))</f>
        <v>1</v>
      </c>
      <c r="I2544" s="74">
        <f t="shared" si="5"/>
        <v>0</v>
      </c>
      <c r="J2544" s="75">
        <f t="shared" si="6"/>
        <v>0</v>
      </c>
      <c r="K2544" s="76">
        <f>H2544*SIP_Calculator!$D$25</f>
        <v>484.4666522</v>
      </c>
      <c r="L2544" s="76">
        <f t="shared" si="7"/>
        <v>0.06274865164</v>
      </c>
      <c r="M2544" s="76">
        <f t="shared" si="8"/>
        <v>0.07737724237</v>
      </c>
      <c r="N2544" s="76">
        <f t="shared" ref="N2544:O2544" si="7636">N2543+L2544</f>
        <v>281.8232636</v>
      </c>
      <c r="O2544" s="76">
        <f t="shared" si="7636"/>
        <v>335.2022233</v>
      </c>
      <c r="P2544" s="74">
        <f>I2544*SIP_Calculator!$D$26</f>
        <v>0</v>
      </c>
      <c r="Q2544" s="74">
        <f t="shared" si="10"/>
        <v>0</v>
      </c>
      <c r="R2544" s="74">
        <f t="shared" si="11"/>
        <v>0</v>
      </c>
      <c r="S2544" s="74">
        <f t="shared" ref="S2544:T2544" si="7637">S2543+Q2544</f>
        <v>281.2077372</v>
      </c>
      <c r="T2544" s="74">
        <f t="shared" si="7637"/>
        <v>334.5327775</v>
      </c>
      <c r="U2544" s="75">
        <f>J2544*SIP_Calculator!$D$27</f>
        <v>0</v>
      </c>
      <c r="V2544" s="75">
        <f t="shared" si="13"/>
        <v>0</v>
      </c>
      <c r="W2544" s="75">
        <f t="shared" si="14"/>
        <v>0</v>
      </c>
      <c r="X2544" s="75">
        <f t="shared" ref="X2544:Y2544" si="7638">X2543+V2544</f>
        <v>282.1225668</v>
      </c>
      <c r="Y2544" s="75">
        <f t="shared" si="7638"/>
        <v>335.5944068</v>
      </c>
    </row>
    <row r="2545" ht="15.75" customHeight="1">
      <c r="A2545" s="78">
        <v>41844.0</v>
      </c>
      <c r="B2545" s="73">
        <v>7751.95</v>
      </c>
      <c r="C2545" s="73">
        <v>6278.95</v>
      </c>
      <c r="D2545" s="74">
        <f t="shared" si="33"/>
        <v>531</v>
      </c>
      <c r="E2545" s="74">
        <f t="shared" si="16"/>
        <v>0</v>
      </c>
      <c r="F2545" s="75">
        <f t="shared" si="4"/>
        <v>7</v>
      </c>
      <c r="G2545" s="75">
        <f t="shared" si="17"/>
        <v>0</v>
      </c>
      <c r="H2545" s="76">
        <f>IF(A2545&lt;SIP_Calculator!$B$7,0,IF(A2545&gt;SIP_Calculator!$E$7,0,1))</f>
        <v>1</v>
      </c>
      <c r="I2545" s="74">
        <f t="shared" si="5"/>
        <v>0</v>
      </c>
      <c r="J2545" s="75">
        <f t="shared" si="6"/>
        <v>0</v>
      </c>
      <c r="K2545" s="76">
        <f>H2545*SIP_Calculator!$D$25</f>
        <v>484.4666522</v>
      </c>
      <c r="L2545" s="76">
        <f t="shared" si="7"/>
        <v>0.06249610126</v>
      </c>
      <c r="M2545" s="76">
        <f t="shared" si="8"/>
        <v>0.07715727187</v>
      </c>
      <c r="N2545" s="76">
        <f t="shared" ref="N2545:O2545" si="7639">N2544+L2545</f>
        <v>281.8857597</v>
      </c>
      <c r="O2545" s="76">
        <f t="shared" si="7639"/>
        <v>335.2793806</v>
      </c>
      <c r="P2545" s="74">
        <f>I2545*SIP_Calculator!$D$26</f>
        <v>0</v>
      </c>
      <c r="Q2545" s="74">
        <f t="shared" si="10"/>
        <v>0</v>
      </c>
      <c r="R2545" s="74">
        <f t="shared" si="11"/>
        <v>0</v>
      </c>
      <c r="S2545" s="74">
        <f t="shared" ref="S2545:T2545" si="7640">S2544+Q2545</f>
        <v>281.2077372</v>
      </c>
      <c r="T2545" s="74">
        <f t="shared" si="7640"/>
        <v>334.5327775</v>
      </c>
      <c r="U2545" s="75">
        <f>J2545*SIP_Calculator!$D$27</f>
        <v>0</v>
      </c>
      <c r="V2545" s="75">
        <f t="shared" si="13"/>
        <v>0</v>
      </c>
      <c r="W2545" s="75">
        <f t="shared" si="14"/>
        <v>0</v>
      </c>
      <c r="X2545" s="75">
        <f t="shared" ref="X2545:Y2545" si="7641">X2544+V2545</f>
        <v>282.1225668</v>
      </c>
      <c r="Y2545" s="75">
        <f t="shared" si="7641"/>
        <v>335.5944068</v>
      </c>
    </row>
    <row r="2546" ht="15.75" customHeight="1">
      <c r="A2546" s="78">
        <v>41845.0</v>
      </c>
      <c r="B2546" s="73">
        <v>7701.9</v>
      </c>
      <c r="C2546" s="73">
        <v>6230.45</v>
      </c>
      <c r="D2546" s="74">
        <f t="shared" si="33"/>
        <v>531</v>
      </c>
      <c r="E2546" s="74">
        <f t="shared" si="16"/>
        <v>0</v>
      </c>
      <c r="F2546" s="75">
        <f t="shared" si="4"/>
        <v>7</v>
      </c>
      <c r="G2546" s="75">
        <f t="shared" si="17"/>
        <v>0</v>
      </c>
      <c r="H2546" s="76">
        <f>IF(A2546&lt;SIP_Calculator!$B$7,0,IF(A2546&gt;SIP_Calculator!$E$7,0,1))</f>
        <v>1</v>
      </c>
      <c r="I2546" s="74">
        <f t="shared" si="5"/>
        <v>0</v>
      </c>
      <c r="J2546" s="75">
        <f t="shared" si="6"/>
        <v>0</v>
      </c>
      <c r="K2546" s="76">
        <f>H2546*SIP_Calculator!$D$25</f>
        <v>484.4666522</v>
      </c>
      <c r="L2546" s="76">
        <f t="shared" si="7"/>
        <v>0.06290222571</v>
      </c>
      <c r="M2546" s="76">
        <f t="shared" si="8"/>
        <v>0.07775789103</v>
      </c>
      <c r="N2546" s="76">
        <f t="shared" ref="N2546:O2546" si="7642">N2545+L2546</f>
        <v>281.948662</v>
      </c>
      <c r="O2546" s="76">
        <f t="shared" si="7642"/>
        <v>335.3571385</v>
      </c>
      <c r="P2546" s="74">
        <f>I2546*SIP_Calculator!$D$26</f>
        <v>0</v>
      </c>
      <c r="Q2546" s="74">
        <f t="shared" si="10"/>
        <v>0</v>
      </c>
      <c r="R2546" s="74">
        <f t="shared" si="11"/>
        <v>0</v>
      </c>
      <c r="S2546" s="74">
        <f t="shared" ref="S2546:T2546" si="7643">S2545+Q2546</f>
        <v>281.2077372</v>
      </c>
      <c r="T2546" s="74">
        <f t="shared" si="7643"/>
        <v>334.5327775</v>
      </c>
      <c r="U2546" s="75">
        <f>J2546*SIP_Calculator!$D$27</f>
        <v>0</v>
      </c>
      <c r="V2546" s="75">
        <f t="shared" si="13"/>
        <v>0</v>
      </c>
      <c r="W2546" s="75">
        <f t="shared" si="14"/>
        <v>0</v>
      </c>
      <c r="X2546" s="75">
        <f t="shared" ref="X2546:Y2546" si="7644">X2545+V2546</f>
        <v>282.1225668</v>
      </c>
      <c r="Y2546" s="75">
        <f t="shared" si="7644"/>
        <v>335.5944068</v>
      </c>
    </row>
    <row r="2547" ht="15.75" customHeight="1">
      <c r="A2547" s="78">
        <v>41848.0</v>
      </c>
      <c r="B2547" s="73">
        <v>7665.9</v>
      </c>
      <c r="C2547" s="73">
        <v>6200.0</v>
      </c>
      <c r="D2547" s="74">
        <f t="shared" si="33"/>
        <v>532</v>
      </c>
      <c r="E2547" s="74">
        <f t="shared" si="16"/>
        <v>1</v>
      </c>
      <c r="F2547" s="75">
        <f t="shared" si="4"/>
        <v>7</v>
      </c>
      <c r="G2547" s="75">
        <f t="shared" si="17"/>
        <v>0</v>
      </c>
      <c r="H2547" s="76">
        <f>IF(A2547&lt;SIP_Calculator!$B$7,0,IF(A2547&gt;SIP_Calculator!$E$7,0,1))</f>
        <v>1</v>
      </c>
      <c r="I2547" s="74">
        <f t="shared" si="5"/>
        <v>1</v>
      </c>
      <c r="J2547" s="75">
        <f t="shared" si="6"/>
        <v>0</v>
      </c>
      <c r="K2547" s="76">
        <f>H2547*SIP_Calculator!$D$25</f>
        <v>484.4666522</v>
      </c>
      <c r="L2547" s="76">
        <f t="shared" si="7"/>
        <v>0.06319762222</v>
      </c>
      <c r="M2547" s="76">
        <f t="shared" si="8"/>
        <v>0.07813978261</v>
      </c>
      <c r="N2547" s="76">
        <f t="shared" ref="N2547:O2547" si="7645">N2546+L2547</f>
        <v>282.0118596</v>
      </c>
      <c r="O2547" s="76">
        <f t="shared" si="7645"/>
        <v>335.4352782</v>
      </c>
      <c r="P2547" s="74">
        <f>I2547*SIP_Calculator!$D$26</f>
        <v>2301.341589</v>
      </c>
      <c r="Q2547" s="74">
        <f t="shared" si="10"/>
        <v>0.3002050104</v>
      </c>
      <c r="R2547" s="74">
        <f t="shared" si="11"/>
        <v>0.3711841273</v>
      </c>
      <c r="S2547" s="74">
        <f t="shared" ref="S2547:T2547" si="7646">S2546+Q2547</f>
        <v>281.5079422</v>
      </c>
      <c r="T2547" s="74">
        <f t="shared" si="7646"/>
        <v>334.9039616</v>
      </c>
      <c r="U2547" s="75">
        <f>J2547*SIP_Calculator!$D$27</f>
        <v>0</v>
      </c>
      <c r="V2547" s="75">
        <f t="shared" si="13"/>
        <v>0</v>
      </c>
      <c r="W2547" s="75">
        <f t="shared" si="14"/>
        <v>0</v>
      </c>
      <c r="X2547" s="75">
        <f t="shared" ref="X2547:Y2547" si="7647">X2546+V2547</f>
        <v>282.1225668</v>
      </c>
      <c r="Y2547" s="75">
        <f t="shared" si="7647"/>
        <v>335.5944068</v>
      </c>
    </row>
    <row r="2548" ht="15.75" customHeight="1">
      <c r="A2548" s="78">
        <v>41850.0</v>
      </c>
      <c r="B2548" s="73">
        <v>7711.3</v>
      </c>
      <c r="C2548" s="73">
        <v>6232.6</v>
      </c>
      <c r="D2548" s="74">
        <f t="shared" si="33"/>
        <v>532</v>
      </c>
      <c r="E2548" s="74">
        <f t="shared" si="16"/>
        <v>0</v>
      </c>
      <c r="F2548" s="75">
        <f t="shared" si="4"/>
        <v>7</v>
      </c>
      <c r="G2548" s="75">
        <f t="shared" si="17"/>
        <v>0</v>
      </c>
      <c r="H2548" s="76">
        <f>IF(A2548&lt;SIP_Calculator!$B$7,0,IF(A2548&gt;SIP_Calculator!$E$7,0,1))</f>
        <v>1</v>
      </c>
      <c r="I2548" s="74">
        <f t="shared" si="5"/>
        <v>0</v>
      </c>
      <c r="J2548" s="75">
        <f t="shared" si="6"/>
        <v>0</v>
      </c>
      <c r="K2548" s="76">
        <f>H2548*SIP_Calculator!$D$25</f>
        <v>484.4666522</v>
      </c>
      <c r="L2548" s="76">
        <f t="shared" si="7"/>
        <v>0.0628255485</v>
      </c>
      <c r="M2548" s="76">
        <f t="shared" si="8"/>
        <v>0.07773106764</v>
      </c>
      <c r="N2548" s="76">
        <f t="shared" ref="N2548:O2548" si="7648">N2547+L2548</f>
        <v>282.0746851</v>
      </c>
      <c r="O2548" s="76">
        <f t="shared" si="7648"/>
        <v>335.5130093</v>
      </c>
      <c r="P2548" s="74">
        <f>I2548*SIP_Calculator!$D$26</f>
        <v>0</v>
      </c>
      <c r="Q2548" s="74">
        <f t="shared" si="10"/>
        <v>0</v>
      </c>
      <c r="R2548" s="74">
        <f t="shared" si="11"/>
        <v>0</v>
      </c>
      <c r="S2548" s="74">
        <f t="shared" ref="S2548:T2548" si="7649">S2547+Q2548</f>
        <v>281.5079422</v>
      </c>
      <c r="T2548" s="74">
        <f t="shared" si="7649"/>
        <v>334.9039616</v>
      </c>
      <c r="U2548" s="75">
        <f>J2548*SIP_Calculator!$D$27</f>
        <v>0</v>
      </c>
      <c r="V2548" s="75">
        <f t="shared" si="13"/>
        <v>0</v>
      </c>
      <c r="W2548" s="75">
        <f t="shared" si="14"/>
        <v>0</v>
      </c>
      <c r="X2548" s="75">
        <f t="shared" ref="X2548:Y2548" si="7650">X2547+V2548</f>
        <v>282.1225668</v>
      </c>
      <c r="Y2548" s="75">
        <f t="shared" si="7650"/>
        <v>335.5944068</v>
      </c>
    </row>
    <row r="2549" ht="15.75" customHeight="1">
      <c r="A2549" s="78">
        <v>41851.0</v>
      </c>
      <c r="B2549" s="73">
        <v>7650.35</v>
      </c>
      <c r="C2549" s="73">
        <v>6194.45</v>
      </c>
      <c r="D2549" s="74">
        <f t="shared" si="33"/>
        <v>532</v>
      </c>
      <c r="E2549" s="74">
        <f t="shared" si="16"/>
        <v>0</v>
      </c>
      <c r="F2549" s="75">
        <f t="shared" si="4"/>
        <v>7</v>
      </c>
      <c r="G2549" s="75">
        <f t="shared" si="17"/>
        <v>0</v>
      </c>
      <c r="H2549" s="76">
        <f>IF(A2549&lt;SIP_Calculator!$B$7,0,IF(A2549&gt;SIP_Calculator!$E$7,0,1))</f>
        <v>1</v>
      </c>
      <c r="I2549" s="74">
        <f t="shared" si="5"/>
        <v>0</v>
      </c>
      <c r="J2549" s="75">
        <f t="shared" si="6"/>
        <v>0</v>
      </c>
      <c r="K2549" s="76">
        <f>H2549*SIP_Calculator!$D$25</f>
        <v>484.4666522</v>
      </c>
      <c r="L2549" s="76">
        <f t="shared" si="7"/>
        <v>0.06332607687</v>
      </c>
      <c r="M2549" s="76">
        <f t="shared" si="8"/>
        <v>0.07820979299</v>
      </c>
      <c r="N2549" s="76">
        <f t="shared" ref="N2549:O2549" si="7651">N2548+L2549</f>
        <v>282.1380112</v>
      </c>
      <c r="O2549" s="76">
        <f t="shared" si="7651"/>
        <v>335.5912191</v>
      </c>
      <c r="P2549" s="74">
        <f>I2549*SIP_Calculator!$D$26</f>
        <v>0</v>
      </c>
      <c r="Q2549" s="74">
        <f t="shared" si="10"/>
        <v>0</v>
      </c>
      <c r="R2549" s="74">
        <f t="shared" si="11"/>
        <v>0</v>
      </c>
      <c r="S2549" s="74">
        <f t="shared" ref="S2549:T2549" si="7652">S2548+Q2549</f>
        <v>281.5079422</v>
      </c>
      <c r="T2549" s="74">
        <f t="shared" si="7652"/>
        <v>334.9039616</v>
      </c>
      <c r="U2549" s="75">
        <f>J2549*SIP_Calculator!$D$27</f>
        <v>0</v>
      </c>
      <c r="V2549" s="75">
        <f t="shared" si="13"/>
        <v>0</v>
      </c>
      <c r="W2549" s="75">
        <f t="shared" si="14"/>
        <v>0</v>
      </c>
      <c r="X2549" s="75">
        <f t="shared" ref="X2549:Y2549" si="7653">X2548+V2549</f>
        <v>282.1225668</v>
      </c>
      <c r="Y2549" s="75">
        <f t="shared" si="7653"/>
        <v>335.5944068</v>
      </c>
    </row>
    <row r="2550" ht="15.75" customHeight="1">
      <c r="A2550" s="78">
        <v>41852.0</v>
      </c>
      <c r="B2550" s="73">
        <v>7542.45</v>
      </c>
      <c r="C2550" s="73">
        <v>6111.7</v>
      </c>
      <c r="D2550" s="74">
        <f t="shared" si="33"/>
        <v>532</v>
      </c>
      <c r="E2550" s="74">
        <f t="shared" si="16"/>
        <v>0</v>
      </c>
      <c r="F2550" s="75">
        <f t="shared" si="4"/>
        <v>8</v>
      </c>
      <c r="G2550" s="75">
        <f t="shared" si="17"/>
        <v>1</v>
      </c>
      <c r="H2550" s="76">
        <f>IF(A2550&lt;SIP_Calculator!$B$7,0,IF(A2550&gt;SIP_Calculator!$E$7,0,1))</f>
        <v>1</v>
      </c>
      <c r="I2550" s="74">
        <f t="shared" si="5"/>
        <v>0</v>
      </c>
      <c r="J2550" s="75">
        <f t="shared" si="6"/>
        <v>1</v>
      </c>
      <c r="K2550" s="76">
        <f>H2550*SIP_Calculator!$D$25</f>
        <v>484.4666522</v>
      </c>
      <c r="L2550" s="76">
        <f t="shared" si="7"/>
        <v>0.0642320005</v>
      </c>
      <c r="M2550" s="76">
        <f t="shared" si="8"/>
        <v>0.07926872264</v>
      </c>
      <c r="N2550" s="76">
        <f t="shared" ref="N2550:O2550" si="7654">N2549+L2550</f>
        <v>282.2022432</v>
      </c>
      <c r="O2550" s="76">
        <f t="shared" si="7654"/>
        <v>335.6704878</v>
      </c>
      <c r="P2550" s="74">
        <f>I2550*SIP_Calculator!$D$26</f>
        <v>0</v>
      </c>
      <c r="Q2550" s="74">
        <f t="shared" si="10"/>
        <v>0</v>
      </c>
      <c r="R2550" s="74">
        <f t="shared" si="11"/>
        <v>0</v>
      </c>
      <c r="S2550" s="74">
        <f t="shared" ref="S2550:T2550" si="7655">S2549+Q2550</f>
        <v>281.5079422</v>
      </c>
      <c r="T2550" s="74">
        <f t="shared" si="7655"/>
        <v>334.9039616</v>
      </c>
      <c r="U2550" s="75">
        <f>J2550*SIP_Calculator!$D$27</f>
        <v>10000</v>
      </c>
      <c r="V2550" s="75">
        <f t="shared" si="13"/>
        <v>1.32582914</v>
      </c>
      <c r="W2550" s="75">
        <f t="shared" si="14"/>
        <v>1.636205966</v>
      </c>
      <c r="X2550" s="75">
        <f t="shared" ref="X2550:Y2550" si="7656">X2549+V2550</f>
        <v>283.4483959</v>
      </c>
      <c r="Y2550" s="75">
        <f t="shared" si="7656"/>
        <v>337.2306128</v>
      </c>
    </row>
    <row r="2551" ht="15.75" customHeight="1">
      <c r="A2551" s="78">
        <v>41855.0</v>
      </c>
      <c r="B2551" s="73">
        <v>7624.85</v>
      </c>
      <c r="C2551" s="73">
        <v>6175.7</v>
      </c>
      <c r="D2551" s="74">
        <f t="shared" si="33"/>
        <v>533</v>
      </c>
      <c r="E2551" s="74">
        <f t="shared" si="16"/>
        <v>1</v>
      </c>
      <c r="F2551" s="75">
        <f t="shared" si="4"/>
        <v>8</v>
      </c>
      <c r="G2551" s="75">
        <f t="shared" si="17"/>
        <v>0</v>
      </c>
      <c r="H2551" s="76">
        <f>IF(A2551&lt;SIP_Calculator!$B$7,0,IF(A2551&gt;SIP_Calculator!$E$7,0,1))</f>
        <v>1</v>
      </c>
      <c r="I2551" s="74">
        <f t="shared" si="5"/>
        <v>1</v>
      </c>
      <c r="J2551" s="75">
        <f t="shared" si="6"/>
        <v>0</v>
      </c>
      <c r="K2551" s="76">
        <f>H2551*SIP_Calculator!$D$25</f>
        <v>484.4666522</v>
      </c>
      <c r="L2551" s="76">
        <f t="shared" si="7"/>
        <v>0.06353786005</v>
      </c>
      <c r="M2551" s="76">
        <f t="shared" si="8"/>
        <v>0.0784472452</v>
      </c>
      <c r="N2551" s="76">
        <f t="shared" ref="N2551:O2551" si="7657">N2550+L2551</f>
        <v>282.2657811</v>
      </c>
      <c r="O2551" s="76">
        <f t="shared" si="7657"/>
        <v>335.7489351</v>
      </c>
      <c r="P2551" s="74">
        <f>I2551*SIP_Calculator!$D$26</f>
        <v>2301.341589</v>
      </c>
      <c r="Q2551" s="74">
        <f t="shared" si="10"/>
        <v>0.3018212279</v>
      </c>
      <c r="R2551" s="74">
        <f t="shared" si="11"/>
        <v>0.3726446539</v>
      </c>
      <c r="S2551" s="74">
        <f t="shared" ref="S2551:T2551" si="7658">S2550+Q2551</f>
        <v>281.8097634</v>
      </c>
      <c r="T2551" s="74">
        <f t="shared" si="7658"/>
        <v>335.2766062</v>
      </c>
      <c r="U2551" s="75">
        <f>J2551*SIP_Calculator!$D$27</f>
        <v>0</v>
      </c>
      <c r="V2551" s="75">
        <f t="shared" si="13"/>
        <v>0</v>
      </c>
      <c r="W2551" s="75">
        <f t="shared" si="14"/>
        <v>0</v>
      </c>
      <c r="X2551" s="75">
        <f t="shared" ref="X2551:Y2551" si="7659">X2550+V2551</f>
        <v>283.4483959</v>
      </c>
      <c r="Y2551" s="75">
        <f t="shared" si="7659"/>
        <v>337.2306128</v>
      </c>
    </row>
    <row r="2552" ht="15.75" customHeight="1">
      <c r="A2552" s="78">
        <v>41856.0</v>
      </c>
      <c r="B2552" s="73">
        <v>7682.95</v>
      </c>
      <c r="C2552" s="73">
        <v>6226.45</v>
      </c>
      <c r="D2552" s="74">
        <f t="shared" si="33"/>
        <v>533</v>
      </c>
      <c r="E2552" s="74">
        <f t="shared" si="16"/>
        <v>0</v>
      </c>
      <c r="F2552" s="75">
        <f t="shared" si="4"/>
        <v>8</v>
      </c>
      <c r="G2552" s="75">
        <f t="shared" si="17"/>
        <v>0</v>
      </c>
      <c r="H2552" s="76">
        <f>IF(A2552&lt;SIP_Calculator!$B$7,0,IF(A2552&gt;SIP_Calculator!$E$7,0,1))</f>
        <v>1</v>
      </c>
      <c r="I2552" s="74">
        <f t="shared" si="5"/>
        <v>0</v>
      </c>
      <c r="J2552" s="75">
        <f t="shared" si="6"/>
        <v>0</v>
      </c>
      <c r="K2552" s="76">
        <f>H2552*SIP_Calculator!$D$25</f>
        <v>484.4666522</v>
      </c>
      <c r="L2552" s="76">
        <f t="shared" si="7"/>
        <v>0.06305737408</v>
      </c>
      <c r="M2552" s="76">
        <f t="shared" si="8"/>
        <v>0.07780784431</v>
      </c>
      <c r="N2552" s="76">
        <f t="shared" ref="N2552:O2552" si="7660">N2551+L2552</f>
        <v>282.3288385</v>
      </c>
      <c r="O2552" s="76">
        <f t="shared" si="7660"/>
        <v>335.8267429</v>
      </c>
      <c r="P2552" s="74">
        <f>I2552*SIP_Calculator!$D$26</f>
        <v>0</v>
      </c>
      <c r="Q2552" s="74">
        <f t="shared" si="10"/>
        <v>0</v>
      </c>
      <c r="R2552" s="74">
        <f t="shared" si="11"/>
        <v>0</v>
      </c>
      <c r="S2552" s="74">
        <f t="shared" ref="S2552:T2552" si="7661">S2551+Q2552</f>
        <v>281.8097634</v>
      </c>
      <c r="T2552" s="74">
        <f t="shared" si="7661"/>
        <v>335.2766062</v>
      </c>
      <c r="U2552" s="75">
        <f>J2552*SIP_Calculator!$D$27</f>
        <v>0</v>
      </c>
      <c r="V2552" s="75">
        <f t="shared" si="13"/>
        <v>0</v>
      </c>
      <c r="W2552" s="75">
        <f t="shared" si="14"/>
        <v>0</v>
      </c>
      <c r="X2552" s="75">
        <f t="shared" ref="X2552:Y2552" si="7662">X2551+V2552</f>
        <v>283.4483959</v>
      </c>
      <c r="Y2552" s="75">
        <f t="shared" si="7662"/>
        <v>337.2306128</v>
      </c>
    </row>
    <row r="2553" ht="15.75" customHeight="1">
      <c r="A2553" s="78">
        <v>41857.0</v>
      </c>
      <c r="B2553" s="73">
        <v>7614.15</v>
      </c>
      <c r="C2553" s="73">
        <v>6173.6</v>
      </c>
      <c r="D2553" s="74">
        <f t="shared" si="33"/>
        <v>533</v>
      </c>
      <c r="E2553" s="74">
        <f t="shared" si="16"/>
        <v>0</v>
      </c>
      <c r="F2553" s="75">
        <f t="shared" si="4"/>
        <v>8</v>
      </c>
      <c r="G2553" s="75">
        <f t="shared" si="17"/>
        <v>0</v>
      </c>
      <c r="H2553" s="76">
        <f>IF(A2553&lt;SIP_Calculator!$B$7,0,IF(A2553&gt;SIP_Calculator!$E$7,0,1))</f>
        <v>1</v>
      </c>
      <c r="I2553" s="74">
        <f t="shared" si="5"/>
        <v>0</v>
      </c>
      <c r="J2553" s="75">
        <f t="shared" si="6"/>
        <v>0</v>
      </c>
      <c r="K2553" s="76">
        <f>H2553*SIP_Calculator!$D$25</f>
        <v>484.4666522</v>
      </c>
      <c r="L2553" s="76">
        <f t="shared" si="7"/>
        <v>0.06362714843</v>
      </c>
      <c r="M2553" s="76">
        <f t="shared" si="8"/>
        <v>0.07847392967</v>
      </c>
      <c r="N2553" s="76">
        <f t="shared" ref="N2553:O2553" si="7663">N2552+L2553</f>
        <v>282.3924656</v>
      </c>
      <c r="O2553" s="76">
        <f t="shared" si="7663"/>
        <v>335.9052168</v>
      </c>
      <c r="P2553" s="74">
        <f>I2553*SIP_Calculator!$D$26</f>
        <v>0</v>
      </c>
      <c r="Q2553" s="74">
        <f t="shared" si="10"/>
        <v>0</v>
      </c>
      <c r="R2553" s="74">
        <f t="shared" si="11"/>
        <v>0</v>
      </c>
      <c r="S2553" s="74">
        <f t="shared" ref="S2553:T2553" si="7664">S2552+Q2553</f>
        <v>281.8097634</v>
      </c>
      <c r="T2553" s="74">
        <f t="shared" si="7664"/>
        <v>335.2766062</v>
      </c>
      <c r="U2553" s="75">
        <f>J2553*SIP_Calculator!$D$27</f>
        <v>0</v>
      </c>
      <c r="V2553" s="75">
        <f t="shared" si="13"/>
        <v>0</v>
      </c>
      <c r="W2553" s="75">
        <f t="shared" si="14"/>
        <v>0</v>
      </c>
      <c r="X2553" s="75">
        <f t="shared" ref="X2553:Y2553" si="7665">X2552+V2553</f>
        <v>283.4483959</v>
      </c>
      <c r="Y2553" s="75">
        <f t="shared" si="7665"/>
        <v>337.2306128</v>
      </c>
    </row>
    <row r="2554" ht="15.75" customHeight="1">
      <c r="A2554" s="78">
        <v>41858.0</v>
      </c>
      <c r="B2554" s="73">
        <v>7592.5</v>
      </c>
      <c r="C2554" s="73">
        <v>6153.5</v>
      </c>
      <c r="D2554" s="74">
        <f t="shared" si="33"/>
        <v>533</v>
      </c>
      <c r="E2554" s="74">
        <f t="shared" si="16"/>
        <v>0</v>
      </c>
      <c r="F2554" s="75">
        <f t="shared" si="4"/>
        <v>8</v>
      </c>
      <c r="G2554" s="75">
        <f t="shared" si="17"/>
        <v>0</v>
      </c>
      <c r="H2554" s="76">
        <f>IF(A2554&lt;SIP_Calculator!$B$7,0,IF(A2554&gt;SIP_Calculator!$E$7,0,1))</f>
        <v>1</v>
      </c>
      <c r="I2554" s="74">
        <f t="shared" si="5"/>
        <v>0</v>
      </c>
      <c r="J2554" s="75">
        <f t="shared" si="6"/>
        <v>0</v>
      </c>
      <c r="K2554" s="76">
        <f>H2554*SIP_Calculator!$D$25</f>
        <v>484.4666522</v>
      </c>
      <c r="L2554" s="76">
        <f t="shared" si="7"/>
        <v>0.06380858112</v>
      </c>
      <c r="M2554" s="76">
        <f t="shared" si="8"/>
        <v>0.07873025956</v>
      </c>
      <c r="N2554" s="76">
        <f t="shared" ref="N2554:O2554" si="7666">N2553+L2554</f>
        <v>282.4562742</v>
      </c>
      <c r="O2554" s="76">
        <f t="shared" si="7666"/>
        <v>335.9839471</v>
      </c>
      <c r="P2554" s="74">
        <f>I2554*SIP_Calculator!$D$26</f>
        <v>0</v>
      </c>
      <c r="Q2554" s="74">
        <f t="shared" si="10"/>
        <v>0</v>
      </c>
      <c r="R2554" s="74">
        <f t="shared" si="11"/>
        <v>0</v>
      </c>
      <c r="S2554" s="74">
        <f t="shared" ref="S2554:T2554" si="7667">S2553+Q2554</f>
        <v>281.8097634</v>
      </c>
      <c r="T2554" s="74">
        <f t="shared" si="7667"/>
        <v>335.2766062</v>
      </c>
      <c r="U2554" s="75">
        <f>J2554*SIP_Calculator!$D$27</f>
        <v>0</v>
      </c>
      <c r="V2554" s="75">
        <f t="shared" si="13"/>
        <v>0</v>
      </c>
      <c r="W2554" s="75">
        <f t="shared" si="14"/>
        <v>0</v>
      </c>
      <c r="X2554" s="75">
        <f t="shared" ref="X2554:Y2554" si="7668">X2553+V2554</f>
        <v>283.4483959</v>
      </c>
      <c r="Y2554" s="75">
        <f t="shared" si="7668"/>
        <v>337.2306128</v>
      </c>
    </row>
    <row r="2555" ht="15.75" customHeight="1">
      <c r="A2555" s="78">
        <v>41859.0</v>
      </c>
      <c r="B2555" s="73">
        <v>7504.1</v>
      </c>
      <c r="C2555" s="73">
        <v>6072.65</v>
      </c>
      <c r="D2555" s="74">
        <f t="shared" si="33"/>
        <v>533</v>
      </c>
      <c r="E2555" s="74">
        <f t="shared" si="16"/>
        <v>0</v>
      </c>
      <c r="F2555" s="75">
        <f t="shared" si="4"/>
        <v>8</v>
      </c>
      <c r="G2555" s="75">
        <f t="shared" si="17"/>
        <v>0</v>
      </c>
      <c r="H2555" s="76">
        <f>IF(A2555&lt;SIP_Calculator!$B$7,0,IF(A2555&gt;SIP_Calculator!$E$7,0,1))</f>
        <v>1</v>
      </c>
      <c r="I2555" s="74">
        <f t="shared" si="5"/>
        <v>0</v>
      </c>
      <c r="J2555" s="75">
        <f t="shared" si="6"/>
        <v>0</v>
      </c>
      <c r="K2555" s="76">
        <f>H2555*SIP_Calculator!$D$25</f>
        <v>484.4666522</v>
      </c>
      <c r="L2555" s="76">
        <f t="shared" si="7"/>
        <v>0.06456026068</v>
      </c>
      <c r="M2555" s="76">
        <f t="shared" si="8"/>
        <v>0.07977845787</v>
      </c>
      <c r="N2555" s="76">
        <f t="shared" ref="N2555:O2555" si="7669">N2554+L2555</f>
        <v>282.5208344</v>
      </c>
      <c r="O2555" s="76">
        <f t="shared" si="7669"/>
        <v>336.0637256</v>
      </c>
      <c r="P2555" s="74">
        <f>I2555*SIP_Calculator!$D$26</f>
        <v>0</v>
      </c>
      <c r="Q2555" s="74">
        <f t="shared" si="10"/>
        <v>0</v>
      </c>
      <c r="R2555" s="74">
        <f t="shared" si="11"/>
        <v>0</v>
      </c>
      <c r="S2555" s="74">
        <f t="shared" ref="S2555:T2555" si="7670">S2554+Q2555</f>
        <v>281.8097634</v>
      </c>
      <c r="T2555" s="74">
        <f t="shared" si="7670"/>
        <v>335.2766062</v>
      </c>
      <c r="U2555" s="75">
        <f>J2555*SIP_Calculator!$D$27</f>
        <v>0</v>
      </c>
      <c r="V2555" s="75">
        <f t="shared" si="13"/>
        <v>0</v>
      </c>
      <c r="W2555" s="75">
        <f t="shared" si="14"/>
        <v>0</v>
      </c>
      <c r="X2555" s="75">
        <f t="shared" ref="X2555:Y2555" si="7671">X2554+V2555</f>
        <v>283.4483959</v>
      </c>
      <c r="Y2555" s="75">
        <f t="shared" si="7671"/>
        <v>337.2306128</v>
      </c>
    </row>
    <row r="2556" ht="15.75" customHeight="1">
      <c r="A2556" s="78">
        <v>41862.0</v>
      </c>
      <c r="B2556" s="73">
        <v>7563.25</v>
      </c>
      <c r="C2556" s="73">
        <v>6117.65</v>
      </c>
      <c r="D2556" s="74">
        <f t="shared" si="33"/>
        <v>534</v>
      </c>
      <c r="E2556" s="74">
        <f t="shared" si="16"/>
        <v>1</v>
      </c>
      <c r="F2556" s="75">
        <f t="shared" si="4"/>
        <v>8</v>
      </c>
      <c r="G2556" s="75">
        <f t="shared" si="17"/>
        <v>0</v>
      </c>
      <c r="H2556" s="76">
        <f>IF(A2556&lt;SIP_Calculator!$B$7,0,IF(A2556&gt;SIP_Calculator!$E$7,0,1))</f>
        <v>1</v>
      </c>
      <c r="I2556" s="74">
        <f t="shared" si="5"/>
        <v>1</v>
      </c>
      <c r="J2556" s="75">
        <f t="shared" si="6"/>
        <v>0</v>
      </c>
      <c r="K2556" s="76">
        <f>H2556*SIP_Calculator!$D$25</f>
        <v>484.4666522</v>
      </c>
      <c r="L2556" s="76">
        <f t="shared" si="7"/>
        <v>0.06405535348</v>
      </c>
      <c r="M2556" s="76">
        <f t="shared" si="8"/>
        <v>0.07919162623</v>
      </c>
      <c r="N2556" s="76">
        <f t="shared" ref="N2556:O2556" si="7672">N2555+L2556</f>
        <v>282.5848898</v>
      </c>
      <c r="O2556" s="76">
        <f t="shared" si="7672"/>
        <v>336.1429172</v>
      </c>
      <c r="P2556" s="74">
        <f>I2556*SIP_Calculator!$D$26</f>
        <v>2301.341589</v>
      </c>
      <c r="Q2556" s="74">
        <f t="shared" si="10"/>
        <v>0.3042794552</v>
      </c>
      <c r="R2556" s="74">
        <f t="shared" si="11"/>
        <v>0.3761806559</v>
      </c>
      <c r="S2556" s="74">
        <f t="shared" ref="S2556:T2556" si="7673">S2555+Q2556</f>
        <v>282.1140429</v>
      </c>
      <c r="T2556" s="74">
        <f t="shared" si="7673"/>
        <v>335.6527869</v>
      </c>
      <c r="U2556" s="75">
        <f>J2556*SIP_Calculator!$D$27</f>
        <v>0</v>
      </c>
      <c r="V2556" s="75">
        <f t="shared" si="13"/>
        <v>0</v>
      </c>
      <c r="W2556" s="75">
        <f t="shared" si="14"/>
        <v>0</v>
      </c>
      <c r="X2556" s="75">
        <f t="shared" ref="X2556:Y2556" si="7674">X2555+V2556</f>
        <v>283.4483959</v>
      </c>
      <c r="Y2556" s="75">
        <f t="shared" si="7674"/>
        <v>337.2306128</v>
      </c>
    </row>
    <row r="2557" ht="15.75" customHeight="1">
      <c r="A2557" s="78">
        <v>41863.0</v>
      </c>
      <c r="B2557" s="73">
        <v>7657.45</v>
      </c>
      <c r="C2557" s="73">
        <v>6186.15</v>
      </c>
      <c r="D2557" s="74">
        <f t="shared" si="33"/>
        <v>534</v>
      </c>
      <c r="E2557" s="74">
        <f t="shared" si="16"/>
        <v>0</v>
      </c>
      <c r="F2557" s="75">
        <f t="shared" si="4"/>
        <v>8</v>
      </c>
      <c r="G2557" s="75">
        <f t="shared" si="17"/>
        <v>0</v>
      </c>
      <c r="H2557" s="76">
        <f>IF(A2557&lt;SIP_Calculator!$B$7,0,IF(A2557&gt;SIP_Calculator!$E$7,0,1))</f>
        <v>1</v>
      </c>
      <c r="I2557" s="74">
        <f t="shared" si="5"/>
        <v>0</v>
      </c>
      <c r="J2557" s="75">
        <f t="shared" si="6"/>
        <v>0</v>
      </c>
      <c r="K2557" s="76">
        <f>H2557*SIP_Calculator!$D$25</f>
        <v>484.4666522</v>
      </c>
      <c r="L2557" s="76">
        <f t="shared" si="7"/>
        <v>0.06326736083</v>
      </c>
      <c r="M2557" s="76">
        <f t="shared" si="8"/>
        <v>0.07831472761</v>
      </c>
      <c r="N2557" s="76">
        <f t="shared" ref="N2557:O2557" si="7675">N2556+L2557</f>
        <v>282.6481572</v>
      </c>
      <c r="O2557" s="76">
        <f t="shared" si="7675"/>
        <v>336.2212319</v>
      </c>
      <c r="P2557" s="74">
        <f>I2557*SIP_Calculator!$D$26</f>
        <v>0</v>
      </c>
      <c r="Q2557" s="74">
        <f t="shared" si="10"/>
        <v>0</v>
      </c>
      <c r="R2557" s="74">
        <f t="shared" si="11"/>
        <v>0</v>
      </c>
      <c r="S2557" s="74">
        <f t="shared" ref="S2557:T2557" si="7676">S2556+Q2557</f>
        <v>282.1140429</v>
      </c>
      <c r="T2557" s="74">
        <f t="shared" si="7676"/>
        <v>335.6527869</v>
      </c>
      <c r="U2557" s="75">
        <f>J2557*SIP_Calculator!$D$27</f>
        <v>0</v>
      </c>
      <c r="V2557" s="75">
        <f t="shared" si="13"/>
        <v>0</v>
      </c>
      <c r="W2557" s="75">
        <f t="shared" si="14"/>
        <v>0</v>
      </c>
      <c r="X2557" s="75">
        <f t="shared" ref="X2557:Y2557" si="7677">X2556+V2557</f>
        <v>283.4483959</v>
      </c>
      <c r="Y2557" s="75">
        <f t="shared" si="7677"/>
        <v>337.2306128</v>
      </c>
    </row>
    <row r="2558" ht="15.75" customHeight="1">
      <c r="A2558" s="78">
        <v>41864.0</v>
      </c>
      <c r="B2558" s="73">
        <v>7658.85</v>
      </c>
      <c r="C2558" s="73">
        <v>6167.2</v>
      </c>
      <c r="D2558" s="74">
        <f t="shared" si="33"/>
        <v>534</v>
      </c>
      <c r="E2558" s="74">
        <f t="shared" si="16"/>
        <v>0</v>
      </c>
      <c r="F2558" s="75">
        <f t="shared" si="4"/>
        <v>8</v>
      </c>
      <c r="G2558" s="75">
        <f t="shared" si="17"/>
        <v>0</v>
      </c>
      <c r="H2558" s="76">
        <f>IF(A2558&lt;SIP_Calculator!$B$7,0,IF(A2558&gt;SIP_Calculator!$E$7,0,1))</f>
        <v>1</v>
      </c>
      <c r="I2558" s="74">
        <f t="shared" si="5"/>
        <v>0</v>
      </c>
      <c r="J2558" s="75">
        <f t="shared" si="6"/>
        <v>0</v>
      </c>
      <c r="K2558" s="76">
        <f>H2558*SIP_Calculator!$D$25</f>
        <v>484.4666522</v>
      </c>
      <c r="L2558" s="76">
        <f t="shared" si="7"/>
        <v>0.06325579587</v>
      </c>
      <c r="M2558" s="76">
        <f t="shared" si="8"/>
        <v>0.07855536584</v>
      </c>
      <c r="N2558" s="76">
        <f t="shared" ref="N2558:O2558" si="7678">N2557+L2558</f>
        <v>282.711413</v>
      </c>
      <c r="O2558" s="76">
        <f t="shared" si="7678"/>
        <v>336.2997873</v>
      </c>
      <c r="P2558" s="74">
        <f>I2558*SIP_Calculator!$D$26</f>
        <v>0</v>
      </c>
      <c r="Q2558" s="74">
        <f t="shared" si="10"/>
        <v>0</v>
      </c>
      <c r="R2558" s="74">
        <f t="shared" si="11"/>
        <v>0</v>
      </c>
      <c r="S2558" s="74">
        <f t="shared" ref="S2558:T2558" si="7679">S2557+Q2558</f>
        <v>282.1140429</v>
      </c>
      <c r="T2558" s="74">
        <f t="shared" si="7679"/>
        <v>335.6527869</v>
      </c>
      <c r="U2558" s="75">
        <f>J2558*SIP_Calculator!$D$27</f>
        <v>0</v>
      </c>
      <c r="V2558" s="75">
        <f t="shared" si="13"/>
        <v>0</v>
      </c>
      <c r="W2558" s="75">
        <f t="shared" si="14"/>
        <v>0</v>
      </c>
      <c r="X2558" s="75">
        <f t="shared" ref="X2558:Y2558" si="7680">X2557+V2558</f>
        <v>283.4483959</v>
      </c>
      <c r="Y2558" s="75">
        <f t="shared" si="7680"/>
        <v>337.2306128</v>
      </c>
    </row>
    <row r="2559" ht="15.75" customHeight="1">
      <c r="A2559" s="78">
        <v>41865.0</v>
      </c>
      <c r="B2559" s="73">
        <v>7715.05</v>
      </c>
      <c r="C2559" s="73">
        <v>6215.65</v>
      </c>
      <c r="D2559" s="74">
        <f t="shared" si="33"/>
        <v>534</v>
      </c>
      <c r="E2559" s="74">
        <f t="shared" si="16"/>
        <v>0</v>
      </c>
      <c r="F2559" s="75">
        <f t="shared" si="4"/>
        <v>8</v>
      </c>
      <c r="G2559" s="75">
        <f t="shared" si="17"/>
        <v>0</v>
      </c>
      <c r="H2559" s="76">
        <f>IF(A2559&lt;SIP_Calculator!$B$7,0,IF(A2559&gt;SIP_Calculator!$E$7,0,1))</f>
        <v>1</v>
      </c>
      <c r="I2559" s="74">
        <f t="shared" si="5"/>
        <v>0</v>
      </c>
      <c r="J2559" s="75">
        <f t="shared" si="6"/>
        <v>0</v>
      </c>
      <c r="K2559" s="76">
        <f>H2559*SIP_Calculator!$D$25</f>
        <v>484.4666522</v>
      </c>
      <c r="L2559" s="76">
        <f t="shared" si="7"/>
        <v>0.06279501133</v>
      </c>
      <c r="M2559" s="76">
        <f t="shared" si="8"/>
        <v>0.07794303929</v>
      </c>
      <c r="N2559" s="76">
        <f t="shared" ref="N2559:O2559" si="7681">N2558+L2559</f>
        <v>282.774208</v>
      </c>
      <c r="O2559" s="76">
        <f t="shared" si="7681"/>
        <v>336.3777303</v>
      </c>
      <c r="P2559" s="74">
        <f>I2559*SIP_Calculator!$D$26</f>
        <v>0</v>
      </c>
      <c r="Q2559" s="74">
        <f t="shared" si="10"/>
        <v>0</v>
      </c>
      <c r="R2559" s="74">
        <f t="shared" si="11"/>
        <v>0</v>
      </c>
      <c r="S2559" s="74">
        <f t="shared" ref="S2559:T2559" si="7682">S2558+Q2559</f>
        <v>282.1140429</v>
      </c>
      <c r="T2559" s="74">
        <f t="shared" si="7682"/>
        <v>335.6527869</v>
      </c>
      <c r="U2559" s="75">
        <f>J2559*SIP_Calculator!$D$27</f>
        <v>0</v>
      </c>
      <c r="V2559" s="75">
        <f t="shared" si="13"/>
        <v>0</v>
      </c>
      <c r="W2559" s="75">
        <f t="shared" si="14"/>
        <v>0</v>
      </c>
      <c r="X2559" s="75">
        <f t="shared" ref="X2559:Y2559" si="7683">X2558+V2559</f>
        <v>283.4483959</v>
      </c>
      <c r="Y2559" s="75">
        <f t="shared" si="7683"/>
        <v>337.2306128</v>
      </c>
    </row>
    <row r="2560" ht="15.75" customHeight="1">
      <c r="A2560" s="78">
        <v>41869.0</v>
      </c>
      <c r="B2560" s="73">
        <v>7802.9</v>
      </c>
      <c r="C2560" s="73">
        <v>6294.1</v>
      </c>
      <c r="D2560" s="74">
        <f t="shared" si="33"/>
        <v>535</v>
      </c>
      <c r="E2560" s="74">
        <f t="shared" si="16"/>
        <v>1</v>
      </c>
      <c r="F2560" s="75">
        <f t="shared" si="4"/>
        <v>8</v>
      </c>
      <c r="G2560" s="75">
        <f t="shared" si="17"/>
        <v>0</v>
      </c>
      <c r="H2560" s="76">
        <f>IF(A2560&lt;SIP_Calculator!$B$7,0,IF(A2560&gt;SIP_Calculator!$E$7,0,1))</f>
        <v>1</v>
      </c>
      <c r="I2560" s="74">
        <f t="shared" si="5"/>
        <v>1</v>
      </c>
      <c r="J2560" s="75">
        <f t="shared" si="6"/>
        <v>0</v>
      </c>
      <c r="K2560" s="76">
        <f>H2560*SIP_Calculator!$D$25</f>
        <v>484.4666522</v>
      </c>
      <c r="L2560" s="76">
        <f t="shared" si="7"/>
        <v>0.06208802524</v>
      </c>
      <c r="M2560" s="76">
        <f t="shared" si="8"/>
        <v>0.07697155307</v>
      </c>
      <c r="N2560" s="76">
        <f t="shared" ref="N2560:O2560" si="7684">N2559+L2560</f>
        <v>282.836296</v>
      </c>
      <c r="O2560" s="76">
        <f t="shared" si="7684"/>
        <v>336.4547019</v>
      </c>
      <c r="P2560" s="74">
        <f>I2560*SIP_Calculator!$D$26</f>
        <v>2301.341589</v>
      </c>
      <c r="Q2560" s="74">
        <f t="shared" si="10"/>
        <v>0.2949341385</v>
      </c>
      <c r="R2560" s="74">
        <f t="shared" si="11"/>
        <v>0.3656347356</v>
      </c>
      <c r="S2560" s="74">
        <f t="shared" ref="S2560:T2560" si="7685">S2559+Q2560</f>
        <v>282.408977</v>
      </c>
      <c r="T2560" s="74">
        <f t="shared" si="7685"/>
        <v>336.0184216</v>
      </c>
      <c r="U2560" s="75">
        <f>J2560*SIP_Calculator!$D$27</f>
        <v>0</v>
      </c>
      <c r="V2560" s="75">
        <f t="shared" si="13"/>
        <v>0</v>
      </c>
      <c r="W2560" s="75">
        <f t="shared" si="14"/>
        <v>0</v>
      </c>
      <c r="X2560" s="75">
        <f t="shared" ref="X2560:Y2560" si="7686">X2559+V2560</f>
        <v>283.4483959</v>
      </c>
      <c r="Y2560" s="75">
        <f t="shared" si="7686"/>
        <v>337.2306128</v>
      </c>
    </row>
    <row r="2561" ht="15.75" customHeight="1">
      <c r="A2561" s="78">
        <v>41870.0</v>
      </c>
      <c r="B2561" s="73">
        <v>7835.15</v>
      </c>
      <c r="C2561" s="73">
        <v>6328.8</v>
      </c>
      <c r="D2561" s="74">
        <f t="shared" si="33"/>
        <v>535</v>
      </c>
      <c r="E2561" s="74">
        <f t="shared" si="16"/>
        <v>0</v>
      </c>
      <c r="F2561" s="75">
        <f t="shared" si="4"/>
        <v>8</v>
      </c>
      <c r="G2561" s="75">
        <f t="shared" si="17"/>
        <v>0</v>
      </c>
      <c r="H2561" s="76">
        <f>IF(A2561&lt;SIP_Calculator!$B$7,0,IF(A2561&gt;SIP_Calculator!$E$7,0,1))</f>
        <v>1</v>
      </c>
      <c r="I2561" s="74">
        <f t="shared" si="5"/>
        <v>0</v>
      </c>
      <c r="J2561" s="75">
        <f t="shared" si="6"/>
        <v>0</v>
      </c>
      <c r="K2561" s="76">
        <f>H2561*SIP_Calculator!$D$25</f>
        <v>484.4666522</v>
      </c>
      <c r="L2561" s="76">
        <f t="shared" si="7"/>
        <v>0.06183246679</v>
      </c>
      <c r="M2561" s="76">
        <f t="shared" si="8"/>
        <v>0.0765495279</v>
      </c>
      <c r="N2561" s="76">
        <f t="shared" ref="N2561:O2561" si="7687">N2560+L2561</f>
        <v>282.8981285</v>
      </c>
      <c r="O2561" s="76">
        <f t="shared" si="7687"/>
        <v>336.5312514</v>
      </c>
      <c r="P2561" s="74">
        <f>I2561*SIP_Calculator!$D$26</f>
        <v>0</v>
      </c>
      <c r="Q2561" s="74">
        <f t="shared" si="10"/>
        <v>0</v>
      </c>
      <c r="R2561" s="74">
        <f t="shared" si="11"/>
        <v>0</v>
      </c>
      <c r="S2561" s="74">
        <f t="shared" ref="S2561:T2561" si="7688">S2560+Q2561</f>
        <v>282.408977</v>
      </c>
      <c r="T2561" s="74">
        <f t="shared" si="7688"/>
        <v>336.0184216</v>
      </c>
      <c r="U2561" s="75">
        <f>J2561*SIP_Calculator!$D$27</f>
        <v>0</v>
      </c>
      <c r="V2561" s="75">
        <f t="shared" si="13"/>
        <v>0</v>
      </c>
      <c r="W2561" s="75">
        <f t="shared" si="14"/>
        <v>0</v>
      </c>
      <c r="X2561" s="75">
        <f t="shared" ref="X2561:Y2561" si="7689">X2560+V2561</f>
        <v>283.4483959</v>
      </c>
      <c r="Y2561" s="75">
        <f t="shared" si="7689"/>
        <v>337.2306128</v>
      </c>
    </row>
    <row r="2562" ht="15.75" customHeight="1">
      <c r="A2562" s="78">
        <v>41871.0</v>
      </c>
      <c r="B2562" s="73">
        <v>7818.9</v>
      </c>
      <c r="C2562" s="73">
        <v>6321.65</v>
      </c>
      <c r="D2562" s="74">
        <f t="shared" si="33"/>
        <v>535</v>
      </c>
      <c r="E2562" s="74">
        <f t="shared" si="16"/>
        <v>0</v>
      </c>
      <c r="F2562" s="75">
        <f t="shared" si="4"/>
        <v>8</v>
      </c>
      <c r="G2562" s="75">
        <f t="shared" si="17"/>
        <v>0</v>
      </c>
      <c r="H2562" s="76">
        <f>IF(A2562&lt;SIP_Calculator!$B$7,0,IF(A2562&gt;SIP_Calculator!$E$7,0,1))</f>
        <v>1</v>
      </c>
      <c r="I2562" s="74">
        <f t="shared" si="5"/>
        <v>0</v>
      </c>
      <c r="J2562" s="75">
        <f t="shared" si="6"/>
        <v>0</v>
      </c>
      <c r="K2562" s="76">
        <f>H2562*SIP_Calculator!$D$25</f>
        <v>484.4666522</v>
      </c>
      <c r="L2562" s="76">
        <f t="shared" si="7"/>
        <v>0.06196097305</v>
      </c>
      <c r="M2562" s="76">
        <f t="shared" si="8"/>
        <v>0.07663610801</v>
      </c>
      <c r="N2562" s="76">
        <f t="shared" ref="N2562:O2562" si="7690">N2561+L2562</f>
        <v>282.9600894</v>
      </c>
      <c r="O2562" s="76">
        <f t="shared" si="7690"/>
        <v>336.6078875</v>
      </c>
      <c r="P2562" s="74">
        <f>I2562*SIP_Calculator!$D$26</f>
        <v>0</v>
      </c>
      <c r="Q2562" s="74">
        <f t="shared" si="10"/>
        <v>0</v>
      </c>
      <c r="R2562" s="74">
        <f t="shared" si="11"/>
        <v>0</v>
      </c>
      <c r="S2562" s="74">
        <f t="shared" ref="S2562:T2562" si="7691">S2561+Q2562</f>
        <v>282.408977</v>
      </c>
      <c r="T2562" s="74">
        <f t="shared" si="7691"/>
        <v>336.0184216</v>
      </c>
      <c r="U2562" s="75">
        <f>J2562*SIP_Calculator!$D$27</f>
        <v>0</v>
      </c>
      <c r="V2562" s="75">
        <f t="shared" si="13"/>
        <v>0</v>
      </c>
      <c r="W2562" s="75">
        <f t="shared" si="14"/>
        <v>0</v>
      </c>
      <c r="X2562" s="75">
        <f t="shared" ref="X2562:Y2562" si="7692">X2561+V2562</f>
        <v>283.4483959</v>
      </c>
      <c r="Y2562" s="75">
        <f t="shared" si="7692"/>
        <v>337.2306128</v>
      </c>
    </row>
    <row r="2563" ht="15.75" customHeight="1">
      <c r="A2563" s="78">
        <v>41872.0</v>
      </c>
      <c r="B2563" s="73">
        <v>7840.35</v>
      </c>
      <c r="C2563" s="73">
        <v>6339.35</v>
      </c>
      <c r="D2563" s="74">
        <f t="shared" si="33"/>
        <v>535</v>
      </c>
      <c r="E2563" s="74">
        <f t="shared" si="16"/>
        <v>0</v>
      </c>
      <c r="F2563" s="75">
        <f t="shared" si="4"/>
        <v>8</v>
      </c>
      <c r="G2563" s="75">
        <f t="shared" si="17"/>
        <v>0</v>
      </c>
      <c r="H2563" s="76">
        <f>IF(A2563&lt;SIP_Calculator!$B$7,0,IF(A2563&gt;SIP_Calculator!$E$7,0,1))</f>
        <v>1</v>
      </c>
      <c r="I2563" s="74">
        <f t="shared" si="5"/>
        <v>0</v>
      </c>
      <c r="J2563" s="75">
        <f t="shared" si="6"/>
        <v>0</v>
      </c>
      <c r="K2563" s="76">
        <f>H2563*SIP_Calculator!$D$25</f>
        <v>484.4666522</v>
      </c>
      <c r="L2563" s="76">
        <f t="shared" si="7"/>
        <v>0.06179145729</v>
      </c>
      <c r="M2563" s="76">
        <f t="shared" si="8"/>
        <v>0.07642213353</v>
      </c>
      <c r="N2563" s="76">
        <f t="shared" ref="N2563:O2563" si="7693">N2562+L2563</f>
        <v>283.0218809</v>
      </c>
      <c r="O2563" s="76">
        <f t="shared" si="7693"/>
        <v>336.6843096</v>
      </c>
      <c r="P2563" s="74">
        <f>I2563*SIP_Calculator!$D$26</f>
        <v>0</v>
      </c>
      <c r="Q2563" s="74">
        <f t="shared" si="10"/>
        <v>0</v>
      </c>
      <c r="R2563" s="74">
        <f t="shared" si="11"/>
        <v>0</v>
      </c>
      <c r="S2563" s="74">
        <f t="shared" ref="S2563:T2563" si="7694">S2562+Q2563</f>
        <v>282.408977</v>
      </c>
      <c r="T2563" s="74">
        <f t="shared" si="7694"/>
        <v>336.0184216</v>
      </c>
      <c r="U2563" s="75">
        <f>J2563*SIP_Calculator!$D$27</f>
        <v>0</v>
      </c>
      <c r="V2563" s="75">
        <f t="shared" si="13"/>
        <v>0</v>
      </c>
      <c r="W2563" s="75">
        <f t="shared" si="14"/>
        <v>0</v>
      </c>
      <c r="X2563" s="75">
        <f t="shared" ref="X2563:Y2563" si="7695">X2562+V2563</f>
        <v>283.4483959</v>
      </c>
      <c r="Y2563" s="75">
        <f t="shared" si="7695"/>
        <v>337.2306128</v>
      </c>
    </row>
    <row r="2564" ht="15.75" customHeight="1">
      <c r="A2564" s="78">
        <v>41873.0</v>
      </c>
      <c r="B2564" s="73">
        <v>7860.9</v>
      </c>
      <c r="C2564" s="73">
        <v>6352.35</v>
      </c>
      <c r="D2564" s="74">
        <f t="shared" si="33"/>
        <v>535</v>
      </c>
      <c r="E2564" s="74">
        <f t="shared" si="16"/>
        <v>0</v>
      </c>
      <c r="F2564" s="75">
        <f t="shared" si="4"/>
        <v>8</v>
      </c>
      <c r="G2564" s="75">
        <f t="shared" si="17"/>
        <v>0</v>
      </c>
      <c r="H2564" s="76">
        <f>IF(A2564&lt;SIP_Calculator!$B$7,0,IF(A2564&gt;SIP_Calculator!$E$7,0,1))</f>
        <v>1</v>
      </c>
      <c r="I2564" s="74">
        <f t="shared" si="5"/>
        <v>0</v>
      </c>
      <c r="J2564" s="75">
        <f t="shared" si="6"/>
        <v>0</v>
      </c>
      <c r="K2564" s="76">
        <f>H2564*SIP_Calculator!$D$25</f>
        <v>484.4666522</v>
      </c>
      <c r="L2564" s="76">
        <f t="shared" si="7"/>
        <v>0.06162992179</v>
      </c>
      <c r="M2564" s="76">
        <f t="shared" si="8"/>
        <v>0.07626573665</v>
      </c>
      <c r="N2564" s="76">
        <f t="shared" ref="N2564:O2564" si="7696">N2563+L2564</f>
        <v>283.0835108</v>
      </c>
      <c r="O2564" s="76">
        <f t="shared" si="7696"/>
        <v>336.7605754</v>
      </c>
      <c r="P2564" s="74">
        <f>I2564*SIP_Calculator!$D$26</f>
        <v>0</v>
      </c>
      <c r="Q2564" s="74">
        <f t="shared" si="10"/>
        <v>0</v>
      </c>
      <c r="R2564" s="74">
        <f t="shared" si="11"/>
        <v>0</v>
      </c>
      <c r="S2564" s="74">
        <f t="shared" ref="S2564:T2564" si="7697">S2563+Q2564</f>
        <v>282.408977</v>
      </c>
      <c r="T2564" s="74">
        <f t="shared" si="7697"/>
        <v>336.0184216</v>
      </c>
      <c r="U2564" s="75">
        <f>J2564*SIP_Calculator!$D$27</f>
        <v>0</v>
      </c>
      <c r="V2564" s="75">
        <f t="shared" si="13"/>
        <v>0</v>
      </c>
      <c r="W2564" s="75">
        <f t="shared" si="14"/>
        <v>0</v>
      </c>
      <c r="X2564" s="75">
        <f t="shared" ref="X2564:Y2564" si="7698">X2563+V2564</f>
        <v>283.4483959</v>
      </c>
      <c r="Y2564" s="75">
        <f t="shared" si="7698"/>
        <v>337.2306128</v>
      </c>
    </row>
    <row r="2565" ht="15.75" customHeight="1">
      <c r="A2565" s="78">
        <v>41876.0</v>
      </c>
      <c r="B2565" s="73">
        <v>7841.8</v>
      </c>
      <c r="C2565" s="73">
        <v>6332.45</v>
      </c>
      <c r="D2565" s="74">
        <f t="shared" si="33"/>
        <v>536</v>
      </c>
      <c r="E2565" s="74">
        <f t="shared" si="16"/>
        <v>1</v>
      </c>
      <c r="F2565" s="75">
        <f t="shared" si="4"/>
        <v>8</v>
      </c>
      <c r="G2565" s="75">
        <f t="shared" si="17"/>
        <v>0</v>
      </c>
      <c r="H2565" s="76">
        <f>IF(A2565&lt;SIP_Calculator!$B$7,0,IF(A2565&gt;SIP_Calculator!$E$7,0,1))</f>
        <v>1</v>
      </c>
      <c r="I2565" s="74">
        <f t="shared" si="5"/>
        <v>1</v>
      </c>
      <c r="J2565" s="75">
        <f t="shared" si="6"/>
        <v>0</v>
      </c>
      <c r="K2565" s="76">
        <f>H2565*SIP_Calculator!$D$25</f>
        <v>484.4666522</v>
      </c>
      <c r="L2565" s="76">
        <f t="shared" si="7"/>
        <v>0.06178003165</v>
      </c>
      <c r="M2565" s="76">
        <f t="shared" si="8"/>
        <v>0.07650540505</v>
      </c>
      <c r="N2565" s="76">
        <f t="shared" ref="N2565:O2565" si="7699">N2564+L2565</f>
        <v>283.1452908</v>
      </c>
      <c r="O2565" s="76">
        <f t="shared" si="7699"/>
        <v>336.8370808</v>
      </c>
      <c r="P2565" s="74">
        <f>I2565*SIP_Calculator!$D$26</f>
        <v>2301.341589</v>
      </c>
      <c r="Q2565" s="74">
        <f t="shared" si="10"/>
        <v>0.2934710895</v>
      </c>
      <c r="R2565" s="74">
        <f t="shared" si="11"/>
        <v>0.3634204122</v>
      </c>
      <c r="S2565" s="74">
        <f t="shared" ref="S2565:T2565" si="7700">S2564+Q2565</f>
        <v>282.7024481</v>
      </c>
      <c r="T2565" s="74">
        <f t="shared" si="7700"/>
        <v>336.381842</v>
      </c>
      <c r="U2565" s="75">
        <f>J2565*SIP_Calculator!$D$27</f>
        <v>0</v>
      </c>
      <c r="V2565" s="75">
        <f t="shared" si="13"/>
        <v>0</v>
      </c>
      <c r="W2565" s="75">
        <f t="shared" si="14"/>
        <v>0</v>
      </c>
      <c r="X2565" s="75">
        <f t="shared" ref="X2565:Y2565" si="7701">X2564+V2565</f>
        <v>283.4483959</v>
      </c>
      <c r="Y2565" s="75">
        <f t="shared" si="7701"/>
        <v>337.2306128</v>
      </c>
    </row>
    <row r="2566" ht="15.75" customHeight="1">
      <c r="A2566" s="78">
        <v>41877.0</v>
      </c>
      <c r="B2566" s="73">
        <v>7839.8</v>
      </c>
      <c r="C2566" s="73">
        <v>6328.45</v>
      </c>
      <c r="D2566" s="74">
        <f t="shared" si="33"/>
        <v>536</v>
      </c>
      <c r="E2566" s="74">
        <f t="shared" si="16"/>
        <v>0</v>
      </c>
      <c r="F2566" s="75">
        <f t="shared" si="4"/>
        <v>8</v>
      </c>
      <c r="G2566" s="75">
        <f t="shared" si="17"/>
        <v>0</v>
      </c>
      <c r="H2566" s="76">
        <f>IF(A2566&lt;SIP_Calculator!$B$7,0,IF(A2566&gt;SIP_Calculator!$E$7,0,1))</f>
        <v>1</v>
      </c>
      <c r="I2566" s="74">
        <f t="shared" si="5"/>
        <v>0</v>
      </c>
      <c r="J2566" s="75">
        <f t="shared" si="6"/>
        <v>0</v>
      </c>
      <c r="K2566" s="76">
        <f>H2566*SIP_Calculator!$D$25</f>
        <v>484.4666522</v>
      </c>
      <c r="L2566" s="76">
        <f t="shared" si="7"/>
        <v>0.06179579226</v>
      </c>
      <c r="M2566" s="76">
        <f t="shared" si="8"/>
        <v>0.07655376153</v>
      </c>
      <c r="N2566" s="76">
        <f t="shared" ref="N2566:O2566" si="7702">N2565+L2566</f>
        <v>283.2070866</v>
      </c>
      <c r="O2566" s="76">
        <f t="shared" si="7702"/>
        <v>336.9136345</v>
      </c>
      <c r="P2566" s="74">
        <f>I2566*SIP_Calculator!$D$26</f>
        <v>0</v>
      </c>
      <c r="Q2566" s="74">
        <f t="shared" si="10"/>
        <v>0</v>
      </c>
      <c r="R2566" s="74">
        <f t="shared" si="11"/>
        <v>0</v>
      </c>
      <c r="S2566" s="74">
        <f t="shared" ref="S2566:T2566" si="7703">S2565+Q2566</f>
        <v>282.7024481</v>
      </c>
      <c r="T2566" s="74">
        <f t="shared" si="7703"/>
        <v>336.381842</v>
      </c>
      <c r="U2566" s="75">
        <f>J2566*SIP_Calculator!$D$27</f>
        <v>0</v>
      </c>
      <c r="V2566" s="75">
        <f t="shared" si="13"/>
        <v>0</v>
      </c>
      <c r="W2566" s="75">
        <f t="shared" si="14"/>
        <v>0</v>
      </c>
      <c r="X2566" s="75">
        <f t="shared" ref="X2566:Y2566" si="7704">X2565+V2566</f>
        <v>283.4483959</v>
      </c>
      <c r="Y2566" s="75">
        <f t="shared" si="7704"/>
        <v>337.2306128</v>
      </c>
    </row>
    <row r="2567" ht="15.75" customHeight="1">
      <c r="A2567" s="78">
        <v>41878.0</v>
      </c>
      <c r="B2567" s="73">
        <v>7868.3</v>
      </c>
      <c r="C2567" s="73">
        <v>6355.15</v>
      </c>
      <c r="D2567" s="74">
        <f t="shared" si="33"/>
        <v>536</v>
      </c>
      <c r="E2567" s="74">
        <f t="shared" si="16"/>
        <v>0</v>
      </c>
      <c r="F2567" s="75">
        <f t="shared" si="4"/>
        <v>8</v>
      </c>
      <c r="G2567" s="75">
        <f t="shared" si="17"/>
        <v>0</v>
      </c>
      <c r="H2567" s="76">
        <f>IF(A2567&lt;SIP_Calculator!$B$7,0,IF(A2567&gt;SIP_Calculator!$E$7,0,1))</f>
        <v>1</v>
      </c>
      <c r="I2567" s="74">
        <f t="shared" si="5"/>
        <v>0</v>
      </c>
      <c r="J2567" s="75">
        <f t="shared" si="6"/>
        <v>0</v>
      </c>
      <c r="K2567" s="76">
        <f>H2567*SIP_Calculator!$D$25</f>
        <v>484.4666522</v>
      </c>
      <c r="L2567" s="76">
        <f t="shared" si="7"/>
        <v>0.06157195991</v>
      </c>
      <c r="M2567" s="76">
        <f t="shared" si="8"/>
        <v>0.07623213491</v>
      </c>
      <c r="N2567" s="76">
        <f t="shared" ref="N2567:O2567" si="7705">N2566+L2567</f>
        <v>283.2686586</v>
      </c>
      <c r="O2567" s="76">
        <f t="shared" si="7705"/>
        <v>336.9898667</v>
      </c>
      <c r="P2567" s="74">
        <f>I2567*SIP_Calculator!$D$26</f>
        <v>0</v>
      </c>
      <c r="Q2567" s="74">
        <f t="shared" si="10"/>
        <v>0</v>
      </c>
      <c r="R2567" s="74">
        <f t="shared" si="11"/>
        <v>0</v>
      </c>
      <c r="S2567" s="74">
        <f t="shared" ref="S2567:T2567" si="7706">S2566+Q2567</f>
        <v>282.7024481</v>
      </c>
      <c r="T2567" s="74">
        <f t="shared" si="7706"/>
        <v>336.381842</v>
      </c>
      <c r="U2567" s="75">
        <f>J2567*SIP_Calculator!$D$27</f>
        <v>0</v>
      </c>
      <c r="V2567" s="75">
        <f t="shared" si="13"/>
        <v>0</v>
      </c>
      <c r="W2567" s="75">
        <f t="shared" si="14"/>
        <v>0</v>
      </c>
      <c r="X2567" s="75">
        <f t="shared" ref="X2567:Y2567" si="7707">X2566+V2567</f>
        <v>283.4483959</v>
      </c>
      <c r="Y2567" s="75">
        <f t="shared" si="7707"/>
        <v>337.2306128</v>
      </c>
    </row>
    <row r="2568" ht="15.75" customHeight="1">
      <c r="A2568" s="78">
        <v>41879.0</v>
      </c>
      <c r="B2568" s="73">
        <v>7880.4</v>
      </c>
      <c r="C2568" s="73">
        <v>6360.75</v>
      </c>
      <c r="D2568" s="74">
        <f t="shared" si="33"/>
        <v>536</v>
      </c>
      <c r="E2568" s="74">
        <f t="shared" si="16"/>
        <v>0</v>
      </c>
      <c r="F2568" s="75">
        <f t="shared" si="4"/>
        <v>8</v>
      </c>
      <c r="G2568" s="75">
        <f t="shared" si="17"/>
        <v>0</v>
      </c>
      <c r="H2568" s="76">
        <f>IF(A2568&lt;SIP_Calculator!$B$7,0,IF(A2568&gt;SIP_Calculator!$E$7,0,1))</f>
        <v>1</v>
      </c>
      <c r="I2568" s="74">
        <f t="shared" si="5"/>
        <v>0</v>
      </c>
      <c r="J2568" s="75">
        <f t="shared" si="6"/>
        <v>0</v>
      </c>
      <c r="K2568" s="76">
        <f>H2568*SIP_Calculator!$D$25</f>
        <v>484.4666522</v>
      </c>
      <c r="L2568" s="76">
        <f t="shared" si="7"/>
        <v>0.06147741894</v>
      </c>
      <c r="M2568" s="76">
        <f t="shared" si="8"/>
        <v>0.07616502019</v>
      </c>
      <c r="N2568" s="76">
        <f t="shared" ref="N2568:O2568" si="7708">N2567+L2568</f>
        <v>283.330136</v>
      </c>
      <c r="O2568" s="76">
        <f t="shared" si="7708"/>
        <v>337.0660317</v>
      </c>
      <c r="P2568" s="74">
        <f>I2568*SIP_Calculator!$D$26</f>
        <v>0</v>
      </c>
      <c r="Q2568" s="74">
        <f t="shared" si="10"/>
        <v>0</v>
      </c>
      <c r="R2568" s="74">
        <f t="shared" si="11"/>
        <v>0</v>
      </c>
      <c r="S2568" s="74">
        <f t="shared" ref="S2568:T2568" si="7709">S2567+Q2568</f>
        <v>282.7024481</v>
      </c>
      <c r="T2568" s="74">
        <f t="shared" si="7709"/>
        <v>336.381842</v>
      </c>
      <c r="U2568" s="75">
        <f>J2568*SIP_Calculator!$D$27</f>
        <v>0</v>
      </c>
      <c r="V2568" s="75">
        <f t="shared" si="13"/>
        <v>0</v>
      </c>
      <c r="W2568" s="75">
        <f t="shared" si="14"/>
        <v>0</v>
      </c>
      <c r="X2568" s="75">
        <f t="shared" ref="X2568:Y2568" si="7710">X2567+V2568</f>
        <v>283.4483959</v>
      </c>
      <c r="Y2568" s="75">
        <f t="shared" si="7710"/>
        <v>337.2306128</v>
      </c>
    </row>
    <row r="2569" ht="15.75" customHeight="1">
      <c r="A2569" s="78">
        <v>41883.0</v>
      </c>
      <c r="B2569" s="73">
        <v>7968.05</v>
      </c>
      <c r="C2569" s="73">
        <v>6438.45</v>
      </c>
      <c r="D2569" s="74">
        <f t="shared" si="33"/>
        <v>537</v>
      </c>
      <c r="E2569" s="74">
        <f t="shared" si="16"/>
        <v>1</v>
      </c>
      <c r="F2569" s="75">
        <f t="shared" si="4"/>
        <v>9</v>
      </c>
      <c r="G2569" s="75">
        <f t="shared" si="17"/>
        <v>1</v>
      </c>
      <c r="H2569" s="76">
        <f>IF(A2569&lt;SIP_Calculator!$B$7,0,IF(A2569&gt;SIP_Calculator!$E$7,0,1))</f>
        <v>1</v>
      </c>
      <c r="I2569" s="74">
        <f t="shared" si="5"/>
        <v>1</v>
      </c>
      <c r="J2569" s="75">
        <f t="shared" si="6"/>
        <v>1</v>
      </c>
      <c r="K2569" s="76">
        <f>H2569*SIP_Calculator!$D$25</f>
        <v>484.4666522</v>
      </c>
      <c r="L2569" s="76">
        <f t="shared" si="7"/>
        <v>0.06080115614</v>
      </c>
      <c r="M2569" s="76">
        <f t="shared" si="8"/>
        <v>0.07524585144</v>
      </c>
      <c r="N2569" s="76">
        <f t="shared" ref="N2569:O2569" si="7711">N2568+L2569</f>
        <v>283.3909372</v>
      </c>
      <c r="O2569" s="76">
        <f t="shared" si="7711"/>
        <v>337.1412776</v>
      </c>
      <c r="P2569" s="74">
        <f>I2569*SIP_Calculator!$D$26</f>
        <v>2301.341589</v>
      </c>
      <c r="Q2569" s="74">
        <f t="shared" si="10"/>
        <v>0.2888211782</v>
      </c>
      <c r="R2569" s="74">
        <f t="shared" si="11"/>
        <v>0.3574372076</v>
      </c>
      <c r="S2569" s="74">
        <f t="shared" ref="S2569:T2569" si="7712">S2568+Q2569</f>
        <v>282.9912693</v>
      </c>
      <c r="T2569" s="74">
        <f t="shared" si="7712"/>
        <v>336.7392793</v>
      </c>
      <c r="U2569" s="75">
        <f>J2569*SIP_Calculator!$D$27</f>
        <v>10000</v>
      </c>
      <c r="V2569" s="75">
        <f t="shared" si="13"/>
        <v>1.255012205</v>
      </c>
      <c r="W2569" s="75">
        <f t="shared" si="14"/>
        <v>1.553168853</v>
      </c>
      <c r="X2569" s="75">
        <f t="shared" ref="X2569:Y2569" si="7713">X2568+V2569</f>
        <v>284.7034081</v>
      </c>
      <c r="Y2569" s="75">
        <f t="shared" si="7713"/>
        <v>338.7837816</v>
      </c>
    </row>
    <row r="2570" ht="15.75" customHeight="1">
      <c r="A2570" s="78">
        <v>41884.0</v>
      </c>
      <c r="B2570" s="73">
        <v>8023.25</v>
      </c>
      <c r="C2570" s="73">
        <v>6484.35</v>
      </c>
      <c r="D2570" s="74">
        <f t="shared" si="33"/>
        <v>537</v>
      </c>
      <c r="E2570" s="74">
        <f t="shared" si="16"/>
        <v>0</v>
      </c>
      <c r="F2570" s="75">
        <f t="shared" si="4"/>
        <v>9</v>
      </c>
      <c r="G2570" s="75">
        <f t="shared" si="17"/>
        <v>0</v>
      </c>
      <c r="H2570" s="76">
        <f>IF(A2570&lt;SIP_Calculator!$B$7,0,IF(A2570&gt;SIP_Calculator!$E$7,0,1))</f>
        <v>1</v>
      </c>
      <c r="I2570" s="74">
        <f t="shared" si="5"/>
        <v>0</v>
      </c>
      <c r="J2570" s="75">
        <f t="shared" si="6"/>
        <v>0</v>
      </c>
      <c r="K2570" s="76">
        <f>H2570*SIP_Calculator!$D$25</f>
        <v>484.4666522</v>
      </c>
      <c r="L2570" s="76">
        <f t="shared" si="7"/>
        <v>0.06038284388</v>
      </c>
      <c r="M2570" s="76">
        <f t="shared" si="8"/>
        <v>0.07471321754</v>
      </c>
      <c r="N2570" s="76">
        <f t="shared" ref="N2570:O2570" si="7714">N2569+L2570</f>
        <v>283.45132</v>
      </c>
      <c r="O2570" s="76">
        <f t="shared" si="7714"/>
        <v>337.2159908</v>
      </c>
      <c r="P2570" s="74">
        <f>I2570*SIP_Calculator!$D$26</f>
        <v>0</v>
      </c>
      <c r="Q2570" s="74">
        <f t="shared" si="10"/>
        <v>0</v>
      </c>
      <c r="R2570" s="74">
        <f t="shared" si="11"/>
        <v>0</v>
      </c>
      <c r="S2570" s="74">
        <f t="shared" ref="S2570:T2570" si="7715">S2569+Q2570</f>
        <v>282.9912693</v>
      </c>
      <c r="T2570" s="74">
        <f t="shared" si="7715"/>
        <v>336.7392793</v>
      </c>
      <c r="U2570" s="75">
        <f>J2570*SIP_Calculator!$D$27</f>
        <v>0</v>
      </c>
      <c r="V2570" s="75">
        <f t="shared" si="13"/>
        <v>0</v>
      </c>
      <c r="W2570" s="75">
        <f t="shared" si="14"/>
        <v>0</v>
      </c>
      <c r="X2570" s="75">
        <f t="shared" ref="X2570:Y2570" si="7716">X2569+V2570</f>
        <v>284.7034081</v>
      </c>
      <c r="Y2570" s="75">
        <f t="shared" si="7716"/>
        <v>338.7837816</v>
      </c>
    </row>
    <row r="2571" ht="15.75" customHeight="1">
      <c r="A2571" s="78">
        <v>41885.0</v>
      </c>
      <c r="B2571" s="73">
        <v>8058.75</v>
      </c>
      <c r="C2571" s="73">
        <v>6517.7</v>
      </c>
      <c r="D2571" s="74">
        <f t="shared" si="33"/>
        <v>537</v>
      </c>
      <c r="E2571" s="74">
        <f t="shared" si="16"/>
        <v>0</v>
      </c>
      <c r="F2571" s="75">
        <f t="shared" si="4"/>
        <v>9</v>
      </c>
      <c r="G2571" s="75">
        <f t="shared" si="17"/>
        <v>0</v>
      </c>
      <c r="H2571" s="76">
        <f>IF(A2571&lt;SIP_Calculator!$B$7,0,IF(A2571&gt;SIP_Calculator!$E$7,0,1))</f>
        <v>1</v>
      </c>
      <c r="I2571" s="74">
        <f t="shared" si="5"/>
        <v>0</v>
      </c>
      <c r="J2571" s="75">
        <f t="shared" si="6"/>
        <v>0</v>
      </c>
      <c r="K2571" s="76">
        <f>H2571*SIP_Calculator!$D$25</f>
        <v>484.4666522</v>
      </c>
      <c r="L2571" s="76">
        <f t="shared" si="7"/>
        <v>0.06011684842</v>
      </c>
      <c r="M2571" s="76">
        <f t="shared" si="8"/>
        <v>0.07433092229</v>
      </c>
      <c r="N2571" s="76">
        <f t="shared" ref="N2571:O2571" si="7717">N2570+L2571</f>
        <v>283.5114369</v>
      </c>
      <c r="O2571" s="76">
        <f t="shared" si="7717"/>
        <v>337.2903217</v>
      </c>
      <c r="P2571" s="74">
        <f>I2571*SIP_Calculator!$D$26</f>
        <v>0</v>
      </c>
      <c r="Q2571" s="74">
        <f t="shared" si="10"/>
        <v>0</v>
      </c>
      <c r="R2571" s="74">
        <f t="shared" si="11"/>
        <v>0</v>
      </c>
      <c r="S2571" s="74">
        <f t="shared" ref="S2571:T2571" si="7718">S2570+Q2571</f>
        <v>282.9912693</v>
      </c>
      <c r="T2571" s="74">
        <f t="shared" si="7718"/>
        <v>336.7392793</v>
      </c>
      <c r="U2571" s="75">
        <f>J2571*SIP_Calculator!$D$27</f>
        <v>0</v>
      </c>
      <c r="V2571" s="75">
        <f t="shared" si="13"/>
        <v>0</v>
      </c>
      <c r="W2571" s="75">
        <f t="shared" si="14"/>
        <v>0</v>
      </c>
      <c r="X2571" s="75">
        <f t="shared" ref="X2571:Y2571" si="7719">X2570+V2571</f>
        <v>284.7034081</v>
      </c>
      <c r="Y2571" s="75">
        <f t="shared" si="7719"/>
        <v>338.7837816</v>
      </c>
    </row>
    <row r="2572" ht="15.75" customHeight="1">
      <c r="A2572" s="78">
        <v>41886.0</v>
      </c>
      <c r="B2572" s="73">
        <v>8041.1</v>
      </c>
      <c r="C2572" s="73">
        <v>6501.95</v>
      </c>
      <c r="D2572" s="74">
        <f t="shared" si="33"/>
        <v>537</v>
      </c>
      <c r="E2572" s="74">
        <f t="shared" si="16"/>
        <v>0</v>
      </c>
      <c r="F2572" s="75">
        <f t="shared" si="4"/>
        <v>9</v>
      </c>
      <c r="G2572" s="75">
        <f t="shared" si="17"/>
        <v>0</v>
      </c>
      <c r="H2572" s="76">
        <f>IF(A2572&lt;SIP_Calculator!$B$7,0,IF(A2572&gt;SIP_Calculator!$E$7,0,1))</f>
        <v>1</v>
      </c>
      <c r="I2572" s="74">
        <f t="shared" si="5"/>
        <v>0</v>
      </c>
      <c r="J2572" s="75">
        <f t="shared" si="6"/>
        <v>0</v>
      </c>
      <c r="K2572" s="76">
        <f>H2572*SIP_Calculator!$D$25</f>
        <v>484.4666522</v>
      </c>
      <c r="L2572" s="76">
        <f t="shared" si="7"/>
        <v>0.0602488033</v>
      </c>
      <c r="M2572" s="76">
        <f t="shared" si="8"/>
        <v>0.07451097781</v>
      </c>
      <c r="N2572" s="76">
        <f t="shared" ref="N2572:O2572" si="7720">N2571+L2572</f>
        <v>283.5716857</v>
      </c>
      <c r="O2572" s="76">
        <f t="shared" si="7720"/>
        <v>337.3648327</v>
      </c>
      <c r="P2572" s="74">
        <f>I2572*SIP_Calculator!$D$26</f>
        <v>0</v>
      </c>
      <c r="Q2572" s="74">
        <f t="shared" si="10"/>
        <v>0</v>
      </c>
      <c r="R2572" s="74">
        <f t="shared" si="11"/>
        <v>0</v>
      </c>
      <c r="S2572" s="74">
        <f t="shared" ref="S2572:T2572" si="7721">S2571+Q2572</f>
        <v>282.9912693</v>
      </c>
      <c r="T2572" s="74">
        <f t="shared" si="7721"/>
        <v>336.7392793</v>
      </c>
      <c r="U2572" s="75">
        <f>J2572*SIP_Calculator!$D$27</f>
        <v>0</v>
      </c>
      <c r="V2572" s="75">
        <f t="shared" si="13"/>
        <v>0</v>
      </c>
      <c r="W2572" s="75">
        <f t="shared" si="14"/>
        <v>0</v>
      </c>
      <c r="X2572" s="75">
        <f t="shared" ref="X2572:Y2572" si="7722">X2571+V2572</f>
        <v>284.7034081</v>
      </c>
      <c r="Y2572" s="75">
        <f t="shared" si="7722"/>
        <v>338.7837816</v>
      </c>
    </row>
    <row r="2573" ht="15.75" customHeight="1">
      <c r="A2573" s="78">
        <v>41887.0</v>
      </c>
      <c r="B2573" s="73">
        <v>8034.05</v>
      </c>
      <c r="C2573" s="73">
        <v>6502.3</v>
      </c>
      <c r="D2573" s="74">
        <f t="shared" si="33"/>
        <v>537</v>
      </c>
      <c r="E2573" s="74">
        <f t="shared" si="16"/>
        <v>0</v>
      </c>
      <c r="F2573" s="75">
        <f t="shared" si="4"/>
        <v>9</v>
      </c>
      <c r="G2573" s="75">
        <f t="shared" si="17"/>
        <v>0</v>
      </c>
      <c r="H2573" s="76">
        <f>IF(A2573&lt;SIP_Calculator!$B$7,0,IF(A2573&gt;SIP_Calculator!$E$7,0,1))</f>
        <v>1</v>
      </c>
      <c r="I2573" s="74">
        <f t="shared" si="5"/>
        <v>0</v>
      </c>
      <c r="J2573" s="75">
        <f t="shared" si="6"/>
        <v>0</v>
      </c>
      <c r="K2573" s="76">
        <f>H2573*SIP_Calculator!$D$25</f>
        <v>484.4666522</v>
      </c>
      <c r="L2573" s="76">
        <f t="shared" si="7"/>
        <v>0.06030167253</v>
      </c>
      <c r="M2573" s="76">
        <f t="shared" si="8"/>
        <v>0.0745069671</v>
      </c>
      <c r="N2573" s="76">
        <f t="shared" ref="N2573:O2573" si="7723">N2572+L2573</f>
        <v>283.6319873</v>
      </c>
      <c r="O2573" s="76">
        <f t="shared" si="7723"/>
        <v>337.4393396</v>
      </c>
      <c r="P2573" s="74">
        <f>I2573*SIP_Calculator!$D$26</f>
        <v>0</v>
      </c>
      <c r="Q2573" s="74">
        <f t="shared" si="10"/>
        <v>0</v>
      </c>
      <c r="R2573" s="74">
        <f t="shared" si="11"/>
        <v>0</v>
      </c>
      <c r="S2573" s="74">
        <f t="shared" ref="S2573:T2573" si="7724">S2572+Q2573</f>
        <v>282.9912693</v>
      </c>
      <c r="T2573" s="74">
        <f t="shared" si="7724"/>
        <v>336.7392793</v>
      </c>
      <c r="U2573" s="75">
        <f>J2573*SIP_Calculator!$D$27</f>
        <v>0</v>
      </c>
      <c r="V2573" s="75">
        <f t="shared" si="13"/>
        <v>0</v>
      </c>
      <c r="W2573" s="75">
        <f t="shared" si="14"/>
        <v>0</v>
      </c>
      <c r="X2573" s="75">
        <f t="shared" ref="X2573:Y2573" si="7725">X2572+V2573</f>
        <v>284.7034081</v>
      </c>
      <c r="Y2573" s="75">
        <f t="shared" si="7725"/>
        <v>338.7837816</v>
      </c>
    </row>
    <row r="2574" ht="15.75" customHeight="1">
      <c r="A2574" s="78">
        <v>41890.0</v>
      </c>
      <c r="B2574" s="73">
        <v>8122.4</v>
      </c>
      <c r="C2574" s="73">
        <v>6578.0</v>
      </c>
      <c r="D2574" s="74">
        <f t="shared" si="33"/>
        <v>538</v>
      </c>
      <c r="E2574" s="74">
        <f t="shared" si="16"/>
        <v>1</v>
      </c>
      <c r="F2574" s="75">
        <f t="shared" si="4"/>
        <v>9</v>
      </c>
      <c r="G2574" s="75">
        <f t="shared" si="17"/>
        <v>0</v>
      </c>
      <c r="H2574" s="76">
        <f>IF(A2574&lt;SIP_Calculator!$B$7,0,IF(A2574&gt;SIP_Calculator!$E$7,0,1))</f>
        <v>1</v>
      </c>
      <c r="I2574" s="74">
        <f t="shared" si="5"/>
        <v>1</v>
      </c>
      <c r="J2574" s="75">
        <f t="shared" si="6"/>
        <v>0</v>
      </c>
      <c r="K2574" s="76">
        <f>H2574*SIP_Calculator!$D$25</f>
        <v>484.4666522</v>
      </c>
      <c r="L2574" s="76">
        <f t="shared" si="7"/>
        <v>0.05964575152</v>
      </c>
      <c r="M2574" s="76">
        <f t="shared" si="8"/>
        <v>0.07364953667</v>
      </c>
      <c r="N2574" s="76">
        <f t="shared" ref="N2574:O2574" si="7726">N2573+L2574</f>
        <v>283.6916331</v>
      </c>
      <c r="O2574" s="76">
        <f t="shared" si="7726"/>
        <v>337.5129892</v>
      </c>
      <c r="P2574" s="74">
        <f>I2574*SIP_Calculator!$D$26</f>
        <v>2301.341589</v>
      </c>
      <c r="Q2574" s="74">
        <f t="shared" si="10"/>
        <v>0.2833327082</v>
      </c>
      <c r="R2574" s="74">
        <f t="shared" si="11"/>
        <v>0.3498543006</v>
      </c>
      <c r="S2574" s="74">
        <f t="shared" ref="S2574:T2574" si="7727">S2573+Q2574</f>
        <v>283.274602</v>
      </c>
      <c r="T2574" s="74">
        <f t="shared" si="7727"/>
        <v>337.0891336</v>
      </c>
      <c r="U2574" s="75">
        <f>J2574*SIP_Calculator!$D$27</f>
        <v>0</v>
      </c>
      <c r="V2574" s="75">
        <f t="shared" si="13"/>
        <v>0</v>
      </c>
      <c r="W2574" s="75">
        <f t="shared" si="14"/>
        <v>0</v>
      </c>
      <c r="X2574" s="75">
        <f t="shared" ref="X2574:Y2574" si="7728">X2573+V2574</f>
        <v>284.7034081</v>
      </c>
      <c r="Y2574" s="75">
        <f t="shared" si="7728"/>
        <v>338.7837816</v>
      </c>
    </row>
    <row r="2575" ht="15.75" customHeight="1">
      <c r="A2575" s="78">
        <v>41891.0</v>
      </c>
      <c r="B2575" s="73">
        <v>8110.45</v>
      </c>
      <c r="C2575" s="73">
        <v>6577.05</v>
      </c>
      <c r="D2575" s="74">
        <f t="shared" si="33"/>
        <v>538</v>
      </c>
      <c r="E2575" s="74">
        <f t="shared" si="16"/>
        <v>0</v>
      </c>
      <c r="F2575" s="75">
        <f t="shared" si="4"/>
        <v>9</v>
      </c>
      <c r="G2575" s="75">
        <f t="shared" si="17"/>
        <v>0</v>
      </c>
      <c r="H2575" s="76">
        <f>IF(A2575&lt;SIP_Calculator!$B$7,0,IF(A2575&gt;SIP_Calculator!$E$7,0,1))</f>
        <v>1</v>
      </c>
      <c r="I2575" s="74">
        <f t="shared" si="5"/>
        <v>0</v>
      </c>
      <c r="J2575" s="75">
        <f t="shared" si="6"/>
        <v>0</v>
      </c>
      <c r="K2575" s="76">
        <f>H2575*SIP_Calculator!$D$25</f>
        <v>484.4666522</v>
      </c>
      <c r="L2575" s="76">
        <f t="shared" si="7"/>
        <v>0.05973363404</v>
      </c>
      <c r="M2575" s="76">
        <f t="shared" si="8"/>
        <v>0.07366017473</v>
      </c>
      <c r="N2575" s="76">
        <f t="shared" ref="N2575:O2575" si="7729">N2574+L2575</f>
        <v>283.7513667</v>
      </c>
      <c r="O2575" s="76">
        <f t="shared" si="7729"/>
        <v>337.5866494</v>
      </c>
      <c r="P2575" s="74">
        <f>I2575*SIP_Calculator!$D$26</f>
        <v>0</v>
      </c>
      <c r="Q2575" s="74">
        <f t="shared" si="10"/>
        <v>0</v>
      </c>
      <c r="R2575" s="74">
        <f t="shared" si="11"/>
        <v>0</v>
      </c>
      <c r="S2575" s="74">
        <f t="shared" ref="S2575:T2575" si="7730">S2574+Q2575</f>
        <v>283.274602</v>
      </c>
      <c r="T2575" s="74">
        <f t="shared" si="7730"/>
        <v>337.0891336</v>
      </c>
      <c r="U2575" s="75">
        <f>J2575*SIP_Calculator!$D$27</f>
        <v>0</v>
      </c>
      <c r="V2575" s="75">
        <f t="shared" si="13"/>
        <v>0</v>
      </c>
      <c r="W2575" s="75">
        <f t="shared" si="14"/>
        <v>0</v>
      </c>
      <c r="X2575" s="75">
        <f t="shared" ref="X2575:Y2575" si="7731">X2574+V2575</f>
        <v>284.7034081</v>
      </c>
      <c r="Y2575" s="75">
        <f t="shared" si="7731"/>
        <v>338.7837816</v>
      </c>
    </row>
    <row r="2576" ht="15.75" customHeight="1">
      <c r="A2576" s="78">
        <v>41892.0</v>
      </c>
      <c r="B2576" s="73">
        <v>8048.55</v>
      </c>
      <c r="C2576" s="73">
        <v>6540.25</v>
      </c>
      <c r="D2576" s="74">
        <f t="shared" si="33"/>
        <v>538</v>
      </c>
      <c r="E2576" s="74">
        <f t="shared" si="16"/>
        <v>0</v>
      </c>
      <c r="F2576" s="75">
        <f t="shared" si="4"/>
        <v>9</v>
      </c>
      <c r="G2576" s="75">
        <f t="shared" si="17"/>
        <v>0</v>
      </c>
      <c r="H2576" s="76">
        <f>IF(A2576&lt;SIP_Calculator!$B$7,0,IF(A2576&gt;SIP_Calculator!$E$7,0,1))</f>
        <v>1</v>
      </c>
      <c r="I2576" s="74">
        <f t="shared" si="5"/>
        <v>0</v>
      </c>
      <c r="J2576" s="75">
        <f t="shared" si="6"/>
        <v>0</v>
      </c>
      <c r="K2576" s="76">
        <f>H2576*SIP_Calculator!$D$25</f>
        <v>484.4666522</v>
      </c>
      <c r="L2576" s="76">
        <f t="shared" si="7"/>
        <v>0.06019303504</v>
      </c>
      <c r="M2576" s="76">
        <f t="shared" si="8"/>
        <v>0.07407463815</v>
      </c>
      <c r="N2576" s="76">
        <f t="shared" ref="N2576:O2576" si="7732">N2575+L2576</f>
        <v>283.8115598</v>
      </c>
      <c r="O2576" s="76">
        <f t="shared" si="7732"/>
        <v>337.660724</v>
      </c>
      <c r="P2576" s="74">
        <f>I2576*SIP_Calculator!$D$26</f>
        <v>0</v>
      </c>
      <c r="Q2576" s="74">
        <f t="shared" si="10"/>
        <v>0</v>
      </c>
      <c r="R2576" s="74">
        <f t="shared" si="11"/>
        <v>0</v>
      </c>
      <c r="S2576" s="74">
        <f t="shared" ref="S2576:T2576" si="7733">S2575+Q2576</f>
        <v>283.274602</v>
      </c>
      <c r="T2576" s="74">
        <f t="shared" si="7733"/>
        <v>337.0891336</v>
      </c>
      <c r="U2576" s="75">
        <f>J2576*SIP_Calculator!$D$27</f>
        <v>0</v>
      </c>
      <c r="V2576" s="75">
        <f t="shared" si="13"/>
        <v>0</v>
      </c>
      <c r="W2576" s="75">
        <f t="shared" si="14"/>
        <v>0</v>
      </c>
      <c r="X2576" s="75">
        <f t="shared" ref="X2576:Y2576" si="7734">X2575+V2576</f>
        <v>284.7034081</v>
      </c>
      <c r="Y2576" s="75">
        <f t="shared" si="7734"/>
        <v>338.7837816</v>
      </c>
    </row>
    <row r="2577" ht="15.75" customHeight="1">
      <c r="A2577" s="78">
        <v>41893.0</v>
      </c>
      <c r="B2577" s="73">
        <v>8047.3</v>
      </c>
      <c r="C2577" s="73">
        <v>6554.75</v>
      </c>
      <c r="D2577" s="74">
        <f t="shared" si="33"/>
        <v>538</v>
      </c>
      <c r="E2577" s="74">
        <f t="shared" si="16"/>
        <v>0</v>
      </c>
      <c r="F2577" s="75">
        <f t="shared" si="4"/>
        <v>9</v>
      </c>
      <c r="G2577" s="75">
        <f t="shared" si="17"/>
        <v>0</v>
      </c>
      <c r="H2577" s="76">
        <f>IF(A2577&lt;SIP_Calculator!$B$7,0,IF(A2577&gt;SIP_Calculator!$E$7,0,1))</f>
        <v>1</v>
      </c>
      <c r="I2577" s="74">
        <f t="shared" si="5"/>
        <v>0</v>
      </c>
      <c r="J2577" s="75">
        <f t="shared" si="6"/>
        <v>0</v>
      </c>
      <c r="K2577" s="76">
        <f>H2577*SIP_Calculator!$D$25</f>
        <v>484.4666522</v>
      </c>
      <c r="L2577" s="76">
        <f t="shared" si="7"/>
        <v>0.06020238492</v>
      </c>
      <c r="M2577" s="76">
        <f t="shared" si="8"/>
        <v>0.07391077496</v>
      </c>
      <c r="N2577" s="76">
        <f t="shared" ref="N2577:O2577" si="7735">N2576+L2577</f>
        <v>283.8717621</v>
      </c>
      <c r="O2577" s="76">
        <f t="shared" si="7735"/>
        <v>337.7346348</v>
      </c>
      <c r="P2577" s="74">
        <f>I2577*SIP_Calculator!$D$26</f>
        <v>0</v>
      </c>
      <c r="Q2577" s="74">
        <f t="shared" si="10"/>
        <v>0</v>
      </c>
      <c r="R2577" s="74">
        <f t="shared" si="11"/>
        <v>0</v>
      </c>
      <c r="S2577" s="74">
        <f t="shared" ref="S2577:T2577" si="7736">S2576+Q2577</f>
        <v>283.274602</v>
      </c>
      <c r="T2577" s="74">
        <f t="shared" si="7736"/>
        <v>337.0891336</v>
      </c>
      <c r="U2577" s="75">
        <f>J2577*SIP_Calculator!$D$27</f>
        <v>0</v>
      </c>
      <c r="V2577" s="75">
        <f t="shared" si="13"/>
        <v>0</v>
      </c>
      <c r="W2577" s="75">
        <f t="shared" si="14"/>
        <v>0</v>
      </c>
      <c r="X2577" s="75">
        <f t="shared" ref="X2577:Y2577" si="7737">X2576+V2577</f>
        <v>284.7034081</v>
      </c>
      <c r="Y2577" s="75">
        <f t="shared" si="7737"/>
        <v>338.7837816</v>
      </c>
    </row>
    <row r="2578" ht="15.75" customHeight="1">
      <c r="A2578" s="78">
        <v>41894.0</v>
      </c>
      <c r="B2578" s="73">
        <v>8066.5</v>
      </c>
      <c r="C2578" s="73">
        <v>6572.7</v>
      </c>
      <c r="D2578" s="74">
        <f t="shared" si="33"/>
        <v>538</v>
      </c>
      <c r="E2578" s="74">
        <f t="shared" si="16"/>
        <v>0</v>
      </c>
      <c r="F2578" s="75">
        <f t="shared" si="4"/>
        <v>9</v>
      </c>
      <c r="G2578" s="75">
        <f t="shared" si="17"/>
        <v>0</v>
      </c>
      <c r="H2578" s="76">
        <f>IF(A2578&lt;SIP_Calculator!$B$7,0,IF(A2578&gt;SIP_Calculator!$E$7,0,1))</f>
        <v>1</v>
      </c>
      <c r="I2578" s="74">
        <f t="shared" si="5"/>
        <v>0</v>
      </c>
      <c r="J2578" s="75">
        <f t="shared" si="6"/>
        <v>0</v>
      </c>
      <c r="K2578" s="76">
        <f>H2578*SIP_Calculator!$D$25</f>
        <v>484.4666522</v>
      </c>
      <c r="L2578" s="76">
        <f t="shared" si="7"/>
        <v>0.06005909033</v>
      </c>
      <c r="M2578" s="76">
        <f t="shared" si="8"/>
        <v>0.07370892513</v>
      </c>
      <c r="N2578" s="76">
        <f t="shared" ref="N2578:O2578" si="7738">N2577+L2578</f>
        <v>283.9318212</v>
      </c>
      <c r="O2578" s="76">
        <f t="shared" si="7738"/>
        <v>337.8083437</v>
      </c>
      <c r="P2578" s="74">
        <f>I2578*SIP_Calculator!$D$26</f>
        <v>0</v>
      </c>
      <c r="Q2578" s="74">
        <f t="shared" si="10"/>
        <v>0</v>
      </c>
      <c r="R2578" s="74">
        <f t="shared" si="11"/>
        <v>0</v>
      </c>
      <c r="S2578" s="74">
        <f t="shared" ref="S2578:T2578" si="7739">S2577+Q2578</f>
        <v>283.274602</v>
      </c>
      <c r="T2578" s="74">
        <f t="shared" si="7739"/>
        <v>337.0891336</v>
      </c>
      <c r="U2578" s="75">
        <f>J2578*SIP_Calculator!$D$27</f>
        <v>0</v>
      </c>
      <c r="V2578" s="75">
        <f t="shared" si="13"/>
        <v>0</v>
      </c>
      <c r="W2578" s="75">
        <f t="shared" si="14"/>
        <v>0</v>
      </c>
      <c r="X2578" s="75">
        <f t="shared" ref="X2578:Y2578" si="7740">X2577+V2578</f>
        <v>284.7034081</v>
      </c>
      <c r="Y2578" s="75">
        <f t="shared" si="7740"/>
        <v>338.7837816</v>
      </c>
    </row>
    <row r="2579" ht="15.75" customHeight="1">
      <c r="A2579" s="78">
        <v>41897.0</v>
      </c>
      <c r="B2579" s="73">
        <v>8008.9</v>
      </c>
      <c r="C2579" s="73">
        <v>6540.1</v>
      </c>
      <c r="D2579" s="74">
        <f t="shared" si="33"/>
        <v>539</v>
      </c>
      <c r="E2579" s="74">
        <f t="shared" si="16"/>
        <v>1</v>
      </c>
      <c r="F2579" s="75">
        <f t="shared" si="4"/>
        <v>9</v>
      </c>
      <c r="G2579" s="75">
        <f t="shared" si="17"/>
        <v>0</v>
      </c>
      <c r="H2579" s="76">
        <f>IF(A2579&lt;SIP_Calculator!$B$7,0,IF(A2579&gt;SIP_Calculator!$E$7,0,1))</f>
        <v>1</v>
      </c>
      <c r="I2579" s="74">
        <f t="shared" si="5"/>
        <v>1</v>
      </c>
      <c r="J2579" s="75">
        <f t="shared" si="6"/>
        <v>0</v>
      </c>
      <c r="K2579" s="76">
        <f>H2579*SIP_Calculator!$D$25</f>
        <v>484.4666522</v>
      </c>
      <c r="L2579" s="76">
        <f t="shared" si="7"/>
        <v>0.06049103525</v>
      </c>
      <c r="M2579" s="76">
        <f t="shared" si="8"/>
        <v>0.07407633709</v>
      </c>
      <c r="N2579" s="76">
        <f t="shared" ref="N2579:O2579" si="7741">N2578+L2579</f>
        <v>283.9923123</v>
      </c>
      <c r="O2579" s="76">
        <f t="shared" si="7741"/>
        <v>337.88242</v>
      </c>
      <c r="P2579" s="74">
        <f>I2579*SIP_Calculator!$D$26</f>
        <v>2301.341589</v>
      </c>
      <c r="Q2579" s="74">
        <f t="shared" si="10"/>
        <v>0.287348024</v>
      </c>
      <c r="R2579" s="74">
        <f t="shared" si="11"/>
        <v>0.3518817127</v>
      </c>
      <c r="S2579" s="74">
        <f t="shared" ref="S2579:T2579" si="7742">S2578+Q2579</f>
        <v>283.56195</v>
      </c>
      <c r="T2579" s="74">
        <f t="shared" si="7742"/>
        <v>337.4410153</v>
      </c>
      <c r="U2579" s="75">
        <f>J2579*SIP_Calculator!$D$27</f>
        <v>0</v>
      </c>
      <c r="V2579" s="75">
        <f t="shared" si="13"/>
        <v>0</v>
      </c>
      <c r="W2579" s="75">
        <f t="shared" si="14"/>
        <v>0</v>
      </c>
      <c r="X2579" s="75">
        <f t="shared" ref="X2579:Y2579" si="7743">X2578+V2579</f>
        <v>284.7034081</v>
      </c>
      <c r="Y2579" s="75">
        <f t="shared" si="7743"/>
        <v>338.7837816</v>
      </c>
    </row>
    <row r="2580" ht="15.75" customHeight="1">
      <c r="A2580" s="78">
        <v>41898.0</v>
      </c>
      <c r="B2580" s="73">
        <v>7879.8</v>
      </c>
      <c r="C2580" s="73">
        <v>6411.25</v>
      </c>
      <c r="D2580" s="74">
        <f t="shared" si="33"/>
        <v>539</v>
      </c>
      <c r="E2580" s="74">
        <f t="shared" si="16"/>
        <v>0</v>
      </c>
      <c r="F2580" s="75">
        <f t="shared" si="4"/>
        <v>9</v>
      </c>
      <c r="G2580" s="75">
        <f t="shared" si="17"/>
        <v>0</v>
      </c>
      <c r="H2580" s="76">
        <f>IF(A2580&lt;SIP_Calculator!$B$7,0,IF(A2580&gt;SIP_Calculator!$E$7,0,1))</f>
        <v>1</v>
      </c>
      <c r="I2580" s="74">
        <f t="shared" si="5"/>
        <v>0</v>
      </c>
      <c r="J2580" s="75">
        <f t="shared" si="6"/>
        <v>0</v>
      </c>
      <c r="K2580" s="76">
        <f>H2580*SIP_Calculator!$D$25</f>
        <v>484.4666522</v>
      </c>
      <c r="L2580" s="76">
        <f t="shared" si="7"/>
        <v>0.06148210008</v>
      </c>
      <c r="M2580" s="76">
        <f t="shared" si="8"/>
        <v>0.07556508515</v>
      </c>
      <c r="N2580" s="76">
        <f t="shared" ref="N2580:O2580" si="7744">N2579+L2580</f>
        <v>284.0537944</v>
      </c>
      <c r="O2580" s="76">
        <f t="shared" si="7744"/>
        <v>337.9579851</v>
      </c>
      <c r="P2580" s="74">
        <f>I2580*SIP_Calculator!$D$26</f>
        <v>0</v>
      </c>
      <c r="Q2580" s="74">
        <f t="shared" si="10"/>
        <v>0</v>
      </c>
      <c r="R2580" s="74">
        <f t="shared" si="11"/>
        <v>0</v>
      </c>
      <c r="S2580" s="74">
        <f t="shared" ref="S2580:T2580" si="7745">S2579+Q2580</f>
        <v>283.56195</v>
      </c>
      <c r="T2580" s="74">
        <f t="shared" si="7745"/>
        <v>337.4410153</v>
      </c>
      <c r="U2580" s="75">
        <f>J2580*SIP_Calculator!$D$27</f>
        <v>0</v>
      </c>
      <c r="V2580" s="75">
        <f t="shared" si="13"/>
        <v>0</v>
      </c>
      <c r="W2580" s="75">
        <f t="shared" si="14"/>
        <v>0</v>
      </c>
      <c r="X2580" s="75">
        <f t="shared" ref="X2580:Y2580" si="7746">X2579+V2580</f>
        <v>284.7034081</v>
      </c>
      <c r="Y2580" s="75">
        <f t="shared" si="7746"/>
        <v>338.7837816</v>
      </c>
    </row>
    <row r="2581" ht="15.75" customHeight="1">
      <c r="A2581" s="78">
        <v>41899.0</v>
      </c>
      <c r="B2581" s="73">
        <v>7923.5</v>
      </c>
      <c r="C2581" s="73">
        <v>6442.5</v>
      </c>
      <c r="D2581" s="74">
        <f t="shared" si="33"/>
        <v>539</v>
      </c>
      <c r="E2581" s="74">
        <f t="shared" si="16"/>
        <v>0</v>
      </c>
      <c r="F2581" s="75">
        <f t="shared" si="4"/>
        <v>9</v>
      </c>
      <c r="G2581" s="75">
        <f t="shared" si="17"/>
        <v>0</v>
      </c>
      <c r="H2581" s="76">
        <f>IF(A2581&lt;SIP_Calculator!$B$7,0,IF(A2581&gt;SIP_Calculator!$E$7,0,1))</f>
        <v>1</v>
      </c>
      <c r="I2581" s="74">
        <f t="shared" si="5"/>
        <v>0</v>
      </c>
      <c r="J2581" s="75">
        <f t="shared" si="6"/>
        <v>0</v>
      </c>
      <c r="K2581" s="76">
        <f>H2581*SIP_Calculator!$D$25</f>
        <v>484.4666522</v>
      </c>
      <c r="L2581" s="76">
        <f t="shared" si="7"/>
        <v>0.06114301157</v>
      </c>
      <c r="M2581" s="76">
        <f t="shared" si="8"/>
        <v>0.07519854904</v>
      </c>
      <c r="N2581" s="76">
        <f t="shared" ref="N2581:O2581" si="7747">N2580+L2581</f>
        <v>284.1149374</v>
      </c>
      <c r="O2581" s="76">
        <f t="shared" si="7747"/>
        <v>338.0331837</v>
      </c>
      <c r="P2581" s="74">
        <f>I2581*SIP_Calculator!$D$26</f>
        <v>0</v>
      </c>
      <c r="Q2581" s="74">
        <f t="shared" si="10"/>
        <v>0</v>
      </c>
      <c r="R2581" s="74">
        <f t="shared" si="11"/>
        <v>0</v>
      </c>
      <c r="S2581" s="74">
        <f t="shared" ref="S2581:T2581" si="7748">S2580+Q2581</f>
        <v>283.56195</v>
      </c>
      <c r="T2581" s="74">
        <f t="shared" si="7748"/>
        <v>337.4410153</v>
      </c>
      <c r="U2581" s="75">
        <f>J2581*SIP_Calculator!$D$27</f>
        <v>0</v>
      </c>
      <c r="V2581" s="75">
        <f t="shared" si="13"/>
        <v>0</v>
      </c>
      <c r="W2581" s="75">
        <f t="shared" si="14"/>
        <v>0</v>
      </c>
      <c r="X2581" s="75">
        <f t="shared" ref="X2581:Y2581" si="7749">X2580+V2581</f>
        <v>284.7034081</v>
      </c>
      <c r="Y2581" s="75">
        <f t="shared" si="7749"/>
        <v>338.7837816</v>
      </c>
    </row>
    <row r="2582" ht="15.75" customHeight="1">
      <c r="A2582" s="78">
        <v>41900.0</v>
      </c>
      <c r="B2582" s="73">
        <v>8065.7</v>
      </c>
      <c r="C2582" s="73">
        <v>6560.0</v>
      </c>
      <c r="D2582" s="74">
        <f t="shared" si="33"/>
        <v>539</v>
      </c>
      <c r="E2582" s="74">
        <f t="shared" si="16"/>
        <v>0</v>
      </c>
      <c r="F2582" s="75">
        <f t="shared" si="4"/>
        <v>9</v>
      </c>
      <c r="G2582" s="75">
        <f t="shared" si="17"/>
        <v>0</v>
      </c>
      <c r="H2582" s="76">
        <f>IF(A2582&lt;SIP_Calculator!$B$7,0,IF(A2582&gt;SIP_Calculator!$E$7,0,1))</f>
        <v>1</v>
      </c>
      <c r="I2582" s="74">
        <f t="shared" si="5"/>
        <v>0</v>
      </c>
      <c r="J2582" s="75">
        <f t="shared" si="6"/>
        <v>0</v>
      </c>
      <c r="K2582" s="76">
        <f>H2582*SIP_Calculator!$D$25</f>
        <v>484.4666522</v>
      </c>
      <c r="L2582" s="76">
        <f t="shared" si="7"/>
        <v>0.06006504732</v>
      </c>
      <c r="M2582" s="76">
        <f t="shared" si="8"/>
        <v>0.07385162381</v>
      </c>
      <c r="N2582" s="76">
        <f t="shared" ref="N2582:O2582" si="7750">N2581+L2582</f>
        <v>284.1750024</v>
      </c>
      <c r="O2582" s="76">
        <f t="shared" si="7750"/>
        <v>338.1070353</v>
      </c>
      <c r="P2582" s="74">
        <f>I2582*SIP_Calculator!$D$26</f>
        <v>0</v>
      </c>
      <c r="Q2582" s="74">
        <f t="shared" si="10"/>
        <v>0</v>
      </c>
      <c r="R2582" s="74">
        <f t="shared" si="11"/>
        <v>0</v>
      </c>
      <c r="S2582" s="74">
        <f t="shared" ref="S2582:T2582" si="7751">S2581+Q2582</f>
        <v>283.56195</v>
      </c>
      <c r="T2582" s="74">
        <f t="shared" si="7751"/>
        <v>337.4410153</v>
      </c>
      <c r="U2582" s="75">
        <f>J2582*SIP_Calculator!$D$27</f>
        <v>0</v>
      </c>
      <c r="V2582" s="75">
        <f t="shared" si="13"/>
        <v>0</v>
      </c>
      <c r="W2582" s="75">
        <f t="shared" si="14"/>
        <v>0</v>
      </c>
      <c r="X2582" s="75">
        <f t="shared" ref="X2582:Y2582" si="7752">X2581+V2582</f>
        <v>284.7034081</v>
      </c>
      <c r="Y2582" s="75">
        <f t="shared" si="7752"/>
        <v>338.7837816</v>
      </c>
    </row>
    <row r="2583" ht="15.75" customHeight="1">
      <c r="A2583" s="78">
        <v>41901.0</v>
      </c>
      <c r="B2583" s="73">
        <v>8062.8</v>
      </c>
      <c r="C2583" s="73">
        <v>6561.65</v>
      </c>
      <c r="D2583" s="74">
        <f t="shared" si="33"/>
        <v>539</v>
      </c>
      <c r="E2583" s="74">
        <f t="shared" si="16"/>
        <v>0</v>
      </c>
      <c r="F2583" s="75">
        <f t="shared" si="4"/>
        <v>9</v>
      </c>
      <c r="G2583" s="75">
        <f t="shared" si="17"/>
        <v>0</v>
      </c>
      <c r="H2583" s="76">
        <f>IF(A2583&lt;SIP_Calculator!$B$7,0,IF(A2583&gt;SIP_Calculator!$E$7,0,1))</f>
        <v>1</v>
      </c>
      <c r="I2583" s="74">
        <f t="shared" si="5"/>
        <v>0</v>
      </c>
      <c r="J2583" s="75">
        <f t="shared" si="6"/>
        <v>0</v>
      </c>
      <c r="K2583" s="76">
        <f>H2583*SIP_Calculator!$D$25</f>
        <v>484.4666522</v>
      </c>
      <c r="L2583" s="76">
        <f t="shared" si="7"/>
        <v>0.06008665131</v>
      </c>
      <c r="M2583" s="76">
        <f t="shared" si="8"/>
        <v>0.07383305299</v>
      </c>
      <c r="N2583" s="76">
        <f t="shared" ref="N2583:O2583" si="7753">N2582+L2583</f>
        <v>284.2350891</v>
      </c>
      <c r="O2583" s="76">
        <f t="shared" si="7753"/>
        <v>338.1808683</v>
      </c>
      <c r="P2583" s="74">
        <f>I2583*SIP_Calculator!$D$26</f>
        <v>0</v>
      </c>
      <c r="Q2583" s="74">
        <f t="shared" si="10"/>
        <v>0</v>
      </c>
      <c r="R2583" s="74">
        <f t="shared" si="11"/>
        <v>0</v>
      </c>
      <c r="S2583" s="74">
        <f t="shared" ref="S2583:T2583" si="7754">S2582+Q2583</f>
        <v>283.56195</v>
      </c>
      <c r="T2583" s="74">
        <f t="shared" si="7754"/>
        <v>337.4410153</v>
      </c>
      <c r="U2583" s="75">
        <f>J2583*SIP_Calculator!$D$27</f>
        <v>0</v>
      </c>
      <c r="V2583" s="75">
        <f t="shared" si="13"/>
        <v>0</v>
      </c>
      <c r="W2583" s="75">
        <f t="shared" si="14"/>
        <v>0</v>
      </c>
      <c r="X2583" s="75">
        <f t="shared" ref="X2583:Y2583" si="7755">X2582+V2583</f>
        <v>284.7034081</v>
      </c>
      <c r="Y2583" s="75">
        <f t="shared" si="7755"/>
        <v>338.7837816</v>
      </c>
    </row>
    <row r="2584" ht="15.75" customHeight="1">
      <c r="A2584" s="78">
        <v>41904.0</v>
      </c>
      <c r="B2584" s="73">
        <v>8083.8</v>
      </c>
      <c r="C2584" s="73">
        <v>6576.6</v>
      </c>
      <c r="D2584" s="74">
        <f t="shared" si="33"/>
        <v>540</v>
      </c>
      <c r="E2584" s="74">
        <f t="shared" si="16"/>
        <v>1</v>
      </c>
      <c r="F2584" s="75">
        <f t="shared" si="4"/>
        <v>9</v>
      </c>
      <c r="G2584" s="75">
        <f t="shared" si="17"/>
        <v>0</v>
      </c>
      <c r="H2584" s="76">
        <f>IF(A2584&lt;SIP_Calculator!$B$7,0,IF(A2584&gt;SIP_Calculator!$E$7,0,1))</f>
        <v>1</v>
      </c>
      <c r="I2584" s="74">
        <f t="shared" si="5"/>
        <v>1</v>
      </c>
      <c r="J2584" s="75">
        <f t="shared" si="6"/>
        <v>0</v>
      </c>
      <c r="K2584" s="76">
        <f>H2584*SIP_Calculator!$D$25</f>
        <v>484.4666522</v>
      </c>
      <c r="L2584" s="76">
        <f t="shared" si="7"/>
        <v>0.05993055892</v>
      </c>
      <c r="M2584" s="76">
        <f t="shared" si="8"/>
        <v>0.07366521488</v>
      </c>
      <c r="N2584" s="76">
        <f t="shared" ref="N2584:O2584" si="7756">N2583+L2584</f>
        <v>284.2950196</v>
      </c>
      <c r="O2584" s="76">
        <f t="shared" si="7756"/>
        <v>338.2545336</v>
      </c>
      <c r="P2584" s="74">
        <f>I2584*SIP_Calculator!$D$26</f>
        <v>2301.341589</v>
      </c>
      <c r="Q2584" s="74">
        <f t="shared" si="10"/>
        <v>0.2846856168</v>
      </c>
      <c r="R2584" s="74">
        <f t="shared" si="11"/>
        <v>0.3499287762</v>
      </c>
      <c r="S2584" s="74">
        <f t="shared" ref="S2584:T2584" si="7757">S2583+Q2584</f>
        <v>283.8466356</v>
      </c>
      <c r="T2584" s="74">
        <f t="shared" si="7757"/>
        <v>337.790944</v>
      </c>
      <c r="U2584" s="75">
        <f>J2584*SIP_Calculator!$D$27</f>
        <v>0</v>
      </c>
      <c r="V2584" s="75">
        <f t="shared" si="13"/>
        <v>0</v>
      </c>
      <c r="W2584" s="75">
        <f t="shared" si="14"/>
        <v>0</v>
      </c>
      <c r="X2584" s="75">
        <f t="shared" ref="X2584:Y2584" si="7758">X2583+V2584</f>
        <v>284.7034081</v>
      </c>
      <c r="Y2584" s="75">
        <f t="shared" si="7758"/>
        <v>338.7837816</v>
      </c>
    </row>
    <row r="2585" ht="15.75" customHeight="1">
      <c r="A2585" s="78">
        <v>41905.0</v>
      </c>
      <c r="B2585" s="73">
        <v>7949.65</v>
      </c>
      <c r="C2585" s="73">
        <v>6464.8</v>
      </c>
      <c r="D2585" s="74">
        <f t="shared" si="33"/>
        <v>540</v>
      </c>
      <c r="E2585" s="74">
        <f t="shared" si="16"/>
        <v>0</v>
      </c>
      <c r="F2585" s="75">
        <f t="shared" si="4"/>
        <v>9</v>
      </c>
      <c r="G2585" s="75">
        <f t="shared" si="17"/>
        <v>0</v>
      </c>
      <c r="H2585" s="76">
        <f>IF(A2585&lt;SIP_Calculator!$B$7,0,IF(A2585&gt;SIP_Calculator!$E$7,0,1))</f>
        <v>1</v>
      </c>
      <c r="I2585" s="74">
        <f t="shared" si="5"/>
        <v>0</v>
      </c>
      <c r="J2585" s="75">
        <f t="shared" si="6"/>
        <v>0</v>
      </c>
      <c r="K2585" s="76">
        <f>H2585*SIP_Calculator!$D$25</f>
        <v>484.4666522</v>
      </c>
      <c r="L2585" s="76">
        <f t="shared" si="7"/>
        <v>0.06094188451</v>
      </c>
      <c r="M2585" s="76">
        <f t="shared" si="8"/>
        <v>0.07493915545</v>
      </c>
      <c r="N2585" s="76">
        <f t="shared" ref="N2585:O2585" si="7759">N2584+L2585</f>
        <v>284.3559615</v>
      </c>
      <c r="O2585" s="76">
        <f t="shared" si="7759"/>
        <v>338.3294727</v>
      </c>
      <c r="P2585" s="74">
        <f>I2585*SIP_Calculator!$D$26</f>
        <v>0</v>
      </c>
      <c r="Q2585" s="74">
        <f t="shared" si="10"/>
        <v>0</v>
      </c>
      <c r="R2585" s="74">
        <f t="shared" si="11"/>
        <v>0</v>
      </c>
      <c r="S2585" s="74">
        <f t="shared" ref="S2585:T2585" si="7760">S2584+Q2585</f>
        <v>283.8466356</v>
      </c>
      <c r="T2585" s="74">
        <f t="shared" si="7760"/>
        <v>337.790944</v>
      </c>
      <c r="U2585" s="75">
        <f>J2585*SIP_Calculator!$D$27</f>
        <v>0</v>
      </c>
      <c r="V2585" s="75">
        <f t="shared" si="13"/>
        <v>0</v>
      </c>
      <c r="W2585" s="75">
        <f t="shared" si="14"/>
        <v>0</v>
      </c>
      <c r="X2585" s="75">
        <f t="shared" ref="X2585:Y2585" si="7761">X2584+V2585</f>
        <v>284.7034081</v>
      </c>
      <c r="Y2585" s="75">
        <f t="shared" si="7761"/>
        <v>338.7837816</v>
      </c>
    </row>
    <row r="2586" ht="15.75" customHeight="1">
      <c r="A2586" s="78">
        <v>41906.0</v>
      </c>
      <c r="B2586" s="73">
        <v>7931.85</v>
      </c>
      <c r="C2586" s="73">
        <v>6437.25</v>
      </c>
      <c r="D2586" s="74">
        <f t="shared" si="33"/>
        <v>540</v>
      </c>
      <c r="E2586" s="74">
        <f t="shared" si="16"/>
        <v>0</v>
      </c>
      <c r="F2586" s="75">
        <f t="shared" si="4"/>
        <v>9</v>
      </c>
      <c r="G2586" s="75">
        <f t="shared" si="17"/>
        <v>0</v>
      </c>
      <c r="H2586" s="76">
        <f>IF(A2586&lt;SIP_Calculator!$B$7,0,IF(A2586&gt;SIP_Calculator!$E$7,0,1))</f>
        <v>1</v>
      </c>
      <c r="I2586" s="74">
        <f t="shared" si="5"/>
        <v>0</v>
      </c>
      <c r="J2586" s="75">
        <f t="shared" si="6"/>
        <v>0</v>
      </c>
      <c r="K2586" s="76">
        <f>H2586*SIP_Calculator!$D$25</f>
        <v>484.4666522</v>
      </c>
      <c r="L2586" s="76">
        <f t="shared" si="7"/>
        <v>0.06107864523</v>
      </c>
      <c r="M2586" s="76">
        <f t="shared" si="8"/>
        <v>0.07525987839</v>
      </c>
      <c r="N2586" s="76">
        <f t="shared" ref="N2586:O2586" si="7762">N2585+L2586</f>
        <v>284.4170402</v>
      </c>
      <c r="O2586" s="76">
        <f t="shared" si="7762"/>
        <v>338.4047326</v>
      </c>
      <c r="P2586" s="74">
        <f>I2586*SIP_Calculator!$D$26</f>
        <v>0</v>
      </c>
      <c r="Q2586" s="74">
        <f t="shared" si="10"/>
        <v>0</v>
      </c>
      <c r="R2586" s="74">
        <f t="shared" si="11"/>
        <v>0</v>
      </c>
      <c r="S2586" s="74">
        <f t="shared" ref="S2586:T2586" si="7763">S2585+Q2586</f>
        <v>283.8466356</v>
      </c>
      <c r="T2586" s="74">
        <f t="shared" si="7763"/>
        <v>337.790944</v>
      </c>
      <c r="U2586" s="75">
        <f>J2586*SIP_Calculator!$D$27</f>
        <v>0</v>
      </c>
      <c r="V2586" s="75">
        <f t="shared" si="13"/>
        <v>0</v>
      </c>
      <c r="W2586" s="75">
        <f t="shared" si="14"/>
        <v>0</v>
      </c>
      <c r="X2586" s="75">
        <f t="shared" ref="X2586:Y2586" si="7764">X2585+V2586</f>
        <v>284.7034081</v>
      </c>
      <c r="Y2586" s="75">
        <f t="shared" si="7764"/>
        <v>338.7837816</v>
      </c>
    </row>
    <row r="2587" ht="15.75" customHeight="1">
      <c r="A2587" s="78">
        <v>41907.0</v>
      </c>
      <c r="B2587" s="73">
        <v>7835.75</v>
      </c>
      <c r="C2587" s="73">
        <v>6343.15</v>
      </c>
      <c r="D2587" s="74">
        <f t="shared" si="33"/>
        <v>540</v>
      </c>
      <c r="E2587" s="74">
        <f t="shared" si="16"/>
        <v>0</v>
      </c>
      <c r="F2587" s="75">
        <f t="shared" si="4"/>
        <v>9</v>
      </c>
      <c r="G2587" s="75">
        <f t="shared" si="17"/>
        <v>0</v>
      </c>
      <c r="H2587" s="76">
        <f>IF(A2587&lt;SIP_Calculator!$B$7,0,IF(A2587&gt;SIP_Calculator!$E$7,0,1))</f>
        <v>1</v>
      </c>
      <c r="I2587" s="74">
        <f t="shared" si="5"/>
        <v>0</v>
      </c>
      <c r="J2587" s="75">
        <f t="shared" si="6"/>
        <v>0</v>
      </c>
      <c r="K2587" s="76">
        <f>H2587*SIP_Calculator!$D$25</f>
        <v>484.4666522</v>
      </c>
      <c r="L2587" s="76">
        <f t="shared" si="7"/>
        <v>0.06182773215</v>
      </c>
      <c r="M2587" s="76">
        <f t="shared" si="8"/>
        <v>0.07637635121</v>
      </c>
      <c r="N2587" s="76">
        <f t="shared" ref="N2587:O2587" si="7765">N2586+L2587</f>
        <v>284.4788679</v>
      </c>
      <c r="O2587" s="76">
        <f t="shared" si="7765"/>
        <v>338.4811089</v>
      </c>
      <c r="P2587" s="74">
        <f>I2587*SIP_Calculator!$D$26</f>
        <v>0</v>
      </c>
      <c r="Q2587" s="74">
        <f t="shared" si="10"/>
        <v>0</v>
      </c>
      <c r="R2587" s="74">
        <f t="shared" si="11"/>
        <v>0</v>
      </c>
      <c r="S2587" s="74">
        <f t="shared" ref="S2587:T2587" si="7766">S2586+Q2587</f>
        <v>283.8466356</v>
      </c>
      <c r="T2587" s="74">
        <f t="shared" si="7766"/>
        <v>337.790944</v>
      </c>
      <c r="U2587" s="75">
        <f>J2587*SIP_Calculator!$D$27</f>
        <v>0</v>
      </c>
      <c r="V2587" s="75">
        <f t="shared" si="13"/>
        <v>0</v>
      </c>
      <c r="W2587" s="75">
        <f t="shared" si="14"/>
        <v>0</v>
      </c>
      <c r="X2587" s="75">
        <f t="shared" ref="X2587:Y2587" si="7767">X2586+V2587</f>
        <v>284.7034081</v>
      </c>
      <c r="Y2587" s="75">
        <f t="shared" si="7767"/>
        <v>338.7837816</v>
      </c>
    </row>
    <row r="2588" ht="15.75" customHeight="1">
      <c r="A2588" s="78">
        <v>41908.0</v>
      </c>
      <c r="B2588" s="73">
        <v>7902.15</v>
      </c>
      <c r="C2588" s="73">
        <v>6396.55</v>
      </c>
      <c r="D2588" s="74">
        <f t="shared" si="33"/>
        <v>540</v>
      </c>
      <c r="E2588" s="74">
        <f t="shared" si="16"/>
        <v>0</v>
      </c>
      <c r="F2588" s="75">
        <f t="shared" si="4"/>
        <v>9</v>
      </c>
      <c r="G2588" s="75">
        <f t="shared" si="17"/>
        <v>0</v>
      </c>
      <c r="H2588" s="76">
        <f>IF(A2588&lt;SIP_Calculator!$B$7,0,IF(A2588&gt;SIP_Calculator!$E$7,0,1))</f>
        <v>1</v>
      </c>
      <c r="I2588" s="74">
        <f t="shared" si="5"/>
        <v>0</v>
      </c>
      <c r="J2588" s="75">
        <f t="shared" si="6"/>
        <v>0</v>
      </c>
      <c r="K2588" s="76">
        <f>H2588*SIP_Calculator!$D$25</f>
        <v>484.4666522</v>
      </c>
      <c r="L2588" s="76">
        <f t="shared" si="7"/>
        <v>0.06130820754</v>
      </c>
      <c r="M2588" s="76">
        <f t="shared" si="8"/>
        <v>0.07573874232</v>
      </c>
      <c r="N2588" s="76">
        <f t="shared" ref="N2588:O2588" si="7768">N2587+L2588</f>
        <v>284.5401761</v>
      </c>
      <c r="O2588" s="76">
        <f t="shared" si="7768"/>
        <v>338.5568477</v>
      </c>
      <c r="P2588" s="74">
        <f>I2588*SIP_Calculator!$D$26</f>
        <v>0</v>
      </c>
      <c r="Q2588" s="74">
        <f t="shared" si="10"/>
        <v>0</v>
      </c>
      <c r="R2588" s="74">
        <f t="shared" si="11"/>
        <v>0</v>
      </c>
      <c r="S2588" s="74">
        <f t="shared" ref="S2588:T2588" si="7769">S2587+Q2588</f>
        <v>283.8466356</v>
      </c>
      <c r="T2588" s="74">
        <f t="shared" si="7769"/>
        <v>337.790944</v>
      </c>
      <c r="U2588" s="75">
        <f>J2588*SIP_Calculator!$D$27</f>
        <v>0</v>
      </c>
      <c r="V2588" s="75">
        <f t="shared" si="13"/>
        <v>0</v>
      </c>
      <c r="W2588" s="75">
        <f t="shared" si="14"/>
        <v>0</v>
      </c>
      <c r="X2588" s="75">
        <f t="shared" ref="X2588:Y2588" si="7770">X2587+V2588</f>
        <v>284.7034081</v>
      </c>
      <c r="Y2588" s="75">
        <f t="shared" si="7770"/>
        <v>338.7837816</v>
      </c>
    </row>
    <row r="2589" ht="15.75" customHeight="1">
      <c r="A2589" s="78">
        <v>41911.0</v>
      </c>
      <c r="B2589" s="73">
        <v>7900.6</v>
      </c>
      <c r="C2589" s="73">
        <v>6408.3</v>
      </c>
      <c r="D2589" s="74">
        <f t="shared" si="33"/>
        <v>541</v>
      </c>
      <c r="E2589" s="74">
        <f t="shared" si="16"/>
        <v>1</v>
      </c>
      <c r="F2589" s="75">
        <f t="shared" si="4"/>
        <v>9</v>
      </c>
      <c r="G2589" s="75">
        <f t="shared" si="17"/>
        <v>0</v>
      </c>
      <c r="H2589" s="76">
        <f>IF(A2589&lt;SIP_Calculator!$B$7,0,IF(A2589&gt;SIP_Calculator!$E$7,0,1))</f>
        <v>1</v>
      </c>
      <c r="I2589" s="74">
        <f t="shared" si="5"/>
        <v>1</v>
      </c>
      <c r="J2589" s="75">
        <f t="shared" si="6"/>
        <v>0</v>
      </c>
      <c r="K2589" s="76">
        <f>H2589*SIP_Calculator!$D$25</f>
        <v>484.4666522</v>
      </c>
      <c r="L2589" s="76">
        <f t="shared" si="7"/>
        <v>0.06132023545</v>
      </c>
      <c r="M2589" s="76">
        <f t="shared" si="8"/>
        <v>0.07559987082</v>
      </c>
      <c r="N2589" s="76">
        <f t="shared" ref="N2589:O2589" si="7771">N2588+L2589</f>
        <v>284.6014963</v>
      </c>
      <c r="O2589" s="76">
        <f t="shared" si="7771"/>
        <v>338.6324476</v>
      </c>
      <c r="P2589" s="74">
        <f>I2589*SIP_Calculator!$D$26</f>
        <v>2301.341589</v>
      </c>
      <c r="Q2589" s="74">
        <f t="shared" si="10"/>
        <v>0.2912869389</v>
      </c>
      <c r="R2589" s="74">
        <f t="shared" si="11"/>
        <v>0.359118891</v>
      </c>
      <c r="S2589" s="74">
        <f t="shared" ref="S2589:T2589" si="7772">S2588+Q2589</f>
        <v>284.1379226</v>
      </c>
      <c r="T2589" s="74">
        <f t="shared" si="7772"/>
        <v>338.1500629</v>
      </c>
      <c r="U2589" s="75">
        <f>J2589*SIP_Calculator!$D$27</f>
        <v>0</v>
      </c>
      <c r="V2589" s="75">
        <f t="shared" si="13"/>
        <v>0</v>
      </c>
      <c r="W2589" s="75">
        <f t="shared" si="14"/>
        <v>0</v>
      </c>
      <c r="X2589" s="75">
        <f t="shared" ref="X2589:Y2589" si="7773">X2588+V2589</f>
        <v>284.7034081</v>
      </c>
      <c r="Y2589" s="75">
        <f t="shared" si="7773"/>
        <v>338.7837816</v>
      </c>
    </row>
    <row r="2590" ht="15.75" customHeight="1">
      <c r="A2590" s="78">
        <v>41912.0</v>
      </c>
      <c r="B2590" s="73">
        <v>7905.7</v>
      </c>
      <c r="C2590" s="73">
        <v>6415.7</v>
      </c>
      <c r="D2590" s="74">
        <f t="shared" si="33"/>
        <v>541</v>
      </c>
      <c r="E2590" s="74">
        <f t="shared" si="16"/>
        <v>0</v>
      </c>
      <c r="F2590" s="75">
        <f t="shared" si="4"/>
        <v>9</v>
      </c>
      <c r="G2590" s="75">
        <f t="shared" si="17"/>
        <v>0</v>
      </c>
      <c r="H2590" s="76">
        <f>IF(A2590&lt;SIP_Calculator!$B$7,0,IF(A2590&gt;SIP_Calculator!$E$7,0,1))</f>
        <v>1</v>
      </c>
      <c r="I2590" s="74">
        <f t="shared" si="5"/>
        <v>0</v>
      </c>
      <c r="J2590" s="75">
        <f t="shared" si="6"/>
        <v>0</v>
      </c>
      <c r="K2590" s="76">
        <f>H2590*SIP_Calculator!$D$25</f>
        <v>484.4666522</v>
      </c>
      <c r="L2590" s="76">
        <f t="shared" si="7"/>
        <v>0.06128067751</v>
      </c>
      <c r="M2590" s="76">
        <f t="shared" si="8"/>
        <v>0.07551267238</v>
      </c>
      <c r="N2590" s="76">
        <f t="shared" ref="N2590:O2590" si="7774">N2589+L2590</f>
        <v>284.662777</v>
      </c>
      <c r="O2590" s="76">
        <f t="shared" si="7774"/>
        <v>338.7079602</v>
      </c>
      <c r="P2590" s="74">
        <f>I2590*SIP_Calculator!$D$26</f>
        <v>0</v>
      </c>
      <c r="Q2590" s="74">
        <f t="shared" si="10"/>
        <v>0</v>
      </c>
      <c r="R2590" s="74">
        <f t="shared" si="11"/>
        <v>0</v>
      </c>
      <c r="S2590" s="74">
        <f t="shared" ref="S2590:T2590" si="7775">S2589+Q2590</f>
        <v>284.1379226</v>
      </c>
      <c r="T2590" s="74">
        <f t="shared" si="7775"/>
        <v>338.1500629</v>
      </c>
      <c r="U2590" s="75">
        <f>J2590*SIP_Calculator!$D$27</f>
        <v>0</v>
      </c>
      <c r="V2590" s="75">
        <f t="shared" si="13"/>
        <v>0</v>
      </c>
      <c r="W2590" s="75">
        <f t="shared" si="14"/>
        <v>0</v>
      </c>
      <c r="X2590" s="75">
        <f t="shared" ref="X2590:Y2590" si="7776">X2589+V2590</f>
        <v>284.7034081</v>
      </c>
      <c r="Y2590" s="75">
        <f t="shared" si="7776"/>
        <v>338.7837816</v>
      </c>
    </row>
    <row r="2591" ht="15.75" customHeight="1">
      <c r="A2591" s="78">
        <v>41913.0</v>
      </c>
      <c r="B2591" s="73">
        <v>7884.25</v>
      </c>
      <c r="C2591" s="73">
        <v>6398.05</v>
      </c>
      <c r="D2591" s="74">
        <f t="shared" si="33"/>
        <v>541</v>
      </c>
      <c r="E2591" s="74">
        <f t="shared" si="16"/>
        <v>0</v>
      </c>
      <c r="F2591" s="75">
        <f t="shared" si="4"/>
        <v>10</v>
      </c>
      <c r="G2591" s="75">
        <f t="shared" si="17"/>
        <v>1</v>
      </c>
      <c r="H2591" s="76">
        <f>IF(A2591&lt;SIP_Calculator!$B$7,0,IF(A2591&gt;SIP_Calculator!$E$7,0,1))</f>
        <v>1</v>
      </c>
      <c r="I2591" s="74">
        <f t="shared" si="5"/>
        <v>0</v>
      </c>
      <c r="J2591" s="75">
        <f t="shared" si="6"/>
        <v>1</v>
      </c>
      <c r="K2591" s="76">
        <f>H2591*SIP_Calculator!$D$25</f>
        <v>484.4666522</v>
      </c>
      <c r="L2591" s="76">
        <f t="shared" si="7"/>
        <v>0.06144739857</v>
      </c>
      <c r="M2591" s="76">
        <f t="shared" si="8"/>
        <v>0.07572098564</v>
      </c>
      <c r="N2591" s="76">
        <f t="shared" ref="N2591:O2591" si="7777">N2590+L2591</f>
        <v>284.7242244</v>
      </c>
      <c r="O2591" s="76">
        <f t="shared" si="7777"/>
        <v>338.7836812</v>
      </c>
      <c r="P2591" s="74">
        <f>I2591*SIP_Calculator!$D$26</f>
        <v>0</v>
      </c>
      <c r="Q2591" s="74">
        <f t="shared" si="10"/>
        <v>0</v>
      </c>
      <c r="R2591" s="74">
        <f t="shared" si="11"/>
        <v>0</v>
      </c>
      <c r="S2591" s="74">
        <f t="shared" ref="S2591:T2591" si="7778">S2590+Q2591</f>
        <v>284.1379226</v>
      </c>
      <c r="T2591" s="74">
        <f t="shared" si="7778"/>
        <v>338.1500629</v>
      </c>
      <c r="U2591" s="75">
        <f>J2591*SIP_Calculator!$D$27</f>
        <v>10000</v>
      </c>
      <c r="V2591" s="75">
        <f t="shared" si="13"/>
        <v>1.26835146</v>
      </c>
      <c r="W2591" s="75">
        <f t="shared" si="14"/>
        <v>1.562976219</v>
      </c>
      <c r="X2591" s="75">
        <f t="shared" ref="X2591:Y2591" si="7779">X2590+V2591</f>
        <v>285.9717596</v>
      </c>
      <c r="Y2591" s="75">
        <f t="shared" si="7779"/>
        <v>340.3467579</v>
      </c>
    </row>
    <row r="2592" ht="15.75" customHeight="1">
      <c r="A2592" s="78">
        <v>41919.0</v>
      </c>
      <c r="B2592" s="73">
        <v>7789.3</v>
      </c>
      <c r="C2592" s="73">
        <v>6324.85</v>
      </c>
      <c r="D2592" s="74">
        <f t="shared" si="33"/>
        <v>542</v>
      </c>
      <c r="E2592" s="74">
        <f t="shared" si="16"/>
        <v>1</v>
      </c>
      <c r="F2592" s="75">
        <f t="shared" si="4"/>
        <v>10</v>
      </c>
      <c r="G2592" s="75">
        <f t="shared" si="17"/>
        <v>0</v>
      </c>
      <c r="H2592" s="76">
        <f>IF(A2592&lt;SIP_Calculator!$B$7,0,IF(A2592&gt;SIP_Calculator!$E$7,0,1))</f>
        <v>1</v>
      </c>
      <c r="I2592" s="74">
        <f t="shared" si="5"/>
        <v>1</v>
      </c>
      <c r="J2592" s="75">
        <f t="shared" si="6"/>
        <v>0</v>
      </c>
      <c r="K2592" s="76">
        <f>H2592*SIP_Calculator!$D$25</f>
        <v>484.4666522</v>
      </c>
      <c r="L2592" s="76">
        <f t="shared" si="7"/>
        <v>0.06219643</v>
      </c>
      <c r="M2592" s="76">
        <f t="shared" si="8"/>
        <v>0.07659733467</v>
      </c>
      <c r="N2592" s="76">
        <f t="shared" ref="N2592:O2592" si="7780">N2591+L2592</f>
        <v>284.7864208</v>
      </c>
      <c r="O2592" s="76">
        <f t="shared" si="7780"/>
        <v>338.8602785</v>
      </c>
      <c r="P2592" s="74">
        <f>I2592*SIP_Calculator!$D$26</f>
        <v>2301.341589</v>
      </c>
      <c r="Q2592" s="74">
        <f t="shared" si="10"/>
        <v>0.295449089</v>
      </c>
      <c r="R2592" s="74">
        <f t="shared" si="11"/>
        <v>0.3638571016</v>
      </c>
      <c r="S2592" s="74">
        <f t="shared" ref="S2592:T2592" si="7781">S2591+Q2592</f>
        <v>284.4333716</v>
      </c>
      <c r="T2592" s="74">
        <f t="shared" si="7781"/>
        <v>338.51392</v>
      </c>
      <c r="U2592" s="75">
        <f>J2592*SIP_Calculator!$D$27</f>
        <v>0</v>
      </c>
      <c r="V2592" s="75">
        <f t="shared" si="13"/>
        <v>0</v>
      </c>
      <c r="W2592" s="75">
        <f t="shared" si="14"/>
        <v>0</v>
      </c>
      <c r="X2592" s="75">
        <f t="shared" ref="X2592:Y2592" si="7782">X2591+V2592</f>
        <v>285.9717596</v>
      </c>
      <c r="Y2592" s="75">
        <f t="shared" si="7782"/>
        <v>340.3467579</v>
      </c>
    </row>
    <row r="2593" ht="15.75" customHeight="1">
      <c r="A2593" s="78">
        <v>41920.0</v>
      </c>
      <c r="B2593" s="73">
        <v>7780.55</v>
      </c>
      <c r="C2593" s="73">
        <v>6316.65</v>
      </c>
      <c r="D2593" s="74">
        <f t="shared" si="33"/>
        <v>542</v>
      </c>
      <c r="E2593" s="74">
        <f t="shared" si="16"/>
        <v>0</v>
      </c>
      <c r="F2593" s="75">
        <f t="shared" si="4"/>
        <v>10</v>
      </c>
      <c r="G2593" s="75">
        <f t="shared" si="17"/>
        <v>0</v>
      </c>
      <c r="H2593" s="76">
        <f>IF(A2593&lt;SIP_Calculator!$B$7,0,IF(A2593&gt;SIP_Calculator!$E$7,0,1))</f>
        <v>1</v>
      </c>
      <c r="I2593" s="74">
        <f t="shared" si="5"/>
        <v>0</v>
      </c>
      <c r="J2593" s="75">
        <f t="shared" si="6"/>
        <v>0</v>
      </c>
      <c r="K2593" s="76">
        <f>H2593*SIP_Calculator!$D$25</f>
        <v>484.4666522</v>
      </c>
      <c r="L2593" s="76">
        <f t="shared" si="7"/>
        <v>0.06226637605</v>
      </c>
      <c r="M2593" s="76">
        <f t="shared" si="8"/>
        <v>0.07669676999</v>
      </c>
      <c r="N2593" s="76">
        <f t="shared" ref="N2593:O2593" si="7783">N2592+L2593</f>
        <v>284.8486872</v>
      </c>
      <c r="O2593" s="76">
        <f t="shared" si="7783"/>
        <v>338.9369753</v>
      </c>
      <c r="P2593" s="74">
        <f>I2593*SIP_Calculator!$D$26</f>
        <v>0</v>
      </c>
      <c r="Q2593" s="74">
        <f t="shared" si="10"/>
        <v>0</v>
      </c>
      <c r="R2593" s="74">
        <f t="shared" si="11"/>
        <v>0</v>
      </c>
      <c r="S2593" s="74">
        <f t="shared" ref="S2593:T2593" si="7784">S2592+Q2593</f>
        <v>284.4333716</v>
      </c>
      <c r="T2593" s="74">
        <f t="shared" si="7784"/>
        <v>338.51392</v>
      </c>
      <c r="U2593" s="75">
        <f>J2593*SIP_Calculator!$D$27</f>
        <v>0</v>
      </c>
      <c r="V2593" s="75">
        <f t="shared" si="13"/>
        <v>0</v>
      </c>
      <c r="W2593" s="75">
        <f t="shared" si="14"/>
        <v>0</v>
      </c>
      <c r="X2593" s="75">
        <f t="shared" ref="X2593:Y2593" si="7785">X2592+V2593</f>
        <v>285.9717596</v>
      </c>
      <c r="Y2593" s="75">
        <f t="shared" si="7785"/>
        <v>340.3467579</v>
      </c>
    </row>
    <row r="2594" ht="15.75" customHeight="1">
      <c r="A2594" s="78">
        <v>41921.0</v>
      </c>
      <c r="B2594" s="73">
        <v>7902.45</v>
      </c>
      <c r="C2594" s="73">
        <v>6416.4</v>
      </c>
      <c r="D2594" s="74">
        <f t="shared" si="33"/>
        <v>542</v>
      </c>
      <c r="E2594" s="74">
        <f t="shared" si="16"/>
        <v>0</v>
      </c>
      <c r="F2594" s="75">
        <f t="shared" si="4"/>
        <v>10</v>
      </c>
      <c r="G2594" s="75">
        <f t="shared" si="17"/>
        <v>0</v>
      </c>
      <c r="H2594" s="76">
        <f>IF(A2594&lt;SIP_Calculator!$B$7,0,IF(A2594&gt;SIP_Calculator!$E$7,0,1))</f>
        <v>1</v>
      </c>
      <c r="I2594" s="74">
        <f t="shared" si="5"/>
        <v>0</v>
      </c>
      <c r="J2594" s="75">
        <f t="shared" si="6"/>
        <v>0</v>
      </c>
      <c r="K2594" s="76">
        <f>H2594*SIP_Calculator!$D$25</f>
        <v>484.4666522</v>
      </c>
      <c r="L2594" s="76">
        <f t="shared" si="7"/>
        <v>0.0613058801</v>
      </c>
      <c r="M2594" s="76">
        <f t="shared" si="8"/>
        <v>0.07550443429</v>
      </c>
      <c r="N2594" s="76">
        <f t="shared" ref="N2594:O2594" si="7786">N2593+L2594</f>
        <v>284.9099931</v>
      </c>
      <c r="O2594" s="76">
        <f t="shared" si="7786"/>
        <v>339.0124797</v>
      </c>
      <c r="P2594" s="74">
        <f>I2594*SIP_Calculator!$D$26</f>
        <v>0</v>
      </c>
      <c r="Q2594" s="74">
        <f t="shared" si="10"/>
        <v>0</v>
      </c>
      <c r="R2594" s="74">
        <f t="shared" si="11"/>
        <v>0</v>
      </c>
      <c r="S2594" s="74">
        <f t="shared" ref="S2594:T2594" si="7787">S2593+Q2594</f>
        <v>284.4333716</v>
      </c>
      <c r="T2594" s="74">
        <f t="shared" si="7787"/>
        <v>338.51392</v>
      </c>
      <c r="U2594" s="75">
        <f>J2594*SIP_Calculator!$D$27</f>
        <v>0</v>
      </c>
      <c r="V2594" s="75">
        <f t="shared" si="13"/>
        <v>0</v>
      </c>
      <c r="W2594" s="75">
        <f t="shared" si="14"/>
        <v>0</v>
      </c>
      <c r="X2594" s="75">
        <f t="shared" ref="X2594:Y2594" si="7788">X2593+V2594</f>
        <v>285.9717596</v>
      </c>
      <c r="Y2594" s="75">
        <f t="shared" si="7788"/>
        <v>340.3467579</v>
      </c>
    </row>
    <row r="2595" ht="15.75" customHeight="1">
      <c r="A2595" s="78">
        <v>41922.0</v>
      </c>
      <c r="B2595" s="73">
        <v>7796.15</v>
      </c>
      <c r="C2595" s="73">
        <v>6330.35</v>
      </c>
      <c r="D2595" s="74">
        <f t="shared" si="33"/>
        <v>542</v>
      </c>
      <c r="E2595" s="74">
        <f t="shared" si="16"/>
        <v>0</v>
      </c>
      <c r="F2595" s="75">
        <f t="shared" si="4"/>
        <v>10</v>
      </c>
      <c r="G2595" s="75">
        <f t="shared" si="17"/>
        <v>0</v>
      </c>
      <c r="H2595" s="76">
        <f>IF(A2595&lt;SIP_Calculator!$B$7,0,IF(A2595&gt;SIP_Calculator!$E$7,0,1))</f>
        <v>1</v>
      </c>
      <c r="I2595" s="74">
        <f t="shared" si="5"/>
        <v>0</v>
      </c>
      <c r="J2595" s="75">
        <f t="shared" si="6"/>
        <v>0</v>
      </c>
      <c r="K2595" s="76">
        <f>H2595*SIP_Calculator!$D$25</f>
        <v>484.4666522</v>
      </c>
      <c r="L2595" s="76">
        <f t="shared" si="7"/>
        <v>0.0621417818</v>
      </c>
      <c r="M2595" s="76">
        <f t="shared" si="8"/>
        <v>0.07653078458</v>
      </c>
      <c r="N2595" s="76">
        <f t="shared" ref="N2595:O2595" si="7789">N2594+L2595</f>
        <v>284.9721349</v>
      </c>
      <c r="O2595" s="76">
        <f t="shared" si="7789"/>
        <v>339.0890105</v>
      </c>
      <c r="P2595" s="74">
        <f>I2595*SIP_Calculator!$D$26</f>
        <v>0</v>
      </c>
      <c r="Q2595" s="74">
        <f t="shared" si="10"/>
        <v>0</v>
      </c>
      <c r="R2595" s="74">
        <f t="shared" si="11"/>
        <v>0</v>
      </c>
      <c r="S2595" s="74">
        <f t="shared" ref="S2595:T2595" si="7790">S2594+Q2595</f>
        <v>284.4333716</v>
      </c>
      <c r="T2595" s="74">
        <f t="shared" si="7790"/>
        <v>338.51392</v>
      </c>
      <c r="U2595" s="75">
        <f>J2595*SIP_Calculator!$D$27</f>
        <v>0</v>
      </c>
      <c r="V2595" s="75">
        <f t="shared" si="13"/>
        <v>0</v>
      </c>
      <c r="W2595" s="75">
        <f t="shared" si="14"/>
        <v>0</v>
      </c>
      <c r="X2595" s="75">
        <f t="shared" ref="X2595:Y2595" si="7791">X2594+V2595</f>
        <v>285.9717596</v>
      </c>
      <c r="Y2595" s="75">
        <f t="shared" si="7791"/>
        <v>340.3467579</v>
      </c>
    </row>
    <row r="2596" ht="15.75" customHeight="1">
      <c r="A2596" s="78">
        <v>41925.0</v>
      </c>
      <c r="B2596" s="73">
        <v>7822.4</v>
      </c>
      <c r="C2596" s="73">
        <v>6352.4</v>
      </c>
      <c r="D2596" s="74">
        <f t="shared" si="33"/>
        <v>543</v>
      </c>
      <c r="E2596" s="74">
        <f t="shared" si="16"/>
        <v>1</v>
      </c>
      <c r="F2596" s="75">
        <f t="shared" si="4"/>
        <v>10</v>
      </c>
      <c r="G2596" s="75">
        <f t="shared" si="17"/>
        <v>0</v>
      </c>
      <c r="H2596" s="76">
        <f>IF(A2596&lt;SIP_Calculator!$B$7,0,IF(A2596&gt;SIP_Calculator!$E$7,0,1))</f>
        <v>1</v>
      </c>
      <c r="I2596" s="74">
        <f t="shared" si="5"/>
        <v>1</v>
      </c>
      <c r="J2596" s="75">
        <f t="shared" si="6"/>
        <v>0</v>
      </c>
      <c r="K2596" s="76">
        <f>H2596*SIP_Calculator!$D$25</f>
        <v>484.4666522</v>
      </c>
      <c r="L2596" s="76">
        <f t="shared" si="7"/>
        <v>0.06193324967</v>
      </c>
      <c r="M2596" s="76">
        <f t="shared" si="8"/>
        <v>0.07626513636</v>
      </c>
      <c r="N2596" s="76">
        <f t="shared" ref="N2596:O2596" si="7792">N2595+L2596</f>
        <v>285.0340681</v>
      </c>
      <c r="O2596" s="76">
        <f t="shared" si="7792"/>
        <v>339.1652757</v>
      </c>
      <c r="P2596" s="74">
        <f>I2596*SIP_Calculator!$D$26</f>
        <v>2301.341589</v>
      </c>
      <c r="Q2596" s="74">
        <f t="shared" si="10"/>
        <v>0.2941989146</v>
      </c>
      <c r="R2596" s="74">
        <f t="shared" si="11"/>
        <v>0.3622790739</v>
      </c>
      <c r="S2596" s="74">
        <f t="shared" ref="S2596:T2596" si="7793">S2595+Q2596</f>
        <v>284.7275706</v>
      </c>
      <c r="T2596" s="74">
        <f t="shared" si="7793"/>
        <v>338.8761991</v>
      </c>
      <c r="U2596" s="75">
        <f>J2596*SIP_Calculator!$D$27</f>
        <v>0</v>
      </c>
      <c r="V2596" s="75">
        <f t="shared" si="13"/>
        <v>0</v>
      </c>
      <c r="W2596" s="75">
        <f t="shared" si="14"/>
        <v>0</v>
      </c>
      <c r="X2596" s="75">
        <f t="shared" ref="X2596:Y2596" si="7794">X2595+V2596</f>
        <v>285.9717596</v>
      </c>
      <c r="Y2596" s="75">
        <f t="shared" si="7794"/>
        <v>340.3467579</v>
      </c>
    </row>
    <row r="2597" ht="15.75" customHeight="1">
      <c r="A2597" s="78">
        <v>41926.0</v>
      </c>
      <c r="B2597" s="73">
        <v>7808.95</v>
      </c>
      <c r="C2597" s="73">
        <v>6339.9</v>
      </c>
      <c r="D2597" s="74">
        <f t="shared" si="33"/>
        <v>543</v>
      </c>
      <c r="E2597" s="74">
        <f t="shared" si="16"/>
        <v>0</v>
      </c>
      <c r="F2597" s="75">
        <f t="shared" si="4"/>
        <v>10</v>
      </c>
      <c r="G2597" s="75">
        <f t="shared" si="17"/>
        <v>0</v>
      </c>
      <c r="H2597" s="76">
        <f>IF(A2597&lt;SIP_Calculator!$B$7,0,IF(A2597&gt;SIP_Calculator!$E$7,0,1))</f>
        <v>1</v>
      </c>
      <c r="I2597" s="74">
        <f t="shared" si="5"/>
        <v>0</v>
      </c>
      <c r="J2597" s="75">
        <f t="shared" si="6"/>
        <v>0</v>
      </c>
      <c r="K2597" s="76">
        <f>H2597*SIP_Calculator!$D$25</f>
        <v>484.4666522</v>
      </c>
      <c r="L2597" s="76">
        <f t="shared" si="7"/>
        <v>0.06203992242</v>
      </c>
      <c r="M2597" s="76">
        <f t="shared" si="8"/>
        <v>0.07641550374</v>
      </c>
      <c r="N2597" s="76">
        <f t="shared" ref="N2597:O2597" si="7795">N2596+L2597</f>
        <v>285.0961081</v>
      </c>
      <c r="O2597" s="76">
        <f t="shared" si="7795"/>
        <v>339.2416912</v>
      </c>
      <c r="P2597" s="74">
        <f>I2597*SIP_Calculator!$D$26</f>
        <v>0</v>
      </c>
      <c r="Q2597" s="74">
        <f t="shared" si="10"/>
        <v>0</v>
      </c>
      <c r="R2597" s="74">
        <f t="shared" si="11"/>
        <v>0</v>
      </c>
      <c r="S2597" s="74">
        <f t="shared" ref="S2597:T2597" si="7796">S2596+Q2597</f>
        <v>284.7275706</v>
      </c>
      <c r="T2597" s="74">
        <f t="shared" si="7796"/>
        <v>338.8761991</v>
      </c>
      <c r="U2597" s="75">
        <f>J2597*SIP_Calculator!$D$27</f>
        <v>0</v>
      </c>
      <c r="V2597" s="75">
        <f t="shared" si="13"/>
        <v>0</v>
      </c>
      <c r="W2597" s="75">
        <f t="shared" si="14"/>
        <v>0</v>
      </c>
      <c r="X2597" s="75">
        <f t="shared" ref="X2597:Y2597" si="7797">X2596+V2597</f>
        <v>285.9717596</v>
      </c>
      <c r="Y2597" s="75">
        <f t="shared" si="7797"/>
        <v>340.3467579</v>
      </c>
    </row>
    <row r="2598" ht="15.75" customHeight="1">
      <c r="A2598" s="78">
        <v>41928.0</v>
      </c>
      <c r="B2598" s="73">
        <v>7678.5</v>
      </c>
      <c r="C2598" s="73">
        <v>6225.3</v>
      </c>
      <c r="D2598" s="74">
        <f t="shared" si="33"/>
        <v>543</v>
      </c>
      <c r="E2598" s="74">
        <f t="shared" si="16"/>
        <v>0</v>
      </c>
      <c r="F2598" s="75">
        <f t="shared" si="4"/>
        <v>10</v>
      </c>
      <c r="G2598" s="75">
        <f t="shared" si="17"/>
        <v>0</v>
      </c>
      <c r="H2598" s="76">
        <f>IF(A2598&lt;SIP_Calculator!$B$7,0,IF(A2598&gt;SIP_Calculator!$E$7,0,1))</f>
        <v>1</v>
      </c>
      <c r="I2598" s="74">
        <f t="shared" si="5"/>
        <v>0</v>
      </c>
      <c r="J2598" s="75">
        <f t="shared" si="6"/>
        <v>0</v>
      </c>
      <c r="K2598" s="76">
        <f>H2598*SIP_Calculator!$D$25</f>
        <v>484.4666522</v>
      </c>
      <c r="L2598" s="76">
        <f t="shared" si="7"/>
        <v>0.06309391837</v>
      </c>
      <c r="M2598" s="76">
        <f t="shared" si="8"/>
        <v>0.07782221775</v>
      </c>
      <c r="N2598" s="76">
        <f t="shared" ref="N2598:O2598" si="7798">N2597+L2598</f>
        <v>285.159202</v>
      </c>
      <c r="O2598" s="76">
        <f t="shared" si="7798"/>
        <v>339.3195134</v>
      </c>
      <c r="P2598" s="74">
        <f>I2598*SIP_Calculator!$D$26</f>
        <v>0</v>
      </c>
      <c r="Q2598" s="74">
        <f t="shared" si="10"/>
        <v>0</v>
      </c>
      <c r="R2598" s="74">
        <f t="shared" si="11"/>
        <v>0</v>
      </c>
      <c r="S2598" s="74">
        <f t="shared" ref="S2598:T2598" si="7799">S2597+Q2598</f>
        <v>284.7275706</v>
      </c>
      <c r="T2598" s="74">
        <f t="shared" si="7799"/>
        <v>338.8761991</v>
      </c>
      <c r="U2598" s="75">
        <f>J2598*SIP_Calculator!$D$27</f>
        <v>0</v>
      </c>
      <c r="V2598" s="75">
        <f t="shared" si="13"/>
        <v>0</v>
      </c>
      <c r="W2598" s="75">
        <f t="shared" si="14"/>
        <v>0</v>
      </c>
      <c r="X2598" s="75">
        <f t="shared" ref="X2598:Y2598" si="7800">X2597+V2598</f>
        <v>285.9717596</v>
      </c>
      <c r="Y2598" s="75">
        <f t="shared" si="7800"/>
        <v>340.3467579</v>
      </c>
    </row>
    <row r="2599" ht="15.75" customHeight="1">
      <c r="A2599" s="78">
        <v>41929.0</v>
      </c>
      <c r="B2599" s="73">
        <v>7719.85</v>
      </c>
      <c r="C2599" s="73">
        <v>6255.15</v>
      </c>
      <c r="D2599" s="74">
        <f t="shared" si="33"/>
        <v>543</v>
      </c>
      <c r="E2599" s="74">
        <f t="shared" si="16"/>
        <v>0</v>
      </c>
      <c r="F2599" s="75">
        <f t="shared" si="4"/>
        <v>10</v>
      </c>
      <c r="G2599" s="75">
        <f t="shared" si="17"/>
        <v>0</v>
      </c>
      <c r="H2599" s="76">
        <f>IF(A2599&lt;SIP_Calculator!$B$7,0,IF(A2599&gt;SIP_Calculator!$E$7,0,1))</f>
        <v>1</v>
      </c>
      <c r="I2599" s="74">
        <f t="shared" si="5"/>
        <v>0</v>
      </c>
      <c r="J2599" s="75">
        <f t="shared" si="6"/>
        <v>0</v>
      </c>
      <c r="K2599" s="76">
        <f>H2599*SIP_Calculator!$D$25</f>
        <v>484.4666522</v>
      </c>
      <c r="L2599" s="76">
        <f t="shared" si="7"/>
        <v>0.06275596704</v>
      </c>
      <c r="M2599" s="76">
        <f t="shared" si="8"/>
        <v>0.07745084485</v>
      </c>
      <c r="N2599" s="76">
        <f t="shared" ref="N2599:O2599" si="7801">N2598+L2599</f>
        <v>285.2219579</v>
      </c>
      <c r="O2599" s="76">
        <f t="shared" si="7801"/>
        <v>339.3969642</v>
      </c>
      <c r="P2599" s="74">
        <f>I2599*SIP_Calculator!$D$26</f>
        <v>0</v>
      </c>
      <c r="Q2599" s="74">
        <f t="shared" si="10"/>
        <v>0</v>
      </c>
      <c r="R2599" s="74">
        <f t="shared" si="11"/>
        <v>0</v>
      </c>
      <c r="S2599" s="74">
        <f t="shared" ref="S2599:T2599" si="7802">S2598+Q2599</f>
        <v>284.7275706</v>
      </c>
      <c r="T2599" s="74">
        <f t="shared" si="7802"/>
        <v>338.8761991</v>
      </c>
      <c r="U2599" s="75">
        <f>J2599*SIP_Calculator!$D$27</f>
        <v>0</v>
      </c>
      <c r="V2599" s="75">
        <f t="shared" si="13"/>
        <v>0</v>
      </c>
      <c r="W2599" s="75">
        <f t="shared" si="14"/>
        <v>0</v>
      </c>
      <c r="X2599" s="75">
        <f t="shared" ref="X2599:Y2599" si="7803">X2598+V2599</f>
        <v>285.9717596</v>
      </c>
      <c r="Y2599" s="75">
        <f t="shared" si="7803"/>
        <v>340.3467579</v>
      </c>
    </row>
    <row r="2600" ht="15.75" customHeight="1">
      <c r="A2600" s="78">
        <v>41932.0</v>
      </c>
      <c r="B2600" s="73">
        <v>7822.3</v>
      </c>
      <c r="C2600" s="73">
        <v>6334.8</v>
      </c>
      <c r="D2600" s="74">
        <f t="shared" si="33"/>
        <v>544</v>
      </c>
      <c r="E2600" s="74">
        <f t="shared" si="16"/>
        <v>1</v>
      </c>
      <c r="F2600" s="75">
        <f t="shared" si="4"/>
        <v>10</v>
      </c>
      <c r="G2600" s="75">
        <f t="shared" si="17"/>
        <v>0</v>
      </c>
      <c r="H2600" s="76">
        <f>IF(A2600&lt;SIP_Calculator!$B$7,0,IF(A2600&gt;SIP_Calculator!$E$7,0,1))</f>
        <v>1</v>
      </c>
      <c r="I2600" s="74">
        <f t="shared" si="5"/>
        <v>1</v>
      </c>
      <c r="J2600" s="75">
        <f t="shared" si="6"/>
        <v>0</v>
      </c>
      <c r="K2600" s="76">
        <f>H2600*SIP_Calculator!$D$25</f>
        <v>484.4666522</v>
      </c>
      <c r="L2600" s="76">
        <f t="shared" si="7"/>
        <v>0.06193404142</v>
      </c>
      <c r="M2600" s="76">
        <f t="shared" si="8"/>
        <v>0.07647702409</v>
      </c>
      <c r="N2600" s="76">
        <f t="shared" ref="N2600:O2600" si="7804">N2599+L2600</f>
        <v>285.283892</v>
      </c>
      <c r="O2600" s="76">
        <f t="shared" si="7804"/>
        <v>339.4734413</v>
      </c>
      <c r="P2600" s="74">
        <f>I2600*SIP_Calculator!$D$26</f>
        <v>2301.341589</v>
      </c>
      <c r="Q2600" s="74">
        <f t="shared" si="10"/>
        <v>0.2942026756</v>
      </c>
      <c r="R2600" s="74">
        <f t="shared" si="11"/>
        <v>0.3632855953</v>
      </c>
      <c r="S2600" s="74">
        <f t="shared" ref="S2600:T2600" si="7805">S2599+Q2600</f>
        <v>285.0217732</v>
      </c>
      <c r="T2600" s="74">
        <f t="shared" si="7805"/>
        <v>339.2394847</v>
      </c>
      <c r="U2600" s="75">
        <f>J2600*SIP_Calculator!$D$27</f>
        <v>0</v>
      </c>
      <c r="V2600" s="75">
        <f t="shared" si="13"/>
        <v>0</v>
      </c>
      <c r="W2600" s="75">
        <f t="shared" si="14"/>
        <v>0</v>
      </c>
      <c r="X2600" s="75">
        <f t="shared" ref="X2600:Y2600" si="7806">X2599+V2600</f>
        <v>285.9717596</v>
      </c>
      <c r="Y2600" s="75">
        <f t="shared" si="7806"/>
        <v>340.3467579</v>
      </c>
    </row>
    <row r="2601" ht="15.75" customHeight="1">
      <c r="A2601" s="78">
        <v>41933.0</v>
      </c>
      <c r="B2601" s="73">
        <v>7872.65</v>
      </c>
      <c r="C2601" s="73">
        <v>6378.15</v>
      </c>
      <c r="D2601" s="74">
        <f t="shared" si="33"/>
        <v>544</v>
      </c>
      <c r="E2601" s="74">
        <f t="shared" si="16"/>
        <v>0</v>
      </c>
      <c r="F2601" s="75">
        <f t="shared" si="4"/>
        <v>10</v>
      </c>
      <c r="G2601" s="75">
        <f t="shared" si="17"/>
        <v>0</v>
      </c>
      <c r="H2601" s="76">
        <f>IF(A2601&lt;SIP_Calculator!$B$7,0,IF(A2601&gt;SIP_Calculator!$E$7,0,1))</f>
        <v>1</v>
      </c>
      <c r="I2601" s="74">
        <f t="shared" si="5"/>
        <v>0</v>
      </c>
      <c r="J2601" s="75">
        <f t="shared" si="6"/>
        <v>0</v>
      </c>
      <c r="K2601" s="76">
        <f>H2601*SIP_Calculator!$D$25</f>
        <v>484.4666522</v>
      </c>
      <c r="L2601" s="76">
        <f t="shared" si="7"/>
        <v>0.06153793858</v>
      </c>
      <c r="M2601" s="76">
        <f t="shared" si="8"/>
        <v>0.07595723716</v>
      </c>
      <c r="N2601" s="76">
        <f t="shared" ref="N2601:O2601" si="7807">N2600+L2601</f>
        <v>285.3454299</v>
      </c>
      <c r="O2601" s="76">
        <f t="shared" si="7807"/>
        <v>339.5493985</v>
      </c>
      <c r="P2601" s="74">
        <f>I2601*SIP_Calculator!$D$26</f>
        <v>0</v>
      </c>
      <c r="Q2601" s="74">
        <f t="shared" si="10"/>
        <v>0</v>
      </c>
      <c r="R2601" s="74">
        <f t="shared" si="11"/>
        <v>0</v>
      </c>
      <c r="S2601" s="74">
        <f t="shared" ref="S2601:T2601" si="7808">S2600+Q2601</f>
        <v>285.0217732</v>
      </c>
      <c r="T2601" s="74">
        <f t="shared" si="7808"/>
        <v>339.2394847</v>
      </c>
      <c r="U2601" s="75">
        <f>J2601*SIP_Calculator!$D$27</f>
        <v>0</v>
      </c>
      <c r="V2601" s="75">
        <f t="shared" si="13"/>
        <v>0</v>
      </c>
      <c r="W2601" s="75">
        <f t="shared" si="14"/>
        <v>0</v>
      </c>
      <c r="X2601" s="75">
        <f t="shared" ref="X2601:Y2601" si="7809">X2600+V2601</f>
        <v>285.9717596</v>
      </c>
      <c r="Y2601" s="75">
        <f t="shared" si="7809"/>
        <v>340.3467579</v>
      </c>
    </row>
    <row r="2602" ht="15.75" customHeight="1">
      <c r="A2602" s="78">
        <v>41934.0</v>
      </c>
      <c r="B2602" s="73">
        <v>7942.95</v>
      </c>
      <c r="C2602" s="73">
        <v>6436.55</v>
      </c>
      <c r="D2602" s="74">
        <f t="shared" si="33"/>
        <v>544</v>
      </c>
      <c r="E2602" s="74">
        <f t="shared" si="16"/>
        <v>0</v>
      </c>
      <c r="F2602" s="75">
        <f t="shared" si="4"/>
        <v>10</v>
      </c>
      <c r="G2602" s="75">
        <f t="shared" si="17"/>
        <v>0</v>
      </c>
      <c r="H2602" s="76">
        <f>IF(A2602&lt;SIP_Calculator!$B$7,0,IF(A2602&gt;SIP_Calculator!$E$7,0,1))</f>
        <v>1</v>
      </c>
      <c r="I2602" s="74">
        <f t="shared" si="5"/>
        <v>0</v>
      </c>
      <c r="J2602" s="75">
        <f t="shared" si="6"/>
        <v>0</v>
      </c>
      <c r="K2602" s="76">
        <f>H2602*SIP_Calculator!$D$25</f>
        <v>484.4666522</v>
      </c>
      <c r="L2602" s="76">
        <f t="shared" si="7"/>
        <v>0.06099328992</v>
      </c>
      <c r="M2602" s="76">
        <f t="shared" si="8"/>
        <v>0.0752680632</v>
      </c>
      <c r="N2602" s="76">
        <f t="shared" ref="N2602:O2602" si="7810">N2601+L2602</f>
        <v>285.4064232</v>
      </c>
      <c r="O2602" s="76">
        <f t="shared" si="7810"/>
        <v>339.6246666</v>
      </c>
      <c r="P2602" s="74">
        <f>I2602*SIP_Calculator!$D$26</f>
        <v>0</v>
      </c>
      <c r="Q2602" s="74">
        <f t="shared" si="10"/>
        <v>0</v>
      </c>
      <c r="R2602" s="74">
        <f t="shared" si="11"/>
        <v>0</v>
      </c>
      <c r="S2602" s="74">
        <f t="shared" ref="S2602:T2602" si="7811">S2601+Q2602</f>
        <v>285.0217732</v>
      </c>
      <c r="T2602" s="74">
        <f t="shared" si="7811"/>
        <v>339.2394847</v>
      </c>
      <c r="U2602" s="75">
        <f>J2602*SIP_Calculator!$D$27</f>
        <v>0</v>
      </c>
      <c r="V2602" s="75">
        <f t="shared" si="13"/>
        <v>0</v>
      </c>
      <c r="W2602" s="75">
        <f t="shared" si="14"/>
        <v>0</v>
      </c>
      <c r="X2602" s="75">
        <f t="shared" ref="X2602:Y2602" si="7812">X2601+V2602</f>
        <v>285.9717596</v>
      </c>
      <c r="Y2602" s="75">
        <f t="shared" si="7812"/>
        <v>340.3467579</v>
      </c>
    </row>
    <row r="2603" ht="15.75" customHeight="1">
      <c r="A2603" s="78">
        <v>41935.0</v>
      </c>
      <c r="B2603" s="73">
        <v>7964.8</v>
      </c>
      <c r="C2603" s="73">
        <v>6463.25</v>
      </c>
      <c r="D2603" s="74">
        <f t="shared" si="33"/>
        <v>544</v>
      </c>
      <c r="E2603" s="74">
        <f t="shared" si="16"/>
        <v>0</v>
      </c>
      <c r="F2603" s="75">
        <f t="shared" si="4"/>
        <v>10</v>
      </c>
      <c r="G2603" s="75">
        <f t="shared" si="17"/>
        <v>0</v>
      </c>
      <c r="H2603" s="76">
        <f>IF(A2603&lt;SIP_Calculator!$B$7,0,IF(A2603&gt;SIP_Calculator!$E$7,0,1))</f>
        <v>1</v>
      </c>
      <c r="I2603" s="74">
        <f t="shared" si="5"/>
        <v>0</v>
      </c>
      <c r="J2603" s="75">
        <f t="shared" si="6"/>
        <v>0</v>
      </c>
      <c r="K2603" s="76">
        <f>H2603*SIP_Calculator!$D$25</f>
        <v>484.4666522</v>
      </c>
      <c r="L2603" s="76">
        <f t="shared" si="7"/>
        <v>0.06082596577</v>
      </c>
      <c r="M2603" s="76">
        <f t="shared" si="8"/>
        <v>0.07495712717</v>
      </c>
      <c r="N2603" s="76">
        <f t="shared" ref="N2603:O2603" si="7813">N2602+L2603</f>
        <v>285.4672492</v>
      </c>
      <c r="O2603" s="76">
        <f t="shared" si="7813"/>
        <v>339.6996237</v>
      </c>
      <c r="P2603" s="74">
        <f>I2603*SIP_Calculator!$D$26</f>
        <v>0</v>
      </c>
      <c r="Q2603" s="74">
        <f t="shared" si="10"/>
        <v>0</v>
      </c>
      <c r="R2603" s="74">
        <f t="shared" si="11"/>
        <v>0</v>
      </c>
      <c r="S2603" s="74">
        <f t="shared" ref="S2603:T2603" si="7814">S2602+Q2603</f>
        <v>285.0217732</v>
      </c>
      <c r="T2603" s="74">
        <f t="shared" si="7814"/>
        <v>339.2394847</v>
      </c>
      <c r="U2603" s="75">
        <f>J2603*SIP_Calculator!$D$27</f>
        <v>0</v>
      </c>
      <c r="V2603" s="75">
        <f t="shared" si="13"/>
        <v>0</v>
      </c>
      <c r="W2603" s="75">
        <f t="shared" si="14"/>
        <v>0</v>
      </c>
      <c r="X2603" s="75">
        <f t="shared" ref="X2603:Y2603" si="7815">X2602+V2603</f>
        <v>285.9717596</v>
      </c>
      <c r="Y2603" s="75">
        <f t="shared" si="7815"/>
        <v>340.3467579</v>
      </c>
    </row>
    <row r="2604" ht="15.75" customHeight="1">
      <c r="A2604" s="78">
        <v>41939.0</v>
      </c>
      <c r="B2604" s="73">
        <v>7939.2</v>
      </c>
      <c r="C2604" s="73">
        <v>6438.9</v>
      </c>
      <c r="D2604" s="74">
        <f t="shared" si="33"/>
        <v>545</v>
      </c>
      <c r="E2604" s="74">
        <f t="shared" si="16"/>
        <v>1</v>
      </c>
      <c r="F2604" s="75">
        <f t="shared" si="4"/>
        <v>10</v>
      </c>
      <c r="G2604" s="75">
        <f t="shared" si="17"/>
        <v>0</v>
      </c>
      <c r="H2604" s="76">
        <f>IF(A2604&lt;SIP_Calculator!$B$7,0,IF(A2604&gt;SIP_Calculator!$E$7,0,1))</f>
        <v>1</v>
      </c>
      <c r="I2604" s="74">
        <f t="shared" si="5"/>
        <v>1</v>
      </c>
      <c r="J2604" s="75">
        <f t="shared" si="6"/>
        <v>0</v>
      </c>
      <c r="K2604" s="76">
        <f>H2604*SIP_Calculator!$D$25</f>
        <v>484.4666522</v>
      </c>
      <c r="L2604" s="76">
        <f t="shared" si="7"/>
        <v>0.06102209948</v>
      </c>
      <c r="M2604" s="76">
        <f t="shared" si="8"/>
        <v>0.07524059268</v>
      </c>
      <c r="N2604" s="76">
        <f t="shared" ref="N2604:O2604" si="7816">N2603+L2604</f>
        <v>285.5282713</v>
      </c>
      <c r="O2604" s="76">
        <f t="shared" si="7816"/>
        <v>339.7748643</v>
      </c>
      <c r="P2604" s="74">
        <f>I2604*SIP_Calculator!$D$26</f>
        <v>2301.341589</v>
      </c>
      <c r="Q2604" s="74">
        <f t="shared" si="10"/>
        <v>0.2898707161</v>
      </c>
      <c r="R2604" s="74">
        <f t="shared" si="11"/>
        <v>0.3574122271</v>
      </c>
      <c r="S2604" s="74">
        <f t="shared" ref="S2604:T2604" si="7817">S2603+Q2604</f>
        <v>285.311644</v>
      </c>
      <c r="T2604" s="74">
        <f t="shared" si="7817"/>
        <v>339.5968969</v>
      </c>
      <c r="U2604" s="75">
        <f>J2604*SIP_Calculator!$D$27</f>
        <v>0</v>
      </c>
      <c r="V2604" s="75">
        <f t="shared" si="13"/>
        <v>0</v>
      </c>
      <c r="W2604" s="75">
        <f t="shared" si="14"/>
        <v>0</v>
      </c>
      <c r="X2604" s="75">
        <f t="shared" ref="X2604:Y2604" si="7818">X2603+V2604</f>
        <v>285.9717596</v>
      </c>
      <c r="Y2604" s="75">
        <f t="shared" si="7818"/>
        <v>340.3467579</v>
      </c>
    </row>
    <row r="2605" ht="15.75" customHeight="1">
      <c r="A2605" s="78">
        <v>41940.0</v>
      </c>
      <c r="B2605" s="73">
        <v>7973.15</v>
      </c>
      <c r="C2605" s="73">
        <v>6465.15</v>
      </c>
      <c r="D2605" s="74">
        <f t="shared" si="33"/>
        <v>545</v>
      </c>
      <c r="E2605" s="74">
        <f t="shared" si="16"/>
        <v>0</v>
      </c>
      <c r="F2605" s="75">
        <f t="shared" si="4"/>
        <v>10</v>
      </c>
      <c r="G2605" s="75">
        <f t="shared" si="17"/>
        <v>0</v>
      </c>
      <c r="H2605" s="76">
        <f>IF(A2605&lt;SIP_Calculator!$B$7,0,IF(A2605&gt;SIP_Calculator!$E$7,0,1))</f>
        <v>1</v>
      </c>
      <c r="I2605" s="74">
        <f t="shared" si="5"/>
        <v>0</v>
      </c>
      <c r="J2605" s="75">
        <f t="shared" si="6"/>
        <v>0</v>
      </c>
      <c r="K2605" s="76">
        <f>H2605*SIP_Calculator!$D$25</f>
        <v>484.4666522</v>
      </c>
      <c r="L2605" s="76">
        <f t="shared" si="7"/>
        <v>0.06076226487</v>
      </c>
      <c r="M2605" s="76">
        <f t="shared" si="8"/>
        <v>0.07493509852</v>
      </c>
      <c r="N2605" s="76">
        <f t="shared" ref="N2605:O2605" si="7819">N2604+L2605</f>
        <v>285.5890335</v>
      </c>
      <c r="O2605" s="76">
        <f t="shared" si="7819"/>
        <v>339.8497994</v>
      </c>
      <c r="P2605" s="74">
        <f>I2605*SIP_Calculator!$D$26</f>
        <v>0</v>
      </c>
      <c r="Q2605" s="74">
        <f t="shared" si="10"/>
        <v>0</v>
      </c>
      <c r="R2605" s="74">
        <f t="shared" si="11"/>
        <v>0</v>
      </c>
      <c r="S2605" s="74">
        <f t="shared" ref="S2605:T2605" si="7820">S2604+Q2605</f>
        <v>285.311644</v>
      </c>
      <c r="T2605" s="74">
        <f t="shared" si="7820"/>
        <v>339.5968969</v>
      </c>
      <c r="U2605" s="75">
        <f>J2605*SIP_Calculator!$D$27</f>
        <v>0</v>
      </c>
      <c r="V2605" s="75">
        <f t="shared" si="13"/>
        <v>0</v>
      </c>
      <c r="W2605" s="75">
        <f t="shared" si="14"/>
        <v>0</v>
      </c>
      <c r="X2605" s="75">
        <f t="shared" ref="X2605:Y2605" si="7821">X2604+V2605</f>
        <v>285.9717596</v>
      </c>
      <c r="Y2605" s="75">
        <f t="shared" si="7821"/>
        <v>340.3467579</v>
      </c>
    </row>
    <row r="2606" ht="15.75" customHeight="1">
      <c r="A2606" s="78">
        <v>41941.0</v>
      </c>
      <c r="B2606" s="73">
        <v>8032.8</v>
      </c>
      <c r="C2606" s="73">
        <v>6513.75</v>
      </c>
      <c r="D2606" s="74">
        <f t="shared" si="33"/>
        <v>545</v>
      </c>
      <c r="E2606" s="74">
        <f t="shared" si="16"/>
        <v>0</v>
      </c>
      <c r="F2606" s="75">
        <f t="shared" si="4"/>
        <v>10</v>
      </c>
      <c r="G2606" s="75">
        <f t="shared" si="17"/>
        <v>0</v>
      </c>
      <c r="H2606" s="76">
        <f>IF(A2606&lt;SIP_Calculator!$B$7,0,IF(A2606&gt;SIP_Calculator!$E$7,0,1))</f>
        <v>1</v>
      </c>
      <c r="I2606" s="74">
        <f t="shared" si="5"/>
        <v>0</v>
      </c>
      <c r="J2606" s="75">
        <f t="shared" si="6"/>
        <v>0</v>
      </c>
      <c r="K2606" s="76">
        <f>H2606*SIP_Calculator!$D$25</f>
        <v>484.4666522</v>
      </c>
      <c r="L2606" s="76">
        <f t="shared" si="7"/>
        <v>0.06031105619</v>
      </c>
      <c r="M2606" s="76">
        <f t="shared" si="8"/>
        <v>0.07437599726</v>
      </c>
      <c r="N2606" s="76">
        <f t="shared" ref="N2606:O2606" si="7822">N2605+L2606</f>
        <v>285.6493446</v>
      </c>
      <c r="O2606" s="76">
        <f t="shared" si="7822"/>
        <v>339.9241754</v>
      </c>
      <c r="P2606" s="74">
        <f>I2606*SIP_Calculator!$D$26</f>
        <v>0</v>
      </c>
      <c r="Q2606" s="74">
        <f t="shared" si="10"/>
        <v>0</v>
      </c>
      <c r="R2606" s="74">
        <f t="shared" si="11"/>
        <v>0</v>
      </c>
      <c r="S2606" s="74">
        <f t="shared" ref="S2606:T2606" si="7823">S2605+Q2606</f>
        <v>285.311644</v>
      </c>
      <c r="T2606" s="74">
        <f t="shared" si="7823"/>
        <v>339.5968969</v>
      </c>
      <c r="U2606" s="75">
        <f>J2606*SIP_Calculator!$D$27</f>
        <v>0</v>
      </c>
      <c r="V2606" s="75">
        <f t="shared" si="13"/>
        <v>0</v>
      </c>
      <c r="W2606" s="75">
        <f t="shared" si="14"/>
        <v>0</v>
      </c>
      <c r="X2606" s="75">
        <f t="shared" ref="X2606:Y2606" si="7824">X2605+V2606</f>
        <v>285.9717596</v>
      </c>
      <c r="Y2606" s="75">
        <f t="shared" si="7824"/>
        <v>340.3467579</v>
      </c>
    </row>
    <row r="2607" ht="15.75" customHeight="1">
      <c r="A2607" s="78">
        <v>41942.0</v>
      </c>
      <c r="B2607" s="73">
        <v>8108.0</v>
      </c>
      <c r="C2607" s="73">
        <v>6570.3</v>
      </c>
      <c r="D2607" s="74">
        <f t="shared" si="33"/>
        <v>545</v>
      </c>
      <c r="E2607" s="74">
        <f t="shared" si="16"/>
        <v>0</v>
      </c>
      <c r="F2607" s="75">
        <f t="shared" si="4"/>
        <v>10</v>
      </c>
      <c r="G2607" s="75">
        <f t="shared" si="17"/>
        <v>0</v>
      </c>
      <c r="H2607" s="76">
        <f>IF(A2607&lt;SIP_Calculator!$B$7,0,IF(A2607&gt;SIP_Calculator!$E$7,0,1))</f>
        <v>1</v>
      </c>
      <c r="I2607" s="74">
        <f t="shared" si="5"/>
        <v>0</v>
      </c>
      <c r="J2607" s="75">
        <f t="shared" si="6"/>
        <v>0</v>
      </c>
      <c r="K2607" s="76">
        <f>H2607*SIP_Calculator!$D$25</f>
        <v>484.4666522</v>
      </c>
      <c r="L2607" s="76">
        <f t="shared" si="7"/>
        <v>0.05975168379</v>
      </c>
      <c r="M2607" s="76">
        <f t="shared" si="8"/>
        <v>0.07373584953</v>
      </c>
      <c r="N2607" s="76">
        <f t="shared" ref="N2607:O2607" si="7825">N2606+L2607</f>
        <v>285.7090963</v>
      </c>
      <c r="O2607" s="76">
        <f t="shared" si="7825"/>
        <v>339.9979112</v>
      </c>
      <c r="P2607" s="74">
        <f>I2607*SIP_Calculator!$D$26</f>
        <v>0</v>
      </c>
      <c r="Q2607" s="74">
        <f t="shared" si="10"/>
        <v>0</v>
      </c>
      <c r="R2607" s="74">
        <f t="shared" si="11"/>
        <v>0</v>
      </c>
      <c r="S2607" s="74">
        <f t="shared" ref="S2607:T2607" si="7826">S2606+Q2607</f>
        <v>285.311644</v>
      </c>
      <c r="T2607" s="74">
        <f t="shared" si="7826"/>
        <v>339.5968969</v>
      </c>
      <c r="U2607" s="75">
        <f>J2607*SIP_Calculator!$D$27</f>
        <v>0</v>
      </c>
      <c r="V2607" s="75">
        <f t="shared" si="13"/>
        <v>0</v>
      </c>
      <c r="W2607" s="75">
        <f t="shared" si="14"/>
        <v>0</v>
      </c>
      <c r="X2607" s="75">
        <f t="shared" ref="X2607:Y2607" si="7827">X2606+V2607</f>
        <v>285.9717596</v>
      </c>
      <c r="Y2607" s="75">
        <f t="shared" si="7827"/>
        <v>340.3467579</v>
      </c>
    </row>
    <row r="2608" ht="15.75" customHeight="1">
      <c r="A2608" s="78">
        <v>41943.0</v>
      </c>
      <c r="B2608" s="73">
        <v>8256.85</v>
      </c>
      <c r="C2608" s="73">
        <v>6685.75</v>
      </c>
      <c r="D2608" s="74">
        <f t="shared" si="33"/>
        <v>545</v>
      </c>
      <c r="E2608" s="74">
        <f t="shared" si="16"/>
        <v>0</v>
      </c>
      <c r="F2608" s="75">
        <f t="shared" si="4"/>
        <v>10</v>
      </c>
      <c r="G2608" s="75">
        <f t="shared" si="17"/>
        <v>0</v>
      </c>
      <c r="H2608" s="76">
        <f>IF(A2608&lt;SIP_Calculator!$B$7,0,IF(A2608&gt;SIP_Calculator!$E$7,0,1))</f>
        <v>1</v>
      </c>
      <c r="I2608" s="74">
        <f t="shared" si="5"/>
        <v>0</v>
      </c>
      <c r="J2608" s="75">
        <f t="shared" si="6"/>
        <v>0</v>
      </c>
      <c r="K2608" s="76">
        <f>H2608*SIP_Calculator!$D$25</f>
        <v>484.4666522</v>
      </c>
      <c r="L2608" s="76">
        <f t="shared" si="7"/>
        <v>0.05867451294</v>
      </c>
      <c r="M2608" s="76">
        <f t="shared" si="8"/>
        <v>0.07246257371</v>
      </c>
      <c r="N2608" s="76">
        <f t="shared" ref="N2608:O2608" si="7828">N2607+L2608</f>
        <v>285.7677708</v>
      </c>
      <c r="O2608" s="76">
        <f t="shared" si="7828"/>
        <v>340.0703738</v>
      </c>
      <c r="P2608" s="74">
        <f>I2608*SIP_Calculator!$D$26</f>
        <v>0</v>
      </c>
      <c r="Q2608" s="74">
        <f t="shared" si="10"/>
        <v>0</v>
      </c>
      <c r="R2608" s="74">
        <f t="shared" si="11"/>
        <v>0</v>
      </c>
      <c r="S2608" s="74">
        <f t="shared" ref="S2608:T2608" si="7829">S2607+Q2608</f>
        <v>285.311644</v>
      </c>
      <c r="T2608" s="74">
        <f t="shared" si="7829"/>
        <v>339.5968969</v>
      </c>
      <c r="U2608" s="75">
        <f>J2608*SIP_Calculator!$D$27</f>
        <v>0</v>
      </c>
      <c r="V2608" s="75">
        <f t="shared" si="13"/>
        <v>0</v>
      </c>
      <c r="W2608" s="75">
        <f t="shared" si="14"/>
        <v>0</v>
      </c>
      <c r="X2608" s="75">
        <f t="shared" ref="X2608:Y2608" si="7830">X2607+V2608</f>
        <v>285.9717596</v>
      </c>
      <c r="Y2608" s="75">
        <f t="shared" si="7830"/>
        <v>340.3467579</v>
      </c>
    </row>
    <row r="2609" ht="15.75" customHeight="1">
      <c r="A2609" s="78">
        <v>41946.0</v>
      </c>
      <c r="B2609" s="73">
        <v>8265.85</v>
      </c>
      <c r="C2609" s="73">
        <v>6704.3</v>
      </c>
      <c r="D2609" s="74">
        <f t="shared" si="33"/>
        <v>546</v>
      </c>
      <c r="E2609" s="74">
        <f t="shared" si="16"/>
        <v>1</v>
      </c>
      <c r="F2609" s="75">
        <f t="shared" si="4"/>
        <v>11</v>
      </c>
      <c r="G2609" s="75">
        <f t="shared" si="17"/>
        <v>1</v>
      </c>
      <c r="H2609" s="76">
        <f>IF(A2609&lt;SIP_Calculator!$B$7,0,IF(A2609&gt;SIP_Calculator!$E$7,0,1))</f>
        <v>1</v>
      </c>
      <c r="I2609" s="74">
        <f t="shared" si="5"/>
        <v>1</v>
      </c>
      <c r="J2609" s="75">
        <f t="shared" si="6"/>
        <v>1</v>
      </c>
      <c r="K2609" s="76">
        <f>H2609*SIP_Calculator!$D$25</f>
        <v>484.4666522</v>
      </c>
      <c r="L2609" s="76">
        <f t="shared" si="7"/>
        <v>0.05861062712</v>
      </c>
      <c r="M2609" s="76">
        <f t="shared" si="8"/>
        <v>0.07226207839</v>
      </c>
      <c r="N2609" s="76">
        <f t="shared" ref="N2609:O2609" si="7831">N2608+L2609</f>
        <v>285.8263814</v>
      </c>
      <c r="O2609" s="76">
        <f t="shared" si="7831"/>
        <v>340.1426359</v>
      </c>
      <c r="P2609" s="74">
        <f>I2609*SIP_Calculator!$D$26</f>
        <v>2301.341589</v>
      </c>
      <c r="Q2609" s="74">
        <f t="shared" si="10"/>
        <v>0.2784156002</v>
      </c>
      <c r="R2609" s="74">
        <f t="shared" si="11"/>
        <v>0.3432635158</v>
      </c>
      <c r="S2609" s="74">
        <f t="shared" ref="S2609:T2609" si="7832">S2608+Q2609</f>
        <v>285.5900596</v>
      </c>
      <c r="T2609" s="74">
        <f t="shared" si="7832"/>
        <v>339.9401604</v>
      </c>
      <c r="U2609" s="75">
        <f>J2609*SIP_Calculator!$D$27</f>
        <v>10000</v>
      </c>
      <c r="V2609" s="75">
        <f t="shared" si="13"/>
        <v>1.209796936</v>
      </c>
      <c r="W2609" s="75">
        <f t="shared" si="14"/>
        <v>1.491580031</v>
      </c>
      <c r="X2609" s="75">
        <f t="shared" ref="X2609:Y2609" si="7833">X2608+V2609</f>
        <v>287.1815565</v>
      </c>
      <c r="Y2609" s="75">
        <f t="shared" si="7833"/>
        <v>341.8383379</v>
      </c>
    </row>
    <row r="2610" ht="15.75" customHeight="1">
      <c r="A2610" s="78">
        <v>41948.0</v>
      </c>
      <c r="B2610" s="73">
        <v>8274.5</v>
      </c>
      <c r="C2610" s="73">
        <v>6713.75</v>
      </c>
      <c r="D2610" s="74">
        <f t="shared" si="33"/>
        <v>546</v>
      </c>
      <c r="E2610" s="74">
        <f t="shared" si="16"/>
        <v>0</v>
      </c>
      <c r="F2610" s="75">
        <f t="shared" si="4"/>
        <v>11</v>
      </c>
      <c r="G2610" s="75">
        <f t="shared" si="17"/>
        <v>0</v>
      </c>
      <c r="H2610" s="76">
        <f>IF(A2610&lt;SIP_Calculator!$B$7,0,IF(A2610&gt;SIP_Calculator!$E$7,0,1))</f>
        <v>1</v>
      </c>
      <c r="I2610" s="74">
        <f t="shared" si="5"/>
        <v>0</v>
      </c>
      <c r="J2610" s="75">
        <f t="shared" si="6"/>
        <v>0</v>
      </c>
      <c r="K2610" s="76">
        <f>H2610*SIP_Calculator!$D$25</f>
        <v>484.4666522</v>
      </c>
      <c r="L2610" s="76">
        <f t="shared" si="7"/>
        <v>0.05854935672</v>
      </c>
      <c r="M2610" s="76">
        <f t="shared" si="8"/>
        <v>0.07216036525</v>
      </c>
      <c r="N2610" s="76">
        <f t="shared" ref="N2610:O2610" si="7834">N2609+L2610</f>
        <v>285.8849308</v>
      </c>
      <c r="O2610" s="76">
        <f t="shared" si="7834"/>
        <v>340.2147962</v>
      </c>
      <c r="P2610" s="74">
        <f>I2610*SIP_Calculator!$D$26</f>
        <v>0</v>
      </c>
      <c r="Q2610" s="74">
        <f t="shared" si="10"/>
        <v>0</v>
      </c>
      <c r="R2610" s="74">
        <f t="shared" si="11"/>
        <v>0</v>
      </c>
      <c r="S2610" s="74">
        <f t="shared" ref="S2610:T2610" si="7835">S2609+Q2610</f>
        <v>285.5900596</v>
      </c>
      <c r="T2610" s="74">
        <f t="shared" si="7835"/>
        <v>339.9401604</v>
      </c>
      <c r="U2610" s="75">
        <f>J2610*SIP_Calculator!$D$27</f>
        <v>0</v>
      </c>
      <c r="V2610" s="75">
        <f t="shared" si="13"/>
        <v>0</v>
      </c>
      <c r="W2610" s="75">
        <f t="shared" si="14"/>
        <v>0</v>
      </c>
      <c r="X2610" s="75">
        <f t="shared" ref="X2610:Y2610" si="7836">X2609+V2610</f>
        <v>287.1815565</v>
      </c>
      <c r="Y2610" s="75">
        <f t="shared" si="7836"/>
        <v>341.8383379</v>
      </c>
    </row>
    <row r="2611" ht="15.75" customHeight="1">
      <c r="A2611" s="78">
        <v>41950.0</v>
      </c>
      <c r="B2611" s="73">
        <v>8281.75</v>
      </c>
      <c r="C2611" s="73">
        <v>6720.95</v>
      </c>
      <c r="D2611" s="74">
        <f t="shared" si="33"/>
        <v>546</v>
      </c>
      <c r="E2611" s="74">
        <f t="shared" si="16"/>
        <v>0</v>
      </c>
      <c r="F2611" s="75">
        <f t="shared" si="4"/>
        <v>11</v>
      </c>
      <c r="G2611" s="75">
        <f t="shared" si="17"/>
        <v>0</v>
      </c>
      <c r="H2611" s="76">
        <f>IF(A2611&lt;SIP_Calculator!$B$7,0,IF(A2611&gt;SIP_Calculator!$E$7,0,1))</f>
        <v>1</v>
      </c>
      <c r="I2611" s="74">
        <f t="shared" si="5"/>
        <v>0</v>
      </c>
      <c r="J2611" s="75">
        <f t="shared" si="6"/>
        <v>0</v>
      </c>
      <c r="K2611" s="76">
        <f>H2611*SIP_Calculator!$D$25</f>
        <v>484.4666522</v>
      </c>
      <c r="L2611" s="76">
        <f t="shared" si="7"/>
        <v>0.05849810151</v>
      </c>
      <c r="M2611" s="76">
        <f t="shared" si="8"/>
        <v>0.0720830615</v>
      </c>
      <c r="N2611" s="76">
        <f t="shared" ref="N2611:O2611" si="7837">N2610+L2611</f>
        <v>285.9434289</v>
      </c>
      <c r="O2611" s="76">
        <f t="shared" si="7837"/>
        <v>340.2868793</v>
      </c>
      <c r="P2611" s="74">
        <f>I2611*SIP_Calculator!$D$26</f>
        <v>0</v>
      </c>
      <c r="Q2611" s="74">
        <f t="shared" si="10"/>
        <v>0</v>
      </c>
      <c r="R2611" s="74">
        <f t="shared" si="11"/>
        <v>0</v>
      </c>
      <c r="S2611" s="74">
        <f t="shared" ref="S2611:T2611" si="7838">S2610+Q2611</f>
        <v>285.5900596</v>
      </c>
      <c r="T2611" s="74">
        <f t="shared" si="7838"/>
        <v>339.9401604</v>
      </c>
      <c r="U2611" s="75">
        <f>J2611*SIP_Calculator!$D$27</f>
        <v>0</v>
      </c>
      <c r="V2611" s="75">
        <f t="shared" si="13"/>
        <v>0</v>
      </c>
      <c r="W2611" s="75">
        <f t="shared" si="14"/>
        <v>0</v>
      </c>
      <c r="X2611" s="75">
        <f t="shared" ref="X2611:Y2611" si="7839">X2610+V2611</f>
        <v>287.1815565</v>
      </c>
      <c r="Y2611" s="75">
        <f t="shared" si="7839"/>
        <v>341.8383379</v>
      </c>
    </row>
    <row r="2612" ht="15.75" customHeight="1">
      <c r="A2612" s="78">
        <v>41953.0</v>
      </c>
      <c r="B2612" s="73">
        <v>8289.95</v>
      </c>
      <c r="C2612" s="73">
        <v>6727.75</v>
      </c>
      <c r="D2612" s="74">
        <f t="shared" si="33"/>
        <v>547</v>
      </c>
      <c r="E2612" s="74">
        <f t="shared" si="16"/>
        <v>1</v>
      </c>
      <c r="F2612" s="75">
        <f t="shared" si="4"/>
        <v>11</v>
      </c>
      <c r="G2612" s="75">
        <f t="shared" si="17"/>
        <v>0</v>
      </c>
      <c r="H2612" s="76">
        <f>IF(A2612&lt;SIP_Calculator!$B$7,0,IF(A2612&gt;SIP_Calculator!$E$7,0,1))</f>
        <v>1</v>
      </c>
      <c r="I2612" s="74">
        <f t="shared" si="5"/>
        <v>1</v>
      </c>
      <c r="J2612" s="75">
        <f t="shared" si="6"/>
        <v>0</v>
      </c>
      <c r="K2612" s="76">
        <f>H2612*SIP_Calculator!$D$25</f>
        <v>484.4666522</v>
      </c>
      <c r="L2612" s="76">
        <f t="shared" si="7"/>
        <v>0.05844023814</v>
      </c>
      <c r="M2612" s="76">
        <f t="shared" si="8"/>
        <v>0.07201020433</v>
      </c>
      <c r="N2612" s="76">
        <f t="shared" ref="N2612:O2612" si="7840">N2611+L2612</f>
        <v>286.0018691</v>
      </c>
      <c r="O2612" s="76">
        <f t="shared" si="7840"/>
        <v>340.3588895</v>
      </c>
      <c r="P2612" s="74">
        <f>I2612*SIP_Calculator!$D$26</f>
        <v>2301.341589</v>
      </c>
      <c r="Q2612" s="74">
        <f t="shared" si="10"/>
        <v>0.2776062086</v>
      </c>
      <c r="R2612" s="74">
        <f t="shared" si="11"/>
        <v>0.3420670491</v>
      </c>
      <c r="S2612" s="74">
        <f t="shared" ref="S2612:T2612" si="7841">S2611+Q2612</f>
        <v>285.8676658</v>
      </c>
      <c r="T2612" s="74">
        <f t="shared" si="7841"/>
        <v>340.2822275</v>
      </c>
      <c r="U2612" s="75">
        <f>J2612*SIP_Calculator!$D$27</f>
        <v>0</v>
      </c>
      <c r="V2612" s="75">
        <f t="shared" si="13"/>
        <v>0</v>
      </c>
      <c r="W2612" s="75">
        <f t="shared" si="14"/>
        <v>0</v>
      </c>
      <c r="X2612" s="75">
        <f t="shared" ref="X2612:Y2612" si="7842">X2611+V2612</f>
        <v>287.1815565</v>
      </c>
      <c r="Y2612" s="75">
        <f t="shared" si="7842"/>
        <v>341.8383379</v>
      </c>
    </row>
    <row r="2613" ht="15.75" customHeight="1">
      <c r="A2613" s="78">
        <v>41954.0</v>
      </c>
      <c r="B2613" s="73">
        <v>8312.95</v>
      </c>
      <c r="C2613" s="73">
        <v>6753.1</v>
      </c>
      <c r="D2613" s="74">
        <f t="shared" si="33"/>
        <v>547</v>
      </c>
      <c r="E2613" s="74">
        <f t="shared" si="16"/>
        <v>0</v>
      </c>
      <c r="F2613" s="75">
        <f t="shared" si="4"/>
        <v>11</v>
      </c>
      <c r="G2613" s="75">
        <f t="shared" si="17"/>
        <v>0</v>
      </c>
      <c r="H2613" s="76">
        <f>IF(A2613&lt;SIP_Calculator!$B$7,0,IF(A2613&gt;SIP_Calculator!$E$7,0,1))</f>
        <v>1</v>
      </c>
      <c r="I2613" s="74">
        <f t="shared" si="5"/>
        <v>0</v>
      </c>
      <c r="J2613" s="75">
        <f t="shared" si="6"/>
        <v>0</v>
      </c>
      <c r="K2613" s="76">
        <f>H2613*SIP_Calculator!$D$25</f>
        <v>484.4666522</v>
      </c>
      <c r="L2613" s="76">
        <f t="shared" si="7"/>
        <v>0.05827854759</v>
      </c>
      <c r="M2613" s="76">
        <f t="shared" si="8"/>
        <v>0.07173989015</v>
      </c>
      <c r="N2613" s="76">
        <f t="shared" ref="N2613:O2613" si="7843">N2612+L2613</f>
        <v>286.0601477</v>
      </c>
      <c r="O2613" s="76">
        <f t="shared" si="7843"/>
        <v>340.4306294</v>
      </c>
      <c r="P2613" s="74">
        <f>I2613*SIP_Calculator!$D$26</f>
        <v>0</v>
      </c>
      <c r="Q2613" s="74">
        <f t="shared" si="10"/>
        <v>0</v>
      </c>
      <c r="R2613" s="74">
        <f t="shared" si="11"/>
        <v>0</v>
      </c>
      <c r="S2613" s="74">
        <f t="shared" ref="S2613:T2613" si="7844">S2612+Q2613</f>
        <v>285.8676658</v>
      </c>
      <c r="T2613" s="74">
        <f t="shared" si="7844"/>
        <v>340.2822275</v>
      </c>
      <c r="U2613" s="75">
        <f>J2613*SIP_Calculator!$D$27</f>
        <v>0</v>
      </c>
      <c r="V2613" s="75">
        <f t="shared" si="13"/>
        <v>0</v>
      </c>
      <c r="W2613" s="75">
        <f t="shared" si="14"/>
        <v>0</v>
      </c>
      <c r="X2613" s="75">
        <f t="shared" ref="X2613:Y2613" si="7845">X2612+V2613</f>
        <v>287.1815565</v>
      </c>
      <c r="Y2613" s="75">
        <f t="shared" si="7845"/>
        <v>341.8383379</v>
      </c>
    </row>
    <row r="2614" ht="15.75" customHeight="1">
      <c r="A2614" s="78">
        <v>41955.0</v>
      </c>
      <c r="B2614" s="73">
        <v>8344.05</v>
      </c>
      <c r="C2614" s="73">
        <v>6777.6</v>
      </c>
      <c r="D2614" s="74">
        <f t="shared" si="33"/>
        <v>547</v>
      </c>
      <c r="E2614" s="74">
        <f t="shared" si="16"/>
        <v>0</v>
      </c>
      <c r="F2614" s="75">
        <f t="shared" si="4"/>
        <v>11</v>
      </c>
      <c r="G2614" s="75">
        <f t="shared" si="17"/>
        <v>0</v>
      </c>
      <c r="H2614" s="76">
        <f>IF(A2614&lt;SIP_Calculator!$B$7,0,IF(A2614&gt;SIP_Calculator!$E$7,0,1))</f>
        <v>1</v>
      </c>
      <c r="I2614" s="74">
        <f t="shared" si="5"/>
        <v>0</v>
      </c>
      <c r="J2614" s="75">
        <f t="shared" si="6"/>
        <v>0</v>
      </c>
      <c r="K2614" s="76">
        <f>H2614*SIP_Calculator!$D$25</f>
        <v>484.4666522</v>
      </c>
      <c r="L2614" s="76">
        <f t="shared" si="7"/>
        <v>0.05806133139</v>
      </c>
      <c r="M2614" s="76">
        <f t="shared" si="8"/>
        <v>0.07148056129</v>
      </c>
      <c r="N2614" s="76">
        <f t="shared" ref="N2614:O2614" si="7846">N2613+L2614</f>
        <v>286.118209</v>
      </c>
      <c r="O2614" s="76">
        <f t="shared" si="7846"/>
        <v>340.50211</v>
      </c>
      <c r="P2614" s="74">
        <f>I2614*SIP_Calculator!$D$26</f>
        <v>0</v>
      </c>
      <c r="Q2614" s="74">
        <f t="shared" si="10"/>
        <v>0</v>
      </c>
      <c r="R2614" s="74">
        <f t="shared" si="11"/>
        <v>0</v>
      </c>
      <c r="S2614" s="74">
        <f t="shared" ref="S2614:T2614" si="7847">S2613+Q2614</f>
        <v>285.8676658</v>
      </c>
      <c r="T2614" s="74">
        <f t="shared" si="7847"/>
        <v>340.2822275</v>
      </c>
      <c r="U2614" s="75">
        <f>J2614*SIP_Calculator!$D$27</f>
        <v>0</v>
      </c>
      <c r="V2614" s="75">
        <f t="shared" si="13"/>
        <v>0</v>
      </c>
      <c r="W2614" s="75">
        <f t="shared" si="14"/>
        <v>0</v>
      </c>
      <c r="X2614" s="75">
        <f t="shared" ref="X2614:Y2614" si="7848">X2613+V2614</f>
        <v>287.1815565</v>
      </c>
      <c r="Y2614" s="75">
        <f t="shared" si="7848"/>
        <v>341.8383379</v>
      </c>
    </row>
    <row r="2615" ht="15.75" customHeight="1">
      <c r="A2615" s="78">
        <v>41956.0</v>
      </c>
      <c r="B2615" s="73">
        <v>8318.1</v>
      </c>
      <c r="C2615" s="73">
        <v>6753.55</v>
      </c>
      <c r="D2615" s="74">
        <f t="shared" si="33"/>
        <v>547</v>
      </c>
      <c r="E2615" s="74">
        <f t="shared" si="16"/>
        <v>0</v>
      </c>
      <c r="F2615" s="75">
        <f t="shared" si="4"/>
        <v>11</v>
      </c>
      <c r="G2615" s="75">
        <f t="shared" si="17"/>
        <v>0</v>
      </c>
      <c r="H2615" s="76">
        <f>IF(A2615&lt;SIP_Calculator!$B$7,0,IF(A2615&gt;SIP_Calculator!$E$7,0,1))</f>
        <v>1</v>
      </c>
      <c r="I2615" s="74">
        <f t="shared" si="5"/>
        <v>0</v>
      </c>
      <c r="J2615" s="75">
        <f t="shared" si="6"/>
        <v>0</v>
      </c>
      <c r="K2615" s="76">
        <f>H2615*SIP_Calculator!$D$25</f>
        <v>484.4666522</v>
      </c>
      <c r="L2615" s="76">
        <f t="shared" si="7"/>
        <v>0.05824246549</v>
      </c>
      <c r="M2615" s="76">
        <f t="shared" si="8"/>
        <v>0.07173511001</v>
      </c>
      <c r="N2615" s="76">
        <f t="shared" ref="N2615:O2615" si="7849">N2614+L2615</f>
        <v>286.1764515</v>
      </c>
      <c r="O2615" s="76">
        <f t="shared" si="7849"/>
        <v>340.5738451</v>
      </c>
      <c r="P2615" s="74">
        <f>I2615*SIP_Calculator!$D$26</f>
        <v>0</v>
      </c>
      <c r="Q2615" s="74">
        <f t="shared" si="10"/>
        <v>0</v>
      </c>
      <c r="R2615" s="74">
        <f t="shared" si="11"/>
        <v>0</v>
      </c>
      <c r="S2615" s="74">
        <f t="shared" ref="S2615:T2615" si="7850">S2614+Q2615</f>
        <v>285.8676658</v>
      </c>
      <c r="T2615" s="74">
        <f t="shared" si="7850"/>
        <v>340.2822275</v>
      </c>
      <c r="U2615" s="75">
        <f>J2615*SIP_Calculator!$D$27</f>
        <v>0</v>
      </c>
      <c r="V2615" s="75">
        <f t="shared" si="13"/>
        <v>0</v>
      </c>
      <c r="W2615" s="75">
        <f t="shared" si="14"/>
        <v>0</v>
      </c>
      <c r="X2615" s="75">
        <f t="shared" ref="X2615:Y2615" si="7851">X2614+V2615</f>
        <v>287.1815565</v>
      </c>
      <c r="Y2615" s="75">
        <f t="shared" si="7851"/>
        <v>341.8383379</v>
      </c>
    </row>
    <row r="2616" ht="15.75" customHeight="1">
      <c r="A2616" s="78">
        <v>41957.0</v>
      </c>
      <c r="B2616" s="73">
        <v>8351.9</v>
      </c>
      <c r="C2616" s="73">
        <v>6785.75</v>
      </c>
      <c r="D2616" s="74">
        <f t="shared" si="33"/>
        <v>547</v>
      </c>
      <c r="E2616" s="74">
        <f t="shared" si="16"/>
        <v>0</v>
      </c>
      <c r="F2616" s="75">
        <f t="shared" si="4"/>
        <v>11</v>
      </c>
      <c r="G2616" s="75">
        <f t="shared" si="17"/>
        <v>0</v>
      </c>
      <c r="H2616" s="76">
        <f>IF(A2616&lt;SIP_Calculator!$B$7,0,IF(A2616&gt;SIP_Calculator!$E$7,0,1))</f>
        <v>1</v>
      </c>
      <c r="I2616" s="74">
        <f t="shared" si="5"/>
        <v>0</v>
      </c>
      <c r="J2616" s="75">
        <f t="shared" si="6"/>
        <v>0</v>
      </c>
      <c r="K2616" s="76">
        <f>H2616*SIP_Calculator!$D$25</f>
        <v>484.4666522</v>
      </c>
      <c r="L2616" s="76">
        <f t="shared" si="7"/>
        <v>0.0580067592</v>
      </c>
      <c r="M2616" s="76">
        <f t="shared" si="8"/>
        <v>0.07139470982</v>
      </c>
      <c r="N2616" s="76">
        <f t="shared" ref="N2616:O2616" si="7852">N2615+L2616</f>
        <v>286.2344582</v>
      </c>
      <c r="O2616" s="76">
        <f t="shared" si="7852"/>
        <v>340.6452398</v>
      </c>
      <c r="P2616" s="74">
        <f>I2616*SIP_Calculator!$D$26</f>
        <v>0</v>
      </c>
      <c r="Q2616" s="74">
        <f t="shared" si="10"/>
        <v>0</v>
      </c>
      <c r="R2616" s="74">
        <f t="shared" si="11"/>
        <v>0</v>
      </c>
      <c r="S2616" s="74">
        <f t="shared" ref="S2616:T2616" si="7853">S2615+Q2616</f>
        <v>285.8676658</v>
      </c>
      <c r="T2616" s="74">
        <f t="shared" si="7853"/>
        <v>340.2822275</v>
      </c>
      <c r="U2616" s="75">
        <f>J2616*SIP_Calculator!$D$27</f>
        <v>0</v>
      </c>
      <c r="V2616" s="75">
        <f t="shared" si="13"/>
        <v>0</v>
      </c>
      <c r="W2616" s="75">
        <f t="shared" si="14"/>
        <v>0</v>
      </c>
      <c r="X2616" s="75">
        <f t="shared" ref="X2616:Y2616" si="7854">X2615+V2616</f>
        <v>287.1815565</v>
      </c>
      <c r="Y2616" s="75">
        <f t="shared" si="7854"/>
        <v>341.8383379</v>
      </c>
    </row>
    <row r="2617" ht="15.75" customHeight="1">
      <c r="A2617" s="78">
        <v>41960.0</v>
      </c>
      <c r="B2617" s="73">
        <v>8395.75</v>
      </c>
      <c r="C2617" s="73">
        <v>6825.75</v>
      </c>
      <c r="D2617" s="74">
        <f t="shared" si="33"/>
        <v>548</v>
      </c>
      <c r="E2617" s="74">
        <f t="shared" si="16"/>
        <v>1</v>
      </c>
      <c r="F2617" s="75">
        <f t="shared" si="4"/>
        <v>11</v>
      </c>
      <c r="G2617" s="75">
        <f t="shared" si="17"/>
        <v>0</v>
      </c>
      <c r="H2617" s="76">
        <f>IF(A2617&lt;SIP_Calculator!$B$7,0,IF(A2617&gt;SIP_Calculator!$E$7,0,1))</f>
        <v>1</v>
      </c>
      <c r="I2617" s="74">
        <f t="shared" si="5"/>
        <v>1</v>
      </c>
      <c r="J2617" s="75">
        <f t="shared" si="6"/>
        <v>0</v>
      </c>
      <c r="K2617" s="76">
        <f>H2617*SIP_Calculator!$D$25</f>
        <v>484.4666522</v>
      </c>
      <c r="L2617" s="76">
        <f t="shared" si="7"/>
        <v>0.05770379682</v>
      </c>
      <c r="M2617" s="76">
        <f t="shared" si="8"/>
        <v>0.07097632527</v>
      </c>
      <c r="N2617" s="76">
        <f t="shared" ref="N2617:O2617" si="7855">N2616+L2617</f>
        <v>286.292162</v>
      </c>
      <c r="O2617" s="76">
        <f t="shared" si="7855"/>
        <v>340.7162161</v>
      </c>
      <c r="P2617" s="74">
        <f>I2617*SIP_Calculator!$D$26</f>
        <v>2301.341589</v>
      </c>
      <c r="Q2617" s="74">
        <f t="shared" si="10"/>
        <v>0.2741079224</v>
      </c>
      <c r="R2617" s="74">
        <f t="shared" si="11"/>
        <v>0.3371558568</v>
      </c>
      <c r="S2617" s="74">
        <f t="shared" ref="S2617:T2617" si="7856">S2616+Q2617</f>
        <v>286.1417737</v>
      </c>
      <c r="T2617" s="74">
        <f t="shared" si="7856"/>
        <v>340.6193834</v>
      </c>
      <c r="U2617" s="75">
        <f>J2617*SIP_Calculator!$D$27</f>
        <v>0</v>
      </c>
      <c r="V2617" s="75">
        <f t="shared" si="13"/>
        <v>0</v>
      </c>
      <c r="W2617" s="75">
        <f t="shared" si="14"/>
        <v>0</v>
      </c>
      <c r="X2617" s="75">
        <f t="shared" ref="X2617:Y2617" si="7857">X2616+V2617</f>
        <v>287.1815565</v>
      </c>
      <c r="Y2617" s="75">
        <f t="shared" si="7857"/>
        <v>341.8383379</v>
      </c>
    </row>
    <row r="2618" ht="15.75" customHeight="1">
      <c r="A2618" s="78">
        <v>41961.0</v>
      </c>
      <c r="B2618" s="73">
        <v>8405.4</v>
      </c>
      <c r="C2618" s="73">
        <v>6837.35</v>
      </c>
      <c r="D2618" s="74">
        <f t="shared" si="33"/>
        <v>548</v>
      </c>
      <c r="E2618" s="74">
        <f t="shared" si="16"/>
        <v>0</v>
      </c>
      <c r="F2618" s="75">
        <f t="shared" si="4"/>
        <v>11</v>
      </c>
      <c r="G2618" s="75">
        <f t="shared" si="17"/>
        <v>0</v>
      </c>
      <c r="H2618" s="76">
        <f>IF(A2618&lt;SIP_Calculator!$B$7,0,IF(A2618&gt;SIP_Calculator!$E$7,0,1))</f>
        <v>1</v>
      </c>
      <c r="I2618" s="74">
        <f t="shared" si="5"/>
        <v>0</v>
      </c>
      <c r="J2618" s="75">
        <f t="shared" si="6"/>
        <v>0</v>
      </c>
      <c r="K2618" s="76">
        <f>H2618*SIP_Calculator!$D$25</f>
        <v>484.4666522</v>
      </c>
      <c r="L2618" s="76">
        <f t="shared" si="7"/>
        <v>0.05763754874</v>
      </c>
      <c r="M2618" s="76">
        <f t="shared" si="8"/>
        <v>0.07085590941</v>
      </c>
      <c r="N2618" s="76">
        <f t="shared" ref="N2618:O2618" si="7858">N2617+L2618</f>
        <v>286.3497996</v>
      </c>
      <c r="O2618" s="76">
        <f t="shared" si="7858"/>
        <v>340.787072</v>
      </c>
      <c r="P2618" s="74">
        <f>I2618*SIP_Calculator!$D$26</f>
        <v>0</v>
      </c>
      <c r="Q2618" s="74">
        <f t="shared" si="10"/>
        <v>0</v>
      </c>
      <c r="R2618" s="74">
        <f t="shared" si="11"/>
        <v>0</v>
      </c>
      <c r="S2618" s="74">
        <f t="shared" ref="S2618:T2618" si="7859">S2617+Q2618</f>
        <v>286.1417737</v>
      </c>
      <c r="T2618" s="74">
        <f t="shared" si="7859"/>
        <v>340.6193834</v>
      </c>
      <c r="U2618" s="75">
        <f>J2618*SIP_Calculator!$D$27</f>
        <v>0</v>
      </c>
      <c r="V2618" s="75">
        <f t="shared" si="13"/>
        <v>0</v>
      </c>
      <c r="W2618" s="75">
        <f t="shared" si="14"/>
        <v>0</v>
      </c>
      <c r="X2618" s="75">
        <f t="shared" ref="X2618:Y2618" si="7860">X2617+V2618</f>
        <v>287.1815565</v>
      </c>
      <c r="Y2618" s="75">
        <f t="shared" si="7860"/>
        <v>341.8383379</v>
      </c>
    </row>
    <row r="2619" ht="15.75" customHeight="1">
      <c r="A2619" s="78">
        <v>41962.0</v>
      </c>
      <c r="B2619" s="73">
        <v>8358.2</v>
      </c>
      <c r="C2619" s="73">
        <v>6797.7</v>
      </c>
      <c r="D2619" s="74">
        <f t="shared" si="33"/>
        <v>548</v>
      </c>
      <c r="E2619" s="74">
        <f t="shared" si="16"/>
        <v>0</v>
      </c>
      <c r="F2619" s="75">
        <f t="shared" si="4"/>
        <v>11</v>
      </c>
      <c r="G2619" s="75">
        <f t="shared" si="17"/>
        <v>0</v>
      </c>
      <c r="H2619" s="76">
        <f>IF(A2619&lt;SIP_Calculator!$B$7,0,IF(A2619&gt;SIP_Calculator!$E$7,0,1))</f>
        <v>1</v>
      </c>
      <c r="I2619" s="74">
        <f t="shared" si="5"/>
        <v>0</v>
      </c>
      <c r="J2619" s="75">
        <f t="shared" si="6"/>
        <v>0</v>
      </c>
      <c r="K2619" s="76">
        <f>H2619*SIP_Calculator!$D$25</f>
        <v>484.4666522</v>
      </c>
      <c r="L2619" s="76">
        <f t="shared" si="7"/>
        <v>0.05796303656</v>
      </c>
      <c r="M2619" s="76">
        <f t="shared" si="8"/>
        <v>0.07126920167</v>
      </c>
      <c r="N2619" s="76">
        <f t="shared" ref="N2619:O2619" si="7861">N2618+L2619</f>
        <v>286.4077626</v>
      </c>
      <c r="O2619" s="76">
        <f t="shared" si="7861"/>
        <v>340.8583412</v>
      </c>
      <c r="P2619" s="74">
        <f>I2619*SIP_Calculator!$D$26</f>
        <v>0</v>
      </c>
      <c r="Q2619" s="74">
        <f t="shared" si="10"/>
        <v>0</v>
      </c>
      <c r="R2619" s="74">
        <f t="shared" si="11"/>
        <v>0</v>
      </c>
      <c r="S2619" s="74">
        <f t="shared" ref="S2619:T2619" si="7862">S2618+Q2619</f>
        <v>286.1417737</v>
      </c>
      <c r="T2619" s="74">
        <f t="shared" si="7862"/>
        <v>340.6193834</v>
      </c>
      <c r="U2619" s="75">
        <f>J2619*SIP_Calculator!$D$27</f>
        <v>0</v>
      </c>
      <c r="V2619" s="75">
        <f t="shared" si="13"/>
        <v>0</v>
      </c>
      <c r="W2619" s="75">
        <f t="shared" si="14"/>
        <v>0</v>
      </c>
      <c r="X2619" s="75">
        <f t="shared" ref="X2619:Y2619" si="7863">X2618+V2619</f>
        <v>287.1815565</v>
      </c>
      <c r="Y2619" s="75">
        <f t="shared" si="7863"/>
        <v>341.8383379</v>
      </c>
    </row>
    <row r="2620" ht="15.75" customHeight="1">
      <c r="A2620" s="78">
        <v>41963.0</v>
      </c>
      <c r="B2620" s="73">
        <v>8379.25</v>
      </c>
      <c r="C2620" s="73">
        <v>6806.3</v>
      </c>
      <c r="D2620" s="74">
        <f t="shared" si="33"/>
        <v>548</v>
      </c>
      <c r="E2620" s="74">
        <f t="shared" si="16"/>
        <v>0</v>
      </c>
      <c r="F2620" s="75">
        <f t="shared" si="4"/>
        <v>11</v>
      </c>
      <c r="G2620" s="75">
        <f t="shared" si="17"/>
        <v>0</v>
      </c>
      <c r="H2620" s="76">
        <f>IF(A2620&lt;SIP_Calculator!$B$7,0,IF(A2620&gt;SIP_Calculator!$E$7,0,1))</f>
        <v>1</v>
      </c>
      <c r="I2620" s="74">
        <f t="shared" si="5"/>
        <v>0</v>
      </c>
      <c r="J2620" s="75">
        <f t="shared" si="6"/>
        <v>0</v>
      </c>
      <c r="K2620" s="76">
        <f>H2620*SIP_Calculator!$D$25</f>
        <v>484.4666522</v>
      </c>
      <c r="L2620" s="76">
        <f t="shared" si="7"/>
        <v>0.05781742425</v>
      </c>
      <c r="M2620" s="76">
        <f t="shared" si="8"/>
        <v>0.07117915052</v>
      </c>
      <c r="N2620" s="76">
        <f t="shared" ref="N2620:O2620" si="7864">N2619+L2620</f>
        <v>286.46558</v>
      </c>
      <c r="O2620" s="76">
        <f t="shared" si="7864"/>
        <v>340.9295204</v>
      </c>
      <c r="P2620" s="74">
        <f>I2620*SIP_Calculator!$D$26</f>
        <v>0</v>
      </c>
      <c r="Q2620" s="74">
        <f t="shared" si="10"/>
        <v>0</v>
      </c>
      <c r="R2620" s="74">
        <f t="shared" si="11"/>
        <v>0</v>
      </c>
      <c r="S2620" s="74">
        <f t="shared" ref="S2620:T2620" si="7865">S2619+Q2620</f>
        <v>286.1417737</v>
      </c>
      <c r="T2620" s="74">
        <f t="shared" si="7865"/>
        <v>340.6193834</v>
      </c>
      <c r="U2620" s="75">
        <f>J2620*SIP_Calculator!$D$27</f>
        <v>0</v>
      </c>
      <c r="V2620" s="75">
        <f t="shared" si="13"/>
        <v>0</v>
      </c>
      <c r="W2620" s="75">
        <f t="shared" si="14"/>
        <v>0</v>
      </c>
      <c r="X2620" s="75">
        <f t="shared" ref="X2620:Y2620" si="7866">X2619+V2620</f>
        <v>287.1815565</v>
      </c>
      <c r="Y2620" s="75">
        <f t="shared" si="7866"/>
        <v>341.8383379</v>
      </c>
    </row>
    <row r="2621" ht="15.75" customHeight="1">
      <c r="A2621" s="78">
        <v>41964.0</v>
      </c>
      <c r="B2621" s="73">
        <v>8443.0</v>
      </c>
      <c r="C2621" s="73">
        <v>6847.3</v>
      </c>
      <c r="D2621" s="74">
        <f t="shared" si="33"/>
        <v>548</v>
      </c>
      <c r="E2621" s="74">
        <f t="shared" si="16"/>
        <v>0</v>
      </c>
      <c r="F2621" s="75">
        <f t="shared" si="4"/>
        <v>11</v>
      </c>
      <c r="G2621" s="75">
        <f t="shared" si="17"/>
        <v>0</v>
      </c>
      <c r="H2621" s="76">
        <f>IF(A2621&lt;SIP_Calculator!$B$7,0,IF(A2621&gt;SIP_Calculator!$E$7,0,1))</f>
        <v>1</v>
      </c>
      <c r="I2621" s="74">
        <f t="shared" si="5"/>
        <v>0</v>
      </c>
      <c r="J2621" s="75">
        <f t="shared" si="6"/>
        <v>0</v>
      </c>
      <c r="K2621" s="76">
        <f>H2621*SIP_Calculator!$D$25</f>
        <v>484.4666522</v>
      </c>
      <c r="L2621" s="76">
        <f t="shared" si="7"/>
        <v>0.05738086606</v>
      </c>
      <c r="M2621" s="76">
        <f t="shared" si="8"/>
        <v>0.07075294674</v>
      </c>
      <c r="N2621" s="76">
        <f t="shared" ref="N2621:O2621" si="7867">N2620+L2621</f>
        <v>286.5229609</v>
      </c>
      <c r="O2621" s="76">
        <f t="shared" si="7867"/>
        <v>341.0002733</v>
      </c>
      <c r="P2621" s="74">
        <f>I2621*SIP_Calculator!$D$26</f>
        <v>0</v>
      </c>
      <c r="Q2621" s="74">
        <f t="shared" si="10"/>
        <v>0</v>
      </c>
      <c r="R2621" s="74">
        <f t="shared" si="11"/>
        <v>0</v>
      </c>
      <c r="S2621" s="74">
        <f t="shared" ref="S2621:T2621" si="7868">S2620+Q2621</f>
        <v>286.1417737</v>
      </c>
      <c r="T2621" s="74">
        <f t="shared" si="7868"/>
        <v>340.6193834</v>
      </c>
      <c r="U2621" s="75">
        <f>J2621*SIP_Calculator!$D$27</f>
        <v>0</v>
      </c>
      <c r="V2621" s="75">
        <f t="shared" si="13"/>
        <v>0</v>
      </c>
      <c r="W2621" s="75">
        <f t="shared" si="14"/>
        <v>0</v>
      </c>
      <c r="X2621" s="75">
        <f t="shared" ref="X2621:Y2621" si="7869">X2620+V2621</f>
        <v>287.1815565</v>
      </c>
      <c r="Y2621" s="75">
        <f t="shared" si="7869"/>
        <v>341.8383379</v>
      </c>
    </row>
    <row r="2622" ht="15.75" customHeight="1">
      <c r="A2622" s="78">
        <v>41967.0</v>
      </c>
      <c r="B2622" s="73">
        <v>8491.8</v>
      </c>
      <c r="C2622" s="73">
        <v>6880.8</v>
      </c>
      <c r="D2622" s="74">
        <f t="shared" si="33"/>
        <v>549</v>
      </c>
      <c r="E2622" s="74">
        <f t="shared" si="16"/>
        <v>1</v>
      </c>
      <c r="F2622" s="75">
        <f t="shared" si="4"/>
        <v>11</v>
      </c>
      <c r="G2622" s="75">
        <f t="shared" si="17"/>
        <v>0</v>
      </c>
      <c r="H2622" s="76">
        <f>IF(A2622&lt;SIP_Calculator!$B$7,0,IF(A2622&gt;SIP_Calculator!$E$7,0,1))</f>
        <v>1</v>
      </c>
      <c r="I2622" s="74">
        <f t="shared" si="5"/>
        <v>1</v>
      </c>
      <c r="J2622" s="75">
        <f t="shared" si="6"/>
        <v>0</v>
      </c>
      <c r="K2622" s="76">
        <f>H2622*SIP_Calculator!$D$25</f>
        <v>484.4666522</v>
      </c>
      <c r="L2622" s="76">
        <f t="shared" si="7"/>
        <v>0.05705111427</v>
      </c>
      <c r="M2622" s="76">
        <f t="shared" si="8"/>
        <v>0.07040847753</v>
      </c>
      <c r="N2622" s="76">
        <f t="shared" ref="N2622:O2622" si="7870">N2621+L2622</f>
        <v>286.580012</v>
      </c>
      <c r="O2622" s="76">
        <f t="shared" si="7870"/>
        <v>341.0706818</v>
      </c>
      <c r="P2622" s="74">
        <f>I2622*SIP_Calculator!$D$26</f>
        <v>2301.341589</v>
      </c>
      <c r="Q2622" s="74">
        <f t="shared" si="10"/>
        <v>0.2710075119</v>
      </c>
      <c r="R2622" s="74">
        <f t="shared" si="11"/>
        <v>0.3344584335</v>
      </c>
      <c r="S2622" s="74">
        <f t="shared" ref="S2622:T2622" si="7871">S2621+Q2622</f>
        <v>286.4127812</v>
      </c>
      <c r="T2622" s="74">
        <f t="shared" si="7871"/>
        <v>340.9538418</v>
      </c>
      <c r="U2622" s="75">
        <f>J2622*SIP_Calculator!$D$27</f>
        <v>0</v>
      </c>
      <c r="V2622" s="75">
        <f t="shared" si="13"/>
        <v>0</v>
      </c>
      <c r="W2622" s="75">
        <f t="shared" si="14"/>
        <v>0</v>
      </c>
      <c r="X2622" s="75">
        <f t="shared" ref="X2622:Y2622" si="7872">X2621+V2622</f>
        <v>287.1815565</v>
      </c>
      <c r="Y2622" s="75">
        <f t="shared" si="7872"/>
        <v>341.8383379</v>
      </c>
    </row>
    <row r="2623" ht="15.75" customHeight="1">
      <c r="A2623" s="78">
        <v>41968.0</v>
      </c>
      <c r="B2623" s="73">
        <v>8415.75</v>
      </c>
      <c r="C2623" s="73">
        <v>6810.45</v>
      </c>
      <c r="D2623" s="74">
        <f t="shared" si="33"/>
        <v>549</v>
      </c>
      <c r="E2623" s="74">
        <f t="shared" si="16"/>
        <v>0</v>
      </c>
      <c r="F2623" s="75">
        <f t="shared" si="4"/>
        <v>11</v>
      </c>
      <c r="G2623" s="75">
        <f t="shared" si="17"/>
        <v>0</v>
      </c>
      <c r="H2623" s="76">
        <f>IF(A2623&lt;SIP_Calculator!$B$7,0,IF(A2623&gt;SIP_Calculator!$E$7,0,1))</f>
        <v>1</v>
      </c>
      <c r="I2623" s="74">
        <f t="shared" si="5"/>
        <v>0</v>
      </c>
      <c r="J2623" s="75">
        <f t="shared" si="6"/>
        <v>0</v>
      </c>
      <c r="K2623" s="76">
        <f>H2623*SIP_Calculator!$D$25</f>
        <v>484.4666522</v>
      </c>
      <c r="L2623" s="76">
        <f t="shared" si="7"/>
        <v>0.05756666396</v>
      </c>
      <c r="M2623" s="76">
        <f t="shared" si="8"/>
        <v>0.07113577696</v>
      </c>
      <c r="N2623" s="76">
        <f t="shared" ref="N2623:O2623" si="7873">N2622+L2623</f>
        <v>286.6375787</v>
      </c>
      <c r="O2623" s="76">
        <f t="shared" si="7873"/>
        <v>341.1418176</v>
      </c>
      <c r="P2623" s="74">
        <f>I2623*SIP_Calculator!$D$26</f>
        <v>0</v>
      </c>
      <c r="Q2623" s="74">
        <f t="shared" si="10"/>
        <v>0</v>
      </c>
      <c r="R2623" s="74">
        <f t="shared" si="11"/>
        <v>0</v>
      </c>
      <c r="S2623" s="74">
        <f t="shared" ref="S2623:T2623" si="7874">S2622+Q2623</f>
        <v>286.4127812</v>
      </c>
      <c r="T2623" s="74">
        <f t="shared" si="7874"/>
        <v>340.9538418</v>
      </c>
      <c r="U2623" s="75">
        <f>J2623*SIP_Calculator!$D$27</f>
        <v>0</v>
      </c>
      <c r="V2623" s="75">
        <f t="shared" si="13"/>
        <v>0</v>
      </c>
      <c r="W2623" s="75">
        <f t="shared" si="14"/>
        <v>0</v>
      </c>
      <c r="X2623" s="75">
        <f t="shared" ref="X2623:Y2623" si="7875">X2622+V2623</f>
        <v>287.1815565</v>
      </c>
      <c r="Y2623" s="75">
        <f t="shared" si="7875"/>
        <v>341.8383379</v>
      </c>
    </row>
    <row r="2624" ht="15.75" customHeight="1">
      <c r="A2624" s="78">
        <v>41969.0</v>
      </c>
      <c r="B2624" s="73">
        <v>8425.9</v>
      </c>
      <c r="C2624" s="73">
        <v>6825.45</v>
      </c>
      <c r="D2624" s="74">
        <f t="shared" si="33"/>
        <v>549</v>
      </c>
      <c r="E2624" s="74">
        <f t="shared" si="16"/>
        <v>0</v>
      </c>
      <c r="F2624" s="75">
        <f t="shared" si="4"/>
        <v>11</v>
      </c>
      <c r="G2624" s="75">
        <f t="shared" si="17"/>
        <v>0</v>
      </c>
      <c r="H2624" s="76">
        <f>IF(A2624&lt;SIP_Calculator!$B$7,0,IF(A2624&gt;SIP_Calculator!$E$7,0,1))</f>
        <v>1</v>
      </c>
      <c r="I2624" s="74">
        <f t="shared" si="5"/>
        <v>0</v>
      </c>
      <c r="J2624" s="75">
        <f t="shared" si="6"/>
        <v>0</v>
      </c>
      <c r="K2624" s="76">
        <f>H2624*SIP_Calculator!$D$25</f>
        <v>484.4666522</v>
      </c>
      <c r="L2624" s="76">
        <f t="shared" si="7"/>
        <v>0.05749731805</v>
      </c>
      <c r="M2624" s="76">
        <f t="shared" si="8"/>
        <v>0.0709794449</v>
      </c>
      <c r="N2624" s="76">
        <f t="shared" ref="N2624:O2624" si="7876">N2623+L2624</f>
        <v>286.695076</v>
      </c>
      <c r="O2624" s="76">
        <f t="shared" si="7876"/>
        <v>341.212797</v>
      </c>
      <c r="P2624" s="74">
        <f>I2624*SIP_Calculator!$D$26</f>
        <v>0</v>
      </c>
      <c r="Q2624" s="74">
        <f t="shared" si="10"/>
        <v>0</v>
      </c>
      <c r="R2624" s="74">
        <f t="shared" si="11"/>
        <v>0</v>
      </c>
      <c r="S2624" s="74">
        <f t="shared" ref="S2624:T2624" si="7877">S2623+Q2624</f>
        <v>286.4127812</v>
      </c>
      <c r="T2624" s="74">
        <f t="shared" si="7877"/>
        <v>340.9538418</v>
      </c>
      <c r="U2624" s="75">
        <f>J2624*SIP_Calculator!$D$27</f>
        <v>0</v>
      </c>
      <c r="V2624" s="75">
        <f t="shared" si="13"/>
        <v>0</v>
      </c>
      <c r="W2624" s="75">
        <f t="shared" si="14"/>
        <v>0</v>
      </c>
      <c r="X2624" s="75">
        <f t="shared" ref="X2624:Y2624" si="7878">X2623+V2624</f>
        <v>287.1815565</v>
      </c>
      <c r="Y2624" s="75">
        <f t="shared" si="7878"/>
        <v>341.8383379</v>
      </c>
    </row>
    <row r="2625" ht="15.75" customHeight="1">
      <c r="A2625" s="78">
        <v>41970.0</v>
      </c>
      <c r="B2625" s="73">
        <v>8448.15</v>
      </c>
      <c r="C2625" s="73">
        <v>6845.3</v>
      </c>
      <c r="D2625" s="74">
        <f t="shared" si="33"/>
        <v>549</v>
      </c>
      <c r="E2625" s="74">
        <f t="shared" si="16"/>
        <v>0</v>
      </c>
      <c r="F2625" s="75">
        <f t="shared" si="4"/>
        <v>11</v>
      </c>
      <c r="G2625" s="75">
        <f t="shared" si="17"/>
        <v>0</v>
      </c>
      <c r="H2625" s="76">
        <f>IF(A2625&lt;SIP_Calculator!$B$7,0,IF(A2625&gt;SIP_Calculator!$E$7,0,1))</f>
        <v>1</v>
      </c>
      <c r="I2625" s="74">
        <f t="shared" si="5"/>
        <v>0</v>
      </c>
      <c r="J2625" s="75">
        <f t="shared" si="6"/>
        <v>0</v>
      </c>
      <c r="K2625" s="76">
        <f>H2625*SIP_Calculator!$D$25</f>
        <v>484.4666522</v>
      </c>
      <c r="L2625" s="76">
        <f t="shared" si="7"/>
        <v>0.05734588664</v>
      </c>
      <c r="M2625" s="76">
        <f t="shared" si="8"/>
        <v>0.07077361871</v>
      </c>
      <c r="N2625" s="76">
        <f t="shared" ref="N2625:O2625" si="7879">N2624+L2625</f>
        <v>286.7524219</v>
      </c>
      <c r="O2625" s="76">
        <f t="shared" si="7879"/>
        <v>341.2835706</v>
      </c>
      <c r="P2625" s="74">
        <f>I2625*SIP_Calculator!$D$26</f>
        <v>0</v>
      </c>
      <c r="Q2625" s="74">
        <f t="shared" si="10"/>
        <v>0</v>
      </c>
      <c r="R2625" s="74">
        <f t="shared" si="11"/>
        <v>0</v>
      </c>
      <c r="S2625" s="74">
        <f t="shared" ref="S2625:T2625" si="7880">S2624+Q2625</f>
        <v>286.4127812</v>
      </c>
      <c r="T2625" s="74">
        <f t="shared" si="7880"/>
        <v>340.9538418</v>
      </c>
      <c r="U2625" s="75">
        <f>J2625*SIP_Calculator!$D$27</f>
        <v>0</v>
      </c>
      <c r="V2625" s="75">
        <f t="shared" si="13"/>
        <v>0</v>
      </c>
      <c r="W2625" s="75">
        <f t="shared" si="14"/>
        <v>0</v>
      </c>
      <c r="X2625" s="75">
        <f t="shared" ref="X2625:Y2625" si="7881">X2624+V2625</f>
        <v>287.1815565</v>
      </c>
      <c r="Y2625" s="75">
        <f t="shared" si="7881"/>
        <v>341.8383379</v>
      </c>
    </row>
    <row r="2626" ht="15.75" customHeight="1">
      <c r="A2626" s="78">
        <v>41971.0</v>
      </c>
      <c r="B2626" s="73">
        <v>8540.6</v>
      </c>
      <c r="C2626" s="73">
        <v>6918.05</v>
      </c>
      <c r="D2626" s="74">
        <f t="shared" si="33"/>
        <v>549</v>
      </c>
      <c r="E2626" s="74">
        <f t="shared" si="16"/>
        <v>0</v>
      </c>
      <c r="F2626" s="75">
        <f t="shared" si="4"/>
        <v>11</v>
      </c>
      <c r="G2626" s="75">
        <f t="shared" si="17"/>
        <v>0</v>
      </c>
      <c r="H2626" s="76">
        <f>IF(A2626&lt;SIP_Calculator!$B$7,0,IF(A2626&gt;SIP_Calculator!$E$7,0,1))</f>
        <v>1</v>
      </c>
      <c r="I2626" s="74">
        <f t="shared" si="5"/>
        <v>0</v>
      </c>
      <c r="J2626" s="75">
        <f t="shared" si="6"/>
        <v>0</v>
      </c>
      <c r="K2626" s="76">
        <f>H2626*SIP_Calculator!$D$25</f>
        <v>484.4666522</v>
      </c>
      <c r="L2626" s="76">
        <f t="shared" si="7"/>
        <v>0.05672513081</v>
      </c>
      <c r="M2626" s="76">
        <f t="shared" si="8"/>
        <v>0.07002936553</v>
      </c>
      <c r="N2626" s="76">
        <f t="shared" ref="N2626:O2626" si="7882">N2625+L2626</f>
        <v>286.809147</v>
      </c>
      <c r="O2626" s="76">
        <f t="shared" si="7882"/>
        <v>341.3536</v>
      </c>
      <c r="P2626" s="74">
        <f>I2626*SIP_Calculator!$D$26</f>
        <v>0</v>
      </c>
      <c r="Q2626" s="74">
        <f t="shared" si="10"/>
        <v>0</v>
      </c>
      <c r="R2626" s="74">
        <f t="shared" si="11"/>
        <v>0</v>
      </c>
      <c r="S2626" s="74">
        <f t="shared" ref="S2626:T2626" si="7883">S2625+Q2626</f>
        <v>286.4127812</v>
      </c>
      <c r="T2626" s="74">
        <f t="shared" si="7883"/>
        <v>340.9538418</v>
      </c>
      <c r="U2626" s="75">
        <f>J2626*SIP_Calculator!$D$27</f>
        <v>0</v>
      </c>
      <c r="V2626" s="75">
        <f t="shared" si="13"/>
        <v>0</v>
      </c>
      <c r="W2626" s="75">
        <f t="shared" si="14"/>
        <v>0</v>
      </c>
      <c r="X2626" s="75">
        <f t="shared" ref="X2626:Y2626" si="7884">X2625+V2626</f>
        <v>287.1815565</v>
      </c>
      <c r="Y2626" s="75">
        <f t="shared" si="7884"/>
        <v>341.8383379</v>
      </c>
    </row>
    <row r="2627" ht="15.75" customHeight="1">
      <c r="A2627" s="78">
        <v>41974.0</v>
      </c>
      <c r="B2627" s="73">
        <v>8513.0</v>
      </c>
      <c r="C2627" s="73">
        <v>6898.05</v>
      </c>
      <c r="D2627" s="74">
        <f t="shared" si="33"/>
        <v>550</v>
      </c>
      <c r="E2627" s="74">
        <f t="shared" si="16"/>
        <v>1</v>
      </c>
      <c r="F2627" s="75">
        <f t="shared" si="4"/>
        <v>12</v>
      </c>
      <c r="G2627" s="75">
        <f t="shared" si="17"/>
        <v>1</v>
      </c>
      <c r="H2627" s="76">
        <f>IF(A2627&lt;SIP_Calculator!$B$7,0,IF(A2627&gt;SIP_Calculator!$E$7,0,1))</f>
        <v>1</v>
      </c>
      <c r="I2627" s="74">
        <f t="shared" si="5"/>
        <v>1</v>
      </c>
      <c r="J2627" s="75">
        <f t="shared" si="6"/>
        <v>1</v>
      </c>
      <c r="K2627" s="76">
        <f>H2627*SIP_Calculator!$D$25</f>
        <v>484.4666522</v>
      </c>
      <c r="L2627" s="76">
        <f t="shared" si="7"/>
        <v>0.05690903937</v>
      </c>
      <c r="M2627" s="76">
        <f t="shared" si="8"/>
        <v>0.07023240658</v>
      </c>
      <c r="N2627" s="76">
        <f t="shared" ref="N2627:O2627" si="7885">N2626+L2627</f>
        <v>286.8660561</v>
      </c>
      <c r="O2627" s="76">
        <f t="shared" si="7885"/>
        <v>341.4238324</v>
      </c>
      <c r="P2627" s="74">
        <f>I2627*SIP_Calculator!$D$26</f>
        <v>2301.341589</v>
      </c>
      <c r="Q2627" s="74">
        <f t="shared" si="10"/>
        <v>0.2703326194</v>
      </c>
      <c r="R2627" s="74">
        <f t="shared" si="11"/>
        <v>0.3336220511</v>
      </c>
      <c r="S2627" s="74">
        <f t="shared" ref="S2627:T2627" si="7886">S2626+Q2627</f>
        <v>286.6831138</v>
      </c>
      <c r="T2627" s="74">
        <f t="shared" si="7886"/>
        <v>341.2874638</v>
      </c>
      <c r="U2627" s="75">
        <f>J2627*SIP_Calculator!$D$27</f>
        <v>10000</v>
      </c>
      <c r="V2627" s="75">
        <f t="shared" si="13"/>
        <v>1.174674028</v>
      </c>
      <c r="W2627" s="75">
        <f t="shared" si="14"/>
        <v>1.449685056</v>
      </c>
      <c r="X2627" s="75">
        <f t="shared" ref="X2627:Y2627" si="7887">X2626+V2627</f>
        <v>288.3562306</v>
      </c>
      <c r="Y2627" s="75">
        <f t="shared" si="7887"/>
        <v>343.2880229</v>
      </c>
    </row>
    <row r="2628" ht="15.75" customHeight="1">
      <c r="A2628" s="78">
        <v>41975.0</v>
      </c>
      <c r="B2628" s="73">
        <v>8493.85</v>
      </c>
      <c r="C2628" s="73">
        <v>6895.7</v>
      </c>
      <c r="D2628" s="74">
        <f t="shared" si="33"/>
        <v>550</v>
      </c>
      <c r="E2628" s="74">
        <f t="shared" si="16"/>
        <v>0</v>
      </c>
      <c r="F2628" s="75">
        <f t="shared" si="4"/>
        <v>12</v>
      </c>
      <c r="G2628" s="75">
        <f t="shared" si="17"/>
        <v>0</v>
      </c>
      <c r="H2628" s="76">
        <f>IF(A2628&lt;SIP_Calculator!$B$7,0,IF(A2628&gt;SIP_Calculator!$E$7,0,1))</f>
        <v>1</v>
      </c>
      <c r="I2628" s="74">
        <f t="shared" si="5"/>
        <v>0</v>
      </c>
      <c r="J2628" s="75">
        <f t="shared" si="6"/>
        <v>0</v>
      </c>
      <c r="K2628" s="76">
        <f>H2628*SIP_Calculator!$D$25</f>
        <v>484.4666522</v>
      </c>
      <c r="L2628" s="76">
        <f t="shared" si="7"/>
        <v>0.05703734492</v>
      </c>
      <c r="M2628" s="76">
        <f t="shared" si="8"/>
        <v>0.07025634122</v>
      </c>
      <c r="N2628" s="76">
        <f t="shared" ref="N2628:O2628" si="7888">N2627+L2628</f>
        <v>286.9230934</v>
      </c>
      <c r="O2628" s="76">
        <f t="shared" si="7888"/>
        <v>341.4940887</v>
      </c>
      <c r="P2628" s="74">
        <f>I2628*SIP_Calculator!$D$26</f>
        <v>0</v>
      </c>
      <c r="Q2628" s="74">
        <f t="shared" si="10"/>
        <v>0</v>
      </c>
      <c r="R2628" s="74">
        <f t="shared" si="11"/>
        <v>0</v>
      </c>
      <c r="S2628" s="74">
        <f t="shared" ref="S2628:T2628" si="7889">S2627+Q2628</f>
        <v>286.6831138</v>
      </c>
      <c r="T2628" s="74">
        <f t="shared" si="7889"/>
        <v>341.2874638</v>
      </c>
      <c r="U2628" s="75">
        <f>J2628*SIP_Calculator!$D$27</f>
        <v>0</v>
      </c>
      <c r="V2628" s="75">
        <f t="shared" si="13"/>
        <v>0</v>
      </c>
      <c r="W2628" s="75">
        <f t="shared" si="14"/>
        <v>0</v>
      </c>
      <c r="X2628" s="75">
        <f t="shared" ref="X2628:Y2628" si="7890">X2627+V2628</f>
        <v>288.3562306</v>
      </c>
      <c r="Y2628" s="75">
        <f t="shared" si="7890"/>
        <v>343.2880229</v>
      </c>
    </row>
    <row r="2629" ht="15.75" customHeight="1">
      <c r="A2629" s="78">
        <v>41976.0</v>
      </c>
      <c r="B2629" s="73">
        <v>8522.75</v>
      </c>
      <c r="C2629" s="73">
        <v>6935.55</v>
      </c>
      <c r="D2629" s="74">
        <f t="shared" si="33"/>
        <v>550</v>
      </c>
      <c r="E2629" s="74">
        <f t="shared" si="16"/>
        <v>0</v>
      </c>
      <c r="F2629" s="75">
        <f t="shared" si="4"/>
        <v>12</v>
      </c>
      <c r="G2629" s="75">
        <f t="shared" si="17"/>
        <v>0</v>
      </c>
      <c r="H2629" s="76">
        <f>IF(A2629&lt;SIP_Calculator!$B$7,0,IF(A2629&gt;SIP_Calculator!$E$7,0,1))</f>
        <v>1</v>
      </c>
      <c r="I2629" s="74">
        <f t="shared" si="5"/>
        <v>0</v>
      </c>
      <c r="J2629" s="75">
        <f t="shared" si="6"/>
        <v>0</v>
      </c>
      <c r="K2629" s="76">
        <f>H2629*SIP_Calculator!$D$25</f>
        <v>484.4666522</v>
      </c>
      <c r="L2629" s="76">
        <f t="shared" si="7"/>
        <v>0.05684393561</v>
      </c>
      <c r="M2629" s="76">
        <f t="shared" si="8"/>
        <v>0.06985266521</v>
      </c>
      <c r="N2629" s="76">
        <f t="shared" ref="N2629:O2629" si="7891">N2628+L2629</f>
        <v>286.9799373</v>
      </c>
      <c r="O2629" s="76">
        <f t="shared" si="7891"/>
        <v>341.5639414</v>
      </c>
      <c r="P2629" s="74">
        <f>I2629*SIP_Calculator!$D$26</f>
        <v>0</v>
      </c>
      <c r="Q2629" s="74">
        <f t="shared" si="10"/>
        <v>0</v>
      </c>
      <c r="R2629" s="74">
        <f t="shared" si="11"/>
        <v>0</v>
      </c>
      <c r="S2629" s="74">
        <f t="shared" ref="S2629:T2629" si="7892">S2628+Q2629</f>
        <v>286.6831138</v>
      </c>
      <c r="T2629" s="74">
        <f t="shared" si="7892"/>
        <v>341.2874638</v>
      </c>
      <c r="U2629" s="75">
        <f>J2629*SIP_Calculator!$D$27</f>
        <v>0</v>
      </c>
      <c r="V2629" s="75">
        <f t="shared" si="13"/>
        <v>0</v>
      </c>
      <c r="W2629" s="75">
        <f t="shared" si="14"/>
        <v>0</v>
      </c>
      <c r="X2629" s="75">
        <f t="shared" ref="X2629:Y2629" si="7893">X2628+V2629</f>
        <v>288.3562306</v>
      </c>
      <c r="Y2629" s="75">
        <f t="shared" si="7893"/>
        <v>343.2880229</v>
      </c>
    </row>
    <row r="2630" ht="15.75" customHeight="1">
      <c r="A2630" s="78">
        <v>41977.0</v>
      </c>
      <c r="B2630" s="73">
        <v>8548.5</v>
      </c>
      <c r="C2630" s="73">
        <v>6960.75</v>
      </c>
      <c r="D2630" s="74">
        <f t="shared" si="33"/>
        <v>550</v>
      </c>
      <c r="E2630" s="74">
        <f t="shared" si="16"/>
        <v>0</v>
      </c>
      <c r="F2630" s="75">
        <f t="shared" si="4"/>
        <v>12</v>
      </c>
      <c r="G2630" s="75">
        <f t="shared" si="17"/>
        <v>0</v>
      </c>
      <c r="H2630" s="76">
        <f>IF(A2630&lt;SIP_Calculator!$B$7,0,IF(A2630&gt;SIP_Calculator!$E$7,0,1))</f>
        <v>1</v>
      </c>
      <c r="I2630" s="74">
        <f t="shared" si="5"/>
        <v>0</v>
      </c>
      <c r="J2630" s="75">
        <f t="shared" si="6"/>
        <v>0</v>
      </c>
      <c r="K2630" s="76">
        <f>H2630*SIP_Calculator!$D$25</f>
        <v>484.4666522</v>
      </c>
      <c r="L2630" s="76">
        <f t="shared" si="7"/>
        <v>0.05667270892</v>
      </c>
      <c r="M2630" s="76">
        <f t="shared" si="8"/>
        <v>0.06959977764</v>
      </c>
      <c r="N2630" s="76">
        <f t="shared" ref="N2630:O2630" si="7894">N2629+L2630</f>
        <v>287.03661</v>
      </c>
      <c r="O2630" s="76">
        <f t="shared" si="7894"/>
        <v>341.6335412</v>
      </c>
      <c r="P2630" s="74">
        <f>I2630*SIP_Calculator!$D$26</f>
        <v>0</v>
      </c>
      <c r="Q2630" s="74">
        <f t="shared" si="10"/>
        <v>0</v>
      </c>
      <c r="R2630" s="74">
        <f t="shared" si="11"/>
        <v>0</v>
      </c>
      <c r="S2630" s="74">
        <f t="shared" ref="S2630:T2630" si="7895">S2629+Q2630</f>
        <v>286.6831138</v>
      </c>
      <c r="T2630" s="74">
        <f t="shared" si="7895"/>
        <v>341.2874638</v>
      </c>
      <c r="U2630" s="75">
        <f>J2630*SIP_Calculator!$D$27</f>
        <v>0</v>
      </c>
      <c r="V2630" s="75">
        <f t="shared" si="13"/>
        <v>0</v>
      </c>
      <c r="W2630" s="75">
        <f t="shared" si="14"/>
        <v>0</v>
      </c>
      <c r="X2630" s="75">
        <f t="shared" ref="X2630:Y2630" si="7896">X2629+V2630</f>
        <v>288.3562306</v>
      </c>
      <c r="Y2630" s="75">
        <f t="shared" si="7896"/>
        <v>343.2880229</v>
      </c>
    </row>
    <row r="2631" ht="15.75" customHeight="1">
      <c r="A2631" s="78">
        <v>41978.0</v>
      </c>
      <c r="B2631" s="73">
        <v>8517.15</v>
      </c>
      <c r="C2631" s="73">
        <v>6937.55</v>
      </c>
      <c r="D2631" s="74">
        <f t="shared" si="33"/>
        <v>550</v>
      </c>
      <c r="E2631" s="74">
        <f t="shared" si="16"/>
        <v>0</v>
      </c>
      <c r="F2631" s="75">
        <f t="shared" si="4"/>
        <v>12</v>
      </c>
      <c r="G2631" s="75">
        <f t="shared" si="17"/>
        <v>0</v>
      </c>
      <c r="H2631" s="76">
        <f>IF(A2631&lt;SIP_Calculator!$B$7,0,IF(A2631&gt;SIP_Calculator!$E$7,0,1))</f>
        <v>1</v>
      </c>
      <c r="I2631" s="74">
        <f t="shared" si="5"/>
        <v>0</v>
      </c>
      <c r="J2631" s="75">
        <f t="shared" si="6"/>
        <v>0</v>
      </c>
      <c r="K2631" s="76">
        <f>H2631*SIP_Calculator!$D$25</f>
        <v>484.4666522</v>
      </c>
      <c r="L2631" s="76">
        <f t="shared" si="7"/>
        <v>0.05688131032</v>
      </c>
      <c r="M2631" s="76">
        <f t="shared" si="8"/>
        <v>0.06983252765</v>
      </c>
      <c r="N2631" s="76">
        <f t="shared" ref="N2631:O2631" si="7897">N2630+L2631</f>
        <v>287.0934914</v>
      </c>
      <c r="O2631" s="76">
        <f t="shared" si="7897"/>
        <v>341.7033737</v>
      </c>
      <c r="P2631" s="74">
        <f>I2631*SIP_Calculator!$D$26</f>
        <v>0</v>
      </c>
      <c r="Q2631" s="74">
        <f t="shared" si="10"/>
        <v>0</v>
      </c>
      <c r="R2631" s="74">
        <f t="shared" si="11"/>
        <v>0</v>
      </c>
      <c r="S2631" s="74">
        <f t="shared" ref="S2631:T2631" si="7898">S2630+Q2631</f>
        <v>286.6831138</v>
      </c>
      <c r="T2631" s="74">
        <f t="shared" si="7898"/>
        <v>341.2874638</v>
      </c>
      <c r="U2631" s="75">
        <f>J2631*SIP_Calculator!$D$27</f>
        <v>0</v>
      </c>
      <c r="V2631" s="75">
        <f t="shared" si="13"/>
        <v>0</v>
      </c>
      <c r="W2631" s="75">
        <f t="shared" si="14"/>
        <v>0</v>
      </c>
      <c r="X2631" s="75">
        <f t="shared" ref="X2631:Y2631" si="7899">X2630+V2631</f>
        <v>288.3562306</v>
      </c>
      <c r="Y2631" s="75">
        <f t="shared" si="7899"/>
        <v>343.2880229</v>
      </c>
    </row>
    <row r="2632" ht="15.75" customHeight="1">
      <c r="A2632" s="78">
        <v>41981.0</v>
      </c>
      <c r="B2632" s="73">
        <v>8417.85</v>
      </c>
      <c r="C2632" s="73">
        <v>6857.15</v>
      </c>
      <c r="D2632" s="74">
        <f t="shared" si="33"/>
        <v>551</v>
      </c>
      <c r="E2632" s="74">
        <f t="shared" si="16"/>
        <v>1</v>
      </c>
      <c r="F2632" s="75">
        <f t="shared" si="4"/>
        <v>12</v>
      </c>
      <c r="G2632" s="75">
        <f t="shared" si="17"/>
        <v>0</v>
      </c>
      <c r="H2632" s="76">
        <f>IF(A2632&lt;SIP_Calculator!$B$7,0,IF(A2632&gt;SIP_Calculator!$E$7,0,1))</f>
        <v>1</v>
      </c>
      <c r="I2632" s="74">
        <f t="shared" si="5"/>
        <v>1</v>
      </c>
      <c r="J2632" s="75">
        <f t="shared" si="6"/>
        <v>0</v>
      </c>
      <c r="K2632" s="76">
        <f>H2632*SIP_Calculator!$D$25</f>
        <v>484.4666522</v>
      </c>
      <c r="L2632" s="76">
        <f t="shared" si="7"/>
        <v>0.05755230281</v>
      </c>
      <c r="M2632" s="76">
        <f t="shared" si="8"/>
        <v>0.07065131318</v>
      </c>
      <c r="N2632" s="76">
        <f t="shared" ref="N2632:O2632" si="7900">N2631+L2632</f>
        <v>287.1510437</v>
      </c>
      <c r="O2632" s="76">
        <f t="shared" si="7900"/>
        <v>341.774025</v>
      </c>
      <c r="P2632" s="74">
        <f>I2632*SIP_Calculator!$D$26</f>
        <v>2301.341589</v>
      </c>
      <c r="Q2632" s="74">
        <f t="shared" si="10"/>
        <v>0.2733882867</v>
      </c>
      <c r="R2632" s="74">
        <f t="shared" si="11"/>
        <v>0.3356119655</v>
      </c>
      <c r="S2632" s="74">
        <f t="shared" ref="S2632:T2632" si="7901">S2631+Q2632</f>
        <v>286.9565021</v>
      </c>
      <c r="T2632" s="74">
        <f t="shared" si="7901"/>
        <v>341.6230758</v>
      </c>
      <c r="U2632" s="75">
        <f>J2632*SIP_Calculator!$D$27</f>
        <v>0</v>
      </c>
      <c r="V2632" s="75">
        <f t="shared" si="13"/>
        <v>0</v>
      </c>
      <c r="W2632" s="75">
        <f t="shared" si="14"/>
        <v>0</v>
      </c>
      <c r="X2632" s="75">
        <f t="shared" ref="X2632:Y2632" si="7902">X2631+V2632</f>
        <v>288.3562306</v>
      </c>
      <c r="Y2632" s="75">
        <f t="shared" si="7902"/>
        <v>343.2880229</v>
      </c>
    </row>
    <row r="2633" ht="15.75" customHeight="1">
      <c r="A2633" s="78">
        <v>41982.0</v>
      </c>
      <c r="B2633" s="73">
        <v>8313.75</v>
      </c>
      <c r="C2633" s="73">
        <v>6767.6</v>
      </c>
      <c r="D2633" s="74">
        <f t="shared" si="33"/>
        <v>551</v>
      </c>
      <c r="E2633" s="74">
        <f t="shared" si="16"/>
        <v>0</v>
      </c>
      <c r="F2633" s="75">
        <f t="shared" si="4"/>
        <v>12</v>
      </c>
      <c r="G2633" s="75">
        <f t="shared" si="17"/>
        <v>0</v>
      </c>
      <c r="H2633" s="76">
        <f>IF(A2633&lt;SIP_Calculator!$B$7,0,IF(A2633&gt;SIP_Calculator!$E$7,0,1))</f>
        <v>1</v>
      </c>
      <c r="I2633" s="74">
        <f t="shared" si="5"/>
        <v>0</v>
      </c>
      <c r="J2633" s="75">
        <f t="shared" si="6"/>
        <v>0</v>
      </c>
      <c r="K2633" s="76">
        <f>H2633*SIP_Calculator!$D$25</f>
        <v>484.4666522</v>
      </c>
      <c r="L2633" s="76">
        <f t="shared" si="7"/>
        <v>0.05827293967</v>
      </c>
      <c r="M2633" s="76">
        <f t="shared" si="8"/>
        <v>0.07158618302</v>
      </c>
      <c r="N2633" s="76">
        <f t="shared" ref="N2633:O2633" si="7903">N2632+L2633</f>
        <v>287.2093166</v>
      </c>
      <c r="O2633" s="76">
        <f t="shared" si="7903"/>
        <v>341.8456112</v>
      </c>
      <c r="P2633" s="74">
        <f>I2633*SIP_Calculator!$D$26</f>
        <v>0</v>
      </c>
      <c r="Q2633" s="74">
        <f t="shared" si="10"/>
        <v>0</v>
      </c>
      <c r="R2633" s="74">
        <f t="shared" si="11"/>
        <v>0</v>
      </c>
      <c r="S2633" s="74">
        <f t="shared" ref="S2633:T2633" si="7904">S2632+Q2633</f>
        <v>286.9565021</v>
      </c>
      <c r="T2633" s="74">
        <f t="shared" si="7904"/>
        <v>341.6230758</v>
      </c>
      <c r="U2633" s="75">
        <f>J2633*SIP_Calculator!$D$27</f>
        <v>0</v>
      </c>
      <c r="V2633" s="75">
        <f t="shared" si="13"/>
        <v>0</v>
      </c>
      <c r="W2633" s="75">
        <f t="shared" si="14"/>
        <v>0</v>
      </c>
      <c r="X2633" s="75">
        <f t="shared" ref="X2633:Y2633" si="7905">X2632+V2633</f>
        <v>288.3562306</v>
      </c>
      <c r="Y2633" s="75">
        <f t="shared" si="7905"/>
        <v>343.2880229</v>
      </c>
    </row>
    <row r="2634" ht="15.75" customHeight="1">
      <c r="A2634" s="78">
        <v>41983.0</v>
      </c>
      <c r="B2634" s="73">
        <v>8340.5</v>
      </c>
      <c r="C2634" s="73">
        <v>6796.25</v>
      </c>
      <c r="D2634" s="74">
        <f t="shared" si="33"/>
        <v>551</v>
      </c>
      <c r="E2634" s="74">
        <f t="shared" si="16"/>
        <v>0</v>
      </c>
      <c r="F2634" s="75">
        <f t="shared" si="4"/>
        <v>12</v>
      </c>
      <c r="G2634" s="75">
        <f t="shared" si="17"/>
        <v>0</v>
      </c>
      <c r="H2634" s="76">
        <f>IF(A2634&lt;SIP_Calculator!$B$7,0,IF(A2634&gt;SIP_Calculator!$E$7,0,1))</f>
        <v>1</v>
      </c>
      <c r="I2634" s="74">
        <f t="shared" si="5"/>
        <v>0</v>
      </c>
      <c r="J2634" s="75">
        <f t="shared" si="6"/>
        <v>0</v>
      </c>
      <c r="K2634" s="76">
        <f>H2634*SIP_Calculator!$D$25</f>
        <v>484.4666522</v>
      </c>
      <c r="L2634" s="76">
        <f t="shared" si="7"/>
        <v>0.05808604426</v>
      </c>
      <c r="M2634" s="76">
        <f t="shared" si="8"/>
        <v>0.07128440716</v>
      </c>
      <c r="N2634" s="76">
        <f t="shared" ref="N2634:O2634" si="7906">N2633+L2634</f>
        <v>287.2674026</v>
      </c>
      <c r="O2634" s="76">
        <f t="shared" si="7906"/>
        <v>341.9168956</v>
      </c>
      <c r="P2634" s="74">
        <f>I2634*SIP_Calculator!$D$26</f>
        <v>0</v>
      </c>
      <c r="Q2634" s="74">
        <f t="shared" si="10"/>
        <v>0</v>
      </c>
      <c r="R2634" s="74">
        <f t="shared" si="11"/>
        <v>0</v>
      </c>
      <c r="S2634" s="74">
        <f t="shared" ref="S2634:T2634" si="7907">S2633+Q2634</f>
        <v>286.9565021</v>
      </c>
      <c r="T2634" s="74">
        <f t="shared" si="7907"/>
        <v>341.6230758</v>
      </c>
      <c r="U2634" s="75">
        <f>J2634*SIP_Calculator!$D$27</f>
        <v>0</v>
      </c>
      <c r="V2634" s="75">
        <f t="shared" si="13"/>
        <v>0</v>
      </c>
      <c r="W2634" s="75">
        <f t="shared" si="14"/>
        <v>0</v>
      </c>
      <c r="X2634" s="75">
        <f t="shared" ref="X2634:Y2634" si="7908">X2633+V2634</f>
        <v>288.3562306</v>
      </c>
      <c r="Y2634" s="75">
        <f t="shared" si="7908"/>
        <v>343.2880229</v>
      </c>
    </row>
    <row r="2635" ht="15.75" customHeight="1">
      <c r="A2635" s="78">
        <v>41984.0</v>
      </c>
      <c r="B2635" s="73">
        <v>8276.45</v>
      </c>
      <c r="C2635" s="73">
        <v>6744.95</v>
      </c>
      <c r="D2635" s="74">
        <f t="shared" si="33"/>
        <v>551</v>
      </c>
      <c r="E2635" s="74">
        <f t="shared" si="16"/>
        <v>0</v>
      </c>
      <c r="F2635" s="75">
        <f t="shared" si="4"/>
        <v>12</v>
      </c>
      <c r="G2635" s="75">
        <f t="shared" si="17"/>
        <v>0</v>
      </c>
      <c r="H2635" s="76">
        <f>IF(A2635&lt;SIP_Calculator!$B$7,0,IF(A2635&gt;SIP_Calculator!$E$7,0,1))</f>
        <v>1</v>
      </c>
      <c r="I2635" s="74">
        <f t="shared" si="5"/>
        <v>0</v>
      </c>
      <c r="J2635" s="75">
        <f t="shared" si="6"/>
        <v>0</v>
      </c>
      <c r="K2635" s="76">
        <f>H2635*SIP_Calculator!$D$25</f>
        <v>484.4666522</v>
      </c>
      <c r="L2635" s="76">
        <f t="shared" si="7"/>
        <v>0.05853556201</v>
      </c>
      <c r="M2635" s="76">
        <f t="shared" si="8"/>
        <v>0.07182657428</v>
      </c>
      <c r="N2635" s="76">
        <f t="shared" ref="N2635:O2635" si="7909">N2634+L2635</f>
        <v>287.3259382</v>
      </c>
      <c r="O2635" s="76">
        <f t="shared" si="7909"/>
        <v>341.9887222</v>
      </c>
      <c r="P2635" s="74">
        <f>I2635*SIP_Calculator!$D$26</f>
        <v>0</v>
      </c>
      <c r="Q2635" s="74">
        <f t="shared" si="10"/>
        <v>0</v>
      </c>
      <c r="R2635" s="74">
        <f t="shared" si="11"/>
        <v>0</v>
      </c>
      <c r="S2635" s="74">
        <f t="shared" ref="S2635:T2635" si="7910">S2634+Q2635</f>
        <v>286.9565021</v>
      </c>
      <c r="T2635" s="74">
        <f t="shared" si="7910"/>
        <v>341.6230758</v>
      </c>
      <c r="U2635" s="75">
        <f>J2635*SIP_Calculator!$D$27</f>
        <v>0</v>
      </c>
      <c r="V2635" s="75">
        <f t="shared" si="13"/>
        <v>0</v>
      </c>
      <c r="W2635" s="75">
        <f t="shared" si="14"/>
        <v>0</v>
      </c>
      <c r="X2635" s="75">
        <f t="shared" ref="X2635:Y2635" si="7911">X2634+V2635</f>
        <v>288.3562306</v>
      </c>
      <c r="Y2635" s="75">
        <f t="shared" si="7911"/>
        <v>343.2880229</v>
      </c>
    </row>
    <row r="2636" ht="15.75" customHeight="1">
      <c r="A2636" s="78">
        <v>41985.0</v>
      </c>
      <c r="B2636" s="73">
        <v>8202.65</v>
      </c>
      <c r="C2636" s="73">
        <v>6680.55</v>
      </c>
      <c r="D2636" s="74">
        <f t="shared" si="33"/>
        <v>551</v>
      </c>
      <c r="E2636" s="74">
        <f t="shared" si="16"/>
        <v>0</v>
      </c>
      <c r="F2636" s="75">
        <f t="shared" si="4"/>
        <v>12</v>
      </c>
      <c r="G2636" s="75">
        <f t="shared" si="17"/>
        <v>0</v>
      </c>
      <c r="H2636" s="76">
        <f>IF(A2636&lt;SIP_Calculator!$B$7,0,IF(A2636&gt;SIP_Calculator!$E$7,0,1))</f>
        <v>1</v>
      </c>
      <c r="I2636" s="74">
        <f t="shared" si="5"/>
        <v>0</v>
      </c>
      <c r="J2636" s="75">
        <f t="shared" si="6"/>
        <v>0</v>
      </c>
      <c r="K2636" s="76">
        <f>H2636*SIP_Calculator!$D$25</f>
        <v>484.4666522</v>
      </c>
      <c r="L2636" s="76">
        <f t="shared" si="7"/>
        <v>0.05906221187</v>
      </c>
      <c r="M2636" s="76">
        <f t="shared" si="8"/>
        <v>0.07251897706</v>
      </c>
      <c r="N2636" s="76">
        <f t="shared" ref="N2636:O2636" si="7912">N2635+L2636</f>
        <v>287.3850004</v>
      </c>
      <c r="O2636" s="76">
        <f t="shared" si="7912"/>
        <v>342.0612412</v>
      </c>
      <c r="P2636" s="74">
        <f>I2636*SIP_Calculator!$D$26</f>
        <v>0</v>
      </c>
      <c r="Q2636" s="74">
        <f t="shared" si="10"/>
        <v>0</v>
      </c>
      <c r="R2636" s="74">
        <f t="shared" si="11"/>
        <v>0</v>
      </c>
      <c r="S2636" s="74">
        <f t="shared" ref="S2636:T2636" si="7913">S2635+Q2636</f>
        <v>286.9565021</v>
      </c>
      <c r="T2636" s="74">
        <f t="shared" si="7913"/>
        <v>341.6230758</v>
      </c>
      <c r="U2636" s="75">
        <f>J2636*SIP_Calculator!$D$27</f>
        <v>0</v>
      </c>
      <c r="V2636" s="75">
        <f t="shared" si="13"/>
        <v>0</v>
      </c>
      <c r="W2636" s="75">
        <f t="shared" si="14"/>
        <v>0</v>
      </c>
      <c r="X2636" s="75">
        <f t="shared" ref="X2636:Y2636" si="7914">X2635+V2636</f>
        <v>288.3562306</v>
      </c>
      <c r="Y2636" s="75">
        <f t="shared" si="7914"/>
        <v>343.2880229</v>
      </c>
    </row>
    <row r="2637" ht="15.75" customHeight="1">
      <c r="A2637" s="78">
        <v>41988.0</v>
      </c>
      <c r="B2637" s="73">
        <v>8193.85</v>
      </c>
      <c r="C2637" s="73">
        <v>6667.55</v>
      </c>
      <c r="D2637" s="74">
        <f t="shared" si="33"/>
        <v>552</v>
      </c>
      <c r="E2637" s="74">
        <f t="shared" si="16"/>
        <v>1</v>
      </c>
      <c r="F2637" s="75">
        <f t="shared" si="4"/>
        <v>12</v>
      </c>
      <c r="G2637" s="75">
        <f t="shared" si="17"/>
        <v>0</v>
      </c>
      <c r="H2637" s="76">
        <f>IF(A2637&lt;SIP_Calculator!$B$7,0,IF(A2637&gt;SIP_Calculator!$E$7,0,1))</f>
        <v>1</v>
      </c>
      <c r="I2637" s="74">
        <f t="shared" si="5"/>
        <v>1</v>
      </c>
      <c r="J2637" s="75">
        <f t="shared" si="6"/>
        <v>0</v>
      </c>
      <c r="K2637" s="76">
        <f>H2637*SIP_Calculator!$D$25</f>
        <v>484.4666522</v>
      </c>
      <c r="L2637" s="76">
        <f t="shared" si="7"/>
        <v>0.05912564328</v>
      </c>
      <c r="M2637" s="76">
        <f t="shared" si="8"/>
        <v>0.07266037033</v>
      </c>
      <c r="N2637" s="76">
        <f t="shared" ref="N2637:O2637" si="7915">N2636+L2637</f>
        <v>287.4441261</v>
      </c>
      <c r="O2637" s="76">
        <f t="shared" si="7915"/>
        <v>342.1339015</v>
      </c>
      <c r="P2637" s="74">
        <f>I2637*SIP_Calculator!$D$26</f>
        <v>2301.341589</v>
      </c>
      <c r="Q2637" s="74">
        <f t="shared" si="10"/>
        <v>0.2808620599</v>
      </c>
      <c r="R2637" s="74">
        <f t="shared" si="11"/>
        <v>0.3451555053</v>
      </c>
      <c r="S2637" s="74">
        <f t="shared" ref="S2637:T2637" si="7916">S2636+Q2637</f>
        <v>287.2373642</v>
      </c>
      <c r="T2637" s="74">
        <f t="shared" si="7916"/>
        <v>341.9682313</v>
      </c>
      <c r="U2637" s="75">
        <f>J2637*SIP_Calculator!$D$27</f>
        <v>0</v>
      </c>
      <c r="V2637" s="75">
        <f t="shared" si="13"/>
        <v>0</v>
      </c>
      <c r="W2637" s="75">
        <f t="shared" si="14"/>
        <v>0</v>
      </c>
      <c r="X2637" s="75">
        <f t="shared" ref="X2637:Y2637" si="7917">X2636+V2637</f>
        <v>288.3562306</v>
      </c>
      <c r="Y2637" s="75">
        <f t="shared" si="7917"/>
        <v>343.2880229</v>
      </c>
    </row>
    <row r="2638" ht="15.75" customHeight="1">
      <c r="A2638" s="78">
        <v>41989.0</v>
      </c>
      <c r="B2638" s="73">
        <v>8031.05</v>
      </c>
      <c r="C2638" s="73">
        <v>6525.2</v>
      </c>
      <c r="D2638" s="74">
        <f t="shared" si="33"/>
        <v>552</v>
      </c>
      <c r="E2638" s="74">
        <f t="shared" si="16"/>
        <v>0</v>
      </c>
      <c r="F2638" s="75">
        <f t="shared" si="4"/>
        <v>12</v>
      </c>
      <c r="G2638" s="75">
        <f t="shared" si="17"/>
        <v>0</v>
      </c>
      <c r="H2638" s="76">
        <f>IF(A2638&lt;SIP_Calculator!$B$7,0,IF(A2638&gt;SIP_Calculator!$E$7,0,1))</f>
        <v>1</v>
      </c>
      <c r="I2638" s="74">
        <f t="shared" si="5"/>
        <v>0</v>
      </c>
      <c r="J2638" s="75">
        <f t="shared" si="6"/>
        <v>0</v>
      </c>
      <c r="K2638" s="76">
        <f>H2638*SIP_Calculator!$D$25</f>
        <v>484.4666522</v>
      </c>
      <c r="L2638" s="76">
        <f t="shared" si="7"/>
        <v>0.06032419823</v>
      </c>
      <c r="M2638" s="76">
        <f t="shared" si="8"/>
        <v>0.07424548706</v>
      </c>
      <c r="N2638" s="76">
        <f t="shared" ref="N2638:O2638" si="7918">N2637+L2638</f>
        <v>287.5044503</v>
      </c>
      <c r="O2638" s="76">
        <f t="shared" si="7918"/>
        <v>342.208147</v>
      </c>
      <c r="P2638" s="74">
        <f>I2638*SIP_Calculator!$D$26</f>
        <v>0</v>
      </c>
      <c r="Q2638" s="74">
        <f t="shared" si="10"/>
        <v>0</v>
      </c>
      <c r="R2638" s="74">
        <f t="shared" si="11"/>
        <v>0</v>
      </c>
      <c r="S2638" s="74">
        <f t="shared" ref="S2638:T2638" si="7919">S2637+Q2638</f>
        <v>287.2373642</v>
      </c>
      <c r="T2638" s="74">
        <f t="shared" si="7919"/>
        <v>341.9682313</v>
      </c>
      <c r="U2638" s="75">
        <f>J2638*SIP_Calculator!$D$27</f>
        <v>0</v>
      </c>
      <c r="V2638" s="75">
        <f t="shared" si="13"/>
        <v>0</v>
      </c>
      <c r="W2638" s="75">
        <f t="shared" si="14"/>
        <v>0</v>
      </c>
      <c r="X2638" s="75">
        <f t="shared" ref="X2638:Y2638" si="7920">X2637+V2638</f>
        <v>288.3562306</v>
      </c>
      <c r="Y2638" s="75">
        <f t="shared" si="7920"/>
        <v>343.2880229</v>
      </c>
    </row>
    <row r="2639" ht="15.75" customHeight="1">
      <c r="A2639" s="78">
        <v>41990.0</v>
      </c>
      <c r="B2639" s="73">
        <v>7995.85</v>
      </c>
      <c r="C2639" s="73">
        <v>6492.9</v>
      </c>
      <c r="D2639" s="74">
        <f t="shared" si="33"/>
        <v>552</v>
      </c>
      <c r="E2639" s="74">
        <f t="shared" si="16"/>
        <v>0</v>
      </c>
      <c r="F2639" s="75">
        <f t="shared" si="4"/>
        <v>12</v>
      </c>
      <c r="G2639" s="75">
        <f t="shared" si="17"/>
        <v>0</v>
      </c>
      <c r="H2639" s="76">
        <f>IF(A2639&lt;SIP_Calculator!$B$7,0,IF(A2639&gt;SIP_Calculator!$E$7,0,1))</f>
        <v>1</v>
      </c>
      <c r="I2639" s="74">
        <f t="shared" si="5"/>
        <v>0</v>
      </c>
      <c r="J2639" s="75">
        <f t="shared" si="6"/>
        <v>0</v>
      </c>
      <c r="K2639" s="76">
        <f>H2639*SIP_Calculator!$D$25</f>
        <v>484.4666522</v>
      </c>
      <c r="L2639" s="76">
        <f t="shared" si="7"/>
        <v>0.06058976246</v>
      </c>
      <c r="M2639" s="76">
        <f t="shared" si="8"/>
        <v>0.07461483346</v>
      </c>
      <c r="N2639" s="76">
        <f t="shared" ref="N2639:O2639" si="7921">N2638+L2639</f>
        <v>287.56504</v>
      </c>
      <c r="O2639" s="76">
        <f t="shared" si="7921"/>
        <v>342.2827619</v>
      </c>
      <c r="P2639" s="74">
        <f>I2639*SIP_Calculator!$D$26</f>
        <v>0</v>
      </c>
      <c r="Q2639" s="74">
        <f t="shared" si="10"/>
        <v>0</v>
      </c>
      <c r="R2639" s="74">
        <f t="shared" si="11"/>
        <v>0</v>
      </c>
      <c r="S2639" s="74">
        <f t="shared" ref="S2639:T2639" si="7922">S2638+Q2639</f>
        <v>287.2373642</v>
      </c>
      <c r="T2639" s="74">
        <f t="shared" si="7922"/>
        <v>341.9682313</v>
      </c>
      <c r="U2639" s="75">
        <f>J2639*SIP_Calculator!$D$27</f>
        <v>0</v>
      </c>
      <c r="V2639" s="75">
        <f t="shared" si="13"/>
        <v>0</v>
      </c>
      <c r="W2639" s="75">
        <f t="shared" si="14"/>
        <v>0</v>
      </c>
      <c r="X2639" s="75">
        <f t="shared" ref="X2639:Y2639" si="7923">X2638+V2639</f>
        <v>288.3562306</v>
      </c>
      <c r="Y2639" s="75">
        <f t="shared" si="7923"/>
        <v>343.2880229</v>
      </c>
    </row>
    <row r="2640" ht="15.75" customHeight="1">
      <c r="A2640" s="78">
        <v>41991.0</v>
      </c>
      <c r="B2640" s="73">
        <v>8145.8</v>
      </c>
      <c r="C2640" s="73">
        <v>6625.6</v>
      </c>
      <c r="D2640" s="74">
        <f t="shared" si="33"/>
        <v>552</v>
      </c>
      <c r="E2640" s="74">
        <f t="shared" si="16"/>
        <v>0</v>
      </c>
      <c r="F2640" s="75">
        <f t="shared" si="4"/>
        <v>12</v>
      </c>
      <c r="G2640" s="75">
        <f t="shared" si="17"/>
        <v>0</v>
      </c>
      <c r="H2640" s="76">
        <f>IF(A2640&lt;SIP_Calculator!$B$7,0,IF(A2640&gt;SIP_Calculator!$E$7,0,1))</f>
        <v>1</v>
      </c>
      <c r="I2640" s="74">
        <f t="shared" si="5"/>
        <v>0</v>
      </c>
      <c r="J2640" s="75">
        <f t="shared" si="6"/>
        <v>0</v>
      </c>
      <c r="K2640" s="76">
        <f>H2640*SIP_Calculator!$D$25</f>
        <v>484.4666522</v>
      </c>
      <c r="L2640" s="76">
        <f t="shared" si="7"/>
        <v>0.05947441039</v>
      </c>
      <c r="M2640" s="76">
        <f t="shared" si="8"/>
        <v>0.07312041961</v>
      </c>
      <c r="N2640" s="76">
        <f t="shared" ref="N2640:O2640" si="7924">N2639+L2640</f>
        <v>287.6245144</v>
      </c>
      <c r="O2640" s="76">
        <f t="shared" si="7924"/>
        <v>342.3558823</v>
      </c>
      <c r="P2640" s="74">
        <f>I2640*SIP_Calculator!$D$26</f>
        <v>0</v>
      </c>
      <c r="Q2640" s="74">
        <f t="shared" si="10"/>
        <v>0</v>
      </c>
      <c r="R2640" s="74">
        <f t="shared" si="11"/>
        <v>0</v>
      </c>
      <c r="S2640" s="74">
        <f t="shared" ref="S2640:T2640" si="7925">S2639+Q2640</f>
        <v>287.2373642</v>
      </c>
      <c r="T2640" s="74">
        <f t="shared" si="7925"/>
        <v>341.9682313</v>
      </c>
      <c r="U2640" s="75">
        <f>J2640*SIP_Calculator!$D$27</f>
        <v>0</v>
      </c>
      <c r="V2640" s="75">
        <f t="shared" si="13"/>
        <v>0</v>
      </c>
      <c r="W2640" s="75">
        <f t="shared" si="14"/>
        <v>0</v>
      </c>
      <c r="X2640" s="75">
        <f t="shared" ref="X2640:Y2640" si="7926">X2639+V2640</f>
        <v>288.3562306</v>
      </c>
      <c r="Y2640" s="75">
        <f t="shared" si="7926"/>
        <v>343.2880229</v>
      </c>
    </row>
    <row r="2641" ht="15.75" customHeight="1">
      <c r="A2641" s="78">
        <v>41992.0</v>
      </c>
      <c r="B2641" s="73">
        <v>8203.95</v>
      </c>
      <c r="C2641" s="73">
        <v>6670.15</v>
      </c>
      <c r="D2641" s="74">
        <f t="shared" si="33"/>
        <v>552</v>
      </c>
      <c r="E2641" s="74">
        <f t="shared" si="16"/>
        <v>0</v>
      </c>
      <c r="F2641" s="75">
        <f t="shared" si="4"/>
        <v>12</v>
      </c>
      <c r="G2641" s="75">
        <f t="shared" si="17"/>
        <v>0</v>
      </c>
      <c r="H2641" s="76">
        <f>IF(A2641&lt;SIP_Calculator!$B$7,0,IF(A2641&gt;SIP_Calculator!$E$7,0,1))</f>
        <v>1</v>
      </c>
      <c r="I2641" s="74">
        <f t="shared" si="5"/>
        <v>0</v>
      </c>
      <c r="J2641" s="75">
        <f t="shared" si="6"/>
        <v>0</v>
      </c>
      <c r="K2641" s="76">
        <f>H2641*SIP_Calculator!$D$25</f>
        <v>484.4666522</v>
      </c>
      <c r="L2641" s="76">
        <f t="shared" si="7"/>
        <v>0.05905285286</v>
      </c>
      <c r="M2641" s="76">
        <f t="shared" si="8"/>
        <v>0.07263204758</v>
      </c>
      <c r="N2641" s="76">
        <f t="shared" ref="N2641:O2641" si="7927">N2640+L2641</f>
        <v>287.6835673</v>
      </c>
      <c r="O2641" s="76">
        <f t="shared" si="7927"/>
        <v>342.4285143</v>
      </c>
      <c r="P2641" s="74">
        <f>I2641*SIP_Calculator!$D$26</f>
        <v>0</v>
      </c>
      <c r="Q2641" s="74">
        <f t="shared" si="10"/>
        <v>0</v>
      </c>
      <c r="R2641" s="74">
        <f t="shared" si="11"/>
        <v>0</v>
      </c>
      <c r="S2641" s="74">
        <f t="shared" ref="S2641:T2641" si="7928">S2640+Q2641</f>
        <v>287.2373642</v>
      </c>
      <c r="T2641" s="74">
        <f t="shared" si="7928"/>
        <v>341.9682313</v>
      </c>
      <c r="U2641" s="75">
        <f>J2641*SIP_Calculator!$D$27</f>
        <v>0</v>
      </c>
      <c r="V2641" s="75">
        <f t="shared" si="13"/>
        <v>0</v>
      </c>
      <c r="W2641" s="75">
        <f t="shared" si="14"/>
        <v>0</v>
      </c>
      <c r="X2641" s="75">
        <f t="shared" ref="X2641:Y2641" si="7929">X2640+V2641</f>
        <v>288.3562306</v>
      </c>
      <c r="Y2641" s="75">
        <f t="shared" si="7929"/>
        <v>343.2880229</v>
      </c>
    </row>
    <row r="2642" ht="15.75" customHeight="1">
      <c r="A2642" s="78">
        <v>41995.0</v>
      </c>
      <c r="B2642" s="73">
        <v>8298.9</v>
      </c>
      <c r="C2642" s="73">
        <v>6744.15</v>
      </c>
      <c r="D2642" s="74">
        <f t="shared" si="33"/>
        <v>553</v>
      </c>
      <c r="E2642" s="74">
        <f t="shared" si="16"/>
        <v>1</v>
      </c>
      <c r="F2642" s="75">
        <f t="shared" si="4"/>
        <v>12</v>
      </c>
      <c r="G2642" s="75">
        <f t="shared" si="17"/>
        <v>0</v>
      </c>
      <c r="H2642" s="76">
        <f>IF(A2642&lt;SIP_Calculator!$B$7,0,IF(A2642&gt;SIP_Calculator!$E$7,0,1))</f>
        <v>1</v>
      </c>
      <c r="I2642" s="74">
        <f t="shared" si="5"/>
        <v>1</v>
      </c>
      <c r="J2642" s="75">
        <f t="shared" si="6"/>
        <v>0</v>
      </c>
      <c r="K2642" s="76">
        <f>H2642*SIP_Calculator!$D$25</f>
        <v>484.4666522</v>
      </c>
      <c r="L2642" s="76">
        <f t="shared" si="7"/>
        <v>0.05837721291</v>
      </c>
      <c r="M2642" s="76">
        <f t="shared" si="8"/>
        <v>0.07183509444</v>
      </c>
      <c r="N2642" s="76">
        <f t="shared" ref="N2642:O2642" si="7930">N2641+L2642</f>
        <v>287.7419445</v>
      </c>
      <c r="O2642" s="76">
        <f t="shared" si="7930"/>
        <v>342.5003494</v>
      </c>
      <c r="P2642" s="74">
        <f>I2642*SIP_Calculator!$D$26</f>
        <v>2301.341589</v>
      </c>
      <c r="Q2642" s="74">
        <f t="shared" si="10"/>
        <v>0.2773068225</v>
      </c>
      <c r="R2642" s="74">
        <f t="shared" si="11"/>
        <v>0.3412352319</v>
      </c>
      <c r="S2642" s="74">
        <f t="shared" ref="S2642:T2642" si="7931">S2641+Q2642</f>
        <v>287.514671</v>
      </c>
      <c r="T2642" s="74">
        <f t="shared" si="7931"/>
        <v>342.3094665</v>
      </c>
      <c r="U2642" s="75">
        <f>J2642*SIP_Calculator!$D$27</f>
        <v>0</v>
      </c>
      <c r="V2642" s="75">
        <f t="shared" si="13"/>
        <v>0</v>
      </c>
      <c r="W2642" s="75">
        <f t="shared" si="14"/>
        <v>0</v>
      </c>
      <c r="X2642" s="75">
        <f t="shared" ref="X2642:Y2642" si="7932">X2641+V2642</f>
        <v>288.3562306</v>
      </c>
      <c r="Y2642" s="75">
        <f t="shared" si="7932"/>
        <v>343.2880229</v>
      </c>
    </row>
    <row r="2643" ht="15.75" customHeight="1">
      <c r="A2643" s="78">
        <v>41996.0</v>
      </c>
      <c r="B2643" s="73">
        <v>8240.35</v>
      </c>
      <c r="C2643" s="73">
        <v>6703.0</v>
      </c>
      <c r="D2643" s="74">
        <f t="shared" si="33"/>
        <v>553</v>
      </c>
      <c r="E2643" s="74">
        <f t="shared" si="16"/>
        <v>0</v>
      </c>
      <c r="F2643" s="75">
        <f t="shared" si="4"/>
        <v>12</v>
      </c>
      <c r="G2643" s="75">
        <f t="shared" si="17"/>
        <v>0</v>
      </c>
      <c r="H2643" s="76">
        <f>IF(A2643&lt;SIP_Calculator!$B$7,0,IF(A2643&gt;SIP_Calculator!$E$7,0,1))</f>
        <v>1</v>
      </c>
      <c r="I2643" s="74">
        <f t="shared" si="5"/>
        <v>0</v>
      </c>
      <c r="J2643" s="75">
        <f t="shared" si="6"/>
        <v>0</v>
      </c>
      <c r="K2643" s="76">
        <f>H2643*SIP_Calculator!$D$25</f>
        <v>484.4666522</v>
      </c>
      <c r="L2643" s="76">
        <f t="shared" si="7"/>
        <v>0.05879199939</v>
      </c>
      <c r="M2643" s="76">
        <f t="shared" si="8"/>
        <v>0.07227609312</v>
      </c>
      <c r="N2643" s="76">
        <f t="shared" ref="N2643:O2643" si="7933">N2642+L2643</f>
        <v>287.8007365</v>
      </c>
      <c r="O2643" s="76">
        <f t="shared" si="7933"/>
        <v>342.5726255</v>
      </c>
      <c r="P2643" s="74">
        <f>I2643*SIP_Calculator!$D$26</f>
        <v>0</v>
      </c>
      <c r="Q2643" s="74">
        <f t="shared" si="10"/>
        <v>0</v>
      </c>
      <c r="R2643" s="74">
        <f t="shared" si="11"/>
        <v>0</v>
      </c>
      <c r="S2643" s="74">
        <f t="shared" ref="S2643:T2643" si="7934">S2642+Q2643</f>
        <v>287.514671</v>
      </c>
      <c r="T2643" s="74">
        <f t="shared" si="7934"/>
        <v>342.3094665</v>
      </c>
      <c r="U2643" s="75">
        <f>J2643*SIP_Calculator!$D$27</f>
        <v>0</v>
      </c>
      <c r="V2643" s="75">
        <f t="shared" si="13"/>
        <v>0</v>
      </c>
      <c r="W2643" s="75">
        <f t="shared" si="14"/>
        <v>0</v>
      </c>
      <c r="X2643" s="75">
        <f t="shared" ref="X2643:Y2643" si="7935">X2642+V2643</f>
        <v>288.3562306</v>
      </c>
      <c r="Y2643" s="75">
        <f t="shared" si="7935"/>
        <v>343.2880229</v>
      </c>
    </row>
    <row r="2644" ht="15.75" customHeight="1">
      <c r="A2644" s="78">
        <v>41997.0</v>
      </c>
      <c r="B2644" s="73">
        <v>8159.65</v>
      </c>
      <c r="C2644" s="73">
        <v>6650.6</v>
      </c>
      <c r="D2644" s="74">
        <f t="shared" si="33"/>
        <v>553</v>
      </c>
      <c r="E2644" s="74">
        <f t="shared" si="16"/>
        <v>0</v>
      </c>
      <c r="F2644" s="75">
        <f t="shared" si="4"/>
        <v>12</v>
      </c>
      <c r="G2644" s="75">
        <f t="shared" si="17"/>
        <v>0</v>
      </c>
      <c r="H2644" s="76">
        <f>IF(A2644&lt;SIP_Calculator!$B$7,0,IF(A2644&gt;SIP_Calculator!$E$7,0,1))</f>
        <v>1</v>
      </c>
      <c r="I2644" s="74">
        <f t="shared" si="5"/>
        <v>0</v>
      </c>
      <c r="J2644" s="75">
        <f t="shared" si="6"/>
        <v>0</v>
      </c>
      <c r="K2644" s="76">
        <f>H2644*SIP_Calculator!$D$25</f>
        <v>484.4666522</v>
      </c>
      <c r="L2644" s="76">
        <f t="shared" si="7"/>
        <v>0.05937345991</v>
      </c>
      <c r="M2644" s="76">
        <f t="shared" si="8"/>
        <v>0.07284555562</v>
      </c>
      <c r="N2644" s="76">
        <f t="shared" ref="N2644:O2644" si="7936">N2643+L2644</f>
        <v>287.86011</v>
      </c>
      <c r="O2644" s="76">
        <f t="shared" si="7936"/>
        <v>342.6454711</v>
      </c>
      <c r="P2644" s="74">
        <f>I2644*SIP_Calculator!$D$26</f>
        <v>0</v>
      </c>
      <c r="Q2644" s="74">
        <f t="shared" si="10"/>
        <v>0</v>
      </c>
      <c r="R2644" s="74">
        <f t="shared" si="11"/>
        <v>0</v>
      </c>
      <c r="S2644" s="74">
        <f t="shared" ref="S2644:T2644" si="7937">S2643+Q2644</f>
        <v>287.514671</v>
      </c>
      <c r="T2644" s="74">
        <f t="shared" si="7937"/>
        <v>342.3094665</v>
      </c>
      <c r="U2644" s="75">
        <f>J2644*SIP_Calculator!$D$27</f>
        <v>0</v>
      </c>
      <c r="V2644" s="75">
        <f t="shared" si="13"/>
        <v>0</v>
      </c>
      <c r="W2644" s="75">
        <f t="shared" si="14"/>
        <v>0</v>
      </c>
      <c r="X2644" s="75">
        <f t="shared" ref="X2644:Y2644" si="7938">X2643+V2644</f>
        <v>288.3562306</v>
      </c>
      <c r="Y2644" s="75">
        <f t="shared" si="7938"/>
        <v>343.2880229</v>
      </c>
    </row>
    <row r="2645" ht="15.75" customHeight="1">
      <c r="A2645" s="78">
        <v>41999.0</v>
      </c>
      <c r="B2645" s="73">
        <v>8188.45</v>
      </c>
      <c r="C2645" s="73">
        <v>6674.8</v>
      </c>
      <c r="D2645" s="74">
        <f t="shared" si="33"/>
        <v>553</v>
      </c>
      <c r="E2645" s="74">
        <f t="shared" si="16"/>
        <v>0</v>
      </c>
      <c r="F2645" s="75">
        <f t="shared" si="4"/>
        <v>12</v>
      </c>
      <c r="G2645" s="75">
        <f t="shared" si="17"/>
        <v>0</v>
      </c>
      <c r="H2645" s="76">
        <f>IF(A2645&lt;SIP_Calculator!$B$7,0,IF(A2645&gt;SIP_Calculator!$E$7,0,1))</f>
        <v>1</v>
      </c>
      <c r="I2645" s="74">
        <f t="shared" si="5"/>
        <v>0</v>
      </c>
      <c r="J2645" s="75">
        <f t="shared" si="6"/>
        <v>0</v>
      </c>
      <c r="K2645" s="76">
        <f>H2645*SIP_Calculator!$D$25</f>
        <v>484.4666522</v>
      </c>
      <c r="L2645" s="76">
        <f t="shared" si="7"/>
        <v>0.0591646346</v>
      </c>
      <c r="M2645" s="76">
        <f t="shared" si="8"/>
        <v>0.07258144846</v>
      </c>
      <c r="N2645" s="76">
        <f t="shared" ref="N2645:O2645" si="7939">N2644+L2645</f>
        <v>287.9192746</v>
      </c>
      <c r="O2645" s="76">
        <f t="shared" si="7939"/>
        <v>342.7180525</v>
      </c>
      <c r="P2645" s="74">
        <f>I2645*SIP_Calculator!$D$26</f>
        <v>0</v>
      </c>
      <c r="Q2645" s="74">
        <f t="shared" si="10"/>
        <v>0</v>
      </c>
      <c r="R2645" s="74">
        <f t="shared" si="11"/>
        <v>0</v>
      </c>
      <c r="S2645" s="74">
        <f t="shared" ref="S2645:T2645" si="7940">S2644+Q2645</f>
        <v>287.514671</v>
      </c>
      <c r="T2645" s="74">
        <f t="shared" si="7940"/>
        <v>342.3094665</v>
      </c>
      <c r="U2645" s="75">
        <f>J2645*SIP_Calculator!$D$27</f>
        <v>0</v>
      </c>
      <c r="V2645" s="75">
        <f t="shared" si="13"/>
        <v>0</v>
      </c>
      <c r="W2645" s="75">
        <f t="shared" si="14"/>
        <v>0</v>
      </c>
      <c r="X2645" s="75">
        <f t="shared" ref="X2645:Y2645" si="7941">X2644+V2645</f>
        <v>288.3562306</v>
      </c>
      <c r="Y2645" s="75">
        <f t="shared" si="7941"/>
        <v>343.2880229</v>
      </c>
    </row>
    <row r="2646" ht="15.75" customHeight="1">
      <c r="A2646" s="78">
        <v>42002.0</v>
      </c>
      <c r="B2646" s="73">
        <v>8237.65</v>
      </c>
      <c r="C2646" s="73">
        <v>6718.6</v>
      </c>
      <c r="D2646" s="74">
        <f t="shared" si="33"/>
        <v>554</v>
      </c>
      <c r="E2646" s="74">
        <f t="shared" si="16"/>
        <v>1</v>
      </c>
      <c r="F2646" s="75">
        <f t="shared" si="4"/>
        <v>12</v>
      </c>
      <c r="G2646" s="75">
        <f t="shared" si="17"/>
        <v>0</v>
      </c>
      <c r="H2646" s="76">
        <f>IF(A2646&lt;SIP_Calculator!$B$7,0,IF(A2646&gt;SIP_Calculator!$E$7,0,1))</f>
        <v>1</v>
      </c>
      <c r="I2646" s="74">
        <f t="shared" si="5"/>
        <v>1</v>
      </c>
      <c r="J2646" s="75">
        <f t="shared" si="6"/>
        <v>0</v>
      </c>
      <c r="K2646" s="76">
        <f>H2646*SIP_Calculator!$D$25</f>
        <v>484.4666522</v>
      </c>
      <c r="L2646" s="76">
        <f t="shared" si="7"/>
        <v>0.05881126926</v>
      </c>
      <c r="M2646" s="76">
        <f t="shared" si="8"/>
        <v>0.07210827437</v>
      </c>
      <c r="N2646" s="76">
        <f t="shared" ref="N2646:O2646" si="7942">N2645+L2646</f>
        <v>287.9780859</v>
      </c>
      <c r="O2646" s="76">
        <f t="shared" si="7942"/>
        <v>342.7901608</v>
      </c>
      <c r="P2646" s="74">
        <f>I2646*SIP_Calculator!$D$26</f>
        <v>2301.341589</v>
      </c>
      <c r="Q2646" s="74">
        <f t="shared" si="10"/>
        <v>0.2793687022</v>
      </c>
      <c r="R2646" s="74">
        <f t="shared" si="11"/>
        <v>0.342532907</v>
      </c>
      <c r="S2646" s="74">
        <f t="shared" ref="S2646:T2646" si="7943">S2645+Q2646</f>
        <v>287.7940397</v>
      </c>
      <c r="T2646" s="74">
        <f t="shared" si="7943"/>
        <v>342.6519994</v>
      </c>
      <c r="U2646" s="75">
        <f>J2646*SIP_Calculator!$D$27</f>
        <v>0</v>
      </c>
      <c r="V2646" s="75">
        <f t="shared" si="13"/>
        <v>0</v>
      </c>
      <c r="W2646" s="75">
        <f t="shared" si="14"/>
        <v>0</v>
      </c>
      <c r="X2646" s="75">
        <f t="shared" ref="X2646:Y2646" si="7944">X2645+V2646</f>
        <v>288.3562306</v>
      </c>
      <c r="Y2646" s="75">
        <f t="shared" si="7944"/>
        <v>343.2880229</v>
      </c>
    </row>
    <row r="2647" ht="15.75" customHeight="1">
      <c r="A2647" s="78">
        <v>42003.0</v>
      </c>
      <c r="B2647" s="73">
        <v>8251.1</v>
      </c>
      <c r="C2647" s="73">
        <v>6733.75</v>
      </c>
      <c r="D2647" s="74">
        <f t="shared" si="33"/>
        <v>554</v>
      </c>
      <c r="E2647" s="74">
        <f t="shared" si="16"/>
        <v>0</v>
      </c>
      <c r="F2647" s="75">
        <f t="shared" si="4"/>
        <v>12</v>
      </c>
      <c r="G2647" s="75">
        <f t="shared" si="17"/>
        <v>0</v>
      </c>
      <c r="H2647" s="76">
        <f>IF(A2647&lt;SIP_Calculator!$B$7,0,IF(A2647&gt;SIP_Calculator!$E$7,0,1))</f>
        <v>1</v>
      </c>
      <c r="I2647" s="74">
        <f t="shared" si="5"/>
        <v>0</v>
      </c>
      <c r="J2647" s="75">
        <f t="shared" si="6"/>
        <v>0</v>
      </c>
      <c r="K2647" s="76">
        <f>H2647*SIP_Calculator!$D$25</f>
        <v>484.4666522</v>
      </c>
      <c r="L2647" s="76">
        <f t="shared" si="7"/>
        <v>0.05871540185</v>
      </c>
      <c r="M2647" s="76">
        <f t="shared" si="8"/>
        <v>0.07194604079</v>
      </c>
      <c r="N2647" s="76">
        <f t="shared" ref="N2647:O2647" si="7945">N2646+L2647</f>
        <v>288.0368013</v>
      </c>
      <c r="O2647" s="76">
        <f t="shared" si="7945"/>
        <v>342.8621068</v>
      </c>
      <c r="P2647" s="74">
        <f>I2647*SIP_Calculator!$D$26</f>
        <v>0</v>
      </c>
      <c r="Q2647" s="74">
        <f t="shared" si="10"/>
        <v>0</v>
      </c>
      <c r="R2647" s="74">
        <f t="shared" si="11"/>
        <v>0</v>
      </c>
      <c r="S2647" s="74">
        <f t="shared" ref="S2647:T2647" si="7946">S2646+Q2647</f>
        <v>287.7940397</v>
      </c>
      <c r="T2647" s="74">
        <f t="shared" si="7946"/>
        <v>342.6519994</v>
      </c>
      <c r="U2647" s="75">
        <f>J2647*SIP_Calculator!$D$27</f>
        <v>0</v>
      </c>
      <c r="V2647" s="75">
        <f t="shared" si="13"/>
        <v>0</v>
      </c>
      <c r="W2647" s="75">
        <f t="shared" si="14"/>
        <v>0</v>
      </c>
      <c r="X2647" s="75">
        <f t="shared" ref="X2647:Y2647" si="7947">X2646+V2647</f>
        <v>288.3562306</v>
      </c>
      <c r="Y2647" s="75">
        <f t="shared" si="7947"/>
        <v>343.2880229</v>
      </c>
    </row>
    <row r="2648" ht="15.75" customHeight="1">
      <c r="A2648" s="78">
        <v>42004.0</v>
      </c>
      <c r="B2648" s="73">
        <v>8290.45</v>
      </c>
      <c r="C2648" s="73">
        <v>6773.65</v>
      </c>
      <c r="D2648" s="74">
        <f t="shared" si="33"/>
        <v>554</v>
      </c>
      <c r="E2648" s="74">
        <f t="shared" si="16"/>
        <v>0</v>
      </c>
      <c r="F2648" s="75">
        <f t="shared" si="4"/>
        <v>12</v>
      </c>
      <c r="G2648" s="75">
        <f t="shared" si="17"/>
        <v>0</v>
      </c>
      <c r="H2648" s="76">
        <f>IF(A2648&lt;SIP_Calculator!$B$7,0,IF(A2648&gt;SIP_Calculator!$E$7,0,1))</f>
        <v>1</v>
      </c>
      <c r="I2648" s="74">
        <f t="shared" si="5"/>
        <v>0</v>
      </c>
      <c r="J2648" s="75">
        <f t="shared" si="6"/>
        <v>0</v>
      </c>
      <c r="K2648" s="76">
        <f>H2648*SIP_Calculator!$D$25</f>
        <v>484.4666522</v>
      </c>
      <c r="L2648" s="76">
        <f t="shared" si="7"/>
        <v>0.05843671359</v>
      </c>
      <c r="M2648" s="76">
        <f t="shared" si="8"/>
        <v>0.07152224461</v>
      </c>
      <c r="N2648" s="76">
        <f t="shared" ref="N2648:O2648" si="7948">N2647+L2648</f>
        <v>288.095238</v>
      </c>
      <c r="O2648" s="76">
        <f t="shared" si="7948"/>
        <v>342.9336291</v>
      </c>
      <c r="P2648" s="74">
        <f>I2648*SIP_Calculator!$D$26</f>
        <v>0</v>
      </c>
      <c r="Q2648" s="74">
        <f t="shared" si="10"/>
        <v>0</v>
      </c>
      <c r="R2648" s="74">
        <f t="shared" si="11"/>
        <v>0</v>
      </c>
      <c r="S2648" s="74">
        <f t="shared" ref="S2648:T2648" si="7949">S2647+Q2648</f>
        <v>287.7940397</v>
      </c>
      <c r="T2648" s="74">
        <f t="shared" si="7949"/>
        <v>342.6519994</v>
      </c>
      <c r="U2648" s="75">
        <f>J2648*SIP_Calculator!$D$27</f>
        <v>0</v>
      </c>
      <c r="V2648" s="75">
        <f t="shared" si="13"/>
        <v>0</v>
      </c>
      <c r="W2648" s="75">
        <f t="shared" si="14"/>
        <v>0</v>
      </c>
      <c r="X2648" s="75">
        <f t="shared" ref="X2648:Y2648" si="7950">X2647+V2648</f>
        <v>288.3562306</v>
      </c>
      <c r="Y2648" s="75">
        <f t="shared" si="7950"/>
        <v>343.2880229</v>
      </c>
    </row>
    <row r="2649" ht="15.75" customHeight="1">
      <c r="A2649" s="78">
        <v>42005.0</v>
      </c>
      <c r="B2649" s="73">
        <v>8295.55</v>
      </c>
      <c r="C2649" s="73">
        <v>6786.1</v>
      </c>
      <c r="D2649" s="74">
        <f t="shared" si="33"/>
        <v>554</v>
      </c>
      <c r="E2649" s="74">
        <f t="shared" si="16"/>
        <v>0</v>
      </c>
      <c r="F2649" s="75">
        <f t="shared" si="4"/>
        <v>1</v>
      </c>
      <c r="G2649" s="75">
        <f t="shared" si="17"/>
        <v>1</v>
      </c>
      <c r="H2649" s="76">
        <f>IF(A2649&lt;SIP_Calculator!$B$7,0,IF(A2649&gt;SIP_Calculator!$E$7,0,1))</f>
        <v>1</v>
      </c>
      <c r="I2649" s="74">
        <f t="shared" si="5"/>
        <v>0</v>
      </c>
      <c r="J2649" s="75">
        <f t="shared" si="6"/>
        <v>1</v>
      </c>
      <c r="K2649" s="76">
        <f>H2649*SIP_Calculator!$D$25</f>
        <v>484.4666522</v>
      </c>
      <c r="L2649" s="76">
        <f t="shared" si="7"/>
        <v>0.05840078743</v>
      </c>
      <c r="M2649" s="76">
        <f t="shared" si="8"/>
        <v>0.07139102757</v>
      </c>
      <c r="N2649" s="76">
        <f t="shared" ref="N2649:O2649" si="7951">N2648+L2649</f>
        <v>288.1536388</v>
      </c>
      <c r="O2649" s="76">
        <f t="shared" si="7951"/>
        <v>343.0050201</v>
      </c>
      <c r="P2649" s="74">
        <f>I2649*SIP_Calculator!$D$26</f>
        <v>0</v>
      </c>
      <c r="Q2649" s="74">
        <f t="shared" si="10"/>
        <v>0</v>
      </c>
      <c r="R2649" s="74">
        <f t="shared" si="11"/>
        <v>0</v>
      </c>
      <c r="S2649" s="74">
        <f t="shared" ref="S2649:T2649" si="7952">S2648+Q2649</f>
        <v>287.7940397</v>
      </c>
      <c r="T2649" s="74">
        <f t="shared" si="7952"/>
        <v>342.6519994</v>
      </c>
      <c r="U2649" s="75">
        <f>J2649*SIP_Calculator!$D$27</f>
        <v>10000</v>
      </c>
      <c r="V2649" s="75">
        <f t="shared" si="13"/>
        <v>1.205465581</v>
      </c>
      <c r="W2649" s="75">
        <f t="shared" si="14"/>
        <v>1.473600448</v>
      </c>
      <c r="X2649" s="75">
        <f t="shared" ref="X2649:Y2649" si="7953">X2648+V2649</f>
        <v>289.5616961</v>
      </c>
      <c r="Y2649" s="75">
        <f t="shared" si="7953"/>
        <v>344.7616234</v>
      </c>
    </row>
    <row r="2650" ht="15.75" customHeight="1">
      <c r="A2650" s="78">
        <v>42006.0</v>
      </c>
      <c r="B2650" s="73">
        <v>8399.9</v>
      </c>
      <c r="C2650" s="73">
        <v>6866.45</v>
      </c>
      <c r="D2650" s="74">
        <f t="shared" si="33"/>
        <v>554</v>
      </c>
      <c r="E2650" s="74">
        <f t="shared" si="16"/>
        <v>0</v>
      </c>
      <c r="F2650" s="75">
        <f t="shared" si="4"/>
        <v>1</v>
      </c>
      <c r="G2650" s="75">
        <f t="shared" si="17"/>
        <v>0</v>
      </c>
      <c r="H2650" s="76">
        <f>IF(A2650&lt;SIP_Calculator!$B$7,0,IF(A2650&gt;SIP_Calculator!$E$7,0,1))</f>
        <v>1</v>
      </c>
      <c r="I2650" s="74">
        <f t="shared" si="5"/>
        <v>0</v>
      </c>
      <c r="J2650" s="75">
        <f t="shared" si="6"/>
        <v>0</v>
      </c>
      <c r="K2650" s="76">
        <f>H2650*SIP_Calculator!$D$25</f>
        <v>484.4666522</v>
      </c>
      <c r="L2650" s="76">
        <f t="shared" si="7"/>
        <v>0.05767528806</v>
      </c>
      <c r="M2650" s="76">
        <f t="shared" si="8"/>
        <v>0.07055562222</v>
      </c>
      <c r="N2650" s="76">
        <f t="shared" ref="N2650:O2650" si="7954">N2649+L2650</f>
        <v>288.211314</v>
      </c>
      <c r="O2650" s="76">
        <f t="shared" si="7954"/>
        <v>343.0755757</v>
      </c>
      <c r="P2650" s="74">
        <f>I2650*SIP_Calculator!$D$26</f>
        <v>0</v>
      </c>
      <c r="Q2650" s="74">
        <f t="shared" si="10"/>
        <v>0</v>
      </c>
      <c r="R2650" s="74">
        <f t="shared" si="11"/>
        <v>0</v>
      </c>
      <c r="S2650" s="74">
        <f t="shared" ref="S2650:T2650" si="7955">S2649+Q2650</f>
        <v>287.7940397</v>
      </c>
      <c r="T2650" s="74">
        <f t="shared" si="7955"/>
        <v>342.6519994</v>
      </c>
      <c r="U2650" s="75">
        <f>J2650*SIP_Calculator!$D$27</f>
        <v>0</v>
      </c>
      <c r="V2650" s="75">
        <f t="shared" si="13"/>
        <v>0</v>
      </c>
      <c r="W2650" s="75">
        <f t="shared" si="14"/>
        <v>0</v>
      </c>
      <c r="X2650" s="75">
        <f t="shared" ref="X2650:Y2650" si="7956">X2649+V2650</f>
        <v>289.5616961</v>
      </c>
      <c r="Y2650" s="75">
        <f t="shared" si="7956"/>
        <v>344.7616234</v>
      </c>
    </row>
    <row r="2651" ht="15.75" customHeight="1">
      <c r="A2651" s="78">
        <v>42009.0</v>
      </c>
      <c r="B2651" s="73">
        <v>8383.35</v>
      </c>
      <c r="C2651" s="73">
        <v>6857.45</v>
      </c>
      <c r="D2651" s="74">
        <f t="shared" si="33"/>
        <v>555</v>
      </c>
      <c r="E2651" s="74">
        <f t="shared" si="16"/>
        <v>1</v>
      </c>
      <c r="F2651" s="75">
        <f t="shared" si="4"/>
        <v>1</v>
      </c>
      <c r="G2651" s="75">
        <f t="shared" si="17"/>
        <v>0</v>
      </c>
      <c r="H2651" s="76">
        <f>IF(A2651&lt;SIP_Calculator!$B$7,0,IF(A2651&gt;SIP_Calculator!$E$7,0,1))</f>
        <v>1</v>
      </c>
      <c r="I2651" s="74">
        <f t="shared" si="5"/>
        <v>1</v>
      </c>
      <c r="J2651" s="75">
        <f t="shared" si="6"/>
        <v>0</v>
      </c>
      <c r="K2651" s="76">
        <f>H2651*SIP_Calculator!$D$25</f>
        <v>484.4666522</v>
      </c>
      <c r="L2651" s="76">
        <f t="shared" si="7"/>
        <v>0.0577891478</v>
      </c>
      <c r="M2651" s="76">
        <f t="shared" si="8"/>
        <v>0.07064822233</v>
      </c>
      <c r="N2651" s="76">
        <f t="shared" ref="N2651:O2651" si="7957">N2650+L2651</f>
        <v>288.2691032</v>
      </c>
      <c r="O2651" s="76">
        <f t="shared" si="7957"/>
        <v>343.146224</v>
      </c>
      <c r="P2651" s="74">
        <f>I2651*SIP_Calculator!$D$26</f>
        <v>2301.341589</v>
      </c>
      <c r="Q2651" s="74">
        <f t="shared" si="10"/>
        <v>0.2745133615</v>
      </c>
      <c r="R2651" s="74">
        <f t="shared" si="11"/>
        <v>0.3355972831</v>
      </c>
      <c r="S2651" s="74">
        <f t="shared" ref="S2651:T2651" si="7958">S2650+Q2651</f>
        <v>288.068553</v>
      </c>
      <c r="T2651" s="74">
        <f t="shared" si="7958"/>
        <v>342.9875967</v>
      </c>
      <c r="U2651" s="75">
        <f>J2651*SIP_Calculator!$D$27</f>
        <v>0</v>
      </c>
      <c r="V2651" s="75">
        <f t="shared" si="13"/>
        <v>0</v>
      </c>
      <c r="W2651" s="75">
        <f t="shared" si="14"/>
        <v>0</v>
      </c>
      <c r="X2651" s="75">
        <f t="shared" ref="X2651:Y2651" si="7959">X2650+V2651</f>
        <v>289.5616961</v>
      </c>
      <c r="Y2651" s="75">
        <f t="shared" si="7959"/>
        <v>344.7616234</v>
      </c>
    </row>
    <row r="2652" ht="15.75" customHeight="1">
      <c r="A2652" s="78">
        <v>42010.0</v>
      </c>
      <c r="B2652" s="73">
        <v>8133.9</v>
      </c>
      <c r="C2652" s="73">
        <v>6656.8</v>
      </c>
      <c r="D2652" s="74">
        <f t="shared" si="33"/>
        <v>555</v>
      </c>
      <c r="E2652" s="74">
        <f t="shared" si="16"/>
        <v>0</v>
      </c>
      <c r="F2652" s="75">
        <f t="shared" si="4"/>
        <v>1</v>
      </c>
      <c r="G2652" s="75">
        <f t="shared" si="17"/>
        <v>0</v>
      </c>
      <c r="H2652" s="76">
        <f>IF(A2652&lt;SIP_Calculator!$B$7,0,IF(A2652&gt;SIP_Calculator!$E$7,0,1))</f>
        <v>1</v>
      </c>
      <c r="I2652" s="74">
        <f t="shared" si="5"/>
        <v>0</v>
      </c>
      <c r="J2652" s="75">
        <f t="shared" si="6"/>
        <v>0</v>
      </c>
      <c r="K2652" s="76">
        <f>H2652*SIP_Calculator!$D$25</f>
        <v>484.4666522</v>
      </c>
      <c r="L2652" s="76">
        <f t="shared" si="7"/>
        <v>0.05956142222</v>
      </c>
      <c r="M2652" s="76">
        <f t="shared" si="8"/>
        <v>0.07277770884</v>
      </c>
      <c r="N2652" s="76">
        <f t="shared" ref="N2652:O2652" si="7960">N2651+L2652</f>
        <v>288.3286646</v>
      </c>
      <c r="O2652" s="76">
        <f t="shared" si="7960"/>
        <v>343.2190017</v>
      </c>
      <c r="P2652" s="74">
        <f>I2652*SIP_Calculator!$D$26</f>
        <v>0</v>
      </c>
      <c r="Q2652" s="74">
        <f t="shared" si="10"/>
        <v>0</v>
      </c>
      <c r="R2652" s="74">
        <f t="shared" si="11"/>
        <v>0</v>
      </c>
      <c r="S2652" s="74">
        <f t="shared" ref="S2652:T2652" si="7961">S2651+Q2652</f>
        <v>288.068553</v>
      </c>
      <c r="T2652" s="74">
        <f t="shared" si="7961"/>
        <v>342.9875967</v>
      </c>
      <c r="U2652" s="75">
        <f>J2652*SIP_Calculator!$D$27</f>
        <v>0</v>
      </c>
      <c r="V2652" s="75">
        <f t="shared" si="13"/>
        <v>0</v>
      </c>
      <c r="W2652" s="75">
        <f t="shared" si="14"/>
        <v>0</v>
      </c>
      <c r="X2652" s="75">
        <f t="shared" ref="X2652:Y2652" si="7962">X2651+V2652</f>
        <v>289.5616961</v>
      </c>
      <c r="Y2652" s="75">
        <f t="shared" si="7962"/>
        <v>344.7616234</v>
      </c>
    </row>
    <row r="2653" ht="15.75" customHeight="1">
      <c r="A2653" s="78">
        <v>42011.0</v>
      </c>
      <c r="B2653" s="73">
        <v>8112.35</v>
      </c>
      <c r="C2653" s="73">
        <v>6644.95</v>
      </c>
      <c r="D2653" s="74">
        <f t="shared" si="33"/>
        <v>555</v>
      </c>
      <c r="E2653" s="74">
        <f t="shared" si="16"/>
        <v>0</v>
      </c>
      <c r="F2653" s="75">
        <f t="shared" si="4"/>
        <v>1</v>
      </c>
      <c r="G2653" s="75">
        <f t="shared" si="17"/>
        <v>0</v>
      </c>
      <c r="H2653" s="76">
        <f>IF(A2653&lt;SIP_Calculator!$B$7,0,IF(A2653&gt;SIP_Calculator!$E$7,0,1))</f>
        <v>1</v>
      </c>
      <c r="I2653" s="74">
        <f t="shared" si="5"/>
        <v>0</v>
      </c>
      <c r="J2653" s="75">
        <f t="shared" si="6"/>
        <v>0</v>
      </c>
      <c r="K2653" s="76">
        <f>H2653*SIP_Calculator!$D$25</f>
        <v>484.4666522</v>
      </c>
      <c r="L2653" s="76">
        <f t="shared" si="7"/>
        <v>0.05971964378</v>
      </c>
      <c r="M2653" s="76">
        <f t="shared" si="8"/>
        <v>0.07290749399</v>
      </c>
      <c r="N2653" s="76">
        <f t="shared" ref="N2653:O2653" si="7963">N2652+L2653</f>
        <v>288.3883843</v>
      </c>
      <c r="O2653" s="76">
        <f t="shared" si="7963"/>
        <v>343.2919092</v>
      </c>
      <c r="P2653" s="74">
        <f>I2653*SIP_Calculator!$D$26</f>
        <v>0</v>
      </c>
      <c r="Q2653" s="74">
        <f t="shared" si="10"/>
        <v>0</v>
      </c>
      <c r="R2653" s="74">
        <f t="shared" si="11"/>
        <v>0</v>
      </c>
      <c r="S2653" s="74">
        <f t="shared" ref="S2653:T2653" si="7964">S2652+Q2653</f>
        <v>288.068553</v>
      </c>
      <c r="T2653" s="74">
        <f t="shared" si="7964"/>
        <v>342.9875967</v>
      </c>
      <c r="U2653" s="75">
        <f>J2653*SIP_Calculator!$D$27</f>
        <v>0</v>
      </c>
      <c r="V2653" s="75">
        <f t="shared" si="13"/>
        <v>0</v>
      </c>
      <c r="W2653" s="75">
        <f t="shared" si="14"/>
        <v>0</v>
      </c>
      <c r="X2653" s="75">
        <f t="shared" ref="X2653:Y2653" si="7965">X2652+V2653</f>
        <v>289.5616961</v>
      </c>
      <c r="Y2653" s="75">
        <f t="shared" si="7965"/>
        <v>344.7616234</v>
      </c>
    </row>
    <row r="2654" ht="15.75" customHeight="1">
      <c r="A2654" s="78">
        <v>42012.0</v>
      </c>
      <c r="B2654" s="73">
        <v>8248.8</v>
      </c>
      <c r="C2654" s="73">
        <v>6755.45</v>
      </c>
      <c r="D2654" s="74">
        <f t="shared" si="33"/>
        <v>555</v>
      </c>
      <c r="E2654" s="74">
        <f t="shared" si="16"/>
        <v>0</v>
      </c>
      <c r="F2654" s="75">
        <f t="shared" si="4"/>
        <v>1</v>
      </c>
      <c r="G2654" s="75">
        <f t="shared" si="17"/>
        <v>0</v>
      </c>
      <c r="H2654" s="76">
        <f>IF(A2654&lt;SIP_Calculator!$B$7,0,IF(A2654&gt;SIP_Calculator!$E$7,0,1))</f>
        <v>1</v>
      </c>
      <c r="I2654" s="74">
        <f t="shared" si="5"/>
        <v>0</v>
      </c>
      <c r="J2654" s="75">
        <f t="shared" si="6"/>
        <v>0</v>
      </c>
      <c r="K2654" s="76">
        <f>H2654*SIP_Calculator!$D$25</f>
        <v>484.4666522</v>
      </c>
      <c r="L2654" s="76">
        <f t="shared" si="7"/>
        <v>0.05873177337</v>
      </c>
      <c r="M2654" s="76">
        <f t="shared" si="8"/>
        <v>0.07171493419</v>
      </c>
      <c r="N2654" s="76">
        <f t="shared" ref="N2654:O2654" si="7966">N2653+L2654</f>
        <v>288.447116</v>
      </c>
      <c r="O2654" s="76">
        <f t="shared" si="7966"/>
        <v>343.3636241</v>
      </c>
      <c r="P2654" s="74">
        <f>I2654*SIP_Calculator!$D$26</f>
        <v>0</v>
      </c>
      <c r="Q2654" s="74">
        <f t="shared" si="10"/>
        <v>0</v>
      </c>
      <c r="R2654" s="74">
        <f t="shared" si="11"/>
        <v>0</v>
      </c>
      <c r="S2654" s="74">
        <f t="shared" ref="S2654:T2654" si="7967">S2653+Q2654</f>
        <v>288.068553</v>
      </c>
      <c r="T2654" s="74">
        <f t="shared" si="7967"/>
        <v>342.9875967</v>
      </c>
      <c r="U2654" s="75">
        <f>J2654*SIP_Calculator!$D$27</f>
        <v>0</v>
      </c>
      <c r="V2654" s="75">
        <f t="shared" si="13"/>
        <v>0</v>
      </c>
      <c r="W2654" s="75">
        <f t="shared" si="14"/>
        <v>0</v>
      </c>
      <c r="X2654" s="75">
        <f t="shared" ref="X2654:Y2654" si="7968">X2653+V2654</f>
        <v>289.5616961</v>
      </c>
      <c r="Y2654" s="75">
        <f t="shared" si="7968"/>
        <v>344.7616234</v>
      </c>
    </row>
    <row r="2655" ht="15.75" customHeight="1">
      <c r="A2655" s="78">
        <v>42013.0</v>
      </c>
      <c r="B2655" s="73">
        <v>8288.95</v>
      </c>
      <c r="C2655" s="73">
        <v>6783.0</v>
      </c>
      <c r="D2655" s="74">
        <f t="shared" si="33"/>
        <v>555</v>
      </c>
      <c r="E2655" s="74">
        <f t="shared" si="16"/>
        <v>0</v>
      </c>
      <c r="F2655" s="75">
        <f t="shared" si="4"/>
        <v>1</v>
      </c>
      <c r="G2655" s="75">
        <f t="shared" si="17"/>
        <v>0</v>
      </c>
      <c r="H2655" s="76">
        <f>IF(A2655&lt;SIP_Calculator!$B$7,0,IF(A2655&gt;SIP_Calculator!$E$7,0,1))</f>
        <v>1</v>
      </c>
      <c r="I2655" s="74">
        <f t="shared" si="5"/>
        <v>0</v>
      </c>
      <c r="J2655" s="75">
        <f t="shared" si="6"/>
        <v>0</v>
      </c>
      <c r="K2655" s="76">
        <f>H2655*SIP_Calculator!$D$25</f>
        <v>484.4666522</v>
      </c>
      <c r="L2655" s="76">
        <f t="shared" si="7"/>
        <v>0.05844728852</v>
      </c>
      <c r="M2655" s="76">
        <f t="shared" si="8"/>
        <v>0.07142365505</v>
      </c>
      <c r="N2655" s="76">
        <f t="shared" ref="N2655:O2655" si="7969">N2654+L2655</f>
        <v>288.5055633</v>
      </c>
      <c r="O2655" s="76">
        <f t="shared" si="7969"/>
        <v>343.4350477</v>
      </c>
      <c r="P2655" s="74">
        <f>I2655*SIP_Calculator!$D$26</f>
        <v>0</v>
      </c>
      <c r="Q2655" s="74">
        <f t="shared" si="10"/>
        <v>0</v>
      </c>
      <c r="R2655" s="74">
        <f t="shared" si="11"/>
        <v>0</v>
      </c>
      <c r="S2655" s="74">
        <f t="shared" ref="S2655:T2655" si="7970">S2654+Q2655</f>
        <v>288.068553</v>
      </c>
      <c r="T2655" s="74">
        <f t="shared" si="7970"/>
        <v>342.9875967</v>
      </c>
      <c r="U2655" s="75">
        <f>J2655*SIP_Calculator!$D$27</f>
        <v>0</v>
      </c>
      <c r="V2655" s="75">
        <f t="shared" si="13"/>
        <v>0</v>
      </c>
      <c r="W2655" s="75">
        <f t="shared" si="14"/>
        <v>0</v>
      </c>
      <c r="X2655" s="75">
        <f t="shared" ref="X2655:Y2655" si="7971">X2654+V2655</f>
        <v>289.5616961</v>
      </c>
      <c r="Y2655" s="75">
        <f t="shared" si="7971"/>
        <v>344.7616234</v>
      </c>
    </row>
    <row r="2656" ht="15.75" customHeight="1">
      <c r="A2656" s="78">
        <v>42016.0</v>
      </c>
      <c r="B2656" s="73">
        <v>8327.05</v>
      </c>
      <c r="C2656" s="73">
        <v>6815.05</v>
      </c>
      <c r="D2656" s="74">
        <f t="shared" si="33"/>
        <v>556</v>
      </c>
      <c r="E2656" s="74">
        <f t="shared" si="16"/>
        <v>1</v>
      </c>
      <c r="F2656" s="75">
        <f t="shared" si="4"/>
        <v>1</v>
      </c>
      <c r="G2656" s="75">
        <f t="shared" si="17"/>
        <v>0</v>
      </c>
      <c r="H2656" s="76">
        <f>IF(A2656&lt;SIP_Calculator!$B$7,0,IF(A2656&gt;SIP_Calculator!$E$7,0,1))</f>
        <v>1</v>
      </c>
      <c r="I2656" s="74">
        <f t="shared" si="5"/>
        <v>1</v>
      </c>
      <c r="J2656" s="75">
        <f t="shared" si="6"/>
        <v>0</v>
      </c>
      <c r="K2656" s="76">
        <f>H2656*SIP_Calculator!$D$25</f>
        <v>484.4666522</v>
      </c>
      <c r="L2656" s="76">
        <f t="shared" si="7"/>
        <v>0.05817986588</v>
      </c>
      <c r="M2656" s="76">
        <f t="shared" si="8"/>
        <v>0.07108776197</v>
      </c>
      <c r="N2656" s="76">
        <f t="shared" ref="N2656:O2656" si="7972">N2655+L2656</f>
        <v>288.5637432</v>
      </c>
      <c r="O2656" s="76">
        <f t="shared" si="7972"/>
        <v>343.5061355</v>
      </c>
      <c r="P2656" s="74">
        <f>I2656*SIP_Calculator!$D$26</f>
        <v>2301.341589</v>
      </c>
      <c r="Q2656" s="74">
        <f t="shared" si="10"/>
        <v>0.2763693732</v>
      </c>
      <c r="R2656" s="74">
        <f t="shared" si="11"/>
        <v>0.3376852098</v>
      </c>
      <c r="S2656" s="74">
        <f t="shared" ref="S2656:T2656" si="7973">S2655+Q2656</f>
        <v>288.3449224</v>
      </c>
      <c r="T2656" s="74">
        <f t="shared" si="7973"/>
        <v>343.3252819</v>
      </c>
      <c r="U2656" s="75">
        <f>J2656*SIP_Calculator!$D$27</f>
        <v>0</v>
      </c>
      <c r="V2656" s="75">
        <f t="shared" si="13"/>
        <v>0</v>
      </c>
      <c r="W2656" s="75">
        <f t="shared" si="14"/>
        <v>0</v>
      </c>
      <c r="X2656" s="75">
        <f t="shared" ref="X2656:Y2656" si="7974">X2655+V2656</f>
        <v>289.5616961</v>
      </c>
      <c r="Y2656" s="75">
        <f t="shared" si="7974"/>
        <v>344.7616234</v>
      </c>
    </row>
    <row r="2657" ht="15.75" customHeight="1">
      <c r="A2657" s="78">
        <v>42017.0</v>
      </c>
      <c r="B2657" s="73">
        <v>8305.3</v>
      </c>
      <c r="C2657" s="73">
        <v>6801.4</v>
      </c>
      <c r="D2657" s="74">
        <f t="shared" si="33"/>
        <v>556</v>
      </c>
      <c r="E2657" s="74">
        <f t="shared" si="16"/>
        <v>0</v>
      </c>
      <c r="F2657" s="75">
        <f t="shared" si="4"/>
        <v>1</v>
      </c>
      <c r="G2657" s="75">
        <f t="shared" si="17"/>
        <v>0</v>
      </c>
      <c r="H2657" s="76">
        <f>IF(A2657&lt;SIP_Calculator!$B$7,0,IF(A2657&gt;SIP_Calculator!$E$7,0,1))</f>
        <v>1</v>
      </c>
      <c r="I2657" s="74">
        <f t="shared" si="5"/>
        <v>0</v>
      </c>
      <c r="J2657" s="75">
        <f t="shared" si="6"/>
        <v>0</v>
      </c>
      <c r="K2657" s="76">
        <f>H2657*SIP_Calculator!$D$25</f>
        <v>484.4666522</v>
      </c>
      <c r="L2657" s="76">
        <f t="shared" si="7"/>
        <v>0.05833222788</v>
      </c>
      <c r="M2657" s="76">
        <f t="shared" si="8"/>
        <v>0.07123043082</v>
      </c>
      <c r="N2657" s="76">
        <f t="shared" ref="N2657:O2657" si="7975">N2656+L2657</f>
        <v>288.6220754</v>
      </c>
      <c r="O2657" s="76">
        <f t="shared" si="7975"/>
        <v>343.5773659</v>
      </c>
      <c r="P2657" s="74">
        <f>I2657*SIP_Calculator!$D$26</f>
        <v>0</v>
      </c>
      <c r="Q2657" s="74">
        <f t="shared" si="10"/>
        <v>0</v>
      </c>
      <c r="R2657" s="74">
        <f t="shared" si="11"/>
        <v>0</v>
      </c>
      <c r="S2657" s="74">
        <f t="shared" ref="S2657:T2657" si="7976">S2656+Q2657</f>
        <v>288.3449224</v>
      </c>
      <c r="T2657" s="74">
        <f t="shared" si="7976"/>
        <v>343.3252819</v>
      </c>
      <c r="U2657" s="75">
        <f>J2657*SIP_Calculator!$D$27</f>
        <v>0</v>
      </c>
      <c r="V2657" s="75">
        <f t="shared" si="13"/>
        <v>0</v>
      </c>
      <c r="W2657" s="75">
        <f t="shared" si="14"/>
        <v>0</v>
      </c>
      <c r="X2657" s="75">
        <f t="shared" ref="X2657:Y2657" si="7977">X2656+V2657</f>
        <v>289.5616961</v>
      </c>
      <c r="Y2657" s="75">
        <f t="shared" si="7977"/>
        <v>344.7616234</v>
      </c>
    </row>
    <row r="2658" ht="15.75" customHeight="1">
      <c r="A2658" s="78">
        <v>42018.0</v>
      </c>
      <c r="B2658" s="73">
        <v>8286.45</v>
      </c>
      <c r="C2658" s="73">
        <v>6787.15</v>
      </c>
      <c r="D2658" s="74">
        <f t="shared" si="33"/>
        <v>556</v>
      </c>
      <c r="E2658" s="74">
        <f t="shared" si="16"/>
        <v>0</v>
      </c>
      <c r="F2658" s="75">
        <f t="shared" si="4"/>
        <v>1</v>
      </c>
      <c r="G2658" s="75">
        <f t="shared" si="17"/>
        <v>0</v>
      </c>
      <c r="H2658" s="76">
        <f>IF(A2658&lt;SIP_Calculator!$B$7,0,IF(A2658&gt;SIP_Calculator!$E$7,0,1))</f>
        <v>1</v>
      </c>
      <c r="I2658" s="74">
        <f t="shared" si="5"/>
        <v>0</v>
      </c>
      <c r="J2658" s="75">
        <f t="shared" si="6"/>
        <v>0</v>
      </c>
      <c r="K2658" s="76">
        <f>H2658*SIP_Calculator!$D$25</f>
        <v>484.4666522</v>
      </c>
      <c r="L2658" s="76">
        <f t="shared" si="7"/>
        <v>0.05846492191</v>
      </c>
      <c r="M2658" s="76">
        <f t="shared" si="8"/>
        <v>0.07137998308</v>
      </c>
      <c r="N2658" s="76">
        <f t="shared" ref="N2658:O2658" si="7978">N2657+L2658</f>
        <v>288.6805403</v>
      </c>
      <c r="O2658" s="76">
        <f t="shared" si="7978"/>
        <v>343.6487459</v>
      </c>
      <c r="P2658" s="74">
        <f>I2658*SIP_Calculator!$D$26</f>
        <v>0</v>
      </c>
      <c r="Q2658" s="74">
        <f t="shared" si="10"/>
        <v>0</v>
      </c>
      <c r="R2658" s="74">
        <f t="shared" si="11"/>
        <v>0</v>
      </c>
      <c r="S2658" s="74">
        <f t="shared" ref="S2658:T2658" si="7979">S2657+Q2658</f>
        <v>288.3449224</v>
      </c>
      <c r="T2658" s="74">
        <f t="shared" si="7979"/>
        <v>343.3252819</v>
      </c>
      <c r="U2658" s="75">
        <f>J2658*SIP_Calculator!$D$27</f>
        <v>0</v>
      </c>
      <c r="V2658" s="75">
        <f t="shared" si="13"/>
        <v>0</v>
      </c>
      <c r="W2658" s="75">
        <f t="shared" si="14"/>
        <v>0</v>
      </c>
      <c r="X2658" s="75">
        <f t="shared" ref="X2658:Y2658" si="7980">X2657+V2658</f>
        <v>289.5616961</v>
      </c>
      <c r="Y2658" s="75">
        <f t="shared" si="7980"/>
        <v>344.7616234</v>
      </c>
    </row>
    <row r="2659" ht="15.75" customHeight="1">
      <c r="A2659" s="78">
        <v>42019.0</v>
      </c>
      <c r="B2659" s="73">
        <v>8486.2</v>
      </c>
      <c r="C2659" s="73">
        <v>6937.5</v>
      </c>
      <c r="D2659" s="74">
        <f t="shared" si="33"/>
        <v>556</v>
      </c>
      <c r="E2659" s="74">
        <f t="shared" si="16"/>
        <v>0</v>
      </c>
      <c r="F2659" s="75">
        <f t="shared" si="4"/>
        <v>1</v>
      </c>
      <c r="G2659" s="75">
        <f t="shared" si="17"/>
        <v>0</v>
      </c>
      <c r="H2659" s="76">
        <f>IF(A2659&lt;SIP_Calculator!$B$7,0,IF(A2659&gt;SIP_Calculator!$E$7,0,1))</f>
        <v>1</v>
      </c>
      <c r="I2659" s="74">
        <f t="shared" si="5"/>
        <v>0</v>
      </c>
      <c r="J2659" s="75">
        <f t="shared" si="6"/>
        <v>0</v>
      </c>
      <c r="K2659" s="76">
        <f>H2659*SIP_Calculator!$D$25</f>
        <v>484.4666522</v>
      </c>
      <c r="L2659" s="76">
        <f t="shared" si="7"/>
        <v>0.05708876201</v>
      </c>
      <c r="M2659" s="76">
        <f t="shared" si="8"/>
        <v>0.06983303095</v>
      </c>
      <c r="N2659" s="76">
        <f t="shared" ref="N2659:O2659" si="7981">N2658+L2659</f>
        <v>288.7376291</v>
      </c>
      <c r="O2659" s="76">
        <f t="shared" si="7981"/>
        <v>343.7185789</v>
      </c>
      <c r="P2659" s="74">
        <f>I2659*SIP_Calculator!$D$26</f>
        <v>0</v>
      </c>
      <c r="Q2659" s="74">
        <f t="shared" si="10"/>
        <v>0</v>
      </c>
      <c r="R2659" s="74">
        <f t="shared" si="11"/>
        <v>0</v>
      </c>
      <c r="S2659" s="74">
        <f t="shared" ref="S2659:T2659" si="7982">S2658+Q2659</f>
        <v>288.3449224</v>
      </c>
      <c r="T2659" s="74">
        <f t="shared" si="7982"/>
        <v>343.3252819</v>
      </c>
      <c r="U2659" s="75">
        <f>J2659*SIP_Calculator!$D$27</f>
        <v>0</v>
      </c>
      <c r="V2659" s="75">
        <f t="shared" si="13"/>
        <v>0</v>
      </c>
      <c r="W2659" s="75">
        <f t="shared" si="14"/>
        <v>0</v>
      </c>
      <c r="X2659" s="75">
        <f t="shared" ref="X2659:Y2659" si="7983">X2658+V2659</f>
        <v>289.5616961</v>
      </c>
      <c r="Y2659" s="75">
        <f t="shared" si="7983"/>
        <v>344.7616234</v>
      </c>
    </row>
    <row r="2660" ht="15.75" customHeight="1">
      <c r="A2660" s="78">
        <v>42020.0</v>
      </c>
      <c r="B2660" s="73">
        <v>8512.0</v>
      </c>
      <c r="C2660" s="73">
        <v>6961.45</v>
      </c>
      <c r="D2660" s="74">
        <f t="shared" si="33"/>
        <v>556</v>
      </c>
      <c r="E2660" s="74">
        <f t="shared" si="16"/>
        <v>0</v>
      </c>
      <c r="F2660" s="75">
        <f t="shared" si="4"/>
        <v>1</v>
      </c>
      <c r="G2660" s="75">
        <f t="shared" si="17"/>
        <v>0</v>
      </c>
      <c r="H2660" s="76">
        <f>IF(A2660&lt;SIP_Calculator!$B$7,0,IF(A2660&gt;SIP_Calculator!$E$7,0,1))</f>
        <v>1</v>
      </c>
      <c r="I2660" s="74">
        <f t="shared" si="5"/>
        <v>0</v>
      </c>
      <c r="J2660" s="75">
        <f t="shared" si="6"/>
        <v>0</v>
      </c>
      <c r="K2660" s="76">
        <f>H2660*SIP_Calculator!$D$25</f>
        <v>484.4666522</v>
      </c>
      <c r="L2660" s="76">
        <f t="shared" si="7"/>
        <v>0.05691572512</v>
      </c>
      <c r="M2660" s="76">
        <f t="shared" si="8"/>
        <v>0.06959277912</v>
      </c>
      <c r="N2660" s="76">
        <f t="shared" ref="N2660:O2660" si="7984">N2659+L2660</f>
        <v>288.7945448</v>
      </c>
      <c r="O2660" s="76">
        <f t="shared" si="7984"/>
        <v>343.7881717</v>
      </c>
      <c r="P2660" s="74">
        <f>I2660*SIP_Calculator!$D$26</f>
        <v>0</v>
      </c>
      <c r="Q2660" s="74">
        <f t="shared" si="10"/>
        <v>0</v>
      </c>
      <c r="R2660" s="74">
        <f t="shared" si="11"/>
        <v>0</v>
      </c>
      <c r="S2660" s="74">
        <f t="shared" ref="S2660:T2660" si="7985">S2659+Q2660</f>
        <v>288.3449224</v>
      </c>
      <c r="T2660" s="74">
        <f t="shared" si="7985"/>
        <v>343.3252819</v>
      </c>
      <c r="U2660" s="75">
        <f>J2660*SIP_Calculator!$D$27</f>
        <v>0</v>
      </c>
      <c r="V2660" s="75">
        <f t="shared" si="13"/>
        <v>0</v>
      </c>
      <c r="W2660" s="75">
        <f t="shared" si="14"/>
        <v>0</v>
      </c>
      <c r="X2660" s="75">
        <f t="shared" ref="X2660:Y2660" si="7986">X2659+V2660</f>
        <v>289.5616961</v>
      </c>
      <c r="Y2660" s="75">
        <f t="shared" si="7986"/>
        <v>344.7616234</v>
      </c>
    </row>
    <row r="2661" ht="15.75" customHeight="1">
      <c r="A2661" s="78">
        <v>42023.0</v>
      </c>
      <c r="B2661" s="73">
        <v>8548.3</v>
      </c>
      <c r="C2661" s="73">
        <v>6992.15</v>
      </c>
      <c r="D2661" s="74">
        <f t="shared" si="33"/>
        <v>557</v>
      </c>
      <c r="E2661" s="74">
        <f t="shared" si="16"/>
        <v>1</v>
      </c>
      <c r="F2661" s="75">
        <f t="shared" si="4"/>
        <v>1</v>
      </c>
      <c r="G2661" s="75">
        <f t="shared" si="17"/>
        <v>0</v>
      </c>
      <c r="H2661" s="76">
        <f>IF(A2661&lt;SIP_Calculator!$B$7,0,IF(A2661&gt;SIP_Calculator!$E$7,0,1))</f>
        <v>1</v>
      </c>
      <c r="I2661" s="74">
        <f t="shared" si="5"/>
        <v>1</v>
      </c>
      <c r="J2661" s="75">
        <f t="shared" si="6"/>
        <v>0</v>
      </c>
      <c r="K2661" s="76">
        <f>H2661*SIP_Calculator!$D$25</f>
        <v>484.4666522</v>
      </c>
      <c r="L2661" s="76">
        <f t="shared" si="7"/>
        <v>0.05667403486</v>
      </c>
      <c r="M2661" s="76">
        <f t="shared" si="8"/>
        <v>0.06928722241</v>
      </c>
      <c r="N2661" s="76">
        <f t="shared" ref="N2661:O2661" si="7987">N2660+L2661</f>
        <v>288.8512189</v>
      </c>
      <c r="O2661" s="76">
        <f t="shared" si="7987"/>
        <v>343.857459</v>
      </c>
      <c r="P2661" s="74">
        <f>I2661*SIP_Calculator!$D$26</f>
        <v>2301.341589</v>
      </c>
      <c r="Q2661" s="74">
        <f t="shared" si="10"/>
        <v>0.2692162874</v>
      </c>
      <c r="R2661" s="74">
        <f t="shared" si="11"/>
        <v>0.3291321824</v>
      </c>
      <c r="S2661" s="74">
        <f t="shared" ref="S2661:T2661" si="7988">S2660+Q2661</f>
        <v>288.6141387</v>
      </c>
      <c r="T2661" s="74">
        <f t="shared" si="7988"/>
        <v>343.6544141</v>
      </c>
      <c r="U2661" s="75">
        <f>J2661*SIP_Calculator!$D$27</f>
        <v>0</v>
      </c>
      <c r="V2661" s="75">
        <f t="shared" si="13"/>
        <v>0</v>
      </c>
      <c r="W2661" s="75">
        <f t="shared" si="14"/>
        <v>0</v>
      </c>
      <c r="X2661" s="75">
        <f t="shared" ref="X2661:Y2661" si="7989">X2660+V2661</f>
        <v>289.5616961</v>
      </c>
      <c r="Y2661" s="75">
        <f t="shared" si="7989"/>
        <v>344.7616234</v>
      </c>
    </row>
    <row r="2662" ht="15.75" customHeight="1">
      <c r="A2662" s="78">
        <v>42024.0</v>
      </c>
      <c r="B2662" s="73">
        <v>8673.1</v>
      </c>
      <c r="C2662" s="73">
        <v>7080.65</v>
      </c>
      <c r="D2662" s="74">
        <f t="shared" si="33"/>
        <v>557</v>
      </c>
      <c r="E2662" s="74">
        <f t="shared" si="16"/>
        <v>0</v>
      </c>
      <c r="F2662" s="75">
        <f t="shared" si="4"/>
        <v>1</v>
      </c>
      <c r="G2662" s="75">
        <f t="shared" si="17"/>
        <v>0</v>
      </c>
      <c r="H2662" s="76">
        <f>IF(A2662&lt;SIP_Calculator!$B$7,0,IF(A2662&gt;SIP_Calculator!$E$7,0,1))</f>
        <v>1</v>
      </c>
      <c r="I2662" s="74">
        <f t="shared" si="5"/>
        <v>0</v>
      </c>
      <c r="J2662" s="75">
        <f t="shared" si="6"/>
        <v>0</v>
      </c>
      <c r="K2662" s="76">
        <f>H2662*SIP_Calculator!$D$25</f>
        <v>484.4666522</v>
      </c>
      <c r="L2662" s="76">
        <f t="shared" si="7"/>
        <v>0.05585853411</v>
      </c>
      <c r="M2662" s="76">
        <f t="shared" si="8"/>
        <v>0.06842121164</v>
      </c>
      <c r="N2662" s="76">
        <f t="shared" ref="N2662:O2662" si="7990">N2661+L2662</f>
        <v>288.9070774</v>
      </c>
      <c r="O2662" s="76">
        <f t="shared" si="7990"/>
        <v>343.9258802</v>
      </c>
      <c r="P2662" s="74">
        <f>I2662*SIP_Calculator!$D$26</f>
        <v>0</v>
      </c>
      <c r="Q2662" s="74">
        <f t="shared" si="10"/>
        <v>0</v>
      </c>
      <c r="R2662" s="74">
        <f t="shared" si="11"/>
        <v>0</v>
      </c>
      <c r="S2662" s="74">
        <f t="shared" ref="S2662:T2662" si="7991">S2661+Q2662</f>
        <v>288.6141387</v>
      </c>
      <c r="T2662" s="74">
        <f t="shared" si="7991"/>
        <v>343.6544141</v>
      </c>
      <c r="U2662" s="75">
        <f>J2662*SIP_Calculator!$D$27</f>
        <v>0</v>
      </c>
      <c r="V2662" s="75">
        <f t="shared" si="13"/>
        <v>0</v>
      </c>
      <c r="W2662" s="75">
        <f t="shared" si="14"/>
        <v>0</v>
      </c>
      <c r="X2662" s="75">
        <f t="shared" ref="X2662:Y2662" si="7992">X2661+V2662</f>
        <v>289.5616961</v>
      </c>
      <c r="Y2662" s="75">
        <f t="shared" si="7992"/>
        <v>344.7616234</v>
      </c>
    </row>
    <row r="2663" ht="15.75" customHeight="1">
      <c r="A2663" s="78">
        <v>42025.0</v>
      </c>
      <c r="B2663" s="73">
        <v>8705.0</v>
      </c>
      <c r="C2663" s="73">
        <v>7099.6</v>
      </c>
      <c r="D2663" s="74">
        <f t="shared" si="33"/>
        <v>557</v>
      </c>
      <c r="E2663" s="74">
        <f t="shared" si="16"/>
        <v>0</v>
      </c>
      <c r="F2663" s="75">
        <f t="shared" si="4"/>
        <v>1</v>
      </c>
      <c r="G2663" s="75">
        <f t="shared" si="17"/>
        <v>0</v>
      </c>
      <c r="H2663" s="76">
        <f>IF(A2663&lt;SIP_Calculator!$B$7,0,IF(A2663&gt;SIP_Calculator!$E$7,0,1))</f>
        <v>1</v>
      </c>
      <c r="I2663" s="74">
        <f t="shared" si="5"/>
        <v>0</v>
      </c>
      <c r="J2663" s="75">
        <f t="shared" si="6"/>
        <v>0</v>
      </c>
      <c r="K2663" s="76">
        <f>H2663*SIP_Calculator!$D$25</f>
        <v>484.4666522</v>
      </c>
      <c r="L2663" s="76">
        <f t="shared" si="7"/>
        <v>0.05565383713</v>
      </c>
      <c r="M2663" s="76">
        <f t="shared" si="8"/>
        <v>0.06823858417</v>
      </c>
      <c r="N2663" s="76">
        <f t="shared" ref="N2663:O2663" si="7993">N2662+L2663</f>
        <v>288.9627312</v>
      </c>
      <c r="O2663" s="76">
        <f t="shared" si="7993"/>
        <v>343.9941187</v>
      </c>
      <c r="P2663" s="74">
        <f>I2663*SIP_Calculator!$D$26</f>
        <v>0</v>
      </c>
      <c r="Q2663" s="74">
        <f t="shared" si="10"/>
        <v>0</v>
      </c>
      <c r="R2663" s="74">
        <f t="shared" si="11"/>
        <v>0</v>
      </c>
      <c r="S2663" s="74">
        <f t="shared" ref="S2663:T2663" si="7994">S2662+Q2663</f>
        <v>288.6141387</v>
      </c>
      <c r="T2663" s="74">
        <f t="shared" si="7994"/>
        <v>343.6544141</v>
      </c>
      <c r="U2663" s="75">
        <f>J2663*SIP_Calculator!$D$27</f>
        <v>0</v>
      </c>
      <c r="V2663" s="75">
        <f t="shared" si="13"/>
        <v>0</v>
      </c>
      <c r="W2663" s="75">
        <f t="shared" si="14"/>
        <v>0</v>
      </c>
      <c r="X2663" s="75">
        <f t="shared" ref="X2663:Y2663" si="7995">X2662+V2663</f>
        <v>289.5616961</v>
      </c>
      <c r="Y2663" s="75">
        <f t="shared" si="7995"/>
        <v>344.7616234</v>
      </c>
    </row>
    <row r="2664" ht="15.75" customHeight="1">
      <c r="A2664" s="78">
        <v>42026.0</v>
      </c>
      <c r="B2664" s="73">
        <v>8734.6</v>
      </c>
      <c r="C2664" s="73">
        <v>7121.85</v>
      </c>
      <c r="D2664" s="74">
        <f t="shared" si="33"/>
        <v>557</v>
      </c>
      <c r="E2664" s="74">
        <f t="shared" si="16"/>
        <v>0</v>
      </c>
      <c r="F2664" s="75">
        <f t="shared" si="4"/>
        <v>1</v>
      </c>
      <c r="G2664" s="75">
        <f t="shared" si="17"/>
        <v>0</v>
      </c>
      <c r="H2664" s="76">
        <f>IF(A2664&lt;SIP_Calculator!$B$7,0,IF(A2664&gt;SIP_Calculator!$E$7,0,1))</f>
        <v>1</v>
      </c>
      <c r="I2664" s="74">
        <f t="shared" si="5"/>
        <v>0</v>
      </c>
      <c r="J2664" s="75">
        <f t="shared" si="6"/>
        <v>0</v>
      </c>
      <c r="K2664" s="76">
        <f>H2664*SIP_Calculator!$D$25</f>
        <v>484.4666522</v>
      </c>
      <c r="L2664" s="76">
        <f t="shared" si="7"/>
        <v>0.05546523621</v>
      </c>
      <c r="M2664" s="76">
        <f t="shared" si="8"/>
        <v>0.06802539399</v>
      </c>
      <c r="N2664" s="76">
        <f t="shared" ref="N2664:O2664" si="7996">N2663+L2664</f>
        <v>289.0181965</v>
      </c>
      <c r="O2664" s="76">
        <f t="shared" si="7996"/>
        <v>344.0621441</v>
      </c>
      <c r="P2664" s="74">
        <f>I2664*SIP_Calculator!$D$26</f>
        <v>0</v>
      </c>
      <c r="Q2664" s="74">
        <f t="shared" si="10"/>
        <v>0</v>
      </c>
      <c r="R2664" s="74">
        <f t="shared" si="11"/>
        <v>0</v>
      </c>
      <c r="S2664" s="74">
        <f t="shared" ref="S2664:T2664" si="7997">S2663+Q2664</f>
        <v>288.6141387</v>
      </c>
      <c r="T2664" s="74">
        <f t="shared" si="7997"/>
        <v>343.6544141</v>
      </c>
      <c r="U2664" s="75">
        <f>J2664*SIP_Calculator!$D$27</f>
        <v>0</v>
      </c>
      <c r="V2664" s="75">
        <f t="shared" si="13"/>
        <v>0</v>
      </c>
      <c r="W2664" s="75">
        <f t="shared" si="14"/>
        <v>0</v>
      </c>
      <c r="X2664" s="75">
        <f t="shared" ref="X2664:Y2664" si="7998">X2663+V2664</f>
        <v>289.5616961</v>
      </c>
      <c r="Y2664" s="75">
        <f t="shared" si="7998"/>
        <v>344.7616234</v>
      </c>
    </row>
    <row r="2665" ht="15.75" customHeight="1">
      <c r="A2665" s="78">
        <v>42027.0</v>
      </c>
      <c r="B2665" s="73">
        <v>8811.65</v>
      </c>
      <c r="C2665" s="73">
        <v>7170.25</v>
      </c>
      <c r="D2665" s="74">
        <f t="shared" si="33"/>
        <v>557</v>
      </c>
      <c r="E2665" s="74">
        <f t="shared" si="16"/>
        <v>0</v>
      </c>
      <c r="F2665" s="75">
        <f t="shared" si="4"/>
        <v>1</v>
      </c>
      <c r="G2665" s="75">
        <f t="shared" si="17"/>
        <v>0</v>
      </c>
      <c r="H2665" s="76">
        <f>IF(A2665&lt;SIP_Calculator!$B$7,0,IF(A2665&gt;SIP_Calculator!$E$7,0,1))</f>
        <v>1</v>
      </c>
      <c r="I2665" s="74">
        <f t="shared" si="5"/>
        <v>0</v>
      </c>
      <c r="J2665" s="75">
        <f t="shared" si="6"/>
        <v>0</v>
      </c>
      <c r="K2665" s="76">
        <f>H2665*SIP_Calculator!$D$25</f>
        <v>484.4666522</v>
      </c>
      <c r="L2665" s="76">
        <f t="shared" si="7"/>
        <v>0.05498024231</v>
      </c>
      <c r="M2665" s="76">
        <f t="shared" si="8"/>
        <v>0.06756621487</v>
      </c>
      <c r="N2665" s="76">
        <f t="shared" ref="N2665:O2665" si="7999">N2664+L2665</f>
        <v>289.0731767</v>
      </c>
      <c r="O2665" s="76">
        <f t="shared" si="7999"/>
        <v>344.1297104</v>
      </c>
      <c r="P2665" s="74">
        <f>I2665*SIP_Calculator!$D$26</f>
        <v>0</v>
      </c>
      <c r="Q2665" s="74">
        <f t="shared" si="10"/>
        <v>0</v>
      </c>
      <c r="R2665" s="74">
        <f t="shared" si="11"/>
        <v>0</v>
      </c>
      <c r="S2665" s="74">
        <f t="shared" ref="S2665:T2665" si="8000">S2664+Q2665</f>
        <v>288.6141387</v>
      </c>
      <c r="T2665" s="74">
        <f t="shared" si="8000"/>
        <v>343.6544141</v>
      </c>
      <c r="U2665" s="75">
        <f>J2665*SIP_Calculator!$D$27</f>
        <v>0</v>
      </c>
      <c r="V2665" s="75">
        <f t="shared" si="13"/>
        <v>0</v>
      </c>
      <c r="W2665" s="75">
        <f t="shared" si="14"/>
        <v>0</v>
      </c>
      <c r="X2665" s="75">
        <f t="shared" ref="X2665:Y2665" si="8001">X2664+V2665</f>
        <v>289.5616961</v>
      </c>
      <c r="Y2665" s="75">
        <f t="shared" si="8001"/>
        <v>344.7616234</v>
      </c>
    </row>
    <row r="2666" ht="15.75" customHeight="1">
      <c r="A2666" s="78">
        <v>42031.0</v>
      </c>
      <c r="B2666" s="73">
        <v>8881.0</v>
      </c>
      <c r="C2666" s="73">
        <v>7229.05</v>
      </c>
      <c r="D2666" s="74">
        <f t="shared" si="33"/>
        <v>558</v>
      </c>
      <c r="E2666" s="74">
        <f t="shared" si="16"/>
        <v>1</v>
      </c>
      <c r="F2666" s="75">
        <f t="shared" si="4"/>
        <v>1</v>
      </c>
      <c r="G2666" s="75">
        <f t="shared" si="17"/>
        <v>0</v>
      </c>
      <c r="H2666" s="76">
        <f>IF(A2666&lt;SIP_Calculator!$B$7,0,IF(A2666&gt;SIP_Calculator!$E$7,0,1))</f>
        <v>1</v>
      </c>
      <c r="I2666" s="74">
        <f t="shared" si="5"/>
        <v>1</v>
      </c>
      <c r="J2666" s="75">
        <f t="shared" si="6"/>
        <v>0</v>
      </c>
      <c r="K2666" s="76">
        <f>H2666*SIP_Calculator!$D$25</f>
        <v>484.4666522</v>
      </c>
      <c r="L2666" s="76">
        <f t="shared" si="7"/>
        <v>0.05455091231</v>
      </c>
      <c r="M2666" s="76">
        <f t="shared" si="8"/>
        <v>0.06701664149</v>
      </c>
      <c r="N2666" s="76">
        <f t="shared" ref="N2666:O2666" si="8002">N2665+L2666</f>
        <v>289.1277276</v>
      </c>
      <c r="O2666" s="76">
        <f t="shared" si="8002"/>
        <v>344.196727</v>
      </c>
      <c r="P2666" s="74">
        <f>I2666*SIP_Calculator!$D$26</f>
        <v>2301.341589</v>
      </c>
      <c r="Q2666" s="74">
        <f t="shared" si="10"/>
        <v>0.2591309075</v>
      </c>
      <c r="R2666" s="74">
        <f t="shared" si="11"/>
        <v>0.3183463372</v>
      </c>
      <c r="S2666" s="74">
        <f t="shared" ref="S2666:T2666" si="8003">S2665+Q2666</f>
        <v>288.8732696</v>
      </c>
      <c r="T2666" s="74">
        <f t="shared" si="8003"/>
        <v>343.9727605</v>
      </c>
      <c r="U2666" s="75">
        <f>J2666*SIP_Calculator!$D$27</f>
        <v>0</v>
      </c>
      <c r="V2666" s="75">
        <f t="shared" si="13"/>
        <v>0</v>
      </c>
      <c r="W2666" s="75">
        <f t="shared" si="14"/>
        <v>0</v>
      </c>
      <c r="X2666" s="75">
        <f t="shared" ref="X2666:Y2666" si="8004">X2665+V2666</f>
        <v>289.5616961</v>
      </c>
      <c r="Y2666" s="75">
        <f t="shared" si="8004"/>
        <v>344.7616234</v>
      </c>
    </row>
    <row r="2667" ht="15.75" customHeight="1">
      <c r="A2667" s="78">
        <v>42032.0</v>
      </c>
      <c r="B2667" s="73">
        <v>8893.3</v>
      </c>
      <c r="C2667" s="73">
        <v>7241.55</v>
      </c>
      <c r="D2667" s="74">
        <f t="shared" si="33"/>
        <v>558</v>
      </c>
      <c r="E2667" s="74">
        <f t="shared" si="16"/>
        <v>0</v>
      </c>
      <c r="F2667" s="75">
        <f t="shared" si="4"/>
        <v>1</v>
      </c>
      <c r="G2667" s="75">
        <f t="shared" si="17"/>
        <v>0</v>
      </c>
      <c r="H2667" s="76">
        <f>IF(A2667&lt;SIP_Calculator!$B$7,0,IF(A2667&gt;SIP_Calculator!$E$7,0,1))</f>
        <v>1</v>
      </c>
      <c r="I2667" s="74">
        <f t="shared" si="5"/>
        <v>0</v>
      </c>
      <c r="J2667" s="75">
        <f t="shared" si="6"/>
        <v>0</v>
      </c>
      <c r="K2667" s="76">
        <f>H2667*SIP_Calculator!$D$25</f>
        <v>484.4666522</v>
      </c>
      <c r="L2667" s="76">
        <f t="shared" si="7"/>
        <v>0.05447546492</v>
      </c>
      <c r="M2667" s="76">
        <f t="shared" si="8"/>
        <v>0.06690096073</v>
      </c>
      <c r="N2667" s="76">
        <f t="shared" ref="N2667:O2667" si="8005">N2666+L2667</f>
        <v>289.1822031</v>
      </c>
      <c r="O2667" s="76">
        <f t="shared" si="8005"/>
        <v>344.263628</v>
      </c>
      <c r="P2667" s="74">
        <f>I2667*SIP_Calculator!$D$26</f>
        <v>0</v>
      </c>
      <c r="Q2667" s="74">
        <f t="shared" si="10"/>
        <v>0</v>
      </c>
      <c r="R2667" s="74">
        <f t="shared" si="11"/>
        <v>0</v>
      </c>
      <c r="S2667" s="74">
        <f t="shared" ref="S2667:T2667" si="8006">S2666+Q2667</f>
        <v>288.8732696</v>
      </c>
      <c r="T2667" s="74">
        <f t="shared" si="8006"/>
        <v>343.9727605</v>
      </c>
      <c r="U2667" s="75">
        <f>J2667*SIP_Calculator!$D$27</f>
        <v>0</v>
      </c>
      <c r="V2667" s="75">
        <f t="shared" si="13"/>
        <v>0</v>
      </c>
      <c r="W2667" s="75">
        <f t="shared" si="14"/>
        <v>0</v>
      </c>
      <c r="X2667" s="75">
        <f t="shared" ref="X2667:Y2667" si="8007">X2666+V2667</f>
        <v>289.5616961</v>
      </c>
      <c r="Y2667" s="75">
        <f t="shared" si="8007"/>
        <v>344.7616234</v>
      </c>
    </row>
    <row r="2668" ht="15.75" customHeight="1">
      <c r="A2668" s="78">
        <v>42033.0</v>
      </c>
      <c r="B2668" s="73">
        <v>8924.3</v>
      </c>
      <c r="C2668" s="73">
        <v>7257.25</v>
      </c>
      <c r="D2668" s="74">
        <f t="shared" si="33"/>
        <v>558</v>
      </c>
      <c r="E2668" s="74">
        <f t="shared" si="16"/>
        <v>0</v>
      </c>
      <c r="F2668" s="75">
        <f t="shared" si="4"/>
        <v>1</v>
      </c>
      <c r="G2668" s="75">
        <f t="shared" si="17"/>
        <v>0</v>
      </c>
      <c r="H2668" s="76">
        <f>IF(A2668&lt;SIP_Calculator!$B$7,0,IF(A2668&gt;SIP_Calculator!$E$7,0,1))</f>
        <v>1</v>
      </c>
      <c r="I2668" s="74">
        <f t="shared" si="5"/>
        <v>0</v>
      </c>
      <c r="J2668" s="75">
        <f t="shared" si="6"/>
        <v>0</v>
      </c>
      <c r="K2668" s="76">
        <f>H2668*SIP_Calculator!$D$25</f>
        <v>484.4666522</v>
      </c>
      <c r="L2668" s="76">
        <f t="shared" si="7"/>
        <v>0.05428623558</v>
      </c>
      <c r="M2668" s="76">
        <f t="shared" si="8"/>
        <v>0.06675623028</v>
      </c>
      <c r="N2668" s="76">
        <f t="shared" ref="N2668:O2668" si="8008">N2667+L2668</f>
        <v>289.2364893</v>
      </c>
      <c r="O2668" s="76">
        <f t="shared" si="8008"/>
        <v>344.3303842</v>
      </c>
      <c r="P2668" s="74">
        <f>I2668*SIP_Calculator!$D$26</f>
        <v>0</v>
      </c>
      <c r="Q2668" s="74">
        <f t="shared" si="10"/>
        <v>0</v>
      </c>
      <c r="R2668" s="74">
        <f t="shared" si="11"/>
        <v>0</v>
      </c>
      <c r="S2668" s="74">
        <f t="shared" ref="S2668:T2668" si="8009">S2667+Q2668</f>
        <v>288.8732696</v>
      </c>
      <c r="T2668" s="74">
        <f t="shared" si="8009"/>
        <v>343.9727605</v>
      </c>
      <c r="U2668" s="75">
        <f>J2668*SIP_Calculator!$D$27</f>
        <v>0</v>
      </c>
      <c r="V2668" s="75">
        <f t="shared" si="13"/>
        <v>0</v>
      </c>
      <c r="W2668" s="75">
        <f t="shared" si="14"/>
        <v>0</v>
      </c>
      <c r="X2668" s="75">
        <f t="shared" ref="X2668:Y2668" si="8010">X2667+V2668</f>
        <v>289.5616961</v>
      </c>
      <c r="Y2668" s="75">
        <f t="shared" si="8010"/>
        <v>344.7616234</v>
      </c>
    </row>
    <row r="2669" ht="15.75" customHeight="1">
      <c r="A2669" s="78">
        <v>42034.0</v>
      </c>
      <c r="B2669" s="73">
        <v>8794.95</v>
      </c>
      <c r="C2669" s="73">
        <v>7166.7</v>
      </c>
      <c r="D2669" s="74">
        <f t="shared" si="33"/>
        <v>558</v>
      </c>
      <c r="E2669" s="74">
        <f t="shared" si="16"/>
        <v>0</v>
      </c>
      <c r="F2669" s="75">
        <f t="shared" si="4"/>
        <v>1</v>
      </c>
      <c r="G2669" s="75">
        <f t="shared" si="17"/>
        <v>0</v>
      </c>
      <c r="H2669" s="76">
        <f>IF(A2669&lt;SIP_Calculator!$B$7,0,IF(A2669&gt;SIP_Calculator!$E$7,0,1))</f>
        <v>1</v>
      </c>
      <c r="I2669" s="74">
        <f t="shared" si="5"/>
        <v>0</v>
      </c>
      <c r="J2669" s="75">
        <f t="shared" si="6"/>
        <v>0</v>
      </c>
      <c r="K2669" s="76">
        <f>H2669*SIP_Calculator!$D$25</f>
        <v>484.4666522</v>
      </c>
      <c r="L2669" s="76">
        <f t="shared" si="7"/>
        <v>0.05508463973</v>
      </c>
      <c r="M2669" s="76">
        <f t="shared" si="8"/>
        <v>0.06759968356</v>
      </c>
      <c r="N2669" s="76">
        <f t="shared" ref="N2669:O2669" si="8011">N2668+L2669</f>
        <v>289.291574</v>
      </c>
      <c r="O2669" s="76">
        <f t="shared" si="8011"/>
        <v>344.3979839</v>
      </c>
      <c r="P2669" s="74">
        <f>I2669*SIP_Calculator!$D$26</f>
        <v>0</v>
      </c>
      <c r="Q2669" s="74">
        <f t="shared" si="10"/>
        <v>0</v>
      </c>
      <c r="R2669" s="74">
        <f t="shared" si="11"/>
        <v>0</v>
      </c>
      <c r="S2669" s="74">
        <f t="shared" ref="S2669:T2669" si="8012">S2668+Q2669</f>
        <v>288.8732696</v>
      </c>
      <c r="T2669" s="74">
        <f t="shared" si="8012"/>
        <v>343.9727605</v>
      </c>
      <c r="U2669" s="75">
        <f>J2669*SIP_Calculator!$D$27</f>
        <v>0</v>
      </c>
      <c r="V2669" s="75">
        <f t="shared" si="13"/>
        <v>0</v>
      </c>
      <c r="W2669" s="75">
        <f t="shared" si="14"/>
        <v>0</v>
      </c>
      <c r="X2669" s="75">
        <f t="shared" ref="X2669:Y2669" si="8013">X2668+V2669</f>
        <v>289.5616961</v>
      </c>
      <c r="Y2669" s="75">
        <f t="shared" si="8013"/>
        <v>344.7616234</v>
      </c>
    </row>
    <row r="2670" ht="15.75" customHeight="1">
      <c r="A2670" s="78">
        <v>42037.0</v>
      </c>
      <c r="B2670" s="73">
        <v>8798.2</v>
      </c>
      <c r="C2670" s="73">
        <v>7172.9</v>
      </c>
      <c r="D2670" s="74">
        <f t="shared" si="33"/>
        <v>559</v>
      </c>
      <c r="E2670" s="74">
        <f t="shared" si="16"/>
        <v>1</v>
      </c>
      <c r="F2670" s="75">
        <f t="shared" si="4"/>
        <v>2</v>
      </c>
      <c r="G2670" s="75">
        <f t="shared" si="17"/>
        <v>1</v>
      </c>
      <c r="H2670" s="76">
        <f>IF(A2670&lt;SIP_Calculator!$B$7,0,IF(A2670&gt;SIP_Calculator!$E$7,0,1))</f>
        <v>1</v>
      </c>
      <c r="I2670" s="74">
        <f t="shared" si="5"/>
        <v>1</v>
      </c>
      <c r="J2670" s="75">
        <f t="shared" si="6"/>
        <v>1</v>
      </c>
      <c r="K2670" s="76">
        <f>H2670*SIP_Calculator!$D$25</f>
        <v>484.4666522</v>
      </c>
      <c r="L2670" s="76">
        <f t="shared" si="7"/>
        <v>0.05506429181</v>
      </c>
      <c r="M2670" s="76">
        <f t="shared" si="8"/>
        <v>0.0675412528</v>
      </c>
      <c r="N2670" s="76">
        <f t="shared" ref="N2670:O2670" si="8014">N2669+L2670</f>
        <v>289.3466383</v>
      </c>
      <c r="O2670" s="76">
        <f t="shared" si="8014"/>
        <v>344.4655251</v>
      </c>
      <c r="P2670" s="74">
        <f>I2670*SIP_Calculator!$D$26</f>
        <v>2301.341589</v>
      </c>
      <c r="Q2670" s="74">
        <f t="shared" si="10"/>
        <v>0.2615695926</v>
      </c>
      <c r="R2670" s="74">
        <f t="shared" si="11"/>
        <v>0.3208383763</v>
      </c>
      <c r="S2670" s="74">
        <f t="shared" ref="S2670:T2670" si="8015">S2669+Q2670</f>
        <v>289.1348392</v>
      </c>
      <c r="T2670" s="74">
        <f t="shared" si="8015"/>
        <v>344.2935988</v>
      </c>
      <c r="U2670" s="75">
        <f>J2670*SIP_Calculator!$D$27</f>
        <v>10000</v>
      </c>
      <c r="V2670" s="75">
        <f t="shared" si="13"/>
        <v>1.136596122</v>
      </c>
      <c r="W2670" s="75">
        <f t="shared" si="14"/>
        <v>1.394136263</v>
      </c>
      <c r="X2670" s="75">
        <f t="shared" ref="X2670:Y2670" si="8016">X2669+V2670</f>
        <v>290.6982923</v>
      </c>
      <c r="Y2670" s="75">
        <f t="shared" si="8016"/>
        <v>346.1557596</v>
      </c>
    </row>
    <row r="2671" ht="15.75" customHeight="1">
      <c r="A2671" s="78">
        <v>42038.0</v>
      </c>
      <c r="B2671" s="73">
        <v>8751.3</v>
      </c>
      <c r="C2671" s="73">
        <v>7137.45</v>
      </c>
      <c r="D2671" s="74">
        <f t="shared" si="33"/>
        <v>559</v>
      </c>
      <c r="E2671" s="74">
        <f t="shared" si="16"/>
        <v>0</v>
      </c>
      <c r="F2671" s="75">
        <f t="shared" si="4"/>
        <v>2</v>
      </c>
      <c r="G2671" s="75">
        <f t="shared" si="17"/>
        <v>0</v>
      </c>
      <c r="H2671" s="76">
        <f>IF(A2671&lt;SIP_Calculator!$B$7,0,IF(A2671&gt;SIP_Calculator!$E$7,0,1))</f>
        <v>1</v>
      </c>
      <c r="I2671" s="74">
        <f t="shared" si="5"/>
        <v>0</v>
      </c>
      <c r="J2671" s="75">
        <f t="shared" si="6"/>
        <v>0</v>
      </c>
      <c r="K2671" s="76">
        <f>H2671*SIP_Calculator!$D$25</f>
        <v>484.4666522</v>
      </c>
      <c r="L2671" s="76">
        <f t="shared" si="7"/>
        <v>0.05535939257</v>
      </c>
      <c r="M2671" s="76">
        <f t="shared" si="8"/>
        <v>0.06787671398</v>
      </c>
      <c r="N2671" s="76">
        <f t="shared" ref="N2671:O2671" si="8017">N2670+L2671</f>
        <v>289.4019976</v>
      </c>
      <c r="O2671" s="76">
        <f t="shared" si="8017"/>
        <v>344.5334018</v>
      </c>
      <c r="P2671" s="74">
        <f>I2671*SIP_Calculator!$D$26</f>
        <v>0</v>
      </c>
      <c r="Q2671" s="74">
        <f t="shared" si="10"/>
        <v>0</v>
      </c>
      <c r="R2671" s="74">
        <f t="shared" si="11"/>
        <v>0</v>
      </c>
      <c r="S2671" s="74">
        <f t="shared" ref="S2671:T2671" si="8018">S2670+Q2671</f>
        <v>289.1348392</v>
      </c>
      <c r="T2671" s="74">
        <f t="shared" si="8018"/>
        <v>344.2935988</v>
      </c>
      <c r="U2671" s="75">
        <f>J2671*SIP_Calculator!$D$27</f>
        <v>0</v>
      </c>
      <c r="V2671" s="75">
        <f t="shared" si="13"/>
        <v>0</v>
      </c>
      <c r="W2671" s="75">
        <f t="shared" si="14"/>
        <v>0</v>
      </c>
      <c r="X2671" s="75">
        <f t="shared" ref="X2671:Y2671" si="8019">X2670+V2671</f>
        <v>290.6982923</v>
      </c>
      <c r="Y2671" s="75">
        <f t="shared" si="8019"/>
        <v>346.1557596</v>
      </c>
    </row>
    <row r="2672" ht="15.75" customHeight="1">
      <c r="A2672" s="78">
        <v>42039.0</v>
      </c>
      <c r="B2672" s="73">
        <v>8713.95</v>
      </c>
      <c r="C2672" s="73">
        <v>7108.75</v>
      </c>
      <c r="D2672" s="74">
        <f t="shared" si="33"/>
        <v>559</v>
      </c>
      <c r="E2672" s="74">
        <f t="shared" si="16"/>
        <v>0</v>
      </c>
      <c r="F2672" s="75">
        <f t="shared" si="4"/>
        <v>2</v>
      </c>
      <c r="G2672" s="75">
        <f t="shared" si="17"/>
        <v>0</v>
      </c>
      <c r="H2672" s="76">
        <f>IF(A2672&lt;SIP_Calculator!$B$7,0,IF(A2672&gt;SIP_Calculator!$E$7,0,1))</f>
        <v>1</v>
      </c>
      <c r="I2672" s="74">
        <f t="shared" si="5"/>
        <v>0</v>
      </c>
      <c r="J2672" s="75">
        <f t="shared" si="6"/>
        <v>0</v>
      </c>
      <c r="K2672" s="76">
        <f>H2672*SIP_Calculator!$D$25</f>
        <v>484.4666522</v>
      </c>
      <c r="L2672" s="76">
        <f t="shared" si="7"/>
        <v>0.0555966757</v>
      </c>
      <c r="M2672" s="76">
        <f t="shared" si="8"/>
        <v>0.06815075114</v>
      </c>
      <c r="N2672" s="76">
        <f t="shared" ref="N2672:O2672" si="8020">N2671+L2672</f>
        <v>289.4575943</v>
      </c>
      <c r="O2672" s="76">
        <f t="shared" si="8020"/>
        <v>344.6015526</v>
      </c>
      <c r="P2672" s="74">
        <f>I2672*SIP_Calculator!$D$26</f>
        <v>0</v>
      </c>
      <c r="Q2672" s="74">
        <f t="shared" si="10"/>
        <v>0</v>
      </c>
      <c r="R2672" s="74">
        <f t="shared" si="11"/>
        <v>0</v>
      </c>
      <c r="S2672" s="74">
        <f t="shared" ref="S2672:T2672" si="8021">S2671+Q2672</f>
        <v>289.1348392</v>
      </c>
      <c r="T2672" s="74">
        <f t="shared" si="8021"/>
        <v>344.2935988</v>
      </c>
      <c r="U2672" s="75">
        <f>J2672*SIP_Calculator!$D$27</f>
        <v>0</v>
      </c>
      <c r="V2672" s="75">
        <f t="shared" si="13"/>
        <v>0</v>
      </c>
      <c r="W2672" s="75">
        <f t="shared" si="14"/>
        <v>0</v>
      </c>
      <c r="X2672" s="75">
        <f t="shared" ref="X2672:Y2672" si="8022">X2671+V2672</f>
        <v>290.6982923</v>
      </c>
      <c r="Y2672" s="75">
        <f t="shared" si="8022"/>
        <v>346.1557596</v>
      </c>
    </row>
    <row r="2673" ht="15.75" customHeight="1">
      <c r="A2673" s="78">
        <v>42040.0</v>
      </c>
      <c r="B2673" s="73">
        <v>8688.45</v>
      </c>
      <c r="C2673" s="73">
        <v>7076.65</v>
      </c>
      <c r="D2673" s="74">
        <f t="shared" si="33"/>
        <v>559</v>
      </c>
      <c r="E2673" s="74">
        <f t="shared" si="16"/>
        <v>0</v>
      </c>
      <c r="F2673" s="75">
        <f t="shared" si="4"/>
        <v>2</v>
      </c>
      <c r="G2673" s="75">
        <f t="shared" si="17"/>
        <v>0</v>
      </c>
      <c r="H2673" s="76">
        <f>IF(A2673&lt;SIP_Calculator!$B$7,0,IF(A2673&gt;SIP_Calculator!$E$7,0,1))</f>
        <v>1</v>
      </c>
      <c r="I2673" s="74">
        <f t="shared" si="5"/>
        <v>0</v>
      </c>
      <c r="J2673" s="75">
        <f t="shared" si="6"/>
        <v>0</v>
      </c>
      <c r="K2673" s="76">
        <f>H2673*SIP_Calculator!$D$25</f>
        <v>484.4666522</v>
      </c>
      <c r="L2673" s="76">
        <f t="shared" si="7"/>
        <v>0.0557598481</v>
      </c>
      <c r="M2673" s="76">
        <f t="shared" si="8"/>
        <v>0.06845988599</v>
      </c>
      <c r="N2673" s="76">
        <f t="shared" ref="N2673:O2673" si="8023">N2672+L2673</f>
        <v>289.5133542</v>
      </c>
      <c r="O2673" s="76">
        <f t="shared" si="8023"/>
        <v>344.6700125</v>
      </c>
      <c r="P2673" s="74">
        <f>I2673*SIP_Calculator!$D$26</f>
        <v>0</v>
      </c>
      <c r="Q2673" s="74">
        <f t="shared" si="10"/>
        <v>0</v>
      </c>
      <c r="R2673" s="74">
        <f t="shared" si="11"/>
        <v>0</v>
      </c>
      <c r="S2673" s="74">
        <f t="shared" ref="S2673:T2673" si="8024">S2672+Q2673</f>
        <v>289.1348392</v>
      </c>
      <c r="T2673" s="74">
        <f t="shared" si="8024"/>
        <v>344.2935988</v>
      </c>
      <c r="U2673" s="75">
        <f>J2673*SIP_Calculator!$D$27</f>
        <v>0</v>
      </c>
      <c r="V2673" s="75">
        <f t="shared" si="13"/>
        <v>0</v>
      </c>
      <c r="W2673" s="75">
        <f t="shared" si="14"/>
        <v>0</v>
      </c>
      <c r="X2673" s="75">
        <f t="shared" ref="X2673:Y2673" si="8025">X2672+V2673</f>
        <v>290.6982923</v>
      </c>
      <c r="Y2673" s="75">
        <f t="shared" si="8025"/>
        <v>346.1557596</v>
      </c>
    </row>
    <row r="2674" ht="15.75" customHeight="1">
      <c r="A2674" s="78">
        <v>42041.0</v>
      </c>
      <c r="B2674" s="73">
        <v>8637.75</v>
      </c>
      <c r="C2674" s="73">
        <v>7029.45</v>
      </c>
      <c r="D2674" s="74">
        <f t="shared" si="33"/>
        <v>559</v>
      </c>
      <c r="E2674" s="74">
        <f t="shared" si="16"/>
        <v>0</v>
      </c>
      <c r="F2674" s="75">
        <f t="shared" si="4"/>
        <v>2</v>
      </c>
      <c r="G2674" s="75">
        <f t="shared" si="17"/>
        <v>0</v>
      </c>
      <c r="H2674" s="76">
        <f>IF(A2674&lt;SIP_Calculator!$B$7,0,IF(A2674&gt;SIP_Calculator!$E$7,0,1))</f>
        <v>1</v>
      </c>
      <c r="I2674" s="74">
        <f t="shared" si="5"/>
        <v>0</v>
      </c>
      <c r="J2674" s="75">
        <f t="shared" si="6"/>
        <v>0</v>
      </c>
      <c r="K2674" s="76">
        <f>H2674*SIP_Calculator!$D$25</f>
        <v>484.4666522</v>
      </c>
      <c r="L2674" s="76">
        <f t="shared" si="7"/>
        <v>0.05608713521</v>
      </c>
      <c r="M2674" s="76">
        <f t="shared" si="8"/>
        <v>0.06891956728</v>
      </c>
      <c r="N2674" s="76">
        <f t="shared" ref="N2674:O2674" si="8026">N2673+L2674</f>
        <v>289.5694413</v>
      </c>
      <c r="O2674" s="76">
        <f t="shared" si="8026"/>
        <v>344.738932</v>
      </c>
      <c r="P2674" s="74">
        <f>I2674*SIP_Calculator!$D$26</f>
        <v>0</v>
      </c>
      <c r="Q2674" s="74">
        <f t="shared" si="10"/>
        <v>0</v>
      </c>
      <c r="R2674" s="74">
        <f t="shared" si="11"/>
        <v>0</v>
      </c>
      <c r="S2674" s="74">
        <f t="shared" ref="S2674:T2674" si="8027">S2673+Q2674</f>
        <v>289.1348392</v>
      </c>
      <c r="T2674" s="74">
        <f t="shared" si="8027"/>
        <v>344.2935988</v>
      </c>
      <c r="U2674" s="75">
        <f>J2674*SIP_Calculator!$D$27</f>
        <v>0</v>
      </c>
      <c r="V2674" s="75">
        <f t="shared" si="13"/>
        <v>0</v>
      </c>
      <c r="W2674" s="75">
        <f t="shared" si="14"/>
        <v>0</v>
      </c>
      <c r="X2674" s="75">
        <f t="shared" ref="X2674:Y2674" si="8028">X2673+V2674</f>
        <v>290.6982923</v>
      </c>
      <c r="Y2674" s="75">
        <f t="shared" si="8028"/>
        <v>346.1557596</v>
      </c>
    </row>
    <row r="2675" ht="15.75" customHeight="1">
      <c r="A2675" s="78">
        <v>42044.0</v>
      </c>
      <c r="B2675" s="73">
        <v>8500.4</v>
      </c>
      <c r="C2675" s="73">
        <v>6922.35</v>
      </c>
      <c r="D2675" s="74">
        <f t="shared" si="33"/>
        <v>560</v>
      </c>
      <c r="E2675" s="74">
        <f t="shared" si="16"/>
        <v>1</v>
      </c>
      <c r="F2675" s="75">
        <f t="shared" si="4"/>
        <v>2</v>
      </c>
      <c r="G2675" s="75">
        <f t="shared" si="17"/>
        <v>0</v>
      </c>
      <c r="H2675" s="76">
        <f>IF(A2675&lt;SIP_Calculator!$B$7,0,IF(A2675&gt;SIP_Calculator!$E$7,0,1))</f>
        <v>1</v>
      </c>
      <c r="I2675" s="74">
        <f t="shared" si="5"/>
        <v>1</v>
      </c>
      <c r="J2675" s="75">
        <f t="shared" si="6"/>
        <v>0</v>
      </c>
      <c r="K2675" s="76">
        <f>H2675*SIP_Calculator!$D$25</f>
        <v>484.4666522</v>
      </c>
      <c r="L2675" s="76">
        <f t="shared" si="7"/>
        <v>0.05699339469</v>
      </c>
      <c r="M2675" s="76">
        <f t="shared" si="8"/>
        <v>0.06998586494</v>
      </c>
      <c r="N2675" s="76">
        <f t="shared" ref="N2675:O2675" si="8029">N2674+L2675</f>
        <v>289.6264347</v>
      </c>
      <c r="O2675" s="76">
        <f t="shared" si="8029"/>
        <v>344.8089179</v>
      </c>
      <c r="P2675" s="74">
        <f>I2675*SIP_Calculator!$D$26</f>
        <v>2301.341589</v>
      </c>
      <c r="Q2675" s="74">
        <f t="shared" si="10"/>
        <v>0.2707333289</v>
      </c>
      <c r="R2675" s="74">
        <f t="shared" si="11"/>
        <v>0.3324509147</v>
      </c>
      <c r="S2675" s="74">
        <f t="shared" ref="S2675:T2675" si="8030">S2674+Q2675</f>
        <v>289.4055725</v>
      </c>
      <c r="T2675" s="74">
        <f t="shared" si="8030"/>
        <v>344.6260497</v>
      </c>
      <c r="U2675" s="75">
        <f>J2675*SIP_Calculator!$D$27</f>
        <v>0</v>
      </c>
      <c r="V2675" s="75">
        <f t="shared" si="13"/>
        <v>0</v>
      </c>
      <c r="W2675" s="75">
        <f t="shared" si="14"/>
        <v>0</v>
      </c>
      <c r="X2675" s="75">
        <f t="shared" ref="X2675:Y2675" si="8031">X2674+V2675</f>
        <v>290.6982923</v>
      </c>
      <c r="Y2675" s="75">
        <f t="shared" si="8031"/>
        <v>346.1557596</v>
      </c>
    </row>
    <row r="2676" ht="15.75" customHeight="1">
      <c r="A2676" s="78">
        <v>42045.0</v>
      </c>
      <c r="B2676" s="73">
        <v>8547.7</v>
      </c>
      <c r="C2676" s="73">
        <v>6959.9</v>
      </c>
      <c r="D2676" s="74">
        <f t="shared" si="33"/>
        <v>560</v>
      </c>
      <c r="E2676" s="74">
        <f t="shared" si="16"/>
        <v>0</v>
      </c>
      <c r="F2676" s="75">
        <f t="shared" si="4"/>
        <v>2</v>
      </c>
      <c r="G2676" s="75">
        <f t="shared" si="17"/>
        <v>0</v>
      </c>
      <c r="H2676" s="76">
        <f>IF(A2676&lt;SIP_Calculator!$B$7,0,IF(A2676&gt;SIP_Calculator!$E$7,0,1))</f>
        <v>1</v>
      </c>
      <c r="I2676" s="74">
        <f t="shared" si="5"/>
        <v>0</v>
      </c>
      <c r="J2676" s="75">
        <f t="shared" si="6"/>
        <v>0</v>
      </c>
      <c r="K2676" s="76">
        <f>H2676*SIP_Calculator!$D$25</f>
        <v>484.4666522</v>
      </c>
      <c r="L2676" s="76">
        <f t="shared" si="7"/>
        <v>0.05667801305</v>
      </c>
      <c r="M2676" s="76">
        <f t="shared" si="8"/>
        <v>0.06960827773</v>
      </c>
      <c r="N2676" s="76">
        <f t="shared" ref="N2676:O2676" si="8032">N2675+L2676</f>
        <v>289.6831127</v>
      </c>
      <c r="O2676" s="76">
        <f t="shared" si="8032"/>
        <v>344.8785262</v>
      </c>
      <c r="P2676" s="74">
        <f>I2676*SIP_Calculator!$D$26</f>
        <v>0</v>
      </c>
      <c r="Q2676" s="74">
        <f t="shared" si="10"/>
        <v>0</v>
      </c>
      <c r="R2676" s="74">
        <f t="shared" si="11"/>
        <v>0</v>
      </c>
      <c r="S2676" s="74">
        <f t="shared" ref="S2676:T2676" si="8033">S2675+Q2676</f>
        <v>289.4055725</v>
      </c>
      <c r="T2676" s="74">
        <f t="shared" si="8033"/>
        <v>344.6260497</v>
      </c>
      <c r="U2676" s="75">
        <f>J2676*SIP_Calculator!$D$27</f>
        <v>0</v>
      </c>
      <c r="V2676" s="75">
        <f t="shared" si="13"/>
        <v>0</v>
      </c>
      <c r="W2676" s="75">
        <f t="shared" si="14"/>
        <v>0</v>
      </c>
      <c r="X2676" s="75">
        <f t="shared" ref="X2676:Y2676" si="8034">X2675+V2676</f>
        <v>290.6982923</v>
      </c>
      <c r="Y2676" s="75">
        <f t="shared" si="8034"/>
        <v>346.1557596</v>
      </c>
    </row>
    <row r="2677" ht="15.75" customHeight="1">
      <c r="A2677" s="78">
        <v>42046.0</v>
      </c>
      <c r="B2677" s="73">
        <v>8623.85</v>
      </c>
      <c r="C2677" s="73">
        <v>7031.8</v>
      </c>
      <c r="D2677" s="74">
        <f t="shared" si="33"/>
        <v>560</v>
      </c>
      <c r="E2677" s="74">
        <f t="shared" si="16"/>
        <v>0</v>
      </c>
      <c r="F2677" s="75">
        <f t="shared" si="4"/>
        <v>2</v>
      </c>
      <c r="G2677" s="75">
        <f t="shared" si="17"/>
        <v>0</v>
      </c>
      <c r="H2677" s="76">
        <f>IF(A2677&lt;SIP_Calculator!$B$7,0,IF(A2677&gt;SIP_Calculator!$E$7,0,1))</f>
        <v>1</v>
      </c>
      <c r="I2677" s="74">
        <f t="shared" si="5"/>
        <v>0</v>
      </c>
      <c r="J2677" s="75">
        <f t="shared" si="6"/>
        <v>0</v>
      </c>
      <c r="K2677" s="76">
        <f>H2677*SIP_Calculator!$D$25</f>
        <v>484.4666522</v>
      </c>
      <c r="L2677" s="76">
        <f t="shared" si="7"/>
        <v>0.05617753697</v>
      </c>
      <c r="M2677" s="76">
        <f t="shared" si="8"/>
        <v>0.06889653463</v>
      </c>
      <c r="N2677" s="76">
        <f t="shared" ref="N2677:O2677" si="8035">N2676+L2677</f>
        <v>289.7392902</v>
      </c>
      <c r="O2677" s="76">
        <f t="shared" si="8035"/>
        <v>344.9474227</v>
      </c>
      <c r="P2677" s="74">
        <f>I2677*SIP_Calculator!$D$26</f>
        <v>0</v>
      </c>
      <c r="Q2677" s="74">
        <f t="shared" si="10"/>
        <v>0</v>
      </c>
      <c r="R2677" s="74">
        <f t="shared" si="11"/>
        <v>0</v>
      </c>
      <c r="S2677" s="74">
        <f t="shared" ref="S2677:T2677" si="8036">S2676+Q2677</f>
        <v>289.4055725</v>
      </c>
      <c r="T2677" s="74">
        <f t="shared" si="8036"/>
        <v>344.6260497</v>
      </c>
      <c r="U2677" s="75">
        <f>J2677*SIP_Calculator!$D$27</f>
        <v>0</v>
      </c>
      <c r="V2677" s="75">
        <f t="shared" si="13"/>
        <v>0</v>
      </c>
      <c r="W2677" s="75">
        <f t="shared" si="14"/>
        <v>0</v>
      </c>
      <c r="X2677" s="75">
        <f t="shared" ref="X2677:Y2677" si="8037">X2676+V2677</f>
        <v>290.6982923</v>
      </c>
      <c r="Y2677" s="75">
        <f t="shared" si="8037"/>
        <v>346.1557596</v>
      </c>
    </row>
    <row r="2678" ht="15.75" customHeight="1">
      <c r="A2678" s="78">
        <v>42047.0</v>
      </c>
      <c r="B2678" s="73">
        <v>8714.75</v>
      </c>
      <c r="C2678" s="73">
        <v>7108.2</v>
      </c>
      <c r="D2678" s="74">
        <f t="shared" si="33"/>
        <v>560</v>
      </c>
      <c r="E2678" s="74">
        <f t="shared" si="16"/>
        <v>0</v>
      </c>
      <c r="F2678" s="75">
        <f t="shared" si="4"/>
        <v>2</v>
      </c>
      <c r="G2678" s="75">
        <f t="shared" si="17"/>
        <v>0</v>
      </c>
      <c r="H2678" s="76">
        <f>IF(A2678&lt;SIP_Calculator!$B$7,0,IF(A2678&gt;SIP_Calculator!$E$7,0,1))</f>
        <v>1</v>
      </c>
      <c r="I2678" s="74">
        <f t="shared" si="5"/>
        <v>0</v>
      </c>
      <c r="J2678" s="75">
        <f t="shared" si="6"/>
        <v>0</v>
      </c>
      <c r="K2678" s="76">
        <f>H2678*SIP_Calculator!$D$25</f>
        <v>484.4666522</v>
      </c>
      <c r="L2678" s="76">
        <f t="shared" si="7"/>
        <v>0.05559157201</v>
      </c>
      <c r="M2678" s="76">
        <f t="shared" si="8"/>
        <v>0.06815602434</v>
      </c>
      <c r="N2678" s="76">
        <f t="shared" ref="N2678:O2678" si="8038">N2677+L2678</f>
        <v>289.7948818</v>
      </c>
      <c r="O2678" s="76">
        <f t="shared" si="8038"/>
        <v>345.0155787</v>
      </c>
      <c r="P2678" s="74">
        <f>I2678*SIP_Calculator!$D$26</f>
        <v>0</v>
      </c>
      <c r="Q2678" s="74">
        <f t="shared" si="10"/>
        <v>0</v>
      </c>
      <c r="R2678" s="74">
        <f t="shared" si="11"/>
        <v>0</v>
      </c>
      <c r="S2678" s="74">
        <f t="shared" ref="S2678:T2678" si="8039">S2677+Q2678</f>
        <v>289.4055725</v>
      </c>
      <c r="T2678" s="74">
        <f t="shared" si="8039"/>
        <v>344.6260497</v>
      </c>
      <c r="U2678" s="75">
        <f>J2678*SIP_Calculator!$D$27</f>
        <v>0</v>
      </c>
      <c r="V2678" s="75">
        <f t="shared" si="13"/>
        <v>0</v>
      </c>
      <c r="W2678" s="75">
        <f t="shared" si="14"/>
        <v>0</v>
      </c>
      <c r="X2678" s="75">
        <f t="shared" ref="X2678:Y2678" si="8040">X2677+V2678</f>
        <v>290.6982923</v>
      </c>
      <c r="Y2678" s="75">
        <f t="shared" si="8040"/>
        <v>346.1557596</v>
      </c>
    </row>
    <row r="2679" ht="15.75" customHeight="1">
      <c r="A2679" s="78">
        <v>42048.0</v>
      </c>
      <c r="B2679" s="73">
        <v>8800.2</v>
      </c>
      <c r="C2679" s="73">
        <v>7176.2</v>
      </c>
      <c r="D2679" s="74">
        <f t="shared" si="33"/>
        <v>560</v>
      </c>
      <c r="E2679" s="74">
        <f t="shared" si="16"/>
        <v>0</v>
      </c>
      <c r="F2679" s="75">
        <f t="shared" si="4"/>
        <v>2</v>
      </c>
      <c r="G2679" s="75">
        <f t="shared" si="17"/>
        <v>0</v>
      </c>
      <c r="H2679" s="76">
        <f>IF(A2679&lt;SIP_Calculator!$B$7,0,IF(A2679&gt;SIP_Calculator!$E$7,0,1))</f>
        <v>1</v>
      </c>
      <c r="I2679" s="74">
        <f t="shared" si="5"/>
        <v>0</v>
      </c>
      <c r="J2679" s="75">
        <f t="shared" si="6"/>
        <v>0</v>
      </c>
      <c r="K2679" s="76">
        <f>H2679*SIP_Calculator!$D$25</f>
        <v>484.4666522</v>
      </c>
      <c r="L2679" s="76">
        <f t="shared" si="7"/>
        <v>0.05505177748</v>
      </c>
      <c r="M2679" s="76">
        <f t="shared" si="8"/>
        <v>0.06751019372</v>
      </c>
      <c r="N2679" s="76">
        <f t="shared" ref="N2679:O2679" si="8041">N2678+L2679</f>
        <v>289.8499336</v>
      </c>
      <c r="O2679" s="76">
        <f t="shared" si="8041"/>
        <v>345.0830889</v>
      </c>
      <c r="P2679" s="74">
        <f>I2679*SIP_Calculator!$D$26</f>
        <v>0</v>
      </c>
      <c r="Q2679" s="74">
        <f t="shared" si="10"/>
        <v>0</v>
      </c>
      <c r="R2679" s="74">
        <f t="shared" si="11"/>
        <v>0</v>
      </c>
      <c r="S2679" s="74">
        <f t="shared" ref="S2679:T2679" si="8042">S2678+Q2679</f>
        <v>289.4055725</v>
      </c>
      <c r="T2679" s="74">
        <f t="shared" si="8042"/>
        <v>344.6260497</v>
      </c>
      <c r="U2679" s="75">
        <f>J2679*SIP_Calculator!$D$27</f>
        <v>0</v>
      </c>
      <c r="V2679" s="75">
        <f t="shared" si="13"/>
        <v>0</v>
      </c>
      <c r="W2679" s="75">
        <f t="shared" si="14"/>
        <v>0</v>
      </c>
      <c r="X2679" s="75">
        <f t="shared" ref="X2679:Y2679" si="8043">X2678+V2679</f>
        <v>290.6982923</v>
      </c>
      <c r="Y2679" s="75">
        <f t="shared" si="8043"/>
        <v>346.1557596</v>
      </c>
    </row>
    <row r="2680" ht="15.75" customHeight="1">
      <c r="A2680" s="78">
        <v>42051.0</v>
      </c>
      <c r="B2680" s="73">
        <v>8796.35</v>
      </c>
      <c r="C2680" s="73">
        <v>7175.0</v>
      </c>
      <c r="D2680" s="74">
        <f t="shared" si="33"/>
        <v>561</v>
      </c>
      <c r="E2680" s="74">
        <f t="shared" si="16"/>
        <v>1</v>
      </c>
      <c r="F2680" s="75">
        <f t="shared" si="4"/>
        <v>2</v>
      </c>
      <c r="G2680" s="75">
        <f t="shared" si="17"/>
        <v>0</v>
      </c>
      <c r="H2680" s="76">
        <f>IF(A2680&lt;SIP_Calculator!$B$7,0,IF(A2680&gt;SIP_Calculator!$E$7,0,1))</f>
        <v>1</v>
      </c>
      <c r="I2680" s="74">
        <f t="shared" si="5"/>
        <v>1</v>
      </c>
      <c r="J2680" s="75">
        <f t="shared" si="6"/>
        <v>0</v>
      </c>
      <c r="K2680" s="76">
        <f>H2680*SIP_Calculator!$D$25</f>
        <v>484.4666522</v>
      </c>
      <c r="L2680" s="76">
        <f t="shared" si="7"/>
        <v>0.05507587263</v>
      </c>
      <c r="M2680" s="76">
        <f t="shared" si="8"/>
        <v>0.06752148462</v>
      </c>
      <c r="N2680" s="76">
        <f t="shared" ref="N2680:O2680" si="8044">N2679+L2680</f>
        <v>289.9050095</v>
      </c>
      <c r="O2680" s="76">
        <f t="shared" si="8044"/>
        <v>345.1506104</v>
      </c>
      <c r="P2680" s="74">
        <f>I2680*SIP_Calculator!$D$26</f>
        <v>2301.341589</v>
      </c>
      <c r="Q2680" s="74">
        <f t="shared" si="10"/>
        <v>0.2616246044</v>
      </c>
      <c r="R2680" s="74">
        <f t="shared" si="11"/>
        <v>0.3207444724</v>
      </c>
      <c r="S2680" s="74">
        <f t="shared" ref="S2680:T2680" si="8045">S2679+Q2680</f>
        <v>289.6671971</v>
      </c>
      <c r="T2680" s="74">
        <f t="shared" si="8045"/>
        <v>344.9467942</v>
      </c>
      <c r="U2680" s="75">
        <f>J2680*SIP_Calculator!$D$27</f>
        <v>0</v>
      </c>
      <c r="V2680" s="75">
        <f t="shared" si="13"/>
        <v>0</v>
      </c>
      <c r="W2680" s="75">
        <f t="shared" si="14"/>
        <v>0</v>
      </c>
      <c r="X2680" s="75">
        <f t="shared" ref="X2680:Y2680" si="8046">X2679+V2680</f>
        <v>290.6982923</v>
      </c>
      <c r="Y2680" s="75">
        <f t="shared" si="8046"/>
        <v>346.1557596</v>
      </c>
    </row>
    <row r="2681" ht="15.75" customHeight="1">
      <c r="A2681" s="78">
        <v>42053.0</v>
      </c>
      <c r="B2681" s="73">
        <v>8854.3</v>
      </c>
      <c r="C2681" s="73">
        <v>7228.55</v>
      </c>
      <c r="D2681" s="74">
        <f t="shared" si="33"/>
        <v>561</v>
      </c>
      <c r="E2681" s="74">
        <f t="shared" si="16"/>
        <v>0</v>
      </c>
      <c r="F2681" s="75">
        <f t="shared" si="4"/>
        <v>2</v>
      </c>
      <c r="G2681" s="75">
        <f t="shared" si="17"/>
        <v>0</v>
      </c>
      <c r="H2681" s="76">
        <f>IF(A2681&lt;SIP_Calculator!$B$7,0,IF(A2681&gt;SIP_Calculator!$E$7,0,1))</f>
        <v>1</v>
      </c>
      <c r="I2681" s="74">
        <f t="shared" si="5"/>
        <v>0</v>
      </c>
      <c r="J2681" s="75">
        <f t="shared" si="6"/>
        <v>0</v>
      </c>
      <c r="K2681" s="76">
        <f>H2681*SIP_Calculator!$D$25</f>
        <v>484.4666522</v>
      </c>
      <c r="L2681" s="76">
        <f t="shared" si="7"/>
        <v>0.05471540971</v>
      </c>
      <c r="M2681" s="76">
        <f t="shared" si="8"/>
        <v>0.06702127704</v>
      </c>
      <c r="N2681" s="76">
        <f t="shared" ref="N2681:O2681" si="8047">N2680+L2681</f>
        <v>289.9597249</v>
      </c>
      <c r="O2681" s="76">
        <f t="shared" si="8047"/>
        <v>345.2176317</v>
      </c>
      <c r="P2681" s="74">
        <f>I2681*SIP_Calculator!$D$26</f>
        <v>0</v>
      </c>
      <c r="Q2681" s="74">
        <f t="shared" si="10"/>
        <v>0</v>
      </c>
      <c r="R2681" s="74">
        <f t="shared" si="11"/>
        <v>0</v>
      </c>
      <c r="S2681" s="74">
        <f t="shared" ref="S2681:T2681" si="8048">S2680+Q2681</f>
        <v>289.6671971</v>
      </c>
      <c r="T2681" s="74">
        <f t="shared" si="8048"/>
        <v>344.9467942</v>
      </c>
      <c r="U2681" s="75">
        <f>J2681*SIP_Calculator!$D$27</f>
        <v>0</v>
      </c>
      <c r="V2681" s="75">
        <f t="shared" si="13"/>
        <v>0</v>
      </c>
      <c r="W2681" s="75">
        <f t="shared" si="14"/>
        <v>0</v>
      </c>
      <c r="X2681" s="75">
        <f t="shared" ref="X2681:Y2681" si="8049">X2680+V2681</f>
        <v>290.6982923</v>
      </c>
      <c r="Y2681" s="75">
        <f t="shared" si="8049"/>
        <v>346.1557596</v>
      </c>
    </row>
    <row r="2682" ht="15.75" customHeight="1">
      <c r="A2682" s="78">
        <v>42054.0</v>
      </c>
      <c r="B2682" s="73">
        <v>8874.85</v>
      </c>
      <c r="C2682" s="73">
        <v>7242.85</v>
      </c>
      <c r="D2682" s="74">
        <f t="shared" si="33"/>
        <v>561</v>
      </c>
      <c r="E2682" s="74">
        <f t="shared" si="16"/>
        <v>0</v>
      </c>
      <c r="F2682" s="75">
        <f t="shared" si="4"/>
        <v>2</v>
      </c>
      <c r="G2682" s="75">
        <f t="shared" si="17"/>
        <v>0</v>
      </c>
      <c r="H2682" s="76">
        <f>IF(A2682&lt;SIP_Calculator!$B$7,0,IF(A2682&gt;SIP_Calculator!$E$7,0,1))</f>
        <v>1</v>
      </c>
      <c r="I2682" s="74">
        <f t="shared" si="5"/>
        <v>0</v>
      </c>
      <c r="J2682" s="75">
        <f t="shared" si="6"/>
        <v>0</v>
      </c>
      <c r="K2682" s="76">
        <f>H2682*SIP_Calculator!$D$25</f>
        <v>484.4666522</v>
      </c>
      <c r="L2682" s="76">
        <f t="shared" si="7"/>
        <v>0.05458871442</v>
      </c>
      <c r="M2682" s="76">
        <f t="shared" si="8"/>
        <v>0.06688895285</v>
      </c>
      <c r="N2682" s="76">
        <f t="shared" ref="N2682:O2682" si="8050">N2681+L2682</f>
        <v>290.0143136</v>
      </c>
      <c r="O2682" s="76">
        <f t="shared" si="8050"/>
        <v>345.2845207</v>
      </c>
      <c r="P2682" s="74">
        <f>I2682*SIP_Calculator!$D$26</f>
        <v>0</v>
      </c>
      <c r="Q2682" s="74">
        <f t="shared" si="10"/>
        <v>0</v>
      </c>
      <c r="R2682" s="74">
        <f t="shared" si="11"/>
        <v>0</v>
      </c>
      <c r="S2682" s="74">
        <f t="shared" ref="S2682:T2682" si="8051">S2681+Q2682</f>
        <v>289.6671971</v>
      </c>
      <c r="T2682" s="74">
        <f t="shared" si="8051"/>
        <v>344.9467942</v>
      </c>
      <c r="U2682" s="75">
        <f>J2682*SIP_Calculator!$D$27</f>
        <v>0</v>
      </c>
      <c r="V2682" s="75">
        <f t="shared" si="13"/>
        <v>0</v>
      </c>
      <c r="W2682" s="75">
        <f t="shared" si="14"/>
        <v>0</v>
      </c>
      <c r="X2682" s="75">
        <f t="shared" ref="X2682:Y2682" si="8052">X2681+V2682</f>
        <v>290.6982923</v>
      </c>
      <c r="Y2682" s="75">
        <f t="shared" si="8052"/>
        <v>346.1557596</v>
      </c>
    </row>
    <row r="2683" ht="15.75" customHeight="1">
      <c r="A2683" s="78">
        <v>42055.0</v>
      </c>
      <c r="B2683" s="73">
        <v>8826.35</v>
      </c>
      <c r="C2683" s="73">
        <v>7209.4</v>
      </c>
      <c r="D2683" s="74">
        <f t="shared" si="33"/>
        <v>561</v>
      </c>
      <c r="E2683" s="74">
        <f t="shared" si="16"/>
        <v>0</v>
      </c>
      <c r="F2683" s="75">
        <f t="shared" si="4"/>
        <v>2</v>
      </c>
      <c r="G2683" s="75">
        <f t="shared" si="17"/>
        <v>0</v>
      </c>
      <c r="H2683" s="76">
        <f>IF(A2683&lt;SIP_Calculator!$B$7,0,IF(A2683&gt;SIP_Calculator!$E$7,0,1))</f>
        <v>1</v>
      </c>
      <c r="I2683" s="74">
        <f t="shared" si="5"/>
        <v>0</v>
      </c>
      <c r="J2683" s="75">
        <f t="shared" si="6"/>
        <v>0</v>
      </c>
      <c r="K2683" s="76">
        <f>H2683*SIP_Calculator!$D$25</f>
        <v>484.4666522</v>
      </c>
      <c r="L2683" s="76">
        <f t="shared" si="7"/>
        <v>0.0548886745</v>
      </c>
      <c r="M2683" s="76">
        <f t="shared" si="8"/>
        <v>0.0671993026</v>
      </c>
      <c r="N2683" s="76">
        <f t="shared" ref="N2683:O2683" si="8053">N2682+L2683</f>
        <v>290.0692023</v>
      </c>
      <c r="O2683" s="76">
        <f t="shared" si="8053"/>
        <v>345.35172</v>
      </c>
      <c r="P2683" s="74">
        <f>I2683*SIP_Calculator!$D$26</f>
        <v>0</v>
      </c>
      <c r="Q2683" s="74">
        <f t="shared" si="10"/>
        <v>0</v>
      </c>
      <c r="R2683" s="74">
        <f t="shared" si="11"/>
        <v>0</v>
      </c>
      <c r="S2683" s="74">
        <f t="shared" ref="S2683:T2683" si="8054">S2682+Q2683</f>
        <v>289.6671971</v>
      </c>
      <c r="T2683" s="74">
        <f t="shared" si="8054"/>
        <v>344.9467942</v>
      </c>
      <c r="U2683" s="75">
        <f>J2683*SIP_Calculator!$D$27</f>
        <v>0</v>
      </c>
      <c r="V2683" s="75">
        <f t="shared" si="13"/>
        <v>0</v>
      </c>
      <c r="W2683" s="75">
        <f t="shared" si="14"/>
        <v>0</v>
      </c>
      <c r="X2683" s="75">
        <f t="shared" ref="X2683:Y2683" si="8055">X2682+V2683</f>
        <v>290.6982923</v>
      </c>
      <c r="Y2683" s="75">
        <f t="shared" si="8055"/>
        <v>346.1557596</v>
      </c>
    </row>
    <row r="2684" ht="15.75" customHeight="1">
      <c r="A2684" s="78">
        <v>42058.0</v>
      </c>
      <c r="B2684" s="73">
        <v>8749.15</v>
      </c>
      <c r="C2684" s="73">
        <v>7147.55</v>
      </c>
      <c r="D2684" s="74">
        <f t="shared" si="33"/>
        <v>562</v>
      </c>
      <c r="E2684" s="74">
        <f t="shared" si="16"/>
        <v>1</v>
      </c>
      <c r="F2684" s="75">
        <f t="shared" si="4"/>
        <v>2</v>
      </c>
      <c r="G2684" s="75">
        <f t="shared" si="17"/>
        <v>0</v>
      </c>
      <c r="H2684" s="76">
        <f>IF(A2684&lt;SIP_Calculator!$B$7,0,IF(A2684&gt;SIP_Calculator!$E$7,0,1))</f>
        <v>1</v>
      </c>
      <c r="I2684" s="74">
        <f t="shared" si="5"/>
        <v>1</v>
      </c>
      <c r="J2684" s="75">
        <f t="shared" si="6"/>
        <v>0</v>
      </c>
      <c r="K2684" s="76">
        <f>H2684*SIP_Calculator!$D$25</f>
        <v>484.4666522</v>
      </c>
      <c r="L2684" s="76">
        <f t="shared" si="7"/>
        <v>0.05537299648</v>
      </c>
      <c r="M2684" s="76">
        <f t="shared" si="8"/>
        <v>0.06778079932</v>
      </c>
      <c r="N2684" s="76">
        <f t="shared" ref="N2684:O2684" si="8056">N2683+L2684</f>
        <v>290.1245753</v>
      </c>
      <c r="O2684" s="76">
        <f t="shared" si="8056"/>
        <v>345.4195008</v>
      </c>
      <c r="P2684" s="74">
        <f>I2684*SIP_Calculator!$D$26</f>
        <v>2301.341589</v>
      </c>
      <c r="Q2684" s="74">
        <f t="shared" si="10"/>
        <v>0.2630360194</v>
      </c>
      <c r="R2684" s="74">
        <f t="shared" si="11"/>
        <v>0.3219762841</v>
      </c>
      <c r="S2684" s="74">
        <f t="shared" ref="S2684:T2684" si="8057">S2683+Q2684</f>
        <v>289.9302332</v>
      </c>
      <c r="T2684" s="74">
        <f t="shared" si="8057"/>
        <v>345.2687705</v>
      </c>
      <c r="U2684" s="75">
        <f>J2684*SIP_Calculator!$D$27</f>
        <v>0</v>
      </c>
      <c r="V2684" s="75">
        <f t="shared" si="13"/>
        <v>0</v>
      </c>
      <c r="W2684" s="75">
        <f t="shared" si="14"/>
        <v>0</v>
      </c>
      <c r="X2684" s="75">
        <f t="shared" ref="X2684:Y2684" si="8058">X2683+V2684</f>
        <v>290.6982923</v>
      </c>
      <c r="Y2684" s="75">
        <f t="shared" si="8058"/>
        <v>346.1557596</v>
      </c>
    </row>
    <row r="2685" ht="15.75" customHeight="1">
      <c r="A2685" s="78">
        <v>42059.0</v>
      </c>
      <c r="B2685" s="73">
        <v>8754.2</v>
      </c>
      <c r="C2685" s="73">
        <v>7146.6</v>
      </c>
      <c r="D2685" s="74">
        <f t="shared" si="33"/>
        <v>562</v>
      </c>
      <c r="E2685" s="74">
        <f t="shared" si="16"/>
        <v>0</v>
      </c>
      <c r="F2685" s="75">
        <f t="shared" si="4"/>
        <v>2</v>
      </c>
      <c r="G2685" s="75">
        <f t="shared" si="17"/>
        <v>0</v>
      </c>
      <c r="H2685" s="76">
        <f>IF(A2685&lt;SIP_Calculator!$B$7,0,IF(A2685&gt;SIP_Calculator!$E$7,0,1))</f>
        <v>1</v>
      </c>
      <c r="I2685" s="74">
        <f t="shared" si="5"/>
        <v>0</v>
      </c>
      <c r="J2685" s="75">
        <f t="shared" si="6"/>
        <v>0</v>
      </c>
      <c r="K2685" s="76">
        <f>H2685*SIP_Calculator!$D$25</f>
        <v>484.4666522</v>
      </c>
      <c r="L2685" s="76">
        <f t="shared" si="7"/>
        <v>0.05534105369</v>
      </c>
      <c r="M2685" s="76">
        <f t="shared" si="8"/>
        <v>0.06778980945</v>
      </c>
      <c r="N2685" s="76">
        <f t="shared" ref="N2685:O2685" si="8059">N2684+L2685</f>
        <v>290.1799163</v>
      </c>
      <c r="O2685" s="76">
        <f t="shared" si="8059"/>
        <v>345.4872906</v>
      </c>
      <c r="P2685" s="74">
        <f>I2685*SIP_Calculator!$D$26</f>
        <v>0</v>
      </c>
      <c r="Q2685" s="74">
        <f t="shared" si="10"/>
        <v>0</v>
      </c>
      <c r="R2685" s="74">
        <f t="shared" si="11"/>
        <v>0</v>
      </c>
      <c r="S2685" s="74">
        <f t="shared" ref="S2685:T2685" si="8060">S2684+Q2685</f>
        <v>289.9302332</v>
      </c>
      <c r="T2685" s="74">
        <f t="shared" si="8060"/>
        <v>345.2687705</v>
      </c>
      <c r="U2685" s="75">
        <f>J2685*SIP_Calculator!$D$27</f>
        <v>0</v>
      </c>
      <c r="V2685" s="75">
        <f t="shared" si="13"/>
        <v>0</v>
      </c>
      <c r="W2685" s="75">
        <f t="shared" si="14"/>
        <v>0</v>
      </c>
      <c r="X2685" s="75">
        <f t="shared" ref="X2685:Y2685" si="8061">X2684+V2685</f>
        <v>290.6982923</v>
      </c>
      <c r="Y2685" s="75">
        <f t="shared" si="8061"/>
        <v>346.1557596</v>
      </c>
    </row>
    <row r="2686" ht="15.75" customHeight="1">
      <c r="A2686" s="78">
        <v>42060.0</v>
      </c>
      <c r="B2686" s="73">
        <v>8756.0</v>
      </c>
      <c r="C2686" s="73">
        <v>7144.2</v>
      </c>
      <c r="D2686" s="74">
        <f t="shared" si="33"/>
        <v>562</v>
      </c>
      <c r="E2686" s="74">
        <f t="shared" si="16"/>
        <v>0</v>
      </c>
      <c r="F2686" s="75">
        <f t="shared" si="4"/>
        <v>2</v>
      </c>
      <c r="G2686" s="75">
        <f t="shared" si="17"/>
        <v>0</v>
      </c>
      <c r="H2686" s="76">
        <f>IF(A2686&lt;SIP_Calculator!$B$7,0,IF(A2686&gt;SIP_Calculator!$E$7,0,1))</f>
        <v>1</v>
      </c>
      <c r="I2686" s="74">
        <f t="shared" si="5"/>
        <v>0</v>
      </c>
      <c r="J2686" s="75">
        <f t="shared" si="6"/>
        <v>0</v>
      </c>
      <c r="K2686" s="76">
        <f>H2686*SIP_Calculator!$D$25</f>
        <v>484.4666522</v>
      </c>
      <c r="L2686" s="76">
        <f t="shared" si="7"/>
        <v>0.05532967704</v>
      </c>
      <c r="M2686" s="76">
        <f t="shared" si="8"/>
        <v>0.06781258254</v>
      </c>
      <c r="N2686" s="76">
        <f t="shared" ref="N2686:O2686" si="8062">N2685+L2686</f>
        <v>290.235246</v>
      </c>
      <c r="O2686" s="76">
        <f t="shared" si="8062"/>
        <v>345.5551031</v>
      </c>
      <c r="P2686" s="74">
        <f>I2686*SIP_Calculator!$D$26</f>
        <v>0</v>
      </c>
      <c r="Q2686" s="74">
        <f t="shared" si="10"/>
        <v>0</v>
      </c>
      <c r="R2686" s="74">
        <f t="shared" si="11"/>
        <v>0</v>
      </c>
      <c r="S2686" s="74">
        <f t="shared" ref="S2686:T2686" si="8063">S2685+Q2686</f>
        <v>289.9302332</v>
      </c>
      <c r="T2686" s="74">
        <f t="shared" si="8063"/>
        <v>345.2687705</v>
      </c>
      <c r="U2686" s="75">
        <f>J2686*SIP_Calculator!$D$27</f>
        <v>0</v>
      </c>
      <c r="V2686" s="75">
        <f t="shared" si="13"/>
        <v>0</v>
      </c>
      <c r="W2686" s="75">
        <f t="shared" si="14"/>
        <v>0</v>
      </c>
      <c r="X2686" s="75">
        <f t="shared" ref="X2686:Y2686" si="8064">X2685+V2686</f>
        <v>290.6982923</v>
      </c>
      <c r="Y2686" s="75">
        <f t="shared" si="8064"/>
        <v>346.1557596</v>
      </c>
    </row>
    <row r="2687" ht="15.75" customHeight="1">
      <c r="A2687" s="78">
        <v>42061.0</v>
      </c>
      <c r="B2687" s="73">
        <v>8670.95</v>
      </c>
      <c r="C2687" s="73">
        <v>7077.5</v>
      </c>
      <c r="D2687" s="74">
        <f t="shared" si="33"/>
        <v>562</v>
      </c>
      <c r="E2687" s="74">
        <f t="shared" si="16"/>
        <v>0</v>
      </c>
      <c r="F2687" s="75">
        <f t="shared" si="4"/>
        <v>2</v>
      </c>
      <c r="G2687" s="75">
        <f t="shared" si="17"/>
        <v>0</v>
      </c>
      <c r="H2687" s="76">
        <f>IF(A2687&lt;SIP_Calculator!$B$7,0,IF(A2687&gt;SIP_Calculator!$E$7,0,1))</f>
        <v>1</v>
      </c>
      <c r="I2687" s="74">
        <f t="shared" si="5"/>
        <v>0</v>
      </c>
      <c r="J2687" s="75">
        <f t="shared" si="6"/>
        <v>0</v>
      </c>
      <c r="K2687" s="76">
        <f>H2687*SIP_Calculator!$D$25</f>
        <v>484.4666522</v>
      </c>
      <c r="L2687" s="76">
        <f t="shared" si="7"/>
        <v>0.05587238448</v>
      </c>
      <c r="M2687" s="76">
        <f t="shared" si="8"/>
        <v>0.06845166403</v>
      </c>
      <c r="N2687" s="76">
        <f t="shared" ref="N2687:O2687" si="8065">N2686+L2687</f>
        <v>290.2911184</v>
      </c>
      <c r="O2687" s="76">
        <f t="shared" si="8065"/>
        <v>345.6235548</v>
      </c>
      <c r="P2687" s="74">
        <f>I2687*SIP_Calculator!$D$26</f>
        <v>0</v>
      </c>
      <c r="Q2687" s="74">
        <f t="shared" si="10"/>
        <v>0</v>
      </c>
      <c r="R2687" s="74">
        <f t="shared" si="11"/>
        <v>0</v>
      </c>
      <c r="S2687" s="74">
        <f t="shared" ref="S2687:T2687" si="8066">S2686+Q2687</f>
        <v>289.9302332</v>
      </c>
      <c r="T2687" s="74">
        <f t="shared" si="8066"/>
        <v>345.2687705</v>
      </c>
      <c r="U2687" s="75">
        <f>J2687*SIP_Calculator!$D$27</f>
        <v>0</v>
      </c>
      <c r="V2687" s="75">
        <f t="shared" si="13"/>
        <v>0</v>
      </c>
      <c r="W2687" s="75">
        <f t="shared" si="14"/>
        <v>0</v>
      </c>
      <c r="X2687" s="75">
        <f t="shared" ref="X2687:Y2687" si="8067">X2686+V2687</f>
        <v>290.6982923</v>
      </c>
      <c r="Y2687" s="75">
        <f t="shared" si="8067"/>
        <v>346.1557596</v>
      </c>
    </row>
    <row r="2688" ht="15.75" customHeight="1">
      <c r="A2688" s="78">
        <v>42062.0</v>
      </c>
      <c r="B2688" s="73">
        <v>8836.35</v>
      </c>
      <c r="C2688" s="73">
        <v>7210.3</v>
      </c>
      <c r="D2688" s="74">
        <f t="shared" si="33"/>
        <v>562</v>
      </c>
      <c r="E2688" s="74">
        <f t="shared" si="16"/>
        <v>0</v>
      </c>
      <c r="F2688" s="75">
        <f t="shared" si="4"/>
        <v>2</v>
      </c>
      <c r="G2688" s="75">
        <f t="shared" si="17"/>
        <v>0</v>
      </c>
      <c r="H2688" s="76">
        <f>IF(A2688&lt;SIP_Calculator!$B$7,0,IF(A2688&gt;SIP_Calculator!$E$7,0,1))</f>
        <v>1</v>
      </c>
      <c r="I2688" s="74">
        <f t="shared" si="5"/>
        <v>0</v>
      </c>
      <c r="J2688" s="75">
        <f t="shared" si="6"/>
        <v>0</v>
      </c>
      <c r="K2688" s="76">
        <f>H2688*SIP_Calculator!$D$25</f>
        <v>484.4666522</v>
      </c>
      <c r="L2688" s="76">
        <f t="shared" si="7"/>
        <v>0.05482655759</v>
      </c>
      <c r="M2688" s="76">
        <f t="shared" si="8"/>
        <v>0.06719091469</v>
      </c>
      <c r="N2688" s="76">
        <f t="shared" ref="N2688:O2688" si="8068">N2687+L2688</f>
        <v>290.3459449</v>
      </c>
      <c r="O2688" s="76">
        <f t="shared" si="8068"/>
        <v>345.6907457</v>
      </c>
      <c r="P2688" s="74">
        <f>I2688*SIP_Calculator!$D$26</f>
        <v>0</v>
      </c>
      <c r="Q2688" s="74">
        <f t="shared" si="10"/>
        <v>0</v>
      </c>
      <c r="R2688" s="74">
        <f t="shared" si="11"/>
        <v>0</v>
      </c>
      <c r="S2688" s="74">
        <f t="shared" ref="S2688:T2688" si="8069">S2687+Q2688</f>
        <v>289.9302332</v>
      </c>
      <c r="T2688" s="74">
        <f t="shared" si="8069"/>
        <v>345.2687705</v>
      </c>
      <c r="U2688" s="75">
        <f>J2688*SIP_Calculator!$D$27</f>
        <v>0</v>
      </c>
      <c r="V2688" s="75">
        <f t="shared" si="13"/>
        <v>0</v>
      </c>
      <c r="W2688" s="75">
        <f t="shared" si="14"/>
        <v>0</v>
      </c>
      <c r="X2688" s="75">
        <f t="shared" ref="X2688:Y2688" si="8070">X2687+V2688</f>
        <v>290.6982923</v>
      </c>
      <c r="Y2688" s="75">
        <f t="shared" si="8070"/>
        <v>346.1557596</v>
      </c>
    </row>
    <row r="2689" ht="15.75" customHeight="1">
      <c r="A2689" s="78">
        <v>42063.0</v>
      </c>
      <c r="B2689" s="73">
        <v>8884.5</v>
      </c>
      <c r="C2689" s="73">
        <v>7239.45</v>
      </c>
      <c r="D2689" s="74">
        <f t="shared" si="33"/>
        <v>562</v>
      </c>
      <c r="E2689" s="74">
        <f t="shared" si="16"/>
        <v>0</v>
      </c>
      <c r="F2689" s="75">
        <f t="shared" si="4"/>
        <v>2</v>
      </c>
      <c r="G2689" s="75">
        <f t="shared" si="17"/>
        <v>0</v>
      </c>
      <c r="H2689" s="76">
        <f>IF(A2689&lt;SIP_Calculator!$B$7,0,IF(A2689&gt;SIP_Calculator!$E$7,0,1))</f>
        <v>1</v>
      </c>
      <c r="I2689" s="74">
        <f t="shared" si="5"/>
        <v>0</v>
      </c>
      <c r="J2689" s="75">
        <f t="shared" si="6"/>
        <v>0</v>
      </c>
      <c r="K2689" s="76">
        <f>H2689*SIP_Calculator!$D$25</f>
        <v>484.4666522</v>
      </c>
      <c r="L2689" s="76">
        <f t="shared" si="7"/>
        <v>0.05452942227</v>
      </c>
      <c r="M2689" s="76">
        <f t="shared" si="8"/>
        <v>0.06692036718</v>
      </c>
      <c r="N2689" s="76">
        <f t="shared" ref="N2689:O2689" si="8071">N2688+L2689</f>
        <v>290.4004744</v>
      </c>
      <c r="O2689" s="76">
        <f t="shared" si="8071"/>
        <v>345.7576661</v>
      </c>
      <c r="P2689" s="74">
        <f>I2689*SIP_Calculator!$D$26</f>
        <v>0</v>
      </c>
      <c r="Q2689" s="74">
        <f t="shared" si="10"/>
        <v>0</v>
      </c>
      <c r="R2689" s="74">
        <f t="shared" si="11"/>
        <v>0</v>
      </c>
      <c r="S2689" s="74">
        <f t="shared" ref="S2689:T2689" si="8072">S2688+Q2689</f>
        <v>289.9302332</v>
      </c>
      <c r="T2689" s="74">
        <f t="shared" si="8072"/>
        <v>345.2687705</v>
      </c>
      <c r="U2689" s="75">
        <f>J2689*SIP_Calculator!$D$27</f>
        <v>0</v>
      </c>
      <c r="V2689" s="75">
        <f t="shared" si="13"/>
        <v>0</v>
      </c>
      <c r="W2689" s="75">
        <f t="shared" si="14"/>
        <v>0</v>
      </c>
      <c r="X2689" s="75">
        <f t="shared" ref="X2689:Y2689" si="8073">X2688+V2689</f>
        <v>290.6982923</v>
      </c>
      <c r="Y2689" s="75">
        <f t="shared" si="8073"/>
        <v>346.1557596</v>
      </c>
    </row>
    <row r="2690" ht="15.75" customHeight="1">
      <c r="A2690" s="78">
        <v>42065.0</v>
      </c>
      <c r="B2690" s="73">
        <v>8948.5</v>
      </c>
      <c r="C2690" s="73">
        <v>7299.65</v>
      </c>
      <c r="D2690" s="74">
        <f t="shared" si="33"/>
        <v>563</v>
      </c>
      <c r="E2690" s="74">
        <f t="shared" si="16"/>
        <v>1</v>
      </c>
      <c r="F2690" s="75">
        <f t="shared" si="4"/>
        <v>3</v>
      </c>
      <c r="G2690" s="75">
        <f t="shared" si="17"/>
        <v>1</v>
      </c>
      <c r="H2690" s="76">
        <f>IF(A2690&lt;SIP_Calculator!$B$7,0,IF(A2690&gt;SIP_Calculator!$E$7,0,1))</f>
        <v>1</v>
      </c>
      <c r="I2690" s="74">
        <f t="shared" si="5"/>
        <v>1</v>
      </c>
      <c r="J2690" s="75">
        <f t="shared" si="6"/>
        <v>1</v>
      </c>
      <c r="K2690" s="76">
        <f>H2690*SIP_Calculator!$D$25</f>
        <v>484.4666522</v>
      </c>
      <c r="L2690" s="76">
        <f t="shared" si="7"/>
        <v>0.05413942585</v>
      </c>
      <c r="M2690" s="76">
        <f t="shared" si="8"/>
        <v>0.06636847687</v>
      </c>
      <c r="N2690" s="76">
        <f t="shared" ref="N2690:O2690" si="8074">N2689+L2690</f>
        <v>290.4546138</v>
      </c>
      <c r="O2690" s="76">
        <f t="shared" si="8074"/>
        <v>345.8240346</v>
      </c>
      <c r="P2690" s="74">
        <f>I2690*SIP_Calculator!$D$26</f>
        <v>2301.341589</v>
      </c>
      <c r="Q2690" s="74">
        <f t="shared" si="10"/>
        <v>0.2571762406</v>
      </c>
      <c r="R2690" s="74">
        <f t="shared" si="11"/>
        <v>0.3152673881</v>
      </c>
      <c r="S2690" s="74">
        <f t="shared" ref="S2690:T2690" si="8075">S2689+Q2690</f>
        <v>290.1874094</v>
      </c>
      <c r="T2690" s="74">
        <f t="shared" si="8075"/>
        <v>345.5840379</v>
      </c>
      <c r="U2690" s="75">
        <f>J2690*SIP_Calculator!$D$27</f>
        <v>10000</v>
      </c>
      <c r="V2690" s="75">
        <f t="shared" si="13"/>
        <v>1.117505727</v>
      </c>
      <c r="W2690" s="75">
        <f t="shared" si="14"/>
        <v>1.369928695</v>
      </c>
      <c r="X2690" s="75">
        <f t="shared" ref="X2690:Y2690" si="8076">X2689+V2690</f>
        <v>291.815798</v>
      </c>
      <c r="Y2690" s="75">
        <f t="shared" si="8076"/>
        <v>347.5256883</v>
      </c>
    </row>
    <row r="2691" ht="15.75" customHeight="1">
      <c r="A2691" s="78">
        <v>42066.0</v>
      </c>
      <c r="B2691" s="73">
        <v>8991.4</v>
      </c>
      <c r="C2691" s="73">
        <v>7345.55</v>
      </c>
      <c r="D2691" s="74">
        <f t="shared" si="33"/>
        <v>563</v>
      </c>
      <c r="E2691" s="74">
        <f t="shared" si="16"/>
        <v>0</v>
      </c>
      <c r="F2691" s="75">
        <f t="shared" si="4"/>
        <v>3</v>
      </c>
      <c r="G2691" s="75">
        <f t="shared" si="17"/>
        <v>0</v>
      </c>
      <c r="H2691" s="76">
        <f>IF(A2691&lt;SIP_Calculator!$B$7,0,IF(A2691&gt;SIP_Calculator!$E$7,0,1))</f>
        <v>1</v>
      </c>
      <c r="I2691" s="74">
        <f t="shared" si="5"/>
        <v>0</v>
      </c>
      <c r="J2691" s="75">
        <f t="shared" si="6"/>
        <v>0</v>
      </c>
      <c r="K2691" s="76">
        <f>H2691*SIP_Calculator!$D$25</f>
        <v>484.4666522</v>
      </c>
      <c r="L2691" s="76">
        <f t="shared" si="7"/>
        <v>0.05388111442</v>
      </c>
      <c r="M2691" s="76">
        <f t="shared" si="8"/>
        <v>0.06595376142</v>
      </c>
      <c r="N2691" s="76">
        <f t="shared" ref="N2691:O2691" si="8077">N2690+L2691</f>
        <v>290.5084949</v>
      </c>
      <c r="O2691" s="76">
        <f t="shared" si="8077"/>
        <v>345.8899883</v>
      </c>
      <c r="P2691" s="74">
        <f>I2691*SIP_Calculator!$D$26</f>
        <v>0</v>
      </c>
      <c r="Q2691" s="74">
        <f t="shared" si="10"/>
        <v>0</v>
      </c>
      <c r="R2691" s="74">
        <f t="shared" si="11"/>
        <v>0</v>
      </c>
      <c r="S2691" s="74">
        <f t="shared" ref="S2691:T2691" si="8078">S2690+Q2691</f>
        <v>290.1874094</v>
      </c>
      <c r="T2691" s="74">
        <f t="shared" si="8078"/>
        <v>345.5840379</v>
      </c>
      <c r="U2691" s="75">
        <f>J2691*SIP_Calculator!$D$27</f>
        <v>0</v>
      </c>
      <c r="V2691" s="75">
        <f t="shared" si="13"/>
        <v>0</v>
      </c>
      <c r="W2691" s="75">
        <f t="shared" si="14"/>
        <v>0</v>
      </c>
      <c r="X2691" s="75">
        <f t="shared" ref="X2691:Y2691" si="8079">X2690+V2691</f>
        <v>291.815798</v>
      </c>
      <c r="Y2691" s="75">
        <f t="shared" si="8079"/>
        <v>347.5256883</v>
      </c>
    </row>
    <row r="2692" ht="15.75" customHeight="1">
      <c r="A2692" s="78">
        <v>42067.0</v>
      </c>
      <c r="B2692" s="73">
        <v>8913.0</v>
      </c>
      <c r="C2692" s="73">
        <v>7279.8</v>
      </c>
      <c r="D2692" s="74">
        <f t="shared" si="33"/>
        <v>563</v>
      </c>
      <c r="E2692" s="74">
        <f t="shared" si="16"/>
        <v>0</v>
      </c>
      <c r="F2692" s="75">
        <f t="shared" si="4"/>
        <v>3</v>
      </c>
      <c r="G2692" s="75">
        <f t="shared" si="17"/>
        <v>0</v>
      </c>
      <c r="H2692" s="76">
        <f>IF(A2692&lt;SIP_Calculator!$B$7,0,IF(A2692&gt;SIP_Calculator!$E$7,0,1))</f>
        <v>1</v>
      </c>
      <c r="I2692" s="74">
        <f t="shared" si="5"/>
        <v>0</v>
      </c>
      <c r="J2692" s="75">
        <f t="shared" si="6"/>
        <v>0</v>
      </c>
      <c r="K2692" s="76">
        <f>H2692*SIP_Calculator!$D$25</f>
        <v>484.4666522</v>
      </c>
      <c r="L2692" s="76">
        <f t="shared" si="7"/>
        <v>0.05435506027</v>
      </c>
      <c r="M2692" s="76">
        <f t="shared" si="8"/>
        <v>0.06654944534</v>
      </c>
      <c r="N2692" s="76">
        <f t="shared" ref="N2692:O2692" si="8080">N2691+L2692</f>
        <v>290.56285</v>
      </c>
      <c r="O2692" s="76">
        <f t="shared" si="8080"/>
        <v>345.9565378</v>
      </c>
      <c r="P2692" s="74">
        <f>I2692*SIP_Calculator!$D$26</f>
        <v>0</v>
      </c>
      <c r="Q2692" s="74">
        <f t="shared" si="10"/>
        <v>0</v>
      </c>
      <c r="R2692" s="74">
        <f t="shared" si="11"/>
        <v>0</v>
      </c>
      <c r="S2692" s="74">
        <f t="shared" ref="S2692:T2692" si="8081">S2691+Q2692</f>
        <v>290.1874094</v>
      </c>
      <c r="T2692" s="74">
        <f t="shared" si="8081"/>
        <v>345.5840379</v>
      </c>
      <c r="U2692" s="75">
        <f>J2692*SIP_Calculator!$D$27</f>
        <v>0</v>
      </c>
      <c r="V2692" s="75">
        <f t="shared" si="13"/>
        <v>0</v>
      </c>
      <c r="W2692" s="75">
        <f t="shared" si="14"/>
        <v>0</v>
      </c>
      <c r="X2692" s="75">
        <f t="shared" ref="X2692:Y2692" si="8082">X2691+V2692</f>
        <v>291.815798</v>
      </c>
      <c r="Y2692" s="75">
        <f t="shared" si="8082"/>
        <v>347.5256883</v>
      </c>
    </row>
    <row r="2693" ht="15.75" customHeight="1">
      <c r="A2693" s="78">
        <v>42068.0</v>
      </c>
      <c r="B2693" s="73">
        <v>8933.6</v>
      </c>
      <c r="C2693" s="73">
        <v>7303.35</v>
      </c>
      <c r="D2693" s="74">
        <f t="shared" si="33"/>
        <v>563</v>
      </c>
      <c r="E2693" s="74">
        <f t="shared" si="16"/>
        <v>0</v>
      </c>
      <c r="F2693" s="75">
        <f t="shared" si="4"/>
        <v>3</v>
      </c>
      <c r="G2693" s="75">
        <f t="shared" si="17"/>
        <v>0</v>
      </c>
      <c r="H2693" s="76">
        <f>IF(A2693&lt;SIP_Calculator!$B$7,0,IF(A2693&gt;SIP_Calculator!$E$7,0,1))</f>
        <v>1</v>
      </c>
      <c r="I2693" s="74">
        <f t="shared" si="5"/>
        <v>0</v>
      </c>
      <c r="J2693" s="75">
        <f t="shared" si="6"/>
        <v>0</v>
      </c>
      <c r="K2693" s="76">
        <f>H2693*SIP_Calculator!$D$25</f>
        <v>484.4666522</v>
      </c>
      <c r="L2693" s="76">
        <f t="shared" si="7"/>
        <v>0.05422972286</v>
      </c>
      <c r="M2693" s="76">
        <f t="shared" si="8"/>
        <v>0.06633485348</v>
      </c>
      <c r="N2693" s="76">
        <f t="shared" ref="N2693:O2693" si="8083">N2692+L2693</f>
        <v>290.6170797</v>
      </c>
      <c r="O2693" s="76">
        <f t="shared" si="8083"/>
        <v>346.0228726</v>
      </c>
      <c r="P2693" s="74">
        <f>I2693*SIP_Calculator!$D$26</f>
        <v>0</v>
      </c>
      <c r="Q2693" s="74">
        <f t="shared" si="10"/>
        <v>0</v>
      </c>
      <c r="R2693" s="74">
        <f t="shared" si="11"/>
        <v>0</v>
      </c>
      <c r="S2693" s="74">
        <f t="shared" ref="S2693:T2693" si="8084">S2692+Q2693</f>
        <v>290.1874094</v>
      </c>
      <c r="T2693" s="74">
        <f t="shared" si="8084"/>
        <v>345.5840379</v>
      </c>
      <c r="U2693" s="75">
        <f>J2693*SIP_Calculator!$D$27</f>
        <v>0</v>
      </c>
      <c r="V2693" s="75">
        <f t="shared" si="13"/>
        <v>0</v>
      </c>
      <c r="W2693" s="75">
        <f t="shared" si="14"/>
        <v>0</v>
      </c>
      <c r="X2693" s="75">
        <f t="shared" ref="X2693:Y2693" si="8085">X2692+V2693</f>
        <v>291.815798</v>
      </c>
      <c r="Y2693" s="75">
        <f t="shared" si="8085"/>
        <v>347.5256883</v>
      </c>
    </row>
    <row r="2694" ht="15.75" customHeight="1">
      <c r="A2694" s="78">
        <v>42072.0</v>
      </c>
      <c r="B2694" s="73">
        <v>8763.3</v>
      </c>
      <c r="C2694" s="73">
        <v>7171.5</v>
      </c>
      <c r="D2694" s="74">
        <f t="shared" si="33"/>
        <v>564</v>
      </c>
      <c r="E2694" s="74">
        <f t="shared" si="16"/>
        <v>1</v>
      </c>
      <c r="F2694" s="75">
        <f t="shared" si="4"/>
        <v>3</v>
      </c>
      <c r="G2694" s="75">
        <f t="shared" si="17"/>
        <v>0</v>
      </c>
      <c r="H2694" s="76">
        <f>IF(A2694&lt;SIP_Calculator!$B$7,0,IF(A2694&gt;SIP_Calculator!$E$7,0,1))</f>
        <v>1</v>
      </c>
      <c r="I2694" s="74">
        <f t="shared" si="5"/>
        <v>1</v>
      </c>
      <c r="J2694" s="75">
        <f t="shared" si="6"/>
        <v>0</v>
      </c>
      <c r="K2694" s="76">
        <f>H2694*SIP_Calculator!$D$25</f>
        <v>484.4666522</v>
      </c>
      <c r="L2694" s="76">
        <f t="shared" si="7"/>
        <v>0.05528358634</v>
      </c>
      <c r="M2694" s="76">
        <f t="shared" si="8"/>
        <v>0.06755443801</v>
      </c>
      <c r="N2694" s="76">
        <f t="shared" ref="N2694:O2694" si="8086">N2693+L2694</f>
        <v>290.6723633</v>
      </c>
      <c r="O2694" s="76">
        <f t="shared" si="8086"/>
        <v>346.0904271</v>
      </c>
      <c r="P2694" s="74">
        <f>I2694*SIP_Calculator!$D$26</f>
        <v>2301.341589</v>
      </c>
      <c r="Q2694" s="74">
        <f t="shared" si="10"/>
        <v>0.2626112982</v>
      </c>
      <c r="R2694" s="74">
        <f t="shared" si="11"/>
        <v>0.3209010094</v>
      </c>
      <c r="S2694" s="74">
        <f t="shared" ref="S2694:T2694" si="8087">S2693+Q2694</f>
        <v>290.4500207</v>
      </c>
      <c r="T2694" s="74">
        <f t="shared" si="8087"/>
        <v>345.9049389</v>
      </c>
      <c r="U2694" s="75">
        <f>J2694*SIP_Calculator!$D$27</f>
        <v>0</v>
      </c>
      <c r="V2694" s="75">
        <f t="shared" si="13"/>
        <v>0</v>
      </c>
      <c r="W2694" s="75">
        <f t="shared" si="14"/>
        <v>0</v>
      </c>
      <c r="X2694" s="75">
        <f t="shared" ref="X2694:Y2694" si="8088">X2693+V2694</f>
        <v>291.815798</v>
      </c>
      <c r="Y2694" s="75">
        <f t="shared" si="8088"/>
        <v>347.5256883</v>
      </c>
    </row>
    <row r="2695" ht="15.75" customHeight="1">
      <c r="A2695" s="78">
        <v>42073.0</v>
      </c>
      <c r="B2695" s="73">
        <v>8727.6</v>
      </c>
      <c r="C2695" s="73">
        <v>7141.7</v>
      </c>
      <c r="D2695" s="74">
        <f t="shared" si="33"/>
        <v>564</v>
      </c>
      <c r="E2695" s="74">
        <f t="shared" si="16"/>
        <v>0</v>
      </c>
      <c r="F2695" s="75">
        <f t="shared" si="4"/>
        <v>3</v>
      </c>
      <c r="G2695" s="75">
        <f t="shared" si="17"/>
        <v>0</v>
      </c>
      <c r="H2695" s="76">
        <f>IF(A2695&lt;SIP_Calculator!$B$7,0,IF(A2695&gt;SIP_Calculator!$E$7,0,1))</f>
        <v>1</v>
      </c>
      <c r="I2695" s="74">
        <f t="shared" si="5"/>
        <v>0</v>
      </c>
      <c r="J2695" s="75">
        <f t="shared" si="6"/>
        <v>0</v>
      </c>
      <c r="K2695" s="76">
        <f>H2695*SIP_Calculator!$D$25</f>
        <v>484.4666522</v>
      </c>
      <c r="L2695" s="76">
        <f t="shared" si="7"/>
        <v>0.05550972228</v>
      </c>
      <c r="M2695" s="76">
        <f t="shared" si="8"/>
        <v>0.06783632079</v>
      </c>
      <c r="N2695" s="76">
        <f t="shared" ref="N2695:O2695" si="8089">N2694+L2695</f>
        <v>290.727873</v>
      </c>
      <c r="O2695" s="76">
        <f t="shared" si="8089"/>
        <v>346.1582634</v>
      </c>
      <c r="P2695" s="74">
        <f>I2695*SIP_Calculator!$D$26</f>
        <v>0</v>
      </c>
      <c r="Q2695" s="74">
        <f t="shared" si="10"/>
        <v>0</v>
      </c>
      <c r="R2695" s="74">
        <f t="shared" si="11"/>
        <v>0</v>
      </c>
      <c r="S2695" s="74">
        <f t="shared" ref="S2695:T2695" si="8090">S2694+Q2695</f>
        <v>290.4500207</v>
      </c>
      <c r="T2695" s="74">
        <f t="shared" si="8090"/>
        <v>345.9049389</v>
      </c>
      <c r="U2695" s="75">
        <f>J2695*SIP_Calculator!$D$27</f>
        <v>0</v>
      </c>
      <c r="V2695" s="75">
        <f t="shared" si="13"/>
        <v>0</v>
      </c>
      <c r="W2695" s="75">
        <f t="shared" si="14"/>
        <v>0</v>
      </c>
      <c r="X2695" s="75">
        <f t="shared" ref="X2695:Y2695" si="8091">X2694+V2695</f>
        <v>291.815798</v>
      </c>
      <c r="Y2695" s="75">
        <f t="shared" si="8091"/>
        <v>347.5256883</v>
      </c>
    </row>
    <row r="2696" ht="15.75" customHeight="1">
      <c r="A2696" s="78">
        <v>42074.0</v>
      </c>
      <c r="B2696" s="73">
        <v>8713.8</v>
      </c>
      <c r="C2696" s="73">
        <v>7126.6</v>
      </c>
      <c r="D2696" s="74">
        <f t="shared" si="33"/>
        <v>564</v>
      </c>
      <c r="E2696" s="74">
        <f t="shared" si="16"/>
        <v>0</v>
      </c>
      <c r="F2696" s="75">
        <f t="shared" si="4"/>
        <v>3</v>
      </c>
      <c r="G2696" s="75">
        <f t="shared" si="17"/>
        <v>0</v>
      </c>
      <c r="H2696" s="76">
        <f>IF(A2696&lt;SIP_Calculator!$B$7,0,IF(A2696&gt;SIP_Calculator!$E$7,0,1))</f>
        <v>1</v>
      </c>
      <c r="I2696" s="74">
        <f t="shared" si="5"/>
        <v>0</v>
      </c>
      <c r="J2696" s="75">
        <f t="shared" si="6"/>
        <v>0</v>
      </c>
      <c r="K2696" s="76">
        <f>H2696*SIP_Calculator!$D$25</f>
        <v>484.4666522</v>
      </c>
      <c r="L2696" s="76">
        <f t="shared" si="7"/>
        <v>0.05559763274</v>
      </c>
      <c r="M2696" s="76">
        <f t="shared" si="8"/>
        <v>0.06798005391</v>
      </c>
      <c r="N2696" s="76">
        <f t="shared" ref="N2696:O2696" si="8092">N2695+L2696</f>
        <v>290.7834706</v>
      </c>
      <c r="O2696" s="76">
        <f t="shared" si="8092"/>
        <v>346.2262434</v>
      </c>
      <c r="P2696" s="74">
        <f>I2696*SIP_Calculator!$D$26</f>
        <v>0</v>
      </c>
      <c r="Q2696" s="74">
        <f t="shared" si="10"/>
        <v>0</v>
      </c>
      <c r="R2696" s="74">
        <f t="shared" si="11"/>
        <v>0</v>
      </c>
      <c r="S2696" s="74">
        <f t="shared" ref="S2696:T2696" si="8093">S2695+Q2696</f>
        <v>290.4500207</v>
      </c>
      <c r="T2696" s="74">
        <f t="shared" si="8093"/>
        <v>345.9049389</v>
      </c>
      <c r="U2696" s="75">
        <f>J2696*SIP_Calculator!$D$27</f>
        <v>0</v>
      </c>
      <c r="V2696" s="75">
        <f t="shared" si="13"/>
        <v>0</v>
      </c>
      <c r="W2696" s="75">
        <f t="shared" si="14"/>
        <v>0</v>
      </c>
      <c r="X2696" s="75">
        <f t="shared" ref="X2696:Y2696" si="8094">X2695+V2696</f>
        <v>291.815798</v>
      </c>
      <c r="Y2696" s="75">
        <f t="shared" si="8094"/>
        <v>347.5256883</v>
      </c>
    </row>
    <row r="2697" ht="15.75" customHeight="1">
      <c r="A2697" s="78">
        <v>42075.0</v>
      </c>
      <c r="B2697" s="73">
        <v>8802.8</v>
      </c>
      <c r="C2697" s="73">
        <v>7202.6</v>
      </c>
      <c r="D2697" s="74">
        <f t="shared" si="33"/>
        <v>564</v>
      </c>
      <c r="E2697" s="74">
        <f t="shared" si="16"/>
        <v>0</v>
      </c>
      <c r="F2697" s="75">
        <f t="shared" si="4"/>
        <v>3</v>
      </c>
      <c r="G2697" s="75">
        <f t="shared" si="17"/>
        <v>0</v>
      </c>
      <c r="H2697" s="76">
        <f>IF(A2697&lt;SIP_Calculator!$B$7,0,IF(A2697&gt;SIP_Calculator!$E$7,0,1))</f>
        <v>1</v>
      </c>
      <c r="I2697" s="74">
        <f t="shared" si="5"/>
        <v>0</v>
      </c>
      <c r="J2697" s="75">
        <f t="shared" si="6"/>
        <v>0</v>
      </c>
      <c r="K2697" s="76">
        <f>H2697*SIP_Calculator!$D$25</f>
        <v>484.4666522</v>
      </c>
      <c r="L2697" s="76">
        <f t="shared" si="7"/>
        <v>0.05503551736</v>
      </c>
      <c r="M2697" s="76">
        <f t="shared" si="8"/>
        <v>0.0672627457</v>
      </c>
      <c r="N2697" s="76">
        <f t="shared" ref="N2697:O2697" si="8095">N2696+L2697</f>
        <v>290.8385061</v>
      </c>
      <c r="O2697" s="76">
        <f t="shared" si="8095"/>
        <v>346.2935062</v>
      </c>
      <c r="P2697" s="74">
        <f>I2697*SIP_Calculator!$D$26</f>
        <v>0</v>
      </c>
      <c r="Q2697" s="74">
        <f t="shared" si="10"/>
        <v>0</v>
      </c>
      <c r="R2697" s="74">
        <f t="shared" si="11"/>
        <v>0</v>
      </c>
      <c r="S2697" s="74">
        <f t="shared" ref="S2697:T2697" si="8096">S2696+Q2697</f>
        <v>290.4500207</v>
      </c>
      <c r="T2697" s="74">
        <f t="shared" si="8096"/>
        <v>345.9049389</v>
      </c>
      <c r="U2697" s="75">
        <f>J2697*SIP_Calculator!$D$27</f>
        <v>0</v>
      </c>
      <c r="V2697" s="75">
        <f t="shared" si="13"/>
        <v>0</v>
      </c>
      <c r="W2697" s="75">
        <f t="shared" si="14"/>
        <v>0</v>
      </c>
      <c r="X2697" s="75">
        <f t="shared" ref="X2697:Y2697" si="8097">X2696+V2697</f>
        <v>291.815798</v>
      </c>
      <c r="Y2697" s="75">
        <f t="shared" si="8097"/>
        <v>347.5256883</v>
      </c>
    </row>
    <row r="2698" ht="15.75" customHeight="1">
      <c r="A2698" s="78">
        <v>42076.0</v>
      </c>
      <c r="B2698" s="73">
        <v>8673.9</v>
      </c>
      <c r="C2698" s="73">
        <v>7099.9</v>
      </c>
      <c r="D2698" s="74">
        <f t="shared" si="33"/>
        <v>564</v>
      </c>
      <c r="E2698" s="74">
        <f t="shared" si="16"/>
        <v>0</v>
      </c>
      <c r="F2698" s="75">
        <f t="shared" si="4"/>
        <v>3</v>
      </c>
      <c r="G2698" s="75">
        <f t="shared" si="17"/>
        <v>0</v>
      </c>
      <c r="H2698" s="76">
        <f>IF(A2698&lt;SIP_Calculator!$B$7,0,IF(A2698&gt;SIP_Calculator!$E$7,0,1))</f>
        <v>1</v>
      </c>
      <c r="I2698" s="74">
        <f t="shared" si="5"/>
        <v>0</v>
      </c>
      <c r="J2698" s="75">
        <f t="shared" si="6"/>
        <v>0</v>
      </c>
      <c r="K2698" s="76">
        <f>H2698*SIP_Calculator!$D$25</f>
        <v>484.4666522</v>
      </c>
      <c r="L2698" s="76">
        <f t="shared" si="7"/>
        <v>0.05585338224</v>
      </c>
      <c r="M2698" s="76">
        <f t="shared" si="8"/>
        <v>0.06823570081</v>
      </c>
      <c r="N2698" s="76">
        <f t="shared" ref="N2698:O2698" si="8098">N2697+L2698</f>
        <v>290.8943595</v>
      </c>
      <c r="O2698" s="76">
        <f t="shared" si="8098"/>
        <v>346.3617419</v>
      </c>
      <c r="P2698" s="74">
        <f>I2698*SIP_Calculator!$D$26</f>
        <v>0</v>
      </c>
      <c r="Q2698" s="74">
        <f t="shared" si="10"/>
        <v>0</v>
      </c>
      <c r="R2698" s="74">
        <f t="shared" si="11"/>
        <v>0</v>
      </c>
      <c r="S2698" s="74">
        <f t="shared" ref="S2698:T2698" si="8099">S2697+Q2698</f>
        <v>290.4500207</v>
      </c>
      <c r="T2698" s="74">
        <f t="shared" si="8099"/>
        <v>345.9049389</v>
      </c>
      <c r="U2698" s="75">
        <f>J2698*SIP_Calculator!$D$27</f>
        <v>0</v>
      </c>
      <c r="V2698" s="75">
        <f t="shared" si="13"/>
        <v>0</v>
      </c>
      <c r="W2698" s="75">
        <f t="shared" si="14"/>
        <v>0</v>
      </c>
      <c r="X2698" s="75">
        <f t="shared" ref="X2698:Y2698" si="8100">X2697+V2698</f>
        <v>291.815798</v>
      </c>
      <c r="Y2698" s="75">
        <f t="shared" si="8100"/>
        <v>347.5256883</v>
      </c>
    </row>
    <row r="2699" ht="15.75" customHeight="1">
      <c r="A2699" s="78">
        <v>42079.0</v>
      </c>
      <c r="B2699" s="73">
        <v>8651.1</v>
      </c>
      <c r="C2699" s="73">
        <v>7078.95</v>
      </c>
      <c r="D2699" s="74">
        <f t="shared" si="33"/>
        <v>565</v>
      </c>
      <c r="E2699" s="74">
        <f t="shared" si="16"/>
        <v>1</v>
      </c>
      <c r="F2699" s="75">
        <f t="shared" si="4"/>
        <v>3</v>
      </c>
      <c r="G2699" s="75">
        <f t="shared" si="17"/>
        <v>0</v>
      </c>
      <c r="H2699" s="76">
        <f>IF(A2699&lt;SIP_Calculator!$B$7,0,IF(A2699&gt;SIP_Calculator!$E$7,0,1))</f>
        <v>1</v>
      </c>
      <c r="I2699" s="74">
        <f t="shared" si="5"/>
        <v>1</v>
      </c>
      <c r="J2699" s="75">
        <f t="shared" si="6"/>
        <v>0</v>
      </c>
      <c r="K2699" s="76">
        <f>H2699*SIP_Calculator!$D$25</f>
        <v>484.4666522</v>
      </c>
      <c r="L2699" s="76">
        <f t="shared" si="7"/>
        <v>0.05600058399</v>
      </c>
      <c r="M2699" s="76">
        <f t="shared" si="8"/>
        <v>0.0684376429</v>
      </c>
      <c r="N2699" s="76">
        <f t="shared" ref="N2699:O2699" si="8101">N2698+L2699</f>
        <v>290.9503601</v>
      </c>
      <c r="O2699" s="76">
        <f t="shared" si="8101"/>
        <v>346.4301795</v>
      </c>
      <c r="P2699" s="74">
        <f>I2699*SIP_Calculator!$D$26</f>
        <v>2301.341589</v>
      </c>
      <c r="Q2699" s="74">
        <f t="shared" si="10"/>
        <v>0.266017222</v>
      </c>
      <c r="R2699" s="74">
        <f t="shared" si="11"/>
        <v>0.3250964605</v>
      </c>
      <c r="S2699" s="74">
        <f t="shared" ref="S2699:T2699" si="8102">S2698+Q2699</f>
        <v>290.7160379</v>
      </c>
      <c r="T2699" s="74">
        <f t="shared" si="8102"/>
        <v>346.2300354</v>
      </c>
      <c r="U2699" s="75">
        <f>J2699*SIP_Calculator!$D$27</f>
        <v>0</v>
      </c>
      <c r="V2699" s="75">
        <f t="shared" si="13"/>
        <v>0</v>
      </c>
      <c r="W2699" s="75">
        <f t="shared" si="14"/>
        <v>0</v>
      </c>
      <c r="X2699" s="75">
        <f t="shared" ref="X2699:Y2699" si="8103">X2698+V2699</f>
        <v>291.815798</v>
      </c>
      <c r="Y2699" s="75">
        <f t="shared" si="8103"/>
        <v>347.5256883</v>
      </c>
    </row>
    <row r="2700" ht="15.75" customHeight="1">
      <c r="A2700" s="78">
        <v>42080.0</v>
      </c>
      <c r="B2700" s="73">
        <v>8748.1</v>
      </c>
      <c r="C2700" s="73">
        <v>7154.05</v>
      </c>
      <c r="D2700" s="74">
        <f t="shared" si="33"/>
        <v>565</v>
      </c>
      <c r="E2700" s="74">
        <f t="shared" si="16"/>
        <v>0</v>
      </c>
      <c r="F2700" s="75">
        <f t="shared" si="4"/>
        <v>3</v>
      </c>
      <c r="G2700" s="75">
        <f t="shared" si="17"/>
        <v>0</v>
      </c>
      <c r="H2700" s="76">
        <f>IF(A2700&lt;SIP_Calculator!$B$7,0,IF(A2700&gt;SIP_Calculator!$E$7,0,1))</f>
        <v>1</v>
      </c>
      <c r="I2700" s="74">
        <f t="shared" si="5"/>
        <v>0</v>
      </c>
      <c r="J2700" s="75">
        <f t="shared" si="6"/>
        <v>0</v>
      </c>
      <c r="K2700" s="76">
        <f>H2700*SIP_Calculator!$D$25</f>
        <v>484.4666522</v>
      </c>
      <c r="L2700" s="76">
        <f t="shared" si="7"/>
        <v>0.05537964269</v>
      </c>
      <c r="M2700" s="76">
        <f t="shared" si="8"/>
        <v>0.0677192153</v>
      </c>
      <c r="N2700" s="76">
        <f t="shared" ref="N2700:O2700" si="8104">N2699+L2700</f>
        <v>291.0057398</v>
      </c>
      <c r="O2700" s="76">
        <f t="shared" si="8104"/>
        <v>346.4978987</v>
      </c>
      <c r="P2700" s="74">
        <f>I2700*SIP_Calculator!$D$26</f>
        <v>0</v>
      </c>
      <c r="Q2700" s="74">
        <f t="shared" si="10"/>
        <v>0</v>
      </c>
      <c r="R2700" s="74">
        <f t="shared" si="11"/>
        <v>0</v>
      </c>
      <c r="S2700" s="74">
        <f t="shared" ref="S2700:T2700" si="8105">S2699+Q2700</f>
        <v>290.7160379</v>
      </c>
      <c r="T2700" s="74">
        <f t="shared" si="8105"/>
        <v>346.2300354</v>
      </c>
      <c r="U2700" s="75">
        <f>J2700*SIP_Calculator!$D$27</f>
        <v>0</v>
      </c>
      <c r="V2700" s="75">
        <f t="shared" si="13"/>
        <v>0</v>
      </c>
      <c r="W2700" s="75">
        <f t="shared" si="14"/>
        <v>0</v>
      </c>
      <c r="X2700" s="75">
        <f t="shared" ref="X2700:Y2700" si="8106">X2699+V2700</f>
        <v>291.815798</v>
      </c>
      <c r="Y2700" s="75">
        <f t="shared" si="8106"/>
        <v>347.5256883</v>
      </c>
    </row>
    <row r="2701" ht="15.75" customHeight="1">
      <c r="A2701" s="78">
        <v>42081.0</v>
      </c>
      <c r="B2701" s="73">
        <v>8719.75</v>
      </c>
      <c r="C2701" s="73">
        <v>7137.05</v>
      </c>
      <c r="D2701" s="74">
        <f t="shared" si="33"/>
        <v>565</v>
      </c>
      <c r="E2701" s="74">
        <f t="shared" si="16"/>
        <v>0</v>
      </c>
      <c r="F2701" s="75">
        <f t="shared" si="4"/>
        <v>3</v>
      </c>
      <c r="G2701" s="75">
        <f t="shared" si="17"/>
        <v>0</v>
      </c>
      <c r="H2701" s="76">
        <f>IF(A2701&lt;SIP_Calculator!$B$7,0,IF(A2701&gt;SIP_Calculator!$E$7,0,1))</f>
        <v>1</v>
      </c>
      <c r="I2701" s="74">
        <f t="shared" si="5"/>
        <v>0</v>
      </c>
      <c r="J2701" s="75">
        <f t="shared" si="6"/>
        <v>0</v>
      </c>
      <c r="K2701" s="76">
        <f>H2701*SIP_Calculator!$D$25</f>
        <v>484.4666522</v>
      </c>
      <c r="L2701" s="76">
        <f t="shared" si="7"/>
        <v>0.0555596952</v>
      </c>
      <c r="M2701" s="76">
        <f t="shared" si="8"/>
        <v>0.06788051817</v>
      </c>
      <c r="N2701" s="76">
        <f t="shared" ref="N2701:O2701" si="8107">N2700+L2701</f>
        <v>291.0612994</v>
      </c>
      <c r="O2701" s="76">
        <f t="shared" si="8107"/>
        <v>346.5657793</v>
      </c>
      <c r="P2701" s="74">
        <f>I2701*SIP_Calculator!$D$26</f>
        <v>0</v>
      </c>
      <c r="Q2701" s="74">
        <f t="shared" si="10"/>
        <v>0</v>
      </c>
      <c r="R2701" s="74">
        <f t="shared" si="11"/>
        <v>0</v>
      </c>
      <c r="S2701" s="74">
        <f t="shared" ref="S2701:T2701" si="8108">S2700+Q2701</f>
        <v>290.7160379</v>
      </c>
      <c r="T2701" s="74">
        <f t="shared" si="8108"/>
        <v>346.2300354</v>
      </c>
      <c r="U2701" s="75">
        <f>J2701*SIP_Calculator!$D$27</f>
        <v>0</v>
      </c>
      <c r="V2701" s="75">
        <f t="shared" si="13"/>
        <v>0</v>
      </c>
      <c r="W2701" s="75">
        <f t="shared" si="14"/>
        <v>0</v>
      </c>
      <c r="X2701" s="75">
        <f t="shared" ref="X2701:Y2701" si="8109">X2700+V2701</f>
        <v>291.815798</v>
      </c>
      <c r="Y2701" s="75">
        <f t="shared" si="8109"/>
        <v>347.5256883</v>
      </c>
    </row>
    <row r="2702" ht="15.75" customHeight="1">
      <c r="A2702" s="78">
        <v>42082.0</v>
      </c>
      <c r="B2702" s="73">
        <v>8671.3</v>
      </c>
      <c r="C2702" s="73">
        <v>7096.75</v>
      </c>
      <c r="D2702" s="74">
        <f t="shared" si="33"/>
        <v>565</v>
      </c>
      <c r="E2702" s="74">
        <f t="shared" si="16"/>
        <v>0</v>
      </c>
      <c r="F2702" s="75">
        <f t="shared" si="4"/>
        <v>3</v>
      </c>
      <c r="G2702" s="75">
        <f t="shared" si="17"/>
        <v>0</v>
      </c>
      <c r="H2702" s="76">
        <f>IF(A2702&lt;SIP_Calculator!$B$7,0,IF(A2702&gt;SIP_Calculator!$E$7,0,1))</f>
        <v>1</v>
      </c>
      <c r="I2702" s="74">
        <f t="shared" si="5"/>
        <v>0</v>
      </c>
      <c r="J2702" s="75">
        <f t="shared" si="6"/>
        <v>0</v>
      </c>
      <c r="K2702" s="76">
        <f>H2702*SIP_Calculator!$D$25</f>
        <v>484.4666522</v>
      </c>
      <c r="L2702" s="76">
        <f t="shared" si="7"/>
        <v>0.0558701293</v>
      </c>
      <c r="M2702" s="76">
        <f t="shared" si="8"/>
        <v>0.06826598826</v>
      </c>
      <c r="N2702" s="76">
        <f t="shared" ref="N2702:O2702" si="8110">N2701+L2702</f>
        <v>291.1171696</v>
      </c>
      <c r="O2702" s="76">
        <f t="shared" si="8110"/>
        <v>346.6340453</v>
      </c>
      <c r="P2702" s="74">
        <f>I2702*SIP_Calculator!$D$26</f>
        <v>0</v>
      </c>
      <c r="Q2702" s="74">
        <f t="shared" si="10"/>
        <v>0</v>
      </c>
      <c r="R2702" s="74">
        <f t="shared" si="11"/>
        <v>0</v>
      </c>
      <c r="S2702" s="74">
        <f t="shared" ref="S2702:T2702" si="8111">S2701+Q2702</f>
        <v>290.7160379</v>
      </c>
      <c r="T2702" s="74">
        <f t="shared" si="8111"/>
        <v>346.2300354</v>
      </c>
      <c r="U2702" s="75">
        <f>J2702*SIP_Calculator!$D$27</f>
        <v>0</v>
      </c>
      <c r="V2702" s="75">
        <f t="shared" si="13"/>
        <v>0</v>
      </c>
      <c r="W2702" s="75">
        <f t="shared" si="14"/>
        <v>0</v>
      </c>
      <c r="X2702" s="75">
        <f t="shared" ref="X2702:Y2702" si="8112">X2701+V2702</f>
        <v>291.815798</v>
      </c>
      <c r="Y2702" s="75">
        <f t="shared" si="8112"/>
        <v>347.5256883</v>
      </c>
    </row>
    <row r="2703" ht="15.75" customHeight="1">
      <c r="A2703" s="78">
        <v>42083.0</v>
      </c>
      <c r="B2703" s="73">
        <v>8596.3</v>
      </c>
      <c r="C2703" s="73">
        <v>7028.2</v>
      </c>
      <c r="D2703" s="74">
        <f t="shared" si="33"/>
        <v>565</v>
      </c>
      <c r="E2703" s="74">
        <f t="shared" si="16"/>
        <v>0</v>
      </c>
      <c r="F2703" s="75">
        <f t="shared" si="4"/>
        <v>3</v>
      </c>
      <c r="G2703" s="75">
        <f t="shared" si="17"/>
        <v>0</v>
      </c>
      <c r="H2703" s="76">
        <f>IF(A2703&lt;SIP_Calculator!$B$7,0,IF(A2703&gt;SIP_Calculator!$E$7,0,1))</f>
        <v>1</v>
      </c>
      <c r="I2703" s="74">
        <f t="shared" si="5"/>
        <v>0</v>
      </c>
      <c r="J2703" s="75">
        <f t="shared" si="6"/>
        <v>0</v>
      </c>
      <c r="K2703" s="76">
        <f>H2703*SIP_Calculator!$D$25</f>
        <v>484.4666522</v>
      </c>
      <c r="L2703" s="76">
        <f t="shared" si="7"/>
        <v>0.05635757851</v>
      </c>
      <c r="M2703" s="76">
        <f t="shared" si="8"/>
        <v>0.06893182496</v>
      </c>
      <c r="N2703" s="76">
        <f t="shared" ref="N2703:O2703" si="8113">N2702+L2703</f>
        <v>291.1735272</v>
      </c>
      <c r="O2703" s="76">
        <f t="shared" si="8113"/>
        <v>346.7029771</v>
      </c>
      <c r="P2703" s="74">
        <f>I2703*SIP_Calculator!$D$26</f>
        <v>0</v>
      </c>
      <c r="Q2703" s="74">
        <f t="shared" si="10"/>
        <v>0</v>
      </c>
      <c r="R2703" s="74">
        <f t="shared" si="11"/>
        <v>0</v>
      </c>
      <c r="S2703" s="74">
        <f t="shared" ref="S2703:T2703" si="8114">S2702+Q2703</f>
        <v>290.7160379</v>
      </c>
      <c r="T2703" s="74">
        <f t="shared" si="8114"/>
        <v>346.2300354</v>
      </c>
      <c r="U2703" s="75">
        <f>J2703*SIP_Calculator!$D$27</f>
        <v>0</v>
      </c>
      <c r="V2703" s="75">
        <f t="shared" si="13"/>
        <v>0</v>
      </c>
      <c r="W2703" s="75">
        <f t="shared" si="14"/>
        <v>0</v>
      </c>
      <c r="X2703" s="75">
        <f t="shared" ref="X2703:Y2703" si="8115">X2702+V2703</f>
        <v>291.815798</v>
      </c>
      <c r="Y2703" s="75">
        <f t="shared" si="8115"/>
        <v>347.5256883</v>
      </c>
    </row>
    <row r="2704" ht="15.75" customHeight="1">
      <c r="A2704" s="78">
        <v>42086.0</v>
      </c>
      <c r="B2704" s="73">
        <v>8567.45</v>
      </c>
      <c r="C2704" s="73">
        <v>6997.6</v>
      </c>
      <c r="D2704" s="74">
        <f t="shared" si="33"/>
        <v>566</v>
      </c>
      <c r="E2704" s="74">
        <f t="shared" si="16"/>
        <v>1</v>
      </c>
      <c r="F2704" s="75">
        <f t="shared" si="4"/>
        <v>3</v>
      </c>
      <c r="G2704" s="75">
        <f t="shared" si="17"/>
        <v>0</v>
      </c>
      <c r="H2704" s="76">
        <f>IF(A2704&lt;SIP_Calculator!$B$7,0,IF(A2704&gt;SIP_Calculator!$E$7,0,1))</f>
        <v>1</v>
      </c>
      <c r="I2704" s="74">
        <f t="shared" si="5"/>
        <v>1</v>
      </c>
      <c r="J2704" s="75">
        <f t="shared" si="6"/>
        <v>0</v>
      </c>
      <c r="K2704" s="76">
        <f>H2704*SIP_Calculator!$D$25</f>
        <v>484.4666522</v>
      </c>
      <c r="L2704" s="76">
        <f t="shared" si="7"/>
        <v>0.05654735682</v>
      </c>
      <c r="M2704" s="76">
        <f t="shared" si="8"/>
        <v>0.06923325886</v>
      </c>
      <c r="N2704" s="76">
        <f t="shared" ref="N2704:O2704" si="8116">N2703+L2704</f>
        <v>291.2300745</v>
      </c>
      <c r="O2704" s="76">
        <f t="shared" si="8116"/>
        <v>346.7722103</v>
      </c>
      <c r="P2704" s="74">
        <f>I2704*SIP_Calculator!$D$26</f>
        <v>2301.341589</v>
      </c>
      <c r="Q2704" s="74">
        <f t="shared" si="10"/>
        <v>0.268614534</v>
      </c>
      <c r="R2704" s="74">
        <f t="shared" si="11"/>
        <v>0.3288758416</v>
      </c>
      <c r="S2704" s="74">
        <f t="shared" ref="S2704:T2704" si="8117">S2703+Q2704</f>
        <v>290.9846525</v>
      </c>
      <c r="T2704" s="74">
        <f t="shared" si="8117"/>
        <v>346.5589112</v>
      </c>
      <c r="U2704" s="75">
        <f>J2704*SIP_Calculator!$D$27</f>
        <v>0</v>
      </c>
      <c r="V2704" s="75">
        <f t="shared" si="13"/>
        <v>0</v>
      </c>
      <c r="W2704" s="75">
        <f t="shared" si="14"/>
        <v>0</v>
      </c>
      <c r="X2704" s="75">
        <f t="shared" ref="X2704:Y2704" si="8118">X2703+V2704</f>
        <v>291.815798</v>
      </c>
      <c r="Y2704" s="75">
        <f t="shared" si="8118"/>
        <v>347.5256883</v>
      </c>
    </row>
    <row r="2705" ht="15.75" customHeight="1">
      <c r="A2705" s="78">
        <v>42087.0</v>
      </c>
      <c r="B2705" s="73">
        <v>8556.0</v>
      </c>
      <c r="C2705" s="73">
        <v>6984.75</v>
      </c>
      <c r="D2705" s="74">
        <f t="shared" si="33"/>
        <v>566</v>
      </c>
      <c r="E2705" s="74">
        <f t="shared" si="16"/>
        <v>0</v>
      </c>
      <c r="F2705" s="75">
        <f t="shared" si="4"/>
        <v>3</v>
      </c>
      <c r="G2705" s="75">
        <f t="shared" si="17"/>
        <v>0</v>
      </c>
      <c r="H2705" s="76">
        <f>IF(A2705&lt;SIP_Calculator!$B$7,0,IF(A2705&gt;SIP_Calculator!$E$7,0,1))</f>
        <v>1</v>
      </c>
      <c r="I2705" s="74">
        <f t="shared" si="5"/>
        <v>0</v>
      </c>
      <c r="J2705" s="75">
        <f t="shared" si="6"/>
        <v>0</v>
      </c>
      <c r="K2705" s="76">
        <f>H2705*SIP_Calculator!$D$25</f>
        <v>484.4666522</v>
      </c>
      <c r="L2705" s="76">
        <f t="shared" si="7"/>
        <v>0.05662303088</v>
      </c>
      <c r="M2705" s="76">
        <f t="shared" si="8"/>
        <v>0.06936062882</v>
      </c>
      <c r="N2705" s="76">
        <f t="shared" ref="N2705:O2705" si="8119">N2704+L2705</f>
        <v>291.2866975</v>
      </c>
      <c r="O2705" s="76">
        <f t="shared" si="8119"/>
        <v>346.841571</v>
      </c>
      <c r="P2705" s="74">
        <f>I2705*SIP_Calculator!$D$26</f>
        <v>0</v>
      </c>
      <c r="Q2705" s="74">
        <f t="shared" si="10"/>
        <v>0</v>
      </c>
      <c r="R2705" s="74">
        <f t="shared" si="11"/>
        <v>0</v>
      </c>
      <c r="S2705" s="74">
        <f t="shared" ref="S2705:T2705" si="8120">S2704+Q2705</f>
        <v>290.9846525</v>
      </c>
      <c r="T2705" s="74">
        <f t="shared" si="8120"/>
        <v>346.5589112</v>
      </c>
      <c r="U2705" s="75">
        <f>J2705*SIP_Calculator!$D$27</f>
        <v>0</v>
      </c>
      <c r="V2705" s="75">
        <f t="shared" si="13"/>
        <v>0</v>
      </c>
      <c r="W2705" s="75">
        <f t="shared" si="14"/>
        <v>0</v>
      </c>
      <c r="X2705" s="75">
        <f t="shared" ref="X2705:Y2705" si="8121">X2704+V2705</f>
        <v>291.815798</v>
      </c>
      <c r="Y2705" s="75">
        <f t="shared" si="8121"/>
        <v>347.5256883</v>
      </c>
    </row>
    <row r="2706" ht="15.75" customHeight="1">
      <c r="A2706" s="78">
        <v>42088.0</v>
      </c>
      <c r="B2706" s="73">
        <v>8546.3</v>
      </c>
      <c r="C2706" s="73">
        <v>6972.45</v>
      </c>
      <c r="D2706" s="74">
        <f t="shared" si="33"/>
        <v>566</v>
      </c>
      <c r="E2706" s="74">
        <f t="shared" si="16"/>
        <v>0</v>
      </c>
      <c r="F2706" s="75">
        <f t="shared" si="4"/>
        <v>3</v>
      </c>
      <c r="G2706" s="75">
        <f t="shared" si="17"/>
        <v>0</v>
      </c>
      <c r="H2706" s="76">
        <f>IF(A2706&lt;SIP_Calculator!$B$7,0,IF(A2706&gt;SIP_Calculator!$E$7,0,1))</f>
        <v>1</v>
      </c>
      <c r="I2706" s="74">
        <f t="shared" si="5"/>
        <v>0</v>
      </c>
      <c r="J2706" s="75">
        <f t="shared" si="6"/>
        <v>0</v>
      </c>
      <c r="K2706" s="76">
        <f>H2706*SIP_Calculator!$D$25</f>
        <v>484.4666522</v>
      </c>
      <c r="L2706" s="76">
        <f t="shared" si="7"/>
        <v>0.05668729768</v>
      </c>
      <c r="M2706" s="76">
        <f t="shared" si="8"/>
        <v>0.06948298692</v>
      </c>
      <c r="N2706" s="76">
        <f t="shared" ref="N2706:O2706" si="8122">N2705+L2706</f>
        <v>291.3433848</v>
      </c>
      <c r="O2706" s="76">
        <f t="shared" si="8122"/>
        <v>346.911054</v>
      </c>
      <c r="P2706" s="74">
        <f>I2706*SIP_Calculator!$D$26</f>
        <v>0</v>
      </c>
      <c r="Q2706" s="74">
        <f t="shared" si="10"/>
        <v>0</v>
      </c>
      <c r="R2706" s="74">
        <f t="shared" si="11"/>
        <v>0</v>
      </c>
      <c r="S2706" s="74">
        <f t="shared" ref="S2706:T2706" si="8123">S2705+Q2706</f>
        <v>290.9846525</v>
      </c>
      <c r="T2706" s="74">
        <f t="shared" si="8123"/>
        <v>346.5589112</v>
      </c>
      <c r="U2706" s="75">
        <f>J2706*SIP_Calculator!$D$27</f>
        <v>0</v>
      </c>
      <c r="V2706" s="75">
        <f t="shared" si="13"/>
        <v>0</v>
      </c>
      <c r="W2706" s="75">
        <f t="shared" si="14"/>
        <v>0</v>
      </c>
      <c r="X2706" s="75">
        <f t="shared" ref="X2706:Y2706" si="8124">X2705+V2706</f>
        <v>291.815798</v>
      </c>
      <c r="Y2706" s="75">
        <f t="shared" si="8124"/>
        <v>347.5256883</v>
      </c>
    </row>
    <row r="2707" ht="15.75" customHeight="1">
      <c r="A2707" s="78">
        <v>42089.0</v>
      </c>
      <c r="B2707" s="73">
        <v>8370.9</v>
      </c>
      <c r="C2707" s="73">
        <v>6846.25</v>
      </c>
      <c r="D2707" s="74">
        <f t="shared" si="33"/>
        <v>566</v>
      </c>
      <c r="E2707" s="74">
        <f t="shared" si="16"/>
        <v>0</v>
      </c>
      <c r="F2707" s="75">
        <f t="shared" si="4"/>
        <v>3</v>
      </c>
      <c r="G2707" s="75">
        <f t="shared" si="17"/>
        <v>0</v>
      </c>
      <c r="H2707" s="76">
        <f>IF(A2707&lt;SIP_Calculator!$B$7,0,IF(A2707&gt;SIP_Calculator!$E$7,0,1))</f>
        <v>1</v>
      </c>
      <c r="I2707" s="74">
        <f t="shared" si="5"/>
        <v>0</v>
      </c>
      <c r="J2707" s="75">
        <f t="shared" si="6"/>
        <v>0</v>
      </c>
      <c r="K2707" s="76">
        <f>H2707*SIP_Calculator!$D$25</f>
        <v>484.4666522</v>
      </c>
      <c r="L2707" s="76">
        <f t="shared" si="7"/>
        <v>0.05787509732</v>
      </c>
      <c r="M2707" s="76">
        <f t="shared" si="8"/>
        <v>0.07076379802</v>
      </c>
      <c r="N2707" s="76">
        <f t="shared" ref="N2707:O2707" si="8125">N2706+L2707</f>
        <v>291.4012599</v>
      </c>
      <c r="O2707" s="76">
        <f t="shared" si="8125"/>
        <v>346.9818178</v>
      </c>
      <c r="P2707" s="74">
        <f>I2707*SIP_Calculator!$D$26</f>
        <v>0</v>
      </c>
      <c r="Q2707" s="74">
        <f t="shared" si="10"/>
        <v>0</v>
      </c>
      <c r="R2707" s="74">
        <f t="shared" si="11"/>
        <v>0</v>
      </c>
      <c r="S2707" s="74">
        <f t="shared" ref="S2707:T2707" si="8126">S2706+Q2707</f>
        <v>290.9846525</v>
      </c>
      <c r="T2707" s="74">
        <f t="shared" si="8126"/>
        <v>346.5589112</v>
      </c>
      <c r="U2707" s="75">
        <f>J2707*SIP_Calculator!$D$27</f>
        <v>0</v>
      </c>
      <c r="V2707" s="75">
        <f t="shared" si="13"/>
        <v>0</v>
      </c>
      <c r="W2707" s="75">
        <f t="shared" si="14"/>
        <v>0</v>
      </c>
      <c r="X2707" s="75">
        <f t="shared" ref="X2707:Y2707" si="8127">X2706+V2707</f>
        <v>291.815798</v>
      </c>
      <c r="Y2707" s="75">
        <f t="shared" si="8127"/>
        <v>347.5256883</v>
      </c>
    </row>
    <row r="2708" ht="15.75" customHeight="1">
      <c r="A2708" s="78">
        <v>42090.0</v>
      </c>
      <c r="B2708" s="73">
        <v>8370.1</v>
      </c>
      <c r="C2708" s="73">
        <v>6846.6</v>
      </c>
      <c r="D2708" s="74">
        <f t="shared" si="33"/>
        <v>566</v>
      </c>
      <c r="E2708" s="74">
        <f t="shared" si="16"/>
        <v>0</v>
      </c>
      <c r="F2708" s="75">
        <f t="shared" si="4"/>
        <v>3</v>
      </c>
      <c r="G2708" s="75">
        <f t="shared" si="17"/>
        <v>0</v>
      </c>
      <c r="H2708" s="76">
        <f>IF(A2708&lt;SIP_Calculator!$B$7,0,IF(A2708&gt;SIP_Calculator!$E$7,0,1))</f>
        <v>1</v>
      </c>
      <c r="I2708" s="74">
        <f t="shared" si="5"/>
        <v>0</v>
      </c>
      <c r="J2708" s="75">
        <f t="shared" si="6"/>
        <v>0</v>
      </c>
      <c r="K2708" s="76">
        <f>H2708*SIP_Calculator!$D$25</f>
        <v>484.4666522</v>
      </c>
      <c r="L2708" s="76">
        <f t="shared" si="7"/>
        <v>0.05788062893</v>
      </c>
      <c r="M2708" s="76">
        <f t="shared" si="8"/>
        <v>0.07076018055</v>
      </c>
      <c r="N2708" s="76">
        <f t="shared" ref="N2708:O2708" si="8128">N2707+L2708</f>
        <v>291.4591406</v>
      </c>
      <c r="O2708" s="76">
        <f t="shared" si="8128"/>
        <v>347.0525779</v>
      </c>
      <c r="P2708" s="74">
        <f>I2708*SIP_Calculator!$D$26</f>
        <v>0</v>
      </c>
      <c r="Q2708" s="74">
        <f t="shared" si="10"/>
        <v>0</v>
      </c>
      <c r="R2708" s="74">
        <f t="shared" si="11"/>
        <v>0</v>
      </c>
      <c r="S2708" s="74">
        <f t="shared" ref="S2708:T2708" si="8129">S2707+Q2708</f>
        <v>290.9846525</v>
      </c>
      <c r="T2708" s="74">
        <f t="shared" si="8129"/>
        <v>346.5589112</v>
      </c>
      <c r="U2708" s="75">
        <f>J2708*SIP_Calculator!$D$27</f>
        <v>0</v>
      </c>
      <c r="V2708" s="75">
        <f t="shared" si="13"/>
        <v>0</v>
      </c>
      <c r="W2708" s="75">
        <f t="shared" si="14"/>
        <v>0</v>
      </c>
      <c r="X2708" s="75">
        <f t="shared" ref="X2708:Y2708" si="8130">X2707+V2708</f>
        <v>291.815798</v>
      </c>
      <c r="Y2708" s="75">
        <f t="shared" si="8130"/>
        <v>347.5256883</v>
      </c>
    </row>
    <row r="2709" ht="15.75" customHeight="1">
      <c r="A2709" s="78">
        <v>42093.0</v>
      </c>
      <c r="B2709" s="73">
        <v>8518.35</v>
      </c>
      <c r="C2709" s="73">
        <v>6969.95</v>
      </c>
      <c r="D2709" s="74">
        <f t="shared" si="33"/>
        <v>567</v>
      </c>
      <c r="E2709" s="74">
        <f t="shared" si="16"/>
        <v>1</v>
      </c>
      <c r="F2709" s="75">
        <f t="shared" si="4"/>
        <v>3</v>
      </c>
      <c r="G2709" s="75">
        <f t="shared" si="17"/>
        <v>0</v>
      </c>
      <c r="H2709" s="76">
        <f>IF(A2709&lt;SIP_Calculator!$B$7,0,IF(A2709&gt;SIP_Calculator!$E$7,0,1))</f>
        <v>1</v>
      </c>
      <c r="I2709" s="74">
        <f t="shared" si="5"/>
        <v>1</v>
      </c>
      <c r="J2709" s="75">
        <f t="shared" si="6"/>
        <v>0</v>
      </c>
      <c r="K2709" s="76">
        <f>H2709*SIP_Calculator!$D$25</f>
        <v>484.4666522</v>
      </c>
      <c r="L2709" s="76">
        <f t="shared" si="7"/>
        <v>0.05687329732</v>
      </c>
      <c r="M2709" s="76">
        <f t="shared" si="8"/>
        <v>0.06950790927</v>
      </c>
      <c r="N2709" s="76">
        <f t="shared" ref="N2709:O2709" si="8131">N2708+L2709</f>
        <v>291.5160139</v>
      </c>
      <c r="O2709" s="76">
        <f t="shared" si="8131"/>
        <v>347.1220858</v>
      </c>
      <c r="P2709" s="74">
        <f>I2709*SIP_Calculator!$D$26</f>
        <v>2301.341589</v>
      </c>
      <c r="Q2709" s="74">
        <f t="shared" si="10"/>
        <v>0.2701628354</v>
      </c>
      <c r="R2709" s="74">
        <f t="shared" si="11"/>
        <v>0.3301805019</v>
      </c>
      <c r="S2709" s="74">
        <f t="shared" ref="S2709:T2709" si="8132">S2708+Q2709</f>
        <v>291.2548153</v>
      </c>
      <c r="T2709" s="74">
        <f t="shared" si="8132"/>
        <v>346.8890917</v>
      </c>
      <c r="U2709" s="75">
        <f>J2709*SIP_Calculator!$D$27</f>
        <v>0</v>
      </c>
      <c r="V2709" s="75">
        <f t="shared" si="13"/>
        <v>0</v>
      </c>
      <c r="W2709" s="75">
        <f t="shared" si="14"/>
        <v>0</v>
      </c>
      <c r="X2709" s="75">
        <f t="shared" ref="X2709:Y2709" si="8133">X2708+V2709</f>
        <v>291.815798</v>
      </c>
      <c r="Y2709" s="75">
        <f t="shared" si="8133"/>
        <v>347.5256883</v>
      </c>
    </row>
    <row r="2710" ht="15.75" customHeight="1">
      <c r="A2710" s="78">
        <v>42094.0</v>
      </c>
      <c r="B2710" s="73">
        <v>8519.5</v>
      </c>
      <c r="C2710" s="73">
        <v>6978.15</v>
      </c>
      <c r="D2710" s="74">
        <f t="shared" si="33"/>
        <v>567</v>
      </c>
      <c r="E2710" s="74">
        <f t="shared" si="16"/>
        <v>0</v>
      </c>
      <c r="F2710" s="75">
        <f t="shared" si="4"/>
        <v>3</v>
      </c>
      <c r="G2710" s="75">
        <f t="shared" si="17"/>
        <v>0</v>
      </c>
      <c r="H2710" s="76">
        <f>IF(A2710&lt;SIP_Calculator!$B$7,0,IF(A2710&gt;SIP_Calculator!$E$7,0,1))</f>
        <v>1</v>
      </c>
      <c r="I2710" s="74">
        <f t="shared" si="5"/>
        <v>0</v>
      </c>
      <c r="J2710" s="75">
        <f t="shared" si="6"/>
        <v>0</v>
      </c>
      <c r="K2710" s="76">
        <f>H2710*SIP_Calculator!$D$25</f>
        <v>484.4666522</v>
      </c>
      <c r="L2710" s="76">
        <f t="shared" si="7"/>
        <v>0.0568656203</v>
      </c>
      <c r="M2710" s="76">
        <f t="shared" si="8"/>
        <v>0.06942623076</v>
      </c>
      <c r="N2710" s="76">
        <f t="shared" ref="N2710:O2710" si="8134">N2709+L2710</f>
        <v>291.5728795</v>
      </c>
      <c r="O2710" s="76">
        <f t="shared" si="8134"/>
        <v>347.1915121</v>
      </c>
      <c r="P2710" s="74">
        <f>I2710*SIP_Calculator!$D$26</f>
        <v>0</v>
      </c>
      <c r="Q2710" s="74">
        <f t="shared" si="10"/>
        <v>0</v>
      </c>
      <c r="R2710" s="74">
        <f t="shared" si="11"/>
        <v>0</v>
      </c>
      <c r="S2710" s="74">
        <f t="shared" ref="S2710:T2710" si="8135">S2709+Q2710</f>
        <v>291.2548153</v>
      </c>
      <c r="T2710" s="74">
        <f t="shared" si="8135"/>
        <v>346.8890917</v>
      </c>
      <c r="U2710" s="75">
        <f>J2710*SIP_Calculator!$D$27</f>
        <v>0</v>
      </c>
      <c r="V2710" s="75">
        <f t="shared" si="13"/>
        <v>0</v>
      </c>
      <c r="W2710" s="75">
        <f t="shared" si="14"/>
        <v>0</v>
      </c>
      <c r="X2710" s="75">
        <f t="shared" ref="X2710:Y2710" si="8136">X2709+V2710</f>
        <v>291.815798</v>
      </c>
      <c r="Y2710" s="75">
        <f t="shared" si="8136"/>
        <v>347.5256883</v>
      </c>
    </row>
    <row r="2711" ht="15.75" customHeight="1">
      <c r="A2711" s="78">
        <v>42095.0</v>
      </c>
      <c r="B2711" s="73">
        <v>8613.35</v>
      </c>
      <c r="C2711" s="73">
        <v>7060.2</v>
      </c>
      <c r="D2711" s="74">
        <f t="shared" si="33"/>
        <v>567</v>
      </c>
      <c r="E2711" s="74">
        <f t="shared" si="16"/>
        <v>0</v>
      </c>
      <c r="F2711" s="75">
        <f t="shared" si="4"/>
        <v>4</v>
      </c>
      <c r="G2711" s="75">
        <f t="shared" si="17"/>
        <v>1</v>
      </c>
      <c r="H2711" s="76">
        <f>IF(A2711&lt;SIP_Calculator!$B$7,0,IF(A2711&gt;SIP_Calculator!$E$7,0,1))</f>
        <v>1</v>
      </c>
      <c r="I2711" s="74">
        <f t="shared" si="5"/>
        <v>0</v>
      </c>
      <c r="J2711" s="75">
        <f t="shared" si="6"/>
        <v>1</v>
      </c>
      <c r="K2711" s="76">
        <f>H2711*SIP_Calculator!$D$25</f>
        <v>484.4666522</v>
      </c>
      <c r="L2711" s="76">
        <f t="shared" si="7"/>
        <v>0.05624601951</v>
      </c>
      <c r="M2711" s="76">
        <f t="shared" si="8"/>
        <v>0.06861939494</v>
      </c>
      <c r="N2711" s="76">
        <f t="shared" ref="N2711:O2711" si="8137">N2710+L2711</f>
        <v>291.6291255</v>
      </c>
      <c r="O2711" s="76">
        <f t="shared" si="8137"/>
        <v>347.2601315</v>
      </c>
      <c r="P2711" s="74">
        <f>I2711*SIP_Calculator!$D$26</f>
        <v>0</v>
      </c>
      <c r="Q2711" s="74">
        <f t="shared" si="10"/>
        <v>0</v>
      </c>
      <c r="R2711" s="74">
        <f t="shared" si="11"/>
        <v>0</v>
      </c>
      <c r="S2711" s="74">
        <f t="shared" ref="S2711:T2711" si="8138">S2710+Q2711</f>
        <v>291.2548153</v>
      </c>
      <c r="T2711" s="74">
        <f t="shared" si="8138"/>
        <v>346.8890917</v>
      </c>
      <c r="U2711" s="75">
        <f>J2711*SIP_Calculator!$D$27</f>
        <v>10000</v>
      </c>
      <c r="V2711" s="75">
        <f t="shared" si="13"/>
        <v>1.160988466</v>
      </c>
      <c r="W2711" s="75">
        <f t="shared" si="14"/>
        <v>1.416390471</v>
      </c>
      <c r="X2711" s="75">
        <f t="shared" ref="X2711:Y2711" si="8139">X2710+V2711</f>
        <v>292.9767864</v>
      </c>
      <c r="Y2711" s="75">
        <f t="shared" si="8139"/>
        <v>348.9420788</v>
      </c>
    </row>
    <row r="2712" ht="15.75" customHeight="1">
      <c r="A2712" s="78">
        <v>42100.0</v>
      </c>
      <c r="B2712" s="73">
        <v>8688.4</v>
      </c>
      <c r="C2712" s="73">
        <v>7126.75</v>
      </c>
      <c r="D2712" s="74">
        <f t="shared" si="33"/>
        <v>568</v>
      </c>
      <c r="E2712" s="74">
        <f t="shared" si="16"/>
        <v>1</v>
      </c>
      <c r="F2712" s="75">
        <f t="shared" si="4"/>
        <v>4</v>
      </c>
      <c r="G2712" s="75">
        <f t="shared" si="17"/>
        <v>0</v>
      </c>
      <c r="H2712" s="76">
        <f>IF(A2712&lt;SIP_Calculator!$B$7,0,IF(A2712&gt;SIP_Calculator!$E$7,0,1))</f>
        <v>1</v>
      </c>
      <c r="I2712" s="74">
        <f t="shared" si="5"/>
        <v>1</v>
      </c>
      <c r="J2712" s="75">
        <f t="shared" si="6"/>
        <v>0</v>
      </c>
      <c r="K2712" s="76">
        <f>H2712*SIP_Calculator!$D$25</f>
        <v>484.4666522</v>
      </c>
      <c r="L2712" s="76">
        <f t="shared" si="7"/>
        <v>0.05576016898</v>
      </c>
      <c r="M2712" s="76">
        <f t="shared" si="8"/>
        <v>0.0679786231</v>
      </c>
      <c r="N2712" s="76">
        <f t="shared" ref="N2712:O2712" si="8140">N2711+L2712</f>
        <v>291.6848857</v>
      </c>
      <c r="O2712" s="76">
        <f t="shared" si="8140"/>
        <v>347.3281101</v>
      </c>
      <c r="P2712" s="74">
        <f>I2712*SIP_Calculator!$D$26</f>
        <v>2301.341589</v>
      </c>
      <c r="Q2712" s="74">
        <f t="shared" si="10"/>
        <v>0.2648751887</v>
      </c>
      <c r="R2712" s="74">
        <f t="shared" si="11"/>
        <v>0.3229159981</v>
      </c>
      <c r="S2712" s="74">
        <f t="shared" ref="S2712:T2712" si="8141">S2711+Q2712</f>
        <v>291.5196905</v>
      </c>
      <c r="T2712" s="74">
        <f t="shared" si="8141"/>
        <v>347.2120077</v>
      </c>
      <c r="U2712" s="75">
        <f>J2712*SIP_Calculator!$D$27</f>
        <v>0</v>
      </c>
      <c r="V2712" s="75">
        <f t="shared" si="13"/>
        <v>0</v>
      </c>
      <c r="W2712" s="75">
        <f t="shared" si="14"/>
        <v>0</v>
      </c>
      <c r="X2712" s="75">
        <f t="shared" ref="X2712:Y2712" si="8142">X2711+V2712</f>
        <v>292.9767864</v>
      </c>
      <c r="Y2712" s="75">
        <f t="shared" si="8142"/>
        <v>348.9420788</v>
      </c>
    </row>
    <row r="2713" ht="15.75" customHeight="1">
      <c r="A2713" s="78">
        <v>42101.0</v>
      </c>
      <c r="B2713" s="73">
        <v>8702.75</v>
      </c>
      <c r="C2713" s="73">
        <v>7144.4</v>
      </c>
      <c r="D2713" s="74">
        <f t="shared" si="33"/>
        <v>568</v>
      </c>
      <c r="E2713" s="74">
        <f t="shared" si="16"/>
        <v>0</v>
      </c>
      <c r="F2713" s="75">
        <f t="shared" si="4"/>
        <v>4</v>
      </c>
      <c r="G2713" s="75">
        <f t="shared" si="17"/>
        <v>0</v>
      </c>
      <c r="H2713" s="76">
        <f>IF(A2713&lt;SIP_Calculator!$B$7,0,IF(A2713&gt;SIP_Calculator!$E$7,0,1))</f>
        <v>1</v>
      </c>
      <c r="I2713" s="74">
        <f t="shared" si="5"/>
        <v>0</v>
      </c>
      <c r="J2713" s="75">
        <f t="shared" si="6"/>
        <v>0</v>
      </c>
      <c r="K2713" s="76">
        <f>H2713*SIP_Calculator!$D$25</f>
        <v>484.4666522</v>
      </c>
      <c r="L2713" s="76">
        <f t="shared" si="7"/>
        <v>0.05566822581</v>
      </c>
      <c r="M2713" s="76">
        <f t="shared" si="8"/>
        <v>0.0678106842</v>
      </c>
      <c r="N2713" s="76">
        <f t="shared" ref="N2713:O2713" si="8143">N2712+L2713</f>
        <v>291.7405539</v>
      </c>
      <c r="O2713" s="76">
        <f t="shared" si="8143"/>
        <v>347.3959208</v>
      </c>
      <c r="P2713" s="74">
        <f>I2713*SIP_Calculator!$D$26</f>
        <v>0</v>
      </c>
      <c r="Q2713" s="74">
        <f t="shared" si="10"/>
        <v>0</v>
      </c>
      <c r="R2713" s="74">
        <f t="shared" si="11"/>
        <v>0</v>
      </c>
      <c r="S2713" s="74">
        <f t="shared" ref="S2713:T2713" si="8144">S2712+Q2713</f>
        <v>291.5196905</v>
      </c>
      <c r="T2713" s="74">
        <f t="shared" si="8144"/>
        <v>347.2120077</v>
      </c>
      <c r="U2713" s="75">
        <f>J2713*SIP_Calculator!$D$27</f>
        <v>0</v>
      </c>
      <c r="V2713" s="75">
        <f t="shared" si="13"/>
        <v>0</v>
      </c>
      <c r="W2713" s="75">
        <f t="shared" si="14"/>
        <v>0</v>
      </c>
      <c r="X2713" s="75">
        <f t="shared" ref="X2713:Y2713" si="8145">X2712+V2713</f>
        <v>292.9767864</v>
      </c>
      <c r="Y2713" s="75">
        <f t="shared" si="8145"/>
        <v>348.9420788</v>
      </c>
    </row>
    <row r="2714" ht="15.75" customHeight="1">
      <c r="A2714" s="78">
        <v>42102.0</v>
      </c>
      <c r="B2714" s="73">
        <v>8759.0</v>
      </c>
      <c r="C2714" s="73">
        <v>7193.6</v>
      </c>
      <c r="D2714" s="74">
        <f t="shared" si="33"/>
        <v>568</v>
      </c>
      <c r="E2714" s="74">
        <f t="shared" si="16"/>
        <v>0</v>
      </c>
      <c r="F2714" s="75">
        <f t="shared" si="4"/>
        <v>4</v>
      </c>
      <c r="G2714" s="75">
        <f t="shared" si="17"/>
        <v>0</v>
      </c>
      <c r="H2714" s="76">
        <f>IF(A2714&lt;SIP_Calculator!$B$7,0,IF(A2714&gt;SIP_Calculator!$E$7,0,1))</f>
        <v>1</v>
      </c>
      <c r="I2714" s="74">
        <f t="shared" si="5"/>
        <v>0</v>
      </c>
      <c r="J2714" s="75">
        <f t="shared" si="6"/>
        <v>0</v>
      </c>
      <c r="K2714" s="76">
        <f>H2714*SIP_Calculator!$D$25</f>
        <v>484.4666522</v>
      </c>
      <c r="L2714" s="76">
        <f t="shared" si="7"/>
        <v>0.05531072636</v>
      </c>
      <c r="M2714" s="76">
        <f t="shared" si="8"/>
        <v>0.06734689894</v>
      </c>
      <c r="N2714" s="76">
        <f t="shared" ref="N2714:O2714" si="8146">N2713+L2714</f>
        <v>291.7958646</v>
      </c>
      <c r="O2714" s="76">
        <f t="shared" si="8146"/>
        <v>347.4632677</v>
      </c>
      <c r="P2714" s="74">
        <f>I2714*SIP_Calculator!$D$26</f>
        <v>0</v>
      </c>
      <c r="Q2714" s="74">
        <f t="shared" si="10"/>
        <v>0</v>
      </c>
      <c r="R2714" s="74">
        <f t="shared" si="11"/>
        <v>0</v>
      </c>
      <c r="S2714" s="74">
        <f t="shared" ref="S2714:T2714" si="8147">S2713+Q2714</f>
        <v>291.5196905</v>
      </c>
      <c r="T2714" s="74">
        <f t="shared" si="8147"/>
        <v>347.2120077</v>
      </c>
      <c r="U2714" s="75">
        <f>J2714*SIP_Calculator!$D$27</f>
        <v>0</v>
      </c>
      <c r="V2714" s="75">
        <f t="shared" si="13"/>
        <v>0</v>
      </c>
      <c r="W2714" s="75">
        <f t="shared" si="14"/>
        <v>0</v>
      </c>
      <c r="X2714" s="75">
        <f t="shared" ref="X2714:Y2714" si="8148">X2713+V2714</f>
        <v>292.9767864</v>
      </c>
      <c r="Y2714" s="75">
        <f t="shared" si="8148"/>
        <v>348.9420788</v>
      </c>
    </row>
    <row r="2715" ht="15.75" customHeight="1">
      <c r="A2715" s="78">
        <v>42103.0</v>
      </c>
      <c r="B2715" s="73">
        <v>8815.0</v>
      </c>
      <c r="C2715" s="73">
        <v>7234.0</v>
      </c>
      <c r="D2715" s="74">
        <f t="shared" si="33"/>
        <v>568</v>
      </c>
      <c r="E2715" s="74">
        <f t="shared" si="16"/>
        <v>0</v>
      </c>
      <c r="F2715" s="75">
        <f t="shared" si="4"/>
        <v>4</v>
      </c>
      <c r="G2715" s="75">
        <f t="shared" si="17"/>
        <v>0</v>
      </c>
      <c r="H2715" s="76">
        <f>IF(A2715&lt;SIP_Calculator!$B$7,0,IF(A2715&gt;SIP_Calculator!$E$7,0,1))</f>
        <v>1</v>
      </c>
      <c r="I2715" s="74">
        <f t="shared" si="5"/>
        <v>0</v>
      </c>
      <c r="J2715" s="75">
        <f t="shared" si="6"/>
        <v>0</v>
      </c>
      <c r="K2715" s="76">
        <f>H2715*SIP_Calculator!$D$25</f>
        <v>484.4666522</v>
      </c>
      <c r="L2715" s="76">
        <f t="shared" si="7"/>
        <v>0.05495934795</v>
      </c>
      <c r="M2715" s="76">
        <f t="shared" si="8"/>
        <v>0.0669707841</v>
      </c>
      <c r="N2715" s="76">
        <f t="shared" ref="N2715:O2715" si="8149">N2714+L2715</f>
        <v>291.850824</v>
      </c>
      <c r="O2715" s="76">
        <f t="shared" si="8149"/>
        <v>347.5302385</v>
      </c>
      <c r="P2715" s="74">
        <f>I2715*SIP_Calculator!$D$26</f>
        <v>0</v>
      </c>
      <c r="Q2715" s="74">
        <f t="shared" si="10"/>
        <v>0</v>
      </c>
      <c r="R2715" s="74">
        <f t="shared" si="11"/>
        <v>0</v>
      </c>
      <c r="S2715" s="74">
        <f t="shared" ref="S2715:T2715" si="8150">S2714+Q2715</f>
        <v>291.5196905</v>
      </c>
      <c r="T2715" s="74">
        <f t="shared" si="8150"/>
        <v>347.2120077</v>
      </c>
      <c r="U2715" s="75">
        <f>J2715*SIP_Calculator!$D$27</f>
        <v>0</v>
      </c>
      <c r="V2715" s="75">
        <f t="shared" si="13"/>
        <v>0</v>
      </c>
      <c r="W2715" s="75">
        <f t="shared" si="14"/>
        <v>0</v>
      </c>
      <c r="X2715" s="75">
        <f t="shared" ref="X2715:Y2715" si="8151">X2714+V2715</f>
        <v>292.9767864</v>
      </c>
      <c r="Y2715" s="75">
        <f t="shared" si="8151"/>
        <v>348.9420788</v>
      </c>
    </row>
    <row r="2716" ht="15.75" customHeight="1">
      <c r="A2716" s="78">
        <v>42104.0</v>
      </c>
      <c r="B2716" s="73">
        <v>8825.9</v>
      </c>
      <c r="C2716" s="73">
        <v>7246.05</v>
      </c>
      <c r="D2716" s="74">
        <f t="shared" si="33"/>
        <v>568</v>
      </c>
      <c r="E2716" s="74">
        <f t="shared" si="16"/>
        <v>0</v>
      </c>
      <c r="F2716" s="75">
        <f t="shared" si="4"/>
        <v>4</v>
      </c>
      <c r="G2716" s="75">
        <f t="shared" si="17"/>
        <v>0</v>
      </c>
      <c r="H2716" s="76">
        <f>IF(A2716&lt;SIP_Calculator!$B$7,0,IF(A2716&gt;SIP_Calculator!$E$7,0,1))</f>
        <v>1</v>
      </c>
      <c r="I2716" s="74">
        <f t="shared" si="5"/>
        <v>0</v>
      </c>
      <c r="J2716" s="75">
        <f t="shared" si="6"/>
        <v>0</v>
      </c>
      <c r="K2716" s="76">
        <f>H2716*SIP_Calculator!$D$25</f>
        <v>484.4666522</v>
      </c>
      <c r="L2716" s="76">
        <f t="shared" si="7"/>
        <v>0.05489147307</v>
      </c>
      <c r="M2716" s="76">
        <f t="shared" si="8"/>
        <v>0.06685941336</v>
      </c>
      <c r="N2716" s="76">
        <f t="shared" ref="N2716:O2716" si="8152">N2715+L2716</f>
        <v>291.9057154</v>
      </c>
      <c r="O2716" s="76">
        <f t="shared" si="8152"/>
        <v>347.5970979</v>
      </c>
      <c r="P2716" s="74">
        <f>I2716*SIP_Calculator!$D$26</f>
        <v>0</v>
      </c>
      <c r="Q2716" s="74">
        <f t="shared" si="10"/>
        <v>0</v>
      </c>
      <c r="R2716" s="74">
        <f t="shared" si="11"/>
        <v>0</v>
      </c>
      <c r="S2716" s="74">
        <f t="shared" ref="S2716:T2716" si="8153">S2715+Q2716</f>
        <v>291.5196905</v>
      </c>
      <c r="T2716" s="74">
        <f t="shared" si="8153"/>
        <v>347.2120077</v>
      </c>
      <c r="U2716" s="75">
        <f>J2716*SIP_Calculator!$D$27</f>
        <v>0</v>
      </c>
      <c r="V2716" s="75">
        <f t="shared" si="13"/>
        <v>0</v>
      </c>
      <c r="W2716" s="75">
        <f t="shared" si="14"/>
        <v>0</v>
      </c>
      <c r="X2716" s="75">
        <f t="shared" ref="X2716:Y2716" si="8154">X2715+V2716</f>
        <v>292.9767864</v>
      </c>
      <c r="Y2716" s="75">
        <f t="shared" si="8154"/>
        <v>348.9420788</v>
      </c>
    </row>
    <row r="2717" ht="15.75" customHeight="1">
      <c r="A2717" s="78">
        <v>42107.0</v>
      </c>
      <c r="B2717" s="73">
        <v>8882.3</v>
      </c>
      <c r="C2717" s="73">
        <v>7286.2</v>
      </c>
      <c r="D2717" s="74">
        <f t="shared" si="33"/>
        <v>569</v>
      </c>
      <c r="E2717" s="74">
        <f t="shared" si="16"/>
        <v>1</v>
      </c>
      <c r="F2717" s="75">
        <f t="shared" si="4"/>
        <v>4</v>
      </c>
      <c r="G2717" s="75">
        <f t="shared" si="17"/>
        <v>0</v>
      </c>
      <c r="H2717" s="76">
        <f>IF(A2717&lt;SIP_Calculator!$B$7,0,IF(A2717&gt;SIP_Calculator!$E$7,0,1))</f>
        <v>1</v>
      </c>
      <c r="I2717" s="74">
        <f t="shared" si="5"/>
        <v>1</v>
      </c>
      <c r="J2717" s="75">
        <f t="shared" si="6"/>
        <v>0</v>
      </c>
      <c r="K2717" s="76">
        <f>H2717*SIP_Calculator!$D$25</f>
        <v>484.4666522</v>
      </c>
      <c r="L2717" s="76">
        <f t="shared" si="7"/>
        <v>0.05454292832</v>
      </c>
      <c r="M2717" s="76">
        <f t="shared" si="8"/>
        <v>0.06649099012</v>
      </c>
      <c r="N2717" s="76">
        <f t="shared" ref="N2717:O2717" si="8155">N2716+L2717</f>
        <v>291.9602584</v>
      </c>
      <c r="O2717" s="76">
        <f t="shared" si="8155"/>
        <v>347.6635889</v>
      </c>
      <c r="P2717" s="74">
        <f>I2717*SIP_Calculator!$D$26</f>
        <v>2301.341589</v>
      </c>
      <c r="Q2717" s="74">
        <f t="shared" si="10"/>
        <v>0.2590929815</v>
      </c>
      <c r="R2717" s="74">
        <f t="shared" si="11"/>
        <v>0.3158493576</v>
      </c>
      <c r="S2717" s="74">
        <f t="shared" ref="S2717:T2717" si="8156">S2716+Q2717</f>
        <v>291.7787835</v>
      </c>
      <c r="T2717" s="74">
        <f t="shared" si="8156"/>
        <v>347.5278571</v>
      </c>
      <c r="U2717" s="75">
        <f>J2717*SIP_Calculator!$D$27</f>
        <v>0</v>
      </c>
      <c r="V2717" s="75">
        <f t="shared" si="13"/>
        <v>0</v>
      </c>
      <c r="W2717" s="75">
        <f t="shared" si="14"/>
        <v>0</v>
      </c>
      <c r="X2717" s="75">
        <f t="shared" ref="X2717:Y2717" si="8157">X2716+V2717</f>
        <v>292.9767864</v>
      </c>
      <c r="Y2717" s="75">
        <f t="shared" si="8157"/>
        <v>348.9420788</v>
      </c>
    </row>
    <row r="2718" ht="15.75" customHeight="1">
      <c r="A2718" s="78">
        <v>42109.0</v>
      </c>
      <c r="B2718" s="73">
        <v>8799.85</v>
      </c>
      <c r="C2718" s="73">
        <v>7224.2</v>
      </c>
      <c r="D2718" s="74">
        <f t="shared" si="33"/>
        <v>569</v>
      </c>
      <c r="E2718" s="74">
        <f t="shared" si="16"/>
        <v>0</v>
      </c>
      <c r="F2718" s="75">
        <f t="shared" si="4"/>
        <v>4</v>
      </c>
      <c r="G2718" s="75">
        <f t="shared" si="17"/>
        <v>0</v>
      </c>
      <c r="H2718" s="76">
        <f>IF(A2718&lt;SIP_Calculator!$B$7,0,IF(A2718&gt;SIP_Calculator!$E$7,0,1))</f>
        <v>1</v>
      </c>
      <c r="I2718" s="74">
        <f t="shared" si="5"/>
        <v>0</v>
      </c>
      <c r="J2718" s="75">
        <f t="shared" si="6"/>
        <v>0</v>
      </c>
      <c r="K2718" s="76">
        <f>H2718*SIP_Calculator!$D$25</f>
        <v>484.4666522</v>
      </c>
      <c r="L2718" s="76">
        <f t="shared" si="7"/>
        <v>0.05505396708</v>
      </c>
      <c r="M2718" s="76">
        <f t="shared" si="8"/>
        <v>0.06706163342</v>
      </c>
      <c r="N2718" s="76">
        <f t="shared" ref="N2718:O2718" si="8158">N2717+L2718</f>
        <v>292.0153123</v>
      </c>
      <c r="O2718" s="76">
        <f t="shared" si="8158"/>
        <v>347.7306505</v>
      </c>
      <c r="P2718" s="74">
        <f>I2718*SIP_Calculator!$D$26</f>
        <v>0</v>
      </c>
      <c r="Q2718" s="74">
        <f t="shared" si="10"/>
        <v>0</v>
      </c>
      <c r="R2718" s="74">
        <f t="shared" si="11"/>
        <v>0</v>
      </c>
      <c r="S2718" s="74">
        <f t="shared" ref="S2718:T2718" si="8159">S2717+Q2718</f>
        <v>291.7787835</v>
      </c>
      <c r="T2718" s="74">
        <f t="shared" si="8159"/>
        <v>347.5278571</v>
      </c>
      <c r="U2718" s="75">
        <f>J2718*SIP_Calculator!$D$27</f>
        <v>0</v>
      </c>
      <c r="V2718" s="75">
        <f t="shared" si="13"/>
        <v>0</v>
      </c>
      <c r="W2718" s="75">
        <f t="shared" si="14"/>
        <v>0</v>
      </c>
      <c r="X2718" s="75">
        <f t="shared" ref="X2718:Y2718" si="8160">X2717+V2718</f>
        <v>292.9767864</v>
      </c>
      <c r="Y2718" s="75">
        <f t="shared" si="8160"/>
        <v>348.9420788</v>
      </c>
    </row>
    <row r="2719" ht="15.75" customHeight="1">
      <c r="A2719" s="78">
        <v>42110.0</v>
      </c>
      <c r="B2719" s="73">
        <v>8753.9</v>
      </c>
      <c r="C2719" s="73">
        <v>7183.35</v>
      </c>
      <c r="D2719" s="74">
        <f t="shared" si="33"/>
        <v>569</v>
      </c>
      <c r="E2719" s="74">
        <f t="shared" si="16"/>
        <v>0</v>
      </c>
      <c r="F2719" s="75">
        <f t="shared" si="4"/>
        <v>4</v>
      </c>
      <c r="G2719" s="75">
        <f t="shared" si="17"/>
        <v>0</v>
      </c>
      <c r="H2719" s="76">
        <f>IF(A2719&lt;SIP_Calculator!$B$7,0,IF(A2719&gt;SIP_Calculator!$E$7,0,1))</f>
        <v>1</v>
      </c>
      <c r="I2719" s="74">
        <f t="shared" si="5"/>
        <v>0</v>
      </c>
      <c r="J2719" s="75">
        <f t="shared" si="6"/>
        <v>0</v>
      </c>
      <c r="K2719" s="76">
        <f>H2719*SIP_Calculator!$D$25</f>
        <v>484.4666522</v>
      </c>
      <c r="L2719" s="76">
        <f t="shared" si="7"/>
        <v>0.05534295025</v>
      </c>
      <c r="M2719" s="76">
        <f t="shared" si="8"/>
        <v>0.06744299696</v>
      </c>
      <c r="N2719" s="76">
        <f t="shared" ref="N2719:O2719" si="8161">N2718+L2719</f>
        <v>292.0706553</v>
      </c>
      <c r="O2719" s="76">
        <f t="shared" si="8161"/>
        <v>347.7980935</v>
      </c>
      <c r="P2719" s="74">
        <f>I2719*SIP_Calculator!$D$26</f>
        <v>0</v>
      </c>
      <c r="Q2719" s="74">
        <f t="shared" si="10"/>
        <v>0</v>
      </c>
      <c r="R2719" s="74">
        <f t="shared" si="11"/>
        <v>0</v>
      </c>
      <c r="S2719" s="74">
        <f t="shared" ref="S2719:T2719" si="8162">S2718+Q2719</f>
        <v>291.7787835</v>
      </c>
      <c r="T2719" s="74">
        <f t="shared" si="8162"/>
        <v>347.5278571</v>
      </c>
      <c r="U2719" s="75">
        <f>J2719*SIP_Calculator!$D$27</f>
        <v>0</v>
      </c>
      <c r="V2719" s="75">
        <f t="shared" si="13"/>
        <v>0</v>
      </c>
      <c r="W2719" s="75">
        <f t="shared" si="14"/>
        <v>0</v>
      </c>
      <c r="X2719" s="75">
        <f t="shared" ref="X2719:Y2719" si="8163">X2718+V2719</f>
        <v>292.9767864</v>
      </c>
      <c r="Y2719" s="75">
        <f t="shared" si="8163"/>
        <v>348.9420788</v>
      </c>
    </row>
    <row r="2720" ht="15.75" customHeight="1">
      <c r="A2720" s="78">
        <v>42111.0</v>
      </c>
      <c r="B2720" s="73">
        <v>8647.95</v>
      </c>
      <c r="C2720" s="73">
        <v>7093.85</v>
      </c>
      <c r="D2720" s="74">
        <f t="shared" si="33"/>
        <v>569</v>
      </c>
      <c r="E2720" s="74">
        <f t="shared" si="16"/>
        <v>0</v>
      </c>
      <c r="F2720" s="75">
        <f t="shared" si="4"/>
        <v>4</v>
      </c>
      <c r="G2720" s="75">
        <f t="shared" si="17"/>
        <v>0</v>
      </c>
      <c r="H2720" s="76">
        <f>IF(A2720&lt;SIP_Calculator!$B$7,0,IF(A2720&gt;SIP_Calculator!$E$7,0,1))</f>
        <v>1</v>
      </c>
      <c r="I2720" s="74">
        <f t="shared" si="5"/>
        <v>0</v>
      </c>
      <c r="J2720" s="75">
        <f t="shared" si="6"/>
        <v>0</v>
      </c>
      <c r="K2720" s="76">
        <f>H2720*SIP_Calculator!$D$25</f>
        <v>484.4666522</v>
      </c>
      <c r="L2720" s="76">
        <f t="shared" si="7"/>
        <v>0.0560209821</v>
      </c>
      <c r="M2720" s="76">
        <f t="shared" si="8"/>
        <v>0.06829389572</v>
      </c>
      <c r="N2720" s="76">
        <f t="shared" ref="N2720:O2720" si="8164">N2719+L2720</f>
        <v>292.1266763</v>
      </c>
      <c r="O2720" s="76">
        <f t="shared" si="8164"/>
        <v>347.8663874</v>
      </c>
      <c r="P2720" s="74">
        <f>I2720*SIP_Calculator!$D$26</f>
        <v>0</v>
      </c>
      <c r="Q2720" s="74">
        <f t="shared" si="10"/>
        <v>0</v>
      </c>
      <c r="R2720" s="74">
        <f t="shared" si="11"/>
        <v>0</v>
      </c>
      <c r="S2720" s="74">
        <f t="shared" ref="S2720:T2720" si="8165">S2719+Q2720</f>
        <v>291.7787835</v>
      </c>
      <c r="T2720" s="74">
        <f t="shared" si="8165"/>
        <v>347.5278571</v>
      </c>
      <c r="U2720" s="75">
        <f>J2720*SIP_Calculator!$D$27</f>
        <v>0</v>
      </c>
      <c r="V2720" s="75">
        <f t="shared" si="13"/>
        <v>0</v>
      </c>
      <c r="W2720" s="75">
        <f t="shared" si="14"/>
        <v>0</v>
      </c>
      <c r="X2720" s="75">
        <f t="shared" ref="X2720:Y2720" si="8166">X2719+V2720</f>
        <v>292.9767864</v>
      </c>
      <c r="Y2720" s="75">
        <f t="shared" si="8166"/>
        <v>348.9420788</v>
      </c>
    </row>
    <row r="2721" ht="15.75" customHeight="1">
      <c r="A2721" s="78">
        <v>42114.0</v>
      </c>
      <c r="B2721" s="73">
        <v>8487.0</v>
      </c>
      <c r="C2721" s="73">
        <v>6958.0</v>
      </c>
      <c r="D2721" s="74">
        <f t="shared" si="33"/>
        <v>570</v>
      </c>
      <c r="E2721" s="74">
        <f t="shared" si="16"/>
        <v>1</v>
      </c>
      <c r="F2721" s="75">
        <f t="shared" si="4"/>
        <v>4</v>
      </c>
      <c r="G2721" s="75">
        <f t="shared" si="17"/>
        <v>0</v>
      </c>
      <c r="H2721" s="76">
        <f>IF(A2721&lt;SIP_Calculator!$B$7,0,IF(A2721&gt;SIP_Calculator!$E$7,0,1))</f>
        <v>1</v>
      </c>
      <c r="I2721" s="74">
        <f t="shared" si="5"/>
        <v>1</v>
      </c>
      <c r="J2721" s="75">
        <f t="shared" si="6"/>
        <v>0</v>
      </c>
      <c r="K2721" s="76">
        <f>H2721*SIP_Calculator!$D$25</f>
        <v>484.4666522</v>
      </c>
      <c r="L2721" s="76">
        <f t="shared" si="7"/>
        <v>0.05708338072</v>
      </c>
      <c r="M2721" s="76">
        <f t="shared" si="8"/>
        <v>0.06962728545</v>
      </c>
      <c r="N2721" s="76">
        <f t="shared" ref="N2721:O2721" si="8167">N2720+L2721</f>
        <v>292.1837597</v>
      </c>
      <c r="O2721" s="76">
        <f t="shared" si="8167"/>
        <v>347.9360147</v>
      </c>
      <c r="P2721" s="74">
        <f>I2721*SIP_Calculator!$D$26</f>
        <v>2301.341589</v>
      </c>
      <c r="Q2721" s="74">
        <f t="shared" si="10"/>
        <v>0.2711607858</v>
      </c>
      <c r="R2721" s="74">
        <f t="shared" si="11"/>
        <v>0.3307475696</v>
      </c>
      <c r="S2721" s="74">
        <f t="shared" ref="S2721:T2721" si="8168">S2720+Q2721</f>
        <v>292.0499442</v>
      </c>
      <c r="T2721" s="74">
        <f t="shared" si="8168"/>
        <v>347.8586046</v>
      </c>
      <c r="U2721" s="75">
        <f>J2721*SIP_Calculator!$D$27</f>
        <v>0</v>
      </c>
      <c r="V2721" s="75">
        <f t="shared" si="13"/>
        <v>0</v>
      </c>
      <c r="W2721" s="75">
        <f t="shared" si="14"/>
        <v>0</v>
      </c>
      <c r="X2721" s="75">
        <f t="shared" ref="X2721:Y2721" si="8169">X2720+V2721</f>
        <v>292.9767864</v>
      </c>
      <c r="Y2721" s="75">
        <f t="shared" si="8169"/>
        <v>348.9420788</v>
      </c>
    </row>
    <row r="2722" ht="15.75" customHeight="1">
      <c r="A2722" s="78">
        <v>42115.0</v>
      </c>
      <c r="B2722" s="73">
        <v>8418.7</v>
      </c>
      <c r="C2722" s="73">
        <v>6908.0</v>
      </c>
      <c r="D2722" s="74">
        <f t="shared" si="33"/>
        <v>570</v>
      </c>
      <c r="E2722" s="74">
        <f t="shared" si="16"/>
        <v>0</v>
      </c>
      <c r="F2722" s="75">
        <f t="shared" si="4"/>
        <v>4</v>
      </c>
      <c r="G2722" s="75">
        <f t="shared" si="17"/>
        <v>0</v>
      </c>
      <c r="H2722" s="76">
        <f>IF(A2722&lt;SIP_Calculator!$B$7,0,IF(A2722&gt;SIP_Calculator!$E$7,0,1))</f>
        <v>1</v>
      </c>
      <c r="I2722" s="74">
        <f t="shared" si="5"/>
        <v>0</v>
      </c>
      <c r="J2722" s="75">
        <f t="shared" si="6"/>
        <v>0</v>
      </c>
      <c r="K2722" s="76">
        <f>H2722*SIP_Calculator!$D$25</f>
        <v>484.4666522</v>
      </c>
      <c r="L2722" s="76">
        <f t="shared" si="7"/>
        <v>0.057546492</v>
      </c>
      <c r="M2722" s="76">
        <f t="shared" si="8"/>
        <v>0.0701312467</v>
      </c>
      <c r="N2722" s="76">
        <f t="shared" ref="N2722:O2722" si="8170">N2721+L2722</f>
        <v>292.2413061</v>
      </c>
      <c r="O2722" s="76">
        <f t="shared" si="8170"/>
        <v>348.0061459</v>
      </c>
      <c r="P2722" s="74">
        <f>I2722*SIP_Calculator!$D$26</f>
        <v>0</v>
      </c>
      <c r="Q2722" s="74">
        <f t="shared" si="10"/>
        <v>0</v>
      </c>
      <c r="R2722" s="74">
        <f t="shared" si="11"/>
        <v>0</v>
      </c>
      <c r="S2722" s="74">
        <f t="shared" ref="S2722:T2722" si="8171">S2721+Q2722</f>
        <v>292.0499442</v>
      </c>
      <c r="T2722" s="74">
        <f t="shared" si="8171"/>
        <v>347.8586046</v>
      </c>
      <c r="U2722" s="75">
        <f>J2722*SIP_Calculator!$D$27</f>
        <v>0</v>
      </c>
      <c r="V2722" s="75">
        <f t="shared" si="13"/>
        <v>0</v>
      </c>
      <c r="W2722" s="75">
        <f t="shared" si="14"/>
        <v>0</v>
      </c>
      <c r="X2722" s="75">
        <f t="shared" ref="X2722:Y2722" si="8172">X2721+V2722</f>
        <v>292.9767864</v>
      </c>
      <c r="Y2722" s="75">
        <f t="shared" si="8172"/>
        <v>348.9420788</v>
      </c>
    </row>
    <row r="2723" ht="15.75" customHeight="1">
      <c r="A2723" s="78">
        <v>42116.0</v>
      </c>
      <c r="B2723" s="73">
        <v>8463.6</v>
      </c>
      <c r="C2723" s="73">
        <v>6938.0</v>
      </c>
      <c r="D2723" s="74">
        <f t="shared" si="33"/>
        <v>570</v>
      </c>
      <c r="E2723" s="74">
        <f t="shared" si="16"/>
        <v>0</v>
      </c>
      <c r="F2723" s="75">
        <f t="shared" si="4"/>
        <v>4</v>
      </c>
      <c r="G2723" s="75">
        <f t="shared" si="17"/>
        <v>0</v>
      </c>
      <c r="H2723" s="76">
        <f>IF(A2723&lt;SIP_Calculator!$B$7,0,IF(A2723&gt;SIP_Calculator!$E$7,0,1))</f>
        <v>1</v>
      </c>
      <c r="I2723" s="74">
        <f t="shared" si="5"/>
        <v>0</v>
      </c>
      <c r="J2723" s="75">
        <f t="shared" si="6"/>
        <v>0</v>
      </c>
      <c r="K2723" s="76">
        <f>H2723*SIP_Calculator!$D$25</f>
        <v>484.4666522</v>
      </c>
      <c r="L2723" s="76">
        <f t="shared" si="7"/>
        <v>0.05724120376</v>
      </c>
      <c r="M2723" s="76">
        <f t="shared" si="8"/>
        <v>0.0698279983</v>
      </c>
      <c r="N2723" s="76">
        <f t="shared" ref="N2723:O2723" si="8173">N2722+L2723</f>
        <v>292.2985474</v>
      </c>
      <c r="O2723" s="76">
        <f t="shared" si="8173"/>
        <v>348.0759739</v>
      </c>
      <c r="P2723" s="74">
        <f>I2723*SIP_Calculator!$D$26</f>
        <v>0</v>
      </c>
      <c r="Q2723" s="74">
        <f t="shared" si="10"/>
        <v>0</v>
      </c>
      <c r="R2723" s="74">
        <f t="shared" si="11"/>
        <v>0</v>
      </c>
      <c r="S2723" s="74">
        <f t="shared" ref="S2723:T2723" si="8174">S2722+Q2723</f>
        <v>292.0499442</v>
      </c>
      <c r="T2723" s="74">
        <f t="shared" si="8174"/>
        <v>347.8586046</v>
      </c>
      <c r="U2723" s="75">
        <f>J2723*SIP_Calculator!$D$27</f>
        <v>0</v>
      </c>
      <c r="V2723" s="75">
        <f t="shared" si="13"/>
        <v>0</v>
      </c>
      <c r="W2723" s="75">
        <f t="shared" si="14"/>
        <v>0</v>
      </c>
      <c r="X2723" s="75">
        <f t="shared" ref="X2723:Y2723" si="8175">X2722+V2723</f>
        <v>292.9767864</v>
      </c>
      <c r="Y2723" s="75">
        <f t="shared" si="8175"/>
        <v>348.9420788</v>
      </c>
    </row>
    <row r="2724" ht="15.75" customHeight="1">
      <c r="A2724" s="78">
        <v>42117.0</v>
      </c>
      <c r="B2724" s="73">
        <v>8441.1</v>
      </c>
      <c r="C2724" s="73">
        <v>6922.4</v>
      </c>
      <c r="D2724" s="74">
        <f t="shared" si="33"/>
        <v>570</v>
      </c>
      <c r="E2724" s="74">
        <f t="shared" si="16"/>
        <v>0</v>
      </c>
      <c r="F2724" s="75">
        <f t="shared" si="4"/>
        <v>4</v>
      </c>
      <c r="G2724" s="75">
        <f t="shared" si="17"/>
        <v>0</v>
      </c>
      <c r="H2724" s="76">
        <f>IF(A2724&lt;SIP_Calculator!$B$7,0,IF(A2724&gt;SIP_Calculator!$E$7,0,1))</f>
        <v>1</v>
      </c>
      <c r="I2724" s="74">
        <f t="shared" si="5"/>
        <v>0</v>
      </c>
      <c r="J2724" s="75">
        <f t="shared" si="6"/>
        <v>0</v>
      </c>
      <c r="K2724" s="76">
        <f>H2724*SIP_Calculator!$D$25</f>
        <v>484.4666522</v>
      </c>
      <c r="L2724" s="76">
        <f t="shared" si="7"/>
        <v>0.05739378187</v>
      </c>
      <c r="M2724" s="76">
        <f t="shared" si="8"/>
        <v>0.06998535944</v>
      </c>
      <c r="N2724" s="76">
        <f t="shared" ref="N2724:O2724" si="8176">N2723+L2724</f>
        <v>292.3559411</v>
      </c>
      <c r="O2724" s="76">
        <f t="shared" si="8176"/>
        <v>348.1459593</v>
      </c>
      <c r="P2724" s="74">
        <f>I2724*SIP_Calculator!$D$26</f>
        <v>0</v>
      </c>
      <c r="Q2724" s="74">
        <f t="shared" si="10"/>
        <v>0</v>
      </c>
      <c r="R2724" s="74">
        <f t="shared" si="11"/>
        <v>0</v>
      </c>
      <c r="S2724" s="74">
        <f t="shared" ref="S2724:T2724" si="8177">S2723+Q2724</f>
        <v>292.0499442</v>
      </c>
      <c r="T2724" s="74">
        <f t="shared" si="8177"/>
        <v>347.8586046</v>
      </c>
      <c r="U2724" s="75">
        <f>J2724*SIP_Calculator!$D$27</f>
        <v>0</v>
      </c>
      <c r="V2724" s="75">
        <f t="shared" si="13"/>
        <v>0</v>
      </c>
      <c r="W2724" s="75">
        <f t="shared" si="14"/>
        <v>0</v>
      </c>
      <c r="X2724" s="75">
        <f t="shared" ref="X2724:Y2724" si="8178">X2723+V2724</f>
        <v>292.9767864</v>
      </c>
      <c r="Y2724" s="75">
        <f t="shared" si="8178"/>
        <v>348.9420788</v>
      </c>
    </row>
    <row r="2725" ht="15.75" customHeight="1">
      <c r="A2725" s="78">
        <v>42118.0</v>
      </c>
      <c r="B2725" s="73">
        <v>8342.9</v>
      </c>
      <c r="C2725" s="73">
        <v>6826.55</v>
      </c>
      <c r="D2725" s="74">
        <f t="shared" si="33"/>
        <v>570</v>
      </c>
      <c r="E2725" s="74">
        <f t="shared" si="16"/>
        <v>0</v>
      </c>
      <c r="F2725" s="75">
        <f t="shared" si="4"/>
        <v>4</v>
      </c>
      <c r="G2725" s="75">
        <f t="shared" si="17"/>
        <v>0</v>
      </c>
      <c r="H2725" s="76">
        <f>IF(A2725&lt;SIP_Calculator!$B$7,0,IF(A2725&gt;SIP_Calculator!$E$7,0,1))</f>
        <v>1</v>
      </c>
      <c r="I2725" s="74">
        <f t="shared" si="5"/>
        <v>0</v>
      </c>
      <c r="J2725" s="75">
        <f t="shared" si="6"/>
        <v>0</v>
      </c>
      <c r="K2725" s="76">
        <f>H2725*SIP_Calculator!$D$25</f>
        <v>484.4666522</v>
      </c>
      <c r="L2725" s="76">
        <f t="shared" si="7"/>
        <v>0.05806933467</v>
      </c>
      <c r="M2725" s="76">
        <f t="shared" si="8"/>
        <v>0.07096800759</v>
      </c>
      <c r="N2725" s="76">
        <f t="shared" ref="N2725:O2725" si="8179">N2724+L2725</f>
        <v>292.4140105</v>
      </c>
      <c r="O2725" s="76">
        <f t="shared" si="8179"/>
        <v>348.2169273</v>
      </c>
      <c r="P2725" s="74">
        <f>I2725*SIP_Calculator!$D$26</f>
        <v>0</v>
      </c>
      <c r="Q2725" s="74">
        <f t="shared" si="10"/>
        <v>0</v>
      </c>
      <c r="R2725" s="74">
        <f t="shared" si="11"/>
        <v>0</v>
      </c>
      <c r="S2725" s="74">
        <f t="shared" ref="S2725:T2725" si="8180">S2724+Q2725</f>
        <v>292.0499442</v>
      </c>
      <c r="T2725" s="74">
        <f t="shared" si="8180"/>
        <v>347.8586046</v>
      </c>
      <c r="U2725" s="75">
        <f>J2725*SIP_Calculator!$D$27</f>
        <v>0</v>
      </c>
      <c r="V2725" s="75">
        <f t="shared" si="13"/>
        <v>0</v>
      </c>
      <c r="W2725" s="75">
        <f t="shared" si="14"/>
        <v>0</v>
      </c>
      <c r="X2725" s="75">
        <f t="shared" ref="X2725:Y2725" si="8181">X2724+V2725</f>
        <v>292.9767864</v>
      </c>
      <c r="Y2725" s="75">
        <f t="shared" si="8181"/>
        <v>348.9420788</v>
      </c>
    </row>
    <row r="2726" ht="15.75" customHeight="1">
      <c r="A2726" s="78">
        <v>42121.0</v>
      </c>
      <c r="B2726" s="73">
        <v>8241.3</v>
      </c>
      <c r="C2726" s="73">
        <v>6723.9</v>
      </c>
      <c r="D2726" s="74">
        <f t="shared" si="33"/>
        <v>571</v>
      </c>
      <c r="E2726" s="74">
        <f t="shared" si="16"/>
        <v>1</v>
      </c>
      <c r="F2726" s="75">
        <f t="shared" si="4"/>
        <v>4</v>
      </c>
      <c r="G2726" s="75">
        <f t="shared" si="17"/>
        <v>0</v>
      </c>
      <c r="H2726" s="76">
        <f>IF(A2726&lt;SIP_Calculator!$B$7,0,IF(A2726&gt;SIP_Calculator!$E$7,0,1))</f>
        <v>1</v>
      </c>
      <c r="I2726" s="74">
        <f t="shared" si="5"/>
        <v>1</v>
      </c>
      <c r="J2726" s="75">
        <f t="shared" si="6"/>
        <v>0</v>
      </c>
      <c r="K2726" s="76">
        <f>H2726*SIP_Calculator!$D$25</f>
        <v>484.4666522</v>
      </c>
      <c r="L2726" s="76">
        <f t="shared" si="7"/>
        <v>0.05878522226</v>
      </c>
      <c r="M2726" s="76">
        <f t="shared" si="8"/>
        <v>0.07205143625</v>
      </c>
      <c r="N2726" s="76">
        <f t="shared" ref="N2726:O2726" si="8182">N2725+L2726</f>
        <v>292.4727957</v>
      </c>
      <c r="O2726" s="76">
        <f t="shared" si="8182"/>
        <v>348.2889787</v>
      </c>
      <c r="P2726" s="74">
        <f>I2726*SIP_Calculator!$D$26</f>
        <v>2301.341589</v>
      </c>
      <c r="Q2726" s="74">
        <f t="shared" si="10"/>
        <v>0.2792449722</v>
      </c>
      <c r="R2726" s="74">
        <f t="shared" si="11"/>
        <v>0.3422629113</v>
      </c>
      <c r="S2726" s="74">
        <f t="shared" ref="S2726:T2726" si="8183">S2725+Q2726</f>
        <v>292.3291892</v>
      </c>
      <c r="T2726" s="74">
        <f t="shared" si="8183"/>
        <v>348.2008675</v>
      </c>
      <c r="U2726" s="75">
        <f>J2726*SIP_Calculator!$D$27</f>
        <v>0</v>
      </c>
      <c r="V2726" s="75">
        <f t="shared" si="13"/>
        <v>0</v>
      </c>
      <c r="W2726" s="75">
        <f t="shared" si="14"/>
        <v>0</v>
      </c>
      <c r="X2726" s="75">
        <f t="shared" ref="X2726:Y2726" si="8184">X2725+V2726</f>
        <v>292.9767864</v>
      </c>
      <c r="Y2726" s="75">
        <f t="shared" si="8184"/>
        <v>348.9420788</v>
      </c>
    </row>
    <row r="2727" ht="15.75" customHeight="1">
      <c r="A2727" s="78">
        <v>42122.0</v>
      </c>
      <c r="B2727" s="73">
        <v>8323.45</v>
      </c>
      <c r="C2727" s="73">
        <v>6794.65</v>
      </c>
      <c r="D2727" s="74">
        <f t="shared" si="33"/>
        <v>571</v>
      </c>
      <c r="E2727" s="74">
        <f t="shared" si="16"/>
        <v>0</v>
      </c>
      <c r="F2727" s="75">
        <f t="shared" si="4"/>
        <v>4</v>
      </c>
      <c r="G2727" s="75">
        <f t="shared" si="17"/>
        <v>0</v>
      </c>
      <c r="H2727" s="76">
        <f>IF(A2727&lt;SIP_Calculator!$B$7,0,IF(A2727&gt;SIP_Calculator!$E$7,0,1))</f>
        <v>1</v>
      </c>
      <c r="I2727" s="74">
        <f t="shared" si="5"/>
        <v>0</v>
      </c>
      <c r="J2727" s="75">
        <f t="shared" si="6"/>
        <v>0</v>
      </c>
      <c r="K2727" s="76">
        <f>H2727*SIP_Calculator!$D$25</f>
        <v>484.4666522</v>
      </c>
      <c r="L2727" s="76">
        <f t="shared" si="7"/>
        <v>0.05820502943</v>
      </c>
      <c r="M2727" s="76">
        <f t="shared" si="8"/>
        <v>0.07130119317</v>
      </c>
      <c r="N2727" s="76">
        <f t="shared" ref="N2727:O2727" si="8185">N2726+L2727</f>
        <v>292.5310007</v>
      </c>
      <c r="O2727" s="76">
        <f t="shared" si="8185"/>
        <v>348.3602799</v>
      </c>
      <c r="P2727" s="74">
        <f>I2727*SIP_Calculator!$D$26</f>
        <v>0</v>
      </c>
      <c r="Q2727" s="74">
        <f t="shared" si="10"/>
        <v>0</v>
      </c>
      <c r="R2727" s="74">
        <f t="shared" si="11"/>
        <v>0</v>
      </c>
      <c r="S2727" s="74">
        <f t="shared" ref="S2727:T2727" si="8186">S2726+Q2727</f>
        <v>292.3291892</v>
      </c>
      <c r="T2727" s="74">
        <f t="shared" si="8186"/>
        <v>348.2008675</v>
      </c>
      <c r="U2727" s="75">
        <f>J2727*SIP_Calculator!$D$27</f>
        <v>0</v>
      </c>
      <c r="V2727" s="75">
        <f t="shared" si="13"/>
        <v>0</v>
      </c>
      <c r="W2727" s="75">
        <f t="shared" si="14"/>
        <v>0</v>
      </c>
      <c r="X2727" s="75">
        <f t="shared" ref="X2727:Y2727" si="8187">X2726+V2727</f>
        <v>292.9767864</v>
      </c>
      <c r="Y2727" s="75">
        <f t="shared" si="8187"/>
        <v>348.9420788</v>
      </c>
    </row>
    <row r="2728" ht="15.75" customHeight="1">
      <c r="A2728" s="78">
        <v>42123.0</v>
      </c>
      <c r="B2728" s="73">
        <v>8287.4</v>
      </c>
      <c r="C2728" s="73">
        <v>6781.7</v>
      </c>
      <c r="D2728" s="74">
        <f t="shared" si="33"/>
        <v>571</v>
      </c>
      <c r="E2728" s="74">
        <f t="shared" si="16"/>
        <v>0</v>
      </c>
      <c r="F2728" s="75">
        <f t="shared" si="4"/>
        <v>4</v>
      </c>
      <c r="G2728" s="75">
        <f t="shared" si="17"/>
        <v>0</v>
      </c>
      <c r="H2728" s="76">
        <f>IF(A2728&lt;SIP_Calculator!$B$7,0,IF(A2728&gt;SIP_Calculator!$E$7,0,1))</f>
        <v>1</v>
      </c>
      <c r="I2728" s="74">
        <f t="shared" si="5"/>
        <v>0</v>
      </c>
      <c r="J2728" s="75">
        <f t="shared" si="6"/>
        <v>0</v>
      </c>
      <c r="K2728" s="76">
        <f>H2728*SIP_Calculator!$D$25</f>
        <v>484.4666522</v>
      </c>
      <c r="L2728" s="76">
        <f t="shared" si="7"/>
        <v>0.05845821997</v>
      </c>
      <c r="M2728" s="76">
        <f t="shared" si="8"/>
        <v>0.07143734642</v>
      </c>
      <c r="N2728" s="76">
        <f t="shared" ref="N2728:O2728" si="8188">N2727+L2728</f>
        <v>292.5894589</v>
      </c>
      <c r="O2728" s="76">
        <f t="shared" si="8188"/>
        <v>348.4317173</v>
      </c>
      <c r="P2728" s="74">
        <f>I2728*SIP_Calculator!$D$26</f>
        <v>0</v>
      </c>
      <c r="Q2728" s="74">
        <f t="shared" si="10"/>
        <v>0</v>
      </c>
      <c r="R2728" s="74">
        <f t="shared" si="11"/>
        <v>0</v>
      </c>
      <c r="S2728" s="74">
        <f t="shared" ref="S2728:T2728" si="8189">S2727+Q2728</f>
        <v>292.3291892</v>
      </c>
      <c r="T2728" s="74">
        <f t="shared" si="8189"/>
        <v>348.2008675</v>
      </c>
      <c r="U2728" s="75">
        <f>J2728*SIP_Calculator!$D$27</f>
        <v>0</v>
      </c>
      <c r="V2728" s="75">
        <f t="shared" si="13"/>
        <v>0</v>
      </c>
      <c r="W2728" s="75">
        <f t="shared" si="14"/>
        <v>0</v>
      </c>
      <c r="X2728" s="75">
        <f t="shared" ref="X2728:Y2728" si="8190">X2727+V2728</f>
        <v>292.9767864</v>
      </c>
      <c r="Y2728" s="75">
        <f t="shared" si="8190"/>
        <v>348.9420788</v>
      </c>
    </row>
    <row r="2729" ht="15.75" customHeight="1">
      <c r="A2729" s="78">
        <v>42124.0</v>
      </c>
      <c r="B2729" s="73">
        <v>8239.55</v>
      </c>
      <c r="C2729" s="73">
        <v>6749.65</v>
      </c>
      <c r="D2729" s="74">
        <f t="shared" si="33"/>
        <v>571</v>
      </c>
      <c r="E2729" s="74">
        <f t="shared" si="16"/>
        <v>0</v>
      </c>
      <c r="F2729" s="75">
        <f t="shared" si="4"/>
        <v>4</v>
      </c>
      <c r="G2729" s="75">
        <f t="shared" si="17"/>
        <v>0</v>
      </c>
      <c r="H2729" s="76">
        <f>IF(A2729&lt;SIP_Calculator!$B$7,0,IF(A2729&gt;SIP_Calculator!$E$7,0,1))</f>
        <v>1</v>
      </c>
      <c r="I2729" s="74">
        <f t="shared" si="5"/>
        <v>0</v>
      </c>
      <c r="J2729" s="75">
        <f t="shared" si="6"/>
        <v>0</v>
      </c>
      <c r="K2729" s="76">
        <f>H2729*SIP_Calculator!$D$25</f>
        <v>484.4666522</v>
      </c>
      <c r="L2729" s="76">
        <f t="shared" si="7"/>
        <v>0.05879770766</v>
      </c>
      <c r="M2729" s="76">
        <f t="shared" si="8"/>
        <v>0.07177655911</v>
      </c>
      <c r="N2729" s="76">
        <f t="shared" ref="N2729:O2729" si="8191">N2728+L2729</f>
        <v>292.6482566</v>
      </c>
      <c r="O2729" s="76">
        <f t="shared" si="8191"/>
        <v>348.5034938</v>
      </c>
      <c r="P2729" s="74">
        <f>I2729*SIP_Calculator!$D$26</f>
        <v>0</v>
      </c>
      <c r="Q2729" s="74">
        <f t="shared" si="10"/>
        <v>0</v>
      </c>
      <c r="R2729" s="74">
        <f t="shared" si="11"/>
        <v>0</v>
      </c>
      <c r="S2729" s="74">
        <f t="shared" ref="S2729:T2729" si="8192">S2728+Q2729</f>
        <v>292.3291892</v>
      </c>
      <c r="T2729" s="74">
        <f t="shared" si="8192"/>
        <v>348.2008675</v>
      </c>
      <c r="U2729" s="75">
        <f>J2729*SIP_Calculator!$D$27</f>
        <v>0</v>
      </c>
      <c r="V2729" s="75">
        <f t="shared" si="13"/>
        <v>0</v>
      </c>
      <c r="W2729" s="75">
        <f t="shared" si="14"/>
        <v>0</v>
      </c>
      <c r="X2729" s="75">
        <f t="shared" ref="X2729:Y2729" si="8193">X2728+V2729</f>
        <v>292.9767864</v>
      </c>
      <c r="Y2729" s="75">
        <f t="shared" si="8193"/>
        <v>348.9420788</v>
      </c>
    </row>
    <row r="2730" ht="15.75" customHeight="1">
      <c r="A2730" s="78">
        <v>42128.0</v>
      </c>
      <c r="B2730" s="73">
        <v>8389.9</v>
      </c>
      <c r="C2730" s="73">
        <v>6873.4</v>
      </c>
      <c r="D2730" s="74">
        <f t="shared" si="33"/>
        <v>572</v>
      </c>
      <c r="E2730" s="74">
        <f t="shared" si="16"/>
        <v>1</v>
      </c>
      <c r="F2730" s="75">
        <f t="shared" si="4"/>
        <v>5</v>
      </c>
      <c r="G2730" s="75">
        <f t="shared" si="17"/>
        <v>1</v>
      </c>
      <c r="H2730" s="76">
        <f>IF(A2730&lt;SIP_Calculator!$B$7,0,IF(A2730&gt;SIP_Calculator!$E$7,0,1))</f>
        <v>1</v>
      </c>
      <c r="I2730" s="74">
        <f t="shared" si="5"/>
        <v>1</v>
      </c>
      <c r="J2730" s="75">
        <f t="shared" si="6"/>
        <v>1</v>
      </c>
      <c r="K2730" s="76">
        <f>H2730*SIP_Calculator!$D$25</f>
        <v>484.4666522</v>
      </c>
      <c r="L2730" s="76">
        <f t="shared" si="7"/>
        <v>0.05774403177</v>
      </c>
      <c r="M2730" s="76">
        <f t="shared" si="8"/>
        <v>0.0704842803</v>
      </c>
      <c r="N2730" s="76">
        <f t="shared" ref="N2730:O2730" si="8194">N2729+L2730</f>
        <v>292.7060007</v>
      </c>
      <c r="O2730" s="76">
        <f t="shared" si="8194"/>
        <v>348.5739781</v>
      </c>
      <c r="P2730" s="74">
        <f>I2730*SIP_Calculator!$D$26</f>
        <v>2301.341589</v>
      </c>
      <c r="Q2730" s="74">
        <f t="shared" si="10"/>
        <v>0.2742990488</v>
      </c>
      <c r="R2730" s="74">
        <f t="shared" si="11"/>
        <v>0.3348185162</v>
      </c>
      <c r="S2730" s="74">
        <f t="shared" ref="S2730:T2730" si="8195">S2729+Q2730</f>
        <v>292.6034883</v>
      </c>
      <c r="T2730" s="74">
        <f t="shared" si="8195"/>
        <v>348.5356861</v>
      </c>
      <c r="U2730" s="75">
        <f>J2730*SIP_Calculator!$D$27</f>
        <v>10000</v>
      </c>
      <c r="V2730" s="75">
        <f t="shared" si="13"/>
        <v>1.19190932</v>
      </c>
      <c r="W2730" s="75">
        <f t="shared" si="14"/>
        <v>1.454884046</v>
      </c>
      <c r="X2730" s="75">
        <f t="shared" ref="X2730:Y2730" si="8196">X2729+V2730</f>
        <v>294.1686958</v>
      </c>
      <c r="Y2730" s="75">
        <f t="shared" si="8196"/>
        <v>350.3969629</v>
      </c>
    </row>
    <row r="2731" ht="15.75" customHeight="1">
      <c r="A2731" s="78">
        <v>42129.0</v>
      </c>
      <c r="B2731" s="73">
        <v>8393.55</v>
      </c>
      <c r="C2731" s="73">
        <v>6878.5</v>
      </c>
      <c r="D2731" s="74">
        <f t="shared" si="33"/>
        <v>572</v>
      </c>
      <c r="E2731" s="74">
        <f t="shared" si="16"/>
        <v>0</v>
      </c>
      <c r="F2731" s="75">
        <f t="shared" si="4"/>
        <v>5</v>
      </c>
      <c r="G2731" s="75">
        <f t="shared" si="17"/>
        <v>0</v>
      </c>
      <c r="H2731" s="76">
        <f>IF(A2731&lt;SIP_Calculator!$B$7,0,IF(A2731&gt;SIP_Calculator!$E$7,0,1))</f>
        <v>1</v>
      </c>
      <c r="I2731" s="74">
        <f t="shared" si="5"/>
        <v>0</v>
      </c>
      <c r="J2731" s="75">
        <f t="shared" si="6"/>
        <v>0</v>
      </c>
      <c r="K2731" s="76">
        <f>H2731*SIP_Calculator!$D$25</f>
        <v>484.4666522</v>
      </c>
      <c r="L2731" s="76">
        <f t="shared" si="7"/>
        <v>0.05771892134</v>
      </c>
      <c r="M2731" s="76">
        <f t="shared" si="8"/>
        <v>0.07043202038</v>
      </c>
      <c r="N2731" s="76">
        <f t="shared" ref="N2731:O2731" si="8197">N2730+L2731</f>
        <v>292.7637196</v>
      </c>
      <c r="O2731" s="76">
        <f t="shared" si="8197"/>
        <v>348.6444101</v>
      </c>
      <c r="P2731" s="74">
        <f>I2731*SIP_Calculator!$D$26</f>
        <v>0</v>
      </c>
      <c r="Q2731" s="74">
        <f t="shared" si="10"/>
        <v>0</v>
      </c>
      <c r="R2731" s="74">
        <f t="shared" si="11"/>
        <v>0</v>
      </c>
      <c r="S2731" s="74">
        <f t="shared" ref="S2731:T2731" si="8198">S2730+Q2731</f>
        <v>292.6034883</v>
      </c>
      <c r="T2731" s="74">
        <f t="shared" si="8198"/>
        <v>348.5356861</v>
      </c>
      <c r="U2731" s="75">
        <f>J2731*SIP_Calculator!$D$27</f>
        <v>0</v>
      </c>
      <c r="V2731" s="75">
        <f t="shared" si="13"/>
        <v>0</v>
      </c>
      <c r="W2731" s="75">
        <f t="shared" si="14"/>
        <v>0</v>
      </c>
      <c r="X2731" s="75">
        <f t="shared" ref="X2731:Y2731" si="8199">X2730+V2731</f>
        <v>294.1686958</v>
      </c>
      <c r="Y2731" s="75">
        <f t="shared" si="8199"/>
        <v>350.3969629</v>
      </c>
    </row>
    <row r="2732" ht="15.75" customHeight="1">
      <c r="A2732" s="78">
        <v>42130.0</v>
      </c>
      <c r="B2732" s="73">
        <v>8156.75</v>
      </c>
      <c r="C2732" s="73">
        <v>6680.9</v>
      </c>
      <c r="D2732" s="74">
        <f t="shared" si="33"/>
        <v>572</v>
      </c>
      <c r="E2732" s="74">
        <f t="shared" si="16"/>
        <v>0</v>
      </c>
      <c r="F2732" s="75">
        <f t="shared" si="4"/>
        <v>5</v>
      </c>
      <c r="G2732" s="75">
        <f t="shared" si="17"/>
        <v>0</v>
      </c>
      <c r="H2732" s="76">
        <f>IF(A2732&lt;SIP_Calculator!$B$7,0,IF(A2732&gt;SIP_Calculator!$E$7,0,1))</f>
        <v>1</v>
      </c>
      <c r="I2732" s="74">
        <f t="shared" si="5"/>
        <v>0</v>
      </c>
      <c r="J2732" s="75">
        <f t="shared" si="6"/>
        <v>0</v>
      </c>
      <c r="K2732" s="76">
        <f>H2732*SIP_Calculator!$D$25</f>
        <v>484.4666522</v>
      </c>
      <c r="L2732" s="76">
        <f t="shared" si="7"/>
        <v>0.05939456918</v>
      </c>
      <c r="M2732" s="76">
        <f t="shared" si="8"/>
        <v>0.07251517792</v>
      </c>
      <c r="N2732" s="76">
        <f t="shared" ref="N2732:O2732" si="8200">N2731+L2732</f>
        <v>292.8231142</v>
      </c>
      <c r="O2732" s="76">
        <f t="shared" si="8200"/>
        <v>348.7169253</v>
      </c>
      <c r="P2732" s="74">
        <f>I2732*SIP_Calculator!$D$26</f>
        <v>0</v>
      </c>
      <c r="Q2732" s="74">
        <f t="shared" si="10"/>
        <v>0</v>
      </c>
      <c r="R2732" s="74">
        <f t="shared" si="11"/>
        <v>0</v>
      </c>
      <c r="S2732" s="74">
        <f t="shared" ref="S2732:T2732" si="8201">S2731+Q2732</f>
        <v>292.6034883</v>
      </c>
      <c r="T2732" s="74">
        <f t="shared" si="8201"/>
        <v>348.5356861</v>
      </c>
      <c r="U2732" s="75">
        <f>J2732*SIP_Calculator!$D$27</f>
        <v>0</v>
      </c>
      <c r="V2732" s="75">
        <f t="shared" si="13"/>
        <v>0</v>
      </c>
      <c r="W2732" s="75">
        <f t="shared" si="14"/>
        <v>0</v>
      </c>
      <c r="X2732" s="75">
        <f t="shared" ref="X2732:Y2732" si="8202">X2731+V2732</f>
        <v>294.1686958</v>
      </c>
      <c r="Y2732" s="75">
        <f t="shared" si="8202"/>
        <v>350.3969629</v>
      </c>
    </row>
    <row r="2733" ht="15.75" customHeight="1">
      <c r="A2733" s="78">
        <v>42131.0</v>
      </c>
      <c r="B2733" s="73">
        <v>8089.35</v>
      </c>
      <c r="C2733" s="73">
        <v>6616.85</v>
      </c>
      <c r="D2733" s="74">
        <f t="shared" si="33"/>
        <v>572</v>
      </c>
      <c r="E2733" s="74">
        <f t="shared" si="16"/>
        <v>0</v>
      </c>
      <c r="F2733" s="75">
        <f t="shared" si="4"/>
        <v>5</v>
      </c>
      <c r="G2733" s="75">
        <f t="shared" si="17"/>
        <v>0</v>
      </c>
      <c r="H2733" s="76">
        <f>IF(A2733&lt;SIP_Calculator!$B$7,0,IF(A2733&gt;SIP_Calculator!$E$7,0,1))</f>
        <v>1</v>
      </c>
      <c r="I2733" s="74">
        <f t="shared" si="5"/>
        <v>0</v>
      </c>
      <c r="J2733" s="75">
        <f t="shared" si="6"/>
        <v>0</v>
      </c>
      <c r="K2733" s="76">
        <f>H2733*SIP_Calculator!$D$25</f>
        <v>484.4666522</v>
      </c>
      <c r="L2733" s="76">
        <f t="shared" si="7"/>
        <v>0.05988944133</v>
      </c>
      <c r="M2733" s="76">
        <f t="shared" si="8"/>
        <v>0.0732171127</v>
      </c>
      <c r="N2733" s="76">
        <f t="shared" ref="N2733:O2733" si="8203">N2732+L2733</f>
        <v>292.8830036</v>
      </c>
      <c r="O2733" s="76">
        <f t="shared" si="8203"/>
        <v>348.7901424</v>
      </c>
      <c r="P2733" s="74">
        <f>I2733*SIP_Calculator!$D$26</f>
        <v>0</v>
      </c>
      <c r="Q2733" s="74">
        <f t="shared" si="10"/>
        <v>0</v>
      </c>
      <c r="R2733" s="74">
        <f t="shared" si="11"/>
        <v>0</v>
      </c>
      <c r="S2733" s="74">
        <f t="shared" ref="S2733:T2733" si="8204">S2732+Q2733</f>
        <v>292.6034883</v>
      </c>
      <c r="T2733" s="74">
        <f t="shared" si="8204"/>
        <v>348.5356861</v>
      </c>
      <c r="U2733" s="75">
        <f>J2733*SIP_Calculator!$D$27</f>
        <v>0</v>
      </c>
      <c r="V2733" s="75">
        <f t="shared" si="13"/>
        <v>0</v>
      </c>
      <c r="W2733" s="75">
        <f t="shared" si="14"/>
        <v>0</v>
      </c>
      <c r="X2733" s="75">
        <f t="shared" ref="X2733:Y2733" si="8205">X2732+V2733</f>
        <v>294.1686958</v>
      </c>
      <c r="Y2733" s="75">
        <f t="shared" si="8205"/>
        <v>350.3969629</v>
      </c>
    </row>
    <row r="2734" ht="15.75" customHeight="1">
      <c r="A2734" s="78">
        <v>42132.0</v>
      </c>
      <c r="B2734" s="73">
        <v>8230.05</v>
      </c>
      <c r="C2734" s="73">
        <v>6728.9</v>
      </c>
      <c r="D2734" s="74">
        <f t="shared" si="33"/>
        <v>572</v>
      </c>
      <c r="E2734" s="74">
        <f t="shared" si="16"/>
        <v>0</v>
      </c>
      <c r="F2734" s="75">
        <f t="shared" si="4"/>
        <v>5</v>
      </c>
      <c r="G2734" s="75">
        <f t="shared" si="17"/>
        <v>0</v>
      </c>
      <c r="H2734" s="76">
        <f>IF(A2734&lt;SIP_Calculator!$B$7,0,IF(A2734&gt;SIP_Calculator!$E$7,0,1))</f>
        <v>1</v>
      </c>
      <c r="I2734" s="74">
        <f t="shared" si="5"/>
        <v>0</v>
      </c>
      <c r="J2734" s="75">
        <f t="shared" si="6"/>
        <v>0</v>
      </c>
      <c r="K2734" s="76">
        <f>H2734*SIP_Calculator!$D$25</f>
        <v>484.4666522</v>
      </c>
      <c r="L2734" s="76">
        <f t="shared" si="7"/>
        <v>0.05886557824</v>
      </c>
      <c r="M2734" s="76">
        <f t="shared" si="8"/>
        <v>0.07199789745</v>
      </c>
      <c r="N2734" s="76">
        <f t="shared" ref="N2734:O2734" si="8206">N2733+L2734</f>
        <v>292.9418692</v>
      </c>
      <c r="O2734" s="76">
        <f t="shared" si="8206"/>
        <v>348.8621403</v>
      </c>
      <c r="P2734" s="74">
        <f>I2734*SIP_Calculator!$D$26</f>
        <v>0</v>
      </c>
      <c r="Q2734" s="74">
        <f t="shared" si="10"/>
        <v>0</v>
      </c>
      <c r="R2734" s="74">
        <f t="shared" si="11"/>
        <v>0</v>
      </c>
      <c r="S2734" s="74">
        <f t="shared" ref="S2734:T2734" si="8207">S2733+Q2734</f>
        <v>292.6034883</v>
      </c>
      <c r="T2734" s="74">
        <f t="shared" si="8207"/>
        <v>348.5356861</v>
      </c>
      <c r="U2734" s="75">
        <f>J2734*SIP_Calculator!$D$27</f>
        <v>0</v>
      </c>
      <c r="V2734" s="75">
        <f t="shared" si="13"/>
        <v>0</v>
      </c>
      <c r="W2734" s="75">
        <f t="shared" si="14"/>
        <v>0</v>
      </c>
      <c r="X2734" s="75">
        <f t="shared" ref="X2734:Y2734" si="8208">X2733+V2734</f>
        <v>294.1686958</v>
      </c>
      <c r="Y2734" s="75">
        <f t="shared" si="8208"/>
        <v>350.3969629</v>
      </c>
    </row>
    <row r="2735" ht="15.75" customHeight="1">
      <c r="A2735" s="78">
        <v>42135.0</v>
      </c>
      <c r="B2735" s="73">
        <v>8372.05</v>
      </c>
      <c r="C2735" s="73">
        <v>6839.0</v>
      </c>
      <c r="D2735" s="74">
        <f t="shared" si="33"/>
        <v>573</v>
      </c>
      <c r="E2735" s="74">
        <f t="shared" si="16"/>
        <v>1</v>
      </c>
      <c r="F2735" s="75">
        <f t="shared" si="4"/>
        <v>5</v>
      </c>
      <c r="G2735" s="75">
        <f t="shared" si="17"/>
        <v>0</v>
      </c>
      <c r="H2735" s="76">
        <f>IF(A2735&lt;SIP_Calculator!$B$7,0,IF(A2735&gt;SIP_Calculator!$E$7,0,1))</f>
        <v>1</v>
      </c>
      <c r="I2735" s="74">
        <f t="shared" si="5"/>
        <v>1</v>
      </c>
      <c r="J2735" s="75">
        <f t="shared" si="6"/>
        <v>0</v>
      </c>
      <c r="K2735" s="76">
        <f>H2735*SIP_Calculator!$D$25</f>
        <v>484.4666522</v>
      </c>
      <c r="L2735" s="76">
        <f t="shared" si="7"/>
        <v>0.05786714749</v>
      </c>
      <c r="M2735" s="76">
        <f t="shared" si="8"/>
        <v>0.07083881447</v>
      </c>
      <c r="N2735" s="76">
        <f t="shared" ref="N2735:O2735" si="8209">N2734+L2735</f>
        <v>292.9997363</v>
      </c>
      <c r="O2735" s="76">
        <f t="shared" si="8209"/>
        <v>348.9329791</v>
      </c>
      <c r="P2735" s="74">
        <f>I2735*SIP_Calculator!$D$26</f>
        <v>2301.341589</v>
      </c>
      <c r="Q2735" s="74">
        <f t="shared" si="10"/>
        <v>0.2748838802</v>
      </c>
      <c r="R2735" s="74">
        <f t="shared" si="11"/>
        <v>0.336502645</v>
      </c>
      <c r="S2735" s="74">
        <f t="shared" ref="S2735:T2735" si="8210">S2734+Q2735</f>
        <v>292.8783721</v>
      </c>
      <c r="T2735" s="74">
        <f t="shared" si="8210"/>
        <v>348.8721887</v>
      </c>
      <c r="U2735" s="75">
        <f>J2735*SIP_Calculator!$D$27</f>
        <v>0</v>
      </c>
      <c r="V2735" s="75">
        <f t="shared" si="13"/>
        <v>0</v>
      </c>
      <c r="W2735" s="75">
        <f t="shared" si="14"/>
        <v>0</v>
      </c>
      <c r="X2735" s="75">
        <f t="shared" ref="X2735:Y2735" si="8211">X2734+V2735</f>
        <v>294.1686958</v>
      </c>
      <c r="Y2735" s="75">
        <f t="shared" si="8211"/>
        <v>350.3969629</v>
      </c>
    </row>
    <row r="2736" ht="15.75" customHeight="1">
      <c r="A2736" s="78">
        <v>42136.0</v>
      </c>
      <c r="B2736" s="73">
        <v>8179.2</v>
      </c>
      <c r="C2736" s="73">
        <v>6689.4</v>
      </c>
      <c r="D2736" s="74">
        <f t="shared" si="33"/>
        <v>573</v>
      </c>
      <c r="E2736" s="74">
        <f t="shared" si="16"/>
        <v>0</v>
      </c>
      <c r="F2736" s="75">
        <f t="shared" si="4"/>
        <v>5</v>
      </c>
      <c r="G2736" s="75">
        <f t="shared" si="17"/>
        <v>0</v>
      </c>
      <c r="H2736" s="76">
        <f>IF(A2736&lt;SIP_Calculator!$B$7,0,IF(A2736&gt;SIP_Calculator!$E$7,0,1))</f>
        <v>1</v>
      </c>
      <c r="I2736" s="74">
        <f t="shared" si="5"/>
        <v>0</v>
      </c>
      <c r="J2736" s="75">
        <f t="shared" si="6"/>
        <v>0</v>
      </c>
      <c r="K2736" s="76">
        <f>H2736*SIP_Calculator!$D$25</f>
        <v>484.4666522</v>
      </c>
      <c r="L2736" s="76">
        <f t="shared" si="7"/>
        <v>0.05923154492</v>
      </c>
      <c r="M2736" s="76">
        <f t="shared" si="8"/>
        <v>0.07242303528</v>
      </c>
      <c r="N2736" s="76">
        <f t="shared" ref="N2736:O2736" si="8212">N2735+L2736</f>
        <v>293.0589679</v>
      </c>
      <c r="O2736" s="76">
        <f t="shared" si="8212"/>
        <v>349.0054022</v>
      </c>
      <c r="P2736" s="74">
        <f>I2736*SIP_Calculator!$D$26</f>
        <v>0</v>
      </c>
      <c r="Q2736" s="74">
        <f t="shared" si="10"/>
        <v>0</v>
      </c>
      <c r="R2736" s="74">
        <f t="shared" si="11"/>
        <v>0</v>
      </c>
      <c r="S2736" s="74">
        <f t="shared" ref="S2736:T2736" si="8213">S2735+Q2736</f>
        <v>292.8783721</v>
      </c>
      <c r="T2736" s="74">
        <f t="shared" si="8213"/>
        <v>348.8721887</v>
      </c>
      <c r="U2736" s="75">
        <f>J2736*SIP_Calculator!$D$27</f>
        <v>0</v>
      </c>
      <c r="V2736" s="75">
        <f t="shared" si="13"/>
        <v>0</v>
      </c>
      <c r="W2736" s="75">
        <f t="shared" si="14"/>
        <v>0</v>
      </c>
      <c r="X2736" s="75">
        <f t="shared" ref="X2736:Y2736" si="8214">X2735+V2736</f>
        <v>294.1686958</v>
      </c>
      <c r="Y2736" s="75">
        <f t="shared" si="8214"/>
        <v>350.3969629</v>
      </c>
    </row>
    <row r="2737" ht="15.75" customHeight="1">
      <c r="A2737" s="78">
        <v>42137.0</v>
      </c>
      <c r="B2737" s="73">
        <v>8298.5</v>
      </c>
      <c r="C2737" s="73">
        <v>6780.4</v>
      </c>
      <c r="D2737" s="74">
        <f t="shared" si="33"/>
        <v>573</v>
      </c>
      <c r="E2737" s="74">
        <f t="shared" si="16"/>
        <v>0</v>
      </c>
      <c r="F2737" s="75">
        <f t="shared" si="4"/>
        <v>5</v>
      </c>
      <c r="G2737" s="75">
        <f t="shared" si="17"/>
        <v>0</v>
      </c>
      <c r="H2737" s="76">
        <f>IF(A2737&lt;SIP_Calculator!$B$7,0,IF(A2737&gt;SIP_Calculator!$E$7,0,1))</f>
        <v>1</v>
      </c>
      <c r="I2737" s="74">
        <f t="shared" si="5"/>
        <v>0</v>
      </c>
      <c r="J2737" s="75">
        <f t="shared" si="6"/>
        <v>0</v>
      </c>
      <c r="K2737" s="76">
        <f>H2737*SIP_Calculator!$D$25</f>
        <v>484.4666522</v>
      </c>
      <c r="L2737" s="76">
        <f t="shared" si="7"/>
        <v>0.05838002677</v>
      </c>
      <c r="M2737" s="76">
        <f t="shared" si="8"/>
        <v>0.07145104303</v>
      </c>
      <c r="N2737" s="76">
        <f t="shared" ref="N2737:O2737" si="8215">N2736+L2737</f>
        <v>293.1173479</v>
      </c>
      <c r="O2737" s="76">
        <f t="shared" si="8215"/>
        <v>349.0768532</v>
      </c>
      <c r="P2737" s="74">
        <f>I2737*SIP_Calculator!$D$26</f>
        <v>0</v>
      </c>
      <c r="Q2737" s="74">
        <f t="shared" si="10"/>
        <v>0</v>
      </c>
      <c r="R2737" s="74">
        <f t="shared" si="11"/>
        <v>0</v>
      </c>
      <c r="S2737" s="74">
        <f t="shared" ref="S2737:T2737" si="8216">S2736+Q2737</f>
        <v>292.8783721</v>
      </c>
      <c r="T2737" s="74">
        <f t="shared" si="8216"/>
        <v>348.8721887</v>
      </c>
      <c r="U2737" s="75">
        <f>J2737*SIP_Calculator!$D$27</f>
        <v>0</v>
      </c>
      <c r="V2737" s="75">
        <f t="shared" si="13"/>
        <v>0</v>
      </c>
      <c r="W2737" s="75">
        <f t="shared" si="14"/>
        <v>0</v>
      </c>
      <c r="X2737" s="75">
        <f t="shared" ref="X2737:Y2737" si="8217">X2736+V2737</f>
        <v>294.1686958</v>
      </c>
      <c r="Y2737" s="75">
        <f t="shared" si="8217"/>
        <v>350.3969629</v>
      </c>
    </row>
    <row r="2738" ht="15.75" customHeight="1">
      <c r="A2738" s="78">
        <v>42138.0</v>
      </c>
      <c r="B2738" s="73">
        <v>8305.2</v>
      </c>
      <c r="C2738" s="73">
        <v>6796.75</v>
      </c>
      <c r="D2738" s="74">
        <f t="shared" si="33"/>
        <v>573</v>
      </c>
      <c r="E2738" s="74">
        <f t="shared" si="16"/>
        <v>0</v>
      </c>
      <c r="F2738" s="75">
        <f t="shared" si="4"/>
        <v>5</v>
      </c>
      <c r="G2738" s="75">
        <f t="shared" si="17"/>
        <v>0</v>
      </c>
      <c r="H2738" s="76">
        <f>IF(A2738&lt;SIP_Calculator!$B$7,0,IF(A2738&gt;SIP_Calculator!$E$7,0,1))</f>
        <v>1</v>
      </c>
      <c r="I2738" s="74">
        <f t="shared" si="5"/>
        <v>0</v>
      </c>
      <c r="J2738" s="75">
        <f t="shared" si="6"/>
        <v>0</v>
      </c>
      <c r="K2738" s="76">
        <f>H2738*SIP_Calculator!$D$25</f>
        <v>484.4666522</v>
      </c>
      <c r="L2738" s="76">
        <f t="shared" si="7"/>
        <v>0.05833293023</v>
      </c>
      <c r="M2738" s="76">
        <f t="shared" si="8"/>
        <v>0.07127916316</v>
      </c>
      <c r="N2738" s="76">
        <f t="shared" ref="N2738:O2738" si="8218">N2737+L2738</f>
        <v>293.1756808</v>
      </c>
      <c r="O2738" s="76">
        <f t="shared" si="8218"/>
        <v>349.1481324</v>
      </c>
      <c r="P2738" s="74">
        <f>I2738*SIP_Calculator!$D$26</f>
        <v>0</v>
      </c>
      <c r="Q2738" s="74">
        <f t="shared" si="10"/>
        <v>0</v>
      </c>
      <c r="R2738" s="74">
        <f t="shared" si="11"/>
        <v>0</v>
      </c>
      <c r="S2738" s="74">
        <f t="shared" ref="S2738:T2738" si="8219">S2737+Q2738</f>
        <v>292.8783721</v>
      </c>
      <c r="T2738" s="74">
        <f t="shared" si="8219"/>
        <v>348.8721887</v>
      </c>
      <c r="U2738" s="75">
        <f>J2738*SIP_Calculator!$D$27</f>
        <v>0</v>
      </c>
      <c r="V2738" s="75">
        <f t="shared" si="13"/>
        <v>0</v>
      </c>
      <c r="W2738" s="75">
        <f t="shared" si="14"/>
        <v>0</v>
      </c>
      <c r="X2738" s="75">
        <f t="shared" ref="X2738:Y2738" si="8220">X2737+V2738</f>
        <v>294.1686958</v>
      </c>
      <c r="Y2738" s="75">
        <f t="shared" si="8220"/>
        <v>350.3969629</v>
      </c>
    </row>
    <row r="2739" ht="15.75" customHeight="1">
      <c r="A2739" s="78">
        <v>42139.0</v>
      </c>
      <c r="B2739" s="73">
        <v>8342.25</v>
      </c>
      <c r="C2739" s="73">
        <v>6827.05</v>
      </c>
      <c r="D2739" s="74">
        <f t="shared" si="33"/>
        <v>573</v>
      </c>
      <c r="E2739" s="74">
        <f t="shared" si="16"/>
        <v>0</v>
      </c>
      <c r="F2739" s="75">
        <f t="shared" si="4"/>
        <v>5</v>
      </c>
      <c r="G2739" s="75">
        <f t="shared" si="17"/>
        <v>0</v>
      </c>
      <c r="H2739" s="76">
        <f>IF(A2739&lt;SIP_Calculator!$B$7,0,IF(A2739&gt;SIP_Calculator!$E$7,0,1))</f>
        <v>1</v>
      </c>
      <c r="I2739" s="74">
        <f t="shared" si="5"/>
        <v>0</v>
      </c>
      <c r="J2739" s="75">
        <f t="shared" si="6"/>
        <v>0</v>
      </c>
      <c r="K2739" s="76">
        <f>H2739*SIP_Calculator!$D$25</f>
        <v>484.4666522</v>
      </c>
      <c r="L2739" s="76">
        <f t="shared" si="7"/>
        <v>0.05807385923</v>
      </c>
      <c r="M2739" s="76">
        <f t="shared" si="8"/>
        <v>0.07096281003</v>
      </c>
      <c r="N2739" s="76">
        <f t="shared" ref="N2739:O2739" si="8221">N2738+L2739</f>
        <v>293.2337547</v>
      </c>
      <c r="O2739" s="76">
        <f t="shared" si="8221"/>
        <v>349.2190952</v>
      </c>
      <c r="P2739" s="74">
        <f>I2739*SIP_Calculator!$D$26</f>
        <v>0</v>
      </c>
      <c r="Q2739" s="74">
        <f t="shared" si="10"/>
        <v>0</v>
      </c>
      <c r="R2739" s="74">
        <f t="shared" si="11"/>
        <v>0</v>
      </c>
      <c r="S2739" s="74">
        <f t="shared" ref="S2739:T2739" si="8222">S2738+Q2739</f>
        <v>292.8783721</v>
      </c>
      <c r="T2739" s="74">
        <f t="shared" si="8222"/>
        <v>348.8721887</v>
      </c>
      <c r="U2739" s="75">
        <f>J2739*SIP_Calculator!$D$27</f>
        <v>0</v>
      </c>
      <c r="V2739" s="75">
        <f t="shared" si="13"/>
        <v>0</v>
      </c>
      <c r="W2739" s="75">
        <f t="shared" si="14"/>
        <v>0</v>
      </c>
      <c r="X2739" s="75">
        <f t="shared" ref="X2739:Y2739" si="8223">X2738+V2739</f>
        <v>294.1686958</v>
      </c>
      <c r="Y2739" s="75">
        <f t="shared" si="8223"/>
        <v>350.3969629</v>
      </c>
    </row>
    <row r="2740" ht="15.75" customHeight="1">
      <c r="A2740" s="78">
        <v>42142.0</v>
      </c>
      <c r="B2740" s="73">
        <v>8452.55</v>
      </c>
      <c r="C2740" s="73">
        <v>6910.85</v>
      </c>
      <c r="D2740" s="74">
        <f t="shared" si="33"/>
        <v>574</v>
      </c>
      <c r="E2740" s="74">
        <f t="shared" si="16"/>
        <v>1</v>
      </c>
      <c r="F2740" s="75">
        <f t="shared" si="4"/>
        <v>5</v>
      </c>
      <c r="G2740" s="75">
        <f t="shared" si="17"/>
        <v>0</v>
      </c>
      <c r="H2740" s="76">
        <f>IF(A2740&lt;SIP_Calculator!$B$7,0,IF(A2740&gt;SIP_Calculator!$E$7,0,1))</f>
        <v>1</v>
      </c>
      <c r="I2740" s="74">
        <f t="shared" si="5"/>
        <v>1</v>
      </c>
      <c r="J2740" s="75">
        <f t="shared" si="6"/>
        <v>0</v>
      </c>
      <c r="K2740" s="76">
        <f>H2740*SIP_Calculator!$D$25</f>
        <v>484.4666522</v>
      </c>
      <c r="L2740" s="76">
        <f t="shared" si="7"/>
        <v>0.05731603506</v>
      </c>
      <c r="M2740" s="76">
        <f t="shared" si="8"/>
        <v>0.07010232492</v>
      </c>
      <c r="N2740" s="76">
        <f t="shared" ref="N2740:O2740" si="8224">N2739+L2740</f>
        <v>293.2910707</v>
      </c>
      <c r="O2740" s="76">
        <f t="shared" si="8224"/>
        <v>349.2891975</v>
      </c>
      <c r="P2740" s="74">
        <f>I2740*SIP_Calculator!$D$26</f>
        <v>2301.341589</v>
      </c>
      <c r="Q2740" s="74">
        <f t="shared" si="10"/>
        <v>0.272265954</v>
      </c>
      <c r="R2740" s="74">
        <f t="shared" si="11"/>
        <v>0.3330041296</v>
      </c>
      <c r="S2740" s="74">
        <f t="shared" ref="S2740:T2740" si="8225">S2739+Q2740</f>
        <v>293.1506381</v>
      </c>
      <c r="T2740" s="74">
        <f t="shared" si="8225"/>
        <v>349.2051928</v>
      </c>
      <c r="U2740" s="75">
        <f>J2740*SIP_Calculator!$D$27</f>
        <v>0</v>
      </c>
      <c r="V2740" s="75">
        <f t="shared" si="13"/>
        <v>0</v>
      </c>
      <c r="W2740" s="75">
        <f t="shared" si="14"/>
        <v>0</v>
      </c>
      <c r="X2740" s="75">
        <f t="shared" ref="X2740:Y2740" si="8226">X2739+V2740</f>
        <v>294.1686958</v>
      </c>
      <c r="Y2740" s="75">
        <f t="shared" si="8226"/>
        <v>350.3969629</v>
      </c>
    </row>
    <row r="2741" ht="15.75" customHeight="1">
      <c r="A2741" s="78">
        <v>42143.0</v>
      </c>
      <c r="B2741" s="73">
        <v>8445.25</v>
      </c>
      <c r="C2741" s="73">
        <v>6909.7</v>
      </c>
      <c r="D2741" s="74">
        <f t="shared" si="33"/>
        <v>574</v>
      </c>
      <c r="E2741" s="74">
        <f t="shared" si="16"/>
        <v>0</v>
      </c>
      <c r="F2741" s="75">
        <f t="shared" si="4"/>
        <v>5</v>
      </c>
      <c r="G2741" s="75">
        <f t="shared" si="17"/>
        <v>0</v>
      </c>
      <c r="H2741" s="76">
        <f>IF(A2741&lt;SIP_Calculator!$B$7,0,IF(A2741&gt;SIP_Calculator!$E$7,0,1))</f>
        <v>1</v>
      </c>
      <c r="I2741" s="74">
        <f t="shared" si="5"/>
        <v>0</v>
      </c>
      <c r="J2741" s="75">
        <f t="shared" si="6"/>
        <v>0</v>
      </c>
      <c r="K2741" s="76">
        <f>H2741*SIP_Calculator!$D$25</f>
        <v>484.4666522</v>
      </c>
      <c r="L2741" s="76">
        <f t="shared" si="7"/>
        <v>0.05736557854</v>
      </c>
      <c r="M2741" s="76">
        <f t="shared" si="8"/>
        <v>0.07011399224</v>
      </c>
      <c r="N2741" s="76">
        <f t="shared" ref="N2741:O2741" si="8227">N2740+L2741</f>
        <v>293.3484363</v>
      </c>
      <c r="O2741" s="76">
        <f t="shared" si="8227"/>
        <v>349.3593115</v>
      </c>
      <c r="P2741" s="74">
        <f>I2741*SIP_Calculator!$D$26</f>
        <v>0</v>
      </c>
      <c r="Q2741" s="74">
        <f t="shared" si="10"/>
        <v>0</v>
      </c>
      <c r="R2741" s="74">
        <f t="shared" si="11"/>
        <v>0</v>
      </c>
      <c r="S2741" s="74">
        <f t="shared" ref="S2741:T2741" si="8228">S2740+Q2741</f>
        <v>293.1506381</v>
      </c>
      <c r="T2741" s="74">
        <f t="shared" si="8228"/>
        <v>349.2051928</v>
      </c>
      <c r="U2741" s="75">
        <f>J2741*SIP_Calculator!$D$27</f>
        <v>0</v>
      </c>
      <c r="V2741" s="75">
        <f t="shared" si="13"/>
        <v>0</v>
      </c>
      <c r="W2741" s="75">
        <f t="shared" si="14"/>
        <v>0</v>
      </c>
      <c r="X2741" s="75">
        <f t="shared" ref="X2741:Y2741" si="8229">X2740+V2741</f>
        <v>294.1686958</v>
      </c>
      <c r="Y2741" s="75">
        <f t="shared" si="8229"/>
        <v>350.3969629</v>
      </c>
    </row>
    <row r="2742" ht="15.75" customHeight="1">
      <c r="A2742" s="78">
        <v>42144.0</v>
      </c>
      <c r="B2742" s="73">
        <v>8495.9</v>
      </c>
      <c r="C2742" s="73">
        <v>6944.4</v>
      </c>
      <c r="D2742" s="74">
        <f t="shared" si="33"/>
        <v>574</v>
      </c>
      <c r="E2742" s="74">
        <f t="shared" si="16"/>
        <v>0</v>
      </c>
      <c r="F2742" s="75">
        <f t="shared" si="4"/>
        <v>5</v>
      </c>
      <c r="G2742" s="75">
        <f t="shared" si="17"/>
        <v>0</v>
      </c>
      <c r="H2742" s="76">
        <f>IF(A2742&lt;SIP_Calculator!$B$7,0,IF(A2742&gt;SIP_Calculator!$E$7,0,1))</f>
        <v>1</v>
      </c>
      <c r="I2742" s="74">
        <f t="shared" si="5"/>
        <v>0</v>
      </c>
      <c r="J2742" s="75">
        <f t="shared" si="6"/>
        <v>0</v>
      </c>
      <c r="K2742" s="76">
        <f>H2742*SIP_Calculator!$D$25</f>
        <v>484.4666522</v>
      </c>
      <c r="L2742" s="76">
        <f t="shared" si="7"/>
        <v>0.05702358222</v>
      </c>
      <c r="M2742" s="76">
        <f t="shared" si="8"/>
        <v>0.0697636444</v>
      </c>
      <c r="N2742" s="76">
        <f t="shared" ref="N2742:O2742" si="8230">N2741+L2742</f>
        <v>293.4054599</v>
      </c>
      <c r="O2742" s="76">
        <f t="shared" si="8230"/>
        <v>349.4290751</v>
      </c>
      <c r="P2742" s="74">
        <f>I2742*SIP_Calculator!$D$26</f>
        <v>0</v>
      </c>
      <c r="Q2742" s="74">
        <f t="shared" si="10"/>
        <v>0</v>
      </c>
      <c r="R2742" s="74">
        <f t="shared" si="11"/>
        <v>0</v>
      </c>
      <c r="S2742" s="74">
        <f t="shared" ref="S2742:T2742" si="8231">S2741+Q2742</f>
        <v>293.1506381</v>
      </c>
      <c r="T2742" s="74">
        <f t="shared" si="8231"/>
        <v>349.2051928</v>
      </c>
      <c r="U2742" s="75">
        <f>J2742*SIP_Calculator!$D$27</f>
        <v>0</v>
      </c>
      <c r="V2742" s="75">
        <f t="shared" si="13"/>
        <v>0</v>
      </c>
      <c r="W2742" s="75">
        <f t="shared" si="14"/>
        <v>0</v>
      </c>
      <c r="X2742" s="75">
        <f t="shared" ref="X2742:Y2742" si="8232">X2741+V2742</f>
        <v>294.1686958</v>
      </c>
      <c r="Y2742" s="75">
        <f t="shared" si="8232"/>
        <v>350.3969629</v>
      </c>
    </row>
    <row r="2743" ht="15.75" customHeight="1">
      <c r="A2743" s="78">
        <v>42145.0</v>
      </c>
      <c r="B2743" s="73">
        <v>8489.5</v>
      </c>
      <c r="C2743" s="73">
        <v>6938.75</v>
      </c>
      <c r="D2743" s="74">
        <f t="shared" si="33"/>
        <v>574</v>
      </c>
      <c r="E2743" s="74">
        <f t="shared" si="16"/>
        <v>0</v>
      </c>
      <c r="F2743" s="75">
        <f t="shared" si="4"/>
        <v>5</v>
      </c>
      <c r="G2743" s="75">
        <f t="shared" si="17"/>
        <v>0</v>
      </c>
      <c r="H2743" s="76">
        <f>IF(A2743&lt;SIP_Calculator!$B$7,0,IF(A2743&gt;SIP_Calculator!$E$7,0,1))</f>
        <v>1</v>
      </c>
      <c r="I2743" s="74">
        <f t="shared" si="5"/>
        <v>0</v>
      </c>
      <c r="J2743" s="75">
        <f t="shared" si="6"/>
        <v>0</v>
      </c>
      <c r="K2743" s="76">
        <f>H2743*SIP_Calculator!$D$25</f>
        <v>484.4666522</v>
      </c>
      <c r="L2743" s="76">
        <f t="shared" si="7"/>
        <v>0.05706657073</v>
      </c>
      <c r="M2743" s="76">
        <f t="shared" si="8"/>
        <v>0.06982045068</v>
      </c>
      <c r="N2743" s="76">
        <f t="shared" ref="N2743:O2743" si="8233">N2742+L2743</f>
        <v>293.4625265</v>
      </c>
      <c r="O2743" s="76">
        <f t="shared" si="8233"/>
        <v>349.4988956</v>
      </c>
      <c r="P2743" s="74">
        <f>I2743*SIP_Calculator!$D$26</f>
        <v>0</v>
      </c>
      <c r="Q2743" s="74">
        <f t="shared" si="10"/>
        <v>0</v>
      </c>
      <c r="R2743" s="74">
        <f t="shared" si="11"/>
        <v>0</v>
      </c>
      <c r="S2743" s="74">
        <f t="shared" ref="S2743:T2743" si="8234">S2742+Q2743</f>
        <v>293.1506381</v>
      </c>
      <c r="T2743" s="74">
        <f t="shared" si="8234"/>
        <v>349.2051928</v>
      </c>
      <c r="U2743" s="75">
        <f>J2743*SIP_Calculator!$D$27</f>
        <v>0</v>
      </c>
      <c r="V2743" s="75">
        <f t="shared" si="13"/>
        <v>0</v>
      </c>
      <c r="W2743" s="75">
        <f t="shared" si="14"/>
        <v>0</v>
      </c>
      <c r="X2743" s="75">
        <f t="shared" ref="X2743:Y2743" si="8235">X2742+V2743</f>
        <v>294.1686958</v>
      </c>
      <c r="Y2743" s="75">
        <f t="shared" si="8235"/>
        <v>350.3969629</v>
      </c>
    </row>
    <row r="2744" ht="15.75" customHeight="1">
      <c r="A2744" s="78">
        <v>42146.0</v>
      </c>
      <c r="B2744" s="73">
        <v>8523.15</v>
      </c>
      <c r="C2744" s="73">
        <v>6964.45</v>
      </c>
      <c r="D2744" s="74">
        <f t="shared" si="33"/>
        <v>574</v>
      </c>
      <c r="E2744" s="74">
        <f t="shared" si="16"/>
        <v>0</v>
      </c>
      <c r="F2744" s="75">
        <f t="shared" si="4"/>
        <v>5</v>
      </c>
      <c r="G2744" s="75">
        <f t="shared" si="17"/>
        <v>0</v>
      </c>
      <c r="H2744" s="76">
        <f>IF(A2744&lt;SIP_Calculator!$B$7,0,IF(A2744&gt;SIP_Calculator!$E$7,0,1))</f>
        <v>1</v>
      </c>
      <c r="I2744" s="74">
        <f t="shared" si="5"/>
        <v>0</v>
      </c>
      <c r="J2744" s="75">
        <f t="shared" si="6"/>
        <v>0</v>
      </c>
      <c r="K2744" s="76">
        <f>H2744*SIP_Calculator!$D$25</f>
        <v>484.4666522</v>
      </c>
      <c r="L2744" s="76">
        <f t="shared" si="7"/>
        <v>0.05684126786</v>
      </c>
      <c r="M2744" s="76">
        <f t="shared" si="8"/>
        <v>0.0695628014</v>
      </c>
      <c r="N2744" s="76">
        <f t="shared" ref="N2744:O2744" si="8236">N2743+L2744</f>
        <v>293.5193677</v>
      </c>
      <c r="O2744" s="76">
        <f t="shared" si="8236"/>
        <v>349.5684584</v>
      </c>
      <c r="P2744" s="74">
        <f>I2744*SIP_Calculator!$D$26</f>
        <v>0</v>
      </c>
      <c r="Q2744" s="74">
        <f t="shared" si="10"/>
        <v>0</v>
      </c>
      <c r="R2744" s="74">
        <f t="shared" si="11"/>
        <v>0</v>
      </c>
      <c r="S2744" s="74">
        <f t="shared" ref="S2744:T2744" si="8237">S2743+Q2744</f>
        <v>293.1506381</v>
      </c>
      <c r="T2744" s="74">
        <f t="shared" si="8237"/>
        <v>349.2051928</v>
      </c>
      <c r="U2744" s="75">
        <f>J2744*SIP_Calculator!$D$27</f>
        <v>0</v>
      </c>
      <c r="V2744" s="75">
        <f t="shared" si="13"/>
        <v>0</v>
      </c>
      <c r="W2744" s="75">
        <f t="shared" si="14"/>
        <v>0</v>
      </c>
      <c r="X2744" s="75">
        <f t="shared" ref="X2744:Y2744" si="8238">X2743+V2744</f>
        <v>294.1686958</v>
      </c>
      <c r="Y2744" s="75">
        <f t="shared" si="8238"/>
        <v>350.3969629</v>
      </c>
    </row>
    <row r="2745" ht="15.75" customHeight="1">
      <c r="A2745" s="78">
        <v>42149.0</v>
      </c>
      <c r="B2745" s="73">
        <v>8447.6</v>
      </c>
      <c r="C2745" s="73">
        <v>6911.15</v>
      </c>
      <c r="D2745" s="74">
        <f t="shared" si="33"/>
        <v>575</v>
      </c>
      <c r="E2745" s="74">
        <f t="shared" si="16"/>
        <v>1</v>
      </c>
      <c r="F2745" s="75">
        <f t="shared" si="4"/>
        <v>5</v>
      </c>
      <c r="G2745" s="75">
        <f t="shared" si="17"/>
        <v>0</v>
      </c>
      <c r="H2745" s="76">
        <f>IF(A2745&lt;SIP_Calculator!$B$7,0,IF(A2745&gt;SIP_Calculator!$E$7,0,1))</f>
        <v>1</v>
      </c>
      <c r="I2745" s="74">
        <f t="shared" si="5"/>
        <v>1</v>
      </c>
      <c r="J2745" s="75">
        <f t="shared" si="6"/>
        <v>0</v>
      </c>
      <c r="K2745" s="76">
        <f>H2745*SIP_Calculator!$D$25</f>
        <v>484.4666522</v>
      </c>
      <c r="L2745" s="76">
        <f t="shared" si="7"/>
        <v>0.05734962027</v>
      </c>
      <c r="M2745" s="76">
        <f t="shared" si="8"/>
        <v>0.07009928191</v>
      </c>
      <c r="N2745" s="76">
        <f t="shared" ref="N2745:O2745" si="8239">N2744+L2745</f>
        <v>293.5767174</v>
      </c>
      <c r="O2745" s="76">
        <f t="shared" si="8239"/>
        <v>349.6385577</v>
      </c>
      <c r="P2745" s="74">
        <f>I2745*SIP_Calculator!$D$26</f>
        <v>2301.341589</v>
      </c>
      <c r="Q2745" s="74">
        <f t="shared" si="10"/>
        <v>0.2724254924</v>
      </c>
      <c r="R2745" s="74">
        <f t="shared" si="11"/>
        <v>0.3329896746</v>
      </c>
      <c r="S2745" s="74">
        <f t="shared" ref="S2745:T2745" si="8240">S2744+Q2745</f>
        <v>293.4230636</v>
      </c>
      <c r="T2745" s="74">
        <f t="shared" si="8240"/>
        <v>349.5381825</v>
      </c>
      <c r="U2745" s="75">
        <f>J2745*SIP_Calculator!$D$27</f>
        <v>0</v>
      </c>
      <c r="V2745" s="75">
        <f t="shared" si="13"/>
        <v>0</v>
      </c>
      <c r="W2745" s="75">
        <f t="shared" si="14"/>
        <v>0</v>
      </c>
      <c r="X2745" s="75">
        <f t="shared" ref="X2745:Y2745" si="8241">X2744+V2745</f>
        <v>294.1686958</v>
      </c>
      <c r="Y2745" s="75">
        <f t="shared" si="8241"/>
        <v>350.3969629</v>
      </c>
    </row>
    <row r="2746" ht="15.75" customHeight="1">
      <c r="A2746" s="78">
        <v>42150.0</v>
      </c>
      <c r="B2746" s="73">
        <v>8419.6</v>
      </c>
      <c r="C2746" s="73">
        <v>6890.6</v>
      </c>
      <c r="D2746" s="74">
        <f t="shared" si="33"/>
        <v>575</v>
      </c>
      <c r="E2746" s="74">
        <f t="shared" si="16"/>
        <v>0</v>
      </c>
      <c r="F2746" s="75">
        <f t="shared" si="4"/>
        <v>5</v>
      </c>
      <c r="G2746" s="75">
        <f t="shared" si="17"/>
        <v>0</v>
      </c>
      <c r="H2746" s="76">
        <f>IF(A2746&lt;SIP_Calculator!$B$7,0,IF(A2746&gt;SIP_Calculator!$E$7,0,1))</f>
        <v>1</v>
      </c>
      <c r="I2746" s="74">
        <f t="shared" si="5"/>
        <v>0</v>
      </c>
      <c r="J2746" s="75">
        <f t="shared" si="6"/>
        <v>0</v>
      </c>
      <c r="K2746" s="76">
        <f>H2746*SIP_Calculator!$D$25</f>
        <v>484.4666522</v>
      </c>
      <c r="L2746" s="76">
        <f t="shared" si="7"/>
        <v>0.05754034066</v>
      </c>
      <c r="M2746" s="76">
        <f t="shared" si="8"/>
        <v>0.07030834066</v>
      </c>
      <c r="N2746" s="76">
        <f t="shared" ref="N2746:O2746" si="8242">N2745+L2746</f>
        <v>293.6342577</v>
      </c>
      <c r="O2746" s="76">
        <f t="shared" si="8242"/>
        <v>349.708866</v>
      </c>
      <c r="P2746" s="74">
        <f>I2746*SIP_Calculator!$D$26</f>
        <v>0</v>
      </c>
      <c r="Q2746" s="74">
        <f t="shared" si="10"/>
        <v>0</v>
      </c>
      <c r="R2746" s="74">
        <f t="shared" si="11"/>
        <v>0</v>
      </c>
      <c r="S2746" s="74">
        <f t="shared" ref="S2746:T2746" si="8243">S2745+Q2746</f>
        <v>293.4230636</v>
      </c>
      <c r="T2746" s="74">
        <f t="shared" si="8243"/>
        <v>349.5381825</v>
      </c>
      <c r="U2746" s="75">
        <f>J2746*SIP_Calculator!$D$27</f>
        <v>0</v>
      </c>
      <c r="V2746" s="75">
        <f t="shared" si="13"/>
        <v>0</v>
      </c>
      <c r="W2746" s="75">
        <f t="shared" si="14"/>
        <v>0</v>
      </c>
      <c r="X2746" s="75">
        <f t="shared" ref="X2746:Y2746" si="8244">X2745+V2746</f>
        <v>294.1686958</v>
      </c>
      <c r="Y2746" s="75">
        <f t="shared" si="8244"/>
        <v>350.3969629</v>
      </c>
    </row>
    <row r="2747" ht="15.75" customHeight="1">
      <c r="A2747" s="78">
        <v>42151.0</v>
      </c>
      <c r="B2747" s="73">
        <v>8406.5</v>
      </c>
      <c r="C2747" s="73">
        <v>6885.1</v>
      </c>
      <c r="D2747" s="74">
        <f t="shared" si="33"/>
        <v>575</v>
      </c>
      <c r="E2747" s="74">
        <f t="shared" si="16"/>
        <v>0</v>
      </c>
      <c r="F2747" s="75">
        <f t="shared" si="4"/>
        <v>5</v>
      </c>
      <c r="G2747" s="75">
        <f t="shared" si="17"/>
        <v>0</v>
      </c>
      <c r="H2747" s="76">
        <f>IF(A2747&lt;SIP_Calculator!$B$7,0,IF(A2747&gt;SIP_Calculator!$E$7,0,1))</f>
        <v>1</v>
      </c>
      <c r="I2747" s="74">
        <f t="shared" si="5"/>
        <v>0</v>
      </c>
      <c r="J2747" s="75">
        <f t="shared" si="6"/>
        <v>0</v>
      </c>
      <c r="K2747" s="76">
        <f>H2747*SIP_Calculator!$D$25</f>
        <v>484.4666522</v>
      </c>
      <c r="L2747" s="76">
        <f t="shared" si="7"/>
        <v>0.0576300068</v>
      </c>
      <c r="M2747" s="76">
        <f t="shared" si="8"/>
        <v>0.07036450483</v>
      </c>
      <c r="N2747" s="76">
        <f t="shared" ref="N2747:O2747" si="8245">N2746+L2747</f>
        <v>293.6918877</v>
      </c>
      <c r="O2747" s="76">
        <f t="shared" si="8245"/>
        <v>349.7792305</v>
      </c>
      <c r="P2747" s="74">
        <f>I2747*SIP_Calculator!$D$26</f>
        <v>0</v>
      </c>
      <c r="Q2747" s="74">
        <f t="shared" si="10"/>
        <v>0</v>
      </c>
      <c r="R2747" s="74">
        <f t="shared" si="11"/>
        <v>0</v>
      </c>
      <c r="S2747" s="74">
        <f t="shared" ref="S2747:T2747" si="8246">S2746+Q2747</f>
        <v>293.4230636</v>
      </c>
      <c r="T2747" s="74">
        <f t="shared" si="8246"/>
        <v>349.5381825</v>
      </c>
      <c r="U2747" s="75">
        <f>J2747*SIP_Calculator!$D$27</f>
        <v>0</v>
      </c>
      <c r="V2747" s="75">
        <f t="shared" si="13"/>
        <v>0</v>
      </c>
      <c r="W2747" s="75">
        <f t="shared" si="14"/>
        <v>0</v>
      </c>
      <c r="X2747" s="75">
        <f t="shared" ref="X2747:Y2747" si="8247">X2746+V2747</f>
        <v>294.1686958</v>
      </c>
      <c r="Y2747" s="75">
        <f t="shared" si="8247"/>
        <v>350.3969629</v>
      </c>
    </row>
    <row r="2748" ht="15.75" customHeight="1">
      <c r="A2748" s="78">
        <v>42152.0</v>
      </c>
      <c r="B2748" s="73">
        <v>8383.45</v>
      </c>
      <c r="C2748" s="73">
        <v>6867.75</v>
      </c>
      <c r="D2748" s="74">
        <f t="shared" si="33"/>
        <v>575</v>
      </c>
      <c r="E2748" s="74">
        <f t="shared" si="16"/>
        <v>0</v>
      </c>
      <c r="F2748" s="75">
        <f t="shared" si="4"/>
        <v>5</v>
      </c>
      <c r="G2748" s="75">
        <f t="shared" si="17"/>
        <v>0</v>
      </c>
      <c r="H2748" s="76">
        <f>IF(A2748&lt;SIP_Calculator!$B$7,0,IF(A2748&gt;SIP_Calculator!$E$7,0,1))</f>
        <v>1</v>
      </c>
      <c r="I2748" s="74">
        <f t="shared" si="5"/>
        <v>0</v>
      </c>
      <c r="J2748" s="75">
        <f t="shared" si="6"/>
        <v>0</v>
      </c>
      <c r="K2748" s="76">
        <f>H2748*SIP_Calculator!$D$25</f>
        <v>484.4666522</v>
      </c>
      <c r="L2748" s="76">
        <f t="shared" si="7"/>
        <v>0.05778845847</v>
      </c>
      <c r="M2748" s="76">
        <f t="shared" si="8"/>
        <v>0.07054226671</v>
      </c>
      <c r="N2748" s="76">
        <f t="shared" ref="N2748:O2748" si="8248">N2747+L2748</f>
        <v>293.7496762</v>
      </c>
      <c r="O2748" s="76">
        <f t="shared" si="8248"/>
        <v>349.8497728</v>
      </c>
      <c r="P2748" s="74">
        <f>I2748*SIP_Calculator!$D$26</f>
        <v>0</v>
      </c>
      <c r="Q2748" s="74">
        <f t="shared" si="10"/>
        <v>0</v>
      </c>
      <c r="R2748" s="74">
        <f t="shared" si="11"/>
        <v>0</v>
      </c>
      <c r="S2748" s="74">
        <f t="shared" ref="S2748:T2748" si="8249">S2747+Q2748</f>
        <v>293.4230636</v>
      </c>
      <c r="T2748" s="74">
        <f t="shared" si="8249"/>
        <v>349.5381825</v>
      </c>
      <c r="U2748" s="75">
        <f>J2748*SIP_Calculator!$D$27</f>
        <v>0</v>
      </c>
      <c r="V2748" s="75">
        <f t="shared" si="13"/>
        <v>0</v>
      </c>
      <c r="W2748" s="75">
        <f t="shared" si="14"/>
        <v>0</v>
      </c>
      <c r="X2748" s="75">
        <f t="shared" ref="X2748:Y2748" si="8250">X2747+V2748</f>
        <v>294.1686958</v>
      </c>
      <c r="Y2748" s="75">
        <f t="shared" si="8250"/>
        <v>350.3969629</v>
      </c>
    </row>
    <row r="2749" ht="15.75" customHeight="1">
      <c r="A2749" s="78">
        <v>42153.0</v>
      </c>
      <c r="B2749" s="73">
        <v>8499.85</v>
      </c>
      <c r="C2749" s="73">
        <v>6959.85</v>
      </c>
      <c r="D2749" s="74">
        <f t="shared" si="33"/>
        <v>575</v>
      </c>
      <c r="E2749" s="74">
        <f t="shared" si="16"/>
        <v>0</v>
      </c>
      <c r="F2749" s="75">
        <f t="shared" si="4"/>
        <v>5</v>
      </c>
      <c r="G2749" s="75">
        <f t="shared" si="17"/>
        <v>0</v>
      </c>
      <c r="H2749" s="76">
        <f>IF(A2749&lt;SIP_Calculator!$B$7,0,IF(A2749&gt;SIP_Calculator!$E$7,0,1))</f>
        <v>1</v>
      </c>
      <c r="I2749" s="74">
        <f t="shared" si="5"/>
        <v>0</v>
      </c>
      <c r="J2749" s="75">
        <f t="shared" si="6"/>
        <v>0</v>
      </c>
      <c r="K2749" s="76">
        <f>H2749*SIP_Calculator!$D$25</f>
        <v>484.4666522</v>
      </c>
      <c r="L2749" s="76">
        <f t="shared" si="7"/>
        <v>0.05699708256</v>
      </c>
      <c r="M2749" s="76">
        <f t="shared" si="8"/>
        <v>0.0696087778</v>
      </c>
      <c r="N2749" s="76">
        <f t="shared" ref="N2749:O2749" si="8251">N2748+L2749</f>
        <v>293.8066732</v>
      </c>
      <c r="O2749" s="76">
        <f t="shared" si="8251"/>
        <v>349.9193816</v>
      </c>
      <c r="P2749" s="74">
        <f>I2749*SIP_Calculator!$D$26</f>
        <v>0</v>
      </c>
      <c r="Q2749" s="74">
        <f t="shared" si="10"/>
        <v>0</v>
      </c>
      <c r="R2749" s="74">
        <f t="shared" si="11"/>
        <v>0</v>
      </c>
      <c r="S2749" s="74">
        <f t="shared" ref="S2749:T2749" si="8252">S2748+Q2749</f>
        <v>293.4230636</v>
      </c>
      <c r="T2749" s="74">
        <f t="shared" si="8252"/>
        <v>349.5381825</v>
      </c>
      <c r="U2749" s="75">
        <f>J2749*SIP_Calculator!$D$27</f>
        <v>0</v>
      </c>
      <c r="V2749" s="75">
        <f t="shared" si="13"/>
        <v>0</v>
      </c>
      <c r="W2749" s="75">
        <f t="shared" si="14"/>
        <v>0</v>
      </c>
      <c r="X2749" s="75">
        <f t="shared" ref="X2749:Y2749" si="8253">X2748+V2749</f>
        <v>294.1686958</v>
      </c>
      <c r="Y2749" s="75">
        <f t="shared" si="8253"/>
        <v>350.3969629</v>
      </c>
    </row>
    <row r="2750" ht="15.75" customHeight="1">
      <c r="A2750" s="78">
        <v>42156.0</v>
      </c>
      <c r="B2750" s="73">
        <v>8495.55</v>
      </c>
      <c r="C2750" s="73">
        <v>6957.45</v>
      </c>
      <c r="D2750" s="74">
        <f t="shared" si="33"/>
        <v>576</v>
      </c>
      <c r="E2750" s="74">
        <f t="shared" si="16"/>
        <v>1</v>
      </c>
      <c r="F2750" s="75">
        <f t="shared" si="4"/>
        <v>6</v>
      </c>
      <c r="G2750" s="75">
        <f t="shared" si="17"/>
        <v>1</v>
      </c>
      <c r="H2750" s="76">
        <f>IF(A2750&lt;SIP_Calculator!$B$7,0,IF(A2750&gt;SIP_Calculator!$E$7,0,1))</f>
        <v>1</v>
      </c>
      <c r="I2750" s="74">
        <f t="shared" si="5"/>
        <v>1</v>
      </c>
      <c r="J2750" s="75">
        <f t="shared" si="6"/>
        <v>1</v>
      </c>
      <c r="K2750" s="76">
        <f>H2750*SIP_Calculator!$D$25</f>
        <v>484.4666522</v>
      </c>
      <c r="L2750" s="76">
        <f t="shared" si="7"/>
        <v>0.05702593148</v>
      </c>
      <c r="M2750" s="76">
        <f t="shared" si="8"/>
        <v>0.06963278963</v>
      </c>
      <c r="N2750" s="76">
        <f t="shared" ref="N2750:O2750" si="8254">N2749+L2750</f>
        <v>293.8636992</v>
      </c>
      <c r="O2750" s="76">
        <f t="shared" si="8254"/>
        <v>349.9890143</v>
      </c>
      <c r="P2750" s="74">
        <f>I2750*SIP_Calculator!$D$26</f>
        <v>2301.341589</v>
      </c>
      <c r="Q2750" s="74">
        <f t="shared" si="10"/>
        <v>0.2708878871</v>
      </c>
      <c r="R2750" s="74">
        <f t="shared" si="11"/>
        <v>0.3307737158</v>
      </c>
      <c r="S2750" s="74">
        <f t="shared" ref="S2750:T2750" si="8255">S2749+Q2750</f>
        <v>293.6939515</v>
      </c>
      <c r="T2750" s="74">
        <f t="shared" si="8255"/>
        <v>349.8689562</v>
      </c>
      <c r="U2750" s="75">
        <f>J2750*SIP_Calculator!$D$27</f>
        <v>10000</v>
      </c>
      <c r="V2750" s="75">
        <f t="shared" si="13"/>
        <v>1.177086828</v>
      </c>
      <c r="W2750" s="75">
        <f t="shared" si="14"/>
        <v>1.437308209</v>
      </c>
      <c r="X2750" s="75">
        <f t="shared" ref="X2750:Y2750" si="8256">X2749+V2750</f>
        <v>295.3457826</v>
      </c>
      <c r="Y2750" s="75">
        <f t="shared" si="8256"/>
        <v>351.8342711</v>
      </c>
    </row>
    <row r="2751" ht="15.75" customHeight="1">
      <c r="A2751" s="78">
        <v>42157.0</v>
      </c>
      <c r="B2751" s="73">
        <v>8300.85</v>
      </c>
      <c r="C2751" s="73">
        <v>6799.45</v>
      </c>
      <c r="D2751" s="74">
        <f t="shared" si="33"/>
        <v>576</v>
      </c>
      <c r="E2751" s="74">
        <f t="shared" si="16"/>
        <v>0</v>
      </c>
      <c r="F2751" s="75">
        <f t="shared" si="4"/>
        <v>6</v>
      </c>
      <c r="G2751" s="75">
        <f t="shared" si="17"/>
        <v>0</v>
      </c>
      <c r="H2751" s="76">
        <f>IF(A2751&lt;SIP_Calculator!$B$7,0,IF(A2751&gt;SIP_Calculator!$E$7,0,1))</f>
        <v>1</v>
      </c>
      <c r="I2751" s="74">
        <f t="shared" si="5"/>
        <v>0</v>
      </c>
      <c r="J2751" s="75">
        <f t="shared" si="6"/>
        <v>0</v>
      </c>
      <c r="K2751" s="76">
        <f>H2751*SIP_Calculator!$D$25</f>
        <v>484.4666522</v>
      </c>
      <c r="L2751" s="76">
        <f t="shared" si="7"/>
        <v>0.05836349918</v>
      </c>
      <c r="M2751" s="76">
        <f t="shared" si="8"/>
        <v>0.07125085885</v>
      </c>
      <c r="N2751" s="76">
        <f t="shared" ref="N2751:O2751" si="8257">N2750+L2751</f>
        <v>293.9220627</v>
      </c>
      <c r="O2751" s="76">
        <f t="shared" si="8257"/>
        <v>350.0602652</v>
      </c>
      <c r="P2751" s="74">
        <f>I2751*SIP_Calculator!$D$26</f>
        <v>0</v>
      </c>
      <c r="Q2751" s="74">
        <f t="shared" si="10"/>
        <v>0</v>
      </c>
      <c r="R2751" s="74">
        <f t="shared" si="11"/>
        <v>0</v>
      </c>
      <c r="S2751" s="74">
        <f t="shared" ref="S2751:T2751" si="8258">S2750+Q2751</f>
        <v>293.6939515</v>
      </c>
      <c r="T2751" s="74">
        <f t="shared" si="8258"/>
        <v>349.8689562</v>
      </c>
      <c r="U2751" s="75">
        <f>J2751*SIP_Calculator!$D$27</f>
        <v>0</v>
      </c>
      <c r="V2751" s="75">
        <f t="shared" si="13"/>
        <v>0</v>
      </c>
      <c r="W2751" s="75">
        <f t="shared" si="14"/>
        <v>0</v>
      </c>
      <c r="X2751" s="75">
        <f t="shared" ref="X2751:Y2751" si="8259">X2750+V2751</f>
        <v>295.3457826</v>
      </c>
      <c r="Y2751" s="75">
        <f t="shared" si="8259"/>
        <v>351.8342711</v>
      </c>
    </row>
    <row r="2752" ht="15.75" customHeight="1">
      <c r="A2752" s="78">
        <v>42158.0</v>
      </c>
      <c r="B2752" s="73">
        <v>8197.9</v>
      </c>
      <c r="C2752" s="73">
        <v>6703.45</v>
      </c>
      <c r="D2752" s="74">
        <f t="shared" si="33"/>
        <v>576</v>
      </c>
      <c r="E2752" s="74">
        <f t="shared" si="16"/>
        <v>0</v>
      </c>
      <c r="F2752" s="75">
        <f t="shared" si="4"/>
        <v>6</v>
      </c>
      <c r="G2752" s="75">
        <f t="shared" si="17"/>
        <v>0</v>
      </c>
      <c r="H2752" s="76">
        <f>IF(A2752&lt;SIP_Calculator!$B$7,0,IF(A2752&gt;SIP_Calculator!$E$7,0,1))</f>
        <v>1</v>
      </c>
      <c r="I2752" s="74">
        <f t="shared" si="5"/>
        <v>0</v>
      </c>
      <c r="J2752" s="75">
        <f t="shared" si="6"/>
        <v>0</v>
      </c>
      <c r="K2752" s="76">
        <f>H2752*SIP_Calculator!$D$25</f>
        <v>484.4666522</v>
      </c>
      <c r="L2752" s="76">
        <f t="shared" si="7"/>
        <v>0.0590964335</v>
      </c>
      <c r="M2752" s="76">
        <f t="shared" si="8"/>
        <v>0.07227124125</v>
      </c>
      <c r="N2752" s="76">
        <f t="shared" ref="N2752:O2752" si="8260">N2751+L2752</f>
        <v>293.9811591</v>
      </c>
      <c r="O2752" s="76">
        <f t="shared" si="8260"/>
        <v>350.1325364</v>
      </c>
      <c r="P2752" s="74">
        <f>I2752*SIP_Calculator!$D$26</f>
        <v>0</v>
      </c>
      <c r="Q2752" s="74">
        <f t="shared" si="10"/>
        <v>0</v>
      </c>
      <c r="R2752" s="74">
        <f t="shared" si="11"/>
        <v>0</v>
      </c>
      <c r="S2752" s="74">
        <f t="shared" ref="S2752:T2752" si="8261">S2751+Q2752</f>
        <v>293.6939515</v>
      </c>
      <c r="T2752" s="74">
        <f t="shared" si="8261"/>
        <v>349.8689562</v>
      </c>
      <c r="U2752" s="75">
        <f>J2752*SIP_Calculator!$D$27</f>
        <v>0</v>
      </c>
      <c r="V2752" s="75">
        <f t="shared" si="13"/>
        <v>0</v>
      </c>
      <c r="W2752" s="75">
        <f t="shared" si="14"/>
        <v>0</v>
      </c>
      <c r="X2752" s="75">
        <f t="shared" ref="X2752:Y2752" si="8262">X2751+V2752</f>
        <v>295.3457826</v>
      </c>
      <c r="Y2752" s="75">
        <f t="shared" si="8262"/>
        <v>351.8342711</v>
      </c>
    </row>
    <row r="2753" ht="15.75" customHeight="1">
      <c r="A2753" s="78">
        <v>42159.0</v>
      </c>
      <c r="B2753" s="73">
        <v>8196.55</v>
      </c>
      <c r="C2753" s="73">
        <v>6704.75</v>
      </c>
      <c r="D2753" s="74">
        <f t="shared" si="33"/>
        <v>576</v>
      </c>
      <c r="E2753" s="74">
        <f t="shared" si="16"/>
        <v>0</v>
      </c>
      <c r="F2753" s="75">
        <f t="shared" si="4"/>
        <v>6</v>
      </c>
      <c r="G2753" s="75">
        <f t="shared" si="17"/>
        <v>0</v>
      </c>
      <c r="H2753" s="76">
        <f>IF(A2753&lt;SIP_Calculator!$B$7,0,IF(A2753&gt;SIP_Calculator!$E$7,0,1))</f>
        <v>1</v>
      </c>
      <c r="I2753" s="74">
        <f t="shared" si="5"/>
        <v>0</v>
      </c>
      <c r="J2753" s="75">
        <f t="shared" si="6"/>
        <v>0</v>
      </c>
      <c r="K2753" s="76">
        <f>H2753*SIP_Calculator!$D$25</f>
        <v>484.4666522</v>
      </c>
      <c r="L2753" s="76">
        <f t="shared" si="7"/>
        <v>0.05910616689</v>
      </c>
      <c r="M2753" s="76">
        <f t="shared" si="8"/>
        <v>0.07225722841</v>
      </c>
      <c r="N2753" s="76">
        <f t="shared" ref="N2753:O2753" si="8263">N2752+L2753</f>
        <v>294.0402653</v>
      </c>
      <c r="O2753" s="76">
        <f t="shared" si="8263"/>
        <v>350.2047937</v>
      </c>
      <c r="P2753" s="74">
        <f>I2753*SIP_Calculator!$D$26</f>
        <v>0</v>
      </c>
      <c r="Q2753" s="74">
        <f t="shared" si="10"/>
        <v>0</v>
      </c>
      <c r="R2753" s="74">
        <f t="shared" si="11"/>
        <v>0</v>
      </c>
      <c r="S2753" s="74">
        <f t="shared" ref="S2753:T2753" si="8264">S2752+Q2753</f>
        <v>293.6939515</v>
      </c>
      <c r="T2753" s="74">
        <f t="shared" si="8264"/>
        <v>349.8689562</v>
      </c>
      <c r="U2753" s="75">
        <f>J2753*SIP_Calculator!$D$27</f>
        <v>0</v>
      </c>
      <c r="V2753" s="75">
        <f t="shared" si="13"/>
        <v>0</v>
      </c>
      <c r="W2753" s="75">
        <f t="shared" si="14"/>
        <v>0</v>
      </c>
      <c r="X2753" s="75">
        <f t="shared" ref="X2753:Y2753" si="8265">X2752+V2753</f>
        <v>295.3457826</v>
      </c>
      <c r="Y2753" s="75">
        <f t="shared" si="8265"/>
        <v>351.8342711</v>
      </c>
    </row>
    <row r="2754" ht="15.75" customHeight="1">
      <c r="A2754" s="78">
        <v>42160.0</v>
      </c>
      <c r="B2754" s="73">
        <v>8186.25</v>
      </c>
      <c r="C2754" s="73">
        <v>6700.7</v>
      </c>
      <c r="D2754" s="74">
        <f t="shared" si="33"/>
        <v>576</v>
      </c>
      <c r="E2754" s="74">
        <f t="shared" si="16"/>
        <v>0</v>
      </c>
      <c r="F2754" s="75">
        <f t="shared" si="4"/>
        <v>6</v>
      </c>
      <c r="G2754" s="75">
        <f t="shared" si="17"/>
        <v>0</v>
      </c>
      <c r="H2754" s="76">
        <f>IF(A2754&lt;SIP_Calculator!$B$7,0,IF(A2754&gt;SIP_Calculator!$E$7,0,1))</f>
        <v>1</v>
      </c>
      <c r="I2754" s="74">
        <f t="shared" si="5"/>
        <v>0</v>
      </c>
      <c r="J2754" s="75">
        <f t="shared" si="6"/>
        <v>0</v>
      </c>
      <c r="K2754" s="76">
        <f>H2754*SIP_Calculator!$D$25</f>
        <v>484.4666522</v>
      </c>
      <c r="L2754" s="76">
        <f t="shared" si="7"/>
        <v>0.0591805347</v>
      </c>
      <c r="M2754" s="76">
        <f t="shared" si="8"/>
        <v>0.07230090172</v>
      </c>
      <c r="N2754" s="76">
        <f t="shared" ref="N2754:O2754" si="8266">N2753+L2754</f>
        <v>294.0994458</v>
      </c>
      <c r="O2754" s="76">
        <f t="shared" si="8266"/>
        <v>350.2770946</v>
      </c>
      <c r="P2754" s="74">
        <f>I2754*SIP_Calculator!$D$26</f>
        <v>0</v>
      </c>
      <c r="Q2754" s="74">
        <f t="shared" si="10"/>
        <v>0</v>
      </c>
      <c r="R2754" s="74">
        <f t="shared" si="11"/>
        <v>0</v>
      </c>
      <c r="S2754" s="74">
        <f t="shared" ref="S2754:T2754" si="8267">S2753+Q2754</f>
        <v>293.6939515</v>
      </c>
      <c r="T2754" s="74">
        <f t="shared" si="8267"/>
        <v>349.8689562</v>
      </c>
      <c r="U2754" s="75">
        <f>J2754*SIP_Calculator!$D$27</f>
        <v>0</v>
      </c>
      <c r="V2754" s="75">
        <f t="shared" si="13"/>
        <v>0</v>
      </c>
      <c r="W2754" s="75">
        <f t="shared" si="14"/>
        <v>0</v>
      </c>
      <c r="X2754" s="75">
        <f t="shared" ref="X2754:Y2754" si="8268">X2753+V2754</f>
        <v>295.3457826</v>
      </c>
      <c r="Y2754" s="75">
        <f t="shared" si="8268"/>
        <v>351.8342711</v>
      </c>
    </row>
    <row r="2755" ht="15.75" customHeight="1">
      <c r="A2755" s="78">
        <v>42163.0</v>
      </c>
      <c r="B2755" s="73">
        <v>8109.0</v>
      </c>
      <c r="C2755" s="73">
        <v>6631.3</v>
      </c>
      <c r="D2755" s="74">
        <f t="shared" si="33"/>
        <v>577</v>
      </c>
      <c r="E2755" s="74">
        <f t="shared" si="16"/>
        <v>1</v>
      </c>
      <c r="F2755" s="75">
        <f t="shared" si="4"/>
        <v>6</v>
      </c>
      <c r="G2755" s="75">
        <f t="shared" si="17"/>
        <v>0</v>
      </c>
      <c r="H2755" s="76">
        <f>IF(A2755&lt;SIP_Calculator!$B$7,0,IF(A2755&gt;SIP_Calculator!$E$7,0,1))</f>
        <v>1</v>
      </c>
      <c r="I2755" s="74">
        <f t="shared" si="5"/>
        <v>1</v>
      </c>
      <c r="J2755" s="75">
        <f t="shared" si="6"/>
        <v>0</v>
      </c>
      <c r="K2755" s="76">
        <f>H2755*SIP_Calculator!$D$25</f>
        <v>484.4666522</v>
      </c>
      <c r="L2755" s="76">
        <f t="shared" si="7"/>
        <v>0.05974431523</v>
      </c>
      <c r="M2755" s="76">
        <f t="shared" si="8"/>
        <v>0.07305756823</v>
      </c>
      <c r="N2755" s="76">
        <f t="shared" ref="N2755:O2755" si="8269">N2754+L2755</f>
        <v>294.1591901</v>
      </c>
      <c r="O2755" s="76">
        <f t="shared" si="8269"/>
        <v>350.3501521</v>
      </c>
      <c r="P2755" s="74">
        <f>I2755*SIP_Calculator!$D$26</f>
        <v>2301.341589</v>
      </c>
      <c r="Q2755" s="74">
        <f t="shared" si="10"/>
        <v>0.2838009112</v>
      </c>
      <c r="R2755" s="74">
        <f t="shared" si="11"/>
        <v>0.3470422978</v>
      </c>
      <c r="S2755" s="74">
        <f t="shared" ref="S2755:T2755" si="8270">S2754+Q2755</f>
        <v>293.9777524</v>
      </c>
      <c r="T2755" s="74">
        <f t="shared" si="8270"/>
        <v>350.2159985</v>
      </c>
      <c r="U2755" s="75">
        <f>J2755*SIP_Calculator!$D$27</f>
        <v>0</v>
      </c>
      <c r="V2755" s="75">
        <f t="shared" si="13"/>
        <v>0</v>
      </c>
      <c r="W2755" s="75">
        <f t="shared" si="14"/>
        <v>0</v>
      </c>
      <c r="X2755" s="75">
        <f t="shared" ref="X2755:Y2755" si="8271">X2754+V2755</f>
        <v>295.3457826</v>
      </c>
      <c r="Y2755" s="75">
        <f t="shared" si="8271"/>
        <v>351.8342711</v>
      </c>
    </row>
    <row r="2756" ht="15.75" customHeight="1">
      <c r="A2756" s="78">
        <v>42164.0</v>
      </c>
      <c r="B2756" s="73">
        <v>8087.65</v>
      </c>
      <c r="C2756" s="73">
        <v>6612.9</v>
      </c>
      <c r="D2756" s="74">
        <f t="shared" si="33"/>
        <v>577</v>
      </c>
      <c r="E2756" s="74">
        <f t="shared" si="16"/>
        <v>0</v>
      </c>
      <c r="F2756" s="75">
        <f t="shared" si="4"/>
        <v>6</v>
      </c>
      <c r="G2756" s="75">
        <f t="shared" si="17"/>
        <v>0</v>
      </c>
      <c r="H2756" s="76">
        <f>IF(A2756&lt;SIP_Calculator!$B$7,0,IF(A2756&gt;SIP_Calculator!$E$7,0,1))</f>
        <v>1</v>
      </c>
      <c r="I2756" s="74">
        <f t="shared" si="5"/>
        <v>0</v>
      </c>
      <c r="J2756" s="75">
        <f t="shared" si="6"/>
        <v>0</v>
      </c>
      <c r="K2756" s="76">
        <f>H2756*SIP_Calculator!$D$25</f>
        <v>484.4666522</v>
      </c>
      <c r="L2756" s="76">
        <f t="shared" si="7"/>
        <v>0.05990202991</v>
      </c>
      <c r="M2756" s="76">
        <f t="shared" si="8"/>
        <v>0.07326084655</v>
      </c>
      <c r="N2756" s="76">
        <f t="shared" ref="N2756:O2756" si="8272">N2755+L2756</f>
        <v>294.2190922</v>
      </c>
      <c r="O2756" s="76">
        <f t="shared" si="8272"/>
        <v>350.423413</v>
      </c>
      <c r="P2756" s="74">
        <f>I2756*SIP_Calculator!$D$26</f>
        <v>0</v>
      </c>
      <c r="Q2756" s="74">
        <f t="shared" si="10"/>
        <v>0</v>
      </c>
      <c r="R2756" s="74">
        <f t="shared" si="11"/>
        <v>0</v>
      </c>
      <c r="S2756" s="74">
        <f t="shared" ref="S2756:T2756" si="8273">S2755+Q2756</f>
        <v>293.9777524</v>
      </c>
      <c r="T2756" s="74">
        <f t="shared" si="8273"/>
        <v>350.2159985</v>
      </c>
      <c r="U2756" s="75">
        <f>J2756*SIP_Calculator!$D$27</f>
        <v>0</v>
      </c>
      <c r="V2756" s="75">
        <f t="shared" si="13"/>
        <v>0</v>
      </c>
      <c r="W2756" s="75">
        <f t="shared" si="14"/>
        <v>0</v>
      </c>
      <c r="X2756" s="75">
        <f t="shared" ref="X2756:Y2756" si="8274">X2755+V2756</f>
        <v>295.3457826</v>
      </c>
      <c r="Y2756" s="75">
        <f t="shared" si="8274"/>
        <v>351.8342711</v>
      </c>
    </row>
    <row r="2757" ht="15.75" customHeight="1">
      <c r="A2757" s="78">
        <v>42165.0</v>
      </c>
      <c r="B2757" s="73">
        <v>8187.15</v>
      </c>
      <c r="C2757" s="73">
        <v>6691.25</v>
      </c>
      <c r="D2757" s="74">
        <f t="shared" si="33"/>
        <v>577</v>
      </c>
      <c r="E2757" s="74">
        <f t="shared" si="16"/>
        <v>0</v>
      </c>
      <c r="F2757" s="75">
        <f t="shared" si="4"/>
        <v>6</v>
      </c>
      <c r="G2757" s="75">
        <f t="shared" si="17"/>
        <v>0</v>
      </c>
      <c r="H2757" s="76">
        <f>IF(A2757&lt;SIP_Calculator!$B$7,0,IF(A2757&gt;SIP_Calculator!$E$7,0,1))</f>
        <v>1</v>
      </c>
      <c r="I2757" s="74">
        <f t="shared" si="5"/>
        <v>0</v>
      </c>
      <c r="J2757" s="75">
        <f t="shared" si="6"/>
        <v>0</v>
      </c>
      <c r="K2757" s="76">
        <f>H2757*SIP_Calculator!$D$25</f>
        <v>484.4666522</v>
      </c>
      <c r="L2757" s="76">
        <f t="shared" si="7"/>
        <v>0.05917402908</v>
      </c>
      <c r="M2757" s="76">
        <f t="shared" si="8"/>
        <v>0.07240301172</v>
      </c>
      <c r="N2757" s="76">
        <f t="shared" ref="N2757:O2757" si="8275">N2756+L2757</f>
        <v>294.2782662</v>
      </c>
      <c r="O2757" s="76">
        <f t="shared" si="8275"/>
        <v>350.495816</v>
      </c>
      <c r="P2757" s="74">
        <f>I2757*SIP_Calculator!$D$26</f>
        <v>0</v>
      </c>
      <c r="Q2757" s="74">
        <f t="shared" si="10"/>
        <v>0</v>
      </c>
      <c r="R2757" s="74">
        <f t="shared" si="11"/>
        <v>0</v>
      </c>
      <c r="S2757" s="74">
        <f t="shared" ref="S2757:T2757" si="8276">S2756+Q2757</f>
        <v>293.9777524</v>
      </c>
      <c r="T2757" s="74">
        <f t="shared" si="8276"/>
        <v>350.2159985</v>
      </c>
      <c r="U2757" s="75">
        <f>J2757*SIP_Calculator!$D$27</f>
        <v>0</v>
      </c>
      <c r="V2757" s="75">
        <f t="shared" si="13"/>
        <v>0</v>
      </c>
      <c r="W2757" s="75">
        <f t="shared" si="14"/>
        <v>0</v>
      </c>
      <c r="X2757" s="75">
        <f t="shared" ref="X2757:Y2757" si="8277">X2756+V2757</f>
        <v>295.3457826</v>
      </c>
      <c r="Y2757" s="75">
        <f t="shared" si="8277"/>
        <v>351.8342711</v>
      </c>
    </row>
    <row r="2758" ht="15.75" customHeight="1">
      <c r="A2758" s="78">
        <v>42166.0</v>
      </c>
      <c r="B2758" s="73">
        <v>8032.35</v>
      </c>
      <c r="C2758" s="73">
        <v>6568.5</v>
      </c>
      <c r="D2758" s="74">
        <f t="shared" si="33"/>
        <v>577</v>
      </c>
      <c r="E2758" s="74">
        <f t="shared" si="16"/>
        <v>0</v>
      </c>
      <c r="F2758" s="75">
        <f t="shared" si="4"/>
        <v>6</v>
      </c>
      <c r="G2758" s="75">
        <f t="shared" si="17"/>
        <v>0</v>
      </c>
      <c r="H2758" s="76">
        <f>IF(A2758&lt;SIP_Calculator!$B$7,0,IF(A2758&gt;SIP_Calculator!$E$7,0,1))</f>
        <v>1</v>
      </c>
      <c r="I2758" s="74">
        <f t="shared" si="5"/>
        <v>0</v>
      </c>
      <c r="J2758" s="75">
        <f t="shared" si="6"/>
        <v>0</v>
      </c>
      <c r="K2758" s="76">
        <f>H2758*SIP_Calculator!$D$25</f>
        <v>484.4666522</v>
      </c>
      <c r="L2758" s="76">
        <f t="shared" si="7"/>
        <v>0.06031443503</v>
      </c>
      <c r="M2758" s="76">
        <f t="shared" si="8"/>
        <v>0.07375605575</v>
      </c>
      <c r="N2758" s="76">
        <f t="shared" ref="N2758:O2758" si="8278">N2757+L2758</f>
        <v>294.3385806</v>
      </c>
      <c r="O2758" s="76">
        <f t="shared" si="8278"/>
        <v>350.5695721</v>
      </c>
      <c r="P2758" s="74">
        <f>I2758*SIP_Calculator!$D$26</f>
        <v>0</v>
      </c>
      <c r="Q2758" s="74">
        <f t="shared" si="10"/>
        <v>0</v>
      </c>
      <c r="R2758" s="74">
        <f t="shared" si="11"/>
        <v>0</v>
      </c>
      <c r="S2758" s="74">
        <f t="shared" ref="S2758:T2758" si="8279">S2757+Q2758</f>
        <v>293.9777524</v>
      </c>
      <c r="T2758" s="74">
        <f t="shared" si="8279"/>
        <v>350.2159985</v>
      </c>
      <c r="U2758" s="75">
        <f>J2758*SIP_Calculator!$D$27</f>
        <v>0</v>
      </c>
      <c r="V2758" s="75">
        <f t="shared" si="13"/>
        <v>0</v>
      </c>
      <c r="W2758" s="75">
        <f t="shared" si="14"/>
        <v>0</v>
      </c>
      <c r="X2758" s="75">
        <f t="shared" ref="X2758:Y2758" si="8280">X2757+V2758</f>
        <v>295.3457826</v>
      </c>
      <c r="Y2758" s="75">
        <f t="shared" si="8280"/>
        <v>351.8342711</v>
      </c>
    </row>
    <row r="2759" ht="15.75" customHeight="1">
      <c r="A2759" s="78">
        <v>42167.0</v>
      </c>
      <c r="B2759" s="73">
        <v>8049.95</v>
      </c>
      <c r="C2759" s="73">
        <v>6577.4</v>
      </c>
      <c r="D2759" s="74">
        <f t="shared" si="33"/>
        <v>577</v>
      </c>
      <c r="E2759" s="74">
        <f t="shared" si="16"/>
        <v>0</v>
      </c>
      <c r="F2759" s="75">
        <f t="shared" si="4"/>
        <v>6</v>
      </c>
      <c r="G2759" s="75">
        <f t="shared" si="17"/>
        <v>0</v>
      </c>
      <c r="H2759" s="76">
        <f>IF(A2759&lt;SIP_Calculator!$B$7,0,IF(A2759&gt;SIP_Calculator!$E$7,0,1))</f>
        <v>1</v>
      </c>
      <c r="I2759" s="74">
        <f t="shared" si="5"/>
        <v>0</v>
      </c>
      <c r="J2759" s="75">
        <f t="shared" si="6"/>
        <v>0</v>
      </c>
      <c r="K2759" s="76">
        <f>H2759*SIP_Calculator!$D$25</f>
        <v>484.4666522</v>
      </c>
      <c r="L2759" s="76">
        <f t="shared" si="7"/>
        <v>0.06018256662</v>
      </c>
      <c r="M2759" s="76">
        <f t="shared" si="8"/>
        <v>0.07365625508</v>
      </c>
      <c r="N2759" s="76">
        <f t="shared" ref="N2759:O2759" si="8281">N2758+L2759</f>
        <v>294.3987632</v>
      </c>
      <c r="O2759" s="76">
        <f t="shared" si="8281"/>
        <v>350.6432283</v>
      </c>
      <c r="P2759" s="74">
        <f>I2759*SIP_Calculator!$D$26</f>
        <v>0</v>
      </c>
      <c r="Q2759" s="74">
        <f t="shared" si="10"/>
        <v>0</v>
      </c>
      <c r="R2759" s="74">
        <f t="shared" si="11"/>
        <v>0</v>
      </c>
      <c r="S2759" s="74">
        <f t="shared" ref="S2759:T2759" si="8282">S2758+Q2759</f>
        <v>293.9777524</v>
      </c>
      <c r="T2759" s="74">
        <f t="shared" si="8282"/>
        <v>350.2159985</v>
      </c>
      <c r="U2759" s="75">
        <f>J2759*SIP_Calculator!$D$27</f>
        <v>0</v>
      </c>
      <c r="V2759" s="75">
        <f t="shared" si="13"/>
        <v>0</v>
      </c>
      <c r="W2759" s="75">
        <f t="shared" si="14"/>
        <v>0</v>
      </c>
      <c r="X2759" s="75">
        <f t="shared" ref="X2759:Y2759" si="8283">X2758+V2759</f>
        <v>295.3457826</v>
      </c>
      <c r="Y2759" s="75">
        <f t="shared" si="8283"/>
        <v>351.8342711</v>
      </c>
    </row>
    <row r="2760" ht="15.75" customHeight="1">
      <c r="A2760" s="78">
        <v>42170.0</v>
      </c>
      <c r="B2760" s="73">
        <v>8078.25</v>
      </c>
      <c r="C2760" s="73">
        <v>6600.65</v>
      </c>
      <c r="D2760" s="74">
        <f t="shared" si="33"/>
        <v>578</v>
      </c>
      <c r="E2760" s="74">
        <f t="shared" si="16"/>
        <v>1</v>
      </c>
      <c r="F2760" s="75">
        <f t="shared" si="4"/>
        <v>6</v>
      </c>
      <c r="G2760" s="75">
        <f t="shared" si="17"/>
        <v>0</v>
      </c>
      <c r="H2760" s="76">
        <f>IF(A2760&lt;SIP_Calculator!$B$7,0,IF(A2760&gt;SIP_Calculator!$E$7,0,1))</f>
        <v>1</v>
      </c>
      <c r="I2760" s="74">
        <f t="shared" si="5"/>
        <v>1</v>
      </c>
      <c r="J2760" s="75">
        <f t="shared" si="6"/>
        <v>0</v>
      </c>
      <c r="K2760" s="76">
        <f>H2760*SIP_Calculator!$D$25</f>
        <v>484.4666522</v>
      </c>
      <c r="L2760" s="76">
        <f t="shared" si="7"/>
        <v>0.05997173301</v>
      </c>
      <c r="M2760" s="76">
        <f t="shared" si="8"/>
        <v>0.07339680974</v>
      </c>
      <c r="N2760" s="76">
        <f t="shared" ref="N2760:O2760" si="8284">N2759+L2760</f>
        <v>294.4587349</v>
      </c>
      <c r="O2760" s="76">
        <f t="shared" si="8284"/>
        <v>350.7166251</v>
      </c>
      <c r="P2760" s="74">
        <f>I2760*SIP_Calculator!$D$26</f>
        <v>2301.341589</v>
      </c>
      <c r="Q2760" s="74">
        <f t="shared" si="10"/>
        <v>0.2848812044</v>
      </c>
      <c r="R2760" s="74">
        <f t="shared" si="11"/>
        <v>0.3486537825</v>
      </c>
      <c r="S2760" s="74">
        <f t="shared" ref="S2760:T2760" si="8285">S2759+Q2760</f>
        <v>294.2626336</v>
      </c>
      <c r="T2760" s="74">
        <f t="shared" si="8285"/>
        <v>350.5646523</v>
      </c>
      <c r="U2760" s="75">
        <f>J2760*SIP_Calculator!$D$27</f>
        <v>0</v>
      </c>
      <c r="V2760" s="75">
        <f t="shared" si="13"/>
        <v>0</v>
      </c>
      <c r="W2760" s="75">
        <f t="shared" si="14"/>
        <v>0</v>
      </c>
      <c r="X2760" s="75">
        <f t="shared" ref="X2760:Y2760" si="8286">X2759+V2760</f>
        <v>295.3457826</v>
      </c>
      <c r="Y2760" s="75">
        <f t="shared" si="8286"/>
        <v>351.8342711</v>
      </c>
    </row>
    <row r="2761" ht="15.75" customHeight="1">
      <c r="A2761" s="78">
        <v>42171.0</v>
      </c>
      <c r="B2761" s="73">
        <v>8114.5</v>
      </c>
      <c r="C2761" s="73">
        <v>6627.0</v>
      </c>
      <c r="D2761" s="74">
        <f t="shared" si="33"/>
        <v>578</v>
      </c>
      <c r="E2761" s="74">
        <f t="shared" si="16"/>
        <v>0</v>
      </c>
      <c r="F2761" s="75">
        <f t="shared" si="4"/>
        <v>6</v>
      </c>
      <c r="G2761" s="75">
        <f t="shared" si="17"/>
        <v>0</v>
      </c>
      <c r="H2761" s="76">
        <f>IF(A2761&lt;SIP_Calculator!$B$7,0,IF(A2761&gt;SIP_Calculator!$E$7,0,1))</f>
        <v>1</v>
      </c>
      <c r="I2761" s="74">
        <f t="shared" si="5"/>
        <v>0</v>
      </c>
      <c r="J2761" s="75">
        <f t="shared" si="6"/>
        <v>0</v>
      </c>
      <c r="K2761" s="76">
        <f>H2761*SIP_Calculator!$D$25</f>
        <v>484.4666522</v>
      </c>
      <c r="L2761" s="76">
        <f t="shared" si="7"/>
        <v>0.05970382059</v>
      </c>
      <c r="M2761" s="76">
        <f t="shared" si="8"/>
        <v>0.07310497241</v>
      </c>
      <c r="N2761" s="76">
        <f t="shared" ref="N2761:O2761" si="8287">N2760+L2761</f>
        <v>294.5184387</v>
      </c>
      <c r="O2761" s="76">
        <f t="shared" si="8287"/>
        <v>350.7897301</v>
      </c>
      <c r="P2761" s="74">
        <f>I2761*SIP_Calculator!$D$26</f>
        <v>0</v>
      </c>
      <c r="Q2761" s="74">
        <f t="shared" si="10"/>
        <v>0</v>
      </c>
      <c r="R2761" s="74">
        <f t="shared" si="11"/>
        <v>0</v>
      </c>
      <c r="S2761" s="74">
        <f t="shared" ref="S2761:T2761" si="8288">S2760+Q2761</f>
        <v>294.2626336</v>
      </c>
      <c r="T2761" s="74">
        <f t="shared" si="8288"/>
        <v>350.5646523</v>
      </c>
      <c r="U2761" s="75">
        <f>J2761*SIP_Calculator!$D$27</f>
        <v>0</v>
      </c>
      <c r="V2761" s="75">
        <f t="shared" si="13"/>
        <v>0</v>
      </c>
      <c r="W2761" s="75">
        <f t="shared" si="14"/>
        <v>0</v>
      </c>
      <c r="X2761" s="75">
        <f t="shared" ref="X2761:Y2761" si="8289">X2760+V2761</f>
        <v>295.3457826</v>
      </c>
      <c r="Y2761" s="75">
        <f t="shared" si="8289"/>
        <v>351.8342711</v>
      </c>
    </row>
    <row r="2762" ht="15.75" customHeight="1">
      <c r="A2762" s="78">
        <v>42172.0</v>
      </c>
      <c r="B2762" s="73">
        <v>8172.2</v>
      </c>
      <c r="C2762" s="73">
        <v>6680.8</v>
      </c>
      <c r="D2762" s="74">
        <f t="shared" si="33"/>
        <v>578</v>
      </c>
      <c r="E2762" s="74">
        <f t="shared" si="16"/>
        <v>0</v>
      </c>
      <c r="F2762" s="75">
        <f t="shared" si="4"/>
        <v>6</v>
      </c>
      <c r="G2762" s="75">
        <f t="shared" si="17"/>
        <v>0</v>
      </c>
      <c r="H2762" s="76">
        <f>IF(A2762&lt;SIP_Calculator!$B$7,0,IF(A2762&gt;SIP_Calculator!$E$7,0,1))</f>
        <v>1</v>
      </c>
      <c r="I2762" s="74">
        <f t="shared" si="5"/>
        <v>0</v>
      </c>
      <c r="J2762" s="75">
        <f t="shared" si="6"/>
        <v>0</v>
      </c>
      <c r="K2762" s="76">
        <f>H2762*SIP_Calculator!$D$25</f>
        <v>484.4666522</v>
      </c>
      <c r="L2762" s="76">
        <f t="shared" si="7"/>
        <v>0.05928228044</v>
      </c>
      <c r="M2762" s="76">
        <f t="shared" si="8"/>
        <v>0.07251626335</v>
      </c>
      <c r="N2762" s="76">
        <f t="shared" ref="N2762:O2762" si="8290">N2761+L2762</f>
        <v>294.577721</v>
      </c>
      <c r="O2762" s="76">
        <f t="shared" si="8290"/>
        <v>350.8622464</v>
      </c>
      <c r="P2762" s="74">
        <f>I2762*SIP_Calculator!$D$26</f>
        <v>0</v>
      </c>
      <c r="Q2762" s="74">
        <f t="shared" si="10"/>
        <v>0</v>
      </c>
      <c r="R2762" s="74">
        <f t="shared" si="11"/>
        <v>0</v>
      </c>
      <c r="S2762" s="74">
        <f t="shared" ref="S2762:T2762" si="8291">S2761+Q2762</f>
        <v>294.2626336</v>
      </c>
      <c r="T2762" s="74">
        <f t="shared" si="8291"/>
        <v>350.5646523</v>
      </c>
      <c r="U2762" s="75">
        <f>J2762*SIP_Calculator!$D$27</f>
        <v>0</v>
      </c>
      <c r="V2762" s="75">
        <f t="shared" si="13"/>
        <v>0</v>
      </c>
      <c r="W2762" s="75">
        <f t="shared" si="14"/>
        <v>0</v>
      </c>
      <c r="X2762" s="75">
        <f t="shared" ref="X2762:Y2762" si="8292">X2761+V2762</f>
        <v>295.3457826</v>
      </c>
      <c r="Y2762" s="75">
        <f t="shared" si="8292"/>
        <v>351.8342711</v>
      </c>
    </row>
    <row r="2763" ht="15.75" customHeight="1">
      <c r="A2763" s="78">
        <v>42173.0</v>
      </c>
      <c r="B2763" s="73">
        <v>8248.65</v>
      </c>
      <c r="C2763" s="73">
        <v>6746.85</v>
      </c>
      <c r="D2763" s="74">
        <f t="shared" si="33"/>
        <v>578</v>
      </c>
      <c r="E2763" s="74">
        <f t="shared" si="16"/>
        <v>0</v>
      </c>
      <c r="F2763" s="75">
        <f t="shared" si="4"/>
        <v>6</v>
      </c>
      <c r="G2763" s="75">
        <f t="shared" si="17"/>
        <v>0</v>
      </c>
      <c r="H2763" s="76">
        <f>IF(A2763&lt;SIP_Calculator!$B$7,0,IF(A2763&gt;SIP_Calculator!$E$7,0,1))</f>
        <v>1</v>
      </c>
      <c r="I2763" s="74">
        <f t="shared" si="5"/>
        <v>0</v>
      </c>
      <c r="J2763" s="75">
        <f t="shared" si="6"/>
        <v>0</v>
      </c>
      <c r="K2763" s="76">
        <f>H2763*SIP_Calculator!$D$25</f>
        <v>484.4666522</v>
      </c>
      <c r="L2763" s="76">
        <f t="shared" si="7"/>
        <v>0.0587328414</v>
      </c>
      <c r="M2763" s="76">
        <f t="shared" si="8"/>
        <v>0.07180634699</v>
      </c>
      <c r="N2763" s="76">
        <f t="shared" ref="N2763:O2763" si="8293">N2762+L2763</f>
        <v>294.6364539</v>
      </c>
      <c r="O2763" s="76">
        <f t="shared" si="8293"/>
        <v>350.9340527</v>
      </c>
      <c r="P2763" s="74">
        <f>I2763*SIP_Calculator!$D$26</f>
        <v>0</v>
      </c>
      <c r="Q2763" s="74">
        <f t="shared" si="10"/>
        <v>0</v>
      </c>
      <c r="R2763" s="74">
        <f t="shared" si="11"/>
        <v>0</v>
      </c>
      <c r="S2763" s="74">
        <f t="shared" ref="S2763:T2763" si="8294">S2762+Q2763</f>
        <v>294.2626336</v>
      </c>
      <c r="T2763" s="74">
        <f t="shared" si="8294"/>
        <v>350.5646523</v>
      </c>
      <c r="U2763" s="75">
        <f>J2763*SIP_Calculator!$D$27</f>
        <v>0</v>
      </c>
      <c r="V2763" s="75">
        <f t="shared" si="13"/>
        <v>0</v>
      </c>
      <c r="W2763" s="75">
        <f t="shared" si="14"/>
        <v>0</v>
      </c>
      <c r="X2763" s="75">
        <f t="shared" ref="X2763:Y2763" si="8295">X2762+V2763</f>
        <v>295.3457826</v>
      </c>
      <c r="Y2763" s="75">
        <f t="shared" si="8295"/>
        <v>351.8342711</v>
      </c>
    </row>
    <row r="2764" ht="15.75" customHeight="1">
      <c r="A2764" s="78">
        <v>42174.0</v>
      </c>
      <c r="B2764" s="73">
        <v>8298.7</v>
      </c>
      <c r="C2764" s="73">
        <v>6785.1</v>
      </c>
      <c r="D2764" s="74">
        <f t="shared" si="33"/>
        <v>578</v>
      </c>
      <c r="E2764" s="74">
        <f t="shared" si="16"/>
        <v>0</v>
      </c>
      <c r="F2764" s="75">
        <f t="shared" si="4"/>
        <v>6</v>
      </c>
      <c r="G2764" s="75">
        <f t="shared" si="17"/>
        <v>0</v>
      </c>
      <c r="H2764" s="76">
        <f>IF(A2764&lt;SIP_Calculator!$B$7,0,IF(A2764&gt;SIP_Calculator!$E$7,0,1))</f>
        <v>1</v>
      </c>
      <c r="I2764" s="74">
        <f t="shared" si="5"/>
        <v>0</v>
      </c>
      <c r="J2764" s="75">
        <f t="shared" si="6"/>
        <v>0</v>
      </c>
      <c r="K2764" s="76">
        <f>H2764*SIP_Calculator!$D$25</f>
        <v>484.4666522</v>
      </c>
      <c r="L2764" s="76">
        <f t="shared" si="7"/>
        <v>0.05837861981</v>
      </c>
      <c r="M2764" s="76">
        <f t="shared" si="8"/>
        <v>0.0714015493</v>
      </c>
      <c r="N2764" s="76">
        <f t="shared" ref="N2764:O2764" si="8296">N2763+L2764</f>
        <v>294.6948325</v>
      </c>
      <c r="O2764" s="76">
        <f t="shared" si="8296"/>
        <v>351.0054543</v>
      </c>
      <c r="P2764" s="74">
        <f>I2764*SIP_Calculator!$D$26</f>
        <v>0</v>
      </c>
      <c r="Q2764" s="74">
        <f t="shared" si="10"/>
        <v>0</v>
      </c>
      <c r="R2764" s="74">
        <f t="shared" si="11"/>
        <v>0</v>
      </c>
      <c r="S2764" s="74">
        <f t="shared" ref="S2764:T2764" si="8297">S2763+Q2764</f>
        <v>294.2626336</v>
      </c>
      <c r="T2764" s="74">
        <f t="shared" si="8297"/>
        <v>350.5646523</v>
      </c>
      <c r="U2764" s="75">
        <f>J2764*SIP_Calculator!$D$27</f>
        <v>0</v>
      </c>
      <c r="V2764" s="75">
        <f t="shared" si="13"/>
        <v>0</v>
      </c>
      <c r="W2764" s="75">
        <f t="shared" si="14"/>
        <v>0</v>
      </c>
      <c r="X2764" s="75">
        <f t="shared" ref="X2764:Y2764" si="8298">X2763+V2764</f>
        <v>295.3457826</v>
      </c>
      <c r="Y2764" s="75">
        <f t="shared" si="8298"/>
        <v>351.8342711</v>
      </c>
    </row>
    <row r="2765" ht="15.75" customHeight="1">
      <c r="A2765" s="78">
        <v>42177.0</v>
      </c>
      <c r="B2765" s="73">
        <v>8427.45</v>
      </c>
      <c r="C2765" s="73">
        <v>6889.7</v>
      </c>
      <c r="D2765" s="74">
        <f t="shared" si="33"/>
        <v>579</v>
      </c>
      <c r="E2765" s="74">
        <f t="shared" si="16"/>
        <v>1</v>
      </c>
      <c r="F2765" s="75">
        <f t="shared" si="4"/>
        <v>6</v>
      </c>
      <c r="G2765" s="75">
        <f t="shared" si="17"/>
        <v>0</v>
      </c>
      <c r="H2765" s="76">
        <f>IF(A2765&lt;SIP_Calculator!$B$7,0,IF(A2765&gt;SIP_Calculator!$E$7,0,1))</f>
        <v>1</v>
      </c>
      <c r="I2765" s="74">
        <f t="shared" si="5"/>
        <v>1</v>
      </c>
      <c r="J2765" s="75">
        <f t="shared" si="6"/>
        <v>0</v>
      </c>
      <c r="K2765" s="76">
        <f>H2765*SIP_Calculator!$D$25</f>
        <v>484.4666522</v>
      </c>
      <c r="L2765" s="76">
        <f t="shared" si="7"/>
        <v>0.05748674299</v>
      </c>
      <c r="M2765" s="76">
        <f t="shared" si="8"/>
        <v>0.07031752503</v>
      </c>
      <c r="N2765" s="76">
        <f t="shared" ref="N2765:O2765" si="8299">N2764+L2765</f>
        <v>294.7523192</v>
      </c>
      <c r="O2765" s="76">
        <f t="shared" si="8299"/>
        <v>351.0757718</v>
      </c>
      <c r="P2765" s="74">
        <f>I2765*SIP_Calculator!$D$26</f>
        <v>2301.341589</v>
      </c>
      <c r="Q2765" s="74">
        <f t="shared" si="10"/>
        <v>0.2730768606</v>
      </c>
      <c r="R2765" s="74">
        <f t="shared" si="11"/>
        <v>0.3340263857</v>
      </c>
      <c r="S2765" s="74">
        <f t="shared" ref="S2765:T2765" si="8300">S2764+Q2765</f>
        <v>294.5357105</v>
      </c>
      <c r="T2765" s="74">
        <f t="shared" si="8300"/>
        <v>350.8986787</v>
      </c>
      <c r="U2765" s="75">
        <f>J2765*SIP_Calculator!$D$27</f>
        <v>0</v>
      </c>
      <c r="V2765" s="75">
        <f t="shared" si="13"/>
        <v>0</v>
      </c>
      <c r="W2765" s="75">
        <f t="shared" si="14"/>
        <v>0</v>
      </c>
      <c r="X2765" s="75">
        <f t="shared" ref="X2765:Y2765" si="8301">X2764+V2765</f>
        <v>295.3457826</v>
      </c>
      <c r="Y2765" s="75">
        <f t="shared" si="8301"/>
        <v>351.8342711</v>
      </c>
    </row>
    <row r="2766" ht="15.75" customHeight="1">
      <c r="A2766" s="78">
        <v>42178.0</v>
      </c>
      <c r="B2766" s="73">
        <v>8453.4</v>
      </c>
      <c r="C2766" s="73">
        <v>6912.45</v>
      </c>
      <c r="D2766" s="74">
        <f t="shared" si="33"/>
        <v>579</v>
      </c>
      <c r="E2766" s="74">
        <f t="shared" si="16"/>
        <v>0</v>
      </c>
      <c r="F2766" s="75">
        <f t="shared" si="4"/>
        <v>6</v>
      </c>
      <c r="G2766" s="75">
        <f t="shared" si="17"/>
        <v>0</v>
      </c>
      <c r="H2766" s="76">
        <f>IF(A2766&lt;SIP_Calculator!$B$7,0,IF(A2766&gt;SIP_Calculator!$E$7,0,1))</f>
        <v>1</v>
      </c>
      <c r="I2766" s="74">
        <f t="shared" si="5"/>
        <v>0</v>
      </c>
      <c r="J2766" s="75">
        <f t="shared" si="6"/>
        <v>0</v>
      </c>
      <c r="K2766" s="76">
        <f>H2766*SIP_Calculator!$D$25</f>
        <v>484.4666522</v>
      </c>
      <c r="L2766" s="76">
        <f t="shared" si="7"/>
        <v>0.05731027186</v>
      </c>
      <c r="M2766" s="76">
        <f t="shared" si="8"/>
        <v>0.07008609859</v>
      </c>
      <c r="N2766" s="76">
        <f t="shared" ref="N2766:O2766" si="8302">N2765+L2766</f>
        <v>294.8096295</v>
      </c>
      <c r="O2766" s="76">
        <f t="shared" si="8302"/>
        <v>351.1458579</v>
      </c>
      <c r="P2766" s="74">
        <f>I2766*SIP_Calculator!$D$26</f>
        <v>0</v>
      </c>
      <c r="Q2766" s="74">
        <f t="shared" si="10"/>
        <v>0</v>
      </c>
      <c r="R2766" s="74">
        <f t="shared" si="11"/>
        <v>0</v>
      </c>
      <c r="S2766" s="74">
        <f t="shared" ref="S2766:T2766" si="8303">S2765+Q2766</f>
        <v>294.5357105</v>
      </c>
      <c r="T2766" s="74">
        <f t="shared" si="8303"/>
        <v>350.8986787</v>
      </c>
      <c r="U2766" s="75">
        <f>J2766*SIP_Calculator!$D$27</f>
        <v>0</v>
      </c>
      <c r="V2766" s="75">
        <f t="shared" si="13"/>
        <v>0</v>
      </c>
      <c r="W2766" s="75">
        <f t="shared" si="14"/>
        <v>0</v>
      </c>
      <c r="X2766" s="75">
        <f t="shared" ref="X2766:Y2766" si="8304">X2765+V2766</f>
        <v>295.3457826</v>
      </c>
      <c r="Y2766" s="75">
        <f t="shared" si="8304"/>
        <v>351.8342711</v>
      </c>
    </row>
    <row r="2767" ht="15.75" customHeight="1">
      <c r="A2767" s="78">
        <v>42179.0</v>
      </c>
      <c r="B2767" s="73">
        <v>8428.6</v>
      </c>
      <c r="C2767" s="73">
        <v>6887.8</v>
      </c>
      <c r="D2767" s="74">
        <f t="shared" si="33"/>
        <v>579</v>
      </c>
      <c r="E2767" s="74">
        <f t="shared" si="16"/>
        <v>0</v>
      </c>
      <c r="F2767" s="75">
        <f t="shared" si="4"/>
        <v>6</v>
      </c>
      <c r="G2767" s="75">
        <f t="shared" si="17"/>
        <v>0</v>
      </c>
      <c r="H2767" s="76">
        <f>IF(A2767&lt;SIP_Calculator!$B$7,0,IF(A2767&gt;SIP_Calculator!$E$7,0,1))</f>
        <v>1</v>
      </c>
      <c r="I2767" s="74">
        <f t="shared" si="5"/>
        <v>0</v>
      </c>
      <c r="J2767" s="75">
        <f t="shared" si="6"/>
        <v>0</v>
      </c>
      <c r="K2767" s="76">
        <f>H2767*SIP_Calculator!$D$25</f>
        <v>484.4666522</v>
      </c>
      <c r="L2767" s="76">
        <f t="shared" si="7"/>
        <v>0.05747889948</v>
      </c>
      <c r="M2767" s="76">
        <f t="shared" si="8"/>
        <v>0.07033692212</v>
      </c>
      <c r="N2767" s="76">
        <f t="shared" ref="N2767:O2767" si="8305">N2766+L2767</f>
        <v>294.8671084</v>
      </c>
      <c r="O2767" s="76">
        <f t="shared" si="8305"/>
        <v>351.2161948</v>
      </c>
      <c r="P2767" s="74">
        <f>I2767*SIP_Calculator!$D$26</f>
        <v>0</v>
      </c>
      <c r="Q2767" s="74">
        <f t="shared" si="10"/>
        <v>0</v>
      </c>
      <c r="R2767" s="74">
        <f t="shared" si="11"/>
        <v>0</v>
      </c>
      <c r="S2767" s="74">
        <f t="shared" ref="S2767:T2767" si="8306">S2766+Q2767</f>
        <v>294.5357105</v>
      </c>
      <c r="T2767" s="74">
        <f t="shared" si="8306"/>
        <v>350.8986787</v>
      </c>
      <c r="U2767" s="75">
        <f>J2767*SIP_Calculator!$D$27</f>
        <v>0</v>
      </c>
      <c r="V2767" s="75">
        <f t="shared" si="13"/>
        <v>0</v>
      </c>
      <c r="W2767" s="75">
        <f t="shared" si="14"/>
        <v>0</v>
      </c>
      <c r="X2767" s="75">
        <f t="shared" ref="X2767:Y2767" si="8307">X2766+V2767</f>
        <v>295.3457826</v>
      </c>
      <c r="Y2767" s="75">
        <f t="shared" si="8307"/>
        <v>351.8342711</v>
      </c>
    </row>
    <row r="2768" ht="15.75" customHeight="1">
      <c r="A2768" s="78">
        <v>42180.0</v>
      </c>
      <c r="B2768" s="73">
        <v>8467.25</v>
      </c>
      <c r="C2768" s="73">
        <v>6917.55</v>
      </c>
      <c r="D2768" s="74">
        <f t="shared" si="33"/>
        <v>579</v>
      </c>
      <c r="E2768" s="74">
        <f t="shared" si="16"/>
        <v>0</v>
      </c>
      <c r="F2768" s="75">
        <f t="shared" si="4"/>
        <v>6</v>
      </c>
      <c r="G2768" s="75">
        <f t="shared" si="17"/>
        <v>0</v>
      </c>
      <c r="H2768" s="76">
        <f>IF(A2768&lt;SIP_Calculator!$B$7,0,IF(A2768&gt;SIP_Calculator!$E$7,0,1))</f>
        <v>1</v>
      </c>
      <c r="I2768" s="74">
        <f t="shared" si="5"/>
        <v>0</v>
      </c>
      <c r="J2768" s="75">
        <f t="shared" si="6"/>
        <v>0</v>
      </c>
      <c r="K2768" s="76">
        <f>H2768*SIP_Calculator!$D$25</f>
        <v>484.4666522</v>
      </c>
      <c r="L2768" s="76">
        <f t="shared" si="7"/>
        <v>0.05721652865</v>
      </c>
      <c r="M2768" s="76">
        <f t="shared" si="8"/>
        <v>0.07003442724</v>
      </c>
      <c r="N2768" s="76">
        <f t="shared" ref="N2768:O2768" si="8308">N2767+L2768</f>
        <v>294.9243249</v>
      </c>
      <c r="O2768" s="76">
        <f t="shared" si="8308"/>
        <v>351.2862292</v>
      </c>
      <c r="P2768" s="74">
        <f>I2768*SIP_Calculator!$D$26</f>
        <v>0</v>
      </c>
      <c r="Q2768" s="74">
        <f t="shared" si="10"/>
        <v>0</v>
      </c>
      <c r="R2768" s="74">
        <f t="shared" si="11"/>
        <v>0</v>
      </c>
      <c r="S2768" s="74">
        <f t="shared" ref="S2768:T2768" si="8309">S2767+Q2768</f>
        <v>294.5357105</v>
      </c>
      <c r="T2768" s="74">
        <f t="shared" si="8309"/>
        <v>350.8986787</v>
      </c>
      <c r="U2768" s="75">
        <f>J2768*SIP_Calculator!$D$27</f>
        <v>0</v>
      </c>
      <c r="V2768" s="75">
        <f t="shared" si="13"/>
        <v>0</v>
      </c>
      <c r="W2768" s="75">
        <f t="shared" si="14"/>
        <v>0</v>
      </c>
      <c r="X2768" s="75">
        <f t="shared" ref="X2768:Y2768" si="8310">X2767+V2768</f>
        <v>295.3457826</v>
      </c>
      <c r="Y2768" s="75">
        <f t="shared" si="8310"/>
        <v>351.8342711</v>
      </c>
    </row>
    <row r="2769" ht="15.75" customHeight="1">
      <c r="A2769" s="78">
        <v>42181.0</v>
      </c>
      <c r="B2769" s="73">
        <v>8450.95</v>
      </c>
      <c r="C2769" s="73">
        <v>6908.85</v>
      </c>
      <c r="D2769" s="74">
        <f t="shared" si="33"/>
        <v>579</v>
      </c>
      <c r="E2769" s="74">
        <f t="shared" si="16"/>
        <v>0</v>
      </c>
      <c r="F2769" s="75">
        <f t="shared" si="4"/>
        <v>6</v>
      </c>
      <c r="G2769" s="75">
        <f t="shared" si="17"/>
        <v>0</v>
      </c>
      <c r="H2769" s="76">
        <f>IF(A2769&lt;SIP_Calculator!$B$7,0,IF(A2769&gt;SIP_Calculator!$E$7,0,1))</f>
        <v>1</v>
      </c>
      <c r="I2769" s="74">
        <f t="shared" si="5"/>
        <v>0</v>
      </c>
      <c r="J2769" s="75">
        <f t="shared" si="6"/>
        <v>0</v>
      </c>
      <c r="K2769" s="76">
        <f>H2769*SIP_Calculator!$D$25</f>
        <v>484.4666522</v>
      </c>
      <c r="L2769" s="76">
        <f t="shared" si="7"/>
        <v>0.05732688658</v>
      </c>
      <c r="M2769" s="76">
        <f t="shared" si="8"/>
        <v>0.07012261841</v>
      </c>
      <c r="N2769" s="76">
        <f t="shared" ref="N2769:O2769" si="8311">N2768+L2769</f>
        <v>294.9816518</v>
      </c>
      <c r="O2769" s="76">
        <f t="shared" si="8311"/>
        <v>351.3563518</v>
      </c>
      <c r="P2769" s="74">
        <f>I2769*SIP_Calculator!$D$26</f>
        <v>0</v>
      </c>
      <c r="Q2769" s="74">
        <f t="shared" si="10"/>
        <v>0</v>
      </c>
      <c r="R2769" s="74">
        <f t="shared" si="11"/>
        <v>0</v>
      </c>
      <c r="S2769" s="74">
        <f t="shared" ref="S2769:T2769" si="8312">S2768+Q2769</f>
        <v>294.5357105</v>
      </c>
      <c r="T2769" s="74">
        <f t="shared" si="8312"/>
        <v>350.8986787</v>
      </c>
      <c r="U2769" s="75">
        <f>J2769*SIP_Calculator!$D$27</f>
        <v>0</v>
      </c>
      <c r="V2769" s="75">
        <f t="shared" si="13"/>
        <v>0</v>
      </c>
      <c r="W2769" s="75">
        <f t="shared" si="14"/>
        <v>0</v>
      </c>
      <c r="X2769" s="75">
        <f t="shared" ref="X2769:Y2769" si="8313">X2768+V2769</f>
        <v>295.3457826</v>
      </c>
      <c r="Y2769" s="75">
        <f t="shared" si="8313"/>
        <v>351.8342711</v>
      </c>
    </row>
    <row r="2770" ht="15.75" customHeight="1">
      <c r="A2770" s="78">
        <v>42184.0</v>
      </c>
      <c r="B2770" s="73">
        <v>8382.65</v>
      </c>
      <c r="C2770" s="73">
        <v>6843.95</v>
      </c>
      <c r="D2770" s="74">
        <f t="shared" si="33"/>
        <v>580</v>
      </c>
      <c r="E2770" s="74">
        <f t="shared" si="16"/>
        <v>1</v>
      </c>
      <c r="F2770" s="75">
        <f t="shared" si="4"/>
        <v>6</v>
      </c>
      <c r="G2770" s="75">
        <f t="shared" si="17"/>
        <v>0</v>
      </c>
      <c r="H2770" s="76">
        <f>IF(A2770&lt;SIP_Calculator!$B$7,0,IF(A2770&gt;SIP_Calculator!$E$7,0,1))</f>
        <v>1</v>
      </c>
      <c r="I2770" s="74">
        <f t="shared" si="5"/>
        <v>1</v>
      </c>
      <c r="J2770" s="75">
        <f t="shared" si="6"/>
        <v>0</v>
      </c>
      <c r="K2770" s="76">
        <f>H2770*SIP_Calculator!$D$25</f>
        <v>484.4666522</v>
      </c>
      <c r="L2770" s="76">
        <f t="shared" si="7"/>
        <v>0.05779397353</v>
      </c>
      <c r="M2770" s="76">
        <f t="shared" si="8"/>
        <v>0.07078757913</v>
      </c>
      <c r="N2770" s="76">
        <f t="shared" ref="N2770:O2770" si="8314">N2769+L2770</f>
        <v>295.0394458</v>
      </c>
      <c r="O2770" s="76">
        <f t="shared" si="8314"/>
        <v>351.4271394</v>
      </c>
      <c r="P2770" s="74">
        <f>I2770*SIP_Calculator!$D$26</f>
        <v>2301.341589</v>
      </c>
      <c r="Q2770" s="74">
        <f t="shared" si="10"/>
        <v>0.274536285</v>
      </c>
      <c r="R2770" s="74">
        <f t="shared" si="11"/>
        <v>0.3362592639</v>
      </c>
      <c r="S2770" s="74">
        <f t="shared" ref="S2770:T2770" si="8315">S2769+Q2770</f>
        <v>294.8102467</v>
      </c>
      <c r="T2770" s="74">
        <f t="shared" si="8315"/>
        <v>351.234938</v>
      </c>
      <c r="U2770" s="75">
        <f>J2770*SIP_Calculator!$D$27</f>
        <v>0</v>
      </c>
      <c r="V2770" s="75">
        <f t="shared" si="13"/>
        <v>0</v>
      </c>
      <c r="W2770" s="75">
        <f t="shared" si="14"/>
        <v>0</v>
      </c>
      <c r="X2770" s="75">
        <f t="shared" ref="X2770:Y2770" si="8316">X2769+V2770</f>
        <v>295.3457826</v>
      </c>
      <c r="Y2770" s="75">
        <f t="shared" si="8316"/>
        <v>351.8342711</v>
      </c>
    </row>
    <row r="2771" ht="15.75" customHeight="1">
      <c r="A2771" s="78">
        <v>42185.0</v>
      </c>
      <c r="B2771" s="73">
        <v>8440.95</v>
      </c>
      <c r="C2771" s="73">
        <v>6897.2</v>
      </c>
      <c r="D2771" s="74">
        <f t="shared" si="33"/>
        <v>580</v>
      </c>
      <c r="E2771" s="74">
        <f t="shared" si="16"/>
        <v>0</v>
      </c>
      <c r="F2771" s="75">
        <f t="shared" si="4"/>
        <v>6</v>
      </c>
      <c r="G2771" s="75">
        <f t="shared" si="17"/>
        <v>0</v>
      </c>
      <c r="H2771" s="76">
        <f>IF(A2771&lt;SIP_Calculator!$B$7,0,IF(A2771&gt;SIP_Calculator!$E$7,0,1))</f>
        <v>1</v>
      </c>
      <c r="I2771" s="74">
        <f t="shared" si="5"/>
        <v>0</v>
      </c>
      <c r="J2771" s="75">
        <f t="shared" si="6"/>
        <v>0</v>
      </c>
      <c r="K2771" s="76">
        <f>H2771*SIP_Calculator!$D$25</f>
        <v>484.4666522</v>
      </c>
      <c r="L2771" s="76">
        <f t="shared" si="7"/>
        <v>0.05739480179</v>
      </c>
      <c r="M2771" s="76">
        <f t="shared" si="8"/>
        <v>0.07024106191</v>
      </c>
      <c r="N2771" s="76">
        <f t="shared" ref="N2771:O2771" si="8317">N2770+L2771</f>
        <v>295.0968406</v>
      </c>
      <c r="O2771" s="76">
        <f t="shared" si="8317"/>
        <v>351.4973805</v>
      </c>
      <c r="P2771" s="74">
        <f>I2771*SIP_Calculator!$D$26</f>
        <v>0</v>
      </c>
      <c r="Q2771" s="74">
        <f t="shared" si="10"/>
        <v>0</v>
      </c>
      <c r="R2771" s="74">
        <f t="shared" si="11"/>
        <v>0</v>
      </c>
      <c r="S2771" s="74">
        <f t="shared" ref="S2771:T2771" si="8318">S2770+Q2771</f>
        <v>294.8102467</v>
      </c>
      <c r="T2771" s="74">
        <f t="shared" si="8318"/>
        <v>351.234938</v>
      </c>
      <c r="U2771" s="75">
        <f>J2771*SIP_Calculator!$D$27</f>
        <v>0</v>
      </c>
      <c r="V2771" s="75">
        <f t="shared" si="13"/>
        <v>0</v>
      </c>
      <c r="W2771" s="75">
        <f t="shared" si="14"/>
        <v>0</v>
      </c>
      <c r="X2771" s="75">
        <f t="shared" ref="X2771:Y2771" si="8319">X2770+V2771</f>
        <v>295.3457826</v>
      </c>
      <c r="Y2771" s="75">
        <f t="shared" si="8319"/>
        <v>351.8342711</v>
      </c>
    </row>
    <row r="2772" ht="15.75" customHeight="1">
      <c r="A2772" s="78">
        <v>42186.0</v>
      </c>
      <c r="B2772" s="73">
        <v>8528.85</v>
      </c>
      <c r="C2772" s="73">
        <v>6972.3</v>
      </c>
      <c r="D2772" s="74">
        <f t="shared" si="33"/>
        <v>580</v>
      </c>
      <c r="E2772" s="74">
        <f t="shared" si="16"/>
        <v>0</v>
      </c>
      <c r="F2772" s="75">
        <f t="shared" si="4"/>
        <v>7</v>
      </c>
      <c r="G2772" s="75">
        <f t="shared" si="17"/>
        <v>1</v>
      </c>
      <c r="H2772" s="76">
        <f>IF(A2772&lt;SIP_Calculator!$B$7,0,IF(A2772&gt;SIP_Calculator!$E$7,0,1))</f>
        <v>1</v>
      </c>
      <c r="I2772" s="74">
        <f t="shared" si="5"/>
        <v>0</v>
      </c>
      <c r="J2772" s="75">
        <f t="shared" si="6"/>
        <v>1</v>
      </c>
      <c r="K2772" s="76">
        <f>H2772*SIP_Calculator!$D$25</f>
        <v>484.4666522</v>
      </c>
      <c r="L2772" s="76">
        <f t="shared" si="7"/>
        <v>0.05680327971</v>
      </c>
      <c r="M2772" s="76">
        <f t="shared" si="8"/>
        <v>0.06948448176</v>
      </c>
      <c r="N2772" s="76">
        <f t="shared" ref="N2772:O2772" si="8320">N2771+L2772</f>
        <v>295.1536439</v>
      </c>
      <c r="O2772" s="76">
        <f t="shared" si="8320"/>
        <v>351.566865</v>
      </c>
      <c r="P2772" s="74">
        <f>I2772*SIP_Calculator!$D$26</f>
        <v>0</v>
      </c>
      <c r="Q2772" s="74">
        <f t="shared" si="10"/>
        <v>0</v>
      </c>
      <c r="R2772" s="74">
        <f t="shared" si="11"/>
        <v>0</v>
      </c>
      <c r="S2772" s="74">
        <f t="shared" ref="S2772:T2772" si="8321">S2771+Q2772</f>
        <v>294.8102467</v>
      </c>
      <c r="T2772" s="74">
        <f t="shared" si="8321"/>
        <v>351.234938</v>
      </c>
      <c r="U2772" s="75">
        <f>J2772*SIP_Calculator!$D$27</f>
        <v>10000</v>
      </c>
      <c r="V2772" s="75">
        <f t="shared" si="13"/>
        <v>1.172491016</v>
      </c>
      <c r="W2772" s="75">
        <f t="shared" si="14"/>
        <v>1.434246949</v>
      </c>
      <c r="X2772" s="75">
        <f t="shared" ref="X2772:Y2772" si="8322">X2771+V2772</f>
        <v>296.5182736</v>
      </c>
      <c r="Y2772" s="75">
        <f t="shared" si="8322"/>
        <v>353.268518</v>
      </c>
    </row>
    <row r="2773" ht="15.75" customHeight="1">
      <c r="A2773" s="78">
        <v>42187.0</v>
      </c>
      <c r="B2773" s="73">
        <v>8536.25</v>
      </c>
      <c r="C2773" s="73">
        <v>6983.35</v>
      </c>
      <c r="D2773" s="74">
        <f t="shared" si="33"/>
        <v>580</v>
      </c>
      <c r="E2773" s="74">
        <f t="shared" si="16"/>
        <v>0</v>
      </c>
      <c r="F2773" s="75">
        <f t="shared" si="4"/>
        <v>7</v>
      </c>
      <c r="G2773" s="75">
        <f t="shared" si="17"/>
        <v>0</v>
      </c>
      <c r="H2773" s="76">
        <f>IF(A2773&lt;SIP_Calculator!$B$7,0,IF(A2773&gt;SIP_Calculator!$E$7,0,1))</f>
        <v>1</v>
      </c>
      <c r="I2773" s="74">
        <f t="shared" si="5"/>
        <v>0</v>
      </c>
      <c r="J2773" s="75">
        <f t="shared" si="6"/>
        <v>0</v>
      </c>
      <c r="K2773" s="76">
        <f>H2773*SIP_Calculator!$D$25</f>
        <v>484.4666522</v>
      </c>
      <c r="L2773" s="76">
        <f t="shared" si="7"/>
        <v>0.05675403745</v>
      </c>
      <c r="M2773" s="76">
        <f t="shared" si="8"/>
        <v>0.06937453402</v>
      </c>
      <c r="N2773" s="76">
        <f t="shared" ref="N2773:O2773" si="8323">N2772+L2773</f>
        <v>295.2103979</v>
      </c>
      <c r="O2773" s="76">
        <f t="shared" si="8323"/>
        <v>351.6362395</v>
      </c>
      <c r="P2773" s="74">
        <f>I2773*SIP_Calculator!$D$26</f>
        <v>0</v>
      </c>
      <c r="Q2773" s="74">
        <f t="shared" si="10"/>
        <v>0</v>
      </c>
      <c r="R2773" s="74">
        <f t="shared" si="11"/>
        <v>0</v>
      </c>
      <c r="S2773" s="74">
        <f t="shared" ref="S2773:T2773" si="8324">S2772+Q2773</f>
        <v>294.8102467</v>
      </c>
      <c r="T2773" s="74">
        <f t="shared" si="8324"/>
        <v>351.234938</v>
      </c>
      <c r="U2773" s="75">
        <f>J2773*SIP_Calculator!$D$27</f>
        <v>0</v>
      </c>
      <c r="V2773" s="75">
        <f t="shared" si="13"/>
        <v>0</v>
      </c>
      <c r="W2773" s="75">
        <f t="shared" si="14"/>
        <v>0</v>
      </c>
      <c r="X2773" s="75">
        <f t="shared" ref="X2773:Y2773" si="8325">X2772+V2773</f>
        <v>296.5182736</v>
      </c>
      <c r="Y2773" s="75">
        <f t="shared" si="8325"/>
        <v>353.268518</v>
      </c>
    </row>
    <row r="2774" ht="15.75" customHeight="1">
      <c r="A2774" s="78">
        <v>42188.0</v>
      </c>
      <c r="B2774" s="73">
        <v>8568.95</v>
      </c>
      <c r="C2774" s="73">
        <v>7003.95</v>
      </c>
      <c r="D2774" s="74">
        <f t="shared" si="33"/>
        <v>580</v>
      </c>
      <c r="E2774" s="74">
        <f t="shared" si="16"/>
        <v>0</v>
      </c>
      <c r="F2774" s="75">
        <f t="shared" si="4"/>
        <v>7</v>
      </c>
      <c r="G2774" s="75">
        <f t="shared" si="17"/>
        <v>0</v>
      </c>
      <c r="H2774" s="76">
        <f>IF(A2774&lt;SIP_Calculator!$B$7,0,IF(A2774&gt;SIP_Calculator!$E$7,0,1))</f>
        <v>1</v>
      </c>
      <c r="I2774" s="74">
        <f t="shared" si="5"/>
        <v>0</v>
      </c>
      <c r="J2774" s="75">
        <f t="shared" si="6"/>
        <v>0</v>
      </c>
      <c r="K2774" s="76">
        <f>H2774*SIP_Calculator!$D$25</f>
        <v>484.4666522</v>
      </c>
      <c r="L2774" s="76">
        <f t="shared" si="7"/>
        <v>0.05653745817</v>
      </c>
      <c r="M2774" s="76">
        <f t="shared" si="8"/>
        <v>0.06917048982</v>
      </c>
      <c r="N2774" s="76">
        <f t="shared" ref="N2774:O2774" si="8326">N2773+L2774</f>
        <v>295.2669354</v>
      </c>
      <c r="O2774" s="76">
        <f t="shared" si="8326"/>
        <v>351.70541</v>
      </c>
      <c r="P2774" s="74">
        <f>I2774*SIP_Calculator!$D$26</f>
        <v>0</v>
      </c>
      <c r="Q2774" s="74">
        <f t="shared" si="10"/>
        <v>0</v>
      </c>
      <c r="R2774" s="74">
        <f t="shared" si="11"/>
        <v>0</v>
      </c>
      <c r="S2774" s="74">
        <f t="shared" ref="S2774:T2774" si="8327">S2773+Q2774</f>
        <v>294.8102467</v>
      </c>
      <c r="T2774" s="74">
        <f t="shared" si="8327"/>
        <v>351.234938</v>
      </c>
      <c r="U2774" s="75">
        <f>J2774*SIP_Calculator!$D$27</f>
        <v>0</v>
      </c>
      <c r="V2774" s="75">
        <f t="shared" si="13"/>
        <v>0</v>
      </c>
      <c r="W2774" s="75">
        <f t="shared" si="14"/>
        <v>0</v>
      </c>
      <c r="X2774" s="75">
        <f t="shared" ref="X2774:Y2774" si="8328">X2773+V2774</f>
        <v>296.5182736</v>
      </c>
      <c r="Y2774" s="75">
        <f t="shared" si="8328"/>
        <v>353.268518</v>
      </c>
    </row>
    <row r="2775" ht="15.75" customHeight="1">
      <c r="A2775" s="78">
        <v>42191.0</v>
      </c>
      <c r="B2775" s="73">
        <v>8609.7</v>
      </c>
      <c r="C2775" s="73">
        <v>7043.4</v>
      </c>
      <c r="D2775" s="74">
        <f t="shared" si="33"/>
        <v>581</v>
      </c>
      <c r="E2775" s="74">
        <f t="shared" si="16"/>
        <v>1</v>
      </c>
      <c r="F2775" s="75">
        <f t="shared" si="4"/>
        <v>7</v>
      </c>
      <c r="G2775" s="75">
        <f t="shared" si="17"/>
        <v>0</v>
      </c>
      <c r="H2775" s="76">
        <f>IF(A2775&lt;SIP_Calculator!$B$7,0,IF(A2775&gt;SIP_Calculator!$E$7,0,1))</f>
        <v>1</v>
      </c>
      <c r="I2775" s="74">
        <f t="shared" si="5"/>
        <v>1</v>
      </c>
      <c r="J2775" s="75">
        <f t="shared" si="6"/>
        <v>0</v>
      </c>
      <c r="K2775" s="76">
        <f>H2775*SIP_Calculator!$D$25</f>
        <v>484.4666522</v>
      </c>
      <c r="L2775" s="76">
        <f t="shared" si="7"/>
        <v>0.05626986448</v>
      </c>
      <c r="M2775" s="76">
        <f t="shared" si="8"/>
        <v>0.06878306673</v>
      </c>
      <c r="N2775" s="76">
        <f t="shared" ref="N2775:O2775" si="8329">N2774+L2775</f>
        <v>295.3232052</v>
      </c>
      <c r="O2775" s="76">
        <f t="shared" si="8329"/>
        <v>351.7741931</v>
      </c>
      <c r="P2775" s="74">
        <f>I2775*SIP_Calculator!$D$26</f>
        <v>2301.341589</v>
      </c>
      <c r="Q2775" s="74">
        <f t="shared" si="10"/>
        <v>0.2672963738</v>
      </c>
      <c r="R2775" s="74">
        <f t="shared" si="11"/>
        <v>0.3267373128</v>
      </c>
      <c r="S2775" s="74">
        <f t="shared" ref="S2775:T2775" si="8330">S2774+Q2775</f>
        <v>295.0775431</v>
      </c>
      <c r="T2775" s="74">
        <f t="shared" si="8330"/>
        <v>351.5616753</v>
      </c>
      <c r="U2775" s="75">
        <f>J2775*SIP_Calculator!$D$27</f>
        <v>0</v>
      </c>
      <c r="V2775" s="75">
        <f t="shared" si="13"/>
        <v>0</v>
      </c>
      <c r="W2775" s="75">
        <f t="shared" si="14"/>
        <v>0</v>
      </c>
      <c r="X2775" s="75">
        <f t="shared" ref="X2775:Y2775" si="8331">X2774+V2775</f>
        <v>296.5182736</v>
      </c>
      <c r="Y2775" s="75">
        <f t="shared" si="8331"/>
        <v>353.268518</v>
      </c>
    </row>
    <row r="2776" ht="15.75" customHeight="1">
      <c r="A2776" s="78">
        <v>42192.0</v>
      </c>
      <c r="B2776" s="73">
        <v>8606.15</v>
      </c>
      <c r="C2776" s="73">
        <v>7051.05</v>
      </c>
      <c r="D2776" s="74">
        <f t="shared" si="33"/>
        <v>581</v>
      </c>
      <c r="E2776" s="74">
        <f t="shared" si="16"/>
        <v>0</v>
      </c>
      <c r="F2776" s="75">
        <f t="shared" si="4"/>
        <v>7</v>
      </c>
      <c r="G2776" s="75">
        <f t="shared" si="17"/>
        <v>0</v>
      </c>
      <c r="H2776" s="76">
        <f>IF(A2776&lt;SIP_Calculator!$B$7,0,IF(A2776&gt;SIP_Calculator!$E$7,0,1))</f>
        <v>1</v>
      </c>
      <c r="I2776" s="74">
        <f t="shared" si="5"/>
        <v>0</v>
      </c>
      <c r="J2776" s="75">
        <f t="shared" si="6"/>
        <v>0</v>
      </c>
      <c r="K2776" s="76">
        <f>H2776*SIP_Calculator!$D$25</f>
        <v>484.4666522</v>
      </c>
      <c r="L2776" s="76">
        <f t="shared" si="7"/>
        <v>0.05629307555</v>
      </c>
      <c r="M2776" s="76">
        <f t="shared" si="8"/>
        <v>0.0687084409</v>
      </c>
      <c r="N2776" s="76">
        <f t="shared" ref="N2776:O2776" si="8332">N2775+L2776</f>
        <v>295.3794983</v>
      </c>
      <c r="O2776" s="76">
        <f t="shared" si="8332"/>
        <v>351.8429015</v>
      </c>
      <c r="P2776" s="74">
        <f>I2776*SIP_Calculator!$D$26</f>
        <v>0</v>
      </c>
      <c r="Q2776" s="74">
        <f t="shared" si="10"/>
        <v>0</v>
      </c>
      <c r="R2776" s="74">
        <f t="shared" si="11"/>
        <v>0</v>
      </c>
      <c r="S2776" s="74">
        <f t="shared" ref="S2776:T2776" si="8333">S2775+Q2776</f>
        <v>295.0775431</v>
      </c>
      <c r="T2776" s="74">
        <f t="shared" si="8333"/>
        <v>351.5616753</v>
      </c>
      <c r="U2776" s="75">
        <f>J2776*SIP_Calculator!$D$27</f>
        <v>0</v>
      </c>
      <c r="V2776" s="75">
        <f t="shared" si="13"/>
        <v>0</v>
      </c>
      <c r="W2776" s="75">
        <f t="shared" si="14"/>
        <v>0</v>
      </c>
      <c r="X2776" s="75">
        <f t="shared" ref="X2776:Y2776" si="8334">X2775+V2776</f>
        <v>296.5182736</v>
      </c>
      <c r="Y2776" s="75">
        <f t="shared" si="8334"/>
        <v>353.268518</v>
      </c>
    </row>
    <row r="2777" ht="15.75" customHeight="1">
      <c r="A2777" s="78">
        <v>42193.0</v>
      </c>
      <c r="B2777" s="73">
        <v>8465.0</v>
      </c>
      <c r="C2777" s="73">
        <v>6939.7</v>
      </c>
      <c r="D2777" s="74">
        <f t="shared" si="33"/>
        <v>581</v>
      </c>
      <c r="E2777" s="74">
        <f t="shared" si="16"/>
        <v>0</v>
      </c>
      <c r="F2777" s="75">
        <f t="shared" si="4"/>
        <v>7</v>
      </c>
      <c r="G2777" s="75">
        <f t="shared" si="17"/>
        <v>0</v>
      </c>
      <c r="H2777" s="76">
        <f>IF(A2777&lt;SIP_Calculator!$B$7,0,IF(A2777&gt;SIP_Calculator!$E$7,0,1))</f>
        <v>1</v>
      </c>
      <c r="I2777" s="74">
        <f t="shared" si="5"/>
        <v>0</v>
      </c>
      <c r="J2777" s="75">
        <f t="shared" si="6"/>
        <v>0</v>
      </c>
      <c r="K2777" s="76">
        <f>H2777*SIP_Calculator!$D$25</f>
        <v>484.4666522</v>
      </c>
      <c r="L2777" s="76">
        <f t="shared" si="7"/>
        <v>0.05723173682</v>
      </c>
      <c r="M2777" s="76">
        <f t="shared" si="8"/>
        <v>0.06981089272</v>
      </c>
      <c r="N2777" s="76">
        <f t="shared" ref="N2777:O2777" si="8335">N2776+L2777</f>
        <v>295.43673</v>
      </c>
      <c r="O2777" s="76">
        <f t="shared" si="8335"/>
        <v>351.9127124</v>
      </c>
      <c r="P2777" s="74">
        <f>I2777*SIP_Calculator!$D$26</f>
        <v>0</v>
      </c>
      <c r="Q2777" s="74">
        <f t="shared" si="10"/>
        <v>0</v>
      </c>
      <c r="R2777" s="74">
        <f t="shared" si="11"/>
        <v>0</v>
      </c>
      <c r="S2777" s="74">
        <f t="shared" ref="S2777:T2777" si="8336">S2776+Q2777</f>
        <v>295.0775431</v>
      </c>
      <c r="T2777" s="74">
        <f t="shared" si="8336"/>
        <v>351.5616753</v>
      </c>
      <c r="U2777" s="75">
        <f>J2777*SIP_Calculator!$D$27</f>
        <v>0</v>
      </c>
      <c r="V2777" s="75">
        <f t="shared" si="13"/>
        <v>0</v>
      </c>
      <c r="W2777" s="75">
        <f t="shared" si="14"/>
        <v>0</v>
      </c>
      <c r="X2777" s="75">
        <f t="shared" ref="X2777:Y2777" si="8337">X2776+V2777</f>
        <v>296.5182736</v>
      </c>
      <c r="Y2777" s="75">
        <f t="shared" si="8337"/>
        <v>353.268518</v>
      </c>
    </row>
    <row r="2778" ht="15.75" customHeight="1">
      <c r="A2778" s="78">
        <v>42194.0</v>
      </c>
      <c r="B2778" s="73">
        <v>8433.7</v>
      </c>
      <c r="C2778" s="73">
        <v>6915.35</v>
      </c>
      <c r="D2778" s="74">
        <f t="shared" si="33"/>
        <v>581</v>
      </c>
      <c r="E2778" s="74">
        <f t="shared" si="16"/>
        <v>0</v>
      </c>
      <c r="F2778" s="75">
        <f t="shared" si="4"/>
        <v>7</v>
      </c>
      <c r="G2778" s="75">
        <f t="shared" si="17"/>
        <v>0</v>
      </c>
      <c r="H2778" s="76">
        <f>IF(A2778&lt;SIP_Calculator!$B$7,0,IF(A2778&gt;SIP_Calculator!$E$7,0,1))</f>
        <v>1</v>
      </c>
      <c r="I2778" s="74">
        <f t="shared" si="5"/>
        <v>0</v>
      </c>
      <c r="J2778" s="75">
        <f t="shared" si="6"/>
        <v>0</v>
      </c>
      <c r="K2778" s="76">
        <f>H2778*SIP_Calculator!$D$25</f>
        <v>484.4666522</v>
      </c>
      <c r="L2778" s="76">
        <f t="shared" si="7"/>
        <v>0.05744414103</v>
      </c>
      <c r="M2778" s="76">
        <f t="shared" si="8"/>
        <v>0.0700567075</v>
      </c>
      <c r="N2778" s="76">
        <f t="shared" ref="N2778:O2778" si="8338">N2777+L2778</f>
        <v>295.4941742</v>
      </c>
      <c r="O2778" s="76">
        <f t="shared" si="8338"/>
        <v>351.9827691</v>
      </c>
      <c r="P2778" s="74">
        <f>I2778*SIP_Calculator!$D$26</f>
        <v>0</v>
      </c>
      <c r="Q2778" s="74">
        <f t="shared" si="10"/>
        <v>0</v>
      </c>
      <c r="R2778" s="74">
        <f t="shared" si="11"/>
        <v>0</v>
      </c>
      <c r="S2778" s="74">
        <f t="shared" ref="S2778:T2778" si="8339">S2777+Q2778</f>
        <v>295.0775431</v>
      </c>
      <c r="T2778" s="74">
        <f t="shared" si="8339"/>
        <v>351.5616753</v>
      </c>
      <c r="U2778" s="75">
        <f>J2778*SIP_Calculator!$D$27</f>
        <v>0</v>
      </c>
      <c r="V2778" s="75">
        <f t="shared" si="13"/>
        <v>0</v>
      </c>
      <c r="W2778" s="75">
        <f t="shared" si="14"/>
        <v>0</v>
      </c>
      <c r="X2778" s="75">
        <f t="shared" ref="X2778:Y2778" si="8340">X2777+V2778</f>
        <v>296.5182736</v>
      </c>
      <c r="Y2778" s="75">
        <f t="shared" si="8340"/>
        <v>353.268518</v>
      </c>
    </row>
    <row r="2779" ht="15.75" customHeight="1">
      <c r="A2779" s="78">
        <v>42195.0</v>
      </c>
      <c r="B2779" s="73">
        <v>8460.2</v>
      </c>
      <c r="C2779" s="73">
        <v>6935.55</v>
      </c>
      <c r="D2779" s="74">
        <f t="shared" si="33"/>
        <v>581</v>
      </c>
      <c r="E2779" s="74">
        <f t="shared" si="16"/>
        <v>0</v>
      </c>
      <c r="F2779" s="75">
        <f t="shared" si="4"/>
        <v>7</v>
      </c>
      <c r="G2779" s="75">
        <f t="shared" si="17"/>
        <v>0</v>
      </c>
      <c r="H2779" s="76">
        <f>IF(A2779&lt;SIP_Calculator!$B$7,0,IF(A2779&gt;SIP_Calculator!$E$7,0,1))</f>
        <v>1</v>
      </c>
      <c r="I2779" s="74">
        <f t="shared" si="5"/>
        <v>0</v>
      </c>
      <c r="J2779" s="75">
        <f t="shared" si="6"/>
        <v>0</v>
      </c>
      <c r="K2779" s="76">
        <f>H2779*SIP_Calculator!$D$25</f>
        <v>484.4666522</v>
      </c>
      <c r="L2779" s="76">
        <f t="shared" si="7"/>
        <v>0.05726420796</v>
      </c>
      <c r="M2779" s="76">
        <f t="shared" si="8"/>
        <v>0.06985266521</v>
      </c>
      <c r="N2779" s="76">
        <f t="shared" ref="N2779:O2779" si="8341">N2778+L2779</f>
        <v>295.5514384</v>
      </c>
      <c r="O2779" s="76">
        <f t="shared" si="8341"/>
        <v>352.0526218</v>
      </c>
      <c r="P2779" s="74">
        <f>I2779*SIP_Calculator!$D$26</f>
        <v>0</v>
      </c>
      <c r="Q2779" s="74">
        <f t="shared" si="10"/>
        <v>0</v>
      </c>
      <c r="R2779" s="74">
        <f t="shared" si="11"/>
        <v>0</v>
      </c>
      <c r="S2779" s="74">
        <f t="shared" ref="S2779:T2779" si="8342">S2778+Q2779</f>
        <v>295.0775431</v>
      </c>
      <c r="T2779" s="74">
        <f t="shared" si="8342"/>
        <v>351.5616753</v>
      </c>
      <c r="U2779" s="75">
        <f>J2779*SIP_Calculator!$D$27</f>
        <v>0</v>
      </c>
      <c r="V2779" s="75">
        <f t="shared" si="13"/>
        <v>0</v>
      </c>
      <c r="W2779" s="75">
        <f t="shared" si="14"/>
        <v>0</v>
      </c>
      <c r="X2779" s="75">
        <f t="shared" ref="X2779:Y2779" si="8343">X2778+V2779</f>
        <v>296.5182736</v>
      </c>
      <c r="Y2779" s="75">
        <f t="shared" si="8343"/>
        <v>353.268518</v>
      </c>
    </row>
    <row r="2780" ht="15.75" customHeight="1">
      <c r="A2780" s="78">
        <v>42198.0</v>
      </c>
      <c r="B2780" s="73">
        <v>8560.45</v>
      </c>
      <c r="C2780" s="73">
        <v>7016.55</v>
      </c>
      <c r="D2780" s="74">
        <f t="shared" si="33"/>
        <v>582</v>
      </c>
      <c r="E2780" s="74">
        <f t="shared" si="16"/>
        <v>1</v>
      </c>
      <c r="F2780" s="75">
        <f t="shared" si="4"/>
        <v>7</v>
      </c>
      <c r="G2780" s="75">
        <f t="shared" si="17"/>
        <v>0</v>
      </c>
      <c r="H2780" s="76">
        <f>IF(A2780&lt;SIP_Calculator!$B$7,0,IF(A2780&gt;SIP_Calculator!$E$7,0,1))</f>
        <v>1</v>
      </c>
      <c r="I2780" s="74">
        <f t="shared" si="5"/>
        <v>1</v>
      </c>
      <c r="J2780" s="75">
        <f t="shared" si="6"/>
        <v>0</v>
      </c>
      <c r="K2780" s="76">
        <f>H2780*SIP_Calculator!$D$25</f>
        <v>484.4666522</v>
      </c>
      <c r="L2780" s="76">
        <f t="shared" si="7"/>
        <v>0.05659359639</v>
      </c>
      <c r="M2780" s="76">
        <f t="shared" si="8"/>
        <v>0.06904627662</v>
      </c>
      <c r="N2780" s="76">
        <f t="shared" ref="N2780:O2780" si="8344">N2779+L2780</f>
        <v>295.608032</v>
      </c>
      <c r="O2780" s="76">
        <f t="shared" si="8344"/>
        <v>352.121668</v>
      </c>
      <c r="P2780" s="74">
        <f>I2780*SIP_Calculator!$D$26</f>
        <v>2301.341589</v>
      </c>
      <c r="Q2780" s="74">
        <f t="shared" si="10"/>
        <v>0.2688341839</v>
      </c>
      <c r="R2780" s="74">
        <f t="shared" si="11"/>
        <v>0.3279876277</v>
      </c>
      <c r="S2780" s="74">
        <f t="shared" ref="S2780:T2780" si="8345">S2779+Q2780</f>
        <v>295.3463773</v>
      </c>
      <c r="T2780" s="74">
        <f t="shared" si="8345"/>
        <v>351.8896629</v>
      </c>
      <c r="U2780" s="75">
        <f>J2780*SIP_Calculator!$D$27</f>
        <v>0</v>
      </c>
      <c r="V2780" s="75">
        <f t="shared" si="13"/>
        <v>0</v>
      </c>
      <c r="W2780" s="75">
        <f t="shared" si="14"/>
        <v>0</v>
      </c>
      <c r="X2780" s="75">
        <f t="shared" ref="X2780:Y2780" si="8346">X2779+V2780</f>
        <v>296.5182736</v>
      </c>
      <c r="Y2780" s="75">
        <f t="shared" si="8346"/>
        <v>353.268518</v>
      </c>
    </row>
    <row r="2781" ht="15.75" customHeight="1">
      <c r="A2781" s="78">
        <v>42199.0</v>
      </c>
      <c r="B2781" s="73">
        <v>8558.55</v>
      </c>
      <c r="C2781" s="73">
        <v>7020.25</v>
      </c>
      <c r="D2781" s="74">
        <f t="shared" si="33"/>
        <v>582</v>
      </c>
      <c r="E2781" s="74">
        <f t="shared" si="16"/>
        <v>0</v>
      </c>
      <c r="F2781" s="75">
        <f t="shared" si="4"/>
        <v>7</v>
      </c>
      <c r="G2781" s="75">
        <f t="shared" si="17"/>
        <v>0</v>
      </c>
      <c r="H2781" s="76">
        <f>IF(A2781&lt;SIP_Calculator!$B$7,0,IF(A2781&gt;SIP_Calculator!$E$7,0,1))</f>
        <v>1</v>
      </c>
      <c r="I2781" s="74">
        <f t="shared" si="5"/>
        <v>0</v>
      </c>
      <c r="J2781" s="75">
        <f t="shared" si="6"/>
        <v>0</v>
      </c>
      <c r="K2781" s="76">
        <f>H2781*SIP_Calculator!$D$25</f>
        <v>484.4666522</v>
      </c>
      <c r="L2781" s="76">
        <f t="shared" si="7"/>
        <v>0.05660616018</v>
      </c>
      <c r="M2781" s="76">
        <f t="shared" si="8"/>
        <v>0.069009886</v>
      </c>
      <c r="N2781" s="76">
        <f t="shared" ref="N2781:O2781" si="8347">N2780+L2781</f>
        <v>295.6646381</v>
      </c>
      <c r="O2781" s="76">
        <f t="shared" si="8347"/>
        <v>352.1906779</v>
      </c>
      <c r="P2781" s="74">
        <f>I2781*SIP_Calculator!$D$26</f>
        <v>0</v>
      </c>
      <c r="Q2781" s="74">
        <f t="shared" si="10"/>
        <v>0</v>
      </c>
      <c r="R2781" s="74">
        <f t="shared" si="11"/>
        <v>0</v>
      </c>
      <c r="S2781" s="74">
        <f t="shared" ref="S2781:T2781" si="8348">S2780+Q2781</f>
        <v>295.3463773</v>
      </c>
      <c r="T2781" s="74">
        <f t="shared" si="8348"/>
        <v>351.8896629</v>
      </c>
      <c r="U2781" s="75">
        <f>J2781*SIP_Calculator!$D$27</f>
        <v>0</v>
      </c>
      <c r="V2781" s="75">
        <f t="shared" si="13"/>
        <v>0</v>
      </c>
      <c r="W2781" s="75">
        <f t="shared" si="14"/>
        <v>0</v>
      </c>
      <c r="X2781" s="75">
        <f t="shared" ref="X2781:Y2781" si="8349">X2780+V2781</f>
        <v>296.5182736</v>
      </c>
      <c r="Y2781" s="75">
        <f t="shared" si="8349"/>
        <v>353.268518</v>
      </c>
    </row>
    <row r="2782" ht="15.75" customHeight="1">
      <c r="A2782" s="78">
        <v>42200.0</v>
      </c>
      <c r="B2782" s="73">
        <v>8618.05</v>
      </c>
      <c r="C2782" s="73">
        <v>7065.65</v>
      </c>
      <c r="D2782" s="74">
        <f t="shared" si="33"/>
        <v>582</v>
      </c>
      <c r="E2782" s="74">
        <f t="shared" si="16"/>
        <v>0</v>
      </c>
      <c r="F2782" s="75">
        <f t="shared" si="4"/>
        <v>7</v>
      </c>
      <c r="G2782" s="75">
        <f t="shared" si="17"/>
        <v>0</v>
      </c>
      <c r="H2782" s="76">
        <f>IF(A2782&lt;SIP_Calculator!$B$7,0,IF(A2782&gt;SIP_Calculator!$E$7,0,1))</f>
        <v>1</v>
      </c>
      <c r="I2782" s="74">
        <f t="shared" si="5"/>
        <v>0</v>
      </c>
      <c r="J2782" s="75">
        <f t="shared" si="6"/>
        <v>0</v>
      </c>
      <c r="K2782" s="76">
        <f>H2782*SIP_Calculator!$D$25</f>
        <v>484.4666522</v>
      </c>
      <c r="L2782" s="76">
        <f t="shared" si="7"/>
        <v>0.05621534479</v>
      </c>
      <c r="M2782" s="76">
        <f t="shared" si="8"/>
        <v>0.06856646624</v>
      </c>
      <c r="N2782" s="76">
        <f t="shared" ref="N2782:O2782" si="8350">N2781+L2782</f>
        <v>295.7208535</v>
      </c>
      <c r="O2782" s="76">
        <f t="shared" si="8350"/>
        <v>352.2592444</v>
      </c>
      <c r="P2782" s="74">
        <f>I2782*SIP_Calculator!$D$26</f>
        <v>0</v>
      </c>
      <c r="Q2782" s="74">
        <f t="shared" si="10"/>
        <v>0</v>
      </c>
      <c r="R2782" s="74">
        <f t="shared" si="11"/>
        <v>0</v>
      </c>
      <c r="S2782" s="74">
        <f t="shared" ref="S2782:T2782" si="8351">S2781+Q2782</f>
        <v>295.3463773</v>
      </c>
      <c r="T2782" s="74">
        <f t="shared" si="8351"/>
        <v>351.8896629</v>
      </c>
      <c r="U2782" s="75">
        <f>J2782*SIP_Calculator!$D$27</f>
        <v>0</v>
      </c>
      <c r="V2782" s="75">
        <f t="shared" si="13"/>
        <v>0</v>
      </c>
      <c r="W2782" s="75">
        <f t="shared" si="14"/>
        <v>0</v>
      </c>
      <c r="X2782" s="75">
        <f t="shared" ref="X2782:Y2782" si="8352">X2781+V2782</f>
        <v>296.5182736</v>
      </c>
      <c r="Y2782" s="75">
        <f t="shared" si="8352"/>
        <v>353.268518</v>
      </c>
    </row>
    <row r="2783" ht="15.75" customHeight="1">
      <c r="A2783" s="78">
        <v>42201.0</v>
      </c>
      <c r="B2783" s="73">
        <v>8706.7</v>
      </c>
      <c r="C2783" s="73">
        <v>7136.8</v>
      </c>
      <c r="D2783" s="74">
        <f t="shared" si="33"/>
        <v>582</v>
      </c>
      <c r="E2783" s="74">
        <f t="shared" si="16"/>
        <v>0</v>
      </c>
      <c r="F2783" s="75">
        <f t="shared" si="4"/>
        <v>7</v>
      </c>
      <c r="G2783" s="75">
        <f t="shared" si="17"/>
        <v>0</v>
      </c>
      <c r="H2783" s="76">
        <f>IF(A2783&lt;SIP_Calculator!$B$7,0,IF(A2783&gt;SIP_Calculator!$E$7,0,1))</f>
        <v>1</v>
      </c>
      <c r="I2783" s="74">
        <f t="shared" si="5"/>
        <v>0</v>
      </c>
      <c r="J2783" s="75">
        <f t="shared" si="6"/>
        <v>0</v>
      </c>
      <c r="K2783" s="76">
        <f>H2783*SIP_Calculator!$D$25</f>
        <v>484.4666522</v>
      </c>
      <c r="L2783" s="76">
        <f t="shared" si="7"/>
        <v>0.05564297061</v>
      </c>
      <c r="M2783" s="76">
        <f t="shared" si="8"/>
        <v>0.067882896</v>
      </c>
      <c r="N2783" s="76">
        <f t="shared" ref="N2783:O2783" si="8353">N2782+L2783</f>
        <v>295.7764965</v>
      </c>
      <c r="O2783" s="76">
        <f t="shared" si="8353"/>
        <v>352.3271273</v>
      </c>
      <c r="P2783" s="74">
        <f>I2783*SIP_Calculator!$D$26</f>
        <v>0</v>
      </c>
      <c r="Q2783" s="74">
        <f t="shared" si="10"/>
        <v>0</v>
      </c>
      <c r="R2783" s="74">
        <f t="shared" si="11"/>
        <v>0</v>
      </c>
      <c r="S2783" s="74">
        <f t="shared" ref="S2783:T2783" si="8354">S2782+Q2783</f>
        <v>295.3463773</v>
      </c>
      <c r="T2783" s="74">
        <f t="shared" si="8354"/>
        <v>351.8896629</v>
      </c>
      <c r="U2783" s="75">
        <f>J2783*SIP_Calculator!$D$27</f>
        <v>0</v>
      </c>
      <c r="V2783" s="75">
        <f t="shared" si="13"/>
        <v>0</v>
      </c>
      <c r="W2783" s="75">
        <f t="shared" si="14"/>
        <v>0</v>
      </c>
      <c r="X2783" s="75">
        <f t="shared" ref="X2783:Y2783" si="8355">X2782+V2783</f>
        <v>296.5182736</v>
      </c>
      <c r="Y2783" s="75">
        <f t="shared" si="8355"/>
        <v>353.268518</v>
      </c>
    </row>
    <row r="2784" ht="15.75" customHeight="1">
      <c r="A2784" s="78">
        <v>42202.0</v>
      </c>
      <c r="B2784" s="73">
        <v>8716.0</v>
      </c>
      <c r="C2784" s="73">
        <v>7148.05</v>
      </c>
      <c r="D2784" s="74">
        <f t="shared" si="33"/>
        <v>582</v>
      </c>
      <c r="E2784" s="74">
        <f t="shared" si="16"/>
        <v>0</v>
      </c>
      <c r="F2784" s="75">
        <f t="shared" si="4"/>
        <v>7</v>
      </c>
      <c r="G2784" s="75">
        <f t="shared" si="17"/>
        <v>0</v>
      </c>
      <c r="H2784" s="76">
        <f>IF(A2784&lt;SIP_Calculator!$B$7,0,IF(A2784&gt;SIP_Calculator!$E$7,0,1))</f>
        <v>1</v>
      </c>
      <c r="I2784" s="74">
        <f t="shared" si="5"/>
        <v>0</v>
      </c>
      <c r="J2784" s="75">
        <f t="shared" si="6"/>
        <v>0</v>
      </c>
      <c r="K2784" s="76">
        <f>H2784*SIP_Calculator!$D$25</f>
        <v>484.4666522</v>
      </c>
      <c r="L2784" s="76">
        <f t="shared" si="7"/>
        <v>0.05558359938</v>
      </c>
      <c r="M2784" s="76">
        <f t="shared" si="8"/>
        <v>0.06777605811</v>
      </c>
      <c r="N2784" s="76">
        <f t="shared" ref="N2784:O2784" si="8356">N2783+L2784</f>
        <v>295.8320801</v>
      </c>
      <c r="O2784" s="76">
        <f t="shared" si="8356"/>
        <v>352.3949034</v>
      </c>
      <c r="P2784" s="74">
        <f>I2784*SIP_Calculator!$D$26</f>
        <v>0</v>
      </c>
      <c r="Q2784" s="74">
        <f t="shared" si="10"/>
        <v>0</v>
      </c>
      <c r="R2784" s="74">
        <f t="shared" si="11"/>
        <v>0</v>
      </c>
      <c r="S2784" s="74">
        <f t="shared" ref="S2784:T2784" si="8357">S2783+Q2784</f>
        <v>295.3463773</v>
      </c>
      <c r="T2784" s="74">
        <f t="shared" si="8357"/>
        <v>351.8896629</v>
      </c>
      <c r="U2784" s="75">
        <f>J2784*SIP_Calculator!$D$27</f>
        <v>0</v>
      </c>
      <c r="V2784" s="75">
        <f t="shared" si="13"/>
        <v>0</v>
      </c>
      <c r="W2784" s="75">
        <f t="shared" si="14"/>
        <v>0</v>
      </c>
      <c r="X2784" s="75">
        <f t="shared" ref="X2784:Y2784" si="8358">X2783+V2784</f>
        <v>296.5182736</v>
      </c>
      <c r="Y2784" s="75">
        <f t="shared" si="8358"/>
        <v>353.268518</v>
      </c>
    </row>
    <row r="2785" ht="15.75" customHeight="1">
      <c r="A2785" s="78">
        <v>42205.0</v>
      </c>
      <c r="B2785" s="73">
        <v>8711.1</v>
      </c>
      <c r="C2785" s="73">
        <v>7148.5</v>
      </c>
      <c r="D2785" s="74">
        <f t="shared" si="33"/>
        <v>583</v>
      </c>
      <c r="E2785" s="74">
        <f t="shared" si="16"/>
        <v>1</v>
      </c>
      <c r="F2785" s="75">
        <f t="shared" si="4"/>
        <v>7</v>
      </c>
      <c r="G2785" s="75">
        <f t="shared" si="17"/>
        <v>0</v>
      </c>
      <c r="H2785" s="76">
        <f>IF(A2785&lt;SIP_Calculator!$B$7,0,IF(A2785&gt;SIP_Calculator!$E$7,0,1))</f>
        <v>1</v>
      </c>
      <c r="I2785" s="74">
        <f t="shared" si="5"/>
        <v>1</v>
      </c>
      <c r="J2785" s="75">
        <f t="shared" si="6"/>
        <v>0</v>
      </c>
      <c r="K2785" s="76">
        <f>H2785*SIP_Calculator!$D$25</f>
        <v>484.4666522</v>
      </c>
      <c r="L2785" s="76">
        <f t="shared" si="7"/>
        <v>0.05561486519</v>
      </c>
      <c r="M2785" s="76">
        <f t="shared" si="8"/>
        <v>0.06777179159</v>
      </c>
      <c r="N2785" s="76">
        <f t="shared" ref="N2785:O2785" si="8359">N2784+L2785</f>
        <v>295.8876949</v>
      </c>
      <c r="O2785" s="76">
        <f t="shared" si="8359"/>
        <v>352.4626751</v>
      </c>
      <c r="P2785" s="74">
        <f>I2785*SIP_Calculator!$D$26</f>
        <v>2301.341589</v>
      </c>
      <c r="Q2785" s="74">
        <f t="shared" si="10"/>
        <v>0.2641849582</v>
      </c>
      <c r="R2785" s="74">
        <f t="shared" si="11"/>
        <v>0.321933495</v>
      </c>
      <c r="S2785" s="74">
        <f t="shared" ref="S2785:T2785" si="8360">S2784+Q2785</f>
        <v>295.6105623</v>
      </c>
      <c r="T2785" s="74">
        <f t="shared" si="8360"/>
        <v>352.2115964</v>
      </c>
      <c r="U2785" s="75">
        <f>J2785*SIP_Calculator!$D$27</f>
        <v>0</v>
      </c>
      <c r="V2785" s="75">
        <f t="shared" si="13"/>
        <v>0</v>
      </c>
      <c r="W2785" s="75">
        <f t="shared" si="14"/>
        <v>0</v>
      </c>
      <c r="X2785" s="75">
        <f t="shared" ref="X2785:Y2785" si="8361">X2784+V2785</f>
        <v>296.5182736</v>
      </c>
      <c r="Y2785" s="75">
        <f t="shared" si="8361"/>
        <v>353.268518</v>
      </c>
    </row>
    <row r="2786" ht="15.75" customHeight="1">
      <c r="A2786" s="78">
        <v>42206.0</v>
      </c>
      <c r="B2786" s="73">
        <v>8626.15</v>
      </c>
      <c r="C2786" s="73">
        <v>7070.3</v>
      </c>
      <c r="D2786" s="74">
        <f t="shared" si="33"/>
        <v>583</v>
      </c>
      <c r="E2786" s="74">
        <f t="shared" si="16"/>
        <v>0</v>
      </c>
      <c r="F2786" s="75">
        <f t="shared" si="4"/>
        <v>7</v>
      </c>
      <c r="G2786" s="75">
        <f t="shared" si="17"/>
        <v>0</v>
      </c>
      <c r="H2786" s="76">
        <f>IF(A2786&lt;SIP_Calculator!$B$7,0,IF(A2786&gt;SIP_Calculator!$E$7,0,1))</f>
        <v>1</v>
      </c>
      <c r="I2786" s="74">
        <f t="shared" si="5"/>
        <v>0</v>
      </c>
      <c r="J2786" s="75">
        <f t="shared" si="6"/>
        <v>0</v>
      </c>
      <c r="K2786" s="76">
        <f>H2786*SIP_Calculator!$D$25</f>
        <v>484.4666522</v>
      </c>
      <c r="L2786" s="76">
        <f t="shared" si="7"/>
        <v>0.05616255829</v>
      </c>
      <c r="M2786" s="76">
        <f t="shared" si="8"/>
        <v>0.0685213714</v>
      </c>
      <c r="N2786" s="76">
        <f t="shared" ref="N2786:O2786" si="8362">N2785+L2786</f>
        <v>295.9438575</v>
      </c>
      <c r="O2786" s="76">
        <f t="shared" si="8362"/>
        <v>352.5311965</v>
      </c>
      <c r="P2786" s="74">
        <f>I2786*SIP_Calculator!$D$26</f>
        <v>0</v>
      </c>
      <c r="Q2786" s="74">
        <f t="shared" si="10"/>
        <v>0</v>
      </c>
      <c r="R2786" s="74">
        <f t="shared" si="11"/>
        <v>0</v>
      </c>
      <c r="S2786" s="74">
        <f t="shared" ref="S2786:T2786" si="8363">S2785+Q2786</f>
        <v>295.6105623</v>
      </c>
      <c r="T2786" s="74">
        <f t="shared" si="8363"/>
        <v>352.2115964</v>
      </c>
      <c r="U2786" s="75">
        <f>J2786*SIP_Calculator!$D$27</f>
        <v>0</v>
      </c>
      <c r="V2786" s="75">
        <f t="shared" si="13"/>
        <v>0</v>
      </c>
      <c r="W2786" s="75">
        <f t="shared" si="14"/>
        <v>0</v>
      </c>
      <c r="X2786" s="75">
        <f t="shared" ref="X2786:Y2786" si="8364">X2785+V2786</f>
        <v>296.5182736</v>
      </c>
      <c r="Y2786" s="75">
        <f t="shared" si="8364"/>
        <v>353.268518</v>
      </c>
    </row>
    <row r="2787" ht="15.75" customHeight="1">
      <c r="A2787" s="78">
        <v>42207.0</v>
      </c>
      <c r="B2787" s="73">
        <v>8729.25</v>
      </c>
      <c r="C2787" s="73">
        <v>7149.45</v>
      </c>
      <c r="D2787" s="74">
        <f t="shared" si="33"/>
        <v>583</v>
      </c>
      <c r="E2787" s="74">
        <f t="shared" si="16"/>
        <v>0</v>
      </c>
      <c r="F2787" s="75">
        <f t="shared" si="4"/>
        <v>7</v>
      </c>
      <c r="G2787" s="75">
        <f t="shared" si="17"/>
        <v>0</v>
      </c>
      <c r="H2787" s="76">
        <f>IF(A2787&lt;SIP_Calculator!$B$7,0,IF(A2787&gt;SIP_Calculator!$E$7,0,1))</f>
        <v>1</v>
      </c>
      <c r="I2787" s="74">
        <f t="shared" si="5"/>
        <v>0</v>
      </c>
      <c r="J2787" s="75">
        <f t="shared" si="6"/>
        <v>0</v>
      </c>
      <c r="K2787" s="76">
        <f>H2787*SIP_Calculator!$D$25</f>
        <v>484.4666522</v>
      </c>
      <c r="L2787" s="76">
        <f t="shared" si="7"/>
        <v>0.05549922985</v>
      </c>
      <c r="M2787" s="76">
        <f t="shared" si="8"/>
        <v>0.06776278625</v>
      </c>
      <c r="N2787" s="76">
        <f t="shared" ref="N2787:O2787" si="8365">N2786+L2787</f>
        <v>295.9993567</v>
      </c>
      <c r="O2787" s="76">
        <f t="shared" si="8365"/>
        <v>352.5989593</v>
      </c>
      <c r="P2787" s="74">
        <f>I2787*SIP_Calculator!$D$26</f>
        <v>0</v>
      </c>
      <c r="Q2787" s="74">
        <f t="shared" si="10"/>
        <v>0</v>
      </c>
      <c r="R2787" s="74">
        <f t="shared" si="11"/>
        <v>0</v>
      </c>
      <c r="S2787" s="74">
        <f t="shared" ref="S2787:T2787" si="8366">S2786+Q2787</f>
        <v>295.6105623</v>
      </c>
      <c r="T2787" s="74">
        <f t="shared" si="8366"/>
        <v>352.2115964</v>
      </c>
      <c r="U2787" s="75">
        <f>J2787*SIP_Calculator!$D$27</f>
        <v>0</v>
      </c>
      <c r="V2787" s="75">
        <f t="shared" si="13"/>
        <v>0</v>
      </c>
      <c r="W2787" s="75">
        <f t="shared" si="14"/>
        <v>0</v>
      </c>
      <c r="X2787" s="75">
        <f t="shared" ref="X2787:Y2787" si="8367">X2786+V2787</f>
        <v>296.5182736</v>
      </c>
      <c r="Y2787" s="75">
        <f t="shared" si="8367"/>
        <v>353.268518</v>
      </c>
    </row>
    <row r="2788" ht="15.75" customHeight="1">
      <c r="A2788" s="78">
        <v>42208.0</v>
      </c>
      <c r="B2788" s="73">
        <v>8692.95</v>
      </c>
      <c r="C2788" s="73">
        <v>7129.35</v>
      </c>
      <c r="D2788" s="74">
        <f t="shared" si="33"/>
        <v>583</v>
      </c>
      <c r="E2788" s="74">
        <f t="shared" si="16"/>
        <v>0</v>
      </c>
      <c r="F2788" s="75">
        <f t="shared" si="4"/>
        <v>7</v>
      </c>
      <c r="G2788" s="75">
        <f t="shared" si="17"/>
        <v>0</v>
      </c>
      <c r="H2788" s="76">
        <f>IF(A2788&lt;SIP_Calculator!$B$7,0,IF(A2788&gt;SIP_Calculator!$E$7,0,1))</f>
        <v>1</v>
      </c>
      <c r="I2788" s="74">
        <f t="shared" si="5"/>
        <v>0</v>
      </c>
      <c r="J2788" s="75">
        <f t="shared" si="6"/>
        <v>0</v>
      </c>
      <c r="K2788" s="76">
        <f>H2788*SIP_Calculator!$D$25</f>
        <v>484.4666522</v>
      </c>
      <c r="L2788" s="76">
        <f t="shared" si="7"/>
        <v>0.0557309834</v>
      </c>
      <c r="M2788" s="76">
        <f t="shared" si="8"/>
        <v>0.067953832</v>
      </c>
      <c r="N2788" s="76">
        <f t="shared" ref="N2788:O2788" si="8368">N2787+L2788</f>
        <v>296.0550877</v>
      </c>
      <c r="O2788" s="76">
        <f t="shared" si="8368"/>
        <v>352.6669131</v>
      </c>
      <c r="P2788" s="74">
        <f>I2788*SIP_Calculator!$D$26</f>
        <v>0</v>
      </c>
      <c r="Q2788" s="74">
        <f t="shared" si="10"/>
        <v>0</v>
      </c>
      <c r="R2788" s="74">
        <f t="shared" si="11"/>
        <v>0</v>
      </c>
      <c r="S2788" s="74">
        <f t="shared" ref="S2788:T2788" si="8369">S2787+Q2788</f>
        <v>295.6105623</v>
      </c>
      <c r="T2788" s="74">
        <f t="shared" si="8369"/>
        <v>352.2115964</v>
      </c>
      <c r="U2788" s="75">
        <f>J2788*SIP_Calculator!$D$27</f>
        <v>0</v>
      </c>
      <c r="V2788" s="75">
        <f t="shared" si="13"/>
        <v>0</v>
      </c>
      <c r="W2788" s="75">
        <f t="shared" si="14"/>
        <v>0</v>
      </c>
      <c r="X2788" s="75">
        <f t="shared" ref="X2788:Y2788" si="8370">X2787+V2788</f>
        <v>296.5182736</v>
      </c>
      <c r="Y2788" s="75">
        <f t="shared" si="8370"/>
        <v>353.268518</v>
      </c>
    </row>
    <row r="2789" ht="15.75" customHeight="1">
      <c r="A2789" s="78">
        <v>42209.0</v>
      </c>
      <c r="B2789" s="73">
        <v>8624.65</v>
      </c>
      <c r="C2789" s="73">
        <v>7074.95</v>
      </c>
      <c r="D2789" s="74">
        <f t="shared" si="33"/>
        <v>583</v>
      </c>
      <c r="E2789" s="74">
        <f t="shared" si="16"/>
        <v>0</v>
      </c>
      <c r="F2789" s="75">
        <f t="shared" si="4"/>
        <v>7</v>
      </c>
      <c r="G2789" s="75">
        <f t="shared" si="17"/>
        <v>0</v>
      </c>
      <c r="H2789" s="76">
        <f>IF(A2789&lt;SIP_Calculator!$B$7,0,IF(A2789&gt;SIP_Calculator!$E$7,0,1))</f>
        <v>1</v>
      </c>
      <c r="I2789" s="74">
        <f t="shared" si="5"/>
        <v>0</v>
      </c>
      <c r="J2789" s="75">
        <f t="shared" si="6"/>
        <v>0</v>
      </c>
      <c r="K2789" s="76">
        <f>H2789*SIP_Calculator!$D$25</f>
        <v>484.4666522</v>
      </c>
      <c r="L2789" s="76">
        <f t="shared" si="7"/>
        <v>0.05617232609</v>
      </c>
      <c r="M2789" s="76">
        <f t="shared" si="8"/>
        <v>0.06847633583</v>
      </c>
      <c r="N2789" s="76">
        <f t="shared" ref="N2789:O2789" si="8371">N2788+L2789</f>
        <v>296.11126</v>
      </c>
      <c r="O2789" s="76">
        <f t="shared" si="8371"/>
        <v>352.7353895</v>
      </c>
      <c r="P2789" s="74">
        <f>I2789*SIP_Calculator!$D$26</f>
        <v>0</v>
      </c>
      <c r="Q2789" s="74">
        <f t="shared" si="10"/>
        <v>0</v>
      </c>
      <c r="R2789" s="74">
        <f t="shared" si="11"/>
        <v>0</v>
      </c>
      <c r="S2789" s="74">
        <f t="shared" ref="S2789:T2789" si="8372">S2788+Q2789</f>
        <v>295.6105623</v>
      </c>
      <c r="T2789" s="74">
        <f t="shared" si="8372"/>
        <v>352.2115964</v>
      </c>
      <c r="U2789" s="75">
        <f>J2789*SIP_Calculator!$D$27</f>
        <v>0</v>
      </c>
      <c r="V2789" s="75">
        <f t="shared" si="13"/>
        <v>0</v>
      </c>
      <c r="W2789" s="75">
        <f t="shared" si="14"/>
        <v>0</v>
      </c>
      <c r="X2789" s="75">
        <f t="shared" ref="X2789:Y2789" si="8373">X2788+V2789</f>
        <v>296.5182736</v>
      </c>
      <c r="Y2789" s="75">
        <f t="shared" si="8373"/>
        <v>353.268518</v>
      </c>
    </row>
    <row r="2790" ht="15.75" customHeight="1">
      <c r="A2790" s="78">
        <v>42212.0</v>
      </c>
      <c r="B2790" s="73">
        <v>8470.65</v>
      </c>
      <c r="C2790" s="73">
        <v>6955.35</v>
      </c>
      <c r="D2790" s="74">
        <f t="shared" si="33"/>
        <v>584</v>
      </c>
      <c r="E2790" s="74">
        <f t="shared" si="16"/>
        <v>1</v>
      </c>
      <c r="F2790" s="75">
        <f t="shared" si="4"/>
        <v>7</v>
      </c>
      <c r="G2790" s="75">
        <f t="shared" si="17"/>
        <v>0</v>
      </c>
      <c r="H2790" s="76">
        <f>IF(A2790&lt;SIP_Calculator!$B$7,0,IF(A2790&gt;SIP_Calculator!$E$7,0,1))</f>
        <v>1</v>
      </c>
      <c r="I2790" s="74">
        <f t="shared" si="5"/>
        <v>1</v>
      </c>
      <c r="J2790" s="75">
        <f t="shared" si="6"/>
        <v>0</v>
      </c>
      <c r="K2790" s="76">
        <f>H2790*SIP_Calculator!$D$25</f>
        <v>484.4666522</v>
      </c>
      <c r="L2790" s="76">
        <f t="shared" si="7"/>
        <v>0.05719356274</v>
      </c>
      <c r="M2790" s="76">
        <f t="shared" si="8"/>
        <v>0.06965381357</v>
      </c>
      <c r="N2790" s="76">
        <f t="shared" ref="N2790:O2790" si="8374">N2789+L2790</f>
        <v>296.1684536</v>
      </c>
      <c r="O2790" s="76">
        <f t="shared" si="8374"/>
        <v>352.8050433</v>
      </c>
      <c r="P2790" s="74">
        <f>I2790*SIP_Calculator!$D$26</f>
        <v>2301.341589</v>
      </c>
      <c r="Q2790" s="74">
        <f t="shared" si="10"/>
        <v>0.2716841788</v>
      </c>
      <c r="R2790" s="74">
        <f t="shared" si="11"/>
        <v>0.330873585</v>
      </c>
      <c r="S2790" s="74">
        <f t="shared" ref="S2790:T2790" si="8375">S2789+Q2790</f>
        <v>295.8822464</v>
      </c>
      <c r="T2790" s="74">
        <f t="shared" si="8375"/>
        <v>352.54247</v>
      </c>
      <c r="U2790" s="75">
        <f>J2790*SIP_Calculator!$D$27</f>
        <v>0</v>
      </c>
      <c r="V2790" s="75">
        <f t="shared" si="13"/>
        <v>0</v>
      </c>
      <c r="W2790" s="75">
        <f t="shared" si="14"/>
        <v>0</v>
      </c>
      <c r="X2790" s="75">
        <f t="shared" ref="X2790:Y2790" si="8376">X2789+V2790</f>
        <v>296.5182736</v>
      </c>
      <c r="Y2790" s="75">
        <f t="shared" si="8376"/>
        <v>353.268518</v>
      </c>
    </row>
    <row r="2791" ht="15.75" customHeight="1">
      <c r="A2791" s="78">
        <v>42213.0</v>
      </c>
      <c r="B2791" s="73">
        <v>8446.75</v>
      </c>
      <c r="C2791" s="73">
        <v>6935.65</v>
      </c>
      <c r="D2791" s="74">
        <f t="shared" si="33"/>
        <v>584</v>
      </c>
      <c r="E2791" s="74">
        <f t="shared" si="16"/>
        <v>0</v>
      </c>
      <c r="F2791" s="75">
        <f t="shared" si="4"/>
        <v>7</v>
      </c>
      <c r="G2791" s="75">
        <f t="shared" si="17"/>
        <v>0</v>
      </c>
      <c r="H2791" s="76">
        <f>IF(A2791&lt;SIP_Calculator!$B$7,0,IF(A2791&gt;SIP_Calculator!$E$7,0,1))</f>
        <v>1</v>
      </c>
      <c r="I2791" s="74">
        <f t="shared" si="5"/>
        <v>0</v>
      </c>
      <c r="J2791" s="75">
        <f t="shared" si="6"/>
        <v>0</v>
      </c>
      <c r="K2791" s="76">
        <f>H2791*SIP_Calculator!$D$25</f>
        <v>484.4666522</v>
      </c>
      <c r="L2791" s="76">
        <f t="shared" si="7"/>
        <v>0.05735539139</v>
      </c>
      <c r="M2791" s="76">
        <f t="shared" si="8"/>
        <v>0.06985165805</v>
      </c>
      <c r="N2791" s="76">
        <f t="shared" ref="N2791:O2791" si="8377">N2790+L2791</f>
        <v>296.225809</v>
      </c>
      <c r="O2791" s="76">
        <f t="shared" si="8377"/>
        <v>352.8748949</v>
      </c>
      <c r="P2791" s="74">
        <f>I2791*SIP_Calculator!$D$26</f>
        <v>0</v>
      </c>
      <c r="Q2791" s="74">
        <f t="shared" si="10"/>
        <v>0</v>
      </c>
      <c r="R2791" s="74">
        <f t="shared" si="11"/>
        <v>0</v>
      </c>
      <c r="S2791" s="74">
        <f t="shared" ref="S2791:T2791" si="8378">S2790+Q2791</f>
        <v>295.8822464</v>
      </c>
      <c r="T2791" s="74">
        <f t="shared" si="8378"/>
        <v>352.54247</v>
      </c>
      <c r="U2791" s="75">
        <f>J2791*SIP_Calculator!$D$27</f>
        <v>0</v>
      </c>
      <c r="V2791" s="75">
        <f t="shared" si="13"/>
        <v>0</v>
      </c>
      <c r="W2791" s="75">
        <f t="shared" si="14"/>
        <v>0</v>
      </c>
      <c r="X2791" s="75">
        <f t="shared" ref="X2791:Y2791" si="8379">X2790+V2791</f>
        <v>296.5182736</v>
      </c>
      <c r="Y2791" s="75">
        <f t="shared" si="8379"/>
        <v>353.268518</v>
      </c>
    </row>
    <row r="2792" ht="15.75" customHeight="1">
      <c r="A2792" s="78">
        <v>42214.0</v>
      </c>
      <c r="B2792" s="73">
        <v>8485.5</v>
      </c>
      <c r="C2792" s="73">
        <v>6974.15</v>
      </c>
      <c r="D2792" s="74">
        <f t="shared" si="33"/>
        <v>584</v>
      </c>
      <c r="E2792" s="74">
        <f t="shared" si="16"/>
        <v>0</v>
      </c>
      <c r="F2792" s="75">
        <f t="shared" si="4"/>
        <v>7</v>
      </c>
      <c r="G2792" s="75">
        <f t="shared" si="17"/>
        <v>0</v>
      </c>
      <c r="H2792" s="76">
        <f>IF(A2792&lt;SIP_Calculator!$B$7,0,IF(A2792&gt;SIP_Calculator!$E$7,0,1))</f>
        <v>1</v>
      </c>
      <c r="I2792" s="74">
        <f t="shared" si="5"/>
        <v>0</v>
      </c>
      <c r="J2792" s="75">
        <f t="shared" si="6"/>
        <v>0</v>
      </c>
      <c r="K2792" s="76">
        <f>H2792*SIP_Calculator!$D$25</f>
        <v>484.4666522</v>
      </c>
      <c r="L2792" s="76">
        <f t="shared" si="7"/>
        <v>0.05709347147</v>
      </c>
      <c r="M2792" s="76">
        <f t="shared" si="8"/>
        <v>0.06946604994</v>
      </c>
      <c r="N2792" s="76">
        <f t="shared" ref="N2792:O2792" si="8380">N2791+L2792</f>
        <v>296.2829024</v>
      </c>
      <c r="O2792" s="76">
        <f t="shared" si="8380"/>
        <v>352.944361</v>
      </c>
      <c r="P2792" s="74">
        <f>I2792*SIP_Calculator!$D$26</f>
        <v>0</v>
      </c>
      <c r="Q2792" s="74">
        <f t="shared" si="10"/>
        <v>0</v>
      </c>
      <c r="R2792" s="74">
        <f t="shared" si="11"/>
        <v>0</v>
      </c>
      <c r="S2792" s="74">
        <f t="shared" ref="S2792:T2792" si="8381">S2791+Q2792</f>
        <v>295.8822464</v>
      </c>
      <c r="T2792" s="74">
        <f t="shared" si="8381"/>
        <v>352.54247</v>
      </c>
      <c r="U2792" s="75">
        <f>J2792*SIP_Calculator!$D$27</f>
        <v>0</v>
      </c>
      <c r="V2792" s="75">
        <f t="shared" si="13"/>
        <v>0</v>
      </c>
      <c r="W2792" s="75">
        <f t="shared" si="14"/>
        <v>0</v>
      </c>
      <c r="X2792" s="75">
        <f t="shared" ref="X2792:Y2792" si="8382">X2791+V2792</f>
        <v>296.5182736</v>
      </c>
      <c r="Y2792" s="75">
        <f t="shared" si="8382"/>
        <v>353.268518</v>
      </c>
    </row>
    <row r="2793" ht="15.75" customHeight="1">
      <c r="A2793" s="78">
        <v>42215.0</v>
      </c>
      <c r="B2793" s="73">
        <v>8535.25</v>
      </c>
      <c r="C2793" s="73">
        <v>7019.6</v>
      </c>
      <c r="D2793" s="74">
        <f t="shared" si="33"/>
        <v>584</v>
      </c>
      <c r="E2793" s="74">
        <f t="shared" si="16"/>
        <v>0</v>
      </c>
      <c r="F2793" s="75">
        <f t="shared" si="4"/>
        <v>7</v>
      </c>
      <c r="G2793" s="75">
        <f t="shared" si="17"/>
        <v>0</v>
      </c>
      <c r="H2793" s="76">
        <f>IF(A2793&lt;SIP_Calculator!$B$7,0,IF(A2793&gt;SIP_Calculator!$E$7,0,1))</f>
        <v>1</v>
      </c>
      <c r="I2793" s="74">
        <f t="shared" si="5"/>
        <v>0</v>
      </c>
      <c r="J2793" s="75">
        <f t="shared" si="6"/>
        <v>0</v>
      </c>
      <c r="K2793" s="76">
        <f>H2793*SIP_Calculator!$D$25</f>
        <v>484.4666522</v>
      </c>
      <c r="L2793" s="76">
        <f t="shared" si="7"/>
        <v>0.05676068682</v>
      </c>
      <c r="M2793" s="76">
        <f t="shared" si="8"/>
        <v>0.06901627617</v>
      </c>
      <c r="N2793" s="76">
        <f t="shared" ref="N2793:O2793" si="8383">N2792+L2793</f>
        <v>296.3396631</v>
      </c>
      <c r="O2793" s="76">
        <f t="shared" si="8383"/>
        <v>353.0133773</v>
      </c>
      <c r="P2793" s="74">
        <f>I2793*SIP_Calculator!$D$26</f>
        <v>0</v>
      </c>
      <c r="Q2793" s="74">
        <f t="shared" si="10"/>
        <v>0</v>
      </c>
      <c r="R2793" s="74">
        <f t="shared" si="11"/>
        <v>0</v>
      </c>
      <c r="S2793" s="74">
        <f t="shared" ref="S2793:T2793" si="8384">S2792+Q2793</f>
        <v>295.8822464</v>
      </c>
      <c r="T2793" s="74">
        <f t="shared" si="8384"/>
        <v>352.54247</v>
      </c>
      <c r="U2793" s="75">
        <f>J2793*SIP_Calculator!$D$27</f>
        <v>0</v>
      </c>
      <c r="V2793" s="75">
        <f t="shared" si="13"/>
        <v>0</v>
      </c>
      <c r="W2793" s="75">
        <f t="shared" si="14"/>
        <v>0</v>
      </c>
      <c r="X2793" s="75">
        <f t="shared" ref="X2793:Y2793" si="8385">X2792+V2793</f>
        <v>296.5182736</v>
      </c>
      <c r="Y2793" s="75">
        <f t="shared" si="8385"/>
        <v>353.268518</v>
      </c>
    </row>
    <row r="2794" ht="15.75" customHeight="1">
      <c r="A2794" s="78">
        <v>42216.0</v>
      </c>
      <c r="B2794" s="73">
        <v>8645.85</v>
      </c>
      <c r="C2794" s="73">
        <v>7106.2</v>
      </c>
      <c r="D2794" s="74">
        <f t="shared" si="33"/>
        <v>584</v>
      </c>
      <c r="E2794" s="74">
        <f t="shared" si="16"/>
        <v>0</v>
      </c>
      <c r="F2794" s="75">
        <f t="shared" si="4"/>
        <v>7</v>
      </c>
      <c r="G2794" s="75">
        <f t="shared" si="17"/>
        <v>0</v>
      </c>
      <c r="H2794" s="76">
        <f>IF(A2794&lt;SIP_Calculator!$B$7,0,IF(A2794&gt;SIP_Calculator!$E$7,0,1))</f>
        <v>1</v>
      </c>
      <c r="I2794" s="74">
        <f t="shared" si="5"/>
        <v>0</v>
      </c>
      <c r="J2794" s="75">
        <f t="shared" si="6"/>
        <v>0</v>
      </c>
      <c r="K2794" s="76">
        <f>H2794*SIP_Calculator!$D$25</f>
        <v>484.4666522</v>
      </c>
      <c r="L2794" s="76">
        <f t="shared" si="7"/>
        <v>0.0560345891</v>
      </c>
      <c r="M2794" s="76">
        <f t="shared" si="8"/>
        <v>0.06817520647</v>
      </c>
      <c r="N2794" s="76">
        <f t="shared" ref="N2794:O2794" si="8386">N2793+L2794</f>
        <v>296.3956977</v>
      </c>
      <c r="O2794" s="76">
        <f t="shared" si="8386"/>
        <v>353.0815525</v>
      </c>
      <c r="P2794" s="74">
        <f>I2794*SIP_Calculator!$D$26</f>
        <v>0</v>
      </c>
      <c r="Q2794" s="74">
        <f t="shared" si="10"/>
        <v>0</v>
      </c>
      <c r="R2794" s="74">
        <f t="shared" si="11"/>
        <v>0</v>
      </c>
      <c r="S2794" s="74">
        <f t="shared" ref="S2794:T2794" si="8387">S2793+Q2794</f>
        <v>295.8822464</v>
      </c>
      <c r="T2794" s="74">
        <f t="shared" si="8387"/>
        <v>352.54247</v>
      </c>
      <c r="U2794" s="75">
        <f>J2794*SIP_Calculator!$D$27</f>
        <v>0</v>
      </c>
      <c r="V2794" s="75">
        <f t="shared" si="13"/>
        <v>0</v>
      </c>
      <c r="W2794" s="75">
        <f t="shared" si="14"/>
        <v>0</v>
      </c>
      <c r="X2794" s="75">
        <f t="shared" ref="X2794:Y2794" si="8388">X2793+V2794</f>
        <v>296.5182736</v>
      </c>
      <c r="Y2794" s="75">
        <f t="shared" si="8388"/>
        <v>353.268518</v>
      </c>
    </row>
    <row r="2795" ht="15.75" customHeight="1">
      <c r="A2795" s="78">
        <v>42219.0</v>
      </c>
      <c r="B2795" s="73">
        <v>8666.05</v>
      </c>
      <c r="C2795" s="73">
        <v>7129.0</v>
      </c>
      <c r="D2795" s="74">
        <f t="shared" si="33"/>
        <v>585</v>
      </c>
      <c r="E2795" s="74">
        <f t="shared" si="16"/>
        <v>1</v>
      </c>
      <c r="F2795" s="75">
        <f t="shared" si="4"/>
        <v>8</v>
      </c>
      <c r="G2795" s="75">
        <f t="shared" si="17"/>
        <v>1</v>
      </c>
      <c r="H2795" s="76">
        <f>IF(A2795&lt;SIP_Calculator!$B$7,0,IF(A2795&gt;SIP_Calculator!$E$7,0,1))</f>
        <v>1</v>
      </c>
      <c r="I2795" s="74">
        <f t="shared" si="5"/>
        <v>1</v>
      </c>
      <c r="J2795" s="75">
        <f t="shared" si="6"/>
        <v>1</v>
      </c>
      <c r="K2795" s="76">
        <f>H2795*SIP_Calculator!$D$25</f>
        <v>484.4666522</v>
      </c>
      <c r="L2795" s="76">
        <f t="shared" si="7"/>
        <v>0.05590397611</v>
      </c>
      <c r="M2795" s="76">
        <f t="shared" si="8"/>
        <v>0.06795716821</v>
      </c>
      <c r="N2795" s="76">
        <f t="shared" ref="N2795:O2795" si="8389">N2794+L2795</f>
        <v>296.4516017</v>
      </c>
      <c r="O2795" s="76">
        <f t="shared" si="8389"/>
        <v>353.1495096</v>
      </c>
      <c r="P2795" s="74">
        <f>I2795*SIP_Calculator!$D$26</f>
        <v>2301.341589</v>
      </c>
      <c r="Q2795" s="74">
        <f t="shared" si="10"/>
        <v>0.2655583096</v>
      </c>
      <c r="R2795" s="74">
        <f t="shared" si="11"/>
        <v>0.3228140818</v>
      </c>
      <c r="S2795" s="74">
        <f t="shared" ref="S2795:T2795" si="8390">S2794+Q2795</f>
        <v>296.1478047</v>
      </c>
      <c r="T2795" s="74">
        <f t="shared" si="8390"/>
        <v>352.8652841</v>
      </c>
      <c r="U2795" s="75">
        <f>J2795*SIP_Calculator!$D$27</f>
        <v>10000</v>
      </c>
      <c r="V2795" s="75">
        <f t="shared" si="13"/>
        <v>1.15392826</v>
      </c>
      <c r="W2795" s="75">
        <f t="shared" si="14"/>
        <v>1.402721279</v>
      </c>
      <c r="X2795" s="75">
        <f t="shared" ref="X2795:Y2795" si="8391">X2794+V2795</f>
        <v>297.6722019</v>
      </c>
      <c r="Y2795" s="75">
        <f t="shared" si="8391"/>
        <v>354.6712393</v>
      </c>
    </row>
    <row r="2796" ht="15.75" customHeight="1">
      <c r="A2796" s="78">
        <v>42220.0</v>
      </c>
      <c r="B2796" s="73">
        <v>8664.4</v>
      </c>
      <c r="C2796" s="73">
        <v>7136.3</v>
      </c>
      <c r="D2796" s="74">
        <f t="shared" si="33"/>
        <v>585</v>
      </c>
      <c r="E2796" s="74">
        <f t="shared" si="16"/>
        <v>0</v>
      </c>
      <c r="F2796" s="75">
        <f t="shared" si="4"/>
        <v>8</v>
      </c>
      <c r="G2796" s="75">
        <f t="shared" si="17"/>
        <v>0</v>
      </c>
      <c r="H2796" s="76">
        <f>IF(A2796&lt;SIP_Calculator!$B$7,0,IF(A2796&gt;SIP_Calculator!$E$7,0,1))</f>
        <v>1</v>
      </c>
      <c r="I2796" s="74">
        <f t="shared" si="5"/>
        <v>0</v>
      </c>
      <c r="J2796" s="75">
        <f t="shared" si="6"/>
        <v>0</v>
      </c>
      <c r="K2796" s="76">
        <f>H2796*SIP_Calculator!$D$25</f>
        <v>484.4666522</v>
      </c>
      <c r="L2796" s="76">
        <f t="shared" si="7"/>
        <v>0.05591462215</v>
      </c>
      <c r="M2796" s="76">
        <f t="shared" si="8"/>
        <v>0.06788765217</v>
      </c>
      <c r="N2796" s="76">
        <f t="shared" ref="N2796:O2796" si="8392">N2795+L2796</f>
        <v>296.5075163</v>
      </c>
      <c r="O2796" s="76">
        <f t="shared" si="8392"/>
        <v>353.2173973</v>
      </c>
      <c r="P2796" s="74">
        <f>I2796*SIP_Calculator!$D$26</f>
        <v>0</v>
      </c>
      <c r="Q2796" s="74">
        <f t="shared" si="10"/>
        <v>0</v>
      </c>
      <c r="R2796" s="74">
        <f t="shared" si="11"/>
        <v>0</v>
      </c>
      <c r="S2796" s="74">
        <f t="shared" ref="S2796:T2796" si="8393">S2795+Q2796</f>
        <v>296.1478047</v>
      </c>
      <c r="T2796" s="74">
        <f t="shared" si="8393"/>
        <v>352.8652841</v>
      </c>
      <c r="U2796" s="75">
        <f>J2796*SIP_Calculator!$D$27</f>
        <v>0</v>
      </c>
      <c r="V2796" s="75">
        <f t="shared" si="13"/>
        <v>0</v>
      </c>
      <c r="W2796" s="75">
        <f t="shared" si="14"/>
        <v>0</v>
      </c>
      <c r="X2796" s="75">
        <f t="shared" ref="X2796:Y2796" si="8394">X2795+V2796</f>
        <v>297.6722019</v>
      </c>
      <c r="Y2796" s="75">
        <f t="shared" si="8394"/>
        <v>354.6712393</v>
      </c>
    </row>
    <row r="2797" ht="15.75" customHeight="1">
      <c r="A2797" s="78">
        <v>42221.0</v>
      </c>
      <c r="B2797" s="73">
        <v>8720.65</v>
      </c>
      <c r="C2797" s="73">
        <v>7186.25</v>
      </c>
      <c r="D2797" s="74">
        <f t="shared" si="33"/>
        <v>585</v>
      </c>
      <c r="E2797" s="74">
        <f t="shared" si="16"/>
        <v>0</v>
      </c>
      <c r="F2797" s="75">
        <f t="shared" si="4"/>
        <v>8</v>
      </c>
      <c r="G2797" s="75">
        <f t="shared" si="17"/>
        <v>0</v>
      </c>
      <c r="H2797" s="76">
        <f>IF(A2797&lt;SIP_Calculator!$B$7,0,IF(A2797&gt;SIP_Calculator!$E$7,0,1))</f>
        <v>1</v>
      </c>
      <c r="I2797" s="74">
        <f t="shared" si="5"/>
        <v>0</v>
      </c>
      <c r="J2797" s="75">
        <f t="shared" si="6"/>
        <v>0</v>
      </c>
      <c r="K2797" s="76">
        <f>H2797*SIP_Calculator!$D$25</f>
        <v>484.4666522</v>
      </c>
      <c r="L2797" s="76">
        <f t="shared" si="7"/>
        <v>0.05555396125</v>
      </c>
      <c r="M2797" s="76">
        <f t="shared" si="8"/>
        <v>0.06741578044</v>
      </c>
      <c r="N2797" s="76">
        <f t="shared" ref="N2797:O2797" si="8395">N2796+L2797</f>
        <v>296.5630703</v>
      </c>
      <c r="O2797" s="76">
        <f t="shared" si="8395"/>
        <v>353.2848131</v>
      </c>
      <c r="P2797" s="74">
        <f>I2797*SIP_Calculator!$D$26</f>
        <v>0</v>
      </c>
      <c r="Q2797" s="74">
        <f t="shared" si="10"/>
        <v>0</v>
      </c>
      <c r="R2797" s="74">
        <f t="shared" si="11"/>
        <v>0</v>
      </c>
      <c r="S2797" s="74">
        <f t="shared" ref="S2797:T2797" si="8396">S2796+Q2797</f>
        <v>296.1478047</v>
      </c>
      <c r="T2797" s="74">
        <f t="shared" si="8396"/>
        <v>352.8652841</v>
      </c>
      <c r="U2797" s="75">
        <f>J2797*SIP_Calculator!$D$27</f>
        <v>0</v>
      </c>
      <c r="V2797" s="75">
        <f t="shared" si="13"/>
        <v>0</v>
      </c>
      <c r="W2797" s="75">
        <f t="shared" si="14"/>
        <v>0</v>
      </c>
      <c r="X2797" s="75">
        <f t="shared" ref="X2797:Y2797" si="8397">X2796+V2797</f>
        <v>297.6722019</v>
      </c>
      <c r="Y2797" s="75">
        <f t="shared" si="8397"/>
        <v>354.6712393</v>
      </c>
    </row>
    <row r="2798" ht="15.75" customHeight="1">
      <c r="A2798" s="78">
        <v>42222.0</v>
      </c>
      <c r="B2798" s="73">
        <v>8744.5</v>
      </c>
      <c r="C2798" s="73">
        <v>7202.0</v>
      </c>
      <c r="D2798" s="74">
        <f t="shared" si="33"/>
        <v>585</v>
      </c>
      <c r="E2798" s="74">
        <f t="shared" si="16"/>
        <v>0</v>
      </c>
      <c r="F2798" s="75">
        <f t="shared" si="4"/>
        <v>8</v>
      </c>
      <c r="G2798" s="75">
        <f t="shared" si="17"/>
        <v>0</v>
      </c>
      <c r="H2798" s="76">
        <f>IF(A2798&lt;SIP_Calculator!$B$7,0,IF(A2798&gt;SIP_Calculator!$E$7,0,1))</f>
        <v>1</v>
      </c>
      <c r="I2798" s="74">
        <f t="shared" si="5"/>
        <v>0</v>
      </c>
      <c r="J2798" s="75">
        <f t="shared" si="6"/>
        <v>0</v>
      </c>
      <c r="K2798" s="76">
        <f>H2798*SIP_Calculator!$D$25</f>
        <v>484.4666522</v>
      </c>
      <c r="L2798" s="76">
        <f t="shared" si="7"/>
        <v>0.05540244178</v>
      </c>
      <c r="M2798" s="76">
        <f t="shared" si="8"/>
        <v>0.06726834937</v>
      </c>
      <c r="N2798" s="76">
        <f t="shared" ref="N2798:O2798" si="8398">N2797+L2798</f>
        <v>296.6184727</v>
      </c>
      <c r="O2798" s="76">
        <f t="shared" si="8398"/>
        <v>353.3520814</v>
      </c>
      <c r="P2798" s="74">
        <f>I2798*SIP_Calculator!$D$26</f>
        <v>0</v>
      </c>
      <c r="Q2798" s="74">
        <f t="shared" si="10"/>
        <v>0</v>
      </c>
      <c r="R2798" s="74">
        <f t="shared" si="11"/>
        <v>0</v>
      </c>
      <c r="S2798" s="74">
        <f t="shared" ref="S2798:T2798" si="8399">S2797+Q2798</f>
        <v>296.1478047</v>
      </c>
      <c r="T2798" s="74">
        <f t="shared" si="8399"/>
        <v>352.8652841</v>
      </c>
      <c r="U2798" s="75">
        <f>J2798*SIP_Calculator!$D$27</f>
        <v>0</v>
      </c>
      <c r="V2798" s="75">
        <f t="shared" si="13"/>
        <v>0</v>
      </c>
      <c r="W2798" s="75">
        <f t="shared" si="14"/>
        <v>0</v>
      </c>
      <c r="X2798" s="75">
        <f t="shared" ref="X2798:Y2798" si="8400">X2797+V2798</f>
        <v>297.6722019</v>
      </c>
      <c r="Y2798" s="75">
        <f t="shared" si="8400"/>
        <v>354.6712393</v>
      </c>
    </row>
    <row r="2799" ht="15.75" customHeight="1">
      <c r="A2799" s="78">
        <v>42223.0</v>
      </c>
      <c r="B2799" s="73">
        <v>8719.1</v>
      </c>
      <c r="C2799" s="73">
        <v>7183.85</v>
      </c>
      <c r="D2799" s="74">
        <f t="shared" si="33"/>
        <v>585</v>
      </c>
      <c r="E2799" s="74">
        <f t="shared" si="16"/>
        <v>0</v>
      </c>
      <c r="F2799" s="75">
        <f t="shared" si="4"/>
        <v>8</v>
      </c>
      <c r="G2799" s="75">
        <f t="shared" si="17"/>
        <v>0</v>
      </c>
      <c r="H2799" s="76">
        <f>IF(A2799&lt;SIP_Calculator!$B$7,0,IF(A2799&gt;SIP_Calculator!$E$7,0,1))</f>
        <v>1</v>
      </c>
      <c r="I2799" s="74">
        <f t="shared" si="5"/>
        <v>0</v>
      </c>
      <c r="J2799" s="75">
        <f t="shared" si="6"/>
        <v>0</v>
      </c>
      <c r="K2799" s="76">
        <f>H2799*SIP_Calculator!$D$25</f>
        <v>484.4666522</v>
      </c>
      <c r="L2799" s="76">
        <f t="shared" si="7"/>
        <v>0.05556383711</v>
      </c>
      <c r="M2799" s="76">
        <f t="shared" si="8"/>
        <v>0.06743830289</v>
      </c>
      <c r="N2799" s="76">
        <f t="shared" ref="N2799:O2799" si="8401">N2798+L2799</f>
        <v>296.6740366</v>
      </c>
      <c r="O2799" s="76">
        <f t="shared" si="8401"/>
        <v>353.4195197</v>
      </c>
      <c r="P2799" s="74">
        <f>I2799*SIP_Calculator!$D$26</f>
        <v>0</v>
      </c>
      <c r="Q2799" s="74">
        <f t="shared" si="10"/>
        <v>0</v>
      </c>
      <c r="R2799" s="74">
        <f t="shared" si="11"/>
        <v>0</v>
      </c>
      <c r="S2799" s="74">
        <f t="shared" ref="S2799:T2799" si="8402">S2798+Q2799</f>
        <v>296.1478047</v>
      </c>
      <c r="T2799" s="74">
        <f t="shared" si="8402"/>
        <v>352.8652841</v>
      </c>
      <c r="U2799" s="75">
        <f>J2799*SIP_Calculator!$D$27</f>
        <v>0</v>
      </c>
      <c r="V2799" s="75">
        <f t="shared" si="13"/>
        <v>0</v>
      </c>
      <c r="W2799" s="75">
        <f t="shared" si="14"/>
        <v>0</v>
      </c>
      <c r="X2799" s="75">
        <f t="shared" ref="X2799:Y2799" si="8403">X2798+V2799</f>
        <v>297.6722019</v>
      </c>
      <c r="Y2799" s="75">
        <f t="shared" si="8403"/>
        <v>354.6712393</v>
      </c>
    </row>
    <row r="2800" ht="15.75" customHeight="1">
      <c r="A2800" s="78">
        <v>42226.0</v>
      </c>
      <c r="B2800" s="73">
        <v>8686.25</v>
      </c>
      <c r="C2800" s="73">
        <v>7157.55</v>
      </c>
      <c r="D2800" s="74">
        <f t="shared" si="33"/>
        <v>586</v>
      </c>
      <c r="E2800" s="74">
        <f t="shared" si="16"/>
        <v>1</v>
      </c>
      <c r="F2800" s="75">
        <f t="shared" si="4"/>
        <v>8</v>
      </c>
      <c r="G2800" s="75">
        <f t="shared" si="17"/>
        <v>0</v>
      </c>
      <c r="H2800" s="76">
        <f>IF(A2800&lt;SIP_Calculator!$B$7,0,IF(A2800&gt;SIP_Calculator!$E$7,0,1))</f>
        <v>1</v>
      </c>
      <c r="I2800" s="74">
        <f t="shared" si="5"/>
        <v>1</v>
      </c>
      <c r="J2800" s="75">
        <f t="shared" si="6"/>
        <v>0</v>
      </c>
      <c r="K2800" s="76">
        <f>H2800*SIP_Calculator!$D$25</f>
        <v>484.4666522</v>
      </c>
      <c r="L2800" s="76">
        <f t="shared" si="7"/>
        <v>0.05577397061</v>
      </c>
      <c r="M2800" s="76">
        <f t="shared" si="8"/>
        <v>0.067686101</v>
      </c>
      <c r="N2800" s="76">
        <f t="shared" ref="N2800:O2800" si="8404">N2799+L2800</f>
        <v>296.7298105</v>
      </c>
      <c r="O2800" s="76">
        <f t="shared" si="8404"/>
        <v>353.4872058</v>
      </c>
      <c r="P2800" s="74">
        <f>I2800*SIP_Calculator!$D$26</f>
        <v>2301.341589</v>
      </c>
      <c r="Q2800" s="74">
        <f t="shared" si="10"/>
        <v>0.26494075</v>
      </c>
      <c r="R2800" s="74">
        <f t="shared" si="11"/>
        <v>0.3215264426</v>
      </c>
      <c r="S2800" s="74">
        <f t="shared" ref="S2800:T2800" si="8405">S2799+Q2800</f>
        <v>296.4127455</v>
      </c>
      <c r="T2800" s="74">
        <f t="shared" si="8405"/>
        <v>353.1868105</v>
      </c>
      <c r="U2800" s="75">
        <f>J2800*SIP_Calculator!$D$27</f>
        <v>0</v>
      </c>
      <c r="V2800" s="75">
        <f t="shared" si="13"/>
        <v>0</v>
      </c>
      <c r="W2800" s="75">
        <f t="shared" si="14"/>
        <v>0</v>
      </c>
      <c r="X2800" s="75">
        <f t="shared" ref="X2800:Y2800" si="8406">X2799+V2800</f>
        <v>297.6722019</v>
      </c>
      <c r="Y2800" s="75">
        <f t="shared" si="8406"/>
        <v>354.6712393</v>
      </c>
    </row>
    <row r="2801" ht="15.75" customHeight="1">
      <c r="A2801" s="78">
        <v>42227.0</v>
      </c>
      <c r="B2801" s="73">
        <v>8623.7</v>
      </c>
      <c r="C2801" s="73">
        <v>7101.1</v>
      </c>
      <c r="D2801" s="74">
        <f t="shared" si="33"/>
        <v>586</v>
      </c>
      <c r="E2801" s="74">
        <f t="shared" si="16"/>
        <v>0</v>
      </c>
      <c r="F2801" s="75">
        <f t="shared" si="4"/>
        <v>8</v>
      </c>
      <c r="G2801" s="75">
        <f t="shared" si="17"/>
        <v>0</v>
      </c>
      <c r="H2801" s="76">
        <f>IF(A2801&lt;SIP_Calculator!$B$7,0,IF(A2801&gt;SIP_Calculator!$E$7,0,1))</f>
        <v>1</v>
      </c>
      <c r="I2801" s="74">
        <f t="shared" si="5"/>
        <v>0</v>
      </c>
      <c r="J2801" s="75">
        <f t="shared" si="6"/>
        <v>0</v>
      </c>
      <c r="K2801" s="76">
        <f>H2801*SIP_Calculator!$D$25</f>
        <v>484.4666522</v>
      </c>
      <c r="L2801" s="76">
        <f t="shared" si="7"/>
        <v>0.05617851412</v>
      </c>
      <c r="M2801" s="76">
        <f t="shared" si="8"/>
        <v>0.0682241698</v>
      </c>
      <c r="N2801" s="76">
        <f t="shared" ref="N2801:O2801" si="8407">N2800+L2801</f>
        <v>296.785989</v>
      </c>
      <c r="O2801" s="76">
        <f t="shared" si="8407"/>
        <v>353.55543</v>
      </c>
      <c r="P2801" s="74">
        <f>I2801*SIP_Calculator!$D$26</f>
        <v>0</v>
      </c>
      <c r="Q2801" s="74">
        <f t="shared" si="10"/>
        <v>0</v>
      </c>
      <c r="R2801" s="74">
        <f t="shared" si="11"/>
        <v>0</v>
      </c>
      <c r="S2801" s="74">
        <f t="shared" ref="S2801:T2801" si="8408">S2800+Q2801</f>
        <v>296.4127455</v>
      </c>
      <c r="T2801" s="74">
        <f t="shared" si="8408"/>
        <v>353.1868105</v>
      </c>
      <c r="U2801" s="75">
        <f>J2801*SIP_Calculator!$D$27</f>
        <v>0</v>
      </c>
      <c r="V2801" s="75">
        <f t="shared" si="13"/>
        <v>0</v>
      </c>
      <c r="W2801" s="75">
        <f t="shared" si="14"/>
        <v>0</v>
      </c>
      <c r="X2801" s="75">
        <f t="shared" ref="X2801:Y2801" si="8409">X2800+V2801</f>
        <v>297.6722019</v>
      </c>
      <c r="Y2801" s="75">
        <f t="shared" si="8409"/>
        <v>354.6712393</v>
      </c>
    </row>
    <row r="2802" ht="15.75" customHeight="1">
      <c r="A2802" s="78">
        <v>42228.0</v>
      </c>
      <c r="B2802" s="73">
        <v>8493.25</v>
      </c>
      <c r="C2802" s="73">
        <v>6986.45</v>
      </c>
      <c r="D2802" s="74">
        <f t="shared" si="33"/>
        <v>586</v>
      </c>
      <c r="E2802" s="74">
        <f t="shared" si="16"/>
        <v>0</v>
      </c>
      <c r="F2802" s="75">
        <f t="shared" si="4"/>
        <v>8</v>
      </c>
      <c r="G2802" s="75">
        <f t="shared" si="17"/>
        <v>0</v>
      </c>
      <c r="H2802" s="76">
        <f>IF(A2802&lt;SIP_Calculator!$B$7,0,IF(A2802&gt;SIP_Calculator!$E$7,0,1))</f>
        <v>1</v>
      </c>
      <c r="I2802" s="74">
        <f t="shared" si="5"/>
        <v>0</v>
      </c>
      <c r="J2802" s="75">
        <f t="shared" si="6"/>
        <v>0</v>
      </c>
      <c r="K2802" s="76">
        <f>H2802*SIP_Calculator!$D$25</f>
        <v>484.4666522</v>
      </c>
      <c r="L2802" s="76">
        <f t="shared" si="7"/>
        <v>0.05704137429</v>
      </c>
      <c r="M2802" s="76">
        <f t="shared" si="8"/>
        <v>0.06934375143</v>
      </c>
      <c r="N2802" s="76">
        <f t="shared" ref="N2802:O2802" si="8410">N2801+L2802</f>
        <v>296.8430304</v>
      </c>
      <c r="O2802" s="76">
        <f t="shared" si="8410"/>
        <v>353.6247737</v>
      </c>
      <c r="P2802" s="74">
        <f>I2802*SIP_Calculator!$D$26</f>
        <v>0</v>
      </c>
      <c r="Q2802" s="74">
        <f t="shared" si="10"/>
        <v>0</v>
      </c>
      <c r="R2802" s="74">
        <f t="shared" si="11"/>
        <v>0</v>
      </c>
      <c r="S2802" s="74">
        <f t="shared" ref="S2802:T2802" si="8411">S2801+Q2802</f>
        <v>296.4127455</v>
      </c>
      <c r="T2802" s="74">
        <f t="shared" si="8411"/>
        <v>353.1868105</v>
      </c>
      <c r="U2802" s="75">
        <f>J2802*SIP_Calculator!$D$27</f>
        <v>0</v>
      </c>
      <c r="V2802" s="75">
        <f t="shared" si="13"/>
        <v>0</v>
      </c>
      <c r="W2802" s="75">
        <f t="shared" si="14"/>
        <v>0</v>
      </c>
      <c r="X2802" s="75">
        <f t="shared" ref="X2802:Y2802" si="8412">X2801+V2802</f>
        <v>297.6722019</v>
      </c>
      <c r="Y2802" s="75">
        <f t="shared" si="8412"/>
        <v>354.6712393</v>
      </c>
    </row>
    <row r="2803" ht="15.75" customHeight="1">
      <c r="A2803" s="78">
        <v>42229.0</v>
      </c>
      <c r="B2803" s="73">
        <v>8493.95</v>
      </c>
      <c r="C2803" s="73">
        <v>6976.6</v>
      </c>
      <c r="D2803" s="74">
        <f t="shared" si="33"/>
        <v>586</v>
      </c>
      <c r="E2803" s="74">
        <f t="shared" si="16"/>
        <v>0</v>
      </c>
      <c r="F2803" s="75">
        <f t="shared" si="4"/>
        <v>8</v>
      </c>
      <c r="G2803" s="75">
        <f t="shared" si="17"/>
        <v>0</v>
      </c>
      <c r="H2803" s="76">
        <f>IF(A2803&lt;SIP_Calculator!$B$7,0,IF(A2803&gt;SIP_Calculator!$E$7,0,1))</f>
        <v>1</v>
      </c>
      <c r="I2803" s="74">
        <f t="shared" si="5"/>
        <v>0</v>
      </c>
      <c r="J2803" s="75">
        <f t="shared" si="6"/>
        <v>0</v>
      </c>
      <c r="K2803" s="76">
        <f>H2803*SIP_Calculator!$D$25</f>
        <v>484.4666522</v>
      </c>
      <c r="L2803" s="76">
        <f t="shared" si="7"/>
        <v>0.05703667342</v>
      </c>
      <c r="M2803" s="76">
        <f t="shared" si="8"/>
        <v>0.06944165527</v>
      </c>
      <c r="N2803" s="76">
        <f t="shared" ref="N2803:O2803" si="8413">N2802+L2803</f>
        <v>296.9000671</v>
      </c>
      <c r="O2803" s="76">
        <f t="shared" si="8413"/>
        <v>353.6942154</v>
      </c>
      <c r="P2803" s="74">
        <f>I2803*SIP_Calculator!$D$26</f>
        <v>0</v>
      </c>
      <c r="Q2803" s="74">
        <f t="shared" si="10"/>
        <v>0</v>
      </c>
      <c r="R2803" s="74">
        <f t="shared" si="11"/>
        <v>0</v>
      </c>
      <c r="S2803" s="74">
        <f t="shared" ref="S2803:T2803" si="8414">S2802+Q2803</f>
        <v>296.4127455</v>
      </c>
      <c r="T2803" s="74">
        <f t="shared" si="8414"/>
        <v>353.1868105</v>
      </c>
      <c r="U2803" s="75">
        <f>J2803*SIP_Calculator!$D$27</f>
        <v>0</v>
      </c>
      <c r="V2803" s="75">
        <f t="shared" si="13"/>
        <v>0</v>
      </c>
      <c r="W2803" s="75">
        <f t="shared" si="14"/>
        <v>0</v>
      </c>
      <c r="X2803" s="75">
        <f t="shared" ref="X2803:Y2803" si="8415">X2802+V2803</f>
        <v>297.6722019</v>
      </c>
      <c r="Y2803" s="75">
        <f t="shared" si="8415"/>
        <v>354.6712393</v>
      </c>
    </row>
    <row r="2804" ht="15.75" customHeight="1">
      <c r="A2804" s="78">
        <v>42230.0</v>
      </c>
      <c r="B2804" s="73">
        <v>8661.95</v>
      </c>
      <c r="C2804" s="73">
        <v>7112.5</v>
      </c>
      <c r="D2804" s="74">
        <f t="shared" si="33"/>
        <v>586</v>
      </c>
      <c r="E2804" s="74">
        <f t="shared" si="16"/>
        <v>0</v>
      </c>
      <c r="F2804" s="75">
        <f t="shared" si="4"/>
        <v>8</v>
      </c>
      <c r="G2804" s="75">
        <f t="shared" si="17"/>
        <v>0</v>
      </c>
      <c r="H2804" s="76">
        <f>IF(A2804&lt;SIP_Calculator!$B$7,0,IF(A2804&gt;SIP_Calculator!$E$7,0,1))</f>
        <v>1</v>
      </c>
      <c r="I2804" s="74">
        <f t="shared" si="5"/>
        <v>0</v>
      </c>
      <c r="J2804" s="75">
        <f t="shared" si="6"/>
        <v>0</v>
      </c>
      <c r="K2804" s="76">
        <f>H2804*SIP_Calculator!$D$25</f>
        <v>484.4666522</v>
      </c>
      <c r="L2804" s="76">
        <f t="shared" si="7"/>
        <v>0.05593043739</v>
      </c>
      <c r="M2804" s="76">
        <f t="shared" si="8"/>
        <v>0.06811481929</v>
      </c>
      <c r="N2804" s="76">
        <f t="shared" ref="N2804:O2804" si="8416">N2803+L2804</f>
        <v>296.9559975</v>
      </c>
      <c r="O2804" s="76">
        <f t="shared" si="8416"/>
        <v>353.7623302</v>
      </c>
      <c r="P2804" s="74">
        <f>I2804*SIP_Calculator!$D$26</f>
        <v>0</v>
      </c>
      <c r="Q2804" s="74">
        <f t="shared" si="10"/>
        <v>0</v>
      </c>
      <c r="R2804" s="74">
        <f t="shared" si="11"/>
        <v>0</v>
      </c>
      <c r="S2804" s="74">
        <f t="shared" ref="S2804:T2804" si="8417">S2803+Q2804</f>
        <v>296.4127455</v>
      </c>
      <c r="T2804" s="74">
        <f t="shared" si="8417"/>
        <v>353.1868105</v>
      </c>
      <c r="U2804" s="75">
        <f>J2804*SIP_Calculator!$D$27</f>
        <v>0</v>
      </c>
      <c r="V2804" s="75">
        <f t="shared" si="13"/>
        <v>0</v>
      </c>
      <c r="W2804" s="75">
        <f t="shared" si="14"/>
        <v>0</v>
      </c>
      <c r="X2804" s="75">
        <f t="shared" ref="X2804:Y2804" si="8418">X2803+V2804</f>
        <v>297.6722019</v>
      </c>
      <c r="Y2804" s="75">
        <f t="shared" si="8418"/>
        <v>354.6712393</v>
      </c>
    </row>
    <row r="2805" ht="15.75" customHeight="1">
      <c r="A2805" s="78">
        <v>42233.0</v>
      </c>
      <c r="B2805" s="73">
        <v>8634.5</v>
      </c>
      <c r="C2805" s="73">
        <v>7098.7</v>
      </c>
      <c r="D2805" s="74">
        <f t="shared" si="33"/>
        <v>587</v>
      </c>
      <c r="E2805" s="74">
        <f t="shared" si="16"/>
        <v>1</v>
      </c>
      <c r="F2805" s="75">
        <f t="shared" si="4"/>
        <v>8</v>
      </c>
      <c r="G2805" s="75">
        <f t="shared" si="17"/>
        <v>0</v>
      </c>
      <c r="H2805" s="76">
        <f>IF(A2805&lt;SIP_Calculator!$B$7,0,IF(A2805&gt;SIP_Calculator!$E$7,0,1))</f>
        <v>1</v>
      </c>
      <c r="I2805" s="74">
        <f t="shared" si="5"/>
        <v>1</v>
      </c>
      <c r="J2805" s="75">
        <f t="shared" si="6"/>
        <v>0</v>
      </c>
      <c r="K2805" s="76">
        <f>H2805*SIP_Calculator!$D$25</f>
        <v>484.4666522</v>
      </c>
      <c r="L2805" s="76">
        <f t="shared" si="7"/>
        <v>0.05610824624</v>
      </c>
      <c r="M2805" s="76">
        <f t="shared" si="8"/>
        <v>0.06824723572</v>
      </c>
      <c r="N2805" s="76">
        <f t="shared" ref="N2805:O2805" si="8419">N2804+L2805</f>
        <v>297.0121058</v>
      </c>
      <c r="O2805" s="76">
        <f t="shared" si="8419"/>
        <v>353.8305775</v>
      </c>
      <c r="P2805" s="74">
        <f>I2805*SIP_Calculator!$D$26</f>
        <v>2301.341589</v>
      </c>
      <c r="Q2805" s="74">
        <f t="shared" si="10"/>
        <v>0.2665286455</v>
      </c>
      <c r="R2805" s="74">
        <f t="shared" si="11"/>
        <v>0.3241919773</v>
      </c>
      <c r="S2805" s="74">
        <f t="shared" ref="S2805:T2805" si="8420">S2804+Q2805</f>
        <v>296.6792741</v>
      </c>
      <c r="T2805" s="74">
        <f t="shared" si="8420"/>
        <v>353.5110025</v>
      </c>
      <c r="U2805" s="75">
        <f>J2805*SIP_Calculator!$D$27</f>
        <v>0</v>
      </c>
      <c r="V2805" s="75">
        <f t="shared" si="13"/>
        <v>0</v>
      </c>
      <c r="W2805" s="75">
        <f t="shared" si="14"/>
        <v>0</v>
      </c>
      <c r="X2805" s="75">
        <f t="shared" ref="X2805:Y2805" si="8421">X2804+V2805</f>
        <v>297.6722019</v>
      </c>
      <c r="Y2805" s="75">
        <f t="shared" si="8421"/>
        <v>354.6712393</v>
      </c>
    </row>
    <row r="2806" ht="15.75" customHeight="1">
      <c r="A2806" s="78">
        <v>42234.0</v>
      </c>
      <c r="B2806" s="73">
        <v>8632.1</v>
      </c>
      <c r="C2806" s="73">
        <v>7106.4</v>
      </c>
      <c r="D2806" s="74">
        <f t="shared" si="33"/>
        <v>587</v>
      </c>
      <c r="E2806" s="74">
        <f t="shared" si="16"/>
        <v>0</v>
      </c>
      <c r="F2806" s="75">
        <f t="shared" si="4"/>
        <v>8</v>
      </c>
      <c r="G2806" s="75">
        <f t="shared" si="17"/>
        <v>0</v>
      </c>
      <c r="H2806" s="76">
        <f>IF(A2806&lt;SIP_Calculator!$B$7,0,IF(A2806&gt;SIP_Calculator!$E$7,0,1))</f>
        <v>1</v>
      </c>
      <c r="I2806" s="74">
        <f t="shared" si="5"/>
        <v>0</v>
      </c>
      <c r="J2806" s="75">
        <f t="shared" si="6"/>
        <v>0</v>
      </c>
      <c r="K2806" s="76">
        <f>H2806*SIP_Calculator!$D$25</f>
        <v>484.4666522</v>
      </c>
      <c r="L2806" s="76">
        <f t="shared" si="7"/>
        <v>0.05612384613</v>
      </c>
      <c r="M2806" s="76">
        <f t="shared" si="8"/>
        <v>0.06817328777</v>
      </c>
      <c r="N2806" s="76">
        <f t="shared" ref="N2806:O2806" si="8422">N2805+L2806</f>
        <v>297.0682296</v>
      </c>
      <c r="O2806" s="76">
        <f t="shared" si="8422"/>
        <v>353.8987507</v>
      </c>
      <c r="P2806" s="74">
        <f>I2806*SIP_Calculator!$D$26</f>
        <v>0</v>
      </c>
      <c r="Q2806" s="74">
        <f t="shared" si="10"/>
        <v>0</v>
      </c>
      <c r="R2806" s="74">
        <f t="shared" si="11"/>
        <v>0</v>
      </c>
      <c r="S2806" s="74">
        <f t="shared" ref="S2806:T2806" si="8423">S2805+Q2806</f>
        <v>296.6792741</v>
      </c>
      <c r="T2806" s="74">
        <f t="shared" si="8423"/>
        <v>353.5110025</v>
      </c>
      <c r="U2806" s="75">
        <f>J2806*SIP_Calculator!$D$27</f>
        <v>0</v>
      </c>
      <c r="V2806" s="75">
        <f t="shared" si="13"/>
        <v>0</v>
      </c>
      <c r="W2806" s="75">
        <f t="shared" si="14"/>
        <v>0</v>
      </c>
      <c r="X2806" s="75">
        <f t="shared" ref="X2806:Y2806" si="8424">X2805+V2806</f>
        <v>297.6722019</v>
      </c>
      <c r="Y2806" s="75">
        <f t="shared" si="8424"/>
        <v>354.6712393</v>
      </c>
    </row>
    <row r="2807" ht="15.75" customHeight="1">
      <c r="A2807" s="78">
        <v>42235.0</v>
      </c>
      <c r="B2807" s="73">
        <v>8657.7</v>
      </c>
      <c r="C2807" s="73">
        <v>7125.85</v>
      </c>
      <c r="D2807" s="74">
        <f t="shared" si="33"/>
        <v>587</v>
      </c>
      <c r="E2807" s="74">
        <f t="shared" si="16"/>
        <v>0</v>
      </c>
      <c r="F2807" s="75">
        <f t="shared" si="4"/>
        <v>8</v>
      </c>
      <c r="G2807" s="75">
        <f t="shared" si="17"/>
        <v>0</v>
      </c>
      <c r="H2807" s="76">
        <f>IF(A2807&lt;SIP_Calculator!$B$7,0,IF(A2807&gt;SIP_Calculator!$E$7,0,1))</f>
        <v>1</v>
      </c>
      <c r="I2807" s="74">
        <f t="shared" si="5"/>
        <v>0</v>
      </c>
      <c r="J2807" s="75">
        <f t="shared" si="6"/>
        <v>0</v>
      </c>
      <c r="K2807" s="76">
        <f>H2807*SIP_Calculator!$D$25</f>
        <v>484.4666522</v>
      </c>
      <c r="L2807" s="76">
        <f t="shared" si="7"/>
        <v>0.05595789323</v>
      </c>
      <c r="M2807" s="76">
        <f t="shared" si="8"/>
        <v>0.06798720885</v>
      </c>
      <c r="N2807" s="76">
        <f t="shared" ref="N2807:O2807" si="8425">N2806+L2807</f>
        <v>297.1241875</v>
      </c>
      <c r="O2807" s="76">
        <f t="shared" si="8425"/>
        <v>353.966738</v>
      </c>
      <c r="P2807" s="74">
        <f>I2807*SIP_Calculator!$D$26</f>
        <v>0</v>
      </c>
      <c r="Q2807" s="74">
        <f t="shared" si="10"/>
        <v>0</v>
      </c>
      <c r="R2807" s="74">
        <f t="shared" si="11"/>
        <v>0</v>
      </c>
      <c r="S2807" s="74">
        <f t="shared" ref="S2807:T2807" si="8426">S2806+Q2807</f>
        <v>296.6792741</v>
      </c>
      <c r="T2807" s="74">
        <f t="shared" si="8426"/>
        <v>353.5110025</v>
      </c>
      <c r="U2807" s="75">
        <f>J2807*SIP_Calculator!$D$27</f>
        <v>0</v>
      </c>
      <c r="V2807" s="75">
        <f t="shared" si="13"/>
        <v>0</v>
      </c>
      <c r="W2807" s="75">
        <f t="shared" si="14"/>
        <v>0</v>
      </c>
      <c r="X2807" s="75">
        <f t="shared" ref="X2807:Y2807" si="8427">X2806+V2807</f>
        <v>297.6722019</v>
      </c>
      <c r="Y2807" s="75">
        <f t="shared" si="8427"/>
        <v>354.6712393</v>
      </c>
    </row>
    <row r="2808" ht="15.75" customHeight="1">
      <c r="A2808" s="78">
        <v>42236.0</v>
      </c>
      <c r="B2808" s="73">
        <v>8535.1</v>
      </c>
      <c r="C2808" s="73">
        <v>7016.95</v>
      </c>
      <c r="D2808" s="74">
        <f t="shared" si="33"/>
        <v>587</v>
      </c>
      <c r="E2808" s="74">
        <f t="shared" si="16"/>
        <v>0</v>
      </c>
      <c r="F2808" s="75">
        <f t="shared" si="4"/>
        <v>8</v>
      </c>
      <c r="G2808" s="75">
        <f t="shared" si="17"/>
        <v>0</v>
      </c>
      <c r="H2808" s="76">
        <f>IF(A2808&lt;SIP_Calculator!$B$7,0,IF(A2808&gt;SIP_Calculator!$E$7,0,1))</f>
        <v>1</v>
      </c>
      <c r="I2808" s="74">
        <f t="shared" si="5"/>
        <v>0</v>
      </c>
      <c r="J2808" s="75">
        <f t="shared" si="6"/>
        <v>0</v>
      </c>
      <c r="K2808" s="76">
        <f>H2808*SIP_Calculator!$D$25</f>
        <v>484.4666522</v>
      </c>
      <c r="L2808" s="76">
        <f t="shared" si="7"/>
        <v>0.05676168436</v>
      </c>
      <c r="M2808" s="76">
        <f t="shared" si="8"/>
        <v>0.06904234064</v>
      </c>
      <c r="N2808" s="76">
        <f t="shared" ref="N2808:O2808" si="8428">N2807+L2808</f>
        <v>297.1809492</v>
      </c>
      <c r="O2808" s="76">
        <f t="shared" si="8428"/>
        <v>354.0357803</v>
      </c>
      <c r="P2808" s="74">
        <f>I2808*SIP_Calculator!$D$26</f>
        <v>0</v>
      </c>
      <c r="Q2808" s="74">
        <f t="shared" si="10"/>
        <v>0</v>
      </c>
      <c r="R2808" s="74">
        <f t="shared" si="11"/>
        <v>0</v>
      </c>
      <c r="S2808" s="74">
        <f t="shared" ref="S2808:T2808" si="8429">S2807+Q2808</f>
        <v>296.6792741</v>
      </c>
      <c r="T2808" s="74">
        <f t="shared" si="8429"/>
        <v>353.5110025</v>
      </c>
      <c r="U2808" s="75">
        <f>J2808*SIP_Calculator!$D$27</f>
        <v>0</v>
      </c>
      <c r="V2808" s="75">
        <f t="shared" si="13"/>
        <v>0</v>
      </c>
      <c r="W2808" s="75">
        <f t="shared" si="14"/>
        <v>0</v>
      </c>
      <c r="X2808" s="75">
        <f t="shared" ref="X2808:Y2808" si="8430">X2807+V2808</f>
        <v>297.6722019</v>
      </c>
      <c r="Y2808" s="75">
        <f t="shared" si="8430"/>
        <v>354.6712393</v>
      </c>
    </row>
    <row r="2809" ht="15.75" customHeight="1">
      <c r="A2809" s="78">
        <v>42237.0</v>
      </c>
      <c r="B2809" s="73">
        <v>8462.4</v>
      </c>
      <c r="C2809" s="73">
        <v>6961.0</v>
      </c>
      <c r="D2809" s="74">
        <f t="shared" si="33"/>
        <v>587</v>
      </c>
      <c r="E2809" s="74">
        <f t="shared" si="16"/>
        <v>0</v>
      </c>
      <c r="F2809" s="75">
        <f t="shared" si="4"/>
        <v>8</v>
      </c>
      <c r="G2809" s="75">
        <f t="shared" si="17"/>
        <v>0</v>
      </c>
      <c r="H2809" s="76">
        <f>IF(A2809&lt;SIP_Calculator!$B$7,0,IF(A2809&gt;SIP_Calculator!$E$7,0,1))</f>
        <v>1</v>
      </c>
      <c r="I2809" s="74">
        <f t="shared" si="5"/>
        <v>0</v>
      </c>
      <c r="J2809" s="75">
        <f t="shared" si="6"/>
        <v>0</v>
      </c>
      <c r="K2809" s="76">
        <f>H2809*SIP_Calculator!$D$25</f>
        <v>484.4666522</v>
      </c>
      <c r="L2809" s="76">
        <f t="shared" si="7"/>
        <v>0.05724932078</v>
      </c>
      <c r="M2809" s="76">
        <f t="shared" si="8"/>
        <v>0.069597278</v>
      </c>
      <c r="N2809" s="76">
        <f t="shared" ref="N2809:O2809" si="8431">N2808+L2809</f>
        <v>297.2381985</v>
      </c>
      <c r="O2809" s="76">
        <f t="shared" si="8431"/>
        <v>354.1053776</v>
      </c>
      <c r="P2809" s="74">
        <f>I2809*SIP_Calculator!$D$26</f>
        <v>0</v>
      </c>
      <c r="Q2809" s="74">
        <f t="shared" si="10"/>
        <v>0</v>
      </c>
      <c r="R2809" s="74">
        <f t="shared" si="11"/>
        <v>0</v>
      </c>
      <c r="S2809" s="74">
        <f t="shared" ref="S2809:T2809" si="8432">S2808+Q2809</f>
        <v>296.6792741</v>
      </c>
      <c r="T2809" s="74">
        <f t="shared" si="8432"/>
        <v>353.5110025</v>
      </c>
      <c r="U2809" s="75">
        <f>J2809*SIP_Calculator!$D$27</f>
        <v>0</v>
      </c>
      <c r="V2809" s="75">
        <f t="shared" si="13"/>
        <v>0</v>
      </c>
      <c r="W2809" s="75">
        <f t="shared" si="14"/>
        <v>0</v>
      </c>
      <c r="X2809" s="75">
        <f t="shared" ref="X2809:Y2809" si="8433">X2808+V2809</f>
        <v>297.6722019</v>
      </c>
      <c r="Y2809" s="75">
        <f t="shared" si="8433"/>
        <v>354.6712393</v>
      </c>
    </row>
    <row r="2810" ht="15.75" customHeight="1">
      <c r="A2810" s="78">
        <v>42240.0</v>
      </c>
      <c r="B2810" s="73">
        <v>7929.35</v>
      </c>
      <c r="C2810" s="73">
        <v>6493.85</v>
      </c>
      <c r="D2810" s="74">
        <f t="shared" si="33"/>
        <v>588</v>
      </c>
      <c r="E2810" s="74">
        <f t="shared" si="16"/>
        <v>1</v>
      </c>
      <c r="F2810" s="75">
        <f t="shared" si="4"/>
        <v>8</v>
      </c>
      <c r="G2810" s="75">
        <f t="shared" si="17"/>
        <v>0</v>
      </c>
      <c r="H2810" s="76">
        <f>IF(A2810&lt;SIP_Calculator!$B$7,0,IF(A2810&gt;SIP_Calculator!$E$7,0,1))</f>
        <v>1</v>
      </c>
      <c r="I2810" s="74">
        <f t="shared" si="5"/>
        <v>1</v>
      </c>
      <c r="J2810" s="75">
        <f t="shared" si="6"/>
        <v>0</v>
      </c>
      <c r="K2810" s="76">
        <f>H2810*SIP_Calculator!$D$25</f>
        <v>484.4666522</v>
      </c>
      <c r="L2810" s="76">
        <f t="shared" si="7"/>
        <v>0.06109790237</v>
      </c>
      <c r="M2810" s="76">
        <f t="shared" si="8"/>
        <v>0.07460391789</v>
      </c>
      <c r="N2810" s="76">
        <f t="shared" ref="N2810:O2810" si="8434">N2809+L2810</f>
        <v>297.2992964</v>
      </c>
      <c r="O2810" s="76">
        <f t="shared" si="8434"/>
        <v>354.1799815</v>
      </c>
      <c r="P2810" s="74">
        <f>I2810*SIP_Calculator!$D$26</f>
        <v>2301.341589</v>
      </c>
      <c r="Q2810" s="74">
        <f t="shared" si="10"/>
        <v>0.2902307994</v>
      </c>
      <c r="R2810" s="74">
        <f t="shared" si="11"/>
        <v>0.3543878576</v>
      </c>
      <c r="S2810" s="74">
        <f t="shared" ref="S2810:T2810" si="8435">S2809+Q2810</f>
        <v>296.9695049</v>
      </c>
      <c r="T2810" s="74">
        <f t="shared" si="8435"/>
        <v>353.8653903</v>
      </c>
      <c r="U2810" s="75">
        <f>J2810*SIP_Calculator!$D$27</f>
        <v>0</v>
      </c>
      <c r="V2810" s="75">
        <f t="shared" si="13"/>
        <v>0</v>
      </c>
      <c r="W2810" s="75">
        <f t="shared" si="14"/>
        <v>0</v>
      </c>
      <c r="X2810" s="75">
        <f t="shared" ref="X2810:Y2810" si="8436">X2809+V2810</f>
        <v>297.6722019</v>
      </c>
      <c r="Y2810" s="75">
        <f t="shared" si="8436"/>
        <v>354.6712393</v>
      </c>
    </row>
    <row r="2811" ht="15.75" customHeight="1">
      <c r="A2811" s="78">
        <v>42241.0</v>
      </c>
      <c r="B2811" s="73">
        <v>8018.9</v>
      </c>
      <c r="C2811" s="73">
        <v>6569.85</v>
      </c>
      <c r="D2811" s="74">
        <f t="shared" si="33"/>
        <v>588</v>
      </c>
      <c r="E2811" s="74">
        <f t="shared" si="16"/>
        <v>0</v>
      </c>
      <c r="F2811" s="75">
        <f t="shared" si="4"/>
        <v>8</v>
      </c>
      <c r="G2811" s="75">
        <f t="shared" si="17"/>
        <v>0</v>
      </c>
      <c r="H2811" s="76">
        <f>IF(A2811&lt;SIP_Calculator!$B$7,0,IF(A2811&gt;SIP_Calculator!$E$7,0,1))</f>
        <v>1</v>
      </c>
      <c r="I2811" s="74">
        <f t="shared" si="5"/>
        <v>0</v>
      </c>
      <c r="J2811" s="75">
        <f t="shared" si="6"/>
        <v>0</v>
      </c>
      <c r="K2811" s="76">
        <f>H2811*SIP_Calculator!$D$25</f>
        <v>484.4666522</v>
      </c>
      <c r="L2811" s="76">
        <f t="shared" si="7"/>
        <v>0.06041559967</v>
      </c>
      <c r="M2811" s="76">
        <f t="shared" si="8"/>
        <v>0.07374090005</v>
      </c>
      <c r="N2811" s="76">
        <f t="shared" ref="N2811:O2811" si="8437">N2810+L2811</f>
        <v>297.359712</v>
      </c>
      <c r="O2811" s="76">
        <f t="shared" si="8437"/>
        <v>354.2537224</v>
      </c>
      <c r="P2811" s="74">
        <f>I2811*SIP_Calculator!$D$26</f>
        <v>0</v>
      </c>
      <c r="Q2811" s="74">
        <f t="shared" si="10"/>
        <v>0</v>
      </c>
      <c r="R2811" s="74">
        <f t="shared" si="11"/>
        <v>0</v>
      </c>
      <c r="S2811" s="74">
        <f t="shared" ref="S2811:T2811" si="8438">S2810+Q2811</f>
        <v>296.9695049</v>
      </c>
      <c r="T2811" s="74">
        <f t="shared" si="8438"/>
        <v>353.8653903</v>
      </c>
      <c r="U2811" s="75">
        <f>J2811*SIP_Calculator!$D$27</f>
        <v>0</v>
      </c>
      <c r="V2811" s="75">
        <f t="shared" si="13"/>
        <v>0</v>
      </c>
      <c r="W2811" s="75">
        <f t="shared" si="14"/>
        <v>0</v>
      </c>
      <c r="X2811" s="75">
        <f t="shared" ref="X2811:Y2811" si="8439">X2810+V2811</f>
        <v>297.6722019</v>
      </c>
      <c r="Y2811" s="75">
        <f t="shared" si="8439"/>
        <v>354.6712393</v>
      </c>
    </row>
    <row r="2812" ht="15.75" customHeight="1">
      <c r="A2812" s="78">
        <v>42242.0</v>
      </c>
      <c r="B2812" s="73">
        <v>7932.9</v>
      </c>
      <c r="C2812" s="73">
        <v>6513.35</v>
      </c>
      <c r="D2812" s="74">
        <f t="shared" si="33"/>
        <v>588</v>
      </c>
      <c r="E2812" s="74">
        <f t="shared" si="16"/>
        <v>0</v>
      </c>
      <c r="F2812" s="75">
        <f t="shared" si="4"/>
        <v>8</v>
      </c>
      <c r="G2812" s="75">
        <f t="shared" si="17"/>
        <v>0</v>
      </c>
      <c r="H2812" s="76">
        <f>IF(A2812&lt;SIP_Calculator!$B$7,0,IF(A2812&gt;SIP_Calculator!$E$7,0,1))</f>
        <v>1</v>
      </c>
      <c r="I2812" s="74">
        <f t="shared" si="5"/>
        <v>0</v>
      </c>
      <c r="J2812" s="75">
        <f t="shared" si="6"/>
        <v>0</v>
      </c>
      <c r="K2812" s="76">
        <f>H2812*SIP_Calculator!$D$25</f>
        <v>484.4666522</v>
      </c>
      <c r="L2812" s="76">
        <f t="shared" si="7"/>
        <v>0.06107056085</v>
      </c>
      <c r="M2812" s="76">
        <f t="shared" si="8"/>
        <v>0.07438056487</v>
      </c>
      <c r="N2812" s="76">
        <f t="shared" ref="N2812:O2812" si="8440">N2811+L2812</f>
        <v>297.4207826</v>
      </c>
      <c r="O2812" s="76">
        <f t="shared" si="8440"/>
        <v>354.328103</v>
      </c>
      <c r="P2812" s="74">
        <f>I2812*SIP_Calculator!$D$26</f>
        <v>0</v>
      </c>
      <c r="Q2812" s="74">
        <f t="shared" si="10"/>
        <v>0</v>
      </c>
      <c r="R2812" s="74">
        <f t="shared" si="11"/>
        <v>0</v>
      </c>
      <c r="S2812" s="74">
        <f t="shared" ref="S2812:T2812" si="8441">S2811+Q2812</f>
        <v>296.9695049</v>
      </c>
      <c r="T2812" s="74">
        <f t="shared" si="8441"/>
        <v>353.8653903</v>
      </c>
      <c r="U2812" s="75">
        <f>J2812*SIP_Calculator!$D$27</f>
        <v>0</v>
      </c>
      <c r="V2812" s="75">
        <f t="shared" si="13"/>
        <v>0</v>
      </c>
      <c r="W2812" s="75">
        <f t="shared" si="14"/>
        <v>0</v>
      </c>
      <c r="X2812" s="75">
        <f t="shared" ref="X2812:Y2812" si="8442">X2811+V2812</f>
        <v>297.6722019</v>
      </c>
      <c r="Y2812" s="75">
        <f t="shared" si="8442"/>
        <v>354.6712393</v>
      </c>
    </row>
    <row r="2813" ht="15.75" customHeight="1">
      <c r="A2813" s="78">
        <v>42243.0</v>
      </c>
      <c r="B2813" s="73">
        <v>8102.2</v>
      </c>
      <c r="C2813" s="73">
        <v>6657.25</v>
      </c>
      <c r="D2813" s="74">
        <f t="shared" si="33"/>
        <v>588</v>
      </c>
      <c r="E2813" s="74">
        <f t="shared" si="16"/>
        <v>0</v>
      </c>
      <c r="F2813" s="75">
        <f t="shared" si="4"/>
        <v>8</v>
      </c>
      <c r="G2813" s="75">
        <f t="shared" si="17"/>
        <v>0</v>
      </c>
      <c r="H2813" s="76">
        <f>IF(A2813&lt;SIP_Calculator!$B$7,0,IF(A2813&gt;SIP_Calculator!$E$7,0,1))</f>
        <v>1</v>
      </c>
      <c r="I2813" s="74">
        <f t="shared" si="5"/>
        <v>0</v>
      </c>
      <c r="J2813" s="75">
        <f t="shared" si="6"/>
        <v>0</v>
      </c>
      <c r="K2813" s="76">
        <f>H2813*SIP_Calculator!$D$25</f>
        <v>484.4666522</v>
      </c>
      <c r="L2813" s="76">
        <f t="shared" si="7"/>
        <v>0.05979445733</v>
      </c>
      <c r="M2813" s="76">
        <f t="shared" si="8"/>
        <v>0.07277278939</v>
      </c>
      <c r="N2813" s="76">
        <f t="shared" ref="N2813:O2813" si="8443">N2812+L2813</f>
        <v>297.480577</v>
      </c>
      <c r="O2813" s="76">
        <f t="shared" si="8443"/>
        <v>354.4008757</v>
      </c>
      <c r="P2813" s="74">
        <f>I2813*SIP_Calculator!$D$26</f>
        <v>0</v>
      </c>
      <c r="Q2813" s="74">
        <f t="shared" si="10"/>
        <v>0</v>
      </c>
      <c r="R2813" s="74">
        <f t="shared" si="11"/>
        <v>0</v>
      </c>
      <c r="S2813" s="74">
        <f t="shared" ref="S2813:T2813" si="8444">S2812+Q2813</f>
        <v>296.9695049</v>
      </c>
      <c r="T2813" s="74">
        <f t="shared" si="8444"/>
        <v>353.8653903</v>
      </c>
      <c r="U2813" s="75">
        <f>J2813*SIP_Calculator!$D$27</f>
        <v>0</v>
      </c>
      <c r="V2813" s="75">
        <f t="shared" si="13"/>
        <v>0</v>
      </c>
      <c r="W2813" s="75">
        <f t="shared" si="14"/>
        <v>0</v>
      </c>
      <c r="X2813" s="75">
        <f t="shared" ref="X2813:Y2813" si="8445">X2812+V2813</f>
        <v>297.6722019</v>
      </c>
      <c r="Y2813" s="75">
        <f t="shared" si="8445"/>
        <v>354.6712393</v>
      </c>
    </row>
    <row r="2814" ht="15.75" customHeight="1">
      <c r="A2814" s="78">
        <v>42244.0</v>
      </c>
      <c r="B2814" s="73">
        <v>8153.55</v>
      </c>
      <c r="C2814" s="73">
        <v>6694.45</v>
      </c>
      <c r="D2814" s="74">
        <f t="shared" si="33"/>
        <v>588</v>
      </c>
      <c r="E2814" s="74">
        <f t="shared" si="16"/>
        <v>0</v>
      </c>
      <c r="F2814" s="75">
        <f t="shared" si="4"/>
        <v>8</v>
      </c>
      <c r="G2814" s="75">
        <f t="shared" si="17"/>
        <v>0</v>
      </c>
      <c r="H2814" s="76">
        <f>IF(A2814&lt;SIP_Calculator!$B$7,0,IF(A2814&gt;SIP_Calculator!$E$7,0,1))</f>
        <v>1</v>
      </c>
      <c r="I2814" s="74">
        <f t="shared" si="5"/>
        <v>0</v>
      </c>
      <c r="J2814" s="75">
        <f t="shared" si="6"/>
        <v>0</v>
      </c>
      <c r="K2814" s="76">
        <f>H2814*SIP_Calculator!$D$25</f>
        <v>484.4666522</v>
      </c>
      <c r="L2814" s="76">
        <f t="shared" si="7"/>
        <v>0.0594178796</v>
      </c>
      <c r="M2814" s="76">
        <f t="shared" si="8"/>
        <v>0.07236840251</v>
      </c>
      <c r="N2814" s="76">
        <f t="shared" ref="N2814:O2814" si="8446">N2813+L2814</f>
        <v>297.5399949</v>
      </c>
      <c r="O2814" s="76">
        <f t="shared" si="8446"/>
        <v>354.4732441</v>
      </c>
      <c r="P2814" s="74">
        <f>I2814*SIP_Calculator!$D$26</f>
        <v>0</v>
      </c>
      <c r="Q2814" s="74">
        <f t="shared" si="10"/>
        <v>0</v>
      </c>
      <c r="R2814" s="74">
        <f t="shared" si="11"/>
        <v>0</v>
      </c>
      <c r="S2814" s="74">
        <f t="shared" ref="S2814:T2814" si="8447">S2813+Q2814</f>
        <v>296.9695049</v>
      </c>
      <c r="T2814" s="74">
        <f t="shared" si="8447"/>
        <v>353.8653903</v>
      </c>
      <c r="U2814" s="75">
        <f>J2814*SIP_Calculator!$D$27</f>
        <v>0</v>
      </c>
      <c r="V2814" s="75">
        <f t="shared" si="13"/>
        <v>0</v>
      </c>
      <c r="W2814" s="75">
        <f t="shared" si="14"/>
        <v>0</v>
      </c>
      <c r="X2814" s="75">
        <f t="shared" ref="X2814:Y2814" si="8448">X2813+V2814</f>
        <v>297.6722019</v>
      </c>
      <c r="Y2814" s="75">
        <f t="shared" si="8448"/>
        <v>354.6712393</v>
      </c>
    </row>
    <row r="2815" ht="15.75" customHeight="1">
      <c r="A2815" s="78">
        <v>42247.0</v>
      </c>
      <c r="B2815" s="73">
        <v>8119.55</v>
      </c>
      <c r="C2815" s="73">
        <v>6669.35</v>
      </c>
      <c r="D2815" s="74">
        <f t="shared" si="33"/>
        <v>589</v>
      </c>
      <c r="E2815" s="74">
        <f t="shared" si="16"/>
        <v>1</v>
      </c>
      <c r="F2815" s="75">
        <f t="shared" si="4"/>
        <v>8</v>
      </c>
      <c r="G2815" s="75">
        <f t="shared" si="17"/>
        <v>0</v>
      </c>
      <c r="H2815" s="76">
        <f>IF(A2815&lt;SIP_Calculator!$B$7,0,IF(A2815&gt;SIP_Calculator!$E$7,0,1))</f>
        <v>1</v>
      </c>
      <c r="I2815" s="74">
        <f t="shared" si="5"/>
        <v>1</v>
      </c>
      <c r="J2815" s="75">
        <f t="shared" si="6"/>
        <v>0</v>
      </c>
      <c r="K2815" s="76">
        <f>H2815*SIP_Calculator!$D$25</f>
        <v>484.4666522</v>
      </c>
      <c r="L2815" s="76">
        <f t="shared" si="7"/>
        <v>0.05966668746</v>
      </c>
      <c r="M2815" s="76">
        <f t="shared" si="8"/>
        <v>0.07264075992</v>
      </c>
      <c r="N2815" s="76">
        <f t="shared" ref="N2815:O2815" si="8449">N2814+L2815</f>
        <v>297.5996616</v>
      </c>
      <c r="O2815" s="76">
        <f t="shared" si="8449"/>
        <v>354.5458849</v>
      </c>
      <c r="P2815" s="74">
        <f>I2815*SIP_Calculator!$D$26</f>
        <v>2301.341589</v>
      </c>
      <c r="Q2815" s="74">
        <f t="shared" si="10"/>
        <v>0.2834321593</v>
      </c>
      <c r="R2815" s="74">
        <f t="shared" si="11"/>
        <v>0.3450623508</v>
      </c>
      <c r="S2815" s="74">
        <f t="shared" ref="S2815:T2815" si="8450">S2814+Q2815</f>
        <v>297.2529371</v>
      </c>
      <c r="T2815" s="74">
        <f t="shared" si="8450"/>
        <v>354.2104527</v>
      </c>
      <c r="U2815" s="75">
        <f>J2815*SIP_Calculator!$D$27</f>
        <v>0</v>
      </c>
      <c r="V2815" s="75">
        <f t="shared" si="13"/>
        <v>0</v>
      </c>
      <c r="W2815" s="75">
        <f t="shared" si="14"/>
        <v>0</v>
      </c>
      <c r="X2815" s="75">
        <f t="shared" ref="X2815:Y2815" si="8451">X2814+V2815</f>
        <v>297.6722019</v>
      </c>
      <c r="Y2815" s="75">
        <f t="shared" si="8451"/>
        <v>354.6712393</v>
      </c>
    </row>
    <row r="2816" ht="15.75" customHeight="1">
      <c r="A2816" s="78">
        <v>42248.0</v>
      </c>
      <c r="B2816" s="73">
        <v>7938.95</v>
      </c>
      <c r="C2816" s="73">
        <v>6522.25</v>
      </c>
      <c r="D2816" s="74">
        <f t="shared" si="33"/>
        <v>589</v>
      </c>
      <c r="E2816" s="74">
        <f t="shared" si="16"/>
        <v>0</v>
      </c>
      <c r="F2816" s="75">
        <f t="shared" si="4"/>
        <v>9</v>
      </c>
      <c r="G2816" s="75">
        <f t="shared" si="17"/>
        <v>1</v>
      </c>
      <c r="H2816" s="76">
        <f>IF(A2816&lt;SIP_Calculator!$B$7,0,IF(A2816&gt;SIP_Calculator!$E$7,0,1))</f>
        <v>1</v>
      </c>
      <c r="I2816" s="74">
        <f t="shared" si="5"/>
        <v>0</v>
      </c>
      <c r="J2816" s="75">
        <f t="shared" si="6"/>
        <v>1</v>
      </c>
      <c r="K2816" s="76">
        <f>H2816*SIP_Calculator!$D$25</f>
        <v>484.4666522</v>
      </c>
      <c r="L2816" s="76">
        <f t="shared" si="7"/>
        <v>0.06102402108</v>
      </c>
      <c r="M2816" s="76">
        <f t="shared" si="8"/>
        <v>0.07427906814</v>
      </c>
      <c r="N2816" s="76">
        <f t="shared" ref="N2816:O2816" si="8452">N2815+L2816</f>
        <v>297.6606856</v>
      </c>
      <c r="O2816" s="76">
        <f t="shared" si="8452"/>
        <v>354.620164</v>
      </c>
      <c r="P2816" s="74">
        <f>I2816*SIP_Calculator!$D$26</f>
        <v>0</v>
      </c>
      <c r="Q2816" s="74">
        <f t="shared" si="10"/>
        <v>0</v>
      </c>
      <c r="R2816" s="74">
        <f t="shared" si="11"/>
        <v>0</v>
      </c>
      <c r="S2816" s="74">
        <f t="shared" ref="S2816:T2816" si="8453">S2815+Q2816</f>
        <v>297.2529371</v>
      </c>
      <c r="T2816" s="74">
        <f t="shared" si="8453"/>
        <v>354.2104527</v>
      </c>
      <c r="U2816" s="75">
        <f>J2816*SIP_Calculator!$D$27</f>
        <v>10000</v>
      </c>
      <c r="V2816" s="75">
        <f t="shared" si="13"/>
        <v>1.259612417</v>
      </c>
      <c r="W2816" s="75">
        <f t="shared" si="14"/>
        <v>1.533213232</v>
      </c>
      <c r="X2816" s="75">
        <f t="shared" ref="X2816:Y2816" si="8454">X2815+V2816</f>
        <v>298.9318143</v>
      </c>
      <c r="Y2816" s="75">
        <f t="shared" si="8454"/>
        <v>356.2044525</v>
      </c>
    </row>
    <row r="2817" ht="15.75" customHeight="1">
      <c r="A2817" s="78">
        <v>42249.0</v>
      </c>
      <c r="B2817" s="73">
        <v>7869.4</v>
      </c>
      <c r="C2817" s="73">
        <v>6475.65</v>
      </c>
      <c r="D2817" s="74">
        <f t="shared" si="33"/>
        <v>589</v>
      </c>
      <c r="E2817" s="74">
        <f t="shared" si="16"/>
        <v>0</v>
      </c>
      <c r="F2817" s="75">
        <f t="shared" si="4"/>
        <v>9</v>
      </c>
      <c r="G2817" s="75">
        <f t="shared" si="17"/>
        <v>0</v>
      </c>
      <c r="H2817" s="76">
        <f>IF(A2817&lt;SIP_Calculator!$B$7,0,IF(A2817&gt;SIP_Calculator!$E$7,0,1))</f>
        <v>1</v>
      </c>
      <c r="I2817" s="74">
        <f t="shared" si="5"/>
        <v>0</v>
      </c>
      <c r="J2817" s="75">
        <f t="shared" si="6"/>
        <v>0</v>
      </c>
      <c r="K2817" s="76">
        <f>H2817*SIP_Calculator!$D$25</f>
        <v>484.4666522</v>
      </c>
      <c r="L2817" s="76">
        <f t="shared" si="7"/>
        <v>0.06156335326</v>
      </c>
      <c r="M2817" s="76">
        <f t="shared" si="8"/>
        <v>0.07481359434</v>
      </c>
      <c r="N2817" s="76">
        <f t="shared" ref="N2817:O2817" si="8455">N2816+L2817</f>
        <v>297.722249</v>
      </c>
      <c r="O2817" s="76">
        <f t="shared" si="8455"/>
        <v>354.6949776</v>
      </c>
      <c r="P2817" s="74">
        <f>I2817*SIP_Calculator!$D$26</f>
        <v>0</v>
      </c>
      <c r="Q2817" s="74">
        <f t="shared" si="10"/>
        <v>0</v>
      </c>
      <c r="R2817" s="74">
        <f t="shared" si="11"/>
        <v>0</v>
      </c>
      <c r="S2817" s="74">
        <f t="shared" ref="S2817:T2817" si="8456">S2816+Q2817</f>
        <v>297.2529371</v>
      </c>
      <c r="T2817" s="74">
        <f t="shared" si="8456"/>
        <v>354.2104527</v>
      </c>
      <c r="U2817" s="75">
        <f>J2817*SIP_Calculator!$D$27</f>
        <v>0</v>
      </c>
      <c r="V2817" s="75">
        <f t="shared" si="13"/>
        <v>0</v>
      </c>
      <c r="W2817" s="75">
        <f t="shared" si="14"/>
        <v>0</v>
      </c>
      <c r="X2817" s="75">
        <f t="shared" ref="X2817:Y2817" si="8457">X2816+V2817</f>
        <v>298.9318143</v>
      </c>
      <c r="Y2817" s="75">
        <f t="shared" si="8457"/>
        <v>356.2044525</v>
      </c>
    </row>
    <row r="2818" ht="15.75" customHeight="1">
      <c r="A2818" s="78">
        <v>42250.0</v>
      </c>
      <c r="B2818" s="73">
        <v>7973.4</v>
      </c>
      <c r="C2818" s="73">
        <v>6560.05</v>
      </c>
      <c r="D2818" s="74">
        <f t="shared" si="33"/>
        <v>589</v>
      </c>
      <c r="E2818" s="74">
        <f t="shared" si="16"/>
        <v>0</v>
      </c>
      <c r="F2818" s="75">
        <f t="shared" si="4"/>
        <v>9</v>
      </c>
      <c r="G2818" s="75">
        <f t="shared" si="17"/>
        <v>0</v>
      </c>
      <c r="H2818" s="76">
        <f>IF(A2818&lt;SIP_Calculator!$B$7,0,IF(A2818&gt;SIP_Calculator!$E$7,0,1))</f>
        <v>1</v>
      </c>
      <c r="I2818" s="74">
        <f t="shared" si="5"/>
        <v>0</v>
      </c>
      <c r="J2818" s="75">
        <f t="shared" si="6"/>
        <v>0</v>
      </c>
      <c r="K2818" s="76">
        <f>H2818*SIP_Calculator!$D$25</f>
        <v>484.4666522</v>
      </c>
      <c r="L2818" s="76">
        <f t="shared" si="7"/>
        <v>0.06076035972</v>
      </c>
      <c r="M2818" s="76">
        <f t="shared" si="8"/>
        <v>0.07385106092</v>
      </c>
      <c r="N2818" s="76">
        <f t="shared" ref="N2818:O2818" si="8458">N2817+L2818</f>
        <v>297.7830093</v>
      </c>
      <c r="O2818" s="76">
        <f t="shared" si="8458"/>
        <v>354.7688286</v>
      </c>
      <c r="P2818" s="74">
        <f>I2818*SIP_Calculator!$D$26</f>
        <v>0</v>
      </c>
      <c r="Q2818" s="74">
        <f t="shared" si="10"/>
        <v>0</v>
      </c>
      <c r="R2818" s="74">
        <f t="shared" si="11"/>
        <v>0</v>
      </c>
      <c r="S2818" s="74">
        <f t="shared" ref="S2818:T2818" si="8459">S2817+Q2818</f>
        <v>297.2529371</v>
      </c>
      <c r="T2818" s="74">
        <f t="shared" si="8459"/>
        <v>354.2104527</v>
      </c>
      <c r="U2818" s="75">
        <f>J2818*SIP_Calculator!$D$27</f>
        <v>0</v>
      </c>
      <c r="V2818" s="75">
        <f t="shared" si="13"/>
        <v>0</v>
      </c>
      <c r="W2818" s="75">
        <f t="shared" si="14"/>
        <v>0</v>
      </c>
      <c r="X2818" s="75">
        <f t="shared" ref="X2818:Y2818" si="8460">X2817+V2818</f>
        <v>298.9318143</v>
      </c>
      <c r="Y2818" s="75">
        <f t="shared" si="8460"/>
        <v>356.2044525</v>
      </c>
    </row>
    <row r="2819" ht="15.75" customHeight="1">
      <c r="A2819" s="78">
        <v>42251.0</v>
      </c>
      <c r="B2819" s="73">
        <v>7804.7</v>
      </c>
      <c r="C2819" s="73">
        <v>6421.05</v>
      </c>
      <c r="D2819" s="74">
        <f t="shared" si="33"/>
        <v>589</v>
      </c>
      <c r="E2819" s="74">
        <f t="shared" si="16"/>
        <v>0</v>
      </c>
      <c r="F2819" s="75">
        <f t="shared" si="4"/>
        <v>9</v>
      </c>
      <c r="G2819" s="75">
        <f t="shared" si="17"/>
        <v>0</v>
      </c>
      <c r="H2819" s="76">
        <f>IF(A2819&lt;SIP_Calculator!$B$7,0,IF(A2819&gt;SIP_Calculator!$E$7,0,1))</f>
        <v>1</v>
      </c>
      <c r="I2819" s="74">
        <f t="shared" si="5"/>
        <v>0</v>
      </c>
      <c r="J2819" s="75">
        <f t="shared" si="6"/>
        <v>0</v>
      </c>
      <c r="K2819" s="76">
        <f>H2819*SIP_Calculator!$D$25</f>
        <v>484.4666522</v>
      </c>
      <c r="L2819" s="76">
        <f t="shared" si="7"/>
        <v>0.06207370587</v>
      </c>
      <c r="M2819" s="76">
        <f t="shared" si="8"/>
        <v>0.07544975544</v>
      </c>
      <c r="N2819" s="76">
        <f t="shared" ref="N2819:O2819" si="8461">N2818+L2819</f>
        <v>297.845083</v>
      </c>
      <c r="O2819" s="76">
        <f t="shared" si="8461"/>
        <v>354.8442784</v>
      </c>
      <c r="P2819" s="74">
        <f>I2819*SIP_Calculator!$D$26</f>
        <v>0</v>
      </c>
      <c r="Q2819" s="74">
        <f t="shared" si="10"/>
        <v>0</v>
      </c>
      <c r="R2819" s="74">
        <f t="shared" si="11"/>
        <v>0</v>
      </c>
      <c r="S2819" s="74">
        <f t="shared" ref="S2819:T2819" si="8462">S2818+Q2819</f>
        <v>297.2529371</v>
      </c>
      <c r="T2819" s="74">
        <f t="shared" si="8462"/>
        <v>354.2104527</v>
      </c>
      <c r="U2819" s="75">
        <f>J2819*SIP_Calculator!$D$27</f>
        <v>0</v>
      </c>
      <c r="V2819" s="75">
        <f t="shared" si="13"/>
        <v>0</v>
      </c>
      <c r="W2819" s="75">
        <f t="shared" si="14"/>
        <v>0</v>
      </c>
      <c r="X2819" s="75">
        <f t="shared" ref="X2819:Y2819" si="8463">X2818+V2819</f>
        <v>298.9318143</v>
      </c>
      <c r="Y2819" s="75">
        <f t="shared" si="8463"/>
        <v>356.2044525</v>
      </c>
    </row>
    <row r="2820" ht="15.75" customHeight="1">
      <c r="A2820" s="78">
        <v>42254.0</v>
      </c>
      <c r="B2820" s="73">
        <v>7692.1</v>
      </c>
      <c r="C2820" s="73">
        <v>6323.4</v>
      </c>
      <c r="D2820" s="74">
        <f t="shared" si="33"/>
        <v>590</v>
      </c>
      <c r="E2820" s="74">
        <f t="shared" si="16"/>
        <v>1</v>
      </c>
      <c r="F2820" s="75">
        <f t="shared" si="4"/>
        <v>9</v>
      </c>
      <c r="G2820" s="75">
        <f t="shared" si="17"/>
        <v>0</v>
      </c>
      <c r="H2820" s="76">
        <f>IF(A2820&lt;SIP_Calculator!$B$7,0,IF(A2820&gt;SIP_Calculator!$E$7,0,1))</f>
        <v>1</v>
      </c>
      <c r="I2820" s="74">
        <f t="shared" si="5"/>
        <v>1</v>
      </c>
      <c r="J2820" s="75">
        <f t="shared" si="6"/>
        <v>0</v>
      </c>
      <c r="K2820" s="76">
        <f>H2820*SIP_Calculator!$D$25</f>
        <v>484.4666522</v>
      </c>
      <c r="L2820" s="76">
        <f t="shared" si="7"/>
        <v>0.06298236531</v>
      </c>
      <c r="M2820" s="76">
        <f t="shared" si="8"/>
        <v>0.07661489898</v>
      </c>
      <c r="N2820" s="76">
        <f t="shared" ref="N2820:O2820" si="8464">N2819+L2820</f>
        <v>297.9080654</v>
      </c>
      <c r="O2820" s="76">
        <f t="shared" si="8464"/>
        <v>354.9208933</v>
      </c>
      <c r="P2820" s="74">
        <f>I2820*SIP_Calculator!$D$26</f>
        <v>2301.341589</v>
      </c>
      <c r="Q2820" s="74">
        <f t="shared" si="10"/>
        <v>0.2991824845</v>
      </c>
      <c r="R2820" s="74">
        <f t="shared" si="11"/>
        <v>0.3639405366</v>
      </c>
      <c r="S2820" s="74">
        <f t="shared" ref="S2820:T2820" si="8465">S2819+Q2820</f>
        <v>297.5521196</v>
      </c>
      <c r="T2820" s="74">
        <f t="shared" si="8465"/>
        <v>354.5743932</v>
      </c>
      <c r="U2820" s="75">
        <f>J2820*SIP_Calculator!$D$27</f>
        <v>0</v>
      </c>
      <c r="V2820" s="75">
        <f t="shared" si="13"/>
        <v>0</v>
      </c>
      <c r="W2820" s="75">
        <f t="shared" si="14"/>
        <v>0</v>
      </c>
      <c r="X2820" s="75">
        <f t="shared" ref="X2820:Y2820" si="8466">X2819+V2820</f>
        <v>298.9318143</v>
      </c>
      <c r="Y2820" s="75">
        <f t="shared" si="8466"/>
        <v>356.2044525</v>
      </c>
    </row>
    <row r="2821" ht="15.75" customHeight="1">
      <c r="A2821" s="78">
        <v>42255.0</v>
      </c>
      <c r="B2821" s="73">
        <v>7806.95</v>
      </c>
      <c r="C2821" s="73">
        <v>6407.0</v>
      </c>
      <c r="D2821" s="74">
        <f t="shared" si="33"/>
        <v>590</v>
      </c>
      <c r="E2821" s="74">
        <f t="shared" si="16"/>
        <v>0</v>
      </c>
      <c r="F2821" s="75">
        <f t="shared" si="4"/>
        <v>9</v>
      </c>
      <c r="G2821" s="75">
        <f t="shared" si="17"/>
        <v>0</v>
      </c>
      <c r="H2821" s="76">
        <f>IF(A2821&lt;SIP_Calculator!$B$7,0,IF(A2821&gt;SIP_Calculator!$E$7,0,1))</f>
        <v>1</v>
      </c>
      <c r="I2821" s="74">
        <f t="shared" si="5"/>
        <v>0</v>
      </c>
      <c r="J2821" s="75">
        <f t="shared" si="6"/>
        <v>0</v>
      </c>
      <c r="K2821" s="76">
        <f>H2821*SIP_Calculator!$D$25</f>
        <v>484.4666522</v>
      </c>
      <c r="L2821" s="76">
        <f t="shared" si="7"/>
        <v>0.06205581593</v>
      </c>
      <c r="M2821" s="76">
        <f t="shared" si="8"/>
        <v>0.07561521027</v>
      </c>
      <c r="N2821" s="76">
        <f t="shared" ref="N2821:O2821" si="8467">N2820+L2821</f>
        <v>297.9701212</v>
      </c>
      <c r="O2821" s="76">
        <f t="shared" si="8467"/>
        <v>354.9965085</v>
      </c>
      <c r="P2821" s="74">
        <f>I2821*SIP_Calculator!$D$26</f>
        <v>0</v>
      </c>
      <c r="Q2821" s="74">
        <f t="shared" si="10"/>
        <v>0</v>
      </c>
      <c r="R2821" s="74">
        <f t="shared" si="11"/>
        <v>0</v>
      </c>
      <c r="S2821" s="74">
        <f t="shared" ref="S2821:T2821" si="8468">S2820+Q2821</f>
        <v>297.5521196</v>
      </c>
      <c r="T2821" s="74">
        <f t="shared" si="8468"/>
        <v>354.5743932</v>
      </c>
      <c r="U2821" s="75">
        <f>J2821*SIP_Calculator!$D$27</f>
        <v>0</v>
      </c>
      <c r="V2821" s="75">
        <f t="shared" si="13"/>
        <v>0</v>
      </c>
      <c r="W2821" s="75">
        <f t="shared" si="14"/>
        <v>0</v>
      </c>
      <c r="X2821" s="75">
        <f t="shared" ref="X2821:Y2821" si="8469">X2820+V2821</f>
        <v>298.9318143</v>
      </c>
      <c r="Y2821" s="75">
        <f t="shared" si="8469"/>
        <v>356.2044525</v>
      </c>
    </row>
    <row r="2822" ht="15.75" customHeight="1">
      <c r="A2822" s="78">
        <v>42256.0</v>
      </c>
      <c r="B2822" s="73">
        <v>7943.4</v>
      </c>
      <c r="C2822" s="73">
        <v>6522.3</v>
      </c>
      <c r="D2822" s="74">
        <f t="shared" si="33"/>
        <v>590</v>
      </c>
      <c r="E2822" s="74">
        <f t="shared" si="16"/>
        <v>0</v>
      </c>
      <c r="F2822" s="75">
        <f t="shared" si="4"/>
        <v>9</v>
      </c>
      <c r="G2822" s="75">
        <f t="shared" si="17"/>
        <v>0</v>
      </c>
      <c r="H2822" s="76">
        <f>IF(A2822&lt;SIP_Calculator!$B$7,0,IF(A2822&gt;SIP_Calculator!$E$7,0,1))</f>
        <v>1</v>
      </c>
      <c r="I2822" s="74">
        <f t="shared" si="5"/>
        <v>0</v>
      </c>
      <c r="J2822" s="75">
        <f t="shared" si="6"/>
        <v>0</v>
      </c>
      <c r="K2822" s="76">
        <f>H2822*SIP_Calculator!$D$25</f>
        <v>484.4666522</v>
      </c>
      <c r="L2822" s="76">
        <f t="shared" si="7"/>
        <v>0.0609898346</v>
      </c>
      <c r="M2822" s="76">
        <f t="shared" si="8"/>
        <v>0.07427849872</v>
      </c>
      <c r="N2822" s="76">
        <f t="shared" ref="N2822:O2822" si="8470">N2821+L2822</f>
        <v>298.0311111</v>
      </c>
      <c r="O2822" s="76">
        <f t="shared" si="8470"/>
        <v>355.070787</v>
      </c>
      <c r="P2822" s="74">
        <f>I2822*SIP_Calculator!$D$26</f>
        <v>0</v>
      </c>
      <c r="Q2822" s="74">
        <f t="shared" si="10"/>
        <v>0</v>
      </c>
      <c r="R2822" s="74">
        <f t="shared" si="11"/>
        <v>0</v>
      </c>
      <c r="S2822" s="74">
        <f t="shared" ref="S2822:T2822" si="8471">S2821+Q2822</f>
        <v>297.5521196</v>
      </c>
      <c r="T2822" s="74">
        <f t="shared" si="8471"/>
        <v>354.5743932</v>
      </c>
      <c r="U2822" s="75">
        <f>J2822*SIP_Calculator!$D$27</f>
        <v>0</v>
      </c>
      <c r="V2822" s="75">
        <f t="shared" si="13"/>
        <v>0</v>
      </c>
      <c r="W2822" s="75">
        <f t="shared" si="14"/>
        <v>0</v>
      </c>
      <c r="X2822" s="75">
        <f t="shared" ref="X2822:Y2822" si="8472">X2821+V2822</f>
        <v>298.9318143</v>
      </c>
      <c r="Y2822" s="75">
        <f t="shared" si="8472"/>
        <v>356.2044525</v>
      </c>
    </row>
    <row r="2823" ht="15.75" customHeight="1">
      <c r="A2823" s="78">
        <v>42257.0</v>
      </c>
      <c r="B2823" s="73">
        <v>7924.1</v>
      </c>
      <c r="C2823" s="73">
        <v>6504.5</v>
      </c>
      <c r="D2823" s="74">
        <f t="shared" si="33"/>
        <v>590</v>
      </c>
      <c r="E2823" s="74">
        <f t="shared" si="16"/>
        <v>0</v>
      </c>
      <c r="F2823" s="75">
        <f t="shared" si="4"/>
        <v>9</v>
      </c>
      <c r="G2823" s="75">
        <f t="shared" si="17"/>
        <v>0</v>
      </c>
      <c r="H2823" s="76">
        <f>IF(A2823&lt;SIP_Calculator!$B$7,0,IF(A2823&gt;SIP_Calculator!$E$7,0,1))</f>
        <v>1</v>
      </c>
      <c r="I2823" s="74">
        <f t="shared" si="5"/>
        <v>0</v>
      </c>
      <c r="J2823" s="75">
        <f t="shared" si="6"/>
        <v>0</v>
      </c>
      <c r="K2823" s="76">
        <f>H2823*SIP_Calculator!$D$25</f>
        <v>484.4666522</v>
      </c>
      <c r="L2823" s="76">
        <f t="shared" si="7"/>
        <v>0.06113838192</v>
      </c>
      <c r="M2823" s="76">
        <f t="shared" si="8"/>
        <v>0.07448176681</v>
      </c>
      <c r="N2823" s="76">
        <f t="shared" ref="N2823:O2823" si="8473">N2822+L2823</f>
        <v>298.0922494</v>
      </c>
      <c r="O2823" s="76">
        <f t="shared" si="8473"/>
        <v>355.1452688</v>
      </c>
      <c r="P2823" s="74">
        <f>I2823*SIP_Calculator!$D$26</f>
        <v>0</v>
      </c>
      <c r="Q2823" s="74">
        <f t="shared" si="10"/>
        <v>0</v>
      </c>
      <c r="R2823" s="74">
        <f t="shared" si="11"/>
        <v>0</v>
      </c>
      <c r="S2823" s="74">
        <f t="shared" ref="S2823:T2823" si="8474">S2822+Q2823</f>
        <v>297.5521196</v>
      </c>
      <c r="T2823" s="74">
        <f t="shared" si="8474"/>
        <v>354.5743932</v>
      </c>
      <c r="U2823" s="75">
        <f>J2823*SIP_Calculator!$D$27</f>
        <v>0</v>
      </c>
      <c r="V2823" s="75">
        <f t="shared" si="13"/>
        <v>0</v>
      </c>
      <c r="W2823" s="75">
        <f t="shared" si="14"/>
        <v>0</v>
      </c>
      <c r="X2823" s="75">
        <f t="shared" ref="X2823:Y2823" si="8475">X2822+V2823</f>
        <v>298.9318143</v>
      </c>
      <c r="Y2823" s="75">
        <f t="shared" si="8475"/>
        <v>356.2044525</v>
      </c>
    </row>
    <row r="2824" ht="15.75" customHeight="1">
      <c r="A2824" s="78">
        <v>42258.0</v>
      </c>
      <c r="B2824" s="73">
        <v>7925.3</v>
      </c>
      <c r="C2824" s="73">
        <v>6511.55</v>
      </c>
      <c r="D2824" s="74">
        <f t="shared" si="33"/>
        <v>590</v>
      </c>
      <c r="E2824" s="74">
        <f t="shared" si="16"/>
        <v>0</v>
      </c>
      <c r="F2824" s="75">
        <f t="shared" si="4"/>
        <v>9</v>
      </c>
      <c r="G2824" s="75">
        <f t="shared" si="17"/>
        <v>0</v>
      </c>
      <c r="H2824" s="76">
        <f>IF(A2824&lt;SIP_Calculator!$B$7,0,IF(A2824&gt;SIP_Calculator!$E$7,0,1))</f>
        <v>1</v>
      </c>
      <c r="I2824" s="74">
        <f t="shared" si="5"/>
        <v>0</v>
      </c>
      <c r="J2824" s="75">
        <f t="shared" si="6"/>
        <v>0</v>
      </c>
      <c r="K2824" s="76">
        <f>H2824*SIP_Calculator!$D$25</f>
        <v>484.4666522</v>
      </c>
      <c r="L2824" s="76">
        <f t="shared" si="7"/>
        <v>0.06112912473</v>
      </c>
      <c r="M2824" s="76">
        <f t="shared" si="8"/>
        <v>0.07440112603</v>
      </c>
      <c r="N2824" s="76">
        <f t="shared" ref="N2824:O2824" si="8476">N2823+L2824</f>
        <v>298.1533786</v>
      </c>
      <c r="O2824" s="76">
        <f t="shared" si="8476"/>
        <v>355.2196699</v>
      </c>
      <c r="P2824" s="74">
        <f>I2824*SIP_Calculator!$D$26</f>
        <v>0</v>
      </c>
      <c r="Q2824" s="74">
        <f t="shared" si="10"/>
        <v>0</v>
      </c>
      <c r="R2824" s="74">
        <f t="shared" si="11"/>
        <v>0</v>
      </c>
      <c r="S2824" s="74">
        <f t="shared" ref="S2824:T2824" si="8477">S2823+Q2824</f>
        <v>297.5521196</v>
      </c>
      <c r="T2824" s="74">
        <f t="shared" si="8477"/>
        <v>354.5743932</v>
      </c>
      <c r="U2824" s="75">
        <f>J2824*SIP_Calculator!$D$27</f>
        <v>0</v>
      </c>
      <c r="V2824" s="75">
        <f t="shared" si="13"/>
        <v>0</v>
      </c>
      <c r="W2824" s="75">
        <f t="shared" si="14"/>
        <v>0</v>
      </c>
      <c r="X2824" s="75">
        <f t="shared" ref="X2824:Y2824" si="8478">X2823+V2824</f>
        <v>298.9318143</v>
      </c>
      <c r="Y2824" s="75">
        <f t="shared" si="8478"/>
        <v>356.2044525</v>
      </c>
    </row>
    <row r="2825" ht="15.75" customHeight="1">
      <c r="A2825" s="78">
        <v>42261.0</v>
      </c>
      <c r="B2825" s="73">
        <v>8016.25</v>
      </c>
      <c r="C2825" s="73">
        <v>6582.7</v>
      </c>
      <c r="D2825" s="74">
        <f t="shared" si="33"/>
        <v>591</v>
      </c>
      <c r="E2825" s="74">
        <f t="shared" si="16"/>
        <v>1</v>
      </c>
      <c r="F2825" s="75">
        <f t="shared" si="4"/>
        <v>9</v>
      </c>
      <c r="G2825" s="75">
        <f t="shared" si="17"/>
        <v>0</v>
      </c>
      <c r="H2825" s="76">
        <f>IF(A2825&lt;SIP_Calculator!$B$7,0,IF(A2825&gt;SIP_Calculator!$E$7,0,1))</f>
        <v>1</v>
      </c>
      <c r="I2825" s="74">
        <f t="shared" si="5"/>
        <v>1</v>
      </c>
      <c r="J2825" s="75">
        <f t="shared" si="6"/>
        <v>0</v>
      </c>
      <c r="K2825" s="76">
        <f>H2825*SIP_Calculator!$D$25</f>
        <v>484.4666522</v>
      </c>
      <c r="L2825" s="76">
        <f t="shared" si="7"/>
        <v>0.06043557177</v>
      </c>
      <c r="M2825" s="76">
        <f t="shared" si="8"/>
        <v>0.07359695143</v>
      </c>
      <c r="N2825" s="76">
        <f t="shared" ref="N2825:O2825" si="8479">N2824+L2825</f>
        <v>298.2138141</v>
      </c>
      <c r="O2825" s="76">
        <f t="shared" si="8479"/>
        <v>355.2932668</v>
      </c>
      <c r="P2825" s="74">
        <f>I2825*SIP_Calculator!$D$26</f>
        <v>2301.341589</v>
      </c>
      <c r="Q2825" s="74">
        <f t="shared" si="10"/>
        <v>0.2870845581</v>
      </c>
      <c r="R2825" s="74">
        <f t="shared" si="11"/>
        <v>0.3496045072</v>
      </c>
      <c r="S2825" s="74">
        <f t="shared" ref="S2825:T2825" si="8480">S2824+Q2825</f>
        <v>297.8392041</v>
      </c>
      <c r="T2825" s="74">
        <f t="shared" si="8480"/>
        <v>354.9239977</v>
      </c>
      <c r="U2825" s="75">
        <f>J2825*SIP_Calculator!$D$27</f>
        <v>0</v>
      </c>
      <c r="V2825" s="75">
        <f t="shared" si="13"/>
        <v>0</v>
      </c>
      <c r="W2825" s="75">
        <f t="shared" si="14"/>
        <v>0</v>
      </c>
      <c r="X2825" s="75">
        <f t="shared" ref="X2825:Y2825" si="8481">X2824+V2825</f>
        <v>298.9318143</v>
      </c>
      <c r="Y2825" s="75">
        <f t="shared" si="8481"/>
        <v>356.2044525</v>
      </c>
    </row>
    <row r="2826" ht="15.75" customHeight="1">
      <c r="A2826" s="78">
        <v>42262.0</v>
      </c>
      <c r="B2826" s="73">
        <v>7968.05</v>
      </c>
      <c r="C2826" s="73">
        <v>6543.25</v>
      </c>
      <c r="D2826" s="74">
        <f t="shared" si="33"/>
        <v>591</v>
      </c>
      <c r="E2826" s="74">
        <f t="shared" si="16"/>
        <v>0</v>
      </c>
      <c r="F2826" s="75">
        <f t="shared" si="4"/>
        <v>9</v>
      </c>
      <c r="G2826" s="75">
        <f t="shared" si="17"/>
        <v>0</v>
      </c>
      <c r="H2826" s="76">
        <f>IF(A2826&lt;SIP_Calculator!$B$7,0,IF(A2826&gt;SIP_Calculator!$E$7,0,1))</f>
        <v>1</v>
      </c>
      <c r="I2826" s="74">
        <f t="shared" si="5"/>
        <v>0</v>
      </c>
      <c r="J2826" s="75">
        <f t="shared" si="6"/>
        <v>0</v>
      </c>
      <c r="K2826" s="76">
        <f>H2826*SIP_Calculator!$D$25</f>
        <v>484.4666522</v>
      </c>
      <c r="L2826" s="76">
        <f t="shared" si="7"/>
        <v>0.06080115614</v>
      </c>
      <c r="M2826" s="76">
        <f t="shared" si="8"/>
        <v>0.07404067584</v>
      </c>
      <c r="N2826" s="76">
        <f t="shared" ref="N2826:O2826" si="8482">N2825+L2826</f>
        <v>298.2746153</v>
      </c>
      <c r="O2826" s="76">
        <f t="shared" si="8482"/>
        <v>355.3673075</v>
      </c>
      <c r="P2826" s="74">
        <f>I2826*SIP_Calculator!$D$26</f>
        <v>0</v>
      </c>
      <c r="Q2826" s="74">
        <f t="shared" si="10"/>
        <v>0</v>
      </c>
      <c r="R2826" s="74">
        <f t="shared" si="11"/>
        <v>0</v>
      </c>
      <c r="S2826" s="74">
        <f t="shared" ref="S2826:T2826" si="8483">S2825+Q2826</f>
        <v>297.8392041</v>
      </c>
      <c r="T2826" s="74">
        <f t="shared" si="8483"/>
        <v>354.9239977</v>
      </c>
      <c r="U2826" s="75">
        <f>J2826*SIP_Calculator!$D$27</f>
        <v>0</v>
      </c>
      <c r="V2826" s="75">
        <f t="shared" si="13"/>
        <v>0</v>
      </c>
      <c r="W2826" s="75">
        <f t="shared" si="14"/>
        <v>0</v>
      </c>
      <c r="X2826" s="75">
        <f t="shared" ref="X2826:Y2826" si="8484">X2825+V2826</f>
        <v>298.9318143</v>
      </c>
      <c r="Y2826" s="75">
        <f t="shared" si="8484"/>
        <v>356.2044525</v>
      </c>
    </row>
    <row r="2827" ht="15.75" customHeight="1">
      <c r="A2827" s="78">
        <v>42263.0</v>
      </c>
      <c r="B2827" s="73">
        <v>8017.45</v>
      </c>
      <c r="C2827" s="73">
        <v>6571.6</v>
      </c>
      <c r="D2827" s="74">
        <f t="shared" si="33"/>
        <v>591</v>
      </c>
      <c r="E2827" s="74">
        <f t="shared" si="16"/>
        <v>0</v>
      </c>
      <c r="F2827" s="75">
        <f t="shared" si="4"/>
        <v>9</v>
      </c>
      <c r="G2827" s="75">
        <f t="shared" si="17"/>
        <v>0</v>
      </c>
      <c r="H2827" s="76">
        <f>IF(A2827&lt;SIP_Calculator!$B$7,0,IF(A2827&gt;SIP_Calculator!$E$7,0,1))</f>
        <v>1</v>
      </c>
      <c r="I2827" s="74">
        <f t="shared" si="5"/>
        <v>0</v>
      </c>
      <c r="J2827" s="75">
        <f t="shared" si="6"/>
        <v>0</v>
      </c>
      <c r="K2827" s="76">
        <f>H2827*SIP_Calculator!$D$25</f>
        <v>484.4666522</v>
      </c>
      <c r="L2827" s="76">
        <f t="shared" si="7"/>
        <v>0.06042652616</v>
      </c>
      <c r="M2827" s="76">
        <f t="shared" si="8"/>
        <v>0.07372126304</v>
      </c>
      <c r="N2827" s="76">
        <f t="shared" ref="N2827:O2827" si="8485">N2826+L2827</f>
        <v>298.3350418</v>
      </c>
      <c r="O2827" s="76">
        <f t="shared" si="8485"/>
        <v>355.4410288</v>
      </c>
      <c r="P2827" s="74">
        <f>I2827*SIP_Calculator!$D$26</f>
        <v>0</v>
      </c>
      <c r="Q2827" s="74">
        <f t="shared" si="10"/>
        <v>0</v>
      </c>
      <c r="R2827" s="74">
        <f t="shared" si="11"/>
        <v>0</v>
      </c>
      <c r="S2827" s="74">
        <f t="shared" ref="S2827:T2827" si="8486">S2826+Q2827</f>
        <v>297.8392041</v>
      </c>
      <c r="T2827" s="74">
        <f t="shared" si="8486"/>
        <v>354.9239977</v>
      </c>
      <c r="U2827" s="75">
        <f>J2827*SIP_Calculator!$D$27</f>
        <v>0</v>
      </c>
      <c r="V2827" s="75">
        <f t="shared" si="13"/>
        <v>0</v>
      </c>
      <c r="W2827" s="75">
        <f t="shared" si="14"/>
        <v>0</v>
      </c>
      <c r="X2827" s="75">
        <f t="shared" ref="X2827:Y2827" si="8487">X2826+V2827</f>
        <v>298.9318143</v>
      </c>
      <c r="Y2827" s="75">
        <f t="shared" si="8487"/>
        <v>356.2044525</v>
      </c>
    </row>
    <row r="2828" ht="15.75" customHeight="1">
      <c r="A2828" s="78">
        <v>42265.0</v>
      </c>
      <c r="B2828" s="73">
        <v>8098.3</v>
      </c>
      <c r="C2828" s="73">
        <v>6636.95</v>
      </c>
      <c r="D2828" s="74">
        <f t="shared" si="33"/>
        <v>591</v>
      </c>
      <c r="E2828" s="74">
        <f t="shared" si="16"/>
        <v>0</v>
      </c>
      <c r="F2828" s="75">
        <f t="shared" si="4"/>
        <v>9</v>
      </c>
      <c r="G2828" s="75">
        <f t="shared" si="17"/>
        <v>0</v>
      </c>
      <c r="H2828" s="76">
        <f>IF(A2828&lt;SIP_Calculator!$B$7,0,IF(A2828&gt;SIP_Calculator!$E$7,0,1))</f>
        <v>1</v>
      </c>
      <c r="I2828" s="74">
        <f t="shared" si="5"/>
        <v>0</v>
      </c>
      <c r="J2828" s="75">
        <f t="shared" si="6"/>
        <v>0</v>
      </c>
      <c r="K2828" s="76">
        <f>H2828*SIP_Calculator!$D$25</f>
        <v>484.4666522</v>
      </c>
      <c r="L2828" s="76">
        <f t="shared" si="7"/>
        <v>0.0598232533</v>
      </c>
      <c r="M2828" s="76">
        <f t="shared" si="8"/>
        <v>0.07299537471</v>
      </c>
      <c r="N2828" s="76">
        <f t="shared" ref="N2828:O2828" si="8488">N2827+L2828</f>
        <v>298.3948651</v>
      </c>
      <c r="O2828" s="76">
        <f t="shared" si="8488"/>
        <v>355.5140242</v>
      </c>
      <c r="P2828" s="74">
        <f>I2828*SIP_Calculator!$D$26</f>
        <v>0</v>
      </c>
      <c r="Q2828" s="74">
        <f t="shared" si="10"/>
        <v>0</v>
      </c>
      <c r="R2828" s="74">
        <f t="shared" si="11"/>
        <v>0</v>
      </c>
      <c r="S2828" s="74">
        <f t="shared" ref="S2828:T2828" si="8489">S2827+Q2828</f>
        <v>297.8392041</v>
      </c>
      <c r="T2828" s="74">
        <f t="shared" si="8489"/>
        <v>354.9239977</v>
      </c>
      <c r="U2828" s="75">
        <f>J2828*SIP_Calculator!$D$27</f>
        <v>0</v>
      </c>
      <c r="V2828" s="75">
        <f t="shared" si="13"/>
        <v>0</v>
      </c>
      <c r="W2828" s="75">
        <f t="shared" si="14"/>
        <v>0</v>
      </c>
      <c r="X2828" s="75">
        <f t="shared" ref="X2828:Y2828" si="8490">X2827+V2828</f>
        <v>298.9318143</v>
      </c>
      <c r="Y2828" s="75">
        <f t="shared" si="8490"/>
        <v>356.2044525</v>
      </c>
    </row>
    <row r="2829" ht="15.75" customHeight="1">
      <c r="A2829" s="78">
        <v>42268.0</v>
      </c>
      <c r="B2829" s="73">
        <v>8096.0</v>
      </c>
      <c r="C2829" s="73">
        <v>6647.15</v>
      </c>
      <c r="D2829" s="74">
        <f t="shared" si="33"/>
        <v>592</v>
      </c>
      <c r="E2829" s="74">
        <f t="shared" si="16"/>
        <v>1</v>
      </c>
      <c r="F2829" s="75">
        <f t="shared" si="4"/>
        <v>9</v>
      </c>
      <c r="G2829" s="75">
        <f t="shared" si="17"/>
        <v>0</v>
      </c>
      <c r="H2829" s="76">
        <f>IF(A2829&lt;SIP_Calculator!$B$7,0,IF(A2829&gt;SIP_Calculator!$E$7,0,1))</f>
        <v>1</v>
      </c>
      <c r="I2829" s="74">
        <f t="shared" si="5"/>
        <v>1</v>
      </c>
      <c r="J2829" s="75">
        <f t="shared" si="6"/>
        <v>0</v>
      </c>
      <c r="K2829" s="76">
        <f>H2829*SIP_Calculator!$D$25</f>
        <v>484.4666522</v>
      </c>
      <c r="L2829" s="76">
        <f t="shared" si="7"/>
        <v>0.05984024854</v>
      </c>
      <c r="M2829" s="76">
        <f t="shared" si="8"/>
        <v>0.07288336388</v>
      </c>
      <c r="N2829" s="76">
        <f t="shared" ref="N2829:O2829" si="8491">N2828+L2829</f>
        <v>298.4547053</v>
      </c>
      <c r="O2829" s="76">
        <f t="shared" si="8491"/>
        <v>355.5869075</v>
      </c>
      <c r="P2829" s="74">
        <f>I2829*SIP_Calculator!$D$26</f>
        <v>2301.341589</v>
      </c>
      <c r="Q2829" s="74">
        <f t="shared" si="10"/>
        <v>0.2842566192</v>
      </c>
      <c r="R2829" s="74">
        <f t="shared" si="11"/>
        <v>0.3462147822</v>
      </c>
      <c r="S2829" s="74">
        <f t="shared" ref="S2829:T2829" si="8492">S2828+Q2829</f>
        <v>298.1234608</v>
      </c>
      <c r="T2829" s="74">
        <f t="shared" si="8492"/>
        <v>355.2702125</v>
      </c>
      <c r="U2829" s="75">
        <f>J2829*SIP_Calculator!$D$27</f>
        <v>0</v>
      </c>
      <c r="V2829" s="75">
        <f t="shared" si="13"/>
        <v>0</v>
      </c>
      <c r="W2829" s="75">
        <f t="shared" si="14"/>
        <v>0</v>
      </c>
      <c r="X2829" s="75">
        <f t="shared" ref="X2829:Y2829" si="8493">X2828+V2829</f>
        <v>298.9318143</v>
      </c>
      <c r="Y2829" s="75">
        <f t="shared" si="8493"/>
        <v>356.2044525</v>
      </c>
    </row>
    <row r="2830" ht="15.75" customHeight="1">
      <c r="A2830" s="78">
        <v>42269.0</v>
      </c>
      <c r="B2830" s="73">
        <v>7937.55</v>
      </c>
      <c r="C2830" s="73">
        <v>6528.55</v>
      </c>
      <c r="D2830" s="74">
        <f t="shared" si="33"/>
        <v>592</v>
      </c>
      <c r="E2830" s="74">
        <f t="shared" si="16"/>
        <v>0</v>
      </c>
      <c r="F2830" s="75">
        <f t="shared" si="4"/>
        <v>9</v>
      </c>
      <c r="G2830" s="75">
        <f t="shared" si="17"/>
        <v>0</v>
      </c>
      <c r="H2830" s="76">
        <f>IF(A2830&lt;SIP_Calculator!$B$7,0,IF(A2830&gt;SIP_Calculator!$E$7,0,1))</f>
        <v>1</v>
      </c>
      <c r="I2830" s="74">
        <f t="shared" si="5"/>
        <v>0</v>
      </c>
      <c r="J2830" s="75">
        <f t="shared" si="6"/>
        <v>0</v>
      </c>
      <c r="K2830" s="76">
        <f>H2830*SIP_Calculator!$D$25</f>
        <v>484.4666522</v>
      </c>
      <c r="L2830" s="76">
        <f t="shared" si="7"/>
        <v>0.06103478431</v>
      </c>
      <c r="M2830" s="76">
        <f t="shared" si="8"/>
        <v>0.07420738942</v>
      </c>
      <c r="N2830" s="76">
        <f t="shared" ref="N2830:O2830" si="8494">N2829+L2830</f>
        <v>298.5157401</v>
      </c>
      <c r="O2830" s="76">
        <f t="shared" si="8494"/>
        <v>355.6611149</v>
      </c>
      <c r="P2830" s="74">
        <f>I2830*SIP_Calculator!$D$26</f>
        <v>0</v>
      </c>
      <c r="Q2830" s="74">
        <f t="shared" si="10"/>
        <v>0</v>
      </c>
      <c r="R2830" s="74">
        <f t="shared" si="11"/>
        <v>0</v>
      </c>
      <c r="S2830" s="74">
        <f t="shared" ref="S2830:T2830" si="8495">S2829+Q2830</f>
        <v>298.1234608</v>
      </c>
      <c r="T2830" s="74">
        <f t="shared" si="8495"/>
        <v>355.2702125</v>
      </c>
      <c r="U2830" s="75">
        <f>J2830*SIP_Calculator!$D$27</f>
        <v>0</v>
      </c>
      <c r="V2830" s="75">
        <f t="shared" si="13"/>
        <v>0</v>
      </c>
      <c r="W2830" s="75">
        <f t="shared" si="14"/>
        <v>0</v>
      </c>
      <c r="X2830" s="75">
        <f t="shared" ref="X2830:Y2830" si="8496">X2829+V2830</f>
        <v>298.9318143</v>
      </c>
      <c r="Y2830" s="75">
        <f t="shared" si="8496"/>
        <v>356.2044525</v>
      </c>
    </row>
    <row r="2831" ht="15.75" customHeight="1">
      <c r="A2831" s="78">
        <v>42270.0</v>
      </c>
      <c r="B2831" s="73">
        <v>7963.55</v>
      </c>
      <c r="C2831" s="73">
        <v>6553.9</v>
      </c>
      <c r="D2831" s="74">
        <f t="shared" si="33"/>
        <v>592</v>
      </c>
      <c r="E2831" s="74">
        <f t="shared" si="16"/>
        <v>0</v>
      </c>
      <c r="F2831" s="75">
        <f t="shared" si="4"/>
        <v>9</v>
      </c>
      <c r="G2831" s="75">
        <f t="shared" si="17"/>
        <v>0</v>
      </c>
      <c r="H2831" s="76">
        <f>IF(A2831&lt;SIP_Calculator!$B$7,0,IF(A2831&gt;SIP_Calculator!$E$7,0,1))</f>
        <v>1</v>
      </c>
      <c r="I2831" s="74">
        <f t="shared" si="5"/>
        <v>0</v>
      </c>
      <c r="J2831" s="75">
        <f t="shared" si="6"/>
        <v>0</v>
      </c>
      <c r="K2831" s="76">
        <f>H2831*SIP_Calculator!$D$25</f>
        <v>484.4666522</v>
      </c>
      <c r="L2831" s="76">
        <f t="shared" si="7"/>
        <v>0.06083551333</v>
      </c>
      <c r="M2831" s="76">
        <f t="shared" si="8"/>
        <v>0.07392036073</v>
      </c>
      <c r="N2831" s="76">
        <f t="shared" ref="N2831:O2831" si="8497">N2830+L2831</f>
        <v>298.5765756</v>
      </c>
      <c r="O2831" s="76">
        <f t="shared" si="8497"/>
        <v>355.7350353</v>
      </c>
      <c r="P2831" s="74">
        <f>I2831*SIP_Calculator!$D$26</f>
        <v>0</v>
      </c>
      <c r="Q2831" s="74">
        <f t="shared" si="10"/>
        <v>0</v>
      </c>
      <c r="R2831" s="74">
        <f t="shared" si="11"/>
        <v>0</v>
      </c>
      <c r="S2831" s="74">
        <f t="shared" ref="S2831:T2831" si="8498">S2830+Q2831</f>
        <v>298.1234608</v>
      </c>
      <c r="T2831" s="74">
        <f t="shared" si="8498"/>
        <v>355.2702125</v>
      </c>
      <c r="U2831" s="75">
        <f>J2831*SIP_Calculator!$D$27</f>
        <v>0</v>
      </c>
      <c r="V2831" s="75">
        <f t="shared" si="13"/>
        <v>0</v>
      </c>
      <c r="W2831" s="75">
        <f t="shared" si="14"/>
        <v>0</v>
      </c>
      <c r="X2831" s="75">
        <f t="shared" ref="X2831:Y2831" si="8499">X2830+V2831</f>
        <v>298.9318143</v>
      </c>
      <c r="Y2831" s="75">
        <f t="shared" si="8499"/>
        <v>356.2044525</v>
      </c>
    </row>
    <row r="2832" ht="15.75" customHeight="1">
      <c r="A2832" s="78">
        <v>42271.0</v>
      </c>
      <c r="B2832" s="73">
        <v>7982.95</v>
      </c>
      <c r="C2832" s="73">
        <v>6573.9</v>
      </c>
      <c r="D2832" s="74">
        <f t="shared" si="33"/>
        <v>592</v>
      </c>
      <c r="E2832" s="74">
        <f t="shared" si="16"/>
        <v>0</v>
      </c>
      <c r="F2832" s="75">
        <f t="shared" si="4"/>
        <v>9</v>
      </c>
      <c r="G2832" s="75">
        <f t="shared" si="17"/>
        <v>0</v>
      </c>
      <c r="H2832" s="76">
        <f>IF(A2832&lt;SIP_Calculator!$B$7,0,IF(A2832&gt;SIP_Calculator!$E$7,0,1))</f>
        <v>1</v>
      </c>
      <c r="I2832" s="74">
        <f t="shared" si="5"/>
        <v>0</v>
      </c>
      <c r="J2832" s="75">
        <f t="shared" si="6"/>
        <v>0</v>
      </c>
      <c r="K2832" s="76">
        <f>H2832*SIP_Calculator!$D$25</f>
        <v>484.4666522</v>
      </c>
      <c r="L2832" s="76">
        <f t="shared" si="7"/>
        <v>0.06068767212</v>
      </c>
      <c r="M2832" s="76">
        <f t="shared" si="8"/>
        <v>0.0736954703</v>
      </c>
      <c r="N2832" s="76">
        <f t="shared" ref="N2832:O2832" si="8500">N2831+L2832</f>
        <v>298.6372633</v>
      </c>
      <c r="O2832" s="76">
        <f t="shared" si="8500"/>
        <v>355.8087307</v>
      </c>
      <c r="P2832" s="74">
        <f>I2832*SIP_Calculator!$D$26</f>
        <v>0</v>
      </c>
      <c r="Q2832" s="74">
        <f t="shared" si="10"/>
        <v>0</v>
      </c>
      <c r="R2832" s="74">
        <f t="shared" si="11"/>
        <v>0</v>
      </c>
      <c r="S2832" s="74">
        <f t="shared" ref="S2832:T2832" si="8501">S2831+Q2832</f>
        <v>298.1234608</v>
      </c>
      <c r="T2832" s="74">
        <f t="shared" si="8501"/>
        <v>355.2702125</v>
      </c>
      <c r="U2832" s="75">
        <f>J2832*SIP_Calculator!$D$27</f>
        <v>0</v>
      </c>
      <c r="V2832" s="75">
        <f t="shared" si="13"/>
        <v>0</v>
      </c>
      <c r="W2832" s="75">
        <f t="shared" si="14"/>
        <v>0</v>
      </c>
      <c r="X2832" s="75">
        <f t="shared" ref="X2832:Y2832" si="8502">X2831+V2832</f>
        <v>298.9318143</v>
      </c>
      <c r="Y2832" s="75">
        <f t="shared" si="8502"/>
        <v>356.2044525</v>
      </c>
    </row>
    <row r="2833" ht="15.75" customHeight="1">
      <c r="A2833" s="78">
        <v>42275.0</v>
      </c>
      <c r="B2833" s="73">
        <v>7910.85</v>
      </c>
      <c r="C2833" s="73">
        <v>6524.25</v>
      </c>
      <c r="D2833" s="74">
        <f t="shared" si="33"/>
        <v>593</v>
      </c>
      <c r="E2833" s="74">
        <f t="shared" si="16"/>
        <v>1</v>
      </c>
      <c r="F2833" s="75">
        <f t="shared" si="4"/>
        <v>9</v>
      </c>
      <c r="G2833" s="75">
        <f t="shared" si="17"/>
        <v>0</v>
      </c>
      <c r="H2833" s="76">
        <f>IF(A2833&lt;SIP_Calculator!$B$7,0,IF(A2833&gt;SIP_Calculator!$E$7,0,1))</f>
        <v>1</v>
      </c>
      <c r="I2833" s="74">
        <f t="shared" si="5"/>
        <v>1</v>
      </c>
      <c r="J2833" s="75">
        <f t="shared" si="6"/>
        <v>0</v>
      </c>
      <c r="K2833" s="76">
        <f>H2833*SIP_Calculator!$D$25</f>
        <v>484.4666522</v>
      </c>
      <c r="L2833" s="76">
        <f t="shared" si="7"/>
        <v>0.0612407835</v>
      </c>
      <c r="M2833" s="76">
        <f t="shared" si="8"/>
        <v>0.07425629799</v>
      </c>
      <c r="N2833" s="76">
        <f t="shared" ref="N2833:O2833" si="8503">N2832+L2833</f>
        <v>298.6985041</v>
      </c>
      <c r="O2833" s="76">
        <f t="shared" si="8503"/>
        <v>355.882987</v>
      </c>
      <c r="P2833" s="74">
        <f>I2833*SIP_Calculator!$D$26</f>
        <v>2301.341589</v>
      </c>
      <c r="Q2833" s="74">
        <f t="shared" si="10"/>
        <v>0.2909095216</v>
      </c>
      <c r="R2833" s="74">
        <f t="shared" si="11"/>
        <v>0.3527365734</v>
      </c>
      <c r="S2833" s="74">
        <f t="shared" ref="S2833:T2833" si="8504">S2832+Q2833</f>
        <v>298.4143703</v>
      </c>
      <c r="T2833" s="74">
        <f t="shared" si="8504"/>
        <v>355.6229491</v>
      </c>
      <c r="U2833" s="75">
        <f>J2833*SIP_Calculator!$D$27</f>
        <v>0</v>
      </c>
      <c r="V2833" s="75">
        <f t="shared" si="13"/>
        <v>0</v>
      </c>
      <c r="W2833" s="75">
        <f t="shared" si="14"/>
        <v>0</v>
      </c>
      <c r="X2833" s="75">
        <f t="shared" ref="X2833:Y2833" si="8505">X2832+V2833</f>
        <v>298.9318143</v>
      </c>
      <c r="Y2833" s="75">
        <f t="shared" si="8505"/>
        <v>356.2044525</v>
      </c>
    </row>
    <row r="2834" ht="15.75" customHeight="1">
      <c r="A2834" s="78">
        <v>42276.0</v>
      </c>
      <c r="B2834" s="73">
        <v>7953.25</v>
      </c>
      <c r="C2834" s="73">
        <v>6552.35</v>
      </c>
      <c r="D2834" s="74">
        <f t="shared" si="33"/>
        <v>593</v>
      </c>
      <c r="E2834" s="74">
        <f t="shared" si="16"/>
        <v>0</v>
      </c>
      <c r="F2834" s="75">
        <f t="shared" si="4"/>
        <v>9</v>
      </c>
      <c r="G2834" s="75">
        <f t="shared" si="17"/>
        <v>0</v>
      </c>
      <c r="H2834" s="76">
        <f>IF(A2834&lt;SIP_Calculator!$B$7,0,IF(A2834&gt;SIP_Calculator!$E$7,0,1))</f>
        <v>1</v>
      </c>
      <c r="I2834" s="74">
        <f t="shared" si="5"/>
        <v>0</v>
      </c>
      <c r="J2834" s="75">
        <f t="shared" si="6"/>
        <v>0</v>
      </c>
      <c r="K2834" s="76">
        <f>H2834*SIP_Calculator!$D$25</f>
        <v>484.4666522</v>
      </c>
      <c r="L2834" s="76">
        <f t="shared" si="7"/>
        <v>0.06091429946</v>
      </c>
      <c r="M2834" s="76">
        <f t="shared" si="8"/>
        <v>0.07393784706</v>
      </c>
      <c r="N2834" s="76">
        <f t="shared" ref="N2834:O2834" si="8506">N2833+L2834</f>
        <v>298.7594184</v>
      </c>
      <c r="O2834" s="76">
        <f t="shared" si="8506"/>
        <v>355.9569249</v>
      </c>
      <c r="P2834" s="74">
        <f>I2834*SIP_Calculator!$D$26</f>
        <v>0</v>
      </c>
      <c r="Q2834" s="74">
        <f t="shared" si="10"/>
        <v>0</v>
      </c>
      <c r="R2834" s="74">
        <f t="shared" si="11"/>
        <v>0</v>
      </c>
      <c r="S2834" s="74">
        <f t="shared" ref="S2834:T2834" si="8507">S2833+Q2834</f>
        <v>298.4143703</v>
      </c>
      <c r="T2834" s="74">
        <f t="shared" si="8507"/>
        <v>355.6229491</v>
      </c>
      <c r="U2834" s="75">
        <f>J2834*SIP_Calculator!$D$27</f>
        <v>0</v>
      </c>
      <c r="V2834" s="75">
        <f t="shared" si="13"/>
        <v>0</v>
      </c>
      <c r="W2834" s="75">
        <f t="shared" si="14"/>
        <v>0</v>
      </c>
      <c r="X2834" s="75">
        <f t="shared" ref="X2834:Y2834" si="8508">X2833+V2834</f>
        <v>298.9318143</v>
      </c>
      <c r="Y2834" s="75">
        <f t="shared" si="8508"/>
        <v>356.2044525</v>
      </c>
    </row>
    <row r="2835" ht="15.75" customHeight="1">
      <c r="A2835" s="78">
        <v>42277.0</v>
      </c>
      <c r="B2835" s="73">
        <v>8068.0</v>
      </c>
      <c r="C2835" s="73">
        <v>6646.1</v>
      </c>
      <c r="D2835" s="74">
        <f t="shared" si="33"/>
        <v>593</v>
      </c>
      <c r="E2835" s="74">
        <f t="shared" si="16"/>
        <v>0</v>
      </c>
      <c r="F2835" s="75">
        <f t="shared" si="4"/>
        <v>9</v>
      </c>
      <c r="G2835" s="75">
        <f t="shared" si="17"/>
        <v>0</v>
      </c>
      <c r="H2835" s="76">
        <f>IF(A2835&lt;SIP_Calculator!$B$7,0,IF(A2835&gt;SIP_Calculator!$E$7,0,1))</f>
        <v>1</v>
      </c>
      <c r="I2835" s="74">
        <f t="shared" si="5"/>
        <v>0</v>
      </c>
      <c r="J2835" s="75">
        <f t="shared" si="6"/>
        <v>0</v>
      </c>
      <c r="K2835" s="76">
        <f>H2835*SIP_Calculator!$D$25</f>
        <v>484.4666522</v>
      </c>
      <c r="L2835" s="76">
        <f t="shared" si="7"/>
        <v>0.06004792417</v>
      </c>
      <c r="M2835" s="76">
        <f t="shared" si="8"/>
        <v>0.07289487853</v>
      </c>
      <c r="N2835" s="76">
        <f t="shared" ref="N2835:O2835" si="8509">N2834+L2835</f>
        <v>298.8194663</v>
      </c>
      <c r="O2835" s="76">
        <f t="shared" si="8509"/>
        <v>356.0298198</v>
      </c>
      <c r="P2835" s="74">
        <f>I2835*SIP_Calculator!$D$26</f>
        <v>0</v>
      </c>
      <c r="Q2835" s="74">
        <f t="shared" si="10"/>
        <v>0</v>
      </c>
      <c r="R2835" s="74">
        <f t="shared" si="11"/>
        <v>0</v>
      </c>
      <c r="S2835" s="74">
        <f t="shared" ref="S2835:T2835" si="8510">S2834+Q2835</f>
        <v>298.4143703</v>
      </c>
      <c r="T2835" s="74">
        <f t="shared" si="8510"/>
        <v>355.6229491</v>
      </c>
      <c r="U2835" s="75">
        <f>J2835*SIP_Calculator!$D$27</f>
        <v>0</v>
      </c>
      <c r="V2835" s="75">
        <f t="shared" si="13"/>
        <v>0</v>
      </c>
      <c r="W2835" s="75">
        <f t="shared" si="14"/>
        <v>0</v>
      </c>
      <c r="X2835" s="75">
        <f t="shared" ref="X2835:Y2835" si="8511">X2834+V2835</f>
        <v>298.9318143</v>
      </c>
      <c r="Y2835" s="75">
        <f t="shared" si="8511"/>
        <v>356.2044525</v>
      </c>
    </row>
    <row r="2836" ht="15.75" customHeight="1">
      <c r="A2836" s="78">
        <v>42278.0</v>
      </c>
      <c r="B2836" s="73">
        <v>8079.25</v>
      </c>
      <c r="C2836" s="73">
        <v>6654.5</v>
      </c>
      <c r="D2836" s="74">
        <f t="shared" si="33"/>
        <v>593</v>
      </c>
      <c r="E2836" s="74">
        <f t="shared" si="16"/>
        <v>0</v>
      </c>
      <c r="F2836" s="75">
        <f t="shared" si="4"/>
        <v>10</v>
      </c>
      <c r="G2836" s="75">
        <f t="shared" si="17"/>
        <v>1</v>
      </c>
      <c r="H2836" s="76">
        <f>IF(A2836&lt;SIP_Calculator!$B$7,0,IF(A2836&gt;SIP_Calculator!$E$7,0,1))</f>
        <v>1</v>
      </c>
      <c r="I2836" s="74">
        <f t="shared" si="5"/>
        <v>0</v>
      </c>
      <c r="J2836" s="75">
        <f t="shared" si="6"/>
        <v>1</v>
      </c>
      <c r="K2836" s="76">
        <f>H2836*SIP_Calculator!$D$25</f>
        <v>484.4666522</v>
      </c>
      <c r="L2836" s="76">
        <f t="shared" si="7"/>
        <v>0.05996431008</v>
      </c>
      <c r="M2836" s="76">
        <f t="shared" si="8"/>
        <v>0.07280286305</v>
      </c>
      <c r="N2836" s="76">
        <f t="shared" ref="N2836:O2836" si="8512">N2835+L2836</f>
        <v>298.8794306</v>
      </c>
      <c r="O2836" s="76">
        <f t="shared" si="8512"/>
        <v>356.1026226</v>
      </c>
      <c r="P2836" s="74">
        <f>I2836*SIP_Calculator!$D$26</f>
        <v>0</v>
      </c>
      <c r="Q2836" s="74">
        <f t="shared" si="10"/>
        <v>0</v>
      </c>
      <c r="R2836" s="74">
        <f t="shared" si="11"/>
        <v>0</v>
      </c>
      <c r="S2836" s="74">
        <f t="shared" ref="S2836:T2836" si="8513">S2835+Q2836</f>
        <v>298.4143703</v>
      </c>
      <c r="T2836" s="74">
        <f t="shared" si="8513"/>
        <v>355.6229491</v>
      </c>
      <c r="U2836" s="75">
        <f>J2836*SIP_Calculator!$D$27</f>
        <v>10000</v>
      </c>
      <c r="V2836" s="75">
        <f t="shared" si="13"/>
        <v>1.237738651</v>
      </c>
      <c r="W2836" s="75">
        <f t="shared" si="14"/>
        <v>1.502742505</v>
      </c>
      <c r="X2836" s="75">
        <f t="shared" ref="X2836:Y2836" si="8514">X2835+V2836</f>
        <v>300.1695529</v>
      </c>
      <c r="Y2836" s="75">
        <f t="shared" si="8514"/>
        <v>357.707195</v>
      </c>
    </row>
    <row r="2837" ht="15.75" customHeight="1">
      <c r="A2837" s="78">
        <v>42282.0</v>
      </c>
      <c r="B2837" s="73">
        <v>8248.8</v>
      </c>
      <c r="C2837" s="73">
        <v>6789.1</v>
      </c>
      <c r="D2837" s="74">
        <f t="shared" si="33"/>
        <v>594</v>
      </c>
      <c r="E2837" s="74">
        <f t="shared" si="16"/>
        <v>1</v>
      </c>
      <c r="F2837" s="75">
        <f t="shared" si="4"/>
        <v>10</v>
      </c>
      <c r="G2837" s="75">
        <f t="shared" si="17"/>
        <v>0</v>
      </c>
      <c r="H2837" s="76">
        <f>IF(A2837&lt;SIP_Calculator!$B$7,0,IF(A2837&gt;SIP_Calculator!$E$7,0,1))</f>
        <v>1</v>
      </c>
      <c r="I2837" s="74">
        <f t="shared" si="5"/>
        <v>1</v>
      </c>
      <c r="J2837" s="75">
        <f t="shared" si="6"/>
        <v>0</v>
      </c>
      <c r="K2837" s="76">
        <f>H2837*SIP_Calculator!$D$25</f>
        <v>484.4666522</v>
      </c>
      <c r="L2837" s="76">
        <f t="shared" si="7"/>
        <v>0.05873177337</v>
      </c>
      <c r="M2837" s="76">
        <f t="shared" si="8"/>
        <v>0.07135948096</v>
      </c>
      <c r="N2837" s="76">
        <f t="shared" ref="N2837:O2837" si="8515">N2836+L2837</f>
        <v>298.9381624</v>
      </c>
      <c r="O2837" s="76">
        <f t="shared" si="8515"/>
        <v>356.1739821</v>
      </c>
      <c r="P2837" s="74">
        <f>I2837*SIP_Calculator!$D$26</f>
        <v>2301.341589</v>
      </c>
      <c r="Q2837" s="74">
        <f t="shared" si="10"/>
        <v>0.2789910762</v>
      </c>
      <c r="R2837" s="74">
        <f t="shared" si="11"/>
        <v>0.3389759452</v>
      </c>
      <c r="S2837" s="74">
        <f t="shared" ref="S2837:T2837" si="8516">S2836+Q2837</f>
        <v>298.6933614</v>
      </c>
      <c r="T2837" s="74">
        <f t="shared" si="8516"/>
        <v>355.961925</v>
      </c>
      <c r="U2837" s="75">
        <f>J2837*SIP_Calculator!$D$27</f>
        <v>0</v>
      </c>
      <c r="V2837" s="75">
        <f t="shared" si="13"/>
        <v>0</v>
      </c>
      <c r="W2837" s="75">
        <f t="shared" si="14"/>
        <v>0</v>
      </c>
      <c r="X2837" s="75">
        <f t="shared" ref="X2837:Y2837" si="8517">X2836+V2837</f>
        <v>300.1695529</v>
      </c>
      <c r="Y2837" s="75">
        <f t="shared" si="8517"/>
        <v>357.707195</v>
      </c>
    </row>
    <row r="2838" ht="15.75" customHeight="1">
      <c r="A2838" s="78">
        <v>42283.0</v>
      </c>
      <c r="B2838" s="73">
        <v>8280.8</v>
      </c>
      <c r="C2838" s="73">
        <v>6818.65</v>
      </c>
      <c r="D2838" s="74">
        <f t="shared" si="33"/>
        <v>594</v>
      </c>
      <c r="E2838" s="74">
        <f t="shared" si="16"/>
        <v>0</v>
      </c>
      <c r="F2838" s="75">
        <f t="shared" si="4"/>
        <v>10</v>
      </c>
      <c r="G2838" s="75">
        <f t="shared" si="17"/>
        <v>0</v>
      </c>
      <c r="H2838" s="76">
        <f>IF(A2838&lt;SIP_Calculator!$B$7,0,IF(A2838&gt;SIP_Calculator!$E$7,0,1))</f>
        <v>1</v>
      </c>
      <c r="I2838" s="74">
        <f t="shared" si="5"/>
        <v>0</v>
      </c>
      <c r="J2838" s="75">
        <f t="shared" si="6"/>
        <v>0</v>
      </c>
      <c r="K2838" s="76">
        <f>H2838*SIP_Calculator!$D$25</f>
        <v>484.4666522</v>
      </c>
      <c r="L2838" s="76">
        <f t="shared" si="7"/>
        <v>0.0585048126</v>
      </c>
      <c r="M2838" s="76">
        <f t="shared" si="8"/>
        <v>0.0710502302</v>
      </c>
      <c r="N2838" s="76">
        <f t="shared" ref="N2838:O2838" si="8518">N2837+L2838</f>
        <v>298.9966672</v>
      </c>
      <c r="O2838" s="76">
        <f t="shared" si="8518"/>
        <v>356.2450323</v>
      </c>
      <c r="P2838" s="74">
        <f>I2838*SIP_Calculator!$D$26</f>
        <v>0</v>
      </c>
      <c r="Q2838" s="74">
        <f t="shared" si="10"/>
        <v>0</v>
      </c>
      <c r="R2838" s="74">
        <f t="shared" si="11"/>
        <v>0</v>
      </c>
      <c r="S2838" s="74">
        <f t="shared" ref="S2838:T2838" si="8519">S2837+Q2838</f>
        <v>298.6933614</v>
      </c>
      <c r="T2838" s="74">
        <f t="shared" si="8519"/>
        <v>355.961925</v>
      </c>
      <c r="U2838" s="75">
        <f>J2838*SIP_Calculator!$D$27</f>
        <v>0</v>
      </c>
      <c r="V2838" s="75">
        <f t="shared" si="13"/>
        <v>0</v>
      </c>
      <c r="W2838" s="75">
        <f t="shared" si="14"/>
        <v>0</v>
      </c>
      <c r="X2838" s="75">
        <f t="shared" ref="X2838:Y2838" si="8520">X2837+V2838</f>
        <v>300.1695529</v>
      </c>
      <c r="Y2838" s="75">
        <f t="shared" si="8520"/>
        <v>357.707195</v>
      </c>
    </row>
    <row r="2839" ht="15.75" customHeight="1">
      <c r="A2839" s="78">
        <v>42284.0</v>
      </c>
      <c r="B2839" s="73">
        <v>8301.9</v>
      </c>
      <c r="C2839" s="73">
        <v>6835.8</v>
      </c>
      <c r="D2839" s="74">
        <f t="shared" si="33"/>
        <v>594</v>
      </c>
      <c r="E2839" s="74">
        <f t="shared" si="16"/>
        <v>0</v>
      </c>
      <c r="F2839" s="75">
        <f t="shared" si="4"/>
        <v>10</v>
      </c>
      <c r="G2839" s="75">
        <f t="shared" si="17"/>
        <v>0</v>
      </c>
      <c r="H2839" s="76">
        <f>IF(A2839&lt;SIP_Calculator!$B$7,0,IF(A2839&gt;SIP_Calculator!$E$7,0,1))</f>
        <v>1</v>
      </c>
      <c r="I2839" s="74">
        <f t="shared" si="5"/>
        <v>0</v>
      </c>
      <c r="J2839" s="75">
        <f t="shared" si="6"/>
        <v>0</v>
      </c>
      <c r="K2839" s="76">
        <f>H2839*SIP_Calculator!$D$25</f>
        <v>484.4666522</v>
      </c>
      <c r="L2839" s="76">
        <f t="shared" si="7"/>
        <v>0.05835611754</v>
      </c>
      <c r="M2839" s="76">
        <f t="shared" si="8"/>
        <v>0.0708719758</v>
      </c>
      <c r="N2839" s="76">
        <f t="shared" ref="N2839:O2839" si="8521">N2838+L2839</f>
        <v>299.0550233</v>
      </c>
      <c r="O2839" s="76">
        <f t="shared" si="8521"/>
        <v>356.3159043</v>
      </c>
      <c r="P2839" s="74">
        <f>I2839*SIP_Calculator!$D$26</f>
        <v>0</v>
      </c>
      <c r="Q2839" s="74">
        <f t="shared" si="10"/>
        <v>0</v>
      </c>
      <c r="R2839" s="74">
        <f t="shared" si="11"/>
        <v>0</v>
      </c>
      <c r="S2839" s="74">
        <f t="shared" ref="S2839:T2839" si="8522">S2838+Q2839</f>
        <v>298.6933614</v>
      </c>
      <c r="T2839" s="74">
        <f t="shared" si="8522"/>
        <v>355.961925</v>
      </c>
      <c r="U2839" s="75">
        <f>J2839*SIP_Calculator!$D$27</f>
        <v>0</v>
      </c>
      <c r="V2839" s="75">
        <f t="shared" si="13"/>
        <v>0</v>
      </c>
      <c r="W2839" s="75">
        <f t="shared" si="14"/>
        <v>0</v>
      </c>
      <c r="X2839" s="75">
        <f t="shared" ref="X2839:Y2839" si="8523">X2838+V2839</f>
        <v>300.1695529</v>
      </c>
      <c r="Y2839" s="75">
        <f t="shared" si="8523"/>
        <v>357.707195</v>
      </c>
    </row>
    <row r="2840" ht="15.75" customHeight="1">
      <c r="A2840" s="78">
        <v>42285.0</v>
      </c>
      <c r="B2840" s="73">
        <v>8244.6</v>
      </c>
      <c r="C2840" s="73">
        <v>6793.8</v>
      </c>
      <c r="D2840" s="74">
        <f t="shared" si="33"/>
        <v>594</v>
      </c>
      <c r="E2840" s="74">
        <f t="shared" si="16"/>
        <v>0</v>
      </c>
      <c r="F2840" s="75">
        <f t="shared" si="4"/>
        <v>10</v>
      </c>
      <c r="G2840" s="75">
        <f t="shared" si="17"/>
        <v>0</v>
      </c>
      <c r="H2840" s="76">
        <f>IF(A2840&lt;SIP_Calculator!$B$7,0,IF(A2840&gt;SIP_Calculator!$E$7,0,1))</f>
        <v>1</v>
      </c>
      <c r="I2840" s="74">
        <f t="shared" si="5"/>
        <v>0</v>
      </c>
      <c r="J2840" s="75">
        <f t="shared" si="6"/>
        <v>0</v>
      </c>
      <c r="K2840" s="76">
        <f>H2840*SIP_Calculator!$D$25</f>
        <v>484.4666522</v>
      </c>
      <c r="L2840" s="76">
        <f t="shared" si="7"/>
        <v>0.05876169277</v>
      </c>
      <c r="M2840" s="76">
        <f t="shared" si="8"/>
        <v>0.07131011395</v>
      </c>
      <c r="N2840" s="76">
        <f t="shared" ref="N2840:O2840" si="8524">N2839+L2840</f>
        <v>299.113785</v>
      </c>
      <c r="O2840" s="76">
        <f t="shared" si="8524"/>
        <v>356.3872144</v>
      </c>
      <c r="P2840" s="74">
        <f>I2840*SIP_Calculator!$D$26</f>
        <v>0</v>
      </c>
      <c r="Q2840" s="74">
        <f t="shared" si="10"/>
        <v>0</v>
      </c>
      <c r="R2840" s="74">
        <f t="shared" si="11"/>
        <v>0</v>
      </c>
      <c r="S2840" s="74">
        <f t="shared" ref="S2840:T2840" si="8525">S2839+Q2840</f>
        <v>298.6933614</v>
      </c>
      <c r="T2840" s="74">
        <f t="shared" si="8525"/>
        <v>355.961925</v>
      </c>
      <c r="U2840" s="75">
        <f>J2840*SIP_Calculator!$D$27</f>
        <v>0</v>
      </c>
      <c r="V2840" s="75">
        <f t="shared" si="13"/>
        <v>0</v>
      </c>
      <c r="W2840" s="75">
        <f t="shared" si="14"/>
        <v>0</v>
      </c>
      <c r="X2840" s="75">
        <f t="shared" ref="X2840:Y2840" si="8526">X2839+V2840</f>
        <v>300.1695529</v>
      </c>
      <c r="Y2840" s="75">
        <f t="shared" si="8526"/>
        <v>357.707195</v>
      </c>
    </row>
    <row r="2841" ht="15.75" customHeight="1">
      <c r="A2841" s="78">
        <v>42286.0</v>
      </c>
      <c r="B2841" s="73">
        <v>8295.15</v>
      </c>
      <c r="C2841" s="73">
        <v>6829.4</v>
      </c>
      <c r="D2841" s="74">
        <f t="shared" si="33"/>
        <v>594</v>
      </c>
      <c r="E2841" s="74">
        <f t="shared" si="16"/>
        <v>0</v>
      </c>
      <c r="F2841" s="75">
        <f t="shared" si="4"/>
        <v>10</v>
      </c>
      <c r="G2841" s="75">
        <f t="shared" si="17"/>
        <v>0</v>
      </c>
      <c r="H2841" s="76">
        <f>IF(A2841&lt;SIP_Calculator!$B$7,0,IF(A2841&gt;SIP_Calculator!$E$7,0,1))</f>
        <v>1</v>
      </c>
      <c r="I2841" s="74">
        <f t="shared" si="5"/>
        <v>0</v>
      </c>
      <c r="J2841" s="75">
        <f t="shared" si="6"/>
        <v>0</v>
      </c>
      <c r="K2841" s="76">
        <f>H2841*SIP_Calculator!$D$25</f>
        <v>484.4666522</v>
      </c>
      <c r="L2841" s="76">
        <f t="shared" si="7"/>
        <v>0.05840360357</v>
      </c>
      <c r="M2841" s="76">
        <f t="shared" si="8"/>
        <v>0.07093839169</v>
      </c>
      <c r="N2841" s="76">
        <f t="shared" ref="N2841:O2841" si="8527">N2840+L2841</f>
        <v>299.1721886</v>
      </c>
      <c r="O2841" s="76">
        <f t="shared" si="8527"/>
        <v>356.4581528</v>
      </c>
      <c r="P2841" s="74">
        <f>I2841*SIP_Calculator!$D$26</f>
        <v>0</v>
      </c>
      <c r="Q2841" s="74">
        <f t="shared" si="10"/>
        <v>0</v>
      </c>
      <c r="R2841" s="74">
        <f t="shared" si="11"/>
        <v>0</v>
      </c>
      <c r="S2841" s="74">
        <f t="shared" ref="S2841:T2841" si="8528">S2840+Q2841</f>
        <v>298.6933614</v>
      </c>
      <c r="T2841" s="74">
        <f t="shared" si="8528"/>
        <v>355.961925</v>
      </c>
      <c r="U2841" s="75">
        <f>J2841*SIP_Calculator!$D$27</f>
        <v>0</v>
      </c>
      <c r="V2841" s="75">
        <f t="shared" si="13"/>
        <v>0</v>
      </c>
      <c r="W2841" s="75">
        <f t="shared" si="14"/>
        <v>0</v>
      </c>
      <c r="X2841" s="75">
        <f t="shared" ref="X2841:Y2841" si="8529">X2840+V2841</f>
        <v>300.1695529</v>
      </c>
      <c r="Y2841" s="75">
        <f t="shared" si="8529"/>
        <v>357.707195</v>
      </c>
    </row>
    <row r="2842" ht="15.75" customHeight="1">
      <c r="A2842" s="78">
        <v>42289.0</v>
      </c>
      <c r="B2842" s="73">
        <v>8255.6</v>
      </c>
      <c r="C2842" s="73">
        <v>6802.3</v>
      </c>
      <c r="D2842" s="74">
        <f t="shared" si="33"/>
        <v>595</v>
      </c>
      <c r="E2842" s="74">
        <f t="shared" si="16"/>
        <v>1</v>
      </c>
      <c r="F2842" s="75">
        <f t="shared" si="4"/>
        <v>10</v>
      </c>
      <c r="G2842" s="75">
        <f t="shared" si="17"/>
        <v>0</v>
      </c>
      <c r="H2842" s="76">
        <f>IF(A2842&lt;SIP_Calculator!$B$7,0,IF(A2842&gt;SIP_Calculator!$E$7,0,1))</f>
        <v>1</v>
      </c>
      <c r="I2842" s="74">
        <f t="shared" si="5"/>
        <v>1</v>
      </c>
      <c r="J2842" s="75">
        <f t="shared" si="6"/>
        <v>0</v>
      </c>
      <c r="K2842" s="76">
        <f>H2842*SIP_Calculator!$D$25</f>
        <v>484.4666522</v>
      </c>
      <c r="L2842" s="76">
        <f t="shared" si="7"/>
        <v>0.05868339699</v>
      </c>
      <c r="M2842" s="76">
        <f t="shared" si="8"/>
        <v>0.07122100645</v>
      </c>
      <c r="N2842" s="76">
        <f t="shared" ref="N2842:O2842" si="8530">N2841+L2842</f>
        <v>299.230872</v>
      </c>
      <c r="O2842" s="76">
        <f t="shared" si="8530"/>
        <v>356.5293738</v>
      </c>
      <c r="P2842" s="74">
        <f>I2842*SIP_Calculator!$D$26</f>
        <v>2301.341589</v>
      </c>
      <c r="Q2842" s="74">
        <f t="shared" si="10"/>
        <v>0.2787612759</v>
      </c>
      <c r="R2842" s="74">
        <f t="shared" si="11"/>
        <v>0.3383181555</v>
      </c>
      <c r="S2842" s="74">
        <f t="shared" ref="S2842:T2842" si="8531">S2841+Q2842</f>
        <v>298.9721226</v>
      </c>
      <c r="T2842" s="74">
        <f t="shared" si="8531"/>
        <v>356.3002432</v>
      </c>
      <c r="U2842" s="75">
        <f>J2842*SIP_Calculator!$D$27</f>
        <v>0</v>
      </c>
      <c r="V2842" s="75">
        <f t="shared" si="13"/>
        <v>0</v>
      </c>
      <c r="W2842" s="75">
        <f t="shared" si="14"/>
        <v>0</v>
      </c>
      <c r="X2842" s="75">
        <f t="shared" ref="X2842:Y2842" si="8532">X2841+V2842</f>
        <v>300.1695529</v>
      </c>
      <c r="Y2842" s="75">
        <f t="shared" si="8532"/>
        <v>357.707195</v>
      </c>
    </row>
    <row r="2843" ht="15.75" customHeight="1">
      <c r="A2843" s="78">
        <v>42290.0</v>
      </c>
      <c r="B2843" s="73">
        <v>8242.85</v>
      </c>
      <c r="C2843" s="73">
        <v>6797.55</v>
      </c>
      <c r="D2843" s="74">
        <f t="shared" si="33"/>
        <v>595</v>
      </c>
      <c r="E2843" s="74">
        <f t="shared" si="16"/>
        <v>0</v>
      </c>
      <c r="F2843" s="75">
        <f t="shared" si="4"/>
        <v>10</v>
      </c>
      <c r="G2843" s="75">
        <f t="shared" si="17"/>
        <v>0</v>
      </c>
      <c r="H2843" s="76">
        <f>IF(A2843&lt;SIP_Calculator!$B$7,0,IF(A2843&gt;SIP_Calculator!$E$7,0,1))</f>
        <v>1</v>
      </c>
      <c r="I2843" s="74">
        <f t="shared" si="5"/>
        <v>0</v>
      </c>
      <c r="J2843" s="75">
        <f t="shared" si="6"/>
        <v>0</v>
      </c>
      <c r="K2843" s="76">
        <f>H2843*SIP_Calculator!$D$25</f>
        <v>484.4666522</v>
      </c>
      <c r="L2843" s="76">
        <f t="shared" si="7"/>
        <v>0.05877416818</v>
      </c>
      <c r="M2843" s="76">
        <f t="shared" si="8"/>
        <v>0.07127077435</v>
      </c>
      <c r="N2843" s="76">
        <f t="shared" ref="N2843:O2843" si="8533">N2842+L2843</f>
        <v>299.2896462</v>
      </c>
      <c r="O2843" s="76">
        <f t="shared" si="8533"/>
        <v>356.6006446</v>
      </c>
      <c r="P2843" s="74">
        <f>I2843*SIP_Calculator!$D$26</f>
        <v>0</v>
      </c>
      <c r="Q2843" s="74">
        <f t="shared" si="10"/>
        <v>0</v>
      </c>
      <c r="R2843" s="74">
        <f t="shared" si="11"/>
        <v>0</v>
      </c>
      <c r="S2843" s="74">
        <f t="shared" ref="S2843:T2843" si="8534">S2842+Q2843</f>
        <v>298.9721226</v>
      </c>
      <c r="T2843" s="74">
        <f t="shared" si="8534"/>
        <v>356.3002432</v>
      </c>
      <c r="U2843" s="75">
        <f>J2843*SIP_Calculator!$D$27</f>
        <v>0</v>
      </c>
      <c r="V2843" s="75">
        <f t="shared" si="13"/>
        <v>0</v>
      </c>
      <c r="W2843" s="75">
        <f t="shared" si="14"/>
        <v>0</v>
      </c>
      <c r="X2843" s="75">
        <f t="shared" ref="X2843:Y2843" si="8535">X2842+V2843</f>
        <v>300.1695529</v>
      </c>
      <c r="Y2843" s="75">
        <f t="shared" si="8535"/>
        <v>357.707195</v>
      </c>
    </row>
    <row r="2844" ht="15.75" customHeight="1">
      <c r="A2844" s="78">
        <v>42291.0</v>
      </c>
      <c r="B2844" s="73">
        <v>8223.85</v>
      </c>
      <c r="C2844" s="73">
        <v>6786.05</v>
      </c>
      <c r="D2844" s="74">
        <f t="shared" si="33"/>
        <v>595</v>
      </c>
      <c r="E2844" s="74">
        <f t="shared" si="16"/>
        <v>0</v>
      </c>
      <c r="F2844" s="75">
        <f t="shared" si="4"/>
        <v>10</v>
      </c>
      <c r="G2844" s="75">
        <f t="shared" si="17"/>
        <v>0</v>
      </c>
      <c r="H2844" s="76">
        <f>IF(A2844&lt;SIP_Calculator!$B$7,0,IF(A2844&gt;SIP_Calculator!$E$7,0,1))</f>
        <v>1</v>
      </c>
      <c r="I2844" s="74">
        <f t="shared" si="5"/>
        <v>0</v>
      </c>
      <c r="J2844" s="75">
        <f t="shared" si="6"/>
        <v>0</v>
      </c>
      <c r="K2844" s="76">
        <f>H2844*SIP_Calculator!$D$25</f>
        <v>484.4666522</v>
      </c>
      <c r="L2844" s="76">
        <f t="shared" si="7"/>
        <v>0.05890995728</v>
      </c>
      <c r="M2844" s="76">
        <f t="shared" si="8"/>
        <v>0.07139155358</v>
      </c>
      <c r="N2844" s="76">
        <f t="shared" ref="N2844:O2844" si="8536">N2843+L2844</f>
        <v>299.3485561</v>
      </c>
      <c r="O2844" s="76">
        <f t="shared" si="8536"/>
        <v>356.6720362</v>
      </c>
      <c r="P2844" s="74">
        <f>I2844*SIP_Calculator!$D$26</f>
        <v>0</v>
      </c>
      <c r="Q2844" s="74">
        <f t="shared" si="10"/>
        <v>0</v>
      </c>
      <c r="R2844" s="74">
        <f t="shared" si="11"/>
        <v>0</v>
      </c>
      <c r="S2844" s="74">
        <f t="shared" ref="S2844:T2844" si="8537">S2843+Q2844</f>
        <v>298.9721226</v>
      </c>
      <c r="T2844" s="74">
        <f t="shared" si="8537"/>
        <v>356.3002432</v>
      </c>
      <c r="U2844" s="75">
        <f>J2844*SIP_Calculator!$D$27</f>
        <v>0</v>
      </c>
      <c r="V2844" s="75">
        <f t="shared" si="13"/>
        <v>0</v>
      </c>
      <c r="W2844" s="75">
        <f t="shared" si="14"/>
        <v>0</v>
      </c>
      <c r="X2844" s="75">
        <f t="shared" ref="X2844:Y2844" si="8538">X2843+V2844</f>
        <v>300.1695529</v>
      </c>
      <c r="Y2844" s="75">
        <f t="shared" si="8538"/>
        <v>357.707195</v>
      </c>
    </row>
    <row r="2845" ht="15.75" customHeight="1">
      <c r="A2845" s="78">
        <v>42292.0</v>
      </c>
      <c r="B2845" s="73">
        <v>8287.6</v>
      </c>
      <c r="C2845" s="73">
        <v>6834.05</v>
      </c>
      <c r="D2845" s="74">
        <f t="shared" si="33"/>
        <v>595</v>
      </c>
      <c r="E2845" s="74">
        <f t="shared" si="16"/>
        <v>0</v>
      </c>
      <c r="F2845" s="75">
        <f t="shared" si="4"/>
        <v>10</v>
      </c>
      <c r="G2845" s="75">
        <f t="shared" si="17"/>
        <v>0</v>
      </c>
      <c r="H2845" s="76">
        <f>IF(A2845&lt;SIP_Calculator!$B$7,0,IF(A2845&gt;SIP_Calculator!$E$7,0,1))</f>
        <v>1</v>
      </c>
      <c r="I2845" s="74">
        <f t="shared" si="5"/>
        <v>0</v>
      </c>
      <c r="J2845" s="75">
        <f t="shared" si="6"/>
        <v>0</v>
      </c>
      <c r="K2845" s="76">
        <f>H2845*SIP_Calculator!$D$25</f>
        <v>484.4666522</v>
      </c>
      <c r="L2845" s="76">
        <f t="shared" si="7"/>
        <v>0.05845680923</v>
      </c>
      <c r="M2845" s="76">
        <f t="shared" si="8"/>
        <v>0.07089012404</v>
      </c>
      <c r="N2845" s="76">
        <f t="shared" ref="N2845:O2845" si="8539">N2844+L2845</f>
        <v>299.4070129</v>
      </c>
      <c r="O2845" s="76">
        <f t="shared" si="8539"/>
        <v>356.7429263</v>
      </c>
      <c r="P2845" s="74">
        <f>I2845*SIP_Calculator!$D$26</f>
        <v>0</v>
      </c>
      <c r="Q2845" s="74">
        <f t="shared" si="10"/>
        <v>0</v>
      </c>
      <c r="R2845" s="74">
        <f t="shared" si="11"/>
        <v>0</v>
      </c>
      <c r="S2845" s="74">
        <f t="shared" ref="S2845:T2845" si="8540">S2844+Q2845</f>
        <v>298.9721226</v>
      </c>
      <c r="T2845" s="74">
        <f t="shared" si="8540"/>
        <v>356.3002432</v>
      </c>
      <c r="U2845" s="75">
        <f>J2845*SIP_Calculator!$D$27</f>
        <v>0</v>
      </c>
      <c r="V2845" s="75">
        <f t="shared" si="13"/>
        <v>0</v>
      </c>
      <c r="W2845" s="75">
        <f t="shared" si="14"/>
        <v>0</v>
      </c>
      <c r="X2845" s="75">
        <f t="shared" ref="X2845:Y2845" si="8541">X2844+V2845</f>
        <v>300.1695529</v>
      </c>
      <c r="Y2845" s="75">
        <f t="shared" si="8541"/>
        <v>357.707195</v>
      </c>
    </row>
    <row r="2846" ht="15.75" customHeight="1">
      <c r="A2846" s="78">
        <v>42293.0</v>
      </c>
      <c r="B2846" s="73">
        <v>8340.1</v>
      </c>
      <c r="C2846" s="73">
        <v>6870.85</v>
      </c>
      <c r="D2846" s="74">
        <f t="shared" si="33"/>
        <v>595</v>
      </c>
      <c r="E2846" s="74">
        <f t="shared" si="16"/>
        <v>0</v>
      </c>
      <c r="F2846" s="75">
        <f t="shared" si="4"/>
        <v>10</v>
      </c>
      <c r="G2846" s="75">
        <f t="shared" si="17"/>
        <v>0</v>
      </c>
      <c r="H2846" s="76">
        <f>IF(A2846&lt;SIP_Calculator!$B$7,0,IF(A2846&gt;SIP_Calculator!$E$7,0,1))</f>
        <v>1</v>
      </c>
      <c r="I2846" s="74">
        <f t="shared" si="5"/>
        <v>0</v>
      </c>
      <c r="J2846" s="75">
        <f t="shared" si="6"/>
        <v>0</v>
      </c>
      <c r="K2846" s="76">
        <f>H2846*SIP_Calculator!$D$25</f>
        <v>484.4666522</v>
      </c>
      <c r="L2846" s="76">
        <f t="shared" si="7"/>
        <v>0.05808883013</v>
      </c>
      <c r="M2846" s="76">
        <f t="shared" si="8"/>
        <v>0.07051043935</v>
      </c>
      <c r="N2846" s="76">
        <f t="shared" ref="N2846:O2846" si="8542">N2845+L2846</f>
        <v>299.4651018</v>
      </c>
      <c r="O2846" s="76">
        <f t="shared" si="8542"/>
        <v>356.8134367</v>
      </c>
      <c r="P2846" s="74">
        <f>I2846*SIP_Calculator!$D$26</f>
        <v>0</v>
      </c>
      <c r="Q2846" s="74">
        <f t="shared" si="10"/>
        <v>0</v>
      </c>
      <c r="R2846" s="74">
        <f t="shared" si="11"/>
        <v>0</v>
      </c>
      <c r="S2846" s="74">
        <f t="shared" ref="S2846:T2846" si="8543">S2845+Q2846</f>
        <v>298.9721226</v>
      </c>
      <c r="T2846" s="74">
        <f t="shared" si="8543"/>
        <v>356.3002432</v>
      </c>
      <c r="U2846" s="75">
        <f>J2846*SIP_Calculator!$D$27</f>
        <v>0</v>
      </c>
      <c r="V2846" s="75">
        <f t="shared" si="13"/>
        <v>0</v>
      </c>
      <c r="W2846" s="75">
        <f t="shared" si="14"/>
        <v>0</v>
      </c>
      <c r="X2846" s="75">
        <f t="shared" ref="X2846:Y2846" si="8544">X2845+V2846</f>
        <v>300.1695529</v>
      </c>
      <c r="Y2846" s="75">
        <f t="shared" si="8544"/>
        <v>357.707195</v>
      </c>
    </row>
    <row r="2847" ht="15.75" customHeight="1">
      <c r="A2847" s="78">
        <v>42296.0</v>
      </c>
      <c r="B2847" s="73">
        <v>8380.35</v>
      </c>
      <c r="C2847" s="73">
        <v>6907.7</v>
      </c>
      <c r="D2847" s="74">
        <f t="shared" si="33"/>
        <v>596</v>
      </c>
      <c r="E2847" s="74">
        <f t="shared" si="16"/>
        <v>1</v>
      </c>
      <c r="F2847" s="75">
        <f t="shared" si="4"/>
        <v>10</v>
      </c>
      <c r="G2847" s="75">
        <f t="shared" si="17"/>
        <v>0</v>
      </c>
      <c r="H2847" s="76">
        <f>IF(A2847&lt;SIP_Calculator!$B$7,0,IF(A2847&gt;SIP_Calculator!$E$7,0,1))</f>
        <v>1</v>
      </c>
      <c r="I2847" s="74">
        <f t="shared" si="5"/>
        <v>1</v>
      </c>
      <c r="J2847" s="75">
        <f t="shared" si="6"/>
        <v>0</v>
      </c>
      <c r="K2847" s="76">
        <f>H2847*SIP_Calculator!$D$25</f>
        <v>484.4666522</v>
      </c>
      <c r="L2847" s="76">
        <f t="shared" si="7"/>
        <v>0.05780983517</v>
      </c>
      <c r="M2847" s="76">
        <f t="shared" si="8"/>
        <v>0.07013429248</v>
      </c>
      <c r="N2847" s="76">
        <f t="shared" ref="N2847:O2847" si="8545">N2846+L2847</f>
        <v>299.5229116</v>
      </c>
      <c r="O2847" s="76">
        <f t="shared" si="8545"/>
        <v>356.883571</v>
      </c>
      <c r="P2847" s="74">
        <f>I2847*SIP_Calculator!$D$26</f>
        <v>2301.341589</v>
      </c>
      <c r="Q2847" s="74">
        <f t="shared" si="10"/>
        <v>0.2746116319</v>
      </c>
      <c r="R2847" s="74">
        <f t="shared" si="11"/>
        <v>0.3331559838</v>
      </c>
      <c r="S2847" s="74">
        <f t="shared" ref="S2847:T2847" si="8546">S2846+Q2847</f>
        <v>299.2467343</v>
      </c>
      <c r="T2847" s="74">
        <f t="shared" si="8546"/>
        <v>356.6333992</v>
      </c>
      <c r="U2847" s="75">
        <f>J2847*SIP_Calculator!$D$27</f>
        <v>0</v>
      </c>
      <c r="V2847" s="75">
        <f t="shared" si="13"/>
        <v>0</v>
      </c>
      <c r="W2847" s="75">
        <f t="shared" si="14"/>
        <v>0</v>
      </c>
      <c r="X2847" s="75">
        <f t="shared" ref="X2847:Y2847" si="8547">X2846+V2847</f>
        <v>300.1695529</v>
      </c>
      <c r="Y2847" s="75">
        <f t="shared" si="8547"/>
        <v>357.707195</v>
      </c>
    </row>
    <row r="2848" ht="15.75" customHeight="1">
      <c r="A2848" s="78">
        <v>42297.0</v>
      </c>
      <c r="B2848" s="73">
        <v>8369.45</v>
      </c>
      <c r="C2848" s="73">
        <v>6907.1</v>
      </c>
      <c r="D2848" s="74">
        <f t="shared" si="33"/>
        <v>596</v>
      </c>
      <c r="E2848" s="74">
        <f t="shared" si="16"/>
        <v>0</v>
      </c>
      <c r="F2848" s="75">
        <f t="shared" si="4"/>
        <v>10</v>
      </c>
      <c r="G2848" s="75">
        <f t="shared" si="17"/>
        <v>0</v>
      </c>
      <c r="H2848" s="76">
        <f>IF(A2848&lt;SIP_Calculator!$B$7,0,IF(A2848&gt;SIP_Calculator!$E$7,0,1))</f>
        <v>1</v>
      </c>
      <c r="I2848" s="74">
        <f t="shared" si="5"/>
        <v>0</v>
      </c>
      <c r="J2848" s="75">
        <f t="shared" si="6"/>
        <v>0</v>
      </c>
      <c r="K2848" s="76">
        <f>H2848*SIP_Calculator!$D$25</f>
        <v>484.4666522</v>
      </c>
      <c r="L2848" s="76">
        <f t="shared" si="7"/>
        <v>0.05788512413</v>
      </c>
      <c r="M2848" s="76">
        <f t="shared" si="8"/>
        <v>0.07014038485</v>
      </c>
      <c r="N2848" s="76">
        <f t="shared" ref="N2848:O2848" si="8548">N2847+L2848</f>
        <v>299.5807967</v>
      </c>
      <c r="O2848" s="76">
        <f t="shared" si="8548"/>
        <v>356.9537114</v>
      </c>
      <c r="P2848" s="74">
        <f>I2848*SIP_Calculator!$D$26</f>
        <v>0</v>
      </c>
      <c r="Q2848" s="74">
        <f t="shared" si="10"/>
        <v>0</v>
      </c>
      <c r="R2848" s="74">
        <f t="shared" si="11"/>
        <v>0</v>
      </c>
      <c r="S2848" s="74">
        <f t="shared" ref="S2848:T2848" si="8549">S2847+Q2848</f>
        <v>299.2467343</v>
      </c>
      <c r="T2848" s="74">
        <f t="shared" si="8549"/>
        <v>356.6333992</v>
      </c>
      <c r="U2848" s="75">
        <f>J2848*SIP_Calculator!$D$27</f>
        <v>0</v>
      </c>
      <c r="V2848" s="75">
        <f t="shared" si="13"/>
        <v>0</v>
      </c>
      <c r="W2848" s="75">
        <f t="shared" si="14"/>
        <v>0</v>
      </c>
      <c r="X2848" s="75">
        <f t="shared" ref="X2848:Y2848" si="8550">X2847+V2848</f>
        <v>300.1695529</v>
      </c>
      <c r="Y2848" s="75">
        <f t="shared" si="8550"/>
        <v>357.707195</v>
      </c>
    </row>
    <row r="2849" ht="15.75" customHeight="1">
      <c r="A2849" s="78">
        <v>42298.0</v>
      </c>
      <c r="B2849" s="73">
        <v>8354.5</v>
      </c>
      <c r="C2849" s="73">
        <v>6895.75</v>
      </c>
      <c r="D2849" s="74">
        <f t="shared" si="33"/>
        <v>596</v>
      </c>
      <c r="E2849" s="74">
        <f t="shared" si="16"/>
        <v>0</v>
      </c>
      <c r="F2849" s="75">
        <f t="shared" si="4"/>
        <v>10</v>
      </c>
      <c r="G2849" s="75">
        <f t="shared" si="17"/>
        <v>0</v>
      </c>
      <c r="H2849" s="76">
        <f>IF(A2849&lt;SIP_Calculator!$B$7,0,IF(A2849&gt;SIP_Calculator!$E$7,0,1))</f>
        <v>1</v>
      </c>
      <c r="I2849" s="74">
        <f t="shared" si="5"/>
        <v>0</v>
      </c>
      <c r="J2849" s="75">
        <f t="shared" si="6"/>
        <v>0</v>
      </c>
      <c r="K2849" s="76">
        <f>H2849*SIP_Calculator!$D$25</f>
        <v>484.4666522</v>
      </c>
      <c r="L2849" s="76">
        <f t="shared" si="7"/>
        <v>0.05798870695</v>
      </c>
      <c r="M2849" s="76">
        <f t="shared" si="8"/>
        <v>0.07025583181</v>
      </c>
      <c r="N2849" s="76">
        <f t="shared" ref="N2849:O2849" si="8551">N2848+L2849</f>
        <v>299.6387854</v>
      </c>
      <c r="O2849" s="76">
        <f t="shared" si="8551"/>
        <v>357.0239672</v>
      </c>
      <c r="P2849" s="74">
        <f>I2849*SIP_Calculator!$D$26</f>
        <v>0</v>
      </c>
      <c r="Q2849" s="74">
        <f t="shared" si="10"/>
        <v>0</v>
      </c>
      <c r="R2849" s="74">
        <f t="shared" si="11"/>
        <v>0</v>
      </c>
      <c r="S2849" s="74">
        <f t="shared" ref="S2849:T2849" si="8552">S2848+Q2849</f>
        <v>299.2467343</v>
      </c>
      <c r="T2849" s="74">
        <f t="shared" si="8552"/>
        <v>356.6333992</v>
      </c>
      <c r="U2849" s="75">
        <f>J2849*SIP_Calculator!$D$27</f>
        <v>0</v>
      </c>
      <c r="V2849" s="75">
        <f t="shared" si="13"/>
        <v>0</v>
      </c>
      <c r="W2849" s="75">
        <f t="shared" si="14"/>
        <v>0</v>
      </c>
      <c r="X2849" s="75">
        <f t="shared" ref="X2849:Y2849" si="8553">X2848+V2849</f>
        <v>300.1695529</v>
      </c>
      <c r="Y2849" s="75">
        <f t="shared" si="8553"/>
        <v>357.707195</v>
      </c>
    </row>
    <row r="2850" ht="15.75" customHeight="1">
      <c r="A2850" s="78">
        <v>42300.0</v>
      </c>
      <c r="B2850" s="73">
        <v>8384.85</v>
      </c>
      <c r="C2850" s="73">
        <v>6913.05</v>
      </c>
      <c r="D2850" s="74">
        <f t="shared" si="33"/>
        <v>596</v>
      </c>
      <c r="E2850" s="74">
        <f t="shared" si="16"/>
        <v>0</v>
      </c>
      <c r="F2850" s="75">
        <f t="shared" si="4"/>
        <v>10</v>
      </c>
      <c r="G2850" s="75">
        <f t="shared" si="17"/>
        <v>0</v>
      </c>
      <c r="H2850" s="76">
        <f>IF(A2850&lt;SIP_Calculator!$B$7,0,IF(A2850&gt;SIP_Calculator!$E$7,0,1))</f>
        <v>1</v>
      </c>
      <c r="I2850" s="74">
        <f t="shared" si="5"/>
        <v>0</v>
      </c>
      <c r="J2850" s="75">
        <f t="shared" si="6"/>
        <v>0</v>
      </c>
      <c r="K2850" s="76">
        <f>H2850*SIP_Calculator!$D$25</f>
        <v>484.4666522</v>
      </c>
      <c r="L2850" s="76">
        <f t="shared" si="7"/>
        <v>0.05777880966</v>
      </c>
      <c r="M2850" s="76">
        <f t="shared" si="8"/>
        <v>0.07008001565</v>
      </c>
      <c r="N2850" s="76">
        <f t="shared" ref="N2850:O2850" si="8554">N2849+L2850</f>
        <v>299.6965642</v>
      </c>
      <c r="O2850" s="76">
        <f t="shared" si="8554"/>
        <v>357.0940472</v>
      </c>
      <c r="P2850" s="74">
        <f>I2850*SIP_Calculator!$D$26</f>
        <v>0</v>
      </c>
      <c r="Q2850" s="74">
        <f t="shared" si="10"/>
        <v>0</v>
      </c>
      <c r="R2850" s="74">
        <f t="shared" si="11"/>
        <v>0</v>
      </c>
      <c r="S2850" s="74">
        <f t="shared" ref="S2850:T2850" si="8555">S2849+Q2850</f>
        <v>299.2467343</v>
      </c>
      <c r="T2850" s="74">
        <f t="shared" si="8555"/>
        <v>356.6333992</v>
      </c>
      <c r="U2850" s="75">
        <f>J2850*SIP_Calculator!$D$27</f>
        <v>0</v>
      </c>
      <c r="V2850" s="75">
        <f t="shared" si="13"/>
        <v>0</v>
      </c>
      <c r="W2850" s="75">
        <f t="shared" si="14"/>
        <v>0</v>
      </c>
      <c r="X2850" s="75">
        <f t="shared" ref="X2850:Y2850" si="8556">X2849+V2850</f>
        <v>300.1695529</v>
      </c>
      <c r="Y2850" s="75">
        <f t="shared" si="8556"/>
        <v>357.707195</v>
      </c>
    </row>
    <row r="2851" ht="15.75" customHeight="1">
      <c r="A2851" s="78">
        <v>42303.0</v>
      </c>
      <c r="B2851" s="73">
        <v>8349.6</v>
      </c>
      <c r="C2851" s="73">
        <v>6882.6</v>
      </c>
      <c r="D2851" s="74">
        <f t="shared" si="33"/>
        <v>597</v>
      </c>
      <c r="E2851" s="74">
        <f t="shared" si="16"/>
        <v>1</v>
      </c>
      <c r="F2851" s="75">
        <f t="shared" si="4"/>
        <v>10</v>
      </c>
      <c r="G2851" s="75">
        <f t="shared" si="17"/>
        <v>0</v>
      </c>
      <c r="H2851" s="76">
        <f>IF(A2851&lt;SIP_Calculator!$B$7,0,IF(A2851&gt;SIP_Calculator!$E$7,0,1))</f>
        <v>1</v>
      </c>
      <c r="I2851" s="74">
        <f t="shared" si="5"/>
        <v>1</v>
      </c>
      <c r="J2851" s="75">
        <f t="shared" si="6"/>
        <v>0</v>
      </c>
      <c r="K2851" s="76">
        <f>H2851*SIP_Calculator!$D$25</f>
        <v>484.4666522</v>
      </c>
      <c r="L2851" s="76">
        <f t="shared" si="7"/>
        <v>0.05802273788</v>
      </c>
      <c r="M2851" s="76">
        <f t="shared" si="8"/>
        <v>0.07039006367</v>
      </c>
      <c r="N2851" s="76">
        <f t="shared" ref="N2851:O2851" si="8557">N2850+L2851</f>
        <v>299.754587</v>
      </c>
      <c r="O2851" s="76">
        <f t="shared" si="8557"/>
        <v>357.1644373</v>
      </c>
      <c r="P2851" s="74">
        <f>I2851*SIP_Calculator!$D$26</f>
        <v>2301.341589</v>
      </c>
      <c r="Q2851" s="74">
        <f t="shared" si="10"/>
        <v>0.2756229747</v>
      </c>
      <c r="R2851" s="74">
        <f t="shared" si="11"/>
        <v>0.3343709629</v>
      </c>
      <c r="S2851" s="74">
        <f t="shared" ref="S2851:T2851" si="8558">S2850+Q2851</f>
        <v>299.5223572</v>
      </c>
      <c r="T2851" s="74">
        <f t="shared" si="8558"/>
        <v>356.9677701</v>
      </c>
      <c r="U2851" s="75">
        <f>J2851*SIP_Calculator!$D$27</f>
        <v>0</v>
      </c>
      <c r="V2851" s="75">
        <f t="shared" si="13"/>
        <v>0</v>
      </c>
      <c r="W2851" s="75">
        <f t="shared" si="14"/>
        <v>0</v>
      </c>
      <c r="X2851" s="75">
        <f t="shared" ref="X2851:Y2851" si="8559">X2850+V2851</f>
        <v>300.1695529</v>
      </c>
      <c r="Y2851" s="75">
        <f t="shared" si="8559"/>
        <v>357.707195</v>
      </c>
    </row>
    <row r="2852" ht="15.75" customHeight="1">
      <c r="A2852" s="78">
        <v>42304.0</v>
      </c>
      <c r="B2852" s="73">
        <v>8329.9</v>
      </c>
      <c r="C2852" s="73">
        <v>6870.35</v>
      </c>
      <c r="D2852" s="74">
        <f t="shared" si="33"/>
        <v>597</v>
      </c>
      <c r="E2852" s="74">
        <f t="shared" si="16"/>
        <v>0</v>
      </c>
      <c r="F2852" s="75">
        <f t="shared" si="4"/>
        <v>10</v>
      </c>
      <c r="G2852" s="75">
        <f t="shared" si="17"/>
        <v>0</v>
      </c>
      <c r="H2852" s="76">
        <f>IF(A2852&lt;SIP_Calculator!$B$7,0,IF(A2852&gt;SIP_Calculator!$E$7,0,1))</f>
        <v>1</v>
      </c>
      <c r="I2852" s="74">
        <f t="shared" si="5"/>
        <v>0</v>
      </c>
      <c r="J2852" s="75">
        <f t="shared" si="6"/>
        <v>0</v>
      </c>
      <c r="K2852" s="76">
        <f>H2852*SIP_Calculator!$D$25</f>
        <v>484.4666522</v>
      </c>
      <c r="L2852" s="76">
        <f t="shared" si="7"/>
        <v>0.05815996017</v>
      </c>
      <c r="M2852" s="76">
        <f t="shared" si="8"/>
        <v>0.07051557085</v>
      </c>
      <c r="N2852" s="76">
        <f t="shared" ref="N2852:O2852" si="8560">N2851+L2852</f>
        <v>299.8127469</v>
      </c>
      <c r="O2852" s="76">
        <f t="shared" si="8560"/>
        <v>357.2349529</v>
      </c>
      <c r="P2852" s="74">
        <f>I2852*SIP_Calculator!$D$26</f>
        <v>0</v>
      </c>
      <c r="Q2852" s="74">
        <f t="shared" si="10"/>
        <v>0</v>
      </c>
      <c r="R2852" s="74">
        <f t="shared" si="11"/>
        <v>0</v>
      </c>
      <c r="S2852" s="74">
        <f t="shared" ref="S2852:T2852" si="8561">S2851+Q2852</f>
        <v>299.5223572</v>
      </c>
      <c r="T2852" s="74">
        <f t="shared" si="8561"/>
        <v>356.9677701</v>
      </c>
      <c r="U2852" s="75">
        <f>J2852*SIP_Calculator!$D$27</f>
        <v>0</v>
      </c>
      <c r="V2852" s="75">
        <f t="shared" si="13"/>
        <v>0</v>
      </c>
      <c r="W2852" s="75">
        <f t="shared" si="14"/>
        <v>0</v>
      </c>
      <c r="X2852" s="75">
        <f t="shared" ref="X2852:Y2852" si="8562">X2851+V2852</f>
        <v>300.1695529</v>
      </c>
      <c r="Y2852" s="75">
        <f t="shared" si="8562"/>
        <v>357.707195</v>
      </c>
    </row>
    <row r="2853" ht="15.75" customHeight="1">
      <c r="A2853" s="78">
        <v>42305.0</v>
      </c>
      <c r="B2853" s="73">
        <v>8273.75</v>
      </c>
      <c r="C2853" s="73">
        <v>6828.15</v>
      </c>
      <c r="D2853" s="74">
        <f t="shared" si="33"/>
        <v>597</v>
      </c>
      <c r="E2853" s="74">
        <f t="shared" si="16"/>
        <v>0</v>
      </c>
      <c r="F2853" s="75">
        <f t="shared" si="4"/>
        <v>10</v>
      </c>
      <c r="G2853" s="75">
        <f t="shared" si="17"/>
        <v>0</v>
      </c>
      <c r="H2853" s="76">
        <f>IF(A2853&lt;SIP_Calculator!$B$7,0,IF(A2853&gt;SIP_Calculator!$E$7,0,1))</f>
        <v>1</v>
      </c>
      <c r="I2853" s="74">
        <f t="shared" si="5"/>
        <v>0</v>
      </c>
      <c r="J2853" s="75">
        <f t="shared" si="6"/>
        <v>0</v>
      </c>
      <c r="K2853" s="76">
        <f>H2853*SIP_Calculator!$D$25</f>
        <v>484.4666522</v>
      </c>
      <c r="L2853" s="76">
        <f t="shared" si="7"/>
        <v>0.05855466411</v>
      </c>
      <c r="M2853" s="76">
        <f t="shared" si="8"/>
        <v>0.07095137807</v>
      </c>
      <c r="N2853" s="76">
        <f t="shared" ref="N2853:O2853" si="8563">N2852+L2853</f>
        <v>299.8713016</v>
      </c>
      <c r="O2853" s="76">
        <f t="shared" si="8563"/>
        <v>357.3059043</v>
      </c>
      <c r="P2853" s="74">
        <f>I2853*SIP_Calculator!$D$26</f>
        <v>0</v>
      </c>
      <c r="Q2853" s="74">
        <f t="shared" si="10"/>
        <v>0</v>
      </c>
      <c r="R2853" s="74">
        <f t="shared" si="11"/>
        <v>0</v>
      </c>
      <c r="S2853" s="74">
        <f t="shared" ref="S2853:T2853" si="8564">S2852+Q2853</f>
        <v>299.5223572</v>
      </c>
      <c r="T2853" s="74">
        <f t="shared" si="8564"/>
        <v>356.9677701</v>
      </c>
      <c r="U2853" s="75">
        <f>J2853*SIP_Calculator!$D$27</f>
        <v>0</v>
      </c>
      <c r="V2853" s="75">
        <f t="shared" si="13"/>
        <v>0</v>
      </c>
      <c r="W2853" s="75">
        <f t="shared" si="14"/>
        <v>0</v>
      </c>
      <c r="X2853" s="75">
        <f t="shared" ref="X2853:Y2853" si="8565">X2852+V2853</f>
        <v>300.1695529</v>
      </c>
      <c r="Y2853" s="75">
        <f t="shared" si="8565"/>
        <v>357.707195</v>
      </c>
    </row>
    <row r="2854" ht="15.75" customHeight="1">
      <c r="A2854" s="78">
        <v>42306.0</v>
      </c>
      <c r="B2854" s="73">
        <v>8215.6</v>
      </c>
      <c r="C2854" s="73">
        <v>6784.85</v>
      </c>
      <c r="D2854" s="74">
        <f t="shared" si="33"/>
        <v>597</v>
      </c>
      <c r="E2854" s="74">
        <f t="shared" si="16"/>
        <v>0</v>
      </c>
      <c r="F2854" s="75">
        <f t="shared" si="4"/>
        <v>10</v>
      </c>
      <c r="G2854" s="75">
        <f t="shared" si="17"/>
        <v>0</v>
      </c>
      <c r="H2854" s="76">
        <f>IF(A2854&lt;SIP_Calculator!$B$7,0,IF(A2854&gt;SIP_Calculator!$E$7,0,1))</f>
        <v>1</v>
      </c>
      <c r="I2854" s="74">
        <f t="shared" si="5"/>
        <v>0</v>
      </c>
      <c r="J2854" s="75">
        <f t="shared" si="6"/>
        <v>0</v>
      </c>
      <c r="K2854" s="76">
        <f>H2854*SIP_Calculator!$D$25</f>
        <v>484.4666522</v>
      </c>
      <c r="L2854" s="76">
        <f t="shared" si="7"/>
        <v>0.0589691139</v>
      </c>
      <c r="M2854" s="76">
        <f t="shared" si="8"/>
        <v>0.07140418022</v>
      </c>
      <c r="N2854" s="76">
        <f t="shared" ref="N2854:O2854" si="8566">N2853+L2854</f>
        <v>299.9302707</v>
      </c>
      <c r="O2854" s="76">
        <f t="shared" si="8566"/>
        <v>357.3773084</v>
      </c>
      <c r="P2854" s="74">
        <f>I2854*SIP_Calculator!$D$26</f>
        <v>0</v>
      </c>
      <c r="Q2854" s="74">
        <f t="shared" si="10"/>
        <v>0</v>
      </c>
      <c r="R2854" s="74">
        <f t="shared" si="11"/>
        <v>0</v>
      </c>
      <c r="S2854" s="74">
        <f t="shared" ref="S2854:T2854" si="8567">S2853+Q2854</f>
        <v>299.5223572</v>
      </c>
      <c r="T2854" s="74">
        <f t="shared" si="8567"/>
        <v>356.9677701</v>
      </c>
      <c r="U2854" s="75">
        <f>J2854*SIP_Calculator!$D$27</f>
        <v>0</v>
      </c>
      <c r="V2854" s="75">
        <f t="shared" si="13"/>
        <v>0</v>
      </c>
      <c r="W2854" s="75">
        <f t="shared" si="14"/>
        <v>0</v>
      </c>
      <c r="X2854" s="75">
        <f t="shared" ref="X2854:Y2854" si="8568">X2853+V2854</f>
        <v>300.1695529</v>
      </c>
      <c r="Y2854" s="75">
        <f t="shared" si="8568"/>
        <v>357.707195</v>
      </c>
    </row>
    <row r="2855" ht="15.75" customHeight="1">
      <c r="A2855" s="78">
        <v>42307.0</v>
      </c>
      <c r="B2855" s="73">
        <v>8175.85</v>
      </c>
      <c r="C2855" s="73">
        <v>6750.95</v>
      </c>
      <c r="D2855" s="74">
        <f t="shared" si="33"/>
        <v>597</v>
      </c>
      <c r="E2855" s="74">
        <f t="shared" si="16"/>
        <v>0</v>
      </c>
      <c r="F2855" s="75">
        <f t="shared" si="4"/>
        <v>10</v>
      </c>
      <c r="G2855" s="75">
        <f t="shared" si="17"/>
        <v>0</v>
      </c>
      <c r="H2855" s="76">
        <f>IF(A2855&lt;SIP_Calculator!$B$7,0,IF(A2855&gt;SIP_Calculator!$E$7,0,1))</f>
        <v>1</v>
      </c>
      <c r="I2855" s="74">
        <f t="shared" si="5"/>
        <v>0</v>
      </c>
      <c r="J2855" s="75">
        <f t="shared" si="6"/>
        <v>0</v>
      </c>
      <c r="K2855" s="76">
        <f>H2855*SIP_Calculator!$D$25</f>
        <v>484.4666522</v>
      </c>
      <c r="L2855" s="76">
        <f t="shared" si="7"/>
        <v>0.05925581465</v>
      </c>
      <c r="M2855" s="76">
        <f t="shared" si="8"/>
        <v>0.07176273742</v>
      </c>
      <c r="N2855" s="76">
        <f t="shared" ref="N2855:O2855" si="8569">N2854+L2855</f>
        <v>299.9895265</v>
      </c>
      <c r="O2855" s="76">
        <f t="shared" si="8569"/>
        <v>357.4490712</v>
      </c>
      <c r="P2855" s="74">
        <f>I2855*SIP_Calculator!$D$26</f>
        <v>0</v>
      </c>
      <c r="Q2855" s="74">
        <f t="shared" si="10"/>
        <v>0</v>
      </c>
      <c r="R2855" s="74">
        <f t="shared" si="11"/>
        <v>0</v>
      </c>
      <c r="S2855" s="74">
        <f t="shared" ref="S2855:T2855" si="8570">S2854+Q2855</f>
        <v>299.5223572</v>
      </c>
      <c r="T2855" s="74">
        <f t="shared" si="8570"/>
        <v>356.9677701</v>
      </c>
      <c r="U2855" s="75">
        <f>J2855*SIP_Calculator!$D$27</f>
        <v>0</v>
      </c>
      <c r="V2855" s="75">
        <f t="shared" si="13"/>
        <v>0</v>
      </c>
      <c r="W2855" s="75">
        <f t="shared" si="14"/>
        <v>0</v>
      </c>
      <c r="X2855" s="75">
        <f t="shared" ref="X2855:Y2855" si="8571">X2854+V2855</f>
        <v>300.1695529</v>
      </c>
      <c r="Y2855" s="75">
        <f t="shared" si="8571"/>
        <v>357.707195</v>
      </c>
    </row>
    <row r="2856" ht="15.75" customHeight="1">
      <c r="A2856" s="78">
        <v>42310.0</v>
      </c>
      <c r="B2856" s="73">
        <v>8165.45</v>
      </c>
      <c r="C2856" s="73">
        <v>6740.9</v>
      </c>
      <c r="D2856" s="74">
        <f t="shared" si="33"/>
        <v>598</v>
      </c>
      <c r="E2856" s="74">
        <f t="shared" si="16"/>
        <v>1</v>
      </c>
      <c r="F2856" s="75">
        <f t="shared" si="4"/>
        <v>11</v>
      </c>
      <c r="G2856" s="75">
        <f t="shared" si="17"/>
        <v>1</v>
      </c>
      <c r="H2856" s="76">
        <f>IF(A2856&lt;SIP_Calculator!$B$7,0,IF(A2856&gt;SIP_Calculator!$E$7,0,1))</f>
        <v>1</v>
      </c>
      <c r="I2856" s="74">
        <f t="shared" si="5"/>
        <v>1</v>
      </c>
      <c r="J2856" s="75">
        <f t="shared" si="6"/>
        <v>1</v>
      </c>
      <c r="K2856" s="76">
        <f>H2856*SIP_Calculator!$D$25</f>
        <v>484.4666522</v>
      </c>
      <c r="L2856" s="76">
        <f t="shared" si="7"/>
        <v>0.05933128636</v>
      </c>
      <c r="M2856" s="76">
        <f t="shared" si="8"/>
        <v>0.0718697284</v>
      </c>
      <c r="N2856" s="76">
        <f t="shared" ref="N2856:O2856" si="8572">N2855+L2856</f>
        <v>300.0488578</v>
      </c>
      <c r="O2856" s="76">
        <f t="shared" si="8572"/>
        <v>357.5209409</v>
      </c>
      <c r="P2856" s="74">
        <f>I2856*SIP_Calculator!$D$26</f>
        <v>2301.341589</v>
      </c>
      <c r="Q2856" s="74">
        <f t="shared" si="10"/>
        <v>0.2818389175</v>
      </c>
      <c r="R2856" s="74">
        <f t="shared" si="11"/>
        <v>0.3413997521</v>
      </c>
      <c r="S2856" s="74">
        <f t="shared" ref="S2856:T2856" si="8573">S2855+Q2856</f>
        <v>299.8041962</v>
      </c>
      <c r="T2856" s="74">
        <f t="shared" si="8573"/>
        <v>357.3091699</v>
      </c>
      <c r="U2856" s="75">
        <f>J2856*SIP_Calculator!$D$27</f>
        <v>10000</v>
      </c>
      <c r="V2856" s="75">
        <f t="shared" si="13"/>
        <v>1.224672247</v>
      </c>
      <c r="W2856" s="75">
        <f t="shared" si="14"/>
        <v>1.483481434</v>
      </c>
      <c r="X2856" s="75">
        <f t="shared" ref="X2856:Y2856" si="8574">X2855+V2856</f>
        <v>301.3942252</v>
      </c>
      <c r="Y2856" s="75">
        <f t="shared" si="8574"/>
        <v>359.1906765</v>
      </c>
    </row>
    <row r="2857" ht="15.75" customHeight="1">
      <c r="A2857" s="78">
        <v>42311.0</v>
      </c>
      <c r="B2857" s="73">
        <v>8181.35</v>
      </c>
      <c r="C2857" s="73">
        <v>6755.15</v>
      </c>
      <c r="D2857" s="74">
        <f t="shared" si="33"/>
        <v>598</v>
      </c>
      <c r="E2857" s="74">
        <f t="shared" si="16"/>
        <v>0</v>
      </c>
      <c r="F2857" s="75">
        <f t="shared" si="4"/>
        <v>11</v>
      </c>
      <c r="G2857" s="75">
        <f t="shared" si="17"/>
        <v>0</v>
      </c>
      <c r="H2857" s="76">
        <f>IF(A2857&lt;SIP_Calculator!$B$7,0,IF(A2857&gt;SIP_Calculator!$E$7,0,1))</f>
        <v>1</v>
      </c>
      <c r="I2857" s="74">
        <f t="shared" si="5"/>
        <v>0</v>
      </c>
      <c r="J2857" s="75">
        <f t="shared" si="6"/>
        <v>0</v>
      </c>
      <c r="K2857" s="76">
        <f>H2857*SIP_Calculator!$D$25</f>
        <v>484.4666522</v>
      </c>
      <c r="L2857" s="76">
        <f t="shared" si="7"/>
        <v>0.05921597929</v>
      </c>
      <c r="M2857" s="76">
        <f t="shared" si="8"/>
        <v>0.07171811909</v>
      </c>
      <c r="N2857" s="76">
        <f t="shared" ref="N2857:O2857" si="8575">N2856+L2857</f>
        <v>300.1080738</v>
      </c>
      <c r="O2857" s="76">
        <f t="shared" si="8575"/>
        <v>357.592659</v>
      </c>
      <c r="P2857" s="74">
        <f>I2857*SIP_Calculator!$D$26</f>
        <v>0</v>
      </c>
      <c r="Q2857" s="74">
        <f t="shared" si="10"/>
        <v>0</v>
      </c>
      <c r="R2857" s="74">
        <f t="shared" si="11"/>
        <v>0</v>
      </c>
      <c r="S2857" s="74">
        <f t="shared" ref="S2857:T2857" si="8576">S2856+Q2857</f>
        <v>299.8041962</v>
      </c>
      <c r="T2857" s="74">
        <f t="shared" si="8576"/>
        <v>357.3091699</v>
      </c>
      <c r="U2857" s="75">
        <f>J2857*SIP_Calculator!$D$27</f>
        <v>0</v>
      </c>
      <c r="V2857" s="75">
        <f t="shared" si="13"/>
        <v>0</v>
      </c>
      <c r="W2857" s="75">
        <f t="shared" si="14"/>
        <v>0</v>
      </c>
      <c r="X2857" s="75">
        <f t="shared" ref="X2857:Y2857" si="8577">X2856+V2857</f>
        <v>301.3942252</v>
      </c>
      <c r="Y2857" s="75">
        <f t="shared" si="8577"/>
        <v>359.1906765</v>
      </c>
    </row>
    <row r="2858" ht="15.75" customHeight="1">
      <c r="A2858" s="78">
        <v>42312.0</v>
      </c>
      <c r="B2858" s="73">
        <v>8164.9</v>
      </c>
      <c r="C2858" s="73">
        <v>6741.2</v>
      </c>
      <c r="D2858" s="74">
        <f t="shared" si="33"/>
        <v>598</v>
      </c>
      <c r="E2858" s="74">
        <f t="shared" si="16"/>
        <v>0</v>
      </c>
      <c r="F2858" s="75">
        <f t="shared" si="4"/>
        <v>11</v>
      </c>
      <c r="G2858" s="75">
        <f t="shared" si="17"/>
        <v>0</v>
      </c>
      <c r="H2858" s="76">
        <f>IF(A2858&lt;SIP_Calculator!$B$7,0,IF(A2858&gt;SIP_Calculator!$E$7,0,1))</f>
        <v>1</v>
      </c>
      <c r="I2858" s="74">
        <f t="shared" si="5"/>
        <v>0</v>
      </c>
      <c r="J2858" s="75">
        <f t="shared" si="6"/>
        <v>0</v>
      </c>
      <c r="K2858" s="76">
        <f>H2858*SIP_Calculator!$D$25</f>
        <v>484.4666522</v>
      </c>
      <c r="L2858" s="76">
        <f t="shared" si="7"/>
        <v>0.059335283</v>
      </c>
      <c r="M2858" s="76">
        <f t="shared" si="8"/>
        <v>0.07186653002</v>
      </c>
      <c r="N2858" s="76">
        <f t="shared" ref="N2858:O2858" si="8578">N2857+L2858</f>
        <v>300.1674091</v>
      </c>
      <c r="O2858" s="76">
        <f t="shared" si="8578"/>
        <v>357.6645255</v>
      </c>
      <c r="P2858" s="74">
        <f>I2858*SIP_Calculator!$D$26</f>
        <v>0</v>
      </c>
      <c r="Q2858" s="74">
        <f t="shared" si="10"/>
        <v>0</v>
      </c>
      <c r="R2858" s="74">
        <f t="shared" si="11"/>
        <v>0</v>
      </c>
      <c r="S2858" s="74">
        <f t="shared" ref="S2858:T2858" si="8579">S2857+Q2858</f>
        <v>299.8041962</v>
      </c>
      <c r="T2858" s="74">
        <f t="shared" si="8579"/>
        <v>357.3091699</v>
      </c>
      <c r="U2858" s="75">
        <f>J2858*SIP_Calculator!$D$27</f>
        <v>0</v>
      </c>
      <c r="V2858" s="75">
        <f t="shared" si="13"/>
        <v>0</v>
      </c>
      <c r="W2858" s="75">
        <f t="shared" si="14"/>
        <v>0</v>
      </c>
      <c r="X2858" s="75">
        <f t="shared" ref="X2858:Y2858" si="8580">X2857+V2858</f>
        <v>301.3942252</v>
      </c>
      <c r="Y2858" s="75">
        <f t="shared" si="8580"/>
        <v>359.1906765</v>
      </c>
    </row>
    <row r="2859" ht="15.75" customHeight="1">
      <c r="A2859" s="78">
        <v>42313.0</v>
      </c>
      <c r="B2859" s="73">
        <v>8075.15</v>
      </c>
      <c r="C2859" s="73">
        <v>6661.7</v>
      </c>
      <c r="D2859" s="74">
        <f t="shared" si="33"/>
        <v>598</v>
      </c>
      <c r="E2859" s="74">
        <f t="shared" si="16"/>
        <v>0</v>
      </c>
      <c r="F2859" s="75">
        <f t="shared" si="4"/>
        <v>11</v>
      </c>
      <c r="G2859" s="75">
        <f t="shared" si="17"/>
        <v>0</v>
      </c>
      <c r="H2859" s="76">
        <f>IF(A2859&lt;SIP_Calculator!$B$7,0,IF(A2859&gt;SIP_Calculator!$E$7,0,1))</f>
        <v>1</v>
      </c>
      <c r="I2859" s="74">
        <f t="shared" si="5"/>
        <v>0</v>
      </c>
      <c r="J2859" s="75">
        <f t="shared" si="6"/>
        <v>0</v>
      </c>
      <c r="K2859" s="76">
        <f>H2859*SIP_Calculator!$D$25</f>
        <v>484.4666522</v>
      </c>
      <c r="L2859" s="76">
        <f t="shared" si="7"/>
        <v>0.05999475579</v>
      </c>
      <c r="M2859" s="76">
        <f t="shared" si="8"/>
        <v>0.07272417734</v>
      </c>
      <c r="N2859" s="76">
        <f t="shared" ref="N2859:O2859" si="8581">N2858+L2859</f>
        <v>300.2274038</v>
      </c>
      <c r="O2859" s="76">
        <f t="shared" si="8581"/>
        <v>357.7372497</v>
      </c>
      <c r="P2859" s="74">
        <f>I2859*SIP_Calculator!$D$26</f>
        <v>0</v>
      </c>
      <c r="Q2859" s="74">
        <f t="shared" si="10"/>
        <v>0</v>
      </c>
      <c r="R2859" s="74">
        <f t="shared" si="11"/>
        <v>0</v>
      </c>
      <c r="S2859" s="74">
        <f t="shared" ref="S2859:T2859" si="8582">S2858+Q2859</f>
        <v>299.8041962</v>
      </c>
      <c r="T2859" s="74">
        <f t="shared" si="8582"/>
        <v>357.3091699</v>
      </c>
      <c r="U2859" s="75">
        <f>J2859*SIP_Calculator!$D$27</f>
        <v>0</v>
      </c>
      <c r="V2859" s="75">
        <f t="shared" si="13"/>
        <v>0</v>
      </c>
      <c r="W2859" s="75">
        <f t="shared" si="14"/>
        <v>0</v>
      </c>
      <c r="X2859" s="75">
        <f t="shared" ref="X2859:Y2859" si="8583">X2858+V2859</f>
        <v>301.3942252</v>
      </c>
      <c r="Y2859" s="75">
        <f t="shared" si="8583"/>
        <v>359.1906765</v>
      </c>
    </row>
    <row r="2860" ht="15.75" customHeight="1">
      <c r="A2860" s="78">
        <v>42314.0</v>
      </c>
      <c r="B2860" s="73">
        <v>8069.6</v>
      </c>
      <c r="C2860" s="73">
        <v>6650.1</v>
      </c>
      <c r="D2860" s="74">
        <f t="shared" si="33"/>
        <v>598</v>
      </c>
      <c r="E2860" s="74">
        <f t="shared" si="16"/>
        <v>0</v>
      </c>
      <c r="F2860" s="75">
        <f t="shared" si="4"/>
        <v>11</v>
      </c>
      <c r="G2860" s="75">
        <f t="shared" si="17"/>
        <v>0</v>
      </c>
      <c r="H2860" s="76">
        <f>IF(A2860&lt;SIP_Calculator!$B$7,0,IF(A2860&gt;SIP_Calculator!$E$7,0,1))</f>
        <v>1</v>
      </c>
      <c r="I2860" s="74">
        <f t="shared" si="5"/>
        <v>0</v>
      </c>
      <c r="J2860" s="75">
        <f t="shared" si="6"/>
        <v>0</v>
      </c>
      <c r="K2860" s="76">
        <f>H2860*SIP_Calculator!$D$25</f>
        <v>484.4666522</v>
      </c>
      <c r="L2860" s="76">
        <f t="shared" si="7"/>
        <v>0.06003601816</v>
      </c>
      <c r="M2860" s="76">
        <f t="shared" si="8"/>
        <v>0.07285103264</v>
      </c>
      <c r="N2860" s="76">
        <f t="shared" ref="N2860:O2860" si="8584">N2859+L2860</f>
        <v>300.2874399</v>
      </c>
      <c r="O2860" s="76">
        <f t="shared" si="8584"/>
        <v>357.8101008</v>
      </c>
      <c r="P2860" s="74">
        <f>I2860*SIP_Calculator!$D$26</f>
        <v>0</v>
      </c>
      <c r="Q2860" s="74">
        <f t="shared" si="10"/>
        <v>0</v>
      </c>
      <c r="R2860" s="74">
        <f t="shared" si="11"/>
        <v>0</v>
      </c>
      <c r="S2860" s="74">
        <f t="shared" ref="S2860:T2860" si="8585">S2859+Q2860</f>
        <v>299.8041962</v>
      </c>
      <c r="T2860" s="74">
        <f t="shared" si="8585"/>
        <v>357.3091699</v>
      </c>
      <c r="U2860" s="75">
        <f>J2860*SIP_Calculator!$D$27</f>
        <v>0</v>
      </c>
      <c r="V2860" s="75">
        <f t="shared" si="13"/>
        <v>0</v>
      </c>
      <c r="W2860" s="75">
        <f t="shared" si="14"/>
        <v>0</v>
      </c>
      <c r="X2860" s="75">
        <f t="shared" ref="X2860:Y2860" si="8586">X2859+V2860</f>
        <v>301.3942252</v>
      </c>
      <c r="Y2860" s="75">
        <f t="shared" si="8586"/>
        <v>359.1906765</v>
      </c>
    </row>
    <row r="2861" ht="15.75" customHeight="1">
      <c r="A2861" s="78">
        <v>42317.0</v>
      </c>
      <c r="B2861" s="73">
        <v>8044.45</v>
      </c>
      <c r="C2861" s="73">
        <v>6641.4</v>
      </c>
      <c r="D2861" s="74">
        <f t="shared" si="33"/>
        <v>599</v>
      </c>
      <c r="E2861" s="74">
        <f t="shared" si="16"/>
        <v>1</v>
      </c>
      <c r="F2861" s="75">
        <f t="shared" si="4"/>
        <v>11</v>
      </c>
      <c r="G2861" s="75">
        <f t="shared" si="17"/>
        <v>0</v>
      </c>
      <c r="H2861" s="76">
        <f>IF(A2861&lt;SIP_Calculator!$B$7,0,IF(A2861&gt;SIP_Calculator!$E$7,0,1))</f>
        <v>1</v>
      </c>
      <c r="I2861" s="74">
        <f t="shared" si="5"/>
        <v>1</v>
      </c>
      <c r="J2861" s="75">
        <f t="shared" si="6"/>
        <v>0</v>
      </c>
      <c r="K2861" s="76">
        <f>H2861*SIP_Calculator!$D$25</f>
        <v>484.4666522</v>
      </c>
      <c r="L2861" s="76">
        <f t="shared" si="7"/>
        <v>0.06022371351</v>
      </c>
      <c r="M2861" s="76">
        <f t="shared" si="8"/>
        <v>0.07294646493</v>
      </c>
      <c r="N2861" s="76">
        <f t="shared" ref="N2861:O2861" si="8587">N2860+L2861</f>
        <v>300.3476636</v>
      </c>
      <c r="O2861" s="76">
        <f t="shared" si="8587"/>
        <v>357.8830472</v>
      </c>
      <c r="P2861" s="74">
        <f>I2861*SIP_Calculator!$D$26</f>
        <v>2301.341589</v>
      </c>
      <c r="Q2861" s="74">
        <f t="shared" si="10"/>
        <v>0.2860781768</v>
      </c>
      <c r="R2861" s="74">
        <f t="shared" si="11"/>
        <v>0.3465145285</v>
      </c>
      <c r="S2861" s="74">
        <f t="shared" ref="S2861:T2861" si="8588">S2860+Q2861</f>
        <v>300.0902743</v>
      </c>
      <c r="T2861" s="74">
        <f t="shared" si="8588"/>
        <v>357.6556844</v>
      </c>
      <c r="U2861" s="75">
        <f>J2861*SIP_Calculator!$D$27</f>
        <v>0</v>
      </c>
      <c r="V2861" s="75">
        <f t="shared" si="13"/>
        <v>0</v>
      </c>
      <c r="W2861" s="75">
        <f t="shared" si="14"/>
        <v>0</v>
      </c>
      <c r="X2861" s="75">
        <f t="shared" ref="X2861:Y2861" si="8589">X2860+V2861</f>
        <v>301.3942252</v>
      </c>
      <c r="Y2861" s="75">
        <f t="shared" si="8589"/>
        <v>359.1906765</v>
      </c>
    </row>
    <row r="2862" ht="15.75" customHeight="1">
      <c r="A2862" s="78">
        <v>42318.0</v>
      </c>
      <c r="B2862" s="73">
        <v>7907.65</v>
      </c>
      <c r="C2862" s="73">
        <v>6536.45</v>
      </c>
      <c r="D2862" s="74">
        <f t="shared" si="33"/>
        <v>599</v>
      </c>
      <c r="E2862" s="74">
        <f t="shared" si="16"/>
        <v>0</v>
      </c>
      <c r="F2862" s="75">
        <f t="shared" si="4"/>
        <v>11</v>
      </c>
      <c r="G2862" s="75">
        <f t="shared" si="17"/>
        <v>0</v>
      </c>
      <c r="H2862" s="76">
        <f>IF(A2862&lt;SIP_Calculator!$B$7,0,IF(A2862&gt;SIP_Calculator!$E$7,0,1))</f>
        <v>1</v>
      </c>
      <c r="I2862" s="74">
        <f t="shared" si="5"/>
        <v>0</v>
      </c>
      <c r="J2862" s="75">
        <f t="shared" si="6"/>
        <v>0</v>
      </c>
      <c r="K2862" s="76">
        <f>H2862*SIP_Calculator!$D$25</f>
        <v>484.4666522</v>
      </c>
      <c r="L2862" s="76">
        <f t="shared" si="7"/>
        <v>0.0612655659</v>
      </c>
      <c r="M2862" s="76">
        <f t="shared" si="8"/>
        <v>0.07411770184</v>
      </c>
      <c r="N2862" s="76">
        <f t="shared" ref="N2862:O2862" si="8590">N2861+L2862</f>
        <v>300.4089291</v>
      </c>
      <c r="O2862" s="76">
        <f t="shared" si="8590"/>
        <v>357.9571649</v>
      </c>
      <c r="P2862" s="74">
        <f>I2862*SIP_Calculator!$D$26</f>
        <v>0</v>
      </c>
      <c r="Q2862" s="74">
        <f t="shared" si="10"/>
        <v>0</v>
      </c>
      <c r="R2862" s="74">
        <f t="shared" si="11"/>
        <v>0</v>
      </c>
      <c r="S2862" s="74">
        <f t="shared" ref="S2862:T2862" si="8591">S2861+Q2862</f>
        <v>300.0902743</v>
      </c>
      <c r="T2862" s="74">
        <f t="shared" si="8591"/>
        <v>357.6556844</v>
      </c>
      <c r="U2862" s="75">
        <f>J2862*SIP_Calculator!$D$27</f>
        <v>0</v>
      </c>
      <c r="V2862" s="75">
        <f t="shared" si="13"/>
        <v>0</v>
      </c>
      <c r="W2862" s="75">
        <f t="shared" si="14"/>
        <v>0</v>
      </c>
      <c r="X2862" s="75">
        <f t="shared" ref="X2862:Y2862" si="8592">X2861+V2862</f>
        <v>301.3942252</v>
      </c>
      <c r="Y2862" s="75">
        <f t="shared" si="8592"/>
        <v>359.1906765</v>
      </c>
    </row>
    <row r="2863" ht="15.75" customHeight="1">
      <c r="A2863" s="78">
        <v>42319.0</v>
      </c>
      <c r="B2863" s="73">
        <v>7956.4</v>
      </c>
      <c r="C2863" s="73">
        <v>6585.15</v>
      </c>
      <c r="D2863" s="74">
        <f t="shared" si="33"/>
        <v>599</v>
      </c>
      <c r="E2863" s="74">
        <f t="shared" si="16"/>
        <v>0</v>
      </c>
      <c r="F2863" s="75">
        <f t="shared" si="4"/>
        <v>11</v>
      </c>
      <c r="G2863" s="75">
        <f t="shared" si="17"/>
        <v>0</v>
      </c>
      <c r="H2863" s="76">
        <f>IF(A2863&lt;SIP_Calculator!$B$7,0,IF(A2863&gt;SIP_Calculator!$E$7,0,1))</f>
        <v>1</v>
      </c>
      <c r="I2863" s="74">
        <f t="shared" si="5"/>
        <v>0</v>
      </c>
      <c r="J2863" s="75">
        <f t="shared" si="6"/>
        <v>0</v>
      </c>
      <c r="K2863" s="76">
        <f>H2863*SIP_Calculator!$D$25</f>
        <v>484.4666522</v>
      </c>
      <c r="L2863" s="76">
        <f t="shared" si="7"/>
        <v>0.06089018302</v>
      </c>
      <c r="M2863" s="76">
        <f t="shared" si="8"/>
        <v>0.07356956974</v>
      </c>
      <c r="N2863" s="76">
        <f t="shared" ref="N2863:O2863" si="8593">N2862+L2863</f>
        <v>300.4698193</v>
      </c>
      <c r="O2863" s="76">
        <f t="shared" si="8593"/>
        <v>358.0307345</v>
      </c>
      <c r="P2863" s="74">
        <f>I2863*SIP_Calculator!$D$26</f>
        <v>0</v>
      </c>
      <c r="Q2863" s="74">
        <f t="shared" si="10"/>
        <v>0</v>
      </c>
      <c r="R2863" s="74">
        <f t="shared" si="11"/>
        <v>0</v>
      </c>
      <c r="S2863" s="74">
        <f t="shared" ref="S2863:T2863" si="8594">S2862+Q2863</f>
        <v>300.0902743</v>
      </c>
      <c r="T2863" s="74">
        <f t="shared" si="8594"/>
        <v>357.6556844</v>
      </c>
      <c r="U2863" s="75">
        <f>J2863*SIP_Calculator!$D$27</f>
        <v>0</v>
      </c>
      <c r="V2863" s="75">
        <f t="shared" si="13"/>
        <v>0</v>
      </c>
      <c r="W2863" s="75">
        <f t="shared" si="14"/>
        <v>0</v>
      </c>
      <c r="X2863" s="75">
        <f t="shared" ref="X2863:Y2863" si="8595">X2862+V2863</f>
        <v>301.3942252</v>
      </c>
      <c r="Y2863" s="75">
        <f t="shared" si="8595"/>
        <v>359.1906765</v>
      </c>
    </row>
    <row r="2864" ht="15.75" customHeight="1">
      <c r="A2864" s="78">
        <v>42321.0</v>
      </c>
      <c r="B2864" s="73">
        <v>7886.9</v>
      </c>
      <c r="C2864" s="73">
        <v>6526.6</v>
      </c>
      <c r="D2864" s="74">
        <f t="shared" si="33"/>
        <v>599</v>
      </c>
      <c r="E2864" s="74">
        <f t="shared" si="16"/>
        <v>0</v>
      </c>
      <c r="F2864" s="75">
        <f t="shared" si="4"/>
        <v>11</v>
      </c>
      <c r="G2864" s="75">
        <f t="shared" si="17"/>
        <v>0</v>
      </c>
      <c r="H2864" s="76">
        <f>IF(A2864&lt;SIP_Calculator!$B$7,0,IF(A2864&gt;SIP_Calculator!$E$7,0,1))</f>
        <v>1</v>
      </c>
      <c r="I2864" s="74">
        <f t="shared" si="5"/>
        <v>0</v>
      </c>
      <c r="J2864" s="75">
        <f t="shared" si="6"/>
        <v>0</v>
      </c>
      <c r="K2864" s="76">
        <f>H2864*SIP_Calculator!$D$25</f>
        <v>484.4666522</v>
      </c>
      <c r="L2864" s="76">
        <f t="shared" si="7"/>
        <v>0.06142675223</v>
      </c>
      <c r="M2864" s="76">
        <f t="shared" si="8"/>
        <v>0.0742295609</v>
      </c>
      <c r="N2864" s="76">
        <f t="shared" ref="N2864:O2864" si="8596">N2863+L2864</f>
        <v>300.5312461</v>
      </c>
      <c r="O2864" s="76">
        <f t="shared" si="8596"/>
        <v>358.1049641</v>
      </c>
      <c r="P2864" s="74">
        <f>I2864*SIP_Calculator!$D$26</f>
        <v>0</v>
      </c>
      <c r="Q2864" s="74">
        <f t="shared" si="10"/>
        <v>0</v>
      </c>
      <c r="R2864" s="74">
        <f t="shared" si="11"/>
        <v>0</v>
      </c>
      <c r="S2864" s="74">
        <f t="shared" ref="S2864:T2864" si="8597">S2863+Q2864</f>
        <v>300.0902743</v>
      </c>
      <c r="T2864" s="74">
        <f t="shared" si="8597"/>
        <v>357.6556844</v>
      </c>
      <c r="U2864" s="75">
        <f>J2864*SIP_Calculator!$D$27</f>
        <v>0</v>
      </c>
      <c r="V2864" s="75">
        <f t="shared" si="13"/>
        <v>0</v>
      </c>
      <c r="W2864" s="75">
        <f t="shared" si="14"/>
        <v>0</v>
      </c>
      <c r="X2864" s="75">
        <f t="shared" ref="X2864:Y2864" si="8598">X2863+V2864</f>
        <v>301.3942252</v>
      </c>
      <c r="Y2864" s="75">
        <f t="shared" si="8598"/>
        <v>359.1906765</v>
      </c>
    </row>
    <row r="2865" ht="15.75" customHeight="1">
      <c r="A2865" s="78">
        <v>42324.0</v>
      </c>
      <c r="B2865" s="73">
        <v>7917.45</v>
      </c>
      <c r="C2865" s="73">
        <v>6551.45</v>
      </c>
      <c r="D2865" s="74">
        <f t="shared" si="33"/>
        <v>600</v>
      </c>
      <c r="E2865" s="74">
        <f t="shared" si="16"/>
        <v>1</v>
      </c>
      <c r="F2865" s="75">
        <f t="shared" si="4"/>
        <v>11</v>
      </c>
      <c r="G2865" s="75">
        <f t="shared" si="17"/>
        <v>0</v>
      </c>
      <c r="H2865" s="76">
        <f>IF(A2865&lt;SIP_Calculator!$B$7,0,IF(A2865&gt;SIP_Calculator!$E$7,0,1))</f>
        <v>1</v>
      </c>
      <c r="I2865" s="74">
        <f t="shared" si="5"/>
        <v>1</v>
      </c>
      <c r="J2865" s="75">
        <f t="shared" si="6"/>
        <v>0</v>
      </c>
      <c r="K2865" s="76">
        <f>H2865*SIP_Calculator!$D$25</f>
        <v>484.4666522</v>
      </c>
      <c r="L2865" s="76">
        <f t="shared" si="7"/>
        <v>0.06118973308</v>
      </c>
      <c r="M2865" s="76">
        <f t="shared" si="8"/>
        <v>0.07394800421</v>
      </c>
      <c r="N2865" s="76">
        <f t="shared" ref="N2865:O2865" si="8599">N2864+L2865</f>
        <v>300.5924358</v>
      </c>
      <c r="O2865" s="76">
        <f t="shared" si="8599"/>
        <v>358.1789121</v>
      </c>
      <c r="P2865" s="74">
        <f>I2865*SIP_Calculator!$D$26</f>
        <v>2301.341589</v>
      </c>
      <c r="Q2865" s="74">
        <f t="shared" si="10"/>
        <v>0.290667019</v>
      </c>
      <c r="R2865" s="74">
        <f t="shared" si="11"/>
        <v>0.3512720984</v>
      </c>
      <c r="S2865" s="74">
        <f t="shared" ref="S2865:T2865" si="8600">S2864+Q2865</f>
        <v>300.3809414</v>
      </c>
      <c r="T2865" s="74">
        <f t="shared" si="8600"/>
        <v>358.0069565</v>
      </c>
      <c r="U2865" s="75">
        <f>J2865*SIP_Calculator!$D$27</f>
        <v>0</v>
      </c>
      <c r="V2865" s="75">
        <f t="shared" si="13"/>
        <v>0</v>
      </c>
      <c r="W2865" s="75">
        <f t="shared" si="14"/>
        <v>0</v>
      </c>
      <c r="X2865" s="75">
        <f t="shared" ref="X2865:Y2865" si="8601">X2864+V2865</f>
        <v>301.3942252</v>
      </c>
      <c r="Y2865" s="75">
        <f t="shared" si="8601"/>
        <v>359.1906765</v>
      </c>
    </row>
    <row r="2866" ht="15.75" customHeight="1">
      <c r="A2866" s="78">
        <v>42325.0</v>
      </c>
      <c r="B2866" s="73">
        <v>7951.25</v>
      </c>
      <c r="C2866" s="73">
        <v>6580.8</v>
      </c>
      <c r="D2866" s="74">
        <f t="shared" si="33"/>
        <v>600</v>
      </c>
      <c r="E2866" s="74">
        <f t="shared" si="16"/>
        <v>0</v>
      </c>
      <c r="F2866" s="75">
        <f t="shared" si="4"/>
        <v>11</v>
      </c>
      <c r="G2866" s="75">
        <f t="shared" si="17"/>
        <v>0</v>
      </c>
      <c r="H2866" s="76">
        <f>IF(A2866&lt;SIP_Calculator!$B$7,0,IF(A2866&gt;SIP_Calculator!$E$7,0,1))</f>
        <v>1</v>
      </c>
      <c r="I2866" s="74">
        <f t="shared" si="5"/>
        <v>0</v>
      </c>
      <c r="J2866" s="75">
        <f t="shared" si="6"/>
        <v>0</v>
      </c>
      <c r="K2866" s="76">
        <f>H2866*SIP_Calculator!$D$25</f>
        <v>484.4666522</v>
      </c>
      <c r="L2866" s="76">
        <f t="shared" si="7"/>
        <v>0.0609296214</v>
      </c>
      <c r="M2866" s="76">
        <f t="shared" si="8"/>
        <v>0.07361820025</v>
      </c>
      <c r="N2866" s="76">
        <f t="shared" ref="N2866:O2866" si="8602">N2865+L2866</f>
        <v>300.6533654</v>
      </c>
      <c r="O2866" s="76">
        <f t="shared" si="8602"/>
        <v>358.2525303</v>
      </c>
      <c r="P2866" s="74">
        <f>I2866*SIP_Calculator!$D$26</f>
        <v>0</v>
      </c>
      <c r="Q2866" s="74">
        <f t="shared" si="10"/>
        <v>0</v>
      </c>
      <c r="R2866" s="74">
        <f t="shared" si="11"/>
        <v>0</v>
      </c>
      <c r="S2866" s="74">
        <f t="shared" ref="S2866:T2866" si="8603">S2865+Q2866</f>
        <v>300.3809414</v>
      </c>
      <c r="T2866" s="74">
        <f t="shared" si="8603"/>
        <v>358.0069565</v>
      </c>
      <c r="U2866" s="75">
        <f>J2866*SIP_Calculator!$D$27</f>
        <v>0</v>
      </c>
      <c r="V2866" s="75">
        <f t="shared" si="13"/>
        <v>0</v>
      </c>
      <c r="W2866" s="75">
        <f t="shared" si="14"/>
        <v>0</v>
      </c>
      <c r="X2866" s="75">
        <f t="shared" ref="X2866:Y2866" si="8604">X2865+V2866</f>
        <v>301.3942252</v>
      </c>
      <c r="Y2866" s="75">
        <f t="shared" si="8604"/>
        <v>359.1906765</v>
      </c>
    </row>
    <row r="2867" ht="15.75" customHeight="1">
      <c r="A2867" s="78">
        <v>42326.0</v>
      </c>
      <c r="B2867" s="73">
        <v>7855.25</v>
      </c>
      <c r="C2867" s="73">
        <v>6507.55</v>
      </c>
      <c r="D2867" s="74">
        <f t="shared" si="33"/>
        <v>600</v>
      </c>
      <c r="E2867" s="74">
        <f t="shared" si="16"/>
        <v>0</v>
      </c>
      <c r="F2867" s="75">
        <f t="shared" si="4"/>
        <v>11</v>
      </c>
      <c r="G2867" s="75">
        <f t="shared" si="17"/>
        <v>0</v>
      </c>
      <c r="H2867" s="76">
        <f>IF(A2867&lt;SIP_Calculator!$B$7,0,IF(A2867&gt;SIP_Calculator!$E$7,0,1))</f>
        <v>1</v>
      </c>
      <c r="I2867" s="74">
        <f t="shared" si="5"/>
        <v>0</v>
      </c>
      <c r="J2867" s="75">
        <f t="shared" si="6"/>
        <v>0</v>
      </c>
      <c r="K2867" s="76">
        <f>H2867*SIP_Calculator!$D$25</f>
        <v>484.4666522</v>
      </c>
      <c r="L2867" s="76">
        <f t="shared" si="7"/>
        <v>0.06167424998</v>
      </c>
      <c r="M2867" s="76">
        <f t="shared" si="8"/>
        <v>0.07444685822</v>
      </c>
      <c r="N2867" s="76">
        <f t="shared" ref="N2867:O2867" si="8605">N2866+L2867</f>
        <v>300.7150397</v>
      </c>
      <c r="O2867" s="76">
        <f t="shared" si="8605"/>
        <v>358.3269771</v>
      </c>
      <c r="P2867" s="74">
        <f>I2867*SIP_Calculator!$D$26</f>
        <v>0</v>
      </c>
      <c r="Q2867" s="74">
        <f t="shared" si="10"/>
        <v>0</v>
      </c>
      <c r="R2867" s="74">
        <f t="shared" si="11"/>
        <v>0</v>
      </c>
      <c r="S2867" s="74">
        <f t="shared" ref="S2867:T2867" si="8606">S2866+Q2867</f>
        <v>300.3809414</v>
      </c>
      <c r="T2867" s="74">
        <f t="shared" si="8606"/>
        <v>358.0069565</v>
      </c>
      <c r="U2867" s="75">
        <f>J2867*SIP_Calculator!$D$27</f>
        <v>0</v>
      </c>
      <c r="V2867" s="75">
        <f t="shared" si="13"/>
        <v>0</v>
      </c>
      <c r="W2867" s="75">
        <f t="shared" si="14"/>
        <v>0</v>
      </c>
      <c r="X2867" s="75">
        <f t="shared" ref="X2867:Y2867" si="8607">X2866+V2867</f>
        <v>301.3942252</v>
      </c>
      <c r="Y2867" s="75">
        <f t="shared" si="8607"/>
        <v>359.1906765</v>
      </c>
    </row>
    <row r="2868" ht="15.75" customHeight="1">
      <c r="A2868" s="78">
        <v>42327.0</v>
      </c>
      <c r="B2868" s="73">
        <v>7963.9</v>
      </c>
      <c r="C2868" s="73">
        <v>6594.55</v>
      </c>
      <c r="D2868" s="74">
        <f t="shared" si="33"/>
        <v>600</v>
      </c>
      <c r="E2868" s="74">
        <f t="shared" si="16"/>
        <v>0</v>
      </c>
      <c r="F2868" s="75">
        <f t="shared" si="4"/>
        <v>11</v>
      </c>
      <c r="G2868" s="75">
        <f t="shared" si="17"/>
        <v>0</v>
      </c>
      <c r="H2868" s="76">
        <f>IF(A2868&lt;SIP_Calculator!$B$7,0,IF(A2868&gt;SIP_Calculator!$E$7,0,1))</f>
        <v>1</v>
      </c>
      <c r="I2868" s="74">
        <f t="shared" si="5"/>
        <v>0</v>
      </c>
      <c r="J2868" s="75">
        <f t="shared" si="6"/>
        <v>0</v>
      </c>
      <c r="K2868" s="76">
        <f>H2868*SIP_Calculator!$D$25</f>
        <v>484.4666522</v>
      </c>
      <c r="L2868" s="76">
        <f t="shared" si="7"/>
        <v>0.06083283971</v>
      </c>
      <c r="M2868" s="76">
        <f t="shared" si="8"/>
        <v>0.07346470224</v>
      </c>
      <c r="N2868" s="76">
        <f t="shared" ref="N2868:O2868" si="8608">N2867+L2868</f>
        <v>300.7758725</v>
      </c>
      <c r="O2868" s="76">
        <f t="shared" si="8608"/>
        <v>358.4004418</v>
      </c>
      <c r="P2868" s="74">
        <f>I2868*SIP_Calculator!$D$26</f>
        <v>0</v>
      </c>
      <c r="Q2868" s="74">
        <f t="shared" si="10"/>
        <v>0</v>
      </c>
      <c r="R2868" s="74">
        <f t="shared" si="11"/>
        <v>0</v>
      </c>
      <c r="S2868" s="74">
        <f t="shared" ref="S2868:T2868" si="8609">S2867+Q2868</f>
        <v>300.3809414</v>
      </c>
      <c r="T2868" s="74">
        <f t="shared" si="8609"/>
        <v>358.0069565</v>
      </c>
      <c r="U2868" s="75">
        <f>J2868*SIP_Calculator!$D$27</f>
        <v>0</v>
      </c>
      <c r="V2868" s="75">
        <f t="shared" si="13"/>
        <v>0</v>
      </c>
      <c r="W2868" s="75">
        <f t="shared" si="14"/>
        <v>0</v>
      </c>
      <c r="X2868" s="75">
        <f t="shared" ref="X2868:Y2868" si="8610">X2867+V2868</f>
        <v>301.3942252</v>
      </c>
      <c r="Y2868" s="75">
        <f t="shared" si="8610"/>
        <v>359.1906765</v>
      </c>
    </row>
    <row r="2869" ht="15.75" customHeight="1">
      <c r="A2869" s="78">
        <v>42328.0</v>
      </c>
      <c r="B2869" s="73">
        <v>7984.85</v>
      </c>
      <c r="C2869" s="73">
        <v>6615.65</v>
      </c>
      <c r="D2869" s="74">
        <f t="shared" si="33"/>
        <v>600</v>
      </c>
      <c r="E2869" s="74">
        <f t="shared" si="16"/>
        <v>0</v>
      </c>
      <c r="F2869" s="75">
        <f t="shared" si="4"/>
        <v>11</v>
      </c>
      <c r="G2869" s="75">
        <f t="shared" si="17"/>
        <v>0</v>
      </c>
      <c r="H2869" s="76">
        <f>IF(A2869&lt;SIP_Calculator!$B$7,0,IF(A2869&gt;SIP_Calculator!$E$7,0,1))</f>
        <v>1</v>
      </c>
      <c r="I2869" s="74">
        <f t="shared" si="5"/>
        <v>0</v>
      </c>
      <c r="J2869" s="75">
        <f t="shared" si="6"/>
        <v>0</v>
      </c>
      <c r="K2869" s="76">
        <f>H2869*SIP_Calculator!$D$25</f>
        <v>484.4666522</v>
      </c>
      <c r="L2869" s="76">
        <f t="shared" si="7"/>
        <v>0.06067323145</v>
      </c>
      <c r="M2869" s="76">
        <f t="shared" si="8"/>
        <v>0.07323039341</v>
      </c>
      <c r="N2869" s="76">
        <f t="shared" ref="N2869:O2869" si="8611">N2868+L2869</f>
        <v>300.8365458</v>
      </c>
      <c r="O2869" s="76">
        <f t="shared" si="8611"/>
        <v>358.4736722</v>
      </c>
      <c r="P2869" s="74">
        <f>I2869*SIP_Calculator!$D$26</f>
        <v>0</v>
      </c>
      <c r="Q2869" s="74">
        <f t="shared" si="10"/>
        <v>0</v>
      </c>
      <c r="R2869" s="74">
        <f t="shared" si="11"/>
        <v>0</v>
      </c>
      <c r="S2869" s="74">
        <f t="shared" ref="S2869:T2869" si="8612">S2868+Q2869</f>
        <v>300.3809414</v>
      </c>
      <c r="T2869" s="74">
        <f t="shared" si="8612"/>
        <v>358.0069565</v>
      </c>
      <c r="U2869" s="75">
        <f>J2869*SIP_Calculator!$D$27</f>
        <v>0</v>
      </c>
      <c r="V2869" s="75">
        <f t="shared" si="13"/>
        <v>0</v>
      </c>
      <c r="W2869" s="75">
        <f t="shared" si="14"/>
        <v>0</v>
      </c>
      <c r="X2869" s="75">
        <f t="shared" ref="X2869:Y2869" si="8613">X2868+V2869</f>
        <v>301.3942252</v>
      </c>
      <c r="Y2869" s="75">
        <f t="shared" si="8613"/>
        <v>359.1906765</v>
      </c>
    </row>
    <row r="2870" ht="15.75" customHeight="1">
      <c r="A2870" s="78">
        <v>42331.0</v>
      </c>
      <c r="B2870" s="73">
        <v>7981.55</v>
      </c>
      <c r="C2870" s="73">
        <v>6615.5</v>
      </c>
      <c r="D2870" s="74">
        <f t="shared" si="33"/>
        <v>601</v>
      </c>
      <c r="E2870" s="74">
        <f t="shared" si="16"/>
        <v>1</v>
      </c>
      <c r="F2870" s="75">
        <f t="shared" si="4"/>
        <v>11</v>
      </c>
      <c r="G2870" s="75">
        <f t="shared" si="17"/>
        <v>0</v>
      </c>
      <c r="H2870" s="76">
        <f>IF(A2870&lt;SIP_Calculator!$B$7,0,IF(A2870&gt;SIP_Calculator!$E$7,0,1))</f>
        <v>1</v>
      </c>
      <c r="I2870" s="74">
        <f t="shared" si="5"/>
        <v>1</v>
      </c>
      <c r="J2870" s="75">
        <f t="shared" si="6"/>
        <v>0</v>
      </c>
      <c r="K2870" s="76">
        <f>H2870*SIP_Calculator!$D$25</f>
        <v>484.4666522</v>
      </c>
      <c r="L2870" s="76">
        <f t="shared" si="7"/>
        <v>0.06069831702</v>
      </c>
      <c r="M2870" s="76">
        <f t="shared" si="8"/>
        <v>0.07323205384</v>
      </c>
      <c r="N2870" s="76">
        <f t="shared" ref="N2870:O2870" si="8614">N2869+L2870</f>
        <v>300.8972441</v>
      </c>
      <c r="O2870" s="76">
        <f t="shared" si="8614"/>
        <v>358.5469043</v>
      </c>
      <c r="P2870" s="74">
        <f>I2870*SIP_Calculator!$D$26</f>
        <v>2301.341589</v>
      </c>
      <c r="Q2870" s="74">
        <f t="shared" si="10"/>
        <v>0.2883326659</v>
      </c>
      <c r="R2870" s="74">
        <f t="shared" si="11"/>
        <v>0.3478711495</v>
      </c>
      <c r="S2870" s="74">
        <f t="shared" ref="S2870:T2870" si="8615">S2869+Q2870</f>
        <v>300.669274</v>
      </c>
      <c r="T2870" s="74">
        <f t="shared" si="8615"/>
        <v>358.3548277</v>
      </c>
      <c r="U2870" s="75">
        <f>J2870*SIP_Calculator!$D$27</f>
        <v>0</v>
      </c>
      <c r="V2870" s="75">
        <f t="shared" si="13"/>
        <v>0</v>
      </c>
      <c r="W2870" s="75">
        <f t="shared" si="14"/>
        <v>0</v>
      </c>
      <c r="X2870" s="75">
        <f t="shared" ref="X2870:Y2870" si="8616">X2869+V2870</f>
        <v>301.3942252</v>
      </c>
      <c r="Y2870" s="75">
        <f t="shared" si="8616"/>
        <v>359.1906765</v>
      </c>
    </row>
    <row r="2871" ht="15.75" customHeight="1">
      <c r="A2871" s="78">
        <v>42332.0</v>
      </c>
      <c r="B2871" s="73">
        <v>7968.6</v>
      </c>
      <c r="C2871" s="73">
        <v>6609.1</v>
      </c>
      <c r="D2871" s="74">
        <f t="shared" si="33"/>
        <v>601</v>
      </c>
      <c r="E2871" s="74">
        <f t="shared" si="16"/>
        <v>0</v>
      </c>
      <c r="F2871" s="75">
        <f t="shared" si="4"/>
        <v>11</v>
      </c>
      <c r="G2871" s="75">
        <f t="shared" si="17"/>
        <v>0</v>
      </c>
      <c r="H2871" s="76">
        <f>IF(A2871&lt;SIP_Calculator!$B$7,0,IF(A2871&gt;SIP_Calculator!$E$7,0,1))</f>
        <v>1</v>
      </c>
      <c r="I2871" s="74">
        <f t="shared" si="5"/>
        <v>0</v>
      </c>
      <c r="J2871" s="75">
        <f t="shared" si="6"/>
        <v>0</v>
      </c>
      <c r="K2871" s="76">
        <f>H2871*SIP_Calculator!$D$25</f>
        <v>484.4666522</v>
      </c>
      <c r="L2871" s="76">
        <f t="shared" si="7"/>
        <v>0.06079695959</v>
      </c>
      <c r="M2871" s="76">
        <f t="shared" si="8"/>
        <v>0.07330296896</v>
      </c>
      <c r="N2871" s="76">
        <f t="shared" ref="N2871:O2871" si="8617">N2870+L2871</f>
        <v>300.958041</v>
      </c>
      <c r="O2871" s="76">
        <f t="shared" si="8617"/>
        <v>358.6202072</v>
      </c>
      <c r="P2871" s="74">
        <f>I2871*SIP_Calculator!$D$26</f>
        <v>0</v>
      </c>
      <c r="Q2871" s="74">
        <f t="shared" si="10"/>
        <v>0</v>
      </c>
      <c r="R2871" s="74">
        <f t="shared" si="11"/>
        <v>0</v>
      </c>
      <c r="S2871" s="74">
        <f t="shared" ref="S2871:T2871" si="8618">S2870+Q2871</f>
        <v>300.669274</v>
      </c>
      <c r="T2871" s="74">
        <f t="shared" si="8618"/>
        <v>358.3548277</v>
      </c>
      <c r="U2871" s="75">
        <f>J2871*SIP_Calculator!$D$27</f>
        <v>0</v>
      </c>
      <c r="V2871" s="75">
        <f t="shared" si="13"/>
        <v>0</v>
      </c>
      <c r="W2871" s="75">
        <f t="shared" si="14"/>
        <v>0</v>
      </c>
      <c r="X2871" s="75">
        <f t="shared" ref="X2871:Y2871" si="8619">X2870+V2871</f>
        <v>301.3942252</v>
      </c>
      <c r="Y2871" s="75">
        <f t="shared" si="8619"/>
        <v>359.1906765</v>
      </c>
    </row>
    <row r="2872" ht="15.75" customHeight="1">
      <c r="A2872" s="78">
        <v>42334.0</v>
      </c>
      <c r="B2872" s="73">
        <v>8014.25</v>
      </c>
      <c r="C2872" s="73">
        <v>6644.9</v>
      </c>
      <c r="D2872" s="74">
        <f t="shared" si="33"/>
        <v>601</v>
      </c>
      <c r="E2872" s="74">
        <f t="shared" si="16"/>
        <v>0</v>
      </c>
      <c r="F2872" s="75">
        <f t="shared" si="4"/>
        <v>11</v>
      </c>
      <c r="G2872" s="75">
        <f t="shared" si="17"/>
        <v>0</v>
      </c>
      <c r="H2872" s="76">
        <f>IF(A2872&lt;SIP_Calculator!$B$7,0,IF(A2872&gt;SIP_Calculator!$E$7,0,1))</f>
        <v>1</v>
      </c>
      <c r="I2872" s="74">
        <f t="shared" si="5"/>
        <v>0</v>
      </c>
      <c r="J2872" s="75">
        <f t="shared" si="6"/>
        <v>0</v>
      </c>
      <c r="K2872" s="76">
        <f>H2872*SIP_Calculator!$D$25</f>
        <v>484.4666522</v>
      </c>
      <c r="L2872" s="76">
        <f t="shared" si="7"/>
        <v>0.0604506538</v>
      </c>
      <c r="M2872" s="76">
        <f t="shared" si="8"/>
        <v>0.07290804259</v>
      </c>
      <c r="N2872" s="76">
        <f t="shared" ref="N2872:O2872" si="8620">N2871+L2872</f>
        <v>301.0184917</v>
      </c>
      <c r="O2872" s="76">
        <f t="shared" si="8620"/>
        <v>358.6931153</v>
      </c>
      <c r="P2872" s="74">
        <f>I2872*SIP_Calculator!$D$26</f>
        <v>0</v>
      </c>
      <c r="Q2872" s="74">
        <f t="shared" si="10"/>
        <v>0</v>
      </c>
      <c r="R2872" s="74">
        <f t="shared" si="11"/>
        <v>0</v>
      </c>
      <c r="S2872" s="74">
        <f t="shared" ref="S2872:T2872" si="8621">S2871+Q2872</f>
        <v>300.669274</v>
      </c>
      <c r="T2872" s="74">
        <f t="shared" si="8621"/>
        <v>358.3548277</v>
      </c>
      <c r="U2872" s="75">
        <f>J2872*SIP_Calculator!$D$27</f>
        <v>0</v>
      </c>
      <c r="V2872" s="75">
        <f t="shared" si="13"/>
        <v>0</v>
      </c>
      <c r="W2872" s="75">
        <f t="shared" si="14"/>
        <v>0</v>
      </c>
      <c r="X2872" s="75">
        <f t="shared" ref="X2872:Y2872" si="8622">X2871+V2872</f>
        <v>301.3942252</v>
      </c>
      <c r="Y2872" s="75">
        <f t="shared" si="8622"/>
        <v>359.1906765</v>
      </c>
    </row>
    <row r="2873" ht="15.75" customHeight="1">
      <c r="A2873" s="78">
        <v>42335.0</v>
      </c>
      <c r="B2873" s="73">
        <v>8067.9</v>
      </c>
      <c r="C2873" s="73">
        <v>6686.9</v>
      </c>
      <c r="D2873" s="74">
        <f t="shared" si="33"/>
        <v>601</v>
      </c>
      <c r="E2873" s="74">
        <f t="shared" si="16"/>
        <v>0</v>
      </c>
      <c r="F2873" s="75">
        <f t="shared" si="4"/>
        <v>11</v>
      </c>
      <c r="G2873" s="75">
        <f t="shared" si="17"/>
        <v>0</v>
      </c>
      <c r="H2873" s="76">
        <f>IF(A2873&lt;SIP_Calculator!$B$7,0,IF(A2873&gt;SIP_Calculator!$E$7,0,1))</f>
        <v>1</v>
      </c>
      <c r="I2873" s="74">
        <f t="shared" si="5"/>
        <v>0</v>
      </c>
      <c r="J2873" s="75">
        <f t="shared" si="6"/>
        <v>0</v>
      </c>
      <c r="K2873" s="76">
        <f>H2873*SIP_Calculator!$D$25</f>
        <v>484.4666522</v>
      </c>
      <c r="L2873" s="76">
        <f t="shared" si="7"/>
        <v>0.06004866845</v>
      </c>
      <c r="M2873" s="76">
        <f t="shared" si="8"/>
        <v>0.07245011174</v>
      </c>
      <c r="N2873" s="76">
        <f t="shared" ref="N2873:O2873" si="8623">N2872+L2873</f>
        <v>301.0785404</v>
      </c>
      <c r="O2873" s="76">
        <f t="shared" si="8623"/>
        <v>358.7655654</v>
      </c>
      <c r="P2873" s="74">
        <f>I2873*SIP_Calculator!$D$26</f>
        <v>0</v>
      </c>
      <c r="Q2873" s="74">
        <f t="shared" si="10"/>
        <v>0</v>
      </c>
      <c r="R2873" s="74">
        <f t="shared" si="11"/>
        <v>0</v>
      </c>
      <c r="S2873" s="74">
        <f t="shared" ref="S2873:T2873" si="8624">S2872+Q2873</f>
        <v>300.669274</v>
      </c>
      <c r="T2873" s="74">
        <f t="shared" si="8624"/>
        <v>358.3548277</v>
      </c>
      <c r="U2873" s="75">
        <f>J2873*SIP_Calculator!$D$27</f>
        <v>0</v>
      </c>
      <c r="V2873" s="75">
        <f t="shared" si="13"/>
        <v>0</v>
      </c>
      <c r="W2873" s="75">
        <f t="shared" si="14"/>
        <v>0</v>
      </c>
      <c r="X2873" s="75">
        <f t="shared" ref="X2873:Y2873" si="8625">X2872+V2873</f>
        <v>301.3942252</v>
      </c>
      <c r="Y2873" s="75">
        <f t="shared" si="8625"/>
        <v>359.1906765</v>
      </c>
    </row>
    <row r="2874" ht="15.75" customHeight="1">
      <c r="A2874" s="78">
        <v>42338.0</v>
      </c>
      <c r="B2874" s="73">
        <v>8057.2</v>
      </c>
      <c r="C2874" s="73">
        <v>6686.1</v>
      </c>
      <c r="D2874" s="74">
        <f t="shared" si="33"/>
        <v>602</v>
      </c>
      <c r="E2874" s="74">
        <f t="shared" si="16"/>
        <v>1</v>
      </c>
      <c r="F2874" s="75">
        <f t="shared" si="4"/>
        <v>11</v>
      </c>
      <c r="G2874" s="75">
        <f t="shared" si="17"/>
        <v>0</v>
      </c>
      <c r="H2874" s="76">
        <f>IF(A2874&lt;SIP_Calculator!$B$7,0,IF(A2874&gt;SIP_Calculator!$E$7,0,1))</f>
        <v>1</v>
      </c>
      <c r="I2874" s="74">
        <f t="shared" si="5"/>
        <v>1</v>
      </c>
      <c r="J2874" s="75">
        <f t="shared" si="6"/>
        <v>0</v>
      </c>
      <c r="K2874" s="76">
        <f>H2874*SIP_Calculator!$D$25</f>
        <v>484.4666522</v>
      </c>
      <c r="L2874" s="76">
        <f t="shared" si="7"/>
        <v>0.06012841337</v>
      </c>
      <c r="M2874" s="76">
        <f t="shared" si="8"/>
        <v>0.07245878048</v>
      </c>
      <c r="N2874" s="76">
        <f t="shared" ref="N2874:O2874" si="8626">N2873+L2874</f>
        <v>301.1386688</v>
      </c>
      <c r="O2874" s="76">
        <f t="shared" si="8626"/>
        <v>358.8380242</v>
      </c>
      <c r="P2874" s="74">
        <f>I2874*SIP_Calculator!$D$26</f>
        <v>2301.341589</v>
      </c>
      <c r="Q2874" s="74">
        <f t="shared" si="10"/>
        <v>0.2856254765</v>
      </c>
      <c r="R2874" s="74">
        <f t="shared" si="11"/>
        <v>0.3441979015</v>
      </c>
      <c r="S2874" s="74">
        <f t="shared" ref="S2874:T2874" si="8627">S2873+Q2874</f>
        <v>300.9548995</v>
      </c>
      <c r="T2874" s="74">
        <f t="shared" si="8627"/>
        <v>358.6990256</v>
      </c>
      <c r="U2874" s="75">
        <f>J2874*SIP_Calculator!$D$27</f>
        <v>0</v>
      </c>
      <c r="V2874" s="75">
        <f t="shared" si="13"/>
        <v>0</v>
      </c>
      <c r="W2874" s="75">
        <f t="shared" si="14"/>
        <v>0</v>
      </c>
      <c r="X2874" s="75">
        <f t="shared" ref="X2874:Y2874" si="8628">X2873+V2874</f>
        <v>301.3942252</v>
      </c>
      <c r="Y2874" s="75">
        <f t="shared" si="8628"/>
        <v>359.1906765</v>
      </c>
    </row>
    <row r="2875" ht="15.75" customHeight="1">
      <c r="A2875" s="78">
        <v>42339.0</v>
      </c>
      <c r="B2875" s="73">
        <v>8087.5</v>
      </c>
      <c r="C2875" s="73">
        <v>6712.5</v>
      </c>
      <c r="D2875" s="74">
        <f t="shared" si="33"/>
        <v>602</v>
      </c>
      <c r="E2875" s="74">
        <f t="shared" si="16"/>
        <v>0</v>
      </c>
      <c r="F2875" s="75">
        <f t="shared" si="4"/>
        <v>12</v>
      </c>
      <c r="G2875" s="75">
        <f t="shared" si="17"/>
        <v>1</v>
      </c>
      <c r="H2875" s="76">
        <f>IF(A2875&lt;SIP_Calculator!$B$7,0,IF(A2875&gt;SIP_Calculator!$E$7,0,1))</f>
        <v>1</v>
      </c>
      <c r="I2875" s="74">
        <f t="shared" si="5"/>
        <v>0</v>
      </c>
      <c r="J2875" s="75">
        <f t="shared" si="6"/>
        <v>1</v>
      </c>
      <c r="K2875" s="76">
        <f>H2875*SIP_Calculator!$D$25</f>
        <v>484.4666522</v>
      </c>
      <c r="L2875" s="76">
        <f t="shared" si="7"/>
        <v>0.05990314092</v>
      </c>
      <c r="M2875" s="76">
        <f t="shared" si="8"/>
        <v>0.07217380293</v>
      </c>
      <c r="N2875" s="76">
        <f t="shared" ref="N2875:O2875" si="8629">N2874+L2875</f>
        <v>301.1985719</v>
      </c>
      <c r="O2875" s="76">
        <f t="shared" si="8629"/>
        <v>358.910198</v>
      </c>
      <c r="P2875" s="74">
        <f>I2875*SIP_Calculator!$D$26</f>
        <v>0</v>
      </c>
      <c r="Q2875" s="74">
        <f t="shared" si="10"/>
        <v>0</v>
      </c>
      <c r="R2875" s="74">
        <f t="shared" si="11"/>
        <v>0</v>
      </c>
      <c r="S2875" s="74">
        <f t="shared" ref="S2875:T2875" si="8630">S2874+Q2875</f>
        <v>300.9548995</v>
      </c>
      <c r="T2875" s="74">
        <f t="shared" si="8630"/>
        <v>358.6990256</v>
      </c>
      <c r="U2875" s="75">
        <f>J2875*SIP_Calculator!$D$27</f>
        <v>10000</v>
      </c>
      <c r="V2875" s="75">
        <f t="shared" si="13"/>
        <v>1.236476043</v>
      </c>
      <c r="W2875" s="75">
        <f t="shared" si="14"/>
        <v>1.489757914</v>
      </c>
      <c r="X2875" s="75">
        <f t="shared" ref="X2875:Y2875" si="8631">X2874+V2875</f>
        <v>302.6307012</v>
      </c>
      <c r="Y2875" s="75">
        <f t="shared" si="8631"/>
        <v>360.6804344</v>
      </c>
    </row>
    <row r="2876" ht="15.75" customHeight="1">
      <c r="A2876" s="78">
        <v>42340.0</v>
      </c>
      <c r="B2876" s="73">
        <v>8069.05</v>
      </c>
      <c r="C2876" s="73">
        <v>6699.8</v>
      </c>
      <c r="D2876" s="74">
        <f t="shared" si="33"/>
        <v>602</v>
      </c>
      <c r="E2876" s="74">
        <f t="shared" si="16"/>
        <v>0</v>
      </c>
      <c r="F2876" s="75">
        <f t="shared" si="4"/>
        <v>12</v>
      </c>
      <c r="G2876" s="75">
        <f t="shared" si="17"/>
        <v>0</v>
      </c>
      <c r="H2876" s="76">
        <f>IF(A2876&lt;SIP_Calculator!$B$7,0,IF(A2876&gt;SIP_Calculator!$E$7,0,1))</f>
        <v>1</v>
      </c>
      <c r="I2876" s="74">
        <f t="shared" si="5"/>
        <v>0</v>
      </c>
      <c r="J2876" s="75">
        <f t="shared" si="6"/>
        <v>0</v>
      </c>
      <c r="K2876" s="76">
        <f>H2876*SIP_Calculator!$D$25</f>
        <v>484.4666522</v>
      </c>
      <c r="L2876" s="76">
        <f t="shared" si="7"/>
        <v>0.06004011032</v>
      </c>
      <c r="M2876" s="76">
        <f t="shared" si="8"/>
        <v>0.07231061408</v>
      </c>
      <c r="N2876" s="76">
        <f t="shared" ref="N2876:O2876" si="8632">N2875+L2876</f>
        <v>301.258612</v>
      </c>
      <c r="O2876" s="76">
        <f t="shared" si="8632"/>
        <v>358.9825086</v>
      </c>
      <c r="P2876" s="74">
        <f>I2876*SIP_Calculator!$D$26</f>
        <v>0</v>
      </c>
      <c r="Q2876" s="74">
        <f t="shared" si="10"/>
        <v>0</v>
      </c>
      <c r="R2876" s="74">
        <f t="shared" si="11"/>
        <v>0</v>
      </c>
      <c r="S2876" s="74">
        <f t="shared" ref="S2876:T2876" si="8633">S2875+Q2876</f>
        <v>300.9548995</v>
      </c>
      <c r="T2876" s="74">
        <f t="shared" si="8633"/>
        <v>358.6990256</v>
      </c>
      <c r="U2876" s="75">
        <f>J2876*SIP_Calculator!$D$27</f>
        <v>0</v>
      </c>
      <c r="V2876" s="75">
        <f t="shared" si="13"/>
        <v>0</v>
      </c>
      <c r="W2876" s="75">
        <f t="shared" si="14"/>
        <v>0</v>
      </c>
      <c r="X2876" s="75">
        <f t="shared" ref="X2876:Y2876" si="8634">X2875+V2876</f>
        <v>302.6307012</v>
      </c>
      <c r="Y2876" s="75">
        <f t="shared" si="8634"/>
        <v>360.6804344</v>
      </c>
    </row>
    <row r="2877" ht="15.75" customHeight="1">
      <c r="A2877" s="78">
        <v>42341.0</v>
      </c>
      <c r="B2877" s="73">
        <v>8002.3</v>
      </c>
      <c r="C2877" s="73">
        <v>6649.5</v>
      </c>
      <c r="D2877" s="74">
        <f t="shared" si="33"/>
        <v>602</v>
      </c>
      <c r="E2877" s="74">
        <f t="shared" si="16"/>
        <v>0</v>
      </c>
      <c r="F2877" s="75">
        <f t="shared" si="4"/>
        <v>12</v>
      </c>
      <c r="G2877" s="75">
        <f t="shared" si="17"/>
        <v>0</v>
      </c>
      <c r="H2877" s="76">
        <f>IF(A2877&lt;SIP_Calculator!$B$7,0,IF(A2877&gt;SIP_Calculator!$E$7,0,1))</f>
        <v>1</v>
      </c>
      <c r="I2877" s="74">
        <f t="shared" si="5"/>
        <v>0</v>
      </c>
      <c r="J2877" s="75">
        <f t="shared" si="6"/>
        <v>0</v>
      </c>
      <c r="K2877" s="76">
        <f>H2877*SIP_Calculator!$D$25</f>
        <v>484.4666522</v>
      </c>
      <c r="L2877" s="76">
        <f t="shared" si="7"/>
        <v>0.06054092601</v>
      </c>
      <c r="M2877" s="76">
        <f t="shared" si="8"/>
        <v>0.07285760616</v>
      </c>
      <c r="N2877" s="76">
        <f t="shared" ref="N2877:O2877" si="8635">N2876+L2877</f>
        <v>301.3191529</v>
      </c>
      <c r="O2877" s="76">
        <f t="shared" si="8635"/>
        <v>359.0553662</v>
      </c>
      <c r="P2877" s="74">
        <f>I2877*SIP_Calculator!$D$26</f>
        <v>0</v>
      </c>
      <c r="Q2877" s="74">
        <f t="shared" si="10"/>
        <v>0</v>
      </c>
      <c r="R2877" s="74">
        <f t="shared" si="11"/>
        <v>0</v>
      </c>
      <c r="S2877" s="74">
        <f t="shared" ref="S2877:T2877" si="8636">S2876+Q2877</f>
        <v>300.9548995</v>
      </c>
      <c r="T2877" s="74">
        <f t="shared" si="8636"/>
        <v>358.6990256</v>
      </c>
      <c r="U2877" s="75">
        <f>J2877*SIP_Calculator!$D$27</f>
        <v>0</v>
      </c>
      <c r="V2877" s="75">
        <f t="shared" si="13"/>
        <v>0</v>
      </c>
      <c r="W2877" s="75">
        <f t="shared" si="14"/>
        <v>0</v>
      </c>
      <c r="X2877" s="75">
        <f t="shared" ref="X2877:Y2877" si="8637">X2876+V2877</f>
        <v>302.6307012</v>
      </c>
      <c r="Y2877" s="75">
        <f t="shared" si="8637"/>
        <v>360.6804344</v>
      </c>
    </row>
    <row r="2878" ht="15.75" customHeight="1">
      <c r="A2878" s="78">
        <v>42342.0</v>
      </c>
      <c r="B2878" s="73">
        <v>7921.8</v>
      </c>
      <c r="C2878" s="73">
        <v>6584.9</v>
      </c>
      <c r="D2878" s="74">
        <f t="shared" si="33"/>
        <v>602</v>
      </c>
      <c r="E2878" s="74">
        <f t="shared" si="16"/>
        <v>0</v>
      </c>
      <c r="F2878" s="75">
        <f t="shared" si="4"/>
        <v>12</v>
      </c>
      <c r="G2878" s="75">
        <f t="shared" si="17"/>
        <v>0</v>
      </c>
      <c r="H2878" s="76">
        <f>IF(A2878&lt;SIP_Calculator!$B$7,0,IF(A2878&gt;SIP_Calculator!$E$7,0,1))</f>
        <v>1</v>
      </c>
      <c r="I2878" s="74">
        <f t="shared" si="5"/>
        <v>0</v>
      </c>
      <c r="J2878" s="75">
        <f t="shared" si="6"/>
        <v>0</v>
      </c>
      <c r="K2878" s="76">
        <f>H2878*SIP_Calculator!$D$25</f>
        <v>484.4666522</v>
      </c>
      <c r="L2878" s="76">
        <f t="shared" si="7"/>
        <v>0.06115613272</v>
      </c>
      <c r="M2878" s="76">
        <f t="shared" si="8"/>
        <v>0.07357236286</v>
      </c>
      <c r="N2878" s="76">
        <f t="shared" ref="N2878:O2878" si="8638">N2877+L2878</f>
        <v>301.3803091</v>
      </c>
      <c r="O2878" s="76">
        <f t="shared" si="8638"/>
        <v>359.1289386</v>
      </c>
      <c r="P2878" s="74">
        <f>I2878*SIP_Calculator!$D$26</f>
        <v>0</v>
      </c>
      <c r="Q2878" s="74">
        <f t="shared" si="10"/>
        <v>0</v>
      </c>
      <c r="R2878" s="74">
        <f t="shared" si="11"/>
        <v>0</v>
      </c>
      <c r="S2878" s="74">
        <f t="shared" ref="S2878:T2878" si="8639">S2877+Q2878</f>
        <v>300.9548995</v>
      </c>
      <c r="T2878" s="74">
        <f t="shared" si="8639"/>
        <v>358.6990256</v>
      </c>
      <c r="U2878" s="75">
        <f>J2878*SIP_Calculator!$D$27</f>
        <v>0</v>
      </c>
      <c r="V2878" s="75">
        <f t="shared" si="13"/>
        <v>0</v>
      </c>
      <c r="W2878" s="75">
        <f t="shared" si="14"/>
        <v>0</v>
      </c>
      <c r="X2878" s="75">
        <f t="shared" ref="X2878:Y2878" si="8640">X2877+V2878</f>
        <v>302.6307012</v>
      </c>
      <c r="Y2878" s="75">
        <f t="shared" si="8640"/>
        <v>360.6804344</v>
      </c>
    </row>
    <row r="2879" ht="15.75" customHeight="1">
      <c r="A2879" s="78">
        <v>42345.0</v>
      </c>
      <c r="B2879" s="73">
        <v>7908.65</v>
      </c>
      <c r="C2879" s="73">
        <v>6576.85</v>
      </c>
      <c r="D2879" s="74">
        <f t="shared" si="33"/>
        <v>603</v>
      </c>
      <c r="E2879" s="74">
        <f t="shared" si="16"/>
        <v>1</v>
      </c>
      <c r="F2879" s="75">
        <f t="shared" si="4"/>
        <v>12</v>
      </c>
      <c r="G2879" s="75">
        <f t="shared" si="17"/>
        <v>0</v>
      </c>
      <c r="H2879" s="76">
        <f>IF(A2879&lt;SIP_Calculator!$B$7,0,IF(A2879&gt;SIP_Calculator!$E$7,0,1))</f>
        <v>1</v>
      </c>
      <c r="I2879" s="74">
        <f t="shared" si="5"/>
        <v>1</v>
      </c>
      <c r="J2879" s="75">
        <f t="shared" si="6"/>
        <v>0</v>
      </c>
      <c r="K2879" s="76">
        <f>H2879*SIP_Calculator!$D$25</f>
        <v>484.4666522</v>
      </c>
      <c r="L2879" s="76">
        <f t="shared" si="7"/>
        <v>0.06125781925</v>
      </c>
      <c r="M2879" s="76">
        <f t="shared" si="8"/>
        <v>0.07366241471</v>
      </c>
      <c r="N2879" s="76">
        <f t="shared" ref="N2879:O2879" si="8641">N2878+L2879</f>
        <v>301.4415669</v>
      </c>
      <c r="O2879" s="76">
        <f t="shared" si="8641"/>
        <v>359.202601</v>
      </c>
      <c r="P2879" s="74">
        <f>I2879*SIP_Calculator!$D$26</f>
        <v>2301.341589</v>
      </c>
      <c r="Q2879" s="74">
        <f t="shared" si="10"/>
        <v>0.2909904458</v>
      </c>
      <c r="R2879" s="74">
        <f t="shared" si="11"/>
        <v>0.3499154746</v>
      </c>
      <c r="S2879" s="74">
        <f t="shared" ref="S2879:T2879" si="8642">S2878+Q2879</f>
        <v>301.2458899</v>
      </c>
      <c r="T2879" s="74">
        <f t="shared" si="8642"/>
        <v>359.048941</v>
      </c>
      <c r="U2879" s="75">
        <f>J2879*SIP_Calculator!$D$27</f>
        <v>0</v>
      </c>
      <c r="V2879" s="75">
        <f t="shared" si="13"/>
        <v>0</v>
      </c>
      <c r="W2879" s="75">
        <f t="shared" si="14"/>
        <v>0</v>
      </c>
      <c r="X2879" s="75">
        <f t="shared" ref="X2879:Y2879" si="8643">X2878+V2879</f>
        <v>302.6307012</v>
      </c>
      <c r="Y2879" s="75">
        <f t="shared" si="8643"/>
        <v>360.6804344</v>
      </c>
    </row>
    <row r="2880" ht="15.75" customHeight="1">
      <c r="A2880" s="78">
        <v>42346.0</v>
      </c>
      <c r="B2880" s="73">
        <v>7842.0</v>
      </c>
      <c r="C2880" s="73">
        <v>6515.15</v>
      </c>
      <c r="D2880" s="74">
        <f t="shared" si="33"/>
        <v>603</v>
      </c>
      <c r="E2880" s="74">
        <f t="shared" si="16"/>
        <v>0</v>
      </c>
      <c r="F2880" s="75">
        <f t="shared" si="4"/>
        <v>12</v>
      </c>
      <c r="G2880" s="75">
        <f t="shared" si="17"/>
        <v>0</v>
      </c>
      <c r="H2880" s="76">
        <f>IF(A2880&lt;SIP_Calculator!$B$7,0,IF(A2880&gt;SIP_Calculator!$E$7,0,1))</f>
        <v>1</v>
      </c>
      <c r="I2880" s="74">
        <f t="shared" si="5"/>
        <v>0</v>
      </c>
      <c r="J2880" s="75">
        <f t="shared" si="6"/>
        <v>0</v>
      </c>
      <c r="K2880" s="76">
        <f>H2880*SIP_Calculator!$D$25</f>
        <v>484.4666522</v>
      </c>
      <c r="L2880" s="76">
        <f t="shared" si="7"/>
        <v>0.06177845603</v>
      </c>
      <c r="M2880" s="76">
        <f t="shared" si="8"/>
        <v>0.07436001507</v>
      </c>
      <c r="N2880" s="76">
        <f t="shared" ref="N2880:O2880" si="8644">N2879+L2880</f>
        <v>301.5033453</v>
      </c>
      <c r="O2880" s="76">
        <f t="shared" si="8644"/>
        <v>359.276961</v>
      </c>
      <c r="P2880" s="74">
        <f>I2880*SIP_Calculator!$D$26</f>
        <v>0</v>
      </c>
      <c r="Q2880" s="74">
        <f t="shared" si="10"/>
        <v>0</v>
      </c>
      <c r="R2880" s="74">
        <f t="shared" si="11"/>
        <v>0</v>
      </c>
      <c r="S2880" s="74">
        <f t="shared" ref="S2880:T2880" si="8645">S2879+Q2880</f>
        <v>301.2458899</v>
      </c>
      <c r="T2880" s="74">
        <f t="shared" si="8645"/>
        <v>359.048941</v>
      </c>
      <c r="U2880" s="75">
        <f>J2880*SIP_Calculator!$D$27</f>
        <v>0</v>
      </c>
      <c r="V2880" s="75">
        <f t="shared" si="13"/>
        <v>0</v>
      </c>
      <c r="W2880" s="75">
        <f t="shared" si="14"/>
        <v>0</v>
      </c>
      <c r="X2880" s="75">
        <f t="shared" ref="X2880:Y2880" si="8646">X2879+V2880</f>
        <v>302.6307012</v>
      </c>
      <c r="Y2880" s="75">
        <f t="shared" si="8646"/>
        <v>360.6804344</v>
      </c>
    </row>
    <row r="2881" ht="15.75" customHeight="1">
      <c r="A2881" s="78">
        <v>42347.0</v>
      </c>
      <c r="B2881" s="73">
        <v>7742.25</v>
      </c>
      <c r="C2881" s="73">
        <v>6425.35</v>
      </c>
      <c r="D2881" s="74">
        <f t="shared" si="33"/>
        <v>603</v>
      </c>
      <c r="E2881" s="74">
        <f t="shared" si="16"/>
        <v>0</v>
      </c>
      <c r="F2881" s="75">
        <f t="shared" si="4"/>
        <v>12</v>
      </c>
      <c r="G2881" s="75">
        <f t="shared" si="17"/>
        <v>0</v>
      </c>
      <c r="H2881" s="76">
        <f>IF(A2881&lt;SIP_Calculator!$B$7,0,IF(A2881&gt;SIP_Calculator!$E$7,0,1))</f>
        <v>1</v>
      </c>
      <c r="I2881" s="74">
        <f t="shared" si="5"/>
        <v>0</v>
      </c>
      <c r="J2881" s="75">
        <f t="shared" si="6"/>
        <v>0</v>
      </c>
      <c r="K2881" s="76">
        <f>H2881*SIP_Calculator!$D$25</f>
        <v>484.4666522</v>
      </c>
      <c r="L2881" s="76">
        <f t="shared" si="7"/>
        <v>0.06257440049</v>
      </c>
      <c r="M2881" s="76">
        <f t="shared" si="8"/>
        <v>0.07539926264</v>
      </c>
      <c r="N2881" s="76">
        <f t="shared" ref="N2881:O2881" si="8647">N2880+L2881</f>
        <v>301.5659197</v>
      </c>
      <c r="O2881" s="76">
        <f t="shared" si="8647"/>
        <v>359.3523602</v>
      </c>
      <c r="P2881" s="74">
        <f>I2881*SIP_Calculator!$D$26</f>
        <v>0</v>
      </c>
      <c r="Q2881" s="74">
        <f t="shared" si="10"/>
        <v>0</v>
      </c>
      <c r="R2881" s="74">
        <f t="shared" si="11"/>
        <v>0</v>
      </c>
      <c r="S2881" s="74">
        <f t="shared" ref="S2881:T2881" si="8648">S2880+Q2881</f>
        <v>301.2458899</v>
      </c>
      <c r="T2881" s="74">
        <f t="shared" si="8648"/>
        <v>359.048941</v>
      </c>
      <c r="U2881" s="75">
        <f>J2881*SIP_Calculator!$D$27</f>
        <v>0</v>
      </c>
      <c r="V2881" s="75">
        <f t="shared" si="13"/>
        <v>0</v>
      </c>
      <c r="W2881" s="75">
        <f t="shared" si="14"/>
        <v>0</v>
      </c>
      <c r="X2881" s="75">
        <f t="shared" ref="X2881:Y2881" si="8649">X2880+V2881</f>
        <v>302.6307012</v>
      </c>
      <c r="Y2881" s="75">
        <f t="shared" si="8649"/>
        <v>360.6804344</v>
      </c>
    </row>
    <row r="2882" ht="15.75" customHeight="1">
      <c r="A2882" s="78">
        <v>42348.0</v>
      </c>
      <c r="B2882" s="73">
        <v>7812.55</v>
      </c>
      <c r="C2882" s="73">
        <v>6484.25</v>
      </c>
      <c r="D2882" s="74">
        <f t="shared" si="33"/>
        <v>603</v>
      </c>
      <c r="E2882" s="74">
        <f t="shared" si="16"/>
        <v>0</v>
      </c>
      <c r="F2882" s="75">
        <f t="shared" si="4"/>
        <v>12</v>
      </c>
      <c r="G2882" s="75">
        <f t="shared" si="17"/>
        <v>0</v>
      </c>
      <c r="H2882" s="76">
        <f>IF(A2882&lt;SIP_Calculator!$B$7,0,IF(A2882&gt;SIP_Calculator!$E$7,0,1))</f>
        <v>1</v>
      </c>
      <c r="I2882" s="74">
        <f t="shared" si="5"/>
        <v>0</v>
      </c>
      <c r="J2882" s="75">
        <f t="shared" si="6"/>
        <v>0</v>
      </c>
      <c r="K2882" s="76">
        <f>H2882*SIP_Calculator!$D$25</f>
        <v>484.4666522</v>
      </c>
      <c r="L2882" s="76">
        <f t="shared" si="7"/>
        <v>0.06201133461</v>
      </c>
      <c r="M2882" s="76">
        <f t="shared" si="8"/>
        <v>0.07471436977</v>
      </c>
      <c r="N2882" s="76">
        <f t="shared" ref="N2882:O2882" si="8650">N2881+L2882</f>
        <v>301.6279311</v>
      </c>
      <c r="O2882" s="76">
        <f t="shared" si="8650"/>
        <v>359.4270746</v>
      </c>
      <c r="P2882" s="74">
        <f>I2882*SIP_Calculator!$D$26</f>
        <v>0</v>
      </c>
      <c r="Q2882" s="74">
        <f t="shared" si="10"/>
        <v>0</v>
      </c>
      <c r="R2882" s="74">
        <f t="shared" si="11"/>
        <v>0</v>
      </c>
      <c r="S2882" s="74">
        <f t="shared" ref="S2882:T2882" si="8651">S2881+Q2882</f>
        <v>301.2458899</v>
      </c>
      <c r="T2882" s="74">
        <f t="shared" si="8651"/>
        <v>359.048941</v>
      </c>
      <c r="U2882" s="75">
        <f>J2882*SIP_Calculator!$D$27</f>
        <v>0</v>
      </c>
      <c r="V2882" s="75">
        <f t="shared" si="13"/>
        <v>0</v>
      </c>
      <c r="W2882" s="75">
        <f t="shared" si="14"/>
        <v>0</v>
      </c>
      <c r="X2882" s="75">
        <f t="shared" ref="X2882:Y2882" si="8652">X2881+V2882</f>
        <v>302.6307012</v>
      </c>
      <c r="Y2882" s="75">
        <f t="shared" si="8652"/>
        <v>360.6804344</v>
      </c>
    </row>
    <row r="2883" ht="15.75" customHeight="1">
      <c r="A2883" s="78">
        <v>42349.0</v>
      </c>
      <c r="B2883" s="73">
        <v>7740.15</v>
      </c>
      <c r="C2883" s="73">
        <v>6425.45</v>
      </c>
      <c r="D2883" s="74">
        <f t="shared" si="33"/>
        <v>603</v>
      </c>
      <c r="E2883" s="74">
        <f t="shared" si="16"/>
        <v>0</v>
      </c>
      <c r="F2883" s="75">
        <f t="shared" si="4"/>
        <v>12</v>
      </c>
      <c r="G2883" s="75">
        <f t="shared" si="17"/>
        <v>0</v>
      </c>
      <c r="H2883" s="76">
        <f>IF(A2883&lt;SIP_Calculator!$B$7,0,IF(A2883&gt;SIP_Calculator!$E$7,0,1))</f>
        <v>1</v>
      </c>
      <c r="I2883" s="74">
        <f t="shared" si="5"/>
        <v>0</v>
      </c>
      <c r="J2883" s="75">
        <f t="shared" si="6"/>
        <v>0</v>
      </c>
      <c r="K2883" s="76">
        <f>H2883*SIP_Calculator!$D$25</f>
        <v>484.4666522</v>
      </c>
      <c r="L2883" s="76">
        <f t="shared" si="7"/>
        <v>0.06259137771</v>
      </c>
      <c r="M2883" s="76">
        <f t="shared" si="8"/>
        <v>0.07539808919</v>
      </c>
      <c r="N2883" s="76">
        <f t="shared" ref="N2883:O2883" si="8653">N2882+L2883</f>
        <v>301.6905225</v>
      </c>
      <c r="O2883" s="76">
        <f t="shared" si="8653"/>
        <v>359.5024727</v>
      </c>
      <c r="P2883" s="74">
        <f>I2883*SIP_Calculator!$D$26</f>
        <v>0</v>
      </c>
      <c r="Q2883" s="74">
        <f t="shared" si="10"/>
        <v>0</v>
      </c>
      <c r="R2883" s="74">
        <f t="shared" si="11"/>
        <v>0</v>
      </c>
      <c r="S2883" s="74">
        <f t="shared" ref="S2883:T2883" si="8654">S2882+Q2883</f>
        <v>301.2458899</v>
      </c>
      <c r="T2883" s="74">
        <f t="shared" si="8654"/>
        <v>359.048941</v>
      </c>
      <c r="U2883" s="75">
        <f>J2883*SIP_Calculator!$D$27</f>
        <v>0</v>
      </c>
      <c r="V2883" s="75">
        <f t="shared" si="13"/>
        <v>0</v>
      </c>
      <c r="W2883" s="75">
        <f t="shared" si="14"/>
        <v>0</v>
      </c>
      <c r="X2883" s="75">
        <f t="shared" ref="X2883:Y2883" si="8655">X2882+V2883</f>
        <v>302.6307012</v>
      </c>
      <c r="Y2883" s="75">
        <f t="shared" si="8655"/>
        <v>360.6804344</v>
      </c>
    </row>
    <row r="2884" ht="15.75" customHeight="1">
      <c r="A2884" s="78">
        <v>42352.0</v>
      </c>
      <c r="B2884" s="73">
        <v>7780.15</v>
      </c>
      <c r="C2884" s="73">
        <v>6457.6</v>
      </c>
      <c r="D2884" s="74">
        <f t="shared" si="33"/>
        <v>604</v>
      </c>
      <c r="E2884" s="74">
        <f t="shared" si="16"/>
        <v>1</v>
      </c>
      <c r="F2884" s="75">
        <f t="shared" si="4"/>
        <v>12</v>
      </c>
      <c r="G2884" s="75">
        <f t="shared" si="17"/>
        <v>0</v>
      </c>
      <c r="H2884" s="76">
        <f>IF(A2884&lt;SIP_Calculator!$B$7,0,IF(A2884&gt;SIP_Calculator!$E$7,0,1))</f>
        <v>1</v>
      </c>
      <c r="I2884" s="74">
        <f t="shared" si="5"/>
        <v>1</v>
      </c>
      <c r="J2884" s="75">
        <f t="shared" si="6"/>
        <v>0</v>
      </c>
      <c r="K2884" s="76">
        <f>H2884*SIP_Calculator!$D$25</f>
        <v>484.4666522</v>
      </c>
      <c r="L2884" s="76">
        <f t="shared" si="7"/>
        <v>0.06226957735</v>
      </c>
      <c r="M2884" s="76">
        <f t="shared" si="8"/>
        <v>0.07502271001</v>
      </c>
      <c r="N2884" s="76">
        <f t="shared" ref="N2884:O2884" si="8656">N2883+L2884</f>
        <v>301.752792</v>
      </c>
      <c r="O2884" s="76">
        <f t="shared" si="8656"/>
        <v>359.5774954</v>
      </c>
      <c r="P2884" s="74">
        <f>I2884*SIP_Calculator!$D$26</f>
        <v>2301.341589</v>
      </c>
      <c r="Q2884" s="74">
        <f t="shared" si="10"/>
        <v>0.2957965578</v>
      </c>
      <c r="R2884" s="74">
        <f t="shared" si="11"/>
        <v>0.3563772283</v>
      </c>
      <c r="S2884" s="74">
        <f t="shared" ref="S2884:T2884" si="8657">S2883+Q2884</f>
        <v>301.5416865</v>
      </c>
      <c r="T2884" s="74">
        <f t="shared" si="8657"/>
        <v>359.4053183</v>
      </c>
      <c r="U2884" s="75">
        <f>J2884*SIP_Calculator!$D$27</f>
        <v>0</v>
      </c>
      <c r="V2884" s="75">
        <f t="shared" si="13"/>
        <v>0</v>
      </c>
      <c r="W2884" s="75">
        <f t="shared" si="14"/>
        <v>0</v>
      </c>
      <c r="X2884" s="75">
        <f t="shared" ref="X2884:Y2884" si="8658">X2883+V2884</f>
        <v>302.6307012</v>
      </c>
      <c r="Y2884" s="75">
        <f t="shared" si="8658"/>
        <v>360.6804344</v>
      </c>
    </row>
    <row r="2885" ht="15.75" customHeight="1">
      <c r="A2885" s="78">
        <v>42353.0</v>
      </c>
      <c r="B2885" s="73">
        <v>7832.0</v>
      </c>
      <c r="C2885" s="73">
        <v>6501.75</v>
      </c>
      <c r="D2885" s="74">
        <f t="shared" si="33"/>
        <v>604</v>
      </c>
      <c r="E2885" s="74">
        <f t="shared" si="16"/>
        <v>0</v>
      </c>
      <c r="F2885" s="75">
        <f t="shared" si="4"/>
        <v>12</v>
      </c>
      <c r="G2885" s="75">
        <f t="shared" si="17"/>
        <v>0</v>
      </c>
      <c r="H2885" s="76">
        <f>IF(A2885&lt;SIP_Calculator!$B$7,0,IF(A2885&gt;SIP_Calculator!$E$7,0,1))</f>
        <v>1</v>
      </c>
      <c r="I2885" s="74">
        <f t="shared" si="5"/>
        <v>0</v>
      </c>
      <c r="J2885" s="75">
        <f t="shared" si="6"/>
        <v>0</v>
      </c>
      <c r="K2885" s="76">
        <f>H2885*SIP_Calculator!$D$25</f>
        <v>484.4666522</v>
      </c>
      <c r="L2885" s="76">
        <f t="shared" si="7"/>
        <v>0.06185733557</v>
      </c>
      <c r="M2885" s="76">
        <f t="shared" si="8"/>
        <v>0.07451326984</v>
      </c>
      <c r="N2885" s="76">
        <f t="shared" ref="N2885:O2885" si="8659">N2884+L2885</f>
        <v>301.8146494</v>
      </c>
      <c r="O2885" s="76">
        <f t="shared" si="8659"/>
        <v>359.6520087</v>
      </c>
      <c r="P2885" s="74">
        <f>I2885*SIP_Calculator!$D$26</f>
        <v>0</v>
      </c>
      <c r="Q2885" s="74">
        <f t="shared" si="10"/>
        <v>0</v>
      </c>
      <c r="R2885" s="74">
        <f t="shared" si="11"/>
        <v>0</v>
      </c>
      <c r="S2885" s="74">
        <f t="shared" ref="S2885:T2885" si="8660">S2884+Q2885</f>
        <v>301.5416865</v>
      </c>
      <c r="T2885" s="74">
        <f t="shared" si="8660"/>
        <v>359.4053183</v>
      </c>
      <c r="U2885" s="75">
        <f>J2885*SIP_Calculator!$D$27</f>
        <v>0</v>
      </c>
      <c r="V2885" s="75">
        <f t="shared" si="13"/>
        <v>0</v>
      </c>
      <c r="W2885" s="75">
        <f t="shared" si="14"/>
        <v>0</v>
      </c>
      <c r="X2885" s="75">
        <f t="shared" ref="X2885:Y2885" si="8661">X2884+V2885</f>
        <v>302.6307012</v>
      </c>
      <c r="Y2885" s="75">
        <f t="shared" si="8661"/>
        <v>360.6804344</v>
      </c>
    </row>
    <row r="2886" ht="15.75" customHeight="1">
      <c r="A2886" s="78">
        <v>42354.0</v>
      </c>
      <c r="B2886" s="73">
        <v>7879.55</v>
      </c>
      <c r="C2886" s="73">
        <v>6535.45</v>
      </c>
      <c r="D2886" s="74">
        <f t="shared" si="33"/>
        <v>604</v>
      </c>
      <c r="E2886" s="74">
        <f t="shared" si="16"/>
        <v>0</v>
      </c>
      <c r="F2886" s="75">
        <f t="shared" si="4"/>
        <v>12</v>
      </c>
      <c r="G2886" s="75">
        <f t="shared" si="17"/>
        <v>0</v>
      </c>
      <c r="H2886" s="76">
        <f>IF(A2886&lt;SIP_Calculator!$B$7,0,IF(A2886&gt;SIP_Calculator!$E$7,0,1))</f>
        <v>1</v>
      </c>
      <c r="I2886" s="74">
        <f t="shared" si="5"/>
        <v>0</v>
      </c>
      <c r="J2886" s="75">
        <f t="shared" si="6"/>
        <v>0</v>
      </c>
      <c r="K2886" s="76">
        <f>H2886*SIP_Calculator!$D$25</f>
        <v>484.4666522</v>
      </c>
      <c r="L2886" s="76">
        <f t="shared" si="7"/>
        <v>0.06148405076</v>
      </c>
      <c r="M2886" s="76">
        <f t="shared" si="8"/>
        <v>0.07412904271</v>
      </c>
      <c r="N2886" s="76">
        <f t="shared" ref="N2886:O2886" si="8662">N2885+L2886</f>
        <v>301.8761334</v>
      </c>
      <c r="O2886" s="76">
        <f t="shared" si="8662"/>
        <v>359.7261377</v>
      </c>
      <c r="P2886" s="74">
        <f>I2886*SIP_Calculator!$D$26</f>
        <v>0</v>
      </c>
      <c r="Q2886" s="74">
        <f t="shared" si="10"/>
        <v>0</v>
      </c>
      <c r="R2886" s="74">
        <f t="shared" si="11"/>
        <v>0</v>
      </c>
      <c r="S2886" s="74">
        <f t="shared" ref="S2886:T2886" si="8663">S2885+Q2886</f>
        <v>301.5416865</v>
      </c>
      <c r="T2886" s="74">
        <f t="shared" si="8663"/>
        <v>359.4053183</v>
      </c>
      <c r="U2886" s="75">
        <f>J2886*SIP_Calculator!$D$27</f>
        <v>0</v>
      </c>
      <c r="V2886" s="75">
        <f t="shared" si="13"/>
        <v>0</v>
      </c>
      <c r="W2886" s="75">
        <f t="shared" si="14"/>
        <v>0</v>
      </c>
      <c r="X2886" s="75">
        <f t="shared" ref="X2886:Y2886" si="8664">X2885+V2886</f>
        <v>302.6307012</v>
      </c>
      <c r="Y2886" s="75">
        <f t="shared" si="8664"/>
        <v>360.6804344</v>
      </c>
    </row>
    <row r="2887" ht="15.75" customHeight="1">
      <c r="A2887" s="78">
        <v>42355.0</v>
      </c>
      <c r="B2887" s="73">
        <v>7978.1</v>
      </c>
      <c r="C2887" s="73">
        <v>6621.75</v>
      </c>
      <c r="D2887" s="74">
        <f t="shared" si="33"/>
        <v>604</v>
      </c>
      <c r="E2887" s="74">
        <f t="shared" si="16"/>
        <v>0</v>
      </c>
      <c r="F2887" s="75">
        <f t="shared" si="4"/>
        <v>12</v>
      </c>
      <c r="G2887" s="75">
        <f t="shared" si="17"/>
        <v>0</v>
      </c>
      <c r="H2887" s="76">
        <f>IF(A2887&lt;SIP_Calculator!$B$7,0,IF(A2887&gt;SIP_Calculator!$E$7,0,1))</f>
        <v>1</v>
      </c>
      <c r="I2887" s="74">
        <f t="shared" si="5"/>
        <v>0</v>
      </c>
      <c r="J2887" s="75">
        <f t="shared" si="6"/>
        <v>0</v>
      </c>
      <c r="K2887" s="76">
        <f>H2887*SIP_Calculator!$D$25</f>
        <v>484.4666522</v>
      </c>
      <c r="L2887" s="76">
        <f t="shared" si="7"/>
        <v>0.06072456502</v>
      </c>
      <c r="M2887" s="76">
        <f t="shared" si="8"/>
        <v>0.07316293309</v>
      </c>
      <c r="N2887" s="76">
        <f t="shared" ref="N2887:O2887" si="8665">N2886+L2887</f>
        <v>301.936858</v>
      </c>
      <c r="O2887" s="76">
        <f t="shared" si="8665"/>
        <v>359.7993007</v>
      </c>
      <c r="P2887" s="74">
        <f>I2887*SIP_Calculator!$D$26</f>
        <v>0</v>
      </c>
      <c r="Q2887" s="74">
        <f t="shared" si="10"/>
        <v>0</v>
      </c>
      <c r="R2887" s="74">
        <f t="shared" si="11"/>
        <v>0</v>
      </c>
      <c r="S2887" s="74">
        <f t="shared" ref="S2887:T2887" si="8666">S2886+Q2887</f>
        <v>301.5416865</v>
      </c>
      <c r="T2887" s="74">
        <f t="shared" si="8666"/>
        <v>359.4053183</v>
      </c>
      <c r="U2887" s="75">
        <f>J2887*SIP_Calculator!$D$27</f>
        <v>0</v>
      </c>
      <c r="V2887" s="75">
        <f t="shared" si="13"/>
        <v>0</v>
      </c>
      <c r="W2887" s="75">
        <f t="shared" si="14"/>
        <v>0</v>
      </c>
      <c r="X2887" s="75">
        <f t="shared" ref="X2887:Y2887" si="8667">X2886+V2887</f>
        <v>302.6307012</v>
      </c>
      <c r="Y2887" s="75">
        <f t="shared" si="8667"/>
        <v>360.6804344</v>
      </c>
    </row>
    <row r="2888" ht="15.75" customHeight="1">
      <c r="A2888" s="78">
        <v>42356.0</v>
      </c>
      <c r="B2888" s="73">
        <v>7908.5</v>
      </c>
      <c r="C2888" s="73">
        <v>6570.8</v>
      </c>
      <c r="D2888" s="74">
        <f t="shared" si="33"/>
        <v>604</v>
      </c>
      <c r="E2888" s="74">
        <f t="shared" si="16"/>
        <v>0</v>
      </c>
      <c r="F2888" s="75">
        <f t="shared" si="4"/>
        <v>12</v>
      </c>
      <c r="G2888" s="75">
        <f t="shared" si="17"/>
        <v>0</v>
      </c>
      <c r="H2888" s="76">
        <f>IF(A2888&lt;SIP_Calculator!$B$7,0,IF(A2888&gt;SIP_Calculator!$E$7,0,1))</f>
        <v>1</v>
      </c>
      <c r="I2888" s="74">
        <f t="shared" si="5"/>
        <v>0</v>
      </c>
      <c r="J2888" s="75">
        <f t="shared" si="6"/>
        <v>0</v>
      </c>
      <c r="K2888" s="76">
        <f>H2888*SIP_Calculator!$D$25</f>
        <v>484.4666522</v>
      </c>
      <c r="L2888" s="76">
        <f t="shared" si="7"/>
        <v>0.06125898112</v>
      </c>
      <c r="M2888" s="76">
        <f t="shared" si="8"/>
        <v>0.07373023866</v>
      </c>
      <c r="N2888" s="76">
        <f t="shared" ref="N2888:O2888" si="8668">N2887+L2888</f>
        <v>301.998117</v>
      </c>
      <c r="O2888" s="76">
        <f t="shared" si="8668"/>
        <v>359.8730309</v>
      </c>
      <c r="P2888" s="74">
        <f>I2888*SIP_Calculator!$D$26</f>
        <v>0</v>
      </c>
      <c r="Q2888" s="74">
        <f t="shared" si="10"/>
        <v>0</v>
      </c>
      <c r="R2888" s="74">
        <f t="shared" si="11"/>
        <v>0</v>
      </c>
      <c r="S2888" s="74">
        <f t="shared" ref="S2888:T2888" si="8669">S2887+Q2888</f>
        <v>301.5416865</v>
      </c>
      <c r="T2888" s="74">
        <f t="shared" si="8669"/>
        <v>359.4053183</v>
      </c>
      <c r="U2888" s="75">
        <f>J2888*SIP_Calculator!$D$27</f>
        <v>0</v>
      </c>
      <c r="V2888" s="75">
        <f t="shared" si="13"/>
        <v>0</v>
      </c>
      <c r="W2888" s="75">
        <f t="shared" si="14"/>
        <v>0</v>
      </c>
      <c r="X2888" s="75">
        <f t="shared" ref="X2888:Y2888" si="8670">X2887+V2888</f>
        <v>302.6307012</v>
      </c>
      <c r="Y2888" s="75">
        <f t="shared" si="8670"/>
        <v>360.6804344</v>
      </c>
    </row>
    <row r="2889" ht="15.75" customHeight="1">
      <c r="A2889" s="78">
        <v>42359.0</v>
      </c>
      <c r="B2889" s="73">
        <v>7978.9</v>
      </c>
      <c r="C2889" s="73">
        <v>6628.05</v>
      </c>
      <c r="D2889" s="74">
        <f t="shared" si="33"/>
        <v>605</v>
      </c>
      <c r="E2889" s="74">
        <f t="shared" si="16"/>
        <v>1</v>
      </c>
      <c r="F2889" s="75">
        <f t="shared" si="4"/>
        <v>12</v>
      </c>
      <c r="G2889" s="75">
        <f t="shared" si="17"/>
        <v>0</v>
      </c>
      <c r="H2889" s="76">
        <f>IF(A2889&lt;SIP_Calculator!$B$7,0,IF(A2889&gt;SIP_Calculator!$E$7,0,1))</f>
        <v>1</v>
      </c>
      <c r="I2889" s="74">
        <f t="shared" si="5"/>
        <v>1</v>
      </c>
      <c r="J2889" s="75">
        <f t="shared" si="6"/>
        <v>0</v>
      </c>
      <c r="K2889" s="76">
        <f>H2889*SIP_Calculator!$D$25</f>
        <v>484.4666522</v>
      </c>
      <c r="L2889" s="76">
        <f t="shared" si="7"/>
        <v>0.0607184765</v>
      </c>
      <c r="M2889" s="76">
        <f t="shared" si="8"/>
        <v>0.0730933913</v>
      </c>
      <c r="N2889" s="76">
        <f t="shared" ref="N2889:O2889" si="8671">N2888+L2889</f>
        <v>302.0588354</v>
      </c>
      <c r="O2889" s="76">
        <f t="shared" si="8671"/>
        <v>359.9461243</v>
      </c>
      <c r="P2889" s="74">
        <f>I2889*SIP_Calculator!$D$26</f>
        <v>2301.341589</v>
      </c>
      <c r="Q2889" s="74">
        <f t="shared" si="10"/>
        <v>0.2884284286</v>
      </c>
      <c r="R2889" s="74">
        <f t="shared" si="11"/>
        <v>0.3472124666</v>
      </c>
      <c r="S2889" s="74">
        <f t="shared" ref="S2889:T2889" si="8672">S2888+Q2889</f>
        <v>301.8301149</v>
      </c>
      <c r="T2889" s="74">
        <f t="shared" si="8672"/>
        <v>359.7525307</v>
      </c>
      <c r="U2889" s="75">
        <f>J2889*SIP_Calculator!$D$27</f>
        <v>0</v>
      </c>
      <c r="V2889" s="75">
        <f t="shared" si="13"/>
        <v>0</v>
      </c>
      <c r="W2889" s="75">
        <f t="shared" si="14"/>
        <v>0</v>
      </c>
      <c r="X2889" s="75">
        <f t="shared" ref="X2889:Y2889" si="8673">X2888+V2889</f>
        <v>302.6307012</v>
      </c>
      <c r="Y2889" s="75">
        <f t="shared" si="8673"/>
        <v>360.6804344</v>
      </c>
    </row>
    <row r="2890" ht="15.75" customHeight="1">
      <c r="A2890" s="78">
        <v>42360.0</v>
      </c>
      <c r="B2890" s="73">
        <v>7934.05</v>
      </c>
      <c r="C2890" s="73">
        <v>6595.85</v>
      </c>
      <c r="D2890" s="74">
        <f t="shared" si="33"/>
        <v>605</v>
      </c>
      <c r="E2890" s="74">
        <f t="shared" si="16"/>
        <v>0</v>
      </c>
      <c r="F2890" s="75">
        <f t="shared" si="4"/>
        <v>12</v>
      </c>
      <c r="G2890" s="75">
        <f t="shared" si="17"/>
        <v>0</v>
      </c>
      <c r="H2890" s="76">
        <f>IF(A2890&lt;SIP_Calculator!$B$7,0,IF(A2890&gt;SIP_Calculator!$E$7,0,1))</f>
        <v>1</v>
      </c>
      <c r="I2890" s="74">
        <f t="shared" si="5"/>
        <v>0</v>
      </c>
      <c r="J2890" s="75">
        <f t="shared" si="6"/>
        <v>0</v>
      </c>
      <c r="K2890" s="76">
        <f>H2890*SIP_Calculator!$D$25</f>
        <v>484.4666522</v>
      </c>
      <c r="L2890" s="76">
        <f t="shared" si="7"/>
        <v>0.06106170899</v>
      </c>
      <c r="M2890" s="76">
        <f t="shared" si="8"/>
        <v>0.07345022282</v>
      </c>
      <c r="N2890" s="76">
        <f t="shared" ref="N2890:O2890" si="8674">N2889+L2890</f>
        <v>302.1198972</v>
      </c>
      <c r="O2890" s="76">
        <f t="shared" si="8674"/>
        <v>360.0195745</v>
      </c>
      <c r="P2890" s="74">
        <f>I2890*SIP_Calculator!$D$26</f>
        <v>0</v>
      </c>
      <c r="Q2890" s="74">
        <f t="shared" si="10"/>
        <v>0</v>
      </c>
      <c r="R2890" s="74">
        <f t="shared" si="11"/>
        <v>0</v>
      </c>
      <c r="S2890" s="74">
        <f t="shared" ref="S2890:T2890" si="8675">S2889+Q2890</f>
        <v>301.8301149</v>
      </c>
      <c r="T2890" s="74">
        <f t="shared" si="8675"/>
        <v>359.7525307</v>
      </c>
      <c r="U2890" s="75">
        <f>J2890*SIP_Calculator!$D$27</f>
        <v>0</v>
      </c>
      <c r="V2890" s="75">
        <f t="shared" si="13"/>
        <v>0</v>
      </c>
      <c r="W2890" s="75">
        <f t="shared" si="14"/>
        <v>0</v>
      </c>
      <c r="X2890" s="75">
        <f t="shared" ref="X2890:Y2890" si="8676">X2889+V2890</f>
        <v>302.6307012</v>
      </c>
      <c r="Y2890" s="75">
        <f t="shared" si="8676"/>
        <v>360.6804344</v>
      </c>
    </row>
    <row r="2891" ht="15.75" customHeight="1">
      <c r="A2891" s="78">
        <v>42361.0</v>
      </c>
      <c r="B2891" s="73">
        <v>8008.65</v>
      </c>
      <c r="C2891" s="73">
        <v>6652.75</v>
      </c>
      <c r="D2891" s="74">
        <f t="shared" si="33"/>
        <v>605</v>
      </c>
      <c r="E2891" s="74">
        <f t="shared" si="16"/>
        <v>0</v>
      </c>
      <c r="F2891" s="75">
        <f t="shared" si="4"/>
        <v>12</v>
      </c>
      <c r="G2891" s="75">
        <f t="shared" si="17"/>
        <v>0</v>
      </c>
      <c r="H2891" s="76">
        <f>IF(A2891&lt;SIP_Calculator!$B$7,0,IF(A2891&gt;SIP_Calculator!$E$7,0,1))</f>
        <v>1</v>
      </c>
      <c r="I2891" s="74">
        <f t="shared" si="5"/>
        <v>0</v>
      </c>
      <c r="J2891" s="75">
        <f t="shared" si="6"/>
        <v>0</v>
      </c>
      <c r="K2891" s="76">
        <f>H2891*SIP_Calculator!$D$25</f>
        <v>484.4666522</v>
      </c>
      <c r="L2891" s="76">
        <f t="shared" si="7"/>
        <v>0.06049292355</v>
      </c>
      <c r="M2891" s="76">
        <f t="shared" si="8"/>
        <v>0.07282201378</v>
      </c>
      <c r="N2891" s="76">
        <f t="shared" ref="N2891:O2891" si="8677">N2890+L2891</f>
        <v>302.1803901</v>
      </c>
      <c r="O2891" s="76">
        <f t="shared" si="8677"/>
        <v>360.0923965</v>
      </c>
      <c r="P2891" s="74">
        <f>I2891*SIP_Calculator!$D$26</f>
        <v>0</v>
      </c>
      <c r="Q2891" s="74">
        <f t="shared" si="10"/>
        <v>0</v>
      </c>
      <c r="R2891" s="74">
        <f t="shared" si="11"/>
        <v>0</v>
      </c>
      <c r="S2891" s="74">
        <f t="shared" ref="S2891:T2891" si="8678">S2890+Q2891</f>
        <v>301.8301149</v>
      </c>
      <c r="T2891" s="74">
        <f t="shared" si="8678"/>
        <v>359.7525307</v>
      </c>
      <c r="U2891" s="75">
        <f>J2891*SIP_Calculator!$D$27</f>
        <v>0</v>
      </c>
      <c r="V2891" s="75">
        <f t="shared" si="13"/>
        <v>0</v>
      </c>
      <c r="W2891" s="75">
        <f t="shared" si="14"/>
        <v>0</v>
      </c>
      <c r="X2891" s="75">
        <f t="shared" ref="X2891:Y2891" si="8679">X2890+V2891</f>
        <v>302.6307012</v>
      </c>
      <c r="Y2891" s="75">
        <f t="shared" si="8679"/>
        <v>360.6804344</v>
      </c>
    </row>
    <row r="2892" ht="15.75" customHeight="1">
      <c r="A2892" s="78">
        <v>42362.0</v>
      </c>
      <c r="B2892" s="73">
        <v>8005.55</v>
      </c>
      <c r="C2892" s="73">
        <v>6656.75</v>
      </c>
      <c r="D2892" s="74">
        <f t="shared" si="33"/>
        <v>605</v>
      </c>
      <c r="E2892" s="74">
        <f t="shared" si="16"/>
        <v>0</v>
      </c>
      <c r="F2892" s="75">
        <f t="shared" si="4"/>
        <v>12</v>
      </c>
      <c r="G2892" s="75">
        <f t="shared" si="17"/>
        <v>0</v>
      </c>
      <c r="H2892" s="76">
        <f>IF(A2892&lt;SIP_Calculator!$B$7,0,IF(A2892&gt;SIP_Calculator!$E$7,0,1))</f>
        <v>1</v>
      </c>
      <c r="I2892" s="74">
        <f t="shared" si="5"/>
        <v>0</v>
      </c>
      <c r="J2892" s="75">
        <f t="shared" si="6"/>
        <v>0</v>
      </c>
      <c r="K2892" s="76">
        <f>H2892*SIP_Calculator!$D$25</f>
        <v>484.4666522</v>
      </c>
      <c r="L2892" s="76">
        <f t="shared" si="7"/>
        <v>0.06051634831</v>
      </c>
      <c r="M2892" s="76">
        <f t="shared" si="8"/>
        <v>0.07277825548</v>
      </c>
      <c r="N2892" s="76">
        <f t="shared" ref="N2892:O2892" si="8680">N2891+L2892</f>
        <v>302.2409064</v>
      </c>
      <c r="O2892" s="76">
        <f t="shared" si="8680"/>
        <v>360.1651748</v>
      </c>
      <c r="P2892" s="74">
        <f>I2892*SIP_Calculator!$D$26</f>
        <v>0</v>
      </c>
      <c r="Q2892" s="74">
        <f t="shared" si="10"/>
        <v>0</v>
      </c>
      <c r="R2892" s="74">
        <f t="shared" si="11"/>
        <v>0</v>
      </c>
      <c r="S2892" s="74">
        <f t="shared" ref="S2892:T2892" si="8681">S2891+Q2892</f>
        <v>301.8301149</v>
      </c>
      <c r="T2892" s="74">
        <f t="shared" si="8681"/>
        <v>359.7525307</v>
      </c>
      <c r="U2892" s="75">
        <f>J2892*SIP_Calculator!$D$27</f>
        <v>0</v>
      </c>
      <c r="V2892" s="75">
        <f t="shared" si="13"/>
        <v>0</v>
      </c>
      <c r="W2892" s="75">
        <f t="shared" si="14"/>
        <v>0</v>
      </c>
      <c r="X2892" s="75">
        <f t="shared" ref="X2892:Y2892" si="8682">X2891+V2892</f>
        <v>302.6307012</v>
      </c>
      <c r="Y2892" s="75">
        <f t="shared" si="8682"/>
        <v>360.6804344</v>
      </c>
    </row>
    <row r="2893" ht="15.75" customHeight="1">
      <c r="A2893" s="78">
        <v>42366.0</v>
      </c>
      <c r="B2893" s="73">
        <v>8064.3</v>
      </c>
      <c r="C2893" s="73">
        <v>6700.7</v>
      </c>
      <c r="D2893" s="74">
        <f t="shared" si="33"/>
        <v>606</v>
      </c>
      <c r="E2893" s="74">
        <f t="shared" si="16"/>
        <v>1</v>
      </c>
      <c r="F2893" s="75">
        <f t="shared" si="4"/>
        <v>12</v>
      </c>
      <c r="G2893" s="75">
        <f t="shared" si="17"/>
        <v>0</v>
      </c>
      <c r="H2893" s="76">
        <f>IF(A2893&lt;SIP_Calculator!$B$7,0,IF(A2893&gt;SIP_Calculator!$E$7,0,1))</f>
        <v>1</v>
      </c>
      <c r="I2893" s="74">
        <f t="shared" si="5"/>
        <v>1</v>
      </c>
      <c r="J2893" s="75">
        <f t="shared" si="6"/>
        <v>0</v>
      </c>
      <c r="K2893" s="76">
        <f>H2893*SIP_Calculator!$D$25</f>
        <v>484.4666522</v>
      </c>
      <c r="L2893" s="76">
        <f t="shared" si="7"/>
        <v>0.06007547489</v>
      </c>
      <c r="M2893" s="76">
        <f t="shared" si="8"/>
        <v>0.07230090172</v>
      </c>
      <c r="N2893" s="76">
        <f t="shared" ref="N2893:O2893" si="8683">N2892+L2893</f>
        <v>302.3009819</v>
      </c>
      <c r="O2893" s="76">
        <f t="shared" si="8683"/>
        <v>360.2374757</v>
      </c>
      <c r="P2893" s="74">
        <f>I2893*SIP_Calculator!$D$26</f>
        <v>2301.341589</v>
      </c>
      <c r="Q2893" s="74">
        <f t="shared" si="10"/>
        <v>0.2853740051</v>
      </c>
      <c r="R2893" s="74">
        <f t="shared" si="11"/>
        <v>0.3434479367</v>
      </c>
      <c r="S2893" s="74">
        <f t="shared" ref="S2893:T2893" si="8684">S2892+Q2893</f>
        <v>302.1154889</v>
      </c>
      <c r="T2893" s="74">
        <f t="shared" si="8684"/>
        <v>360.0959787</v>
      </c>
      <c r="U2893" s="75">
        <f>J2893*SIP_Calculator!$D$27</f>
        <v>0</v>
      </c>
      <c r="V2893" s="75">
        <f t="shared" si="13"/>
        <v>0</v>
      </c>
      <c r="W2893" s="75">
        <f t="shared" si="14"/>
        <v>0</v>
      </c>
      <c r="X2893" s="75">
        <f t="shared" ref="X2893:Y2893" si="8685">X2892+V2893</f>
        <v>302.6307012</v>
      </c>
      <c r="Y2893" s="75">
        <f t="shared" si="8685"/>
        <v>360.6804344</v>
      </c>
    </row>
    <row r="2894" ht="15.75" customHeight="1">
      <c r="A2894" s="78">
        <v>42367.0</v>
      </c>
      <c r="B2894" s="73">
        <v>8071.75</v>
      </c>
      <c r="C2894" s="73">
        <v>6705.25</v>
      </c>
      <c r="D2894" s="74">
        <f t="shared" si="33"/>
        <v>606</v>
      </c>
      <c r="E2894" s="74">
        <f t="shared" si="16"/>
        <v>0</v>
      </c>
      <c r="F2894" s="75">
        <f t="shared" si="4"/>
        <v>12</v>
      </c>
      <c r="G2894" s="75">
        <f t="shared" si="17"/>
        <v>0</v>
      </c>
      <c r="H2894" s="76">
        <f>IF(A2894&lt;SIP_Calculator!$B$7,0,IF(A2894&gt;SIP_Calculator!$E$7,0,1))</f>
        <v>1</v>
      </c>
      <c r="I2894" s="74">
        <f t="shared" si="5"/>
        <v>0</v>
      </c>
      <c r="J2894" s="75">
        <f t="shared" si="6"/>
        <v>0</v>
      </c>
      <c r="K2894" s="76">
        <f>H2894*SIP_Calculator!$D$25</f>
        <v>484.4666522</v>
      </c>
      <c r="L2894" s="76">
        <f t="shared" si="7"/>
        <v>0.06002002691</v>
      </c>
      <c r="M2894" s="76">
        <f t="shared" si="8"/>
        <v>0.0722518403</v>
      </c>
      <c r="N2894" s="76">
        <f t="shared" ref="N2894:O2894" si="8686">N2893+L2894</f>
        <v>302.3610019</v>
      </c>
      <c r="O2894" s="76">
        <f t="shared" si="8686"/>
        <v>360.3097275</v>
      </c>
      <c r="P2894" s="74">
        <f>I2894*SIP_Calculator!$D$26</f>
        <v>0</v>
      </c>
      <c r="Q2894" s="74">
        <f t="shared" si="10"/>
        <v>0</v>
      </c>
      <c r="R2894" s="74">
        <f t="shared" si="11"/>
        <v>0</v>
      </c>
      <c r="S2894" s="74">
        <f t="shared" ref="S2894:T2894" si="8687">S2893+Q2894</f>
        <v>302.1154889</v>
      </c>
      <c r="T2894" s="74">
        <f t="shared" si="8687"/>
        <v>360.0959787</v>
      </c>
      <c r="U2894" s="75">
        <f>J2894*SIP_Calculator!$D$27</f>
        <v>0</v>
      </c>
      <c r="V2894" s="75">
        <f t="shared" si="13"/>
        <v>0</v>
      </c>
      <c r="W2894" s="75">
        <f t="shared" si="14"/>
        <v>0</v>
      </c>
      <c r="X2894" s="75">
        <f t="shared" ref="X2894:Y2894" si="8688">X2893+V2894</f>
        <v>302.6307012</v>
      </c>
      <c r="Y2894" s="75">
        <f t="shared" si="8688"/>
        <v>360.6804344</v>
      </c>
    </row>
    <row r="2895" ht="15.75" customHeight="1">
      <c r="A2895" s="78">
        <v>42368.0</v>
      </c>
      <c r="B2895" s="73">
        <v>8039.8</v>
      </c>
      <c r="C2895" s="73">
        <v>6685.45</v>
      </c>
      <c r="D2895" s="74">
        <f t="shared" si="33"/>
        <v>606</v>
      </c>
      <c r="E2895" s="74">
        <f t="shared" si="16"/>
        <v>0</v>
      </c>
      <c r="F2895" s="75">
        <f t="shared" si="4"/>
        <v>12</v>
      </c>
      <c r="G2895" s="75">
        <f t="shared" si="17"/>
        <v>0</v>
      </c>
      <c r="H2895" s="76">
        <f>IF(A2895&lt;SIP_Calculator!$B$7,0,IF(A2895&gt;SIP_Calculator!$E$7,0,1))</f>
        <v>1</v>
      </c>
      <c r="I2895" s="74">
        <f t="shared" si="5"/>
        <v>0</v>
      </c>
      <c r="J2895" s="75">
        <f t="shared" si="6"/>
        <v>0</v>
      </c>
      <c r="K2895" s="76">
        <f>H2895*SIP_Calculator!$D$25</f>
        <v>484.4666522</v>
      </c>
      <c r="L2895" s="76">
        <f t="shared" si="7"/>
        <v>0.06025854526</v>
      </c>
      <c r="M2895" s="76">
        <f t="shared" si="8"/>
        <v>0.07246582536</v>
      </c>
      <c r="N2895" s="76">
        <f t="shared" ref="N2895:O2895" si="8689">N2894+L2895</f>
        <v>302.4212605</v>
      </c>
      <c r="O2895" s="76">
        <f t="shared" si="8689"/>
        <v>360.3821934</v>
      </c>
      <c r="P2895" s="74">
        <f>I2895*SIP_Calculator!$D$26</f>
        <v>0</v>
      </c>
      <c r="Q2895" s="74">
        <f t="shared" si="10"/>
        <v>0</v>
      </c>
      <c r="R2895" s="74">
        <f t="shared" si="11"/>
        <v>0</v>
      </c>
      <c r="S2895" s="74">
        <f t="shared" ref="S2895:T2895" si="8690">S2894+Q2895</f>
        <v>302.1154889</v>
      </c>
      <c r="T2895" s="74">
        <f t="shared" si="8690"/>
        <v>360.0959787</v>
      </c>
      <c r="U2895" s="75">
        <f>J2895*SIP_Calculator!$D$27</f>
        <v>0</v>
      </c>
      <c r="V2895" s="75">
        <f t="shared" si="13"/>
        <v>0</v>
      </c>
      <c r="W2895" s="75">
        <f t="shared" si="14"/>
        <v>0</v>
      </c>
      <c r="X2895" s="75">
        <f t="shared" ref="X2895:Y2895" si="8691">X2894+V2895</f>
        <v>302.6307012</v>
      </c>
      <c r="Y2895" s="75">
        <f t="shared" si="8691"/>
        <v>360.6804344</v>
      </c>
    </row>
    <row r="2896" ht="15.75" customHeight="1">
      <c r="A2896" s="78">
        <v>42369.0</v>
      </c>
      <c r="B2896" s="73">
        <v>8090.9</v>
      </c>
      <c r="C2896" s="73">
        <v>6724.75</v>
      </c>
      <c r="D2896" s="74">
        <f t="shared" si="33"/>
        <v>606</v>
      </c>
      <c r="E2896" s="74">
        <f t="shared" si="16"/>
        <v>0</v>
      </c>
      <c r="F2896" s="75">
        <f t="shared" si="4"/>
        <v>12</v>
      </c>
      <c r="G2896" s="75">
        <f t="shared" si="17"/>
        <v>0</v>
      </c>
      <c r="H2896" s="76">
        <f>IF(A2896&lt;SIP_Calculator!$B$7,0,IF(A2896&gt;SIP_Calculator!$E$7,0,1))</f>
        <v>1</v>
      </c>
      <c r="I2896" s="74">
        <f t="shared" si="5"/>
        <v>0</v>
      </c>
      <c r="J2896" s="75">
        <f t="shared" si="6"/>
        <v>0</v>
      </c>
      <c r="K2896" s="76">
        <f>H2896*SIP_Calculator!$D$25</f>
        <v>484.4666522</v>
      </c>
      <c r="L2896" s="76">
        <f t="shared" si="7"/>
        <v>0.05987796811</v>
      </c>
      <c r="M2896" s="76">
        <f t="shared" si="8"/>
        <v>0.07204232904</v>
      </c>
      <c r="N2896" s="76">
        <f t="shared" ref="N2896:O2896" si="8692">N2895+L2896</f>
        <v>302.4811384</v>
      </c>
      <c r="O2896" s="76">
        <f t="shared" si="8692"/>
        <v>360.4542357</v>
      </c>
      <c r="P2896" s="74">
        <f>I2896*SIP_Calculator!$D$26</f>
        <v>0</v>
      </c>
      <c r="Q2896" s="74">
        <f t="shared" si="10"/>
        <v>0</v>
      </c>
      <c r="R2896" s="74">
        <f t="shared" si="11"/>
        <v>0</v>
      </c>
      <c r="S2896" s="74">
        <f t="shared" ref="S2896:T2896" si="8693">S2895+Q2896</f>
        <v>302.1154889</v>
      </c>
      <c r="T2896" s="74">
        <f t="shared" si="8693"/>
        <v>360.0959787</v>
      </c>
      <c r="U2896" s="75">
        <f>J2896*SIP_Calculator!$D$27</f>
        <v>0</v>
      </c>
      <c r="V2896" s="75">
        <f t="shared" si="13"/>
        <v>0</v>
      </c>
      <c r="W2896" s="75">
        <f t="shared" si="14"/>
        <v>0</v>
      </c>
      <c r="X2896" s="75">
        <f t="shared" ref="X2896:Y2896" si="8694">X2895+V2896</f>
        <v>302.6307012</v>
      </c>
      <c r="Y2896" s="75">
        <f t="shared" si="8694"/>
        <v>360.6804344</v>
      </c>
    </row>
    <row r="2897" ht="15.75" customHeight="1">
      <c r="A2897" s="78">
        <v>42370.0</v>
      </c>
      <c r="B2897" s="73">
        <v>8118.15</v>
      </c>
      <c r="C2897" s="73">
        <v>6753.65</v>
      </c>
      <c r="D2897" s="74">
        <f t="shared" si="33"/>
        <v>606</v>
      </c>
      <c r="E2897" s="74">
        <f t="shared" si="16"/>
        <v>0</v>
      </c>
      <c r="F2897" s="75">
        <f t="shared" si="4"/>
        <v>1</v>
      </c>
      <c r="G2897" s="75">
        <f t="shared" si="17"/>
        <v>1</v>
      </c>
      <c r="H2897" s="76">
        <f>IF(A2897&lt;SIP_Calculator!$B$7,0,IF(A2897&gt;SIP_Calculator!$E$7,0,1))</f>
        <v>1</v>
      </c>
      <c r="I2897" s="74">
        <f t="shared" si="5"/>
        <v>0</v>
      </c>
      <c r="J2897" s="75">
        <f t="shared" si="6"/>
        <v>1</v>
      </c>
      <c r="K2897" s="76">
        <f>H2897*SIP_Calculator!$D$25</f>
        <v>484.4666522</v>
      </c>
      <c r="L2897" s="76">
        <f t="shared" si="7"/>
        <v>0.05967697717</v>
      </c>
      <c r="M2897" s="76">
        <f t="shared" si="8"/>
        <v>0.07173404784</v>
      </c>
      <c r="N2897" s="76">
        <f t="shared" ref="N2897:O2897" si="8695">N2896+L2897</f>
        <v>302.5408154</v>
      </c>
      <c r="O2897" s="76">
        <f t="shared" si="8695"/>
        <v>360.5259697</v>
      </c>
      <c r="P2897" s="74">
        <f>I2897*SIP_Calculator!$D$26</f>
        <v>0</v>
      </c>
      <c r="Q2897" s="74">
        <f t="shared" si="10"/>
        <v>0</v>
      </c>
      <c r="R2897" s="74">
        <f t="shared" si="11"/>
        <v>0</v>
      </c>
      <c r="S2897" s="74">
        <f t="shared" ref="S2897:T2897" si="8696">S2896+Q2897</f>
        <v>302.1154889</v>
      </c>
      <c r="T2897" s="74">
        <f t="shared" si="8696"/>
        <v>360.0959787</v>
      </c>
      <c r="U2897" s="75">
        <f>J2897*SIP_Calculator!$D$27</f>
        <v>10000</v>
      </c>
      <c r="V2897" s="75">
        <f t="shared" si="13"/>
        <v>1.231807739</v>
      </c>
      <c r="W2897" s="75">
        <f t="shared" si="14"/>
        <v>1.480680817</v>
      </c>
      <c r="X2897" s="75">
        <f t="shared" ref="X2897:Y2897" si="8697">X2896+V2897</f>
        <v>303.862509</v>
      </c>
      <c r="Y2897" s="75">
        <f t="shared" si="8697"/>
        <v>362.1611152</v>
      </c>
    </row>
    <row r="2898" ht="15.75" customHeight="1">
      <c r="A2898" s="78">
        <v>42373.0</v>
      </c>
      <c r="B2898" s="73">
        <v>7957.9</v>
      </c>
      <c r="C2898" s="73">
        <v>6630.8</v>
      </c>
      <c r="D2898" s="74">
        <f t="shared" si="33"/>
        <v>607</v>
      </c>
      <c r="E2898" s="74">
        <f t="shared" si="16"/>
        <v>1</v>
      </c>
      <c r="F2898" s="75">
        <f t="shared" si="4"/>
        <v>1</v>
      </c>
      <c r="G2898" s="75">
        <f t="shared" si="17"/>
        <v>0</v>
      </c>
      <c r="H2898" s="76">
        <f>IF(A2898&lt;SIP_Calculator!$B$7,0,IF(A2898&gt;SIP_Calculator!$E$7,0,1))</f>
        <v>1</v>
      </c>
      <c r="I2898" s="74">
        <f t="shared" si="5"/>
        <v>1</v>
      </c>
      <c r="J2898" s="75">
        <f t="shared" si="6"/>
        <v>0</v>
      </c>
      <c r="K2898" s="76">
        <f>H2898*SIP_Calculator!$D$25</f>
        <v>484.4666522</v>
      </c>
      <c r="L2898" s="76">
        <f t="shared" si="7"/>
        <v>0.06087870571</v>
      </c>
      <c r="M2898" s="76">
        <f t="shared" si="8"/>
        <v>0.07306307718</v>
      </c>
      <c r="N2898" s="76">
        <f t="shared" ref="N2898:O2898" si="8698">N2897+L2898</f>
        <v>302.6016941</v>
      </c>
      <c r="O2898" s="76">
        <f t="shared" si="8698"/>
        <v>360.5990328</v>
      </c>
      <c r="P2898" s="74">
        <f>I2898*SIP_Calculator!$D$26</f>
        <v>2301.341589</v>
      </c>
      <c r="Q2898" s="74">
        <f t="shared" si="10"/>
        <v>0.2891895587</v>
      </c>
      <c r="R2898" s="74">
        <f t="shared" si="11"/>
        <v>0.3470684667</v>
      </c>
      <c r="S2898" s="74">
        <f t="shared" ref="S2898:T2898" si="8699">S2897+Q2898</f>
        <v>302.4046785</v>
      </c>
      <c r="T2898" s="74">
        <f t="shared" si="8699"/>
        <v>360.4430471</v>
      </c>
      <c r="U2898" s="75">
        <f>J2898*SIP_Calculator!$D$27</f>
        <v>0</v>
      </c>
      <c r="V2898" s="75">
        <f t="shared" si="13"/>
        <v>0</v>
      </c>
      <c r="W2898" s="75">
        <f t="shared" si="14"/>
        <v>0</v>
      </c>
      <c r="X2898" s="75">
        <f t="shared" ref="X2898:Y2898" si="8700">X2897+V2898</f>
        <v>303.862509</v>
      </c>
      <c r="Y2898" s="75">
        <f t="shared" si="8700"/>
        <v>362.1611152</v>
      </c>
    </row>
    <row r="2899" ht="15.75" customHeight="1">
      <c r="A2899" s="78">
        <v>42374.0</v>
      </c>
      <c r="B2899" s="73">
        <v>7959.85</v>
      </c>
      <c r="C2899" s="73">
        <v>6639.5</v>
      </c>
      <c r="D2899" s="74">
        <f t="shared" si="33"/>
        <v>607</v>
      </c>
      <c r="E2899" s="74">
        <f t="shared" si="16"/>
        <v>0</v>
      </c>
      <c r="F2899" s="75">
        <f t="shared" si="4"/>
        <v>1</v>
      </c>
      <c r="G2899" s="75">
        <f t="shared" si="17"/>
        <v>0</v>
      </c>
      <c r="H2899" s="76">
        <f>IF(A2899&lt;SIP_Calculator!$B$7,0,IF(A2899&gt;SIP_Calculator!$E$7,0,1))</f>
        <v>1</v>
      </c>
      <c r="I2899" s="74">
        <f t="shared" si="5"/>
        <v>0</v>
      </c>
      <c r="J2899" s="75">
        <f t="shared" si="6"/>
        <v>0</v>
      </c>
      <c r="K2899" s="76">
        <f>H2899*SIP_Calculator!$D$25</f>
        <v>484.4666522</v>
      </c>
      <c r="L2899" s="76">
        <f t="shared" si="7"/>
        <v>0.06086379168</v>
      </c>
      <c r="M2899" s="76">
        <f t="shared" si="8"/>
        <v>0.07296733974</v>
      </c>
      <c r="N2899" s="76">
        <f t="shared" ref="N2899:O2899" si="8701">N2898+L2899</f>
        <v>302.6625579</v>
      </c>
      <c r="O2899" s="76">
        <f t="shared" si="8701"/>
        <v>360.6720001</v>
      </c>
      <c r="P2899" s="74">
        <f>I2899*SIP_Calculator!$D$26</f>
        <v>0</v>
      </c>
      <c r="Q2899" s="74">
        <f t="shared" si="10"/>
        <v>0</v>
      </c>
      <c r="R2899" s="74">
        <f t="shared" si="11"/>
        <v>0</v>
      </c>
      <c r="S2899" s="74">
        <f t="shared" ref="S2899:T2899" si="8702">S2898+Q2899</f>
        <v>302.4046785</v>
      </c>
      <c r="T2899" s="74">
        <f t="shared" si="8702"/>
        <v>360.4430471</v>
      </c>
      <c r="U2899" s="75">
        <f>J2899*SIP_Calculator!$D$27</f>
        <v>0</v>
      </c>
      <c r="V2899" s="75">
        <f t="shared" si="13"/>
        <v>0</v>
      </c>
      <c r="W2899" s="75">
        <f t="shared" si="14"/>
        <v>0</v>
      </c>
      <c r="X2899" s="75">
        <f t="shared" ref="X2899:Y2899" si="8703">X2898+V2899</f>
        <v>303.862509</v>
      </c>
      <c r="Y2899" s="75">
        <f t="shared" si="8703"/>
        <v>362.1611152</v>
      </c>
    </row>
    <row r="2900" ht="15.75" customHeight="1">
      <c r="A2900" s="78">
        <v>42375.0</v>
      </c>
      <c r="B2900" s="73">
        <v>7918.75</v>
      </c>
      <c r="C2900" s="73">
        <v>6607.65</v>
      </c>
      <c r="D2900" s="74">
        <f t="shared" si="33"/>
        <v>607</v>
      </c>
      <c r="E2900" s="74">
        <f t="shared" si="16"/>
        <v>0</v>
      </c>
      <c r="F2900" s="75">
        <f t="shared" si="4"/>
        <v>1</v>
      </c>
      <c r="G2900" s="75">
        <f t="shared" si="17"/>
        <v>0</v>
      </c>
      <c r="H2900" s="76">
        <f>IF(A2900&lt;SIP_Calculator!$B$7,0,IF(A2900&gt;SIP_Calculator!$E$7,0,1))</f>
        <v>1</v>
      </c>
      <c r="I2900" s="74">
        <f t="shared" si="5"/>
        <v>0</v>
      </c>
      <c r="J2900" s="75">
        <f t="shared" si="6"/>
        <v>0</v>
      </c>
      <c r="K2900" s="76">
        <f>H2900*SIP_Calculator!$D$25</f>
        <v>484.4666522</v>
      </c>
      <c r="L2900" s="76">
        <f t="shared" si="7"/>
        <v>0.06117968773</v>
      </c>
      <c r="M2900" s="76">
        <f t="shared" si="8"/>
        <v>0.07331905476</v>
      </c>
      <c r="N2900" s="76">
        <f t="shared" ref="N2900:O2900" si="8704">N2899+L2900</f>
        <v>302.7237376</v>
      </c>
      <c r="O2900" s="76">
        <f t="shared" si="8704"/>
        <v>360.7453192</v>
      </c>
      <c r="P2900" s="74">
        <f>I2900*SIP_Calculator!$D$26</f>
        <v>0</v>
      </c>
      <c r="Q2900" s="74">
        <f t="shared" si="10"/>
        <v>0</v>
      </c>
      <c r="R2900" s="74">
        <f t="shared" si="11"/>
        <v>0</v>
      </c>
      <c r="S2900" s="74">
        <f t="shared" ref="S2900:T2900" si="8705">S2899+Q2900</f>
        <v>302.4046785</v>
      </c>
      <c r="T2900" s="74">
        <f t="shared" si="8705"/>
        <v>360.4430471</v>
      </c>
      <c r="U2900" s="75">
        <f>J2900*SIP_Calculator!$D$27</f>
        <v>0</v>
      </c>
      <c r="V2900" s="75">
        <f t="shared" si="13"/>
        <v>0</v>
      </c>
      <c r="W2900" s="75">
        <f t="shared" si="14"/>
        <v>0</v>
      </c>
      <c r="X2900" s="75">
        <f t="shared" ref="X2900:Y2900" si="8706">X2899+V2900</f>
        <v>303.862509</v>
      </c>
      <c r="Y2900" s="75">
        <f t="shared" si="8706"/>
        <v>362.1611152</v>
      </c>
    </row>
    <row r="2901" ht="15.75" customHeight="1">
      <c r="A2901" s="78">
        <v>42376.0</v>
      </c>
      <c r="B2901" s="73">
        <v>7731.65</v>
      </c>
      <c r="C2901" s="73">
        <v>6446.85</v>
      </c>
      <c r="D2901" s="74">
        <f t="shared" si="33"/>
        <v>607</v>
      </c>
      <c r="E2901" s="74">
        <f t="shared" si="16"/>
        <v>0</v>
      </c>
      <c r="F2901" s="75">
        <f t="shared" si="4"/>
        <v>1</v>
      </c>
      <c r="G2901" s="75">
        <f t="shared" si="17"/>
        <v>0</v>
      </c>
      <c r="H2901" s="76">
        <f>IF(A2901&lt;SIP_Calculator!$B$7,0,IF(A2901&gt;SIP_Calculator!$E$7,0,1))</f>
        <v>1</v>
      </c>
      <c r="I2901" s="74">
        <f t="shared" si="5"/>
        <v>0</v>
      </c>
      <c r="J2901" s="75">
        <f t="shared" si="6"/>
        <v>0</v>
      </c>
      <c r="K2901" s="76">
        <f>H2901*SIP_Calculator!$D$25</f>
        <v>484.4666522</v>
      </c>
      <c r="L2901" s="76">
        <f t="shared" si="7"/>
        <v>0.06266018925</v>
      </c>
      <c r="M2901" s="76">
        <f t="shared" si="8"/>
        <v>0.07514780896</v>
      </c>
      <c r="N2901" s="76">
        <f t="shared" ref="N2901:O2901" si="8707">N2900+L2901</f>
        <v>302.7863978</v>
      </c>
      <c r="O2901" s="76">
        <f t="shared" si="8707"/>
        <v>360.820467</v>
      </c>
      <c r="P2901" s="74">
        <f>I2901*SIP_Calculator!$D$26</f>
        <v>0</v>
      </c>
      <c r="Q2901" s="74">
        <f t="shared" si="10"/>
        <v>0</v>
      </c>
      <c r="R2901" s="74">
        <f t="shared" si="11"/>
        <v>0</v>
      </c>
      <c r="S2901" s="74">
        <f t="shared" ref="S2901:T2901" si="8708">S2900+Q2901</f>
        <v>302.4046785</v>
      </c>
      <c r="T2901" s="74">
        <f t="shared" si="8708"/>
        <v>360.4430471</v>
      </c>
      <c r="U2901" s="75">
        <f>J2901*SIP_Calculator!$D$27</f>
        <v>0</v>
      </c>
      <c r="V2901" s="75">
        <f t="shared" si="13"/>
        <v>0</v>
      </c>
      <c r="W2901" s="75">
        <f t="shared" si="14"/>
        <v>0</v>
      </c>
      <c r="X2901" s="75">
        <f t="shared" ref="X2901:Y2901" si="8709">X2900+V2901</f>
        <v>303.862509</v>
      </c>
      <c r="Y2901" s="75">
        <f t="shared" si="8709"/>
        <v>362.1611152</v>
      </c>
    </row>
    <row r="2902" ht="15.75" customHeight="1">
      <c r="A2902" s="78">
        <v>42377.0</v>
      </c>
      <c r="B2902" s="73">
        <v>7772.55</v>
      </c>
      <c r="C2902" s="73">
        <v>6490.85</v>
      </c>
      <c r="D2902" s="74">
        <f t="shared" si="33"/>
        <v>607</v>
      </c>
      <c r="E2902" s="74">
        <f t="shared" si="16"/>
        <v>0</v>
      </c>
      <c r="F2902" s="75">
        <f t="shared" si="4"/>
        <v>1</v>
      </c>
      <c r="G2902" s="75">
        <f t="shared" si="17"/>
        <v>0</v>
      </c>
      <c r="H2902" s="76">
        <f>IF(A2902&lt;SIP_Calculator!$B$7,0,IF(A2902&gt;SIP_Calculator!$E$7,0,1))</f>
        <v>1</v>
      </c>
      <c r="I2902" s="74">
        <f t="shared" si="5"/>
        <v>0</v>
      </c>
      <c r="J2902" s="75">
        <f t="shared" si="6"/>
        <v>0</v>
      </c>
      <c r="K2902" s="76">
        <f>H2902*SIP_Calculator!$D$25</f>
        <v>484.4666522</v>
      </c>
      <c r="L2902" s="76">
        <f t="shared" si="7"/>
        <v>0.06233046454</v>
      </c>
      <c r="M2902" s="76">
        <f t="shared" si="8"/>
        <v>0.07463839901</v>
      </c>
      <c r="N2902" s="76">
        <f t="shared" ref="N2902:O2902" si="8710">N2901+L2902</f>
        <v>302.8487283</v>
      </c>
      <c r="O2902" s="76">
        <f t="shared" si="8710"/>
        <v>360.8951054</v>
      </c>
      <c r="P2902" s="74">
        <f>I2902*SIP_Calculator!$D$26</f>
        <v>0</v>
      </c>
      <c r="Q2902" s="74">
        <f t="shared" si="10"/>
        <v>0</v>
      </c>
      <c r="R2902" s="74">
        <f t="shared" si="11"/>
        <v>0</v>
      </c>
      <c r="S2902" s="74">
        <f t="shared" ref="S2902:T2902" si="8711">S2901+Q2902</f>
        <v>302.4046785</v>
      </c>
      <c r="T2902" s="74">
        <f t="shared" si="8711"/>
        <v>360.4430471</v>
      </c>
      <c r="U2902" s="75">
        <f>J2902*SIP_Calculator!$D$27</f>
        <v>0</v>
      </c>
      <c r="V2902" s="75">
        <f t="shared" si="13"/>
        <v>0</v>
      </c>
      <c r="W2902" s="75">
        <f t="shared" si="14"/>
        <v>0</v>
      </c>
      <c r="X2902" s="75">
        <f t="shared" ref="X2902:Y2902" si="8712">X2901+V2902</f>
        <v>303.862509</v>
      </c>
      <c r="Y2902" s="75">
        <f t="shared" si="8712"/>
        <v>362.1611152</v>
      </c>
    </row>
    <row r="2903" ht="15.75" customHeight="1">
      <c r="A2903" s="78">
        <v>42380.0</v>
      </c>
      <c r="B2903" s="73">
        <v>7726.0</v>
      </c>
      <c r="C2903" s="73">
        <v>6451.85</v>
      </c>
      <c r="D2903" s="74">
        <f t="shared" si="33"/>
        <v>608</v>
      </c>
      <c r="E2903" s="74">
        <f t="shared" si="16"/>
        <v>1</v>
      </c>
      <c r="F2903" s="75">
        <f t="shared" si="4"/>
        <v>1</v>
      </c>
      <c r="G2903" s="75">
        <f t="shared" si="17"/>
        <v>0</v>
      </c>
      <c r="H2903" s="76">
        <f>IF(A2903&lt;SIP_Calculator!$B$7,0,IF(A2903&gt;SIP_Calculator!$E$7,0,1))</f>
        <v>1</v>
      </c>
      <c r="I2903" s="74">
        <f t="shared" si="5"/>
        <v>1</v>
      </c>
      <c r="J2903" s="75">
        <f t="shared" si="6"/>
        <v>0</v>
      </c>
      <c r="K2903" s="76">
        <f>H2903*SIP_Calculator!$D$25</f>
        <v>484.4666522</v>
      </c>
      <c r="L2903" s="76">
        <f t="shared" si="7"/>
        <v>0.06270601245</v>
      </c>
      <c r="M2903" s="76">
        <f t="shared" si="8"/>
        <v>0.07508957155</v>
      </c>
      <c r="N2903" s="76">
        <f t="shared" ref="N2903:O2903" si="8713">N2902+L2903</f>
        <v>302.9114343</v>
      </c>
      <c r="O2903" s="76">
        <f t="shared" si="8713"/>
        <v>360.970195</v>
      </c>
      <c r="P2903" s="74">
        <f>I2903*SIP_Calculator!$D$26</f>
        <v>2301.341589</v>
      </c>
      <c r="Q2903" s="74">
        <f t="shared" si="10"/>
        <v>0.2978697372</v>
      </c>
      <c r="R2903" s="74">
        <f t="shared" si="11"/>
        <v>0.3566948378</v>
      </c>
      <c r="S2903" s="74">
        <f t="shared" ref="S2903:T2903" si="8714">S2902+Q2903</f>
        <v>302.7025482</v>
      </c>
      <c r="T2903" s="74">
        <f t="shared" si="8714"/>
        <v>360.799742</v>
      </c>
      <c r="U2903" s="75">
        <f>J2903*SIP_Calculator!$D$27</f>
        <v>0</v>
      </c>
      <c r="V2903" s="75">
        <f t="shared" si="13"/>
        <v>0</v>
      </c>
      <c r="W2903" s="75">
        <f t="shared" si="14"/>
        <v>0</v>
      </c>
      <c r="X2903" s="75">
        <f t="shared" ref="X2903:Y2903" si="8715">X2902+V2903</f>
        <v>303.862509</v>
      </c>
      <c r="Y2903" s="75">
        <f t="shared" si="8715"/>
        <v>362.1611152</v>
      </c>
    </row>
    <row r="2904" ht="15.75" customHeight="1">
      <c r="A2904" s="78">
        <v>42381.0</v>
      </c>
      <c r="B2904" s="73">
        <v>7672.7</v>
      </c>
      <c r="C2904" s="73">
        <v>6405.45</v>
      </c>
      <c r="D2904" s="74">
        <f t="shared" si="33"/>
        <v>608</v>
      </c>
      <c r="E2904" s="74">
        <f t="shared" si="16"/>
        <v>0</v>
      </c>
      <c r="F2904" s="75">
        <f t="shared" si="4"/>
        <v>1</v>
      </c>
      <c r="G2904" s="75">
        <f t="shared" si="17"/>
        <v>0</v>
      </c>
      <c r="H2904" s="76">
        <f>IF(A2904&lt;SIP_Calculator!$B$7,0,IF(A2904&gt;SIP_Calculator!$E$7,0,1))</f>
        <v>1</v>
      </c>
      <c r="I2904" s="74">
        <f t="shared" si="5"/>
        <v>0</v>
      </c>
      <c r="J2904" s="75">
        <f t="shared" si="6"/>
        <v>0</v>
      </c>
      <c r="K2904" s="76">
        <f>H2904*SIP_Calculator!$D$25</f>
        <v>484.4666522</v>
      </c>
      <c r="L2904" s="76">
        <f t="shared" si="7"/>
        <v>0.06314161275</v>
      </c>
      <c r="M2904" s="76">
        <f t="shared" si="8"/>
        <v>0.07563350774</v>
      </c>
      <c r="N2904" s="76">
        <f t="shared" ref="N2904:O2904" si="8716">N2903+L2904</f>
        <v>302.9745759</v>
      </c>
      <c r="O2904" s="76">
        <f t="shared" si="8716"/>
        <v>361.0458285</v>
      </c>
      <c r="P2904" s="74">
        <f>I2904*SIP_Calculator!$D$26</f>
        <v>0</v>
      </c>
      <c r="Q2904" s="74">
        <f t="shared" si="10"/>
        <v>0</v>
      </c>
      <c r="R2904" s="74">
        <f t="shared" si="11"/>
        <v>0</v>
      </c>
      <c r="S2904" s="74">
        <f t="shared" ref="S2904:T2904" si="8717">S2903+Q2904</f>
        <v>302.7025482</v>
      </c>
      <c r="T2904" s="74">
        <f t="shared" si="8717"/>
        <v>360.799742</v>
      </c>
      <c r="U2904" s="75">
        <f>J2904*SIP_Calculator!$D$27</f>
        <v>0</v>
      </c>
      <c r="V2904" s="75">
        <f t="shared" si="13"/>
        <v>0</v>
      </c>
      <c r="W2904" s="75">
        <f t="shared" si="14"/>
        <v>0</v>
      </c>
      <c r="X2904" s="75">
        <f t="shared" ref="X2904:Y2904" si="8718">X2903+V2904</f>
        <v>303.862509</v>
      </c>
      <c r="Y2904" s="75">
        <f t="shared" si="8718"/>
        <v>362.1611152</v>
      </c>
    </row>
    <row r="2905" ht="15.75" customHeight="1">
      <c r="A2905" s="78">
        <v>42382.0</v>
      </c>
      <c r="B2905" s="73">
        <v>7712.45</v>
      </c>
      <c r="C2905" s="73">
        <v>6415.95</v>
      </c>
      <c r="D2905" s="74">
        <f t="shared" si="33"/>
        <v>608</v>
      </c>
      <c r="E2905" s="74">
        <f t="shared" si="16"/>
        <v>0</v>
      </c>
      <c r="F2905" s="75">
        <f t="shared" si="4"/>
        <v>1</v>
      </c>
      <c r="G2905" s="75">
        <f t="shared" si="17"/>
        <v>0</v>
      </c>
      <c r="H2905" s="76">
        <f>IF(A2905&lt;SIP_Calculator!$B$7,0,IF(A2905&gt;SIP_Calculator!$E$7,0,1))</f>
        <v>1</v>
      </c>
      <c r="I2905" s="74">
        <f t="shared" si="5"/>
        <v>0</v>
      </c>
      <c r="J2905" s="75">
        <f t="shared" si="6"/>
        <v>0</v>
      </c>
      <c r="K2905" s="76">
        <f>H2905*SIP_Calculator!$D$25</f>
        <v>484.4666522</v>
      </c>
      <c r="L2905" s="76">
        <f t="shared" si="7"/>
        <v>0.06281618061</v>
      </c>
      <c r="M2905" s="76">
        <f t="shared" si="8"/>
        <v>0.07550973</v>
      </c>
      <c r="N2905" s="76">
        <f t="shared" ref="N2905:O2905" si="8719">N2904+L2905</f>
        <v>303.0373921</v>
      </c>
      <c r="O2905" s="76">
        <f t="shared" si="8719"/>
        <v>361.1213382</v>
      </c>
      <c r="P2905" s="74">
        <f>I2905*SIP_Calculator!$D$26</f>
        <v>0</v>
      </c>
      <c r="Q2905" s="74">
        <f t="shared" si="10"/>
        <v>0</v>
      </c>
      <c r="R2905" s="74">
        <f t="shared" si="11"/>
        <v>0</v>
      </c>
      <c r="S2905" s="74">
        <f t="shared" ref="S2905:T2905" si="8720">S2904+Q2905</f>
        <v>302.7025482</v>
      </c>
      <c r="T2905" s="74">
        <f t="shared" si="8720"/>
        <v>360.799742</v>
      </c>
      <c r="U2905" s="75">
        <f>J2905*SIP_Calculator!$D$27</f>
        <v>0</v>
      </c>
      <c r="V2905" s="75">
        <f t="shared" si="13"/>
        <v>0</v>
      </c>
      <c r="W2905" s="75">
        <f t="shared" si="14"/>
        <v>0</v>
      </c>
      <c r="X2905" s="75">
        <f t="shared" ref="X2905:Y2905" si="8721">X2904+V2905</f>
        <v>303.862509</v>
      </c>
      <c r="Y2905" s="75">
        <f t="shared" si="8721"/>
        <v>362.1611152</v>
      </c>
    </row>
    <row r="2906" ht="15.75" customHeight="1">
      <c r="A2906" s="78">
        <v>42383.0</v>
      </c>
      <c r="B2906" s="73">
        <v>7679.5</v>
      </c>
      <c r="C2906" s="73">
        <v>6378.2</v>
      </c>
      <c r="D2906" s="74">
        <f t="shared" si="33"/>
        <v>608</v>
      </c>
      <c r="E2906" s="74">
        <f t="shared" si="16"/>
        <v>0</v>
      </c>
      <c r="F2906" s="75">
        <f t="shared" si="4"/>
        <v>1</v>
      </c>
      <c r="G2906" s="75">
        <f t="shared" si="17"/>
        <v>0</v>
      </c>
      <c r="H2906" s="76">
        <f>IF(A2906&lt;SIP_Calculator!$B$7,0,IF(A2906&gt;SIP_Calculator!$E$7,0,1))</f>
        <v>1</v>
      </c>
      <c r="I2906" s="74">
        <f t="shared" si="5"/>
        <v>0</v>
      </c>
      <c r="J2906" s="75">
        <f t="shared" si="6"/>
        <v>0</v>
      </c>
      <c r="K2906" s="76">
        <f>H2906*SIP_Calculator!$D$25</f>
        <v>484.4666522</v>
      </c>
      <c r="L2906" s="76">
        <f t="shared" si="7"/>
        <v>0.06308570248</v>
      </c>
      <c r="M2906" s="76">
        <f t="shared" si="8"/>
        <v>0.07595664171</v>
      </c>
      <c r="N2906" s="76">
        <f t="shared" ref="N2906:O2906" si="8722">N2905+L2906</f>
        <v>303.1004778</v>
      </c>
      <c r="O2906" s="76">
        <f t="shared" si="8722"/>
        <v>361.1972949</v>
      </c>
      <c r="P2906" s="74">
        <f>I2906*SIP_Calculator!$D$26</f>
        <v>0</v>
      </c>
      <c r="Q2906" s="74">
        <f t="shared" si="10"/>
        <v>0</v>
      </c>
      <c r="R2906" s="74">
        <f t="shared" si="11"/>
        <v>0</v>
      </c>
      <c r="S2906" s="74">
        <f t="shared" ref="S2906:T2906" si="8723">S2905+Q2906</f>
        <v>302.7025482</v>
      </c>
      <c r="T2906" s="74">
        <f t="shared" si="8723"/>
        <v>360.799742</v>
      </c>
      <c r="U2906" s="75">
        <f>J2906*SIP_Calculator!$D$27</f>
        <v>0</v>
      </c>
      <c r="V2906" s="75">
        <f t="shared" si="13"/>
        <v>0</v>
      </c>
      <c r="W2906" s="75">
        <f t="shared" si="14"/>
        <v>0</v>
      </c>
      <c r="X2906" s="75">
        <f t="shared" ref="X2906:Y2906" si="8724">X2905+V2906</f>
        <v>303.862509</v>
      </c>
      <c r="Y2906" s="75">
        <f t="shared" si="8724"/>
        <v>362.1611152</v>
      </c>
    </row>
    <row r="2907" ht="15.75" customHeight="1">
      <c r="A2907" s="78">
        <v>42384.0</v>
      </c>
      <c r="B2907" s="73">
        <v>7562.1</v>
      </c>
      <c r="C2907" s="73">
        <v>6262.4</v>
      </c>
      <c r="D2907" s="74">
        <f t="shared" si="33"/>
        <v>608</v>
      </c>
      <c r="E2907" s="74">
        <f t="shared" si="16"/>
        <v>0</v>
      </c>
      <c r="F2907" s="75">
        <f t="shared" si="4"/>
        <v>1</v>
      </c>
      <c r="G2907" s="75">
        <f t="shared" si="17"/>
        <v>0</v>
      </c>
      <c r="H2907" s="76">
        <f>IF(A2907&lt;SIP_Calculator!$B$7,0,IF(A2907&gt;SIP_Calculator!$E$7,0,1))</f>
        <v>1</v>
      </c>
      <c r="I2907" s="74">
        <f t="shared" si="5"/>
        <v>0</v>
      </c>
      <c r="J2907" s="75">
        <f t="shared" si="6"/>
        <v>0</v>
      </c>
      <c r="K2907" s="76">
        <f>H2907*SIP_Calculator!$D$25</f>
        <v>484.4666522</v>
      </c>
      <c r="L2907" s="76">
        <f t="shared" si="7"/>
        <v>0.06406509464</v>
      </c>
      <c r="M2907" s="76">
        <f t="shared" si="8"/>
        <v>0.07736117977</v>
      </c>
      <c r="N2907" s="76">
        <f t="shared" ref="N2907:O2907" si="8725">N2906+L2907</f>
        <v>303.1645429</v>
      </c>
      <c r="O2907" s="76">
        <f t="shared" si="8725"/>
        <v>361.274656</v>
      </c>
      <c r="P2907" s="74">
        <f>I2907*SIP_Calculator!$D$26</f>
        <v>0</v>
      </c>
      <c r="Q2907" s="74">
        <f t="shared" si="10"/>
        <v>0</v>
      </c>
      <c r="R2907" s="74">
        <f t="shared" si="11"/>
        <v>0</v>
      </c>
      <c r="S2907" s="74">
        <f t="shared" ref="S2907:T2907" si="8726">S2906+Q2907</f>
        <v>302.7025482</v>
      </c>
      <c r="T2907" s="74">
        <f t="shared" si="8726"/>
        <v>360.799742</v>
      </c>
      <c r="U2907" s="75">
        <f>J2907*SIP_Calculator!$D$27</f>
        <v>0</v>
      </c>
      <c r="V2907" s="75">
        <f t="shared" si="13"/>
        <v>0</v>
      </c>
      <c r="W2907" s="75">
        <f t="shared" si="14"/>
        <v>0</v>
      </c>
      <c r="X2907" s="75">
        <f t="shared" ref="X2907:Y2907" si="8727">X2906+V2907</f>
        <v>303.862509</v>
      </c>
      <c r="Y2907" s="75">
        <f t="shared" si="8727"/>
        <v>362.1611152</v>
      </c>
    </row>
    <row r="2908" ht="15.75" customHeight="1">
      <c r="A2908" s="78">
        <v>42387.0</v>
      </c>
      <c r="B2908" s="73">
        <v>7455.8</v>
      </c>
      <c r="C2908" s="73">
        <v>6149.15</v>
      </c>
      <c r="D2908" s="74">
        <f t="shared" si="33"/>
        <v>609</v>
      </c>
      <c r="E2908" s="74">
        <f t="shared" si="16"/>
        <v>1</v>
      </c>
      <c r="F2908" s="75">
        <f t="shared" si="4"/>
        <v>1</v>
      </c>
      <c r="G2908" s="75">
        <f t="shared" si="17"/>
        <v>0</v>
      </c>
      <c r="H2908" s="76">
        <f>IF(A2908&lt;SIP_Calculator!$B$7,0,IF(A2908&gt;SIP_Calculator!$E$7,0,1))</f>
        <v>1</v>
      </c>
      <c r="I2908" s="74">
        <f t="shared" si="5"/>
        <v>1</v>
      </c>
      <c r="J2908" s="75">
        <f t="shared" si="6"/>
        <v>0</v>
      </c>
      <c r="K2908" s="76">
        <f>H2908*SIP_Calculator!$D$25</f>
        <v>484.4666522</v>
      </c>
      <c r="L2908" s="76">
        <f t="shared" si="7"/>
        <v>0.06497849355</v>
      </c>
      <c r="M2908" s="76">
        <f t="shared" si="8"/>
        <v>0.07878595451</v>
      </c>
      <c r="N2908" s="76">
        <f t="shared" ref="N2908:O2908" si="8728">N2907+L2908</f>
        <v>303.2295214</v>
      </c>
      <c r="O2908" s="76">
        <f t="shared" si="8728"/>
        <v>361.353442</v>
      </c>
      <c r="P2908" s="74">
        <f>I2908*SIP_Calculator!$D$26</f>
        <v>2301.341589</v>
      </c>
      <c r="Q2908" s="74">
        <f t="shared" si="10"/>
        <v>0.3086646087</v>
      </c>
      <c r="R2908" s="74">
        <f t="shared" si="11"/>
        <v>0.3742536105</v>
      </c>
      <c r="S2908" s="74">
        <f t="shared" ref="S2908:T2908" si="8729">S2907+Q2908</f>
        <v>303.0112128</v>
      </c>
      <c r="T2908" s="74">
        <f t="shared" si="8729"/>
        <v>361.1739956</v>
      </c>
      <c r="U2908" s="75">
        <f>J2908*SIP_Calculator!$D$27</f>
        <v>0</v>
      </c>
      <c r="V2908" s="75">
        <f t="shared" si="13"/>
        <v>0</v>
      </c>
      <c r="W2908" s="75">
        <f t="shared" si="14"/>
        <v>0</v>
      </c>
      <c r="X2908" s="75">
        <f t="shared" ref="X2908:Y2908" si="8730">X2907+V2908</f>
        <v>303.862509</v>
      </c>
      <c r="Y2908" s="75">
        <f t="shared" si="8730"/>
        <v>362.1611152</v>
      </c>
    </row>
    <row r="2909" ht="15.75" customHeight="1">
      <c r="A2909" s="78">
        <v>42388.0</v>
      </c>
      <c r="B2909" s="73">
        <v>7542.65</v>
      </c>
      <c r="C2909" s="73">
        <v>6225.2</v>
      </c>
      <c r="D2909" s="74">
        <f t="shared" si="33"/>
        <v>609</v>
      </c>
      <c r="E2909" s="74">
        <f t="shared" si="16"/>
        <v>0</v>
      </c>
      <c r="F2909" s="75">
        <f t="shared" si="4"/>
        <v>1</v>
      </c>
      <c r="G2909" s="75">
        <f t="shared" si="17"/>
        <v>0</v>
      </c>
      <c r="H2909" s="76">
        <f>IF(A2909&lt;SIP_Calculator!$B$7,0,IF(A2909&gt;SIP_Calculator!$E$7,0,1))</f>
        <v>1</v>
      </c>
      <c r="I2909" s="74">
        <f t="shared" si="5"/>
        <v>0</v>
      </c>
      <c r="J2909" s="75">
        <f t="shared" si="6"/>
        <v>0</v>
      </c>
      <c r="K2909" s="76">
        <f>H2909*SIP_Calculator!$D$25</f>
        <v>484.4666522</v>
      </c>
      <c r="L2909" s="76">
        <f t="shared" si="7"/>
        <v>0.06423029733</v>
      </c>
      <c r="M2909" s="76">
        <f t="shared" si="8"/>
        <v>0.07782346787</v>
      </c>
      <c r="N2909" s="76">
        <f t="shared" ref="N2909:O2909" si="8731">N2908+L2909</f>
        <v>303.2937517</v>
      </c>
      <c r="O2909" s="76">
        <f t="shared" si="8731"/>
        <v>361.4312655</v>
      </c>
      <c r="P2909" s="74">
        <f>I2909*SIP_Calculator!$D$26</f>
        <v>0</v>
      </c>
      <c r="Q2909" s="74">
        <f t="shared" si="10"/>
        <v>0</v>
      </c>
      <c r="R2909" s="74">
        <f t="shared" si="11"/>
        <v>0</v>
      </c>
      <c r="S2909" s="74">
        <f t="shared" ref="S2909:T2909" si="8732">S2908+Q2909</f>
        <v>303.0112128</v>
      </c>
      <c r="T2909" s="74">
        <f t="shared" si="8732"/>
        <v>361.1739956</v>
      </c>
      <c r="U2909" s="75">
        <f>J2909*SIP_Calculator!$D$27</f>
        <v>0</v>
      </c>
      <c r="V2909" s="75">
        <f t="shared" si="13"/>
        <v>0</v>
      </c>
      <c r="W2909" s="75">
        <f t="shared" si="14"/>
        <v>0</v>
      </c>
      <c r="X2909" s="75">
        <f t="shared" ref="X2909:Y2909" si="8733">X2908+V2909</f>
        <v>303.862509</v>
      </c>
      <c r="Y2909" s="75">
        <f t="shared" si="8733"/>
        <v>362.1611152</v>
      </c>
    </row>
    <row r="2910" ht="15.75" customHeight="1">
      <c r="A2910" s="78">
        <v>42389.0</v>
      </c>
      <c r="B2910" s="73">
        <v>7412.75</v>
      </c>
      <c r="C2910" s="73">
        <v>6115.75</v>
      </c>
      <c r="D2910" s="74">
        <f t="shared" si="33"/>
        <v>609</v>
      </c>
      <c r="E2910" s="74">
        <f t="shared" si="16"/>
        <v>0</v>
      </c>
      <c r="F2910" s="75">
        <f t="shared" si="4"/>
        <v>1</v>
      </c>
      <c r="G2910" s="75">
        <f t="shared" si="17"/>
        <v>0</v>
      </c>
      <c r="H2910" s="76">
        <f>IF(A2910&lt;SIP_Calculator!$B$7,0,IF(A2910&gt;SIP_Calculator!$E$7,0,1))</f>
        <v>1</v>
      </c>
      <c r="I2910" s="74">
        <f t="shared" si="5"/>
        <v>0</v>
      </c>
      <c r="J2910" s="75">
        <f t="shared" si="6"/>
        <v>0</v>
      </c>
      <c r="K2910" s="76">
        <f>H2910*SIP_Calculator!$D$25</f>
        <v>484.4666522</v>
      </c>
      <c r="L2910" s="76">
        <f t="shared" si="7"/>
        <v>0.06535586013</v>
      </c>
      <c r="M2910" s="76">
        <f t="shared" si="8"/>
        <v>0.07921622895</v>
      </c>
      <c r="N2910" s="76">
        <f t="shared" ref="N2910:O2910" si="8734">N2909+L2910</f>
        <v>303.3591075</v>
      </c>
      <c r="O2910" s="76">
        <f t="shared" si="8734"/>
        <v>361.5104817</v>
      </c>
      <c r="P2910" s="74">
        <f>I2910*SIP_Calculator!$D$26</f>
        <v>0</v>
      </c>
      <c r="Q2910" s="74">
        <f t="shared" si="10"/>
        <v>0</v>
      </c>
      <c r="R2910" s="74">
        <f t="shared" si="11"/>
        <v>0</v>
      </c>
      <c r="S2910" s="74">
        <f t="shared" ref="S2910:T2910" si="8735">S2909+Q2910</f>
        <v>303.0112128</v>
      </c>
      <c r="T2910" s="74">
        <f t="shared" si="8735"/>
        <v>361.1739956</v>
      </c>
      <c r="U2910" s="75">
        <f>J2910*SIP_Calculator!$D$27</f>
        <v>0</v>
      </c>
      <c r="V2910" s="75">
        <f t="shared" si="13"/>
        <v>0</v>
      </c>
      <c r="W2910" s="75">
        <f t="shared" si="14"/>
        <v>0</v>
      </c>
      <c r="X2910" s="75">
        <f t="shared" ref="X2910:Y2910" si="8736">X2909+V2910</f>
        <v>303.862509</v>
      </c>
      <c r="Y2910" s="75">
        <f t="shared" si="8736"/>
        <v>362.1611152</v>
      </c>
    </row>
    <row r="2911" ht="15.75" customHeight="1">
      <c r="A2911" s="78">
        <v>42390.0</v>
      </c>
      <c r="B2911" s="73">
        <v>7370.15</v>
      </c>
      <c r="C2911" s="73">
        <v>6092.05</v>
      </c>
      <c r="D2911" s="74">
        <f t="shared" si="33"/>
        <v>609</v>
      </c>
      <c r="E2911" s="74">
        <f t="shared" si="16"/>
        <v>0</v>
      </c>
      <c r="F2911" s="75">
        <f t="shared" si="4"/>
        <v>1</v>
      </c>
      <c r="G2911" s="75">
        <f t="shared" si="17"/>
        <v>0</v>
      </c>
      <c r="H2911" s="76">
        <f>IF(A2911&lt;SIP_Calculator!$B$7,0,IF(A2911&gt;SIP_Calculator!$E$7,0,1))</f>
        <v>1</v>
      </c>
      <c r="I2911" s="74">
        <f t="shared" si="5"/>
        <v>0</v>
      </c>
      <c r="J2911" s="75">
        <f t="shared" si="6"/>
        <v>0</v>
      </c>
      <c r="K2911" s="76">
        <f>H2911*SIP_Calculator!$D$25</f>
        <v>484.4666522</v>
      </c>
      <c r="L2911" s="76">
        <f t="shared" si="7"/>
        <v>0.06573362173</v>
      </c>
      <c r="M2911" s="76">
        <f t="shared" si="8"/>
        <v>0.07952440512</v>
      </c>
      <c r="N2911" s="76">
        <f t="shared" ref="N2911:O2911" si="8737">N2910+L2911</f>
        <v>303.4248411</v>
      </c>
      <c r="O2911" s="76">
        <f t="shared" si="8737"/>
        <v>361.5900061</v>
      </c>
      <c r="P2911" s="74">
        <f>I2911*SIP_Calculator!$D$26</f>
        <v>0</v>
      </c>
      <c r="Q2911" s="74">
        <f t="shared" si="10"/>
        <v>0</v>
      </c>
      <c r="R2911" s="74">
        <f t="shared" si="11"/>
        <v>0</v>
      </c>
      <c r="S2911" s="74">
        <f t="shared" ref="S2911:T2911" si="8738">S2910+Q2911</f>
        <v>303.0112128</v>
      </c>
      <c r="T2911" s="74">
        <f t="shared" si="8738"/>
        <v>361.1739956</v>
      </c>
      <c r="U2911" s="75">
        <f>J2911*SIP_Calculator!$D$27</f>
        <v>0</v>
      </c>
      <c r="V2911" s="75">
        <f t="shared" si="13"/>
        <v>0</v>
      </c>
      <c r="W2911" s="75">
        <f t="shared" si="14"/>
        <v>0</v>
      </c>
      <c r="X2911" s="75">
        <f t="shared" ref="X2911:Y2911" si="8739">X2910+V2911</f>
        <v>303.862509</v>
      </c>
      <c r="Y2911" s="75">
        <f t="shared" si="8739"/>
        <v>362.1611152</v>
      </c>
    </row>
    <row r="2912" ht="15.75" customHeight="1">
      <c r="A2912" s="78">
        <v>42391.0</v>
      </c>
      <c r="B2912" s="73">
        <v>7520.2</v>
      </c>
      <c r="C2912" s="73">
        <v>6216.7</v>
      </c>
      <c r="D2912" s="74">
        <f t="shared" si="33"/>
        <v>609</v>
      </c>
      <c r="E2912" s="74">
        <f t="shared" si="16"/>
        <v>0</v>
      </c>
      <c r="F2912" s="75">
        <f t="shared" si="4"/>
        <v>1</v>
      </c>
      <c r="G2912" s="75">
        <f t="shared" si="17"/>
        <v>0</v>
      </c>
      <c r="H2912" s="76">
        <f>IF(A2912&lt;SIP_Calculator!$B$7,0,IF(A2912&gt;SIP_Calculator!$E$7,0,1))</f>
        <v>1</v>
      </c>
      <c r="I2912" s="74">
        <f t="shared" si="5"/>
        <v>0</v>
      </c>
      <c r="J2912" s="75">
        <f t="shared" si="6"/>
        <v>0</v>
      </c>
      <c r="K2912" s="76">
        <f>H2912*SIP_Calculator!$D$25</f>
        <v>484.4666522</v>
      </c>
      <c r="L2912" s="76">
        <f t="shared" si="7"/>
        <v>0.06442204359</v>
      </c>
      <c r="M2912" s="76">
        <f t="shared" si="8"/>
        <v>0.07792987472</v>
      </c>
      <c r="N2912" s="76">
        <f t="shared" ref="N2912:O2912" si="8740">N2911+L2912</f>
        <v>303.4892632</v>
      </c>
      <c r="O2912" s="76">
        <f t="shared" si="8740"/>
        <v>361.667936</v>
      </c>
      <c r="P2912" s="74">
        <f>I2912*SIP_Calculator!$D$26</f>
        <v>0</v>
      </c>
      <c r="Q2912" s="74">
        <f t="shared" si="10"/>
        <v>0</v>
      </c>
      <c r="R2912" s="74">
        <f t="shared" si="11"/>
        <v>0</v>
      </c>
      <c r="S2912" s="74">
        <f t="shared" ref="S2912:T2912" si="8741">S2911+Q2912</f>
        <v>303.0112128</v>
      </c>
      <c r="T2912" s="74">
        <f t="shared" si="8741"/>
        <v>361.1739956</v>
      </c>
      <c r="U2912" s="75">
        <f>J2912*SIP_Calculator!$D$27</f>
        <v>0</v>
      </c>
      <c r="V2912" s="75">
        <f t="shared" si="13"/>
        <v>0</v>
      </c>
      <c r="W2912" s="75">
        <f t="shared" si="14"/>
        <v>0</v>
      </c>
      <c r="X2912" s="75">
        <f t="shared" ref="X2912:Y2912" si="8742">X2911+V2912</f>
        <v>303.862509</v>
      </c>
      <c r="Y2912" s="75">
        <f t="shared" si="8742"/>
        <v>362.1611152</v>
      </c>
    </row>
    <row r="2913" ht="15.75" customHeight="1">
      <c r="A2913" s="78">
        <v>42394.0</v>
      </c>
      <c r="B2913" s="73">
        <v>7533.0</v>
      </c>
      <c r="C2913" s="73">
        <v>6234.45</v>
      </c>
      <c r="D2913" s="74">
        <f t="shared" si="33"/>
        <v>610</v>
      </c>
      <c r="E2913" s="74">
        <f t="shared" si="16"/>
        <v>1</v>
      </c>
      <c r="F2913" s="75">
        <f t="shared" si="4"/>
        <v>1</v>
      </c>
      <c r="G2913" s="75">
        <f t="shared" si="17"/>
        <v>0</v>
      </c>
      <c r="H2913" s="76">
        <f>IF(A2913&lt;SIP_Calculator!$B$7,0,IF(A2913&gt;SIP_Calculator!$E$7,0,1))</f>
        <v>1</v>
      </c>
      <c r="I2913" s="74">
        <f t="shared" si="5"/>
        <v>1</v>
      </c>
      <c r="J2913" s="75">
        <f t="shared" si="6"/>
        <v>0</v>
      </c>
      <c r="K2913" s="76">
        <f>H2913*SIP_Calculator!$D$25</f>
        <v>484.4666522</v>
      </c>
      <c r="L2913" s="76">
        <f t="shared" si="7"/>
        <v>0.06431257828</v>
      </c>
      <c r="M2913" s="76">
        <f t="shared" si="8"/>
        <v>0.07770800186</v>
      </c>
      <c r="N2913" s="76">
        <f t="shared" ref="N2913:O2913" si="8743">N2912+L2913</f>
        <v>303.5535758</v>
      </c>
      <c r="O2913" s="76">
        <f t="shared" si="8743"/>
        <v>361.745644</v>
      </c>
      <c r="P2913" s="74">
        <f>I2913*SIP_Calculator!$D$26</f>
        <v>2301.341589</v>
      </c>
      <c r="Q2913" s="74">
        <f t="shared" si="10"/>
        <v>0.3055013393</v>
      </c>
      <c r="R2913" s="74">
        <f t="shared" si="11"/>
        <v>0.3691330573</v>
      </c>
      <c r="S2913" s="74">
        <f t="shared" ref="S2913:T2913" si="8744">S2912+Q2913</f>
        <v>303.3167142</v>
      </c>
      <c r="T2913" s="74">
        <f t="shared" si="8744"/>
        <v>361.5431286</v>
      </c>
      <c r="U2913" s="75">
        <f>J2913*SIP_Calculator!$D$27</f>
        <v>0</v>
      </c>
      <c r="V2913" s="75">
        <f t="shared" si="13"/>
        <v>0</v>
      </c>
      <c r="W2913" s="75">
        <f t="shared" si="14"/>
        <v>0</v>
      </c>
      <c r="X2913" s="75">
        <f t="shared" ref="X2913:Y2913" si="8745">X2912+V2913</f>
        <v>303.862509</v>
      </c>
      <c r="Y2913" s="75">
        <f t="shared" si="8745"/>
        <v>362.1611152</v>
      </c>
    </row>
    <row r="2914" ht="15.75" customHeight="1">
      <c r="A2914" s="78">
        <v>42396.0</v>
      </c>
      <c r="B2914" s="73">
        <v>7535.15</v>
      </c>
      <c r="C2914" s="73">
        <v>6242.4</v>
      </c>
      <c r="D2914" s="74">
        <f t="shared" si="33"/>
        <v>610</v>
      </c>
      <c r="E2914" s="74">
        <f t="shared" si="16"/>
        <v>0</v>
      </c>
      <c r="F2914" s="75">
        <f t="shared" si="4"/>
        <v>1</v>
      </c>
      <c r="G2914" s="75">
        <f t="shared" si="17"/>
        <v>0</v>
      </c>
      <c r="H2914" s="76">
        <f>IF(A2914&lt;SIP_Calculator!$B$7,0,IF(A2914&gt;SIP_Calculator!$E$7,0,1))</f>
        <v>1</v>
      </c>
      <c r="I2914" s="74">
        <f t="shared" si="5"/>
        <v>0</v>
      </c>
      <c r="J2914" s="75">
        <f t="shared" si="6"/>
        <v>0</v>
      </c>
      <c r="K2914" s="76">
        <f>H2914*SIP_Calculator!$D$25</f>
        <v>484.4666522</v>
      </c>
      <c r="L2914" s="76">
        <f t="shared" si="7"/>
        <v>0.06429422801</v>
      </c>
      <c r="M2914" s="76">
        <f t="shared" si="8"/>
        <v>0.07760903694</v>
      </c>
      <c r="N2914" s="76">
        <f t="shared" ref="N2914:O2914" si="8746">N2913+L2914</f>
        <v>303.61787</v>
      </c>
      <c r="O2914" s="76">
        <f t="shared" si="8746"/>
        <v>361.823253</v>
      </c>
      <c r="P2914" s="74">
        <f>I2914*SIP_Calculator!$D$26</f>
        <v>0</v>
      </c>
      <c r="Q2914" s="74">
        <f t="shared" si="10"/>
        <v>0</v>
      </c>
      <c r="R2914" s="74">
        <f t="shared" si="11"/>
        <v>0</v>
      </c>
      <c r="S2914" s="74">
        <f t="shared" ref="S2914:T2914" si="8747">S2913+Q2914</f>
        <v>303.3167142</v>
      </c>
      <c r="T2914" s="74">
        <f t="shared" si="8747"/>
        <v>361.5431286</v>
      </c>
      <c r="U2914" s="75">
        <f>J2914*SIP_Calculator!$D$27</f>
        <v>0</v>
      </c>
      <c r="V2914" s="75">
        <f t="shared" si="13"/>
        <v>0</v>
      </c>
      <c r="W2914" s="75">
        <f t="shared" si="14"/>
        <v>0</v>
      </c>
      <c r="X2914" s="75">
        <f t="shared" ref="X2914:Y2914" si="8748">X2913+V2914</f>
        <v>303.862509</v>
      </c>
      <c r="Y2914" s="75">
        <f t="shared" si="8748"/>
        <v>362.1611152</v>
      </c>
    </row>
    <row r="2915" ht="15.75" customHeight="1">
      <c r="A2915" s="78">
        <v>42397.0</v>
      </c>
      <c r="B2915" s="73">
        <v>7518.95</v>
      </c>
      <c r="C2915" s="73">
        <v>6230.0</v>
      </c>
      <c r="D2915" s="74">
        <f t="shared" si="33"/>
        <v>610</v>
      </c>
      <c r="E2915" s="74">
        <f t="shared" si="16"/>
        <v>0</v>
      </c>
      <c r="F2915" s="75">
        <f t="shared" si="4"/>
        <v>1</v>
      </c>
      <c r="G2915" s="75">
        <f t="shared" si="17"/>
        <v>0</v>
      </c>
      <c r="H2915" s="76">
        <f>IF(A2915&lt;SIP_Calculator!$B$7,0,IF(A2915&gt;SIP_Calculator!$E$7,0,1))</f>
        <v>1</v>
      </c>
      <c r="I2915" s="74">
        <f t="shared" si="5"/>
        <v>0</v>
      </c>
      <c r="J2915" s="75">
        <f t="shared" si="6"/>
        <v>0</v>
      </c>
      <c r="K2915" s="76">
        <f>H2915*SIP_Calculator!$D$25</f>
        <v>484.4666522</v>
      </c>
      <c r="L2915" s="76">
        <f t="shared" si="7"/>
        <v>0.06443275353</v>
      </c>
      <c r="M2915" s="76">
        <f t="shared" si="8"/>
        <v>0.07776350757</v>
      </c>
      <c r="N2915" s="76">
        <f t="shared" ref="N2915:O2915" si="8749">N2914+L2915</f>
        <v>303.6823027</v>
      </c>
      <c r="O2915" s="76">
        <f t="shared" si="8749"/>
        <v>361.9010165</v>
      </c>
      <c r="P2915" s="74">
        <f>I2915*SIP_Calculator!$D$26</f>
        <v>0</v>
      </c>
      <c r="Q2915" s="74">
        <f t="shared" si="10"/>
        <v>0</v>
      </c>
      <c r="R2915" s="74">
        <f t="shared" si="11"/>
        <v>0</v>
      </c>
      <c r="S2915" s="74">
        <f t="shared" ref="S2915:T2915" si="8750">S2914+Q2915</f>
        <v>303.3167142</v>
      </c>
      <c r="T2915" s="74">
        <f t="shared" si="8750"/>
        <v>361.5431286</v>
      </c>
      <c r="U2915" s="75">
        <f>J2915*SIP_Calculator!$D$27</f>
        <v>0</v>
      </c>
      <c r="V2915" s="75">
        <f t="shared" si="13"/>
        <v>0</v>
      </c>
      <c r="W2915" s="75">
        <f t="shared" si="14"/>
        <v>0</v>
      </c>
      <c r="X2915" s="75">
        <f t="shared" ref="X2915:Y2915" si="8751">X2914+V2915</f>
        <v>303.862509</v>
      </c>
      <c r="Y2915" s="75">
        <f t="shared" si="8751"/>
        <v>362.1611152</v>
      </c>
    </row>
    <row r="2916" ht="15.75" customHeight="1">
      <c r="A2916" s="78">
        <v>42398.0</v>
      </c>
      <c r="B2916" s="73">
        <v>7659.65</v>
      </c>
      <c r="C2916" s="73">
        <v>6339.45</v>
      </c>
      <c r="D2916" s="74">
        <f t="shared" si="33"/>
        <v>610</v>
      </c>
      <c r="E2916" s="74">
        <f t="shared" si="16"/>
        <v>0</v>
      </c>
      <c r="F2916" s="75">
        <f t="shared" si="4"/>
        <v>1</v>
      </c>
      <c r="G2916" s="75">
        <f t="shared" si="17"/>
        <v>0</v>
      </c>
      <c r="H2916" s="76">
        <f>IF(A2916&lt;SIP_Calculator!$B$7,0,IF(A2916&gt;SIP_Calculator!$E$7,0,1))</f>
        <v>1</v>
      </c>
      <c r="I2916" s="74">
        <f t="shared" si="5"/>
        <v>0</v>
      </c>
      <c r="J2916" s="75">
        <f t="shared" si="6"/>
        <v>0</v>
      </c>
      <c r="K2916" s="76">
        <f>H2916*SIP_Calculator!$D$25</f>
        <v>484.4666522</v>
      </c>
      <c r="L2916" s="76">
        <f t="shared" si="7"/>
        <v>0.06324918922</v>
      </c>
      <c r="M2916" s="76">
        <f t="shared" si="8"/>
        <v>0.07642092803</v>
      </c>
      <c r="N2916" s="76">
        <f t="shared" ref="N2916:O2916" si="8752">N2915+L2916</f>
        <v>303.7455519</v>
      </c>
      <c r="O2916" s="76">
        <f t="shared" si="8752"/>
        <v>361.9774374</v>
      </c>
      <c r="P2916" s="74">
        <f>I2916*SIP_Calculator!$D$26</f>
        <v>0</v>
      </c>
      <c r="Q2916" s="74">
        <f t="shared" si="10"/>
        <v>0</v>
      </c>
      <c r="R2916" s="74">
        <f t="shared" si="11"/>
        <v>0</v>
      </c>
      <c r="S2916" s="74">
        <f t="shared" ref="S2916:T2916" si="8753">S2915+Q2916</f>
        <v>303.3167142</v>
      </c>
      <c r="T2916" s="74">
        <f t="shared" si="8753"/>
        <v>361.5431286</v>
      </c>
      <c r="U2916" s="75">
        <f>J2916*SIP_Calculator!$D$27</f>
        <v>0</v>
      </c>
      <c r="V2916" s="75">
        <f t="shared" si="13"/>
        <v>0</v>
      </c>
      <c r="W2916" s="75">
        <f t="shared" si="14"/>
        <v>0</v>
      </c>
      <c r="X2916" s="75">
        <f t="shared" ref="X2916:Y2916" si="8754">X2915+V2916</f>
        <v>303.862509</v>
      </c>
      <c r="Y2916" s="75">
        <f t="shared" si="8754"/>
        <v>362.1611152</v>
      </c>
    </row>
    <row r="2917" ht="15.75" customHeight="1">
      <c r="A2917" s="78">
        <v>42401.0</v>
      </c>
      <c r="B2917" s="73">
        <v>7657.7</v>
      </c>
      <c r="C2917" s="73">
        <v>6341.6</v>
      </c>
      <c r="D2917" s="74">
        <f t="shared" si="33"/>
        <v>611</v>
      </c>
      <c r="E2917" s="74">
        <f t="shared" si="16"/>
        <v>1</v>
      </c>
      <c r="F2917" s="75">
        <f t="shared" si="4"/>
        <v>2</v>
      </c>
      <c r="G2917" s="75">
        <f t="shared" si="17"/>
        <v>1</v>
      </c>
      <c r="H2917" s="76">
        <f>IF(A2917&lt;SIP_Calculator!$B$7,0,IF(A2917&gt;SIP_Calculator!$E$7,0,1))</f>
        <v>1</v>
      </c>
      <c r="I2917" s="74">
        <f t="shared" si="5"/>
        <v>1</v>
      </c>
      <c r="J2917" s="75">
        <f t="shared" si="6"/>
        <v>1</v>
      </c>
      <c r="K2917" s="76">
        <f>H2917*SIP_Calculator!$D$25</f>
        <v>484.4666522</v>
      </c>
      <c r="L2917" s="76">
        <f t="shared" si="7"/>
        <v>0.06326529535</v>
      </c>
      <c r="M2917" s="76">
        <f t="shared" si="8"/>
        <v>0.07639501895</v>
      </c>
      <c r="N2917" s="76">
        <f t="shared" ref="N2917:O2917" si="8755">N2916+L2917</f>
        <v>303.8088172</v>
      </c>
      <c r="O2917" s="76">
        <f t="shared" si="8755"/>
        <v>362.0538325</v>
      </c>
      <c r="P2917" s="74">
        <f>I2917*SIP_Calculator!$D$26</f>
        <v>2301.341589</v>
      </c>
      <c r="Q2917" s="74">
        <f t="shared" si="10"/>
        <v>0.3005264752</v>
      </c>
      <c r="R2917" s="74">
        <f t="shared" si="11"/>
        <v>0.3628960498</v>
      </c>
      <c r="S2917" s="74">
        <f t="shared" ref="S2917:T2917" si="8756">S2916+Q2917</f>
        <v>303.6172407</v>
      </c>
      <c r="T2917" s="74">
        <f t="shared" si="8756"/>
        <v>361.9060247</v>
      </c>
      <c r="U2917" s="75">
        <f>J2917*SIP_Calculator!$D$27</f>
        <v>10000</v>
      </c>
      <c r="V2917" s="75">
        <f t="shared" si="13"/>
        <v>1.305875132</v>
      </c>
      <c r="W2917" s="75">
        <f t="shared" si="14"/>
        <v>1.576889113</v>
      </c>
      <c r="X2917" s="75">
        <f t="shared" ref="X2917:Y2917" si="8757">X2916+V2917</f>
        <v>305.1683841</v>
      </c>
      <c r="Y2917" s="75">
        <f t="shared" si="8757"/>
        <v>363.7380043</v>
      </c>
    </row>
    <row r="2918" ht="15.75" customHeight="1">
      <c r="A2918" s="78">
        <v>42402.0</v>
      </c>
      <c r="B2918" s="73">
        <v>7547.75</v>
      </c>
      <c r="C2918" s="73">
        <v>6252.2</v>
      </c>
      <c r="D2918" s="74">
        <f t="shared" si="33"/>
        <v>611</v>
      </c>
      <c r="E2918" s="74">
        <f t="shared" si="16"/>
        <v>0</v>
      </c>
      <c r="F2918" s="75">
        <f t="shared" si="4"/>
        <v>2</v>
      </c>
      <c r="G2918" s="75">
        <f t="shared" si="17"/>
        <v>0</v>
      </c>
      <c r="H2918" s="76">
        <f>IF(A2918&lt;SIP_Calculator!$B$7,0,IF(A2918&gt;SIP_Calculator!$E$7,0,1))</f>
        <v>1</v>
      </c>
      <c r="I2918" s="74">
        <f t="shared" si="5"/>
        <v>0</v>
      </c>
      <c r="J2918" s="75">
        <f t="shared" si="6"/>
        <v>0</v>
      </c>
      <c r="K2918" s="76">
        <f>H2918*SIP_Calculator!$D$25</f>
        <v>484.4666522</v>
      </c>
      <c r="L2918" s="76">
        <f t="shared" si="7"/>
        <v>0.06418689705</v>
      </c>
      <c r="M2918" s="76">
        <f t="shared" si="8"/>
        <v>0.07748738879</v>
      </c>
      <c r="N2918" s="76">
        <f t="shared" ref="N2918:O2918" si="8758">N2917+L2918</f>
        <v>303.8730041</v>
      </c>
      <c r="O2918" s="76">
        <f t="shared" si="8758"/>
        <v>362.1313199</v>
      </c>
      <c r="P2918" s="74">
        <f>I2918*SIP_Calculator!$D$26</f>
        <v>0</v>
      </c>
      <c r="Q2918" s="74">
        <f t="shared" si="10"/>
        <v>0</v>
      </c>
      <c r="R2918" s="74">
        <f t="shared" si="11"/>
        <v>0</v>
      </c>
      <c r="S2918" s="74">
        <f t="shared" ref="S2918:T2918" si="8759">S2917+Q2918</f>
        <v>303.6172407</v>
      </c>
      <c r="T2918" s="74">
        <f t="shared" si="8759"/>
        <v>361.9060247</v>
      </c>
      <c r="U2918" s="75">
        <f>J2918*SIP_Calculator!$D$27</f>
        <v>0</v>
      </c>
      <c r="V2918" s="75">
        <f t="shared" si="13"/>
        <v>0</v>
      </c>
      <c r="W2918" s="75">
        <f t="shared" si="14"/>
        <v>0</v>
      </c>
      <c r="X2918" s="75">
        <f t="shared" ref="X2918:Y2918" si="8760">X2917+V2918</f>
        <v>305.1683841</v>
      </c>
      <c r="Y2918" s="75">
        <f t="shared" si="8760"/>
        <v>363.7380043</v>
      </c>
    </row>
    <row r="2919" ht="15.75" customHeight="1">
      <c r="A2919" s="78">
        <v>42403.0</v>
      </c>
      <c r="B2919" s="73">
        <v>7452.05</v>
      </c>
      <c r="C2919" s="73">
        <v>6166.2</v>
      </c>
      <c r="D2919" s="74">
        <f t="shared" si="33"/>
        <v>611</v>
      </c>
      <c r="E2919" s="74">
        <f t="shared" si="16"/>
        <v>0</v>
      </c>
      <c r="F2919" s="75">
        <f t="shared" si="4"/>
        <v>2</v>
      </c>
      <c r="G2919" s="75">
        <f t="shared" si="17"/>
        <v>0</v>
      </c>
      <c r="H2919" s="76">
        <f>IF(A2919&lt;SIP_Calculator!$B$7,0,IF(A2919&gt;SIP_Calculator!$E$7,0,1))</f>
        <v>1</v>
      </c>
      <c r="I2919" s="74">
        <f t="shared" si="5"/>
        <v>0</v>
      </c>
      <c r="J2919" s="75">
        <f t="shared" si="6"/>
        <v>0</v>
      </c>
      <c r="K2919" s="76">
        <f>H2919*SIP_Calculator!$D$25</f>
        <v>484.4666522</v>
      </c>
      <c r="L2919" s="76">
        <f t="shared" si="7"/>
        <v>0.06501119184</v>
      </c>
      <c r="M2919" s="76">
        <f t="shared" si="8"/>
        <v>0.07856810551</v>
      </c>
      <c r="N2919" s="76">
        <f t="shared" ref="N2919:O2919" si="8761">N2918+L2919</f>
        <v>303.9380153</v>
      </c>
      <c r="O2919" s="76">
        <f t="shared" si="8761"/>
        <v>362.209888</v>
      </c>
      <c r="P2919" s="74">
        <f>I2919*SIP_Calculator!$D$26</f>
        <v>0</v>
      </c>
      <c r="Q2919" s="74">
        <f t="shared" si="10"/>
        <v>0</v>
      </c>
      <c r="R2919" s="74">
        <f t="shared" si="11"/>
        <v>0</v>
      </c>
      <c r="S2919" s="74">
        <f t="shared" ref="S2919:T2919" si="8762">S2918+Q2919</f>
        <v>303.6172407</v>
      </c>
      <c r="T2919" s="74">
        <f t="shared" si="8762"/>
        <v>361.9060247</v>
      </c>
      <c r="U2919" s="75">
        <f>J2919*SIP_Calculator!$D$27</f>
        <v>0</v>
      </c>
      <c r="V2919" s="75">
        <f t="shared" si="13"/>
        <v>0</v>
      </c>
      <c r="W2919" s="75">
        <f t="shared" si="14"/>
        <v>0</v>
      </c>
      <c r="X2919" s="75">
        <f t="shared" ref="X2919:Y2919" si="8763">X2918+V2919</f>
        <v>305.1683841</v>
      </c>
      <c r="Y2919" s="75">
        <f t="shared" si="8763"/>
        <v>363.7380043</v>
      </c>
    </row>
    <row r="2920" ht="15.75" customHeight="1">
      <c r="A2920" s="78">
        <v>42404.0</v>
      </c>
      <c r="B2920" s="73">
        <v>7487.75</v>
      </c>
      <c r="C2920" s="73">
        <v>6186.25</v>
      </c>
      <c r="D2920" s="74">
        <f t="shared" si="33"/>
        <v>611</v>
      </c>
      <c r="E2920" s="74">
        <f t="shared" si="16"/>
        <v>0</v>
      </c>
      <c r="F2920" s="75">
        <f t="shared" si="4"/>
        <v>2</v>
      </c>
      <c r="G2920" s="75">
        <f t="shared" si="17"/>
        <v>0</v>
      </c>
      <c r="H2920" s="76">
        <f>IF(A2920&lt;SIP_Calculator!$B$7,0,IF(A2920&gt;SIP_Calculator!$E$7,0,1))</f>
        <v>1</v>
      </c>
      <c r="I2920" s="74">
        <f t="shared" si="5"/>
        <v>0</v>
      </c>
      <c r="J2920" s="75">
        <f t="shared" si="6"/>
        <v>0</v>
      </c>
      <c r="K2920" s="76">
        <f>H2920*SIP_Calculator!$D$25</f>
        <v>484.4666522</v>
      </c>
      <c r="L2920" s="76">
        <f t="shared" si="7"/>
        <v>0.0647012323</v>
      </c>
      <c r="M2920" s="76">
        <f t="shared" si="8"/>
        <v>0.07831346166</v>
      </c>
      <c r="N2920" s="76">
        <f t="shared" ref="N2920:O2920" si="8764">N2919+L2920</f>
        <v>304.0027165</v>
      </c>
      <c r="O2920" s="76">
        <f t="shared" si="8764"/>
        <v>362.2882014</v>
      </c>
      <c r="P2920" s="74">
        <f>I2920*SIP_Calculator!$D$26</f>
        <v>0</v>
      </c>
      <c r="Q2920" s="74">
        <f t="shared" si="10"/>
        <v>0</v>
      </c>
      <c r="R2920" s="74">
        <f t="shared" si="11"/>
        <v>0</v>
      </c>
      <c r="S2920" s="74">
        <f t="shared" ref="S2920:T2920" si="8765">S2919+Q2920</f>
        <v>303.6172407</v>
      </c>
      <c r="T2920" s="74">
        <f t="shared" si="8765"/>
        <v>361.9060247</v>
      </c>
      <c r="U2920" s="75">
        <f>J2920*SIP_Calculator!$D$27</f>
        <v>0</v>
      </c>
      <c r="V2920" s="75">
        <f t="shared" si="13"/>
        <v>0</v>
      </c>
      <c r="W2920" s="75">
        <f t="shared" si="14"/>
        <v>0</v>
      </c>
      <c r="X2920" s="75">
        <f t="shared" ref="X2920:Y2920" si="8766">X2919+V2920</f>
        <v>305.1683841</v>
      </c>
      <c r="Y2920" s="75">
        <f t="shared" si="8766"/>
        <v>363.7380043</v>
      </c>
    </row>
    <row r="2921" ht="15.75" customHeight="1">
      <c r="A2921" s="78">
        <v>42405.0</v>
      </c>
      <c r="B2921" s="73">
        <v>7587.7</v>
      </c>
      <c r="C2921" s="73">
        <v>6270.5</v>
      </c>
      <c r="D2921" s="74">
        <f t="shared" si="33"/>
        <v>611</v>
      </c>
      <c r="E2921" s="74">
        <f t="shared" si="16"/>
        <v>0</v>
      </c>
      <c r="F2921" s="75">
        <f t="shared" si="4"/>
        <v>2</v>
      </c>
      <c r="G2921" s="75">
        <f t="shared" si="17"/>
        <v>0</v>
      </c>
      <c r="H2921" s="76">
        <f>IF(A2921&lt;SIP_Calculator!$B$7,0,IF(A2921&gt;SIP_Calculator!$E$7,0,1))</f>
        <v>1</v>
      </c>
      <c r="I2921" s="74">
        <f t="shared" si="5"/>
        <v>0</v>
      </c>
      <c r="J2921" s="75">
        <f t="shared" si="6"/>
        <v>0</v>
      </c>
      <c r="K2921" s="76">
        <f>H2921*SIP_Calculator!$D$25</f>
        <v>484.4666522</v>
      </c>
      <c r="L2921" s="76">
        <f t="shared" si="7"/>
        <v>0.06384894661</v>
      </c>
      <c r="M2921" s="76">
        <f t="shared" si="8"/>
        <v>0.07726124746</v>
      </c>
      <c r="N2921" s="76">
        <f t="shared" ref="N2921:O2921" si="8767">N2920+L2921</f>
        <v>304.0665655</v>
      </c>
      <c r="O2921" s="76">
        <f t="shared" si="8767"/>
        <v>362.3654627</v>
      </c>
      <c r="P2921" s="74">
        <f>I2921*SIP_Calculator!$D$26</f>
        <v>0</v>
      </c>
      <c r="Q2921" s="74">
        <f t="shared" si="10"/>
        <v>0</v>
      </c>
      <c r="R2921" s="74">
        <f t="shared" si="11"/>
        <v>0</v>
      </c>
      <c r="S2921" s="74">
        <f t="shared" ref="S2921:T2921" si="8768">S2920+Q2921</f>
        <v>303.6172407</v>
      </c>
      <c r="T2921" s="74">
        <f t="shared" si="8768"/>
        <v>361.9060247</v>
      </c>
      <c r="U2921" s="75">
        <f>J2921*SIP_Calculator!$D$27</f>
        <v>0</v>
      </c>
      <c r="V2921" s="75">
        <f t="shared" si="13"/>
        <v>0</v>
      </c>
      <c r="W2921" s="75">
        <f t="shared" si="14"/>
        <v>0</v>
      </c>
      <c r="X2921" s="75">
        <f t="shared" ref="X2921:Y2921" si="8769">X2920+V2921</f>
        <v>305.1683841</v>
      </c>
      <c r="Y2921" s="75">
        <f t="shared" si="8769"/>
        <v>363.7380043</v>
      </c>
    </row>
    <row r="2922" ht="15.75" customHeight="1">
      <c r="A2922" s="78">
        <v>42408.0</v>
      </c>
      <c r="B2922" s="73">
        <v>7497.85</v>
      </c>
      <c r="C2922" s="73">
        <v>6209.8</v>
      </c>
      <c r="D2922" s="74">
        <f t="shared" si="33"/>
        <v>612</v>
      </c>
      <c r="E2922" s="74">
        <f t="shared" si="16"/>
        <v>1</v>
      </c>
      <c r="F2922" s="75">
        <f t="shared" si="4"/>
        <v>2</v>
      </c>
      <c r="G2922" s="75">
        <f t="shared" si="17"/>
        <v>0</v>
      </c>
      <c r="H2922" s="76">
        <f>IF(A2922&lt;SIP_Calculator!$B$7,0,IF(A2922&gt;SIP_Calculator!$E$7,0,1))</f>
        <v>1</v>
      </c>
      <c r="I2922" s="74">
        <f t="shared" si="5"/>
        <v>1</v>
      </c>
      <c r="J2922" s="75">
        <f t="shared" si="6"/>
        <v>0</v>
      </c>
      <c r="K2922" s="76">
        <f>H2922*SIP_Calculator!$D$25</f>
        <v>484.4666522</v>
      </c>
      <c r="L2922" s="76">
        <f t="shared" si="7"/>
        <v>0.06461407633</v>
      </c>
      <c r="M2922" s="76">
        <f t="shared" si="8"/>
        <v>0.07801646626</v>
      </c>
      <c r="N2922" s="76">
        <f t="shared" ref="N2922:O2922" si="8770">N2921+L2922</f>
        <v>304.1311796</v>
      </c>
      <c r="O2922" s="76">
        <f t="shared" si="8770"/>
        <v>362.4434791</v>
      </c>
      <c r="P2922" s="74">
        <f>I2922*SIP_Calculator!$D$26</f>
        <v>2301.341589</v>
      </c>
      <c r="Q2922" s="74">
        <f t="shared" si="10"/>
        <v>0.3069335328</v>
      </c>
      <c r="R2922" s="74">
        <f t="shared" si="11"/>
        <v>0.3705983428</v>
      </c>
      <c r="S2922" s="74">
        <f t="shared" ref="S2922:T2922" si="8771">S2921+Q2922</f>
        <v>303.9241742</v>
      </c>
      <c r="T2922" s="74">
        <f t="shared" si="8771"/>
        <v>362.276623</v>
      </c>
      <c r="U2922" s="75">
        <f>J2922*SIP_Calculator!$D$27</f>
        <v>0</v>
      </c>
      <c r="V2922" s="75">
        <f t="shared" si="13"/>
        <v>0</v>
      </c>
      <c r="W2922" s="75">
        <f t="shared" si="14"/>
        <v>0</v>
      </c>
      <c r="X2922" s="75">
        <f t="shared" ref="X2922:Y2922" si="8772">X2921+V2922</f>
        <v>305.1683841</v>
      </c>
      <c r="Y2922" s="75">
        <f t="shared" si="8772"/>
        <v>363.7380043</v>
      </c>
    </row>
    <row r="2923" ht="15.75" customHeight="1">
      <c r="A2923" s="78">
        <v>42409.0</v>
      </c>
      <c r="B2923" s="73">
        <v>7395.75</v>
      </c>
      <c r="C2923" s="73">
        <v>6125.6</v>
      </c>
      <c r="D2923" s="74">
        <f t="shared" si="33"/>
        <v>612</v>
      </c>
      <c r="E2923" s="74">
        <f t="shared" si="16"/>
        <v>0</v>
      </c>
      <c r="F2923" s="75">
        <f t="shared" si="4"/>
        <v>2</v>
      </c>
      <c r="G2923" s="75">
        <f t="shared" si="17"/>
        <v>0</v>
      </c>
      <c r="H2923" s="76">
        <f>IF(A2923&lt;SIP_Calculator!$B$7,0,IF(A2923&gt;SIP_Calculator!$E$7,0,1))</f>
        <v>1</v>
      </c>
      <c r="I2923" s="74">
        <f t="shared" si="5"/>
        <v>0</v>
      </c>
      <c r="J2923" s="75">
        <f t="shared" si="6"/>
        <v>0</v>
      </c>
      <c r="K2923" s="76">
        <f>H2923*SIP_Calculator!$D$25</f>
        <v>484.4666522</v>
      </c>
      <c r="L2923" s="76">
        <f t="shared" si="7"/>
        <v>0.06550608825</v>
      </c>
      <c r="M2923" s="76">
        <f t="shared" si="8"/>
        <v>0.0790888488</v>
      </c>
      <c r="N2923" s="76">
        <f t="shared" ref="N2923:O2923" si="8773">N2922+L2923</f>
        <v>304.1966857</v>
      </c>
      <c r="O2923" s="76">
        <f t="shared" si="8773"/>
        <v>362.522568</v>
      </c>
      <c r="P2923" s="74">
        <f>I2923*SIP_Calculator!$D$26</f>
        <v>0</v>
      </c>
      <c r="Q2923" s="74">
        <f t="shared" si="10"/>
        <v>0</v>
      </c>
      <c r="R2923" s="74">
        <f t="shared" si="11"/>
        <v>0</v>
      </c>
      <c r="S2923" s="74">
        <f t="shared" ref="S2923:T2923" si="8774">S2922+Q2923</f>
        <v>303.9241742</v>
      </c>
      <c r="T2923" s="74">
        <f t="shared" si="8774"/>
        <v>362.276623</v>
      </c>
      <c r="U2923" s="75">
        <f>J2923*SIP_Calculator!$D$27</f>
        <v>0</v>
      </c>
      <c r="V2923" s="75">
        <f t="shared" si="13"/>
        <v>0</v>
      </c>
      <c r="W2923" s="75">
        <f t="shared" si="14"/>
        <v>0</v>
      </c>
      <c r="X2923" s="75">
        <f t="shared" ref="X2923:Y2923" si="8775">X2922+V2923</f>
        <v>305.1683841</v>
      </c>
      <c r="Y2923" s="75">
        <f t="shared" si="8775"/>
        <v>363.7380043</v>
      </c>
    </row>
    <row r="2924" ht="15.75" customHeight="1">
      <c r="A2924" s="78">
        <v>42410.0</v>
      </c>
      <c r="B2924" s="73">
        <v>7309.55</v>
      </c>
      <c r="C2924" s="73">
        <v>6051.95</v>
      </c>
      <c r="D2924" s="74">
        <f t="shared" si="33"/>
        <v>612</v>
      </c>
      <c r="E2924" s="74">
        <f t="shared" si="16"/>
        <v>0</v>
      </c>
      <c r="F2924" s="75">
        <f t="shared" si="4"/>
        <v>2</v>
      </c>
      <c r="G2924" s="75">
        <f t="shared" si="17"/>
        <v>0</v>
      </c>
      <c r="H2924" s="76">
        <f>IF(A2924&lt;SIP_Calculator!$B$7,0,IF(A2924&gt;SIP_Calculator!$E$7,0,1))</f>
        <v>1</v>
      </c>
      <c r="I2924" s="74">
        <f t="shared" si="5"/>
        <v>0</v>
      </c>
      <c r="J2924" s="75">
        <f t="shared" si="6"/>
        <v>0</v>
      </c>
      <c r="K2924" s="76">
        <f>H2924*SIP_Calculator!$D$25</f>
        <v>484.4666522</v>
      </c>
      <c r="L2924" s="76">
        <f t="shared" si="7"/>
        <v>0.0662785879</v>
      </c>
      <c r="M2924" s="76">
        <f t="shared" si="8"/>
        <v>0.08005133092</v>
      </c>
      <c r="N2924" s="76">
        <f t="shared" ref="N2924:O2924" si="8776">N2923+L2924</f>
        <v>304.2629642</v>
      </c>
      <c r="O2924" s="76">
        <f t="shared" si="8776"/>
        <v>362.6026193</v>
      </c>
      <c r="P2924" s="74">
        <f>I2924*SIP_Calculator!$D$26</f>
        <v>0</v>
      </c>
      <c r="Q2924" s="74">
        <f t="shared" si="10"/>
        <v>0</v>
      </c>
      <c r="R2924" s="74">
        <f t="shared" si="11"/>
        <v>0</v>
      </c>
      <c r="S2924" s="74">
        <f t="shared" ref="S2924:T2924" si="8777">S2923+Q2924</f>
        <v>303.9241742</v>
      </c>
      <c r="T2924" s="74">
        <f t="shared" si="8777"/>
        <v>362.276623</v>
      </c>
      <c r="U2924" s="75">
        <f>J2924*SIP_Calculator!$D$27</f>
        <v>0</v>
      </c>
      <c r="V2924" s="75">
        <f t="shared" si="13"/>
        <v>0</v>
      </c>
      <c r="W2924" s="75">
        <f t="shared" si="14"/>
        <v>0</v>
      </c>
      <c r="X2924" s="75">
        <f t="shared" ref="X2924:Y2924" si="8778">X2923+V2924</f>
        <v>305.1683841</v>
      </c>
      <c r="Y2924" s="75">
        <f t="shared" si="8778"/>
        <v>363.7380043</v>
      </c>
    </row>
    <row r="2925" ht="15.75" customHeight="1">
      <c r="A2925" s="78">
        <v>42411.0</v>
      </c>
      <c r="B2925" s="73">
        <v>7068.85</v>
      </c>
      <c r="C2925" s="73">
        <v>5843.2</v>
      </c>
      <c r="D2925" s="74">
        <f t="shared" si="33"/>
        <v>612</v>
      </c>
      <c r="E2925" s="74">
        <f t="shared" si="16"/>
        <v>0</v>
      </c>
      <c r="F2925" s="75">
        <f t="shared" si="4"/>
        <v>2</v>
      </c>
      <c r="G2925" s="75">
        <f t="shared" si="17"/>
        <v>0</v>
      </c>
      <c r="H2925" s="76">
        <f>IF(A2925&lt;SIP_Calculator!$B$7,0,IF(A2925&gt;SIP_Calculator!$E$7,0,1))</f>
        <v>1</v>
      </c>
      <c r="I2925" s="74">
        <f t="shared" si="5"/>
        <v>0</v>
      </c>
      <c r="J2925" s="75">
        <f t="shared" si="6"/>
        <v>0</v>
      </c>
      <c r="K2925" s="76">
        <f>H2925*SIP_Calculator!$D$25</f>
        <v>484.4666522</v>
      </c>
      <c r="L2925" s="76">
        <f t="shared" si="7"/>
        <v>0.06853542686</v>
      </c>
      <c r="M2925" s="76">
        <f t="shared" si="8"/>
        <v>0.08291118774</v>
      </c>
      <c r="N2925" s="76">
        <f t="shared" ref="N2925:O2925" si="8779">N2924+L2925</f>
        <v>304.3314997</v>
      </c>
      <c r="O2925" s="76">
        <f t="shared" si="8779"/>
        <v>362.6855305</v>
      </c>
      <c r="P2925" s="74">
        <f>I2925*SIP_Calculator!$D$26</f>
        <v>0</v>
      </c>
      <c r="Q2925" s="74">
        <f t="shared" si="10"/>
        <v>0</v>
      </c>
      <c r="R2925" s="74">
        <f t="shared" si="11"/>
        <v>0</v>
      </c>
      <c r="S2925" s="74">
        <f t="shared" ref="S2925:T2925" si="8780">S2924+Q2925</f>
        <v>303.9241742</v>
      </c>
      <c r="T2925" s="74">
        <f t="shared" si="8780"/>
        <v>362.276623</v>
      </c>
      <c r="U2925" s="75">
        <f>J2925*SIP_Calculator!$D$27</f>
        <v>0</v>
      </c>
      <c r="V2925" s="75">
        <f t="shared" si="13"/>
        <v>0</v>
      </c>
      <c r="W2925" s="75">
        <f t="shared" si="14"/>
        <v>0</v>
      </c>
      <c r="X2925" s="75">
        <f t="shared" ref="X2925:Y2925" si="8781">X2924+V2925</f>
        <v>305.1683841</v>
      </c>
      <c r="Y2925" s="75">
        <f t="shared" si="8781"/>
        <v>363.7380043</v>
      </c>
    </row>
    <row r="2926" ht="15.75" customHeight="1">
      <c r="A2926" s="78">
        <v>42412.0</v>
      </c>
      <c r="B2926" s="73">
        <v>7073.0</v>
      </c>
      <c r="C2926" s="73">
        <v>5833.4</v>
      </c>
      <c r="D2926" s="74">
        <f t="shared" si="33"/>
        <v>612</v>
      </c>
      <c r="E2926" s="74">
        <f t="shared" si="16"/>
        <v>0</v>
      </c>
      <c r="F2926" s="75">
        <f t="shared" si="4"/>
        <v>2</v>
      </c>
      <c r="G2926" s="75">
        <f t="shared" si="17"/>
        <v>0</v>
      </c>
      <c r="H2926" s="76">
        <f>IF(A2926&lt;SIP_Calculator!$B$7,0,IF(A2926&gt;SIP_Calculator!$E$7,0,1))</f>
        <v>1</v>
      </c>
      <c r="I2926" s="74">
        <f t="shared" si="5"/>
        <v>0</v>
      </c>
      <c r="J2926" s="75">
        <f t="shared" si="6"/>
        <v>0</v>
      </c>
      <c r="K2926" s="76">
        <f>H2926*SIP_Calculator!$D$25</f>
        <v>484.4666522</v>
      </c>
      <c r="L2926" s="76">
        <f t="shared" si="7"/>
        <v>0.0684952145</v>
      </c>
      <c r="M2926" s="76">
        <f t="shared" si="8"/>
        <v>0.08305047694</v>
      </c>
      <c r="N2926" s="76">
        <f t="shared" ref="N2926:O2926" si="8782">N2925+L2926</f>
        <v>304.3999949</v>
      </c>
      <c r="O2926" s="76">
        <f t="shared" si="8782"/>
        <v>362.768581</v>
      </c>
      <c r="P2926" s="74">
        <f>I2926*SIP_Calculator!$D$26</f>
        <v>0</v>
      </c>
      <c r="Q2926" s="74">
        <f t="shared" si="10"/>
        <v>0</v>
      </c>
      <c r="R2926" s="74">
        <f t="shared" si="11"/>
        <v>0</v>
      </c>
      <c r="S2926" s="74">
        <f t="shared" ref="S2926:T2926" si="8783">S2925+Q2926</f>
        <v>303.9241742</v>
      </c>
      <c r="T2926" s="74">
        <f t="shared" si="8783"/>
        <v>362.276623</v>
      </c>
      <c r="U2926" s="75">
        <f>J2926*SIP_Calculator!$D$27</f>
        <v>0</v>
      </c>
      <c r="V2926" s="75">
        <f t="shared" si="13"/>
        <v>0</v>
      </c>
      <c r="W2926" s="75">
        <f t="shared" si="14"/>
        <v>0</v>
      </c>
      <c r="X2926" s="75">
        <f t="shared" ref="X2926:Y2926" si="8784">X2925+V2926</f>
        <v>305.1683841</v>
      </c>
      <c r="Y2926" s="75">
        <f t="shared" si="8784"/>
        <v>363.7380043</v>
      </c>
    </row>
    <row r="2927" ht="15.75" customHeight="1">
      <c r="A2927" s="78">
        <v>42415.0</v>
      </c>
      <c r="B2927" s="73">
        <v>7266.2</v>
      </c>
      <c r="C2927" s="73">
        <v>5999.05</v>
      </c>
      <c r="D2927" s="74">
        <f t="shared" si="33"/>
        <v>613</v>
      </c>
      <c r="E2927" s="74">
        <f t="shared" si="16"/>
        <v>1</v>
      </c>
      <c r="F2927" s="75">
        <f t="shared" si="4"/>
        <v>2</v>
      </c>
      <c r="G2927" s="75">
        <f t="shared" si="17"/>
        <v>0</v>
      </c>
      <c r="H2927" s="76">
        <f>IF(A2927&lt;SIP_Calculator!$B$7,0,IF(A2927&gt;SIP_Calculator!$E$7,0,1))</f>
        <v>1</v>
      </c>
      <c r="I2927" s="74">
        <f t="shared" si="5"/>
        <v>1</v>
      </c>
      <c r="J2927" s="75">
        <f t="shared" si="6"/>
        <v>0</v>
      </c>
      <c r="K2927" s="76">
        <f>H2927*SIP_Calculator!$D$25</f>
        <v>484.4666522</v>
      </c>
      <c r="L2927" s="76">
        <f t="shared" si="7"/>
        <v>0.06667400459</v>
      </c>
      <c r="M2927" s="76">
        <f t="shared" si="8"/>
        <v>0.08075722859</v>
      </c>
      <c r="N2927" s="76">
        <f t="shared" ref="N2927:O2927" si="8785">N2926+L2927</f>
        <v>304.4666689</v>
      </c>
      <c r="O2927" s="76">
        <f t="shared" si="8785"/>
        <v>362.8493382</v>
      </c>
      <c r="P2927" s="74">
        <f>I2927*SIP_Calculator!$D$26</f>
        <v>2301.341589</v>
      </c>
      <c r="Q2927" s="74">
        <f t="shared" si="10"/>
        <v>0.3167187236</v>
      </c>
      <c r="R2927" s="74">
        <f t="shared" si="11"/>
        <v>0.383617671</v>
      </c>
      <c r="S2927" s="74">
        <f t="shared" ref="S2927:T2927" si="8786">S2926+Q2927</f>
        <v>304.2408929</v>
      </c>
      <c r="T2927" s="74">
        <f t="shared" si="8786"/>
        <v>362.6602407</v>
      </c>
      <c r="U2927" s="75">
        <f>J2927*SIP_Calculator!$D$27</f>
        <v>0</v>
      </c>
      <c r="V2927" s="75">
        <f t="shared" si="13"/>
        <v>0</v>
      </c>
      <c r="W2927" s="75">
        <f t="shared" si="14"/>
        <v>0</v>
      </c>
      <c r="X2927" s="75">
        <f t="shared" ref="X2927:Y2927" si="8787">X2926+V2927</f>
        <v>305.1683841</v>
      </c>
      <c r="Y2927" s="75">
        <f t="shared" si="8787"/>
        <v>363.7380043</v>
      </c>
    </row>
    <row r="2928" ht="15.75" customHeight="1">
      <c r="A2928" s="78">
        <v>42416.0</v>
      </c>
      <c r="B2928" s="73">
        <v>7138.8</v>
      </c>
      <c r="C2928" s="73">
        <v>5889.1</v>
      </c>
      <c r="D2928" s="74">
        <f t="shared" si="33"/>
        <v>613</v>
      </c>
      <c r="E2928" s="74">
        <f t="shared" si="16"/>
        <v>0</v>
      </c>
      <c r="F2928" s="75">
        <f t="shared" si="4"/>
        <v>2</v>
      </c>
      <c r="G2928" s="75">
        <f t="shared" si="17"/>
        <v>0</v>
      </c>
      <c r="H2928" s="76">
        <f>IF(A2928&lt;SIP_Calculator!$B$7,0,IF(A2928&gt;SIP_Calculator!$E$7,0,1))</f>
        <v>1</v>
      </c>
      <c r="I2928" s="74">
        <f t="shared" si="5"/>
        <v>0</v>
      </c>
      <c r="J2928" s="75">
        <f t="shared" si="6"/>
        <v>0</v>
      </c>
      <c r="K2928" s="76">
        <f>H2928*SIP_Calculator!$D$25</f>
        <v>484.4666522</v>
      </c>
      <c r="L2928" s="76">
        <f t="shared" si="7"/>
        <v>0.06786387799</v>
      </c>
      <c r="M2928" s="76">
        <f t="shared" si="8"/>
        <v>0.08226497295</v>
      </c>
      <c r="N2928" s="76">
        <f t="shared" ref="N2928:O2928" si="8788">N2927+L2928</f>
        <v>304.5345328</v>
      </c>
      <c r="O2928" s="76">
        <f t="shared" si="8788"/>
        <v>362.9316032</v>
      </c>
      <c r="P2928" s="74">
        <f>I2928*SIP_Calculator!$D$26</f>
        <v>0</v>
      </c>
      <c r="Q2928" s="74">
        <f t="shared" si="10"/>
        <v>0</v>
      </c>
      <c r="R2928" s="74">
        <f t="shared" si="11"/>
        <v>0</v>
      </c>
      <c r="S2928" s="74">
        <f t="shared" ref="S2928:T2928" si="8789">S2927+Q2928</f>
        <v>304.2408929</v>
      </c>
      <c r="T2928" s="74">
        <f t="shared" si="8789"/>
        <v>362.6602407</v>
      </c>
      <c r="U2928" s="75">
        <f>J2928*SIP_Calculator!$D$27</f>
        <v>0</v>
      </c>
      <c r="V2928" s="75">
        <f t="shared" si="13"/>
        <v>0</v>
      </c>
      <c r="W2928" s="75">
        <f t="shared" si="14"/>
        <v>0</v>
      </c>
      <c r="X2928" s="75">
        <f t="shared" ref="X2928:Y2928" si="8790">X2927+V2928</f>
        <v>305.1683841</v>
      </c>
      <c r="Y2928" s="75">
        <f t="shared" si="8790"/>
        <v>363.7380043</v>
      </c>
    </row>
    <row r="2929" ht="15.75" customHeight="1">
      <c r="A2929" s="78">
        <v>42417.0</v>
      </c>
      <c r="B2929" s="73">
        <v>7194.4</v>
      </c>
      <c r="C2929" s="73">
        <v>5930.15</v>
      </c>
      <c r="D2929" s="74">
        <f t="shared" si="33"/>
        <v>613</v>
      </c>
      <c r="E2929" s="74">
        <f t="shared" si="16"/>
        <v>0</v>
      </c>
      <c r="F2929" s="75">
        <f t="shared" si="4"/>
        <v>2</v>
      </c>
      <c r="G2929" s="75">
        <f t="shared" si="17"/>
        <v>0</v>
      </c>
      <c r="H2929" s="76">
        <f>IF(A2929&lt;SIP_Calculator!$B$7,0,IF(A2929&gt;SIP_Calculator!$E$7,0,1))</f>
        <v>1</v>
      </c>
      <c r="I2929" s="74">
        <f t="shared" si="5"/>
        <v>0</v>
      </c>
      <c r="J2929" s="75">
        <f t="shared" si="6"/>
        <v>0</v>
      </c>
      <c r="K2929" s="76">
        <f>H2929*SIP_Calculator!$D$25</f>
        <v>484.4666522</v>
      </c>
      <c r="L2929" s="76">
        <f t="shared" si="7"/>
        <v>0.06733941012</v>
      </c>
      <c r="M2929" s="76">
        <f t="shared" si="8"/>
        <v>0.08169551397</v>
      </c>
      <c r="N2929" s="76">
        <f t="shared" ref="N2929:O2929" si="8791">N2928+L2929</f>
        <v>304.6018722</v>
      </c>
      <c r="O2929" s="76">
        <f t="shared" si="8791"/>
        <v>363.0132987</v>
      </c>
      <c r="P2929" s="74">
        <f>I2929*SIP_Calculator!$D$26</f>
        <v>0</v>
      </c>
      <c r="Q2929" s="74">
        <f t="shared" si="10"/>
        <v>0</v>
      </c>
      <c r="R2929" s="74">
        <f t="shared" si="11"/>
        <v>0</v>
      </c>
      <c r="S2929" s="74">
        <f t="shared" ref="S2929:T2929" si="8792">S2928+Q2929</f>
        <v>304.2408929</v>
      </c>
      <c r="T2929" s="74">
        <f t="shared" si="8792"/>
        <v>362.6602407</v>
      </c>
      <c r="U2929" s="75">
        <f>J2929*SIP_Calculator!$D$27</f>
        <v>0</v>
      </c>
      <c r="V2929" s="75">
        <f t="shared" si="13"/>
        <v>0</v>
      </c>
      <c r="W2929" s="75">
        <f t="shared" si="14"/>
        <v>0</v>
      </c>
      <c r="X2929" s="75">
        <f t="shared" ref="X2929:Y2929" si="8793">X2928+V2929</f>
        <v>305.1683841</v>
      </c>
      <c r="Y2929" s="75">
        <f t="shared" si="8793"/>
        <v>363.7380043</v>
      </c>
    </row>
    <row r="2930" ht="15.75" customHeight="1">
      <c r="A2930" s="78">
        <v>42418.0</v>
      </c>
      <c r="B2930" s="73">
        <v>7271.6</v>
      </c>
      <c r="C2930" s="73">
        <v>5988.8</v>
      </c>
      <c r="D2930" s="74">
        <f t="shared" si="33"/>
        <v>613</v>
      </c>
      <c r="E2930" s="74">
        <f t="shared" si="16"/>
        <v>0</v>
      </c>
      <c r="F2930" s="75">
        <f t="shared" si="4"/>
        <v>2</v>
      </c>
      <c r="G2930" s="75">
        <f t="shared" si="17"/>
        <v>0</v>
      </c>
      <c r="H2930" s="76">
        <f>IF(A2930&lt;SIP_Calculator!$B$7,0,IF(A2930&gt;SIP_Calculator!$E$7,0,1))</f>
        <v>1</v>
      </c>
      <c r="I2930" s="74">
        <f t="shared" si="5"/>
        <v>0</v>
      </c>
      <c r="J2930" s="75">
        <f t="shared" si="6"/>
        <v>0</v>
      </c>
      <c r="K2930" s="76">
        <f>H2930*SIP_Calculator!$D$25</f>
        <v>484.4666522</v>
      </c>
      <c r="L2930" s="76">
        <f t="shared" si="7"/>
        <v>0.06662449147</v>
      </c>
      <c r="M2930" s="76">
        <f t="shared" si="8"/>
        <v>0.08089544686</v>
      </c>
      <c r="N2930" s="76">
        <f t="shared" ref="N2930:O2930" si="8794">N2929+L2930</f>
        <v>304.6684967</v>
      </c>
      <c r="O2930" s="76">
        <f t="shared" si="8794"/>
        <v>363.0941941</v>
      </c>
      <c r="P2930" s="74">
        <f>I2930*SIP_Calculator!$D$26</f>
        <v>0</v>
      </c>
      <c r="Q2930" s="74">
        <f t="shared" si="10"/>
        <v>0</v>
      </c>
      <c r="R2930" s="74">
        <f t="shared" si="11"/>
        <v>0</v>
      </c>
      <c r="S2930" s="74">
        <f t="shared" ref="S2930:T2930" si="8795">S2929+Q2930</f>
        <v>304.2408929</v>
      </c>
      <c r="T2930" s="74">
        <f t="shared" si="8795"/>
        <v>362.6602407</v>
      </c>
      <c r="U2930" s="75">
        <f>J2930*SIP_Calculator!$D$27</f>
        <v>0</v>
      </c>
      <c r="V2930" s="75">
        <f t="shared" si="13"/>
        <v>0</v>
      </c>
      <c r="W2930" s="75">
        <f t="shared" si="14"/>
        <v>0</v>
      </c>
      <c r="X2930" s="75">
        <f t="shared" ref="X2930:Y2930" si="8796">X2929+V2930</f>
        <v>305.1683841</v>
      </c>
      <c r="Y2930" s="75">
        <f t="shared" si="8796"/>
        <v>363.7380043</v>
      </c>
    </row>
    <row r="2931" ht="15.75" customHeight="1">
      <c r="A2931" s="78">
        <v>42419.0</v>
      </c>
      <c r="B2931" s="73">
        <v>7288.5</v>
      </c>
      <c r="C2931" s="73">
        <v>6000.4</v>
      </c>
      <c r="D2931" s="74">
        <f t="shared" si="33"/>
        <v>613</v>
      </c>
      <c r="E2931" s="74">
        <f t="shared" si="16"/>
        <v>0</v>
      </c>
      <c r="F2931" s="75">
        <f t="shared" si="4"/>
        <v>2</v>
      </c>
      <c r="G2931" s="75">
        <f t="shared" si="17"/>
        <v>0</v>
      </c>
      <c r="H2931" s="76">
        <f>IF(A2931&lt;SIP_Calculator!$B$7,0,IF(A2931&gt;SIP_Calculator!$E$7,0,1))</f>
        <v>1</v>
      </c>
      <c r="I2931" s="74">
        <f t="shared" si="5"/>
        <v>0</v>
      </c>
      <c r="J2931" s="75">
        <f t="shared" si="6"/>
        <v>0</v>
      </c>
      <c r="K2931" s="76">
        <f>H2931*SIP_Calculator!$D$25</f>
        <v>484.4666522</v>
      </c>
      <c r="L2931" s="76">
        <f t="shared" si="7"/>
        <v>0.06647000785</v>
      </c>
      <c r="M2931" s="76">
        <f t="shared" si="8"/>
        <v>0.08073905943</v>
      </c>
      <c r="N2931" s="76">
        <f t="shared" ref="N2931:O2931" si="8797">N2930+L2931</f>
        <v>304.7349667</v>
      </c>
      <c r="O2931" s="76">
        <f t="shared" si="8797"/>
        <v>363.1749332</v>
      </c>
      <c r="P2931" s="74">
        <f>I2931*SIP_Calculator!$D$26</f>
        <v>0</v>
      </c>
      <c r="Q2931" s="74">
        <f t="shared" si="10"/>
        <v>0</v>
      </c>
      <c r="R2931" s="74">
        <f t="shared" si="11"/>
        <v>0</v>
      </c>
      <c r="S2931" s="74">
        <f t="shared" ref="S2931:T2931" si="8798">S2930+Q2931</f>
        <v>304.2408929</v>
      </c>
      <c r="T2931" s="74">
        <f t="shared" si="8798"/>
        <v>362.6602407</v>
      </c>
      <c r="U2931" s="75">
        <f>J2931*SIP_Calculator!$D$27</f>
        <v>0</v>
      </c>
      <c r="V2931" s="75">
        <f t="shared" si="13"/>
        <v>0</v>
      </c>
      <c r="W2931" s="75">
        <f t="shared" si="14"/>
        <v>0</v>
      </c>
      <c r="X2931" s="75">
        <f t="shared" ref="X2931:Y2931" si="8799">X2930+V2931</f>
        <v>305.1683841</v>
      </c>
      <c r="Y2931" s="75">
        <f t="shared" si="8799"/>
        <v>363.7380043</v>
      </c>
    </row>
    <row r="2932" ht="15.75" customHeight="1">
      <c r="A2932" s="78">
        <v>42422.0</v>
      </c>
      <c r="B2932" s="73">
        <v>7317.1</v>
      </c>
      <c r="C2932" s="73">
        <v>6024.15</v>
      </c>
      <c r="D2932" s="74">
        <f t="shared" si="33"/>
        <v>614</v>
      </c>
      <c r="E2932" s="74">
        <f t="shared" si="16"/>
        <v>1</v>
      </c>
      <c r="F2932" s="75">
        <f t="shared" si="4"/>
        <v>2</v>
      </c>
      <c r="G2932" s="75">
        <f t="shared" si="17"/>
        <v>0</v>
      </c>
      <c r="H2932" s="76">
        <f>IF(A2932&lt;SIP_Calculator!$B$7,0,IF(A2932&gt;SIP_Calculator!$E$7,0,1))</f>
        <v>1</v>
      </c>
      <c r="I2932" s="74">
        <f t="shared" si="5"/>
        <v>1</v>
      </c>
      <c r="J2932" s="75">
        <f t="shared" si="6"/>
        <v>0</v>
      </c>
      <c r="K2932" s="76">
        <f>H2932*SIP_Calculator!$D$25</f>
        <v>484.4666522</v>
      </c>
      <c r="L2932" s="76">
        <f t="shared" si="7"/>
        <v>0.06621019969</v>
      </c>
      <c r="M2932" s="76">
        <f t="shared" si="8"/>
        <v>0.08042074852</v>
      </c>
      <c r="N2932" s="76">
        <f t="shared" ref="N2932:O2932" si="8800">N2931+L2932</f>
        <v>304.8011769</v>
      </c>
      <c r="O2932" s="76">
        <f t="shared" si="8800"/>
        <v>363.2553539</v>
      </c>
      <c r="P2932" s="74">
        <f>I2932*SIP_Calculator!$D$26</f>
        <v>2301.341589</v>
      </c>
      <c r="Q2932" s="74">
        <f t="shared" si="10"/>
        <v>0.3145155306</v>
      </c>
      <c r="R2932" s="74">
        <f t="shared" si="11"/>
        <v>0.3820193038</v>
      </c>
      <c r="S2932" s="74">
        <f t="shared" ref="S2932:T2932" si="8801">S2931+Q2932</f>
        <v>304.5554084</v>
      </c>
      <c r="T2932" s="74">
        <f t="shared" si="8801"/>
        <v>363.04226</v>
      </c>
      <c r="U2932" s="75">
        <f>J2932*SIP_Calculator!$D$27</f>
        <v>0</v>
      </c>
      <c r="V2932" s="75">
        <f t="shared" si="13"/>
        <v>0</v>
      </c>
      <c r="W2932" s="75">
        <f t="shared" si="14"/>
        <v>0</v>
      </c>
      <c r="X2932" s="75">
        <f t="shared" ref="X2932:Y2932" si="8802">X2931+V2932</f>
        <v>305.1683841</v>
      </c>
      <c r="Y2932" s="75">
        <f t="shared" si="8802"/>
        <v>363.7380043</v>
      </c>
    </row>
    <row r="2933" ht="15.75" customHeight="1">
      <c r="A2933" s="78">
        <v>42423.0</v>
      </c>
      <c r="B2933" s="73">
        <v>7197.45</v>
      </c>
      <c r="C2933" s="73">
        <v>5930.9</v>
      </c>
      <c r="D2933" s="74">
        <f t="shared" si="33"/>
        <v>614</v>
      </c>
      <c r="E2933" s="74">
        <f t="shared" si="16"/>
        <v>0</v>
      </c>
      <c r="F2933" s="75">
        <f t="shared" si="4"/>
        <v>2</v>
      </c>
      <c r="G2933" s="75">
        <f t="shared" si="17"/>
        <v>0</v>
      </c>
      <c r="H2933" s="76">
        <f>IF(A2933&lt;SIP_Calculator!$B$7,0,IF(A2933&gt;SIP_Calculator!$E$7,0,1))</f>
        <v>1</v>
      </c>
      <c r="I2933" s="74">
        <f t="shared" si="5"/>
        <v>0</v>
      </c>
      <c r="J2933" s="75">
        <f t="shared" si="6"/>
        <v>0</v>
      </c>
      <c r="K2933" s="76">
        <f>H2933*SIP_Calculator!$D$25</f>
        <v>484.4666522</v>
      </c>
      <c r="L2933" s="76">
        <f t="shared" si="7"/>
        <v>0.06731087429</v>
      </c>
      <c r="M2933" s="76">
        <f t="shared" si="8"/>
        <v>0.08168518306</v>
      </c>
      <c r="N2933" s="76">
        <f t="shared" ref="N2933:O2933" si="8803">N2932+L2933</f>
        <v>304.8684878</v>
      </c>
      <c r="O2933" s="76">
        <f t="shared" si="8803"/>
        <v>363.3370391</v>
      </c>
      <c r="P2933" s="74">
        <f>I2933*SIP_Calculator!$D$26</f>
        <v>0</v>
      </c>
      <c r="Q2933" s="74">
        <f t="shared" si="10"/>
        <v>0</v>
      </c>
      <c r="R2933" s="74">
        <f t="shared" si="11"/>
        <v>0</v>
      </c>
      <c r="S2933" s="74">
        <f t="shared" ref="S2933:T2933" si="8804">S2932+Q2933</f>
        <v>304.5554084</v>
      </c>
      <c r="T2933" s="74">
        <f t="shared" si="8804"/>
        <v>363.04226</v>
      </c>
      <c r="U2933" s="75">
        <f>J2933*SIP_Calculator!$D$27</f>
        <v>0</v>
      </c>
      <c r="V2933" s="75">
        <f t="shared" si="13"/>
        <v>0</v>
      </c>
      <c r="W2933" s="75">
        <f t="shared" si="14"/>
        <v>0</v>
      </c>
      <c r="X2933" s="75">
        <f t="shared" ref="X2933:Y2933" si="8805">X2932+V2933</f>
        <v>305.1683841</v>
      </c>
      <c r="Y2933" s="75">
        <f t="shared" si="8805"/>
        <v>363.7380043</v>
      </c>
    </row>
    <row r="2934" ht="15.75" customHeight="1">
      <c r="A2934" s="78">
        <v>42424.0</v>
      </c>
      <c r="B2934" s="73">
        <v>7105.3</v>
      </c>
      <c r="C2934" s="73">
        <v>5859.75</v>
      </c>
      <c r="D2934" s="74">
        <f t="shared" si="33"/>
        <v>614</v>
      </c>
      <c r="E2934" s="74">
        <f t="shared" si="16"/>
        <v>0</v>
      </c>
      <c r="F2934" s="75">
        <f t="shared" si="4"/>
        <v>2</v>
      </c>
      <c r="G2934" s="75">
        <f t="shared" si="17"/>
        <v>0</v>
      </c>
      <c r="H2934" s="76">
        <f>IF(A2934&lt;SIP_Calculator!$B$7,0,IF(A2934&gt;SIP_Calculator!$E$7,0,1))</f>
        <v>1</v>
      </c>
      <c r="I2934" s="74">
        <f t="shared" si="5"/>
        <v>0</v>
      </c>
      <c r="J2934" s="75">
        <f t="shared" si="6"/>
        <v>0</v>
      </c>
      <c r="K2934" s="76">
        <f>H2934*SIP_Calculator!$D$25</f>
        <v>484.4666522</v>
      </c>
      <c r="L2934" s="76">
        <f t="shared" si="7"/>
        <v>0.06818384195</v>
      </c>
      <c r="M2934" s="76">
        <f t="shared" si="8"/>
        <v>0.08267701731</v>
      </c>
      <c r="N2934" s="76">
        <f t="shared" ref="N2934:O2934" si="8806">N2933+L2934</f>
        <v>304.9366716</v>
      </c>
      <c r="O2934" s="76">
        <f t="shared" si="8806"/>
        <v>363.4197161</v>
      </c>
      <c r="P2934" s="74">
        <f>I2934*SIP_Calculator!$D$26</f>
        <v>0</v>
      </c>
      <c r="Q2934" s="74">
        <f t="shared" si="10"/>
        <v>0</v>
      </c>
      <c r="R2934" s="74">
        <f t="shared" si="11"/>
        <v>0</v>
      </c>
      <c r="S2934" s="74">
        <f t="shared" ref="S2934:T2934" si="8807">S2933+Q2934</f>
        <v>304.5554084</v>
      </c>
      <c r="T2934" s="74">
        <f t="shared" si="8807"/>
        <v>363.04226</v>
      </c>
      <c r="U2934" s="75">
        <f>J2934*SIP_Calculator!$D$27</f>
        <v>0</v>
      </c>
      <c r="V2934" s="75">
        <f t="shared" si="13"/>
        <v>0</v>
      </c>
      <c r="W2934" s="75">
        <f t="shared" si="14"/>
        <v>0</v>
      </c>
      <c r="X2934" s="75">
        <f t="shared" ref="X2934:Y2934" si="8808">X2933+V2934</f>
        <v>305.1683841</v>
      </c>
      <c r="Y2934" s="75">
        <f t="shared" si="8808"/>
        <v>363.7380043</v>
      </c>
    </row>
    <row r="2935" ht="15.75" customHeight="1">
      <c r="A2935" s="78">
        <v>42425.0</v>
      </c>
      <c r="B2935" s="73">
        <v>7058.85</v>
      </c>
      <c r="C2935" s="73">
        <v>5816.5</v>
      </c>
      <c r="D2935" s="74">
        <f t="shared" si="33"/>
        <v>614</v>
      </c>
      <c r="E2935" s="74">
        <f t="shared" si="16"/>
        <v>0</v>
      </c>
      <c r="F2935" s="75">
        <f t="shared" si="4"/>
        <v>2</v>
      </c>
      <c r="G2935" s="75">
        <f t="shared" si="17"/>
        <v>0</v>
      </c>
      <c r="H2935" s="76">
        <f>IF(A2935&lt;SIP_Calculator!$B$7,0,IF(A2935&gt;SIP_Calculator!$E$7,0,1))</f>
        <v>1</v>
      </c>
      <c r="I2935" s="74">
        <f t="shared" si="5"/>
        <v>0</v>
      </c>
      <c r="J2935" s="75">
        <f t="shared" si="6"/>
        <v>0</v>
      </c>
      <c r="K2935" s="76">
        <f>H2935*SIP_Calculator!$D$25</f>
        <v>484.4666522</v>
      </c>
      <c r="L2935" s="76">
        <f t="shared" si="7"/>
        <v>0.06863251835</v>
      </c>
      <c r="M2935" s="76">
        <f t="shared" si="8"/>
        <v>0.08329178237</v>
      </c>
      <c r="N2935" s="76">
        <f t="shared" ref="N2935:O2935" si="8809">N2934+L2935</f>
        <v>305.0053041</v>
      </c>
      <c r="O2935" s="76">
        <f t="shared" si="8809"/>
        <v>363.5030079</v>
      </c>
      <c r="P2935" s="74">
        <f>I2935*SIP_Calculator!$D$26</f>
        <v>0</v>
      </c>
      <c r="Q2935" s="74">
        <f t="shared" si="10"/>
        <v>0</v>
      </c>
      <c r="R2935" s="74">
        <f t="shared" si="11"/>
        <v>0</v>
      </c>
      <c r="S2935" s="74">
        <f t="shared" ref="S2935:T2935" si="8810">S2934+Q2935</f>
        <v>304.5554084</v>
      </c>
      <c r="T2935" s="74">
        <f t="shared" si="8810"/>
        <v>363.04226</v>
      </c>
      <c r="U2935" s="75">
        <f>J2935*SIP_Calculator!$D$27</f>
        <v>0</v>
      </c>
      <c r="V2935" s="75">
        <f t="shared" si="13"/>
        <v>0</v>
      </c>
      <c r="W2935" s="75">
        <f t="shared" si="14"/>
        <v>0</v>
      </c>
      <c r="X2935" s="75">
        <f t="shared" ref="X2935:Y2935" si="8811">X2934+V2935</f>
        <v>305.1683841</v>
      </c>
      <c r="Y2935" s="75">
        <f t="shared" si="8811"/>
        <v>363.7380043</v>
      </c>
    </row>
    <row r="2936" ht="15.75" customHeight="1">
      <c r="A2936" s="78">
        <v>42426.0</v>
      </c>
      <c r="B2936" s="73">
        <v>7117.3</v>
      </c>
      <c r="C2936" s="73">
        <v>5852.9</v>
      </c>
      <c r="D2936" s="74">
        <f t="shared" si="33"/>
        <v>614</v>
      </c>
      <c r="E2936" s="74">
        <f t="shared" si="16"/>
        <v>0</v>
      </c>
      <c r="F2936" s="75">
        <f t="shared" si="4"/>
        <v>2</v>
      </c>
      <c r="G2936" s="75">
        <f t="shared" si="17"/>
        <v>0</v>
      </c>
      <c r="H2936" s="76">
        <f>IF(A2936&lt;SIP_Calculator!$B$7,0,IF(A2936&gt;SIP_Calculator!$E$7,0,1))</f>
        <v>1</v>
      </c>
      <c r="I2936" s="74">
        <f t="shared" si="5"/>
        <v>0</v>
      </c>
      <c r="J2936" s="75">
        <f t="shared" si="6"/>
        <v>0</v>
      </c>
      <c r="K2936" s="76">
        <f>H2936*SIP_Calculator!$D$25</f>
        <v>484.4666522</v>
      </c>
      <c r="L2936" s="76">
        <f t="shared" si="7"/>
        <v>0.06806888176</v>
      </c>
      <c r="M2936" s="76">
        <f t="shared" si="8"/>
        <v>0.08277377918</v>
      </c>
      <c r="N2936" s="76">
        <f t="shared" ref="N2936:O2936" si="8812">N2935+L2936</f>
        <v>305.073373</v>
      </c>
      <c r="O2936" s="76">
        <f t="shared" si="8812"/>
        <v>363.5857817</v>
      </c>
      <c r="P2936" s="74">
        <f>I2936*SIP_Calculator!$D$26</f>
        <v>0</v>
      </c>
      <c r="Q2936" s="74">
        <f t="shared" si="10"/>
        <v>0</v>
      </c>
      <c r="R2936" s="74">
        <f t="shared" si="11"/>
        <v>0</v>
      </c>
      <c r="S2936" s="74">
        <f t="shared" ref="S2936:T2936" si="8813">S2935+Q2936</f>
        <v>304.5554084</v>
      </c>
      <c r="T2936" s="74">
        <f t="shared" si="8813"/>
        <v>363.04226</v>
      </c>
      <c r="U2936" s="75">
        <f>J2936*SIP_Calculator!$D$27</f>
        <v>0</v>
      </c>
      <c r="V2936" s="75">
        <f t="shared" si="13"/>
        <v>0</v>
      </c>
      <c r="W2936" s="75">
        <f t="shared" si="14"/>
        <v>0</v>
      </c>
      <c r="X2936" s="75">
        <f t="shared" ref="X2936:Y2936" si="8814">X2935+V2936</f>
        <v>305.1683841</v>
      </c>
      <c r="Y2936" s="75">
        <f t="shared" si="8814"/>
        <v>363.7380043</v>
      </c>
    </row>
    <row r="2937" ht="15.75" customHeight="1">
      <c r="A2937" s="78">
        <v>42429.0</v>
      </c>
      <c r="B2937" s="73">
        <v>7083.95</v>
      </c>
      <c r="C2937" s="73">
        <v>5829.95</v>
      </c>
      <c r="D2937" s="74">
        <f t="shared" si="33"/>
        <v>615</v>
      </c>
      <c r="E2937" s="74">
        <f t="shared" si="16"/>
        <v>1</v>
      </c>
      <c r="F2937" s="75">
        <f t="shared" si="4"/>
        <v>2</v>
      </c>
      <c r="G2937" s="75">
        <f t="shared" si="17"/>
        <v>0</v>
      </c>
      <c r="H2937" s="76">
        <f>IF(A2937&lt;SIP_Calculator!$B$7,0,IF(A2937&gt;SIP_Calculator!$E$7,0,1))</f>
        <v>1</v>
      </c>
      <c r="I2937" s="74">
        <f t="shared" si="5"/>
        <v>1</v>
      </c>
      <c r="J2937" s="75">
        <f t="shared" si="6"/>
        <v>0</v>
      </c>
      <c r="K2937" s="76">
        <f>H2937*SIP_Calculator!$D$25</f>
        <v>484.4666522</v>
      </c>
      <c r="L2937" s="76">
        <f t="shared" si="7"/>
        <v>0.06838933818</v>
      </c>
      <c r="M2937" s="76">
        <f t="shared" si="8"/>
        <v>0.08309962387</v>
      </c>
      <c r="N2937" s="76">
        <f t="shared" ref="N2937:O2937" si="8815">N2936+L2937</f>
        <v>305.1417623</v>
      </c>
      <c r="O2937" s="76">
        <f t="shared" si="8815"/>
        <v>363.6688813</v>
      </c>
      <c r="P2937" s="74">
        <f>I2937*SIP_Calculator!$D$26</f>
        <v>2301.341589</v>
      </c>
      <c r="Q2937" s="74">
        <f t="shared" si="10"/>
        <v>0.3248670007</v>
      </c>
      <c r="R2937" s="74">
        <f t="shared" si="11"/>
        <v>0.3947446529</v>
      </c>
      <c r="S2937" s="74">
        <f t="shared" ref="S2937:T2937" si="8816">S2936+Q2937</f>
        <v>304.8802754</v>
      </c>
      <c r="T2937" s="74">
        <f t="shared" si="8816"/>
        <v>363.4370047</v>
      </c>
      <c r="U2937" s="75">
        <f>J2937*SIP_Calculator!$D$27</f>
        <v>0</v>
      </c>
      <c r="V2937" s="75">
        <f t="shared" si="13"/>
        <v>0</v>
      </c>
      <c r="W2937" s="75">
        <f t="shared" si="14"/>
        <v>0</v>
      </c>
      <c r="X2937" s="75">
        <f t="shared" ref="X2937:Y2937" si="8817">X2936+V2937</f>
        <v>305.1683841</v>
      </c>
      <c r="Y2937" s="75">
        <f t="shared" si="8817"/>
        <v>363.7380043</v>
      </c>
    </row>
    <row r="2938" ht="15.75" customHeight="1">
      <c r="A2938" s="78">
        <v>42430.0</v>
      </c>
      <c r="B2938" s="73">
        <v>7320.8</v>
      </c>
      <c r="C2938" s="73">
        <v>6020.05</v>
      </c>
      <c r="D2938" s="74">
        <f t="shared" si="33"/>
        <v>615</v>
      </c>
      <c r="E2938" s="74">
        <f t="shared" si="16"/>
        <v>0</v>
      </c>
      <c r="F2938" s="75">
        <f t="shared" si="4"/>
        <v>3</v>
      </c>
      <c r="G2938" s="75">
        <f t="shared" si="17"/>
        <v>1</v>
      </c>
      <c r="H2938" s="76">
        <f>IF(A2938&lt;SIP_Calculator!$B$7,0,IF(A2938&gt;SIP_Calculator!$E$7,0,1))</f>
        <v>1</v>
      </c>
      <c r="I2938" s="74">
        <f t="shared" si="5"/>
        <v>0</v>
      </c>
      <c r="J2938" s="75">
        <f t="shared" si="6"/>
        <v>1</v>
      </c>
      <c r="K2938" s="76">
        <f>H2938*SIP_Calculator!$D$25</f>
        <v>484.4666522</v>
      </c>
      <c r="L2938" s="76">
        <f t="shared" si="7"/>
        <v>0.06617673645</v>
      </c>
      <c r="M2938" s="76">
        <f t="shared" si="8"/>
        <v>0.08047551967</v>
      </c>
      <c r="N2938" s="76">
        <f t="shared" ref="N2938:O2938" si="8818">N2937+L2938</f>
        <v>305.2079391</v>
      </c>
      <c r="O2938" s="76">
        <f t="shared" si="8818"/>
        <v>363.7493569</v>
      </c>
      <c r="P2938" s="74">
        <f>I2938*SIP_Calculator!$D$26</f>
        <v>0</v>
      </c>
      <c r="Q2938" s="74">
        <f t="shared" si="10"/>
        <v>0</v>
      </c>
      <c r="R2938" s="74">
        <f t="shared" si="11"/>
        <v>0</v>
      </c>
      <c r="S2938" s="74">
        <f t="shared" ref="S2938:T2938" si="8819">S2937+Q2938</f>
        <v>304.8802754</v>
      </c>
      <c r="T2938" s="74">
        <f t="shared" si="8819"/>
        <v>363.4370047</v>
      </c>
      <c r="U2938" s="75">
        <f>J2938*SIP_Calculator!$D$27</f>
        <v>10000</v>
      </c>
      <c r="V2938" s="75">
        <f t="shared" si="13"/>
        <v>1.365970932</v>
      </c>
      <c r="W2938" s="75">
        <f t="shared" si="14"/>
        <v>1.661115771</v>
      </c>
      <c r="X2938" s="75">
        <f t="shared" ref="X2938:Y2938" si="8820">X2937+V2938</f>
        <v>306.534355</v>
      </c>
      <c r="Y2938" s="75">
        <f t="shared" si="8820"/>
        <v>365.3991201</v>
      </c>
    </row>
    <row r="2939" ht="15.75" customHeight="1">
      <c r="A2939" s="78">
        <v>42431.0</v>
      </c>
      <c r="B2939" s="73">
        <v>7460.85</v>
      </c>
      <c r="C2939" s="73">
        <v>6137.15</v>
      </c>
      <c r="D2939" s="74">
        <f t="shared" si="33"/>
        <v>615</v>
      </c>
      <c r="E2939" s="74">
        <f t="shared" si="16"/>
        <v>0</v>
      </c>
      <c r="F2939" s="75">
        <f t="shared" si="4"/>
        <v>3</v>
      </c>
      <c r="G2939" s="75">
        <f t="shared" si="17"/>
        <v>0</v>
      </c>
      <c r="H2939" s="76">
        <f>IF(A2939&lt;SIP_Calculator!$B$7,0,IF(A2939&gt;SIP_Calculator!$E$7,0,1))</f>
        <v>1</v>
      </c>
      <c r="I2939" s="74">
        <f t="shared" si="5"/>
        <v>0</v>
      </c>
      <c r="J2939" s="75">
        <f t="shared" si="6"/>
        <v>0</v>
      </c>
      <c r="K2939" s="76">
        <f>H2939*SIP_Calculator!$D$25</f>
        <v>484.4666522</v>
      </c>
      <c r="L2939" s="76">
        <f t="shared" si="7"/>
        <v>0.06493451178</v>
      </c>
      <c r="M2939" s="76">
        <f t="shared" si="8"/>
        <v>0.07894000508</v>
      </c>
      <c r="N2939" s="76">
        <f t="shared" ref="N2939:O2939" si="8821">N2938+L2939</f>
        <v>305.2728736</v>
      </c>
      <c r="O2939" s="76">
        <f t="shared" si="8821"/>
        <v>363.8282969</v>
      </c>
      <c r="P2939" s="74">
        <f>I2939*SIP_Calculator!$D$26</f>
        <v>0</v>
      </c>
      <c r="Q2939" s="74">
        <f t="shared" si="10"/>
        <v>0</v>
      </c>
      <c r="R2939" s="74">
        <f t="shared" si="11"/>
        <v>0</v>
      </c>
      <c r="S2939" s="74">
        <f t="shared" ref="S2939:T2939" si="8822">S2938+Q2939</f>
        <v>304.8802754</v>
      </c>
      <c r="T2939" s="74">
        <f t="shared" si="8822"/>
        <v>363.4370047</v>
      </c>
      <c r="U2939" s="75">
        <f>J2939*SIP_Calculator!$D$27</f>
        <v>0</v>
      </c>
      <c r="V2939" s="75">
        <f t="shared" si="13"/>
        <v>0</v>
      </c>
      <c r="W2939" s="75">
        <f t="shared" si="14"/>
        <v>0</v>
      </c>
      <c r="X2939" s="75">
        <f t="shared" ref="X2939:Y2939" si="8823">X2938+V2939</f>
        <v>306.534355</v>
      </c>
      <c r="Y2939" s="75">
        <f t="shared" si="8823"/>
        <v>365.3991201</v>
      </c>
    </row>
    <row r="2940" ht="15.75" customHeight="1">
      <c r="A2940" s="78">
        <v>42432.0</v>
      </c>
      <c r="B2940" s="73">
        <v>7560.2</v>
      </c>
      <c r="C2940" s="73">
        <v>6218.4</v>
      </c>
      <c r="D2940" s="74">
        <f t="shared" si="33"/>
        <v>615</v>
      </c>
      <c r="E2940" s="74">
        <f t="shared" si="16"/>
        <v>0</v>
      </c>
      <c r="F2940" s="75">
        <f t="shared" si="4"/>
        <v>3</v>
      </c>
      <c r="G2940" s="75">
        <f t="shared" si="17"/>
        <v>0</v>
      </c>
      <c r="H2940" s="76">
        <f>IF(A2940&lt;SIP_Calculator!$B$7,0,IF(A2940&gt;SIP_Calculator!$E$7,0,1))</f>
        <v>1</v>
      </c>
      <c r="I2940" s="74">
        <f t="shared" si="5"/>
        <v>0</v>
      </c>
      <c r="J2940" s="75">
        <f t="shared" si="6"/>
        <v>0</v>
      </c>
      <c r="K2940" s="76">
        <f>H2940*SIP_Calculator!$D$25</f>
        <v>484.4666522</v>
      </c>
      <c r="L2940" s="76">
        <f t="shared" si="7"/>
        <v>0.06408119523</v>
      </c>
      <c r="M2940" s="76">
        <f t="shared" si="8"/>
        <v>0.07790857008</v>
      </c>
      <c r="N2940" s="76">
        <f t="shared" ref="N2940:O2940" si="8824">N2939+L2940</f>
        <v>305.3369548</v>
      </c>
      <c r="O2940" s="76">
        <f t="shared" si="8824"/>
        <v>363.9062054</v>
      </c>
      <c r="P2940" s="74">
        <f>I2940*SIP_Calculator!$D$26</f>
        <v>0</v>
      </c>
      <c r="Q2940" s="74">
        <f t="shared" si="10"/>
        <v>0</v>
      </c>
      <c r="R2940" s="74">
        <f t="shared" si="11"/>
        <v>0</v>
      </c>
      <c r="S2940" s="74">
        <f t="shared" ref="S2940:T2940" si="8825">S2939+Q2940</f>
        <v>304.8802754</v>
      </c>
      <c r="T2940" s="74">
        <f t="shared" si="8825"/>
        <v>363.4370047</v>
      </c>
      <c r="U2940" s="75">
        <f>J2940*SIP_Calculator!$D$27</f>
        <v>0</v>
      </c>
      <c r="V2940" s="75">
        <f t="shared" si="13"/>
        <v>0</v>
      </c>
      <c r="W2940" s="75">
        <f t="shared" si="14"/>
        <v>0</v>
      </c>
      <c r="X2940" s="75">
        <f t="shared" ref="X2940:Y2940" si="8826">X2939+V2940</f>
        <v>306.534355</v>
      </c>
      <c r="Y2940" s="75">
        <f t="shared" si="8826"/>
        <v>365.3991201</v>
      </c>
    </row>
    <row r="2941" ht="15.75" customHeight="1">
      <c r="A2941" s="78">
        <v>42433.0</v>
      </c>
      <c r="B2941" s="73">
        <v>7578.55</v>
      </c>
      <c r="C2941" s="73">
        <v>6239.35</v>
      </c>
      <c r="D2941" s="74">
        <f t="shared" si="33"/>
        <v>615</v>
      </c>
      <c r="E2941" s="74">
        <f t="shared" si="16"/>
        <v>0</v>
      </c>
      <c r="F2941" s="75">
        <f t="shared" si="4"/>
        <v>3</v>
      </c>
      <c r="G2941" s="75">
        <f t="shared" si="17"/>
        <v>0</v>
      </c>
      <c r="H2941" s="76">
        <f>IF(A2941&lt;SIP_Calculator!$B$7,0,IF(A2941&gt;SIP_Calculator!$E$7,0,1))</f>
        <v>1</v>
      </c>
      <c r="I2941" s="74">
        <f t="shared" si="5"/>
        <v>0</v>
      </c>
      <c r="J2941" s="75">
        <f t="shared" si="6"/>
        <v>0</v>
      </c>
      <c r="K2941" s="76">
        <f>H2941*SIP_Calculator!$D$25</f>
        <v>484.4666522</v>
      </c>
      <c r="L2941" s="76">
        <f t="shared" si="7"/>
        <v>0.06392603495</v>
      </c>
      <c r="M2941" s="76">
        <f t="shared" si="8"/>
        <v>0.07764697479</v>
      </c>
      <c r="N2941" s="76">
        <f t="shared" ref="N2941:O2941" si="8827">N2940+L2941</f>
        <v>305.4008808</v>
      </c>
      <c r="O2941" s="76">
        <f t="shared" si="8827"/>
        <v>363.9838524</v>
      </c>
      <c r="P2941" s="74">
        <f>I2941*SIP_Calculator!$D$26</f>
        <v>0</v>
      </c>
      <c r="Q2941" s="74">
        <f t="shared" si="10"/>
        <v>0</v>
      </c>
      <c r="R2941" s="74">
        <f t="shared" si="11"/>
        <v>0</v>
      </c>
      <c r="S2941" s="74">
        <f t="shared" ref="S2941:T2941" si="8828">S2940+Q2941</f>
        <v>304.8802754</v>
      </c>
      <c r="T2941" s="74">
        <f t="shared" si="8828"/>
        <v>363.4370047</v>
      </c>
      <c r="U2941" s="75">
        <f>J2941*SIP_Calculator!$D$27</f>
        <v>0</v>
      </c>
      <c r="V2941" s="75">
        <f t="shared" si="13"/>
        <v>0</v>
      </c>
      <c r="W2941" s="75">
        <f t="shared" si="14"/>
        <v>0</v>
      </c>
      <c r="X2941" s="75">
        <f t="shared" ref="X2941:Y2941" si="8829">X2940+V2941</f>
        <v>306.534355</v>
      </c>
      <c r="Y2941" s="75">
        <f t="shared" si="8829"/>
        <v>365.3991201</v>
      </c>
    </row>
    <row r="2942" ht="15.75" customHeight="1">
      <c r="A2942" s="78">
        <v>42437.0</v>
      </c>
      <c r="B2942" s="73">
        <v>7580.35</v>
      </c>
      <c r="C2942" s="73">
        <v>6243.65</v>
      </c>
      <c r="D2942" s="74">
        <f t="shared" si="33"/>
        <v>616</v>
      </c>
      <c r="E2942" s="74">
        <f t="shared" si="16"/>
        <v>1</v>
      </c>
      <c r="F2942" s="75">
        <f t="shared" si="4"/>
        <v>3</v>
      </c>
      <c r="G2942" s="75">
        <f t="shared" si="17"/>
        <v>0</v>
      </c>
      <c r="H2942" s="76">
        <f>IF(A2942&lt;SIP_Calculator!$B$7,0,IF(A2942&gt;SIP_Calculator!$E$7,0,1))</f>
        <v>1</v>
      </c>
      <c r="I2942" s="74">
        <f t="shared" si="5"/>
        <v>1</v>
      </c>
      <c r="J2942" s="75">
        <f t="shared" si="6"/>
        <v>0</v>
      </c>
      <c r="K2942" s="76">
        <f>H2942*SIP_Calculator!$D$25</f>
        <v>484.4666522</v>
      </c>
      <c r="L2942" s="76">
        <f t="shared" si="7"/>
        <v>0.06391085533</v>
      </c>
      <c r="M2942" s="76">
        <f t="shared" si="8"/>
        <v>0.07759349934</v>
      </c>
      <c r="N2942" s="76">
        <f t="shared" ref="N2942:O2942" si="8830">N2941+L2942</f>
        <v>305.4647917</v>
      </c>
      <c r="O2942" s="76">
        <f t="shared" si="8830"/>
        <v>364.0614459</v>
      </c>
      <c r="P2942" s="74">
        <f>I2942*SIP_Calculator!$D$26</f>
        <v>2301.341589</v>
      </c>
      <c r="Q2942" s="74">
        <f t="shared" si="10"/>
        <v>0.3035930517</v>
      </c>
      <c r="R2942" s="74">
        <f t="shared" si="11"/>
        <v>0.3685891408</v>
      </c>
      <c r="S2942" s="74">
        <f t="shared" ref="S2942:T2942" si="8831">S2941+Q2942</f>
        <v>305.1838685</v>
      </c>
      <c r="T2942" s="74">
        <f t="shared" si="8831"/>
        <v>363.8055938</v>
      </c>
      <c r="U2942" s="75">
        <f>J2942*SIP_Calculator!$D$27</f>
        <v>0</v>
      </c>
      <c r="V2942" s="75">
        <f t="shared" si="13"/>
        <v>0</v>
      </c>
      <c r="W2942" s="75">
        <f t="shared" si="14"/>
        <v>0</v>
      </c>
      <c r="X2942" s="75">
        <f t="shared" ref="X2942:Y2942" si="8832">X2941+V2942</f>
        <v>306.534355</v>
      </c>
      <c r="Y2942" s="75">
        <f t="shared" si="8832"/>
        <v>365.3991201</v>
      </c>
    </row>
    <row r="2943" ht="15.75" customHeight="1">
      <c r="A2943" s="78">
        <v>42438.0</v>
      </c>
      <c r="B2943" s="73">
        <v>7622.9</v>
      </c>
      <c r="C2943" s="73">
        <v>6275.1</v>
      </c>
      <c r="D2943" s="74">
        <f t="shared" si="33"/>
        <v>616</v>
      </c>
      <c r="E2943" s="74">
        <f t="shared" si="16"/>
        <v>0</v>
      </c>
      <c r="F2943" s="75">
        <f t="shared" si="4"/>
        <v>3</v>
      </c>
      <c r="G2943" s="75">
        <f t="shared" si="17"/>
        <v>0</v>
      </c>
      <c r="H2943" s="76">
        <f>IF(A2943&lt;SIP_Calculator!$B$7,0,IF(A2943&gt;SIP_Calculator!$E$7,0,1))</f>
        <v>1</v>
      </c>
      <c r="I2943" s="74">
        <f t="shared" si="5"/>
        <v>0</v>
      </c>
      <c r="J2943" s="75">
        <f t="shared" si="6"/>
        <v>0</v>
      </c>
      <c r="K2943" s="76">
        <f>H2943*SIP_Calculator!$D$25</f>
        <v>484.4666522</v>
      </c>
      <c r="L2943" s="76">
        <f t="shared" si="7"/>
        <v>0.06355411355</v>
      </c>
      <c r="M2943" s="76">
        <f t="shared" si="8"/>
        <v>0.07720461063</v>
      </c>
      <c r="N2943" s="76">
        <f t="shared" ref="N2943:O2943" si="8833">N2942+L2943</f>
        <v>305.5283458</v>
      </c>
      <c r="O2943" s="76">
        <f t="shared" si="8833"/>
        <v>364.1386505</v>
      </c>
      <c r="P2943" s="74">
        <f>I2943*SIP_Calculator!$D$26</f>
        <v>0</v>
      </c>
      <c r="Q2943" s="74">
        <f t="shared" si="10"/>
        <v>0</v>
      </c>
      <c r="R2943" s="74">
        <f t="shared" si="11"/>
        <v>0</v>
      </c>
      <c r="S2943" s="74">
        <f t="shared" ref="S2943:T2943" si="8834">S2942+Q2943</f>
        <v>305.1838685</v>
      </c>
      <c r="T2943" s="74">
        <f t="shared" si="8834"/>
        <v>363.8055938</v>
      </c>
      <c r="U2943" s="75">
        <f>J2943*SIP_Calculator!$D$27</f>
        <v>0</v>
      </c>
      <c r="V2943" s="75">
        <f t="shared" si="13"/>
        <v>0</v>
      </c>
      <c r="W2943" s="75">
        <f t="shared" si="14"/>
        <v>0</v>
      </c>
      <c r="X2943" s="75">
        <f t="shared" ref="X2943:Y2943" si="8835">X2942+V2943</f>
        <v>306.534355</v>
      </c>
      <c r="Y2943" s="75">
        <f t="shared" si="8835"/>
        <v>365.3991201</v>
      </c>
    </row>
    <row r="2944" ht="15.75" customHeight="1">
      <c r="A2944" s="78">
        <v>42439.0</v>
      </c>
      <c r="B2944" s="73">
        <v>7579.05</v>
      </c>
      <c r="C2944" s="73">
        <v>6242.95</v>
      </c>
      <c r="D2944" s="74">
        <f t="shared" si="33"/>
        <v>616</v>
      </c>
      <c r="E2944" s="74">
        <f t="shared" si="16"/>
        <v>0</v>
      </c>
      <c r="F2944" s="75">
        <f t="shared" si="4"/>
        <v>3</v>
      </c>
      <c r="G2944" s="75">
        <f t="shared" si="17"/>
        <v>0</v>
      </c>
      <c r="H2944" s="76">
        <f>IF(A2944&lt;SIP_Calculator!$B$7,0,IF(A2944&gt;SIP_Calculator!$E$7,0,1))</f>
        <v>1</v>
      </c>
      <c r="I2944" s="74">
        <f t="shared" si="5"/>
        <v>0</v>
      </c>
      <c r="J2944" s="75">
        <f t="shared" si="6"/>
        <v>0</v>
      </c>
      <c r="K2944" s="76">
        <f>H2944*SIP_Calculator!$D$25</f>
        <v>484.4666522</v>
      </c>
      <c r="L2944" s="76">
        <f t="shared" si="7"/>
        <v>0.06392181767</v>
      </c>
      <c r="M2944" s="76">
        <f t="shared" si="8"/>
        <v>0.07760219963</v>
      </c>
      <c r="N2944" s="76">
        <f t="shared" ref="N2944:O2944" si="8836">N2943+L2944</f>
        <v>305.5922676</v>
      </c>
      <c r="O2944" s="76">
        <f t="shared" si="8836"/>
        <v>364.2162527</v>
      </c>
      <c r="P2944" s="74">
        <f>I2944*SIP_Calculator!$D$26</f>
        <v>0</v>
      </c>
      <c r="Q2944" s="74">
        <f t="shared" si="10"/>
        <v>0</v>
      </c>
      <c r="R2944" s="74">
        <f t="shared" si="11"/>
        <v>0</v>
      </c>
      <c r="S2944" s="74">
        <f t="shared" ref="S2944:T2944" si="8837">S2943+Q2944</f>
        <v>305.1838685</v>
      </c>
      <c r="T2944" s="74">
        <f t="shared" si="8837"/>
        <v>363.8055938</v>
      </c>
      <c r="U2944" s="75">
        <f>J2944*SIP_Calculator!$D$27</f>
        <v>0</v>
      </c>
      <c r="V2944" s="75">
        <f t="shared" si="13"/>
        <v>0</v>
      </c>
      <c r="W2944" s="75">
        <f t="shared" si="14"/>
        <v>0</v>
      </c>
      <c r="X2944" s="75">
        <f t="shared" ref="X2944:Y2944" si="8838">X2943+V2944</f>
        <v>306.534355</v>
      </c>
      <c r="Y2944" s="75">
        <f t="shared" si="8838"/>
        <v>365.3991201</v>
      </c>
    </row>
    <row r="2945" ht="15.75" customHeight="1">
      <c r="A2945" s="78">
        <v>42440.0</v>
      </c>
      <c r="B2945" s="73">
        <v>7603.1</v>
      </c>
      <c r="C2945" s="73">
        <v>6258.45</v>
      </c>
      <c r="D2945" s="74">
        <f t="shared" si="33"/>
        <v>616</v>
      </c>
      <c r="E2945" s="74">
        <f t="shared" si="16"/>
        <v>0</v>
      </c>
      <c r="F2945" s="75">
        <f t="shared" si="4"/>
        <v>3</v>
      </c>
      <c r="G2945" s="75">
        <f t="shared" si="17"/>
        <v>0</v>
      </c>
      <c r="H2945" s="76">
        <f>IF(A2945&lt;SIP_Calculator!$B$7,0,IF(A2945&gt;SIP_Calculator!$E$7,0,1))</f>
        <v>1</v>
      </c>
      <c r="I2945" s="74">
        <f t="shared" si="5"/>
        <v>0</v>
      </c>
      <c r="J2945" s="75">
        <f t="shared" si="6"/>
        <v>0</v>
      </c>
      <c r="K2945" s="76">
        <f>H2945*SIP_Calculator!$D$25</f>
        <v>484.4666522</v>
      </c>
      <c r="L2945" s="76">
        <f t="shared" si="7"/>
        <v>0.06371962123</v>
      </c>
      <c r="M2945" s="76">
        <f t="shared" si="8"/>
        <v>0.07741000602</v>
      </c>
      <c r="N2945" s="76">
        <f t="shared" ref="N2945:O2945" si="8839">N2944+L2945</f>
        <v>305.6559872</v>
      </c>
      <c r="O2945" s="76">
        <f t="shared" si="8839"/>
        <v>364.2936627</v>
      </c>
      <c r="P2945" s="74">
        <f>I2945*SIP_Calculator!$D$26</f>
        <v>0</v>
      </c>
      <c r="Q2945" s="74">
        <f t="shared" si="10"/>
        <v>0</v>
      </c>
      <c r="R2945" s="74">
        <f t="shared" si="11"/>
        <v>0</v>
      </c>
      <c r="S2945" s="74">
        <f t="shared" ref="S2945:T2945" si="8840">S2944+Q2945</f>
        <v>305.1838685</v>
      </c>
      <c r="T2945" s="74">
        <f t="shared" si="8840"/>
        <v>363.8055938</v>
      </c>
      <c r="U2945" s="75">
        <f>J2945*SIP_Calculator!$D$27</f>
        <v>0</v>
      </c>
      <c r="V2945" s="75">
        <f t="shared" si="13"/>
        <v>0</v>
      </c>
      <c r="W2945" s="75">
        <f t="shared" si="14"/>
        <v>0</v>
      </c>
      <c r="X2945" s="75">
        <f t="shared" ref="X2945:Y2945" si="8841">X2944+V2945</f>
        <v>306.534355</v>
      </c>
      <c r="Y2945" s="75">
        <f t="shared" si="8841"/>
        <v>365.3991201</v>
      </c>
    </row>
    <row r="2946" ht="15.75" customHeight="1">
      <c r="A2946" s="78">
        <v>42443.0</v>
      </c>
      <c r="B2946" s="73">
        <v>7631.0</v>
      </c>
      <c r="C2946" s="73">
        <v>6282.7</v>
      </c>
      <c r="D2946" s="74">
        <f t="shared" si="33"/>
        <v>617</v>
      </c>
      <c r="E2946" s="74">
        <f t="shared" si="16"/>
        <v>1</v>
      </c>
      <c r="F2946" s="75">
        <f t="shared" si="4"/>
        <v>3</v>
      </c>
      <c r="G2946" s="75">
        <f t="shared" si="17"/>
        <v>0</v>
      </c>
      <c r="H2946" s="76">
        <f>IF(A2946&lt;SIP_Calculator!$B$7,0,IF(A2946&gt;SIP_Calculator!$E$7,0,1))</f>
        <v>1</v>
      </c>
      <c r="I2946" s="74">
        <f t="shared" si="5"/>
        <v>1</v>
      </c>
      <c r="J2946" s="75">
        <f t="shared" si="6"/>
        <v>0</v>
      </c>
      <c r="K2946" s="76">
        <f>H2946*SIP_Calculator!$D$25</f>
        <v>484.4666522</v>
      </c>
      <c r="L2946" s="76">
        <f t="shared" si="7"/>
        <v>0.06348665341</v>
      </c>
      <c r="M2946" s="76">
        <f t="shared" si="8"/>
        <v>0.07711121845</v>
      </c>
      <c r="N2946" s="76">
        <f t="shared" ref="N2946:O2946" si="8842">N2945+L2946</f>
        <v>305.7194739</v>
      </c>
      <c r="O2946" s="76">
        <f t="shared" si="8842"/>
        <v>364.3707739</v>
      </c>
      <c r="P2946" s="74">
        <f>I2946*SIP_Calculator!$D$26</f>
        <v>2301.341589</v>
      </c>
      <c r="Q2946" s="74">
        <f t="shared" si="10"/>
        <v>0.3015779831</v>
      </c>
      <c r="R2946" s="74">
        <f t="shared" si="11"/>
        <v>0.3662981822</v>
      </c>
      <c r="S2946" s="74">
        <f t="shared" ref="S2946:T2946" si="8843">S2945+Q2946</f>
        <v>305.4854465</v>
      </c>
      <c r="T2946" s="74">
        <f t="shared" si="8843"/>
        <v>364.171892</v>
      </c>
      <c r="U2946" s="75">
        <f>J2946*SIP_Calculator!$D$27</f>
        <v>0</v>
      </c>
      <c r="V2946" s="75">
        <f t="shared" si="13"/>
        <v>0</v>
      </c>
      <c r="W2946" s="75">
        <f t="shared" si="14"/>
        <v>0</v>
      </c>
      <c r="X2946" s="75">
        <f t="shared" ref="X2946:Y2946" si="8844">X2945+V2946</f>
        <v>306.534355</v>
      </c>
      <c r="Y2946" s="75">
        <f t="shared" si="8844"/>
        <v>365.3991201</v>
      </c>
    </row>
    <row r="2947" ht="15.75" customHeight="1">
      <c r="A2947" s="78">
        <v>42444.0</v>
      </c>
      <c r="B2947" s="73">
        <v>7552.85</v>
      </c>
      <c r="C2947" s="73">
        <v>6222.65</v>
      </c>
      <c r="D2947" s="74">
        <f t="shared" si="33"/>
        <v>617</v>
      </c>
      <c r="E2947" s="74">
        <f t="shared" si="16"/>
        <v>0</v>
      </c>
      <c r="F2947" s="75">
        <f t="shared" si="4"/>
        <v>3</v>
      </c>
      <c r="G2947" s="75">
        <f t="shared" si="17"/>
        <v>0</v>
      </c>
      <c r="H2947" s="76">
        <f>IF(A2947&lt;SIP_Calculator!$B$7,0,IF(A2947&gt;SIP_Calculator!$E$7,0,1))</f>
        <v>1</v>
      </c>
      <c r="I2947" s="74">
        <f t="shared" si="5"/>
        <v>0</v>
      </c>
      <c r="J2947" s="75">
        <f t="shared" si="6"/>
        <v>0</v>
      </c>
      <c r="K2947" s="76">
        <f>H2947*SIP_Calculator!$D$25</f>
        <v>484.4666522</v>
      </c>
      <c r="L2947" s="76">
        <f t="shared" si="7"/>
        <v>0.06414355537</v>
      </c>
      <c r="M2947" s="76">
        <f t="shared" si="8"/>
        <v>0.0778553594</v>
      </c>
      <c r="N2947" s="76">
        <f t="shared" ref="N2947:O2947" si="8845">N2946+L2947</f>
        <v>305.7836174</v>
      </c>
      <c r="O2947" s="76">
        <f t="shared" si="8845"/>
        <v>364.4486293</v>
      </c>
      <c r="P2947" s="74">
        <f>I2947*SIP_Calculator!$D$26</f>
        <v>0</v>
      </c>
      <c r="Q2947" s="74">
        <f t="shared" si="10"/>
        <v>0</v>
      </c>
      <c r="R2947" s="74">
        <f t="shared" si="11"/>
        <v>0</v>
      </c>
      <c r="S2947" s="74">
        <f t="shared" ref="S2947:T2947" si="8846">S2946+Q2947</f>
        <v>305.4854465</v>
      </c>
      <c r="T2947" s="74">
        <f t="shared" si="8846"/>
        <v>364.171892</v>
      </c>
      <c r="U2947" s="75">
        <f>J2947*SIP_Calculator!$D$27</f>
        <v>0</v>
      </c>
      <c r="V2947" s="75">
        <f t="shared" si="13"/>
        <v>0</v>
      </c>
      <c r="W2947" s="75">
        <f t="shared" si="14"/>
        <v>0</v>
      </c>
      <c r="X2947" s="75">
        <f t="shared" ref="X2947:Y2947" si="8847">X2946+V2947</f>
        <v>306.534355</v>
      </c>
      <c r="Y2947" s="75">
        <f t="shared" si="8847"/>
        <v>365.3991201</v>
      </c>
    </row>
    <row r="2948" ht="15.75" customHeight="1">
      <c r="A2948" s="78">
        <v>42445.0</v>
      </c>
      <c r="B2948" s="73">
        <v>7580.4</v>
      </c>
      <c r="C2948" s="73">
        <v>6238.45</v>
      </c>
      <c r="D2948" s="74">
        <f t="shared" si="33"/>
        <v>617</v>
      </c>
      <c r="E2948" s="74">
        <f t="shared" si="16"/>
        <v>0</v>
      </c>
      <c r="F2948" s="75">
        <f t="shared" si="4"/>
        <v>3</v>
      </c>
      <c r="G2948" s="75">
        <f t="shared" si="17"/>
        <v>0</v>
      </c>
      <c r="H2948" s="76">
        <f>IF(A2948&lt;SIP_Calculator!$B$7,0,IF(A2948&gt;SIP_Calculator!$E$7,0,1))</f>
        <v>1</v>
      </c>
      <c r="I2948" s="74">
        <f t="shared" si="5"/>
        <v>0</v>
      </c>
      <c r="J2948" s="75">
        <f t="shared" si="6"/>
        <v>0</v>
      </c>
      <c r="K2948" s="76">
        <f>H2948*SIP_Calculator!$D$25</f>
        <v>484.4666522</v>
      </c>
      <c r="L2948" s="76">
        <f t="shared" si="7"/>
        <v>0.06391043377</v>
      </c>
      <c r="M2948" s="76">
        <f t="shared" si="8"/>
        <v>0.07765817666</v>
      </c>
      <c r="N2948" s="76">
        <f t="shared" ref="N2948:O2948" si="8848">N2947+L2948</f>
        <v>305.8475279</v>
      </c>
      <c r="O2948" s="76">
        <f t="shared" si="8848"/>
        <v>364.5262875</v>
      </c>
      <c r="P2948" s="74">
        <f>I2948*SIP_Calculator!$D$26</f>
        <v>0</v>
      </c>
      <c r="Q2948" s="74">
        <f t="shared" si="10"/>
        <v>0</v>
      </c>
      <c r="R2948" s="74">
        <f t="shared" si="11"/>
        <v>0</v>
      </c>
      <c r="S2948" s="74">
        <f t="shared" ref="S2948:T2948" si="8849">S2947+Q2948</f>
        <v>305.4854465</v>
      </c>
      <c r="T2948" s="74">
        <f t="shared" si="8849"/>
        <v>364.171892</v>
      </c>
      <c r="U2948" s="75">
        <f>J2948*SIP_Calculator!$D$27</f>
        <v>0</v>
      </c>
      <c r="V2948" s="75">
        <f t="shared" si="13"/>
        <v>0</v>
      </c>
      <c r="W2948" s="75">
        <f t="shared" si="14"/>
        <v>0</v>
      </c>
      <c r="X2948" s="75">
        <f t="shared" ref="X2948:Y2948" si="8850">X2947+V2948</f>
        <v>306.534355</v>
      </c>
      <c r="Y2948" s="75">
        <f t="shared" si="8850"/>
        <v>365.3991201</v>
      </c>
    </row>
    <row r="2949" ht="15.75" customHeight="1">
      <c r="A2949" s="78">
        <v>42446.0</v>
      </c>
      <c r="B2949" s="73">
        <v>7601.75</v>
      </c>
      <c r="C2949" s="73">
        <v>6255.75</v>
      </c>
      <c r="D2949" s="74">
        <f t="shared" si="33"/>
        <v>617</v>
      </c>
      <c r="E2949" s="74">
        <f t="shared" si="16"/>
        <v>0</v>
      </c>
      <c r="F2949" s="75">
        <f t="shared" si="4"/>
        <v>3</v>
      </c>
      <c r="G2949" s="75">
        <f t="shared" si="17"/>
        <v>0</v>
      </c>
      <c r="H2949" s="76">
        <f>IF(A2949&lt;SIP_Calculator!$B$7,0,IF(A2949&gt;SIP_Calculator!$E$7,0,1))</f>
        <v>1</v>
      </c>
      <c r="I2949" s="74">
        <f t="shared" si="5"/>
        <v>0</v>
      </c>
      <c r="J2949" s="75">
        <f t="shared" si="6"/>
        <v>0</v>
      </c>
      <c r="K2949" s="76">
        <f>H2949*SIP_Calculator!$D$25</f>
        <v>484.4666522</v>
      </c>
      <c r="L2949" s="76">
        <f t="shared" si="7"/>
        <v>0.06373093724</v>
      </c>
      <c r="M2949" s="76">
        <f t="shared" si="8"/>
        <v>0.07744341641</v>
      </c>
      <c r="N2949" s="76">
        <f t="shared" ref="N2949:O2949" si="8851">N2948+L2949</f>
        <v>305.9112588</v>
      </c>
      <c r="O2949" s="76">
        <f t="shared" si="8851"/>
        <v>364.6037309</v>
      </c>
      <c r="P2949" s="74">
        <f>I2949*SIP_Calculator!$D$26</f>
        <v>0</v>
      </c>
      <c r="Q2949" s="74">
        <f t="shared" si="10"/>
        <v>0</v>
      </c>
      <c r="R2949" s="74">
        <f t="shared" si="11"/>
        <v>0</v>
      </c>
      <c r="S2949" s="74">
        <f t="shared" ref="S2949:T2949" si="8852">S2948+Q2949</f>
        <v>305.4854465</v>
      </c>
      <c r="T2949" s="74">
        <f t="shared" si="8852"/>
        <v>364.171892</v>
      </c>
      <c r="U2949" s="75">
        <f>J2949*SIP_Calculator!$D$27</f>
        <v>0</v>
      </c>
      <c r="V2949" s="75">
        <f t="shared" si="13"/>
        <v>0</v>
      </c>
      <c r="W2949" s="75">
        <f t="shared" si="14"/>
        <v>0</v>
      </c>
      <c r="X2949" s="75">
        <f t="shared" ref="X2949:Y2949" si="8853">X2948+V2949</f>
        <v>306.534355</v>
      </c>
      <c r="Y2949" s="75">
        <f t="shared" si="8853"/>
        <v>365.3991201</v>
      </c>
    </row>
    <row r="2950" ht="15.75" customHeight="1">
      <c r="A2950" s="78">
        <v>42447.0</v>
      </c>
      <c r="B2950" s="73">
        <v>7686.6</v>
      </c>
      <c r="C2950" s="73">
        <v>6322.65</v>
      </c>
      <c r="D2950" s="74">
        <f t="shared" si="33"/>
        <v>617</v>
      </c>
      <c r="E2950" s="74">
        <f t="shared" si="16"/>
        <v>0</v>
      </c>
      <c r="F2950" s="75">
        <f t="shared" si="4"/>
        <v>3</v>
      </c>
      <c r="G2950" s="75">
        <f t="shared" si="17"/>
        <v>0</v>
      </c>
      <c r="H2950" s="76">
        <f>IF(A2950&lt;SIP_Calculator!$B$7,0,IF(A2950&gt;SIP_Calculator!$E$7,0,1))</f>
        <v>1</v>
      </c>
      <c r="I2950" s="74">
        <f t="shared" si="5"/>
        <v>0</v>
      </c>
      <c r="J2950" s="75">
        <f t="shared" si="6"/>
        <v>0</v>
      </c>
      <c r="K2950" s="76">
        <f>H2950*SIP_Calculator!$D$25</f>
        <v>484.4666522</v>
      </c>
      <c r="L2950" s="76">
        <f t="shared" si="7"/>
        <v>0.06302743114</v>
      </c>
      <c r="M2950" s="76">
        <f t="shared" si="8"/>
        <v>0.07662398712</v>
      </c>
      <c r="N2950" s="76">
        <f t="shared" ref="N2950:O2950" si="8854">N2949+L2950</f>
        <v>305.9742862</v>
      </c>
      <c r="O2950" s="76">
        <f t="shared" si="8854"/>
        <v>364.6803549</v>
      </c>
      <c r="P2950" s="74">
        <f>I2950*SIP_Calculator!$D$26</f>
        <v>0</v>
      </c>
      <c r="Q2950" s="74">
        <f t="shared" si="10"/>
        <v>0</v>
      </c>
      <c r="R2950" s="74">
        <f t="shared" si="11"/>
        <v>0</v>
      </c>
      <c r="S2950" s="74">
        <f t="shared" ref="S2950:T2950" si="8855">S2949+Q2950</f>
        <v>305.4854465</v>
      </c>
      <c r="T2950" s="74">
        <f t="shared" si="8855"/>
        <v>364.171892</v>
      </c>
      <c r="U2950" s="75">
        <f>J2950*SIP_Calculator!$D$27</f>
        <v>0</v>
      </c>
      <c r="V2950" s="75">
        <f t="shared" si="13"/>
        <v>0</v>
      </c>
      <c r="W2950" s="75">
        <f t="shared" si="14"/>
        <v>0</v>
      </c>
      <c r="X2950" s="75">
        <f t="shared" ref="X2950:Y2950" si="8856">X2949+V2950</f>
        <v>306.534355</v>
      </c>
      <c r="Y2950" s="75">
        <f t="shared" si="8856"/>
        <v>365.3991201</v>
      </c>
    </row>
    <row r="2951" ht="15.75" customHeight="1">
      <c r="A2951" s="78">
        <v>42450.0</v>
      </c>
      <c r="B2951" s="73">
        <v>7789.25</v>
      </c>
      <c r="C2951" s="73">
        <v>6406.7</v>
      </c>
      <c r="D2951" s="74">
        <f t="shared" si="33"/>
        <v>618</v>
      </c>
      <c r="E2951" s="74">
        <f t="shared" si="16"/>
        <v>1</v>
      </c>
      <c r="F2951" s="75">
        <f t="shared" si="4"/>
        <v>3</v>
      </c>
      <c r="G2951" s="75">
        <f t="shared" si="17"/>
        <v>0</v>
      </c>
      <c r="H2951" s="76">
        <f>IF(A2951&lt;SIP_Calculator!$B$7,0,IF(A2951&gt;SIP_Calculator!$E$7,0,1))</f>
        <v>1</v>
      </c>
      <c r="I2951" s="74">
        <f t="shared" si="5"/>
        <v>1</v>
      </c>
      <c r="J2951" s="75">
        <f t="shared" si="6"/>
        <v>0</v>
      </c>
      <c r="K2951" s="76">
        <f>H2951*SIP_Calculator!$D$25</f>
        <v>484.4666522</v>
      </c>
      <c r="L2951" s="76">
        <f t="shared" si="7"/>
        <v>0.06219682924</v>
      </c>
      <c r="M2951" s="76">
        <f t="shared" si="8"/>
        <v>0.07561875102</v>
      </c>
      <c r="N2951" s="76">
        <f t="shared" ref="N2951:O2951" si="8857">N2950+L2951</f>
        <v>306.0364831</v>
      </c>
      <c r="O2951" s="76">
        <f t="shared" si="8857"/>
        <v>364.7559736</v>
      </c>
      <c r="P2951" s="74">
        <f>I2951*SIP_Calculator!$D$26</f>
        <v>2301.341589</v>
      </c>
      <c r="Q2951" s="74">
        <f t="shared" si="10"/>
        <v>0.2954509856</v>
      </c>
      <c r="R2951" s="74">
        <f t="shared" si="11"/>
        <v>0.3592085768</v>
      </c>
      <c r="S2951" s="74">
        <f t="shared" ref="S2951:T2951" si="8858">S2950+Q2951</f>
        <v>305.7808975</v>
      </c>
      <c r="T2951" s="74">
        <f t="shared" si="8858"/>
        <v>364.5311006</v>
      </c>
      <c r="U2951" s="75">
        <f>J2951*SIP_Calculator!$D$27</f>
        <v>0</v>
      </c>
      <c r="V2951" s="75">
        <f t="shared" si="13"/>
        <v>0</v>
      </c>
      <c r="W2951" s="75">
        <f t="shared" si="14"/>
        <v>0</v>
      </c>
      <c r="X2951" s="75">
        <f t="shared" ref="X2951:Y2951" si="8859">X2950+V2951</f>
        <v>306.534355</v>
      </c>
      <c r="Y2951" s="75">
        <f t="shared" si="8859"/>
        <v>365.3991201</v>
      </c>
    </row>
    <row r="2952" ht="15.75" customHeight="1">
      <c r="A2952" s="78">
        <v>42451.0</v>
      </c>
      <c r="B2952" s="73">
        <v>7803.1</v>
      </c>
      <c r="C2952" s="73">
        <v>6418.3</v>
      </c>
      <c r="D2952" s="74">
        <f t="shared" si="33"/>
        <v>618</v>
      </c>
      <c r="E2952" s="74">
        <f t="shared" si="16"/>
        <v>0</v>
      </c>
      <c r="F2952" s="75">
        <f t="shared" si="4"/>
        <v>3</v>
      </c>
      <c r="G2952" s="75">
        <f t="shared" si="17"/>
        <v>0</v>
      </c>
      <c r="H2952" s="76">
        <f>IF(A2952&lt;SIP_Calculator!$B$7,0,IF(A2952&gt;SIP_Calculator!$E$7,0,1))</f>
        <v>1</v>
      </c>
      <c r="I2952" s="74">
        <f t="shared" si="5"/>
        <v>0</v>
      </c>
      <c r="J2952" s="75">
        <f t="shared" si="6"/>
        <v>0</v>
      </c>
      <c r="K2952" s="76">
        <f>H2952*SIP_Calculator!$D$25</f>
        <v>484.4666522</v>
      </c>
      <c r="L2952" s="76">
        <f t="shared" si="7"/>
        <v>0.06208643388</v>
      </c>
      <c r="M2952" s="76">
        <f t="shared" si="8"/>
        <v>0.07548208282</v>
      </c>
      <c r="N2952" s="76">
        <f t="shared" ref="N2952:O2952" si="8860">N2951+L2952</f>
        <v>306.0985695</v>
      </c>
      <c r="O2952" s="76">
        <f t="shared" si="8860"/>
        <v>364.8314557</v>
      </c>
      <c r="P2952" s="74">
        <f>I2952*SIP_Calculator!$D$26</f>
        <v>0</v>
      </c>
      <c r="Q2952" s="74">
        <f t="shared" si="10"/>
        <v>0</v>
      </c>
      <c r="R2952" s="74">
        <f t="shared" si="11"/>
        <v>0</v>
      </c>
      <c r="S2952" s="74">
        <f t="shared" ref="S2952:T2952" si="8861">S2951+Q2952</f>
        <v>305.7808975</v>
      </c>
      <c r="T2952" s="74">
        <f t="shared" si="8861"/>
        <v>364.5311006</v>
      </c>
      <c r="U2952" s="75">
        <f>J2952*SIP_Calculator!$D$27</f>
        <v>0</v>
      </c>
      <c r="V2952" s="75">
        <f t="shared" si="13"/>
        <v>0</v>
      </c>
      <c r="W2952" s="75">
        <f t="shared" si="14"/>
        <v>0</v>
      </c>
      <c r="X2952" s="75">
        <f t="shared" ref="X2952:Y2952" si="8862">X2951+V2952</f>
        <v>306.534355</v>
      </c>
      <c r="Y2952" s="75">
        <f t="shared" si="8862"/>
        <v>365.3991201</v>
      </c>
    </row>
    <row r="2953" ht="15.75" customHeight="1">
      <c r="A2953" s="78">
        <v>42452.0</v>
      </c>
      <c r="B2953" s="73">
        <v>7806.3</v>
      </c>
      <c r="C2953" s="73">
        <v>6423.7</v>
      </c>
      <c r="D2953" s="74">
        <f t="shared" si="33"/>
        <v>618</v>
      </c>
      <c r="E2953" s="74">
        <f t="shared" si="16"/>
        <v>0</v>
      </c>
      <c r="F2953" s="75">
        <f t="shared" si="4"/>
        <v>3</v>
      </c>
      <c r="G2953" s="75">
        <f t="shared" si="17"/>
        <v>0</v>
      </c>
      <c r="H2953" s="76">
        <f>IF(A2953&lt;SIP_Calculator!$B$7,0,IF(A2953&gt;SIP_Calculator!$E$7,0,1))</f>
        <v>1</v>
      </c>
      <c r="I2953" s="74">
        <f t="shared" si="5"/>
        <v>0</v>
      </c>
      <c r="J2953" s="75">
        <f t="shared" si="6"/>
        <v>0</v>
      </c>
      <c r="K2953" s="76">
        <f>H2953*SIP_Calculator!$D$25</f>
        <v>484.4666522</v>
      </c>
      <c r="L2953" s="76">
        <f t="shared" si="7"/>
        <v>0.06206098308</v>
      </c>
      <c r="M2953" s="76">
        <f t="shared" si="8"/>
        <v>0.07541862979</v>
      </c>
      <c r="N2953" s="76">
        <f t="shared" ref="N2953:O2953" si="8863">N2952+L2953</f>
        <v>306.1606305</v>
      </c>
      <c r="O2953" s="76">
        <f t="shared" si="8863"/>
        <v>364.9068743</v>
      </c>
      <c r="P2953" s="74">
        <f>I2953*SIP_Calculator!$D$26</f>
        <v>0</v>
      </c>
      <c r="Q2953" s="74">
        <f t="shared" si="10"/>
        <v>0</v>
      </c>
      <c r="R2953" s="74">
        <f t="shared" si="11"/>
        <v>0</v>
      </c>
      <c r="S2953" s="74">
        <f t="shared" ref="S2953:T2953" si="8864">S2952+Q2953</f>
        <v>305.7808975</v>
      </c>
      <c r="T2953" s="74">
        <f t="shared" si="8864"/>
        <v>364.5311006</v>
      </c>
      <c r="U2953" s="75">
        <f>J2953*SIP_Calculator!$D$27</f>
        <v>0</v>
      </c>
      <c r="V2953" s="75">
        <f t="shared" si="13"/>
        <v>0</v>
      </c>
      <c r="W2953" s="75">
        <f t="shared" si="14"/>
        <v>0</v>
      </c>
      <c r="X2953" s="75">
        <f t="shared" ref="X2953:Y2953" si="8865">X2952+V2953</f>
        <v>306.534355</v>
      </c>
      <c r="Y2953" s="75">
        <f t="shared" si="8865"/>
        <v>365.3991201</v>
      </c>
    </row>
    <row r="2954" ht="15.75" customHeight="1">
      <c r="A2954" s="78">
        <v>42457.0</v>
      </c>
      <c r="B2954" s="73">
        <v>7701.9</v>
      </c>
      <c r="C2954" s="73">
        <v>6334.7</v>
      </c>
      <c r="D2954" s="74">
        <f t="shared" si="33"/>
        <v>619</v>
      </c>
      <c r="E2954" s="74">
        <f t="shared" si="16"/>
        <v>1</v>
      </c>
      <c r="F2954" s="75">
        <f t="shared" si="4"/>
        <v>3</v>
      </c>
      <c r="G2954" s="75">
        <f t="shared" si="17"/>
        <v>0</v>
      </c>
      <c r="H2954" s="76">
        <f>IF(A2954&lt;SIP_Calculator!$B$7,0,IF(A2954&gt;SIP_Calculator!$E$7,0,1))</f>
        <v>1</v>
      </c>
      <c r="I2954" s="74">
        <f t="shared" si="5"/>
        <v>1</v>
      </c>
      <c r="J2954" s="75">
        <f t="shared" si="6"/>
        <v>0</v>
      </c>
      <c r="K2954" s="76">
        <f>H2954*SIP_Calculator!$D$25</f>
        <v>484.4666522</v>
      </c>
      <c r="L2954" s="76">
        <f t="shared" si="7"/>
        <v>0.06290222571</v>
      </c>
      <c r="M2954" s="76">
        <f t="shared" si="8"/>
        <v>0.07647823136</v>
      </c>
      <c r="N2954" s="76">
        <f t="shared" ref="N2954:O2954" si="8866">N2953+L2954</f>
        <v>306.2235327</v>
      </c>
      <c r="O2954" s="76">
        <f t="shared" si="8866"/>
        <v>364.9833526</v>
      </c>
      <c r="P2954" s="74">
        <f>I2954*SIP_Calculator!$D$26</f>
        <v>2301.341589</v>
      </c>
      <c r="Q2954" s="74">
        <f t="shared" si="10"/>
        <v>0.2988018008</v>
      </c>
      <c r="R2954" s="74">
        <f t="shared" si="11"/>
        <v>0.3632913302</v>
      </c>
      <c r="S2954" s="74">
        <f t="shared" ref="S2954:T2954" si="8867">S2953+Q2954</f>
        <v>306.0796993</v>
      </c>
      <c r="T2954" s="74">
        <f t="shared" si="8867"/>
        <v>364.8943919</v>
      </c>
      <c r="U2954" s="75">
        <f>J2954*SIP_Calculator!$D$27</f>
        <v>0</v>
      </c>
      <c r="V2954" s="75">
        <f t="shared" si="13"/>
        <v>0</v>
      </c>
      <c r="W2954" s="75">
        <f t="shared" si="14"/>
        <v>0</v>
      </c>
      <c r="X2954" s="75">
        <f t="shared" ref="X2954:Y2954" si="8868">X2953+V2954</f>
        <v>306.534355</v>
      </c>
      <c r="Y2954" s="75">
        <f t="shared" si="8868"/>
        <v>365.3991201</v>
      </c>
    </row>
    <row r="2955" ht="15.75" customHeight="1">
      <c r="A2955" s="78">
        <v>42458.0</v>
      </c>
      <c r="B2955" s="73">
        <v>7686.05</v>
      </c>
      <c r="C2955" s="73">
        <v>6323.0</v>
      </c>
      <c r="D2955" s="74">
        <f t="shared" si="33"/>
        <v>619</v>
      </c>
      <c r="E2955" s="74">
        <f t="shared" si="16"/>
        <v>0</v>
      </c>
      <c r="F2955" s="75">
        <f t="shared" si="4"/>
        <v>3</v>
      </c>
      <c r="G2955" s="75">
        <f t="shared" si="17"/>
        <v>0</v>
      </c>
      <c r="H2955" s="76">
        <f>IF(A2955&lt;SIP_Calculator!$B$7,0,IF(A2955&gt;SIP_Calculator!$E$7,0,1))</f>
        <v>1</v>
      </c>
      <c r="I2955" s="74">
        <f t="shared" si="5"/>
        <v>0</v>
      </c>
      <c r="J2955" s="75">
        <f t="shared" si="6"/>
        <v>0</v>
      </c>
      <c r="K2955" s="76">
        <f>H2955*SIP_Calculator!$D$25</f>
        <v>484.4666522</v>
      </c>
      <c r="L2955" s="76">
        <f t="shared" si="7"/>
        <v>0.06303194127</v>
      </c>
      <c r="M2955" s="76">
        <f t="shared" si="8"/>
        <v>0.07661974572</v>
      </c>
      <c r="N2955" s="76">
        <f t="shared" ref="N2955:O2955" si="8869">N2954+L2955</f>
        <v>306.2865646</v>
      </c>
      <c r="O2955" s="76">
        <f t="shared" si="8869"/>
        <v>365.0599723</v>
      </c>
      <c r="P2955" s="74">
        <f>I2955*SIP_Calculator!$D$26</f>
        <v>0</v>
      </c>
      <c r="Q2955" s="74">
        <f t="shared" si="10"/>
        <v>0</v>
      </c>
      <c r="R2955" s="74">
        <f t="shared" si="11"/>
        <v>0</v>
      </c>
      <c r="S2955" s="74">
        <f t="shared" ref="S2955:T2955" si="8870">S2954+Q2955</f>
        <v>306.0796993</v>
      </c>
      <c r="T2955" s="74">
        <f t="shared" si="8870"/>
        <v>364.8943919</v>
      </c>
      <c r="U2955" s="75">
        <f>J2955*SIP_Calculator!$D$27</f>
        <v>0</v>
      </c>
      <c r="V2955" s="75">
        <f t="shared" si="13"/>
        <v>0</v>
      </c>
      <c r="W2955" s="75">
        <f t="shared" si="14"/>
        <v>0</v>
      </c>
      <c r="X2955" s="75">
        <f t="shared" ref="X2955:Y2955" si="8871">X2954+V2955</f>
        <v>306.534355</v>
      </c>
      <c r="Y2955" s="75">
        <f t="shared" si="8871"/>
        <v>365.3991201</v>
      </c>
    </row>
    <row r="2956" ht="15.75" customHeight="1">
      <c r="A2956" s="78">
        <v>42459.0</v>
      </c>
      <c r="B2956" s="73">
        <v>7822.9</v>
      </c>
      <c r="C2956" s="73">
        <v>6436.7</v>
      </c>
      <c r="D2956" s="74">
        <f t="shared" si="33"/>
        <v>619</v>
      </c>
      <c r="E2956" s="74">
        <f t="shared" si="16"/>
        <v>0</v>
      </c>
      <c r="F2956" s="75">
        <f t="shared" si="4"/>
        <v>3</v>
      </c>
      <c r="G2956" s="75">
        <f t="shared" si="17"/>
        <v>0</v>
      </c>
      <c r="H2956" s="76">
        <f>IF(A2956&lt;SIP_Calculator!$B$7,0,IF(A2956&gt;SIP_Calculator!$E$7,0,1))</f>
        <v>1</v>
      </c>
      <c r="I2956" s="74">
        <f t="shared" si="5"/>
        <v>0</v>
      </c>
      <c r="J2956" s="75">
        <f t="shared" si="6"/>
        <v>0</v>
      </c>
      <c r="K2956" s="76">
        <f>H2956*SIP_Calculator!$D$25</f>
        <v>484.4666522</v>
      </c>
      <c r="L2956" s="76">
        <f t="shared" si="7"/>
        <v>0.06192929121</v>
      </c>
      <c r="M2956" s="76">
        <f t="shared" si="8"/>
        <v>0.07526630916</v>
      </c>
      <c r="N2956" s="76">
        <f t="shared" ref="N2956:O2956" si="8872">N2955+L2956</f>
        <v>306.3484939</v>
      </c>
      <c r="O2956" s="76">
        <f t="shared" si="8872"/>
        <v>365.1352386</v>
      </c>
      <c r="P2956" s="74">
        <f>I2956*SIP_Calculator!$D$26</f>
        <v>0</v>
      </c>
      <c r="Q2956" s="74">
        <f t="shared" si="10"/>
        <v>0</v>
      </c>
      <c r="R2956" s="74">
        <f t="shared" si="11"/>
        <v>0</v>
      </c>
      <c r="S2956" s="74">
        <f t="shared" ref="S2956:T2956" si="8873">S2955+Q2956</f>
        <v>306.0796993</v>
      </c>
      <c r="T2956" s="74">
        <f t="shared" si="8873"/>
        <v>364.8943919</v>
      </c>
      <c r="U2956" s="75">
        <f>J2956*SIP_Calculator!$D$27</f>
        <v>0</v>
      </c>
      <c r="V2956" s="75">
        <f t="shared" si="13"/>
        <v>0</v>
      </c>
      <c r="W2956" s="75">
        <f t="shared" si="14"/>
        <v>0</v>
      </c>
      <c r="X2956" s="75">
        <f t="shared" ref="X2956:Y2956" si="8874">X2955+V2956</f>
        <v>306.534355</v>
      </c>
      <c r="Y2956" s="75">
        <f t="shared" si="8874"/>
        <v>365.3991201</v>
      </c>
    </row>
    <row r="2957" ht="15.75" customHeight="1">
      <c r="A2957" s="78">
        <v>42460.0</v>
      </c>
      <c r="B2957" s="73">
        <v>7832.15</v>
      </c>
      <c r="C2957" s="73">
        <v>6452.15</v>
      </c>
      <c r="D2957" s="74">
        <f t="shared" si="33"/>
        <v>619</v>
      </c>
      <c r="E2957" s="74">
        <f t="shared" si="16"/>
        <v>0</v>
      </c>
      <c r="F2957" s="75">
        <f t="shared" si="4"/>
        <v>3</v>
      </c>
      <c r="G2957" s="75">
        <f t="shared" si="17"/>
        <v>0</v>
      </c>
      <c r="H2957" s="76">
        <f>IF(A2957&lt;SIP_Calculator!$B$7,0,IF(A2957&gt;SIP_Calculator!$E$7,0,1))</f>
        <v>1</v>
      </c>
      <c r="I2957" s="74">
        <f t="shared" si="5"/>
        <v>0</v>
      </c>
      <c r="J2957" s="75">
        <f t="shared" si="6"/>
        <v>0</v>
      </c>
      <c r="K2957" s="76">
        <f>H2957*SIP_Calculator!$D$25</f>
        <v>484.4666522</v>
      </c>
      <c r="L2957" s="76">
        <f t="shared" si="7"/>
        <v>0.06185615089</v>
      </c>
      <c r="M2957" s="76">
        <f t="shared" si="8"/>
        <v>0.07508608017</v>
      </c>
      <c r="N2957" s="76">
        <f t="shared" ref="N2957:O2957" si="8875">N2956+L2957</f>
        <v>306.4103501</v>
      </c>
      <c r="O2957" s="76">
        <f t="shared" si="8875"/>
        <v>365.2103247</v>
      </c>
      <c r="P2957" s="74">
        <f>I2957*SIP_Calculator!$D$26</f>
        <v>0</v>
      </c>
      <c r="Q2957" s="74">
        <f t="shared" si="10"/>
        <v>0</v>
      </c>
      <c r="R2957" s="74">
        <f t="shared" si="11"/>
        <v>0</v>
      </c>
      <c r="S2957" s="74">
        <f t="shared" ref="S2957:T2957" si="8876">S2956+Q2957</f>
        <v>306.0796993</v>
      </c>
      <c r="T2957" s="74">
        <f t="shared" si="8876"/>
        <v>364.8943919</v>
      </c>
      <c r="U2957" s="75">
        <f>J2957*SIP_Calculator!$D$27</f>
        <v>0</v>
      </c>
      <c r="V2957" s="75">
        <f t="shared" si="13"/>
        <v>0</v>
      </c>
      <c r="W2957" s="75">
        <f t="shared" si="14"/>
        <v>0</v>
      </c>
      <c r="X2957" s="75">
        <f t="shared" ref="X2957:Y2957" si="8877">X2956+V2957</f>
        <v>306.534355</v>
      </c>
      <c r="Y2957" s="75">
        <f t="shared" si="8877"/>
        <v>365.3991201</v>
      </c>
    </row>
    <row r="2958" ht="15.75" customHeight="1">
      <c r="A2958" s="78">
        <v>42461.0</v>
      </c>
      <c r="B2958" s="73">
        <v>7810.7</v>
      </c>
      <c r="C2958" s="73">
        <v>6445.5</v>
      </c>
      <c r="D2958" s="74">
        <f t="shared" si="33"/>
        <v>619</v>
      </c>
      <c r="E2958" s="74">
        <f t="shared" si="16"/>
        <v>0</v>
      </c>
      <c r="F2958" s="75">
        <f t="shared" si="4"/>
        <v>4</v>
      </c>
      <c r="G2958" s="75">
        <f t="shared" si="17"/>
        <v>1</v>
      </c>
      <c r="H2958" s="76">
        <f>IF(A2958&lt;SIP_Calculator!$B$7,0,IF(A2958&gt;SIP_Calculator!$E$7,0,1))</f>
        <v>1</v>
      </c>
      <c r="I2958" s="74">
        <f t="shared" si="5"/>
        <v>0</v>
      </c>
      <c r="J2958" s="75">
        <f t="shared" si="6"/>
        <v>1</v>
      </c>
      <c r="K2958" s="76">
        <f>H2958*SIP_Calculator!$D$25</f>
        <v>484.4666522</v>
      </c>
      <c r="L2958" s="76">
        <f t="shared" si="7"/>
        <v>0.06202602228</v>
      </c>
      <c r="M2958" s="76">
        <f t="shared" si="8"/>
        <v>0.07516354855</v>
      </c>
      <c r="N2958" s="76">
        <f t="shared" ref="N2958:O2958" si="8878">N2957+L2958</f>
        <v>306.4723761</v>
      </c>
      <c r="O2958" s="76">
        <f t="shared" si="8878"/>
        <v>365.2854883</v>
      </c>
      <c r="P2958" s="74">
        <f>I2958*SIP_Calculator!$D$26</f>
        <v>0</v>
      </c>
      <c r="Q2958" s="74">
        <f t="shared" si="10"/>
        <v>0</v>
      </c>
      <c r="R2958" s="74">
        <f t="shared" si="11"/>
        <v>0</v>
      </c>
      <c r="S2958" s="74">
        <f t="shared" ref="S2958:T2958" si="8879">S2957+Q2958</f>
        <v>306.0796993</v>
      </c>
      <c r="T2958" s="74">
        <f t="shared" si="8879"/>
        <v>364.8943919</v>
      </c>
      <c r="U2958" s="75">
        <f>J2958*SIP_Calculator!$D$27</f>
        <v>10000</v>
      </c>
      <c r="V2958" s="75">
        <f t="shared" si="13"/>
        <v>1.28029498</v>
      </c>
      <c r="W2958" s="75">
        <f t="shared" si="14"/>
        <v>1.551470018</v>
      </c>
      <c r="X2958" s="75">
        <f t="shared" ref="X2958:Y2958" si="8880">X2957+V2958</f>
        <v>307.81465</v>
      </c>
      <c r="Y2958" s="75">
        <f t="shared" si="8880"/>
        <v>366.9505901</v>
      </c>
    </row>
    <row r="2959" ht="15.75" customHeight="1">
      <c r="A2959" s="78">
        <v>42464.0</v>
      </c>
      <c r="B2959" s="73">
        <v>7853.1</v>
      </c>
      <c r="C2959" s="73">
        <v>6479.6</v>
      </c>
      <c r="D2959" s="74">
        <f t="shared" si="33"/>
        <v>620</v>
      </c>
      <c r="E2959" s="74">
        <f t="shared" si="16"/>
        <v>1</v>
      </c>
      <c r="F2959" s="75">
        <f t="shared" si="4"/>
        <v>4</v>
      </c>
      <c r="G2959" s="75">
        <f t="shared" si="17"/>
        <v>0</v>
      </c>
      <c r="H2959" s="76">
        <f>IF(A2959&lt;SIP_Calculator!$B$7,0,IF(A2959&gt;SIP_Calculator!$E$7,0,1))</f>
        <v>1</v>
      </c>
      <c r="I2959" s="74">
        <f t="shared" si="5"/>
        <v>1</v>
      </c>
      <c r="J2959" s="75">
        <f t="shared" si="6"/>
        <v>0</v>
      </c>
      <c r="K2959" s="76">
        <f>H2959*SIP_Calculator!$D$25</f>
        <v>484.4666522</v>
      </c>
      <c r="L2959" s="76">
        <f t="shared" si="7"/>
        <v>0.06169113499</v>
      </c>
      <c r="M2959" s="76">
        <f t="shared" si="8"/>
        <v>0.07476798756</v>
      </c>
      <c r="N2959" s="76">
        <f t="shared" ref="N2959:O2959" si="8881">N2958+L2959</f>
        <v>306.5340672</v>
      </c>
      <c r="O2959" s="76">
        <f t="shared" si="8881"/>
        <v>365.3602562</v>
      </c>
      <c r="P2959" s="74">
        <f>I2959*SIP_Calculator!$D$26</f>
        <v>2301.341589</v>
      </c>
      <c r="Q2959" s="74">
        <f t="shared" si="10"/>
        <v>0.2930488074</v>
      </c>
      <c r="R2959" s="74">
        <f t="shared" si="11"/>
        <v>0.3551672309</v>
      </c>
      <c r="S2959" s="74">
        <f t="shared" ref="S2959:T2959" si="8882">S2958+Q2959</f>
        <v>306.3727481</v>
      </c>
      <c r="T2959" s="74">
        <f t="shared" si="8882"/>
        <v>365.2495591</v>
      </c>
      <c r="U2959" s="75">
        <f>J2959*SIP_Calculator!$D$27</f>
        <v>0</v>
      </c>
      <c r="V2959" s="75">
        <f t="shared" si="13"/>
        <v>0</v>
      </c>
      <c r="W2959" s="75">
        <f t="shared" si="14"/>
        <v>0</v>
      </c>
      <c r="X2959" s="75">
        <f t="shared" ref="X2959:Y2959" si="8883">X2958+V2959</f>
        <v>307.81465</v>
      </c>
      <c r="Y2959" s="75">
        <f t="shared" si="8883"/>
        <v>366.9505901</v>
      </c>
    </row>
    <row r="2960" ht="15.75" customHeight="1">
      <c r="A2960" s="78">
        <v>42465.0</v>
      </c>
      <c r="B2960" s="73">
        <v>7701.7</v>
      </c>
      <c r="C2960" s="73">
        <v>6358.35</v>
      </c>
      <c r="D2960" s="74">
        <f t="shared" si="33"/>
        <v>620</v>
      </c>
      <c r="E2960" s="74">
        <f t="shared" si="16"/>
        <v>0</v>
      </c>
      <c r="F2960" s="75">
        <f t="shared" si="4"/>
        <v>4</v>
      </c>
      <c r="G2960" s="75">
        <f t="shared" si="17"/>
        <v>0</v>
      </c>
      <c r="H2960" s="76">
        <f>IF(A2960&lt;SIP_Calculator!$B$7,0,IF(A2960&gt;SIP_Calculator!$E$7,0,1))</f>
        <v>1</v>
      </c>
      <c r="I2960" s="74">
        <f t="shared" si="5"/>
        <v>0</v>
      </c>
      <c r="J2960" s="75">
        <f t="shared" si="6"/>
        <v>0</v>
      </c>
      <c r="K2960" s="76">
        <f>H2960*SIP_Calculator!$D$25</f>
        <v>484.4666522</v>
      </c>
      <c r="L2960" s="76">
        <f t="shared" si="7"/>
        <v>0.06290385917</v>
      </c>
      <c r="M2960" s="76">
        <f t="shared" si="8"/>
        <v>0.07619376917</v>
      </c>
      <c r="N2960" s="76">
        <f t="shared" ref="N2960:O2960" si="8884">N2959+L2960</f>
        <v>306.5969711</v>
      </c>
      <c r="O2960" s="76">
        <f t="shared" si="8884"/>
        <v>365.43645</v>
      </c>
      <c r="P2960" s="74">
        <f>I2960*SIP_Calculator!$D$26</f>
        <v>0</v>
      </c>
      <c r="Q2960" s="74">
        <f t="shared" si="10"/>
        <v>0</v>
      </c>
      <c r="R2960" s="74">
        <f t="shared" si="11"/>
        <v>0</v>
      </c>
      <c r="S2960" s="74">
        <f t="shared" ref="S2960:T2960" si="8885">S2959+Q2960</f>
        <v>306.3727481</v>
      </c>
      <c r="T2960" s="74">
        <f t="shared" si="8885"/>
        <v>365.2495591</v>
      </c>
      <c r="U2960" s="75">
        <f>J2960*SIP_Calculator!$D$27</f>
        <v>0</v>
      </c>
      <c r="V2960" s="75">
        <f t="shared" si="13"/>
        <v>0</v>
      </c>
      <c r="W2960" s="75">
        <f t="shared" si="14"/>
        <v>0</v>
      </c>
      <c r="X2960" s="75">
        <f t="shared" ref="X2960:Y2960" si="8886">X2959+V2960</f>
        <v>307.81465</v>
      </c>
      <c r="Y2960" s="75">
        <f t="shared" si="8886"/>
        <v>366.9505901</v>
      </c>
    </row>
    <row r="2961" ht="15.75" customHeight="1">
      <c r="A2961" s="78">
        <v>42466.0</v>
      </c>
      <c r="B2961" s="73">
        <v>7718.45</v>
      </c>
      <c r="C2961" s="73">
        <v>6378.0</v>
      </c>
      <c r="D2961" s="74">
        <f t="shared" si="33"/>
        <v>620</v>
      </c>
      <c r="E2961" s="74">
        <f t="shared" si="16"/>
        <v>0</v>
      </c>
      <c r="F2961" s="75">
        <f t="shared" si="4"/>
        <v>4</v>
      </c>
      <c r="G2961" s="75">
        <f t="shared" si="17"/>
        <v>0</v>
      </c>
      <c r="H2961" s="76">
        <f>IF(A2961&lt;SIP_Calculator!$B$7,0,IF(A2961&gt;SIP_Calculator!$E$7,0,1))</f>
        <v>1</v>
      </c>
      <c r="I2961" s="74">
        <f t="shared" si="5"/>
        <v>0</v>
      </c>
      <c r="J2961" s="75">
        <f t="shared" si="6"/>
        <v>0</v>
      </c>
      <c r="K2961" s="76">
        <f>H2961*SIP_Calculator!$D$25</f>
        <v>484.4666522</v>
      </c>
      <c r="L2961" s="76">
        <f t="shared" si="7"/>
        <v>0.06276734995</v>
      </c>
      <c r="M2961" s="76">
        <f t="shared" si="8"/>
        <v>0.07595902355</v>
      </c>
      <c r="N2961" s="76">
        <f t="shared" ref="N2961:O2961" si="8887">N2960+L2961</f>
        <v>306.6597385</v>
      </c>
      <c r="O2961" s="76">
        <f t="shared" si="8887"/>
        <v>365.512409</v>
      </c>
      <c r="P2961" s="74">
        <f>I2961*SIP_Calculator!$D$26</f>
        <v>0</v>
      </c>
      <c r="Q2961" s="74">
        <f t="shared" si="10"/>
        <v>0</v>
      </c>
      <c r="R2961" s="74">
        <f t="shared" si="11"/>
        <v>0</v>
      </c>
      <c r="S2961" s="74">
        <f t="shared" ref="S2961:T2961" si="8888">S2960+Q2961</f>
        <v>306.3727481</v>
      </c>
      <c r="T2961" s="74">
        <f t="shared" si="8888"/>
        <v>365.2495591</v>
      </c>
      <c r="U2961" s="75">
        <f>J2961*SIP_Calculator!$D$27</f>
        <v>0</v>
      </c>
      <c r="V2961" s="75">
        <f t="shared" si="13"/>
        <v>0</v>
      </c>
      <c r="W2961" s="75">
        <f t="shared" si="14"/>
        <v>0</v>
      </c>
      <c r="X2961" s="75">
        <f t="shared" ref="X2961:Y2961" si="8889">X2960+V2961</f>
        <v>307.81465</v>
      </c>
      <c r="Y2961" s="75">
        <f t="shared" si="8889"/>
        <v>366.9505901</v>
      </c>
    </row>
    <row r="2962" ht="15.75" customHeight="1">
      <c r="A2962" s="78">
        <v>42467.0</v>
      </c>
      <c r="B2962" s="73">
        <v>7655.1</v>
      </c>
      <c r="C2962" s="73">
        <v>6329.8</v>
      </c>
      <c r="D2962" s="74">
        <f t="shared" si="33"/>
        <v>620</v>
      </c>
      <c r="E2962" s="74">
        <f t="shared" si="16"/>
        <v>0</v>
      </c>
      <c r="F2962" s="75">
        <f t="shared" si="4"/>
        <v>4</v>
      </c>
      <c r="G2962" s="75">
        <f t="shared" si="17"/>
        <v>0</v>
      </c>
      <c r="H2962" s="76">
        <f>IF(A2962&lt;SIP_Calculator!$B$7,0,IF(A2962&gt;SIP_Calculator!$E$7,0,1))</f>
        <v>1</v>
      </c>
      <c r="I2962" s="74">
        <f t="shared" si="5"/>
        <v>0</v>
      </c>
      <c r="J2962" s="75">
        <f t="shared" si="6"/>
        <v>0</v>
      </c>
      <c r="K2962" s="76">
        <f>H2962*SIP_Calculator!$D$25</f>
        <v>484.4666522</v>
      </c>
      <c r="L2962" s="76">
        <f t="shared" si="7"/>
        <v>0.06328678295</v>
      </c>
      <c r="M2962" s="76">
        <f t="shared" si="8"/>
        <v>0.07653743439</v>
      </c>
      <c r="N2962" s="76">
        <f t="shared" ref="N2962:O2962" si="8890">N2961+L2962</f>
        <v>306.7230252</v>
      </c>
      <c r="O2962" s="76">
        <f t="shared" si="8890"/>
        <v>365.5889465</v>
      </c>
      <c r="P2962" s="74">
        <f>I2962*SIP_Calculator!$D$26</f>
        <v>0</v>
      </c>
      <c r="Q2962" s="74">
        <f t="shared" si="10"/>
        <v>0</v>
      </c>
      <c r="R2962" s="74">
        <f t="shared" si="11"/>
        <v>0</v>
      </c>
      <c r="S2962" s="74">
        <f t="shared" ref="S2962:T2962" si="8891">S2961+Q2962</f>
        <v>306.3727481</v>
      </c>
      <c r="T2962" s="74">
        <f t="shared" si="8891"/>
        <v>365.2495591</v>
      </c>
      <c r="U2962" s="75">
        <f>J2962*SIP_Calculator!$D$27</f>
        <v>0</v>
      </c>
      <c r="V2962" s="75">
        <f t="shared" si="13"/>
        <v>0</v>
      </c>
      <c r="W2962" s="75">
        <f t="shared" si="14"/>
        <v>0</v>
      </c>
      <c r="X2962" s="75">
        <f t="shared" ref="X2962:Y2962" si="8892">X2961+V2962</f>
        <v>307.81465</v>
      </c>
      <c r="Y2962" s="75">
        <f t="shared" si="8892"/>
        <v>366.9505901</v>
      </c>
    </row>
    <row r="2963" ht="15.75" customHeight="1">
      <c r="A2963" s="78">
        <v>42468.0</v>
      </c>
      <c r="B2963" s="73">
        <v>7668.4</v>
      </c>
      <c r="C2963" s="73">
        <v>6346.65</v>
      </c>
      <c r="D2963" s="74">
        <f t="shared" si="33"/>
        <v>620</v>
      </c>
      <c r="E2963" s="74">
        <f t="shared" si="16"/>
        <v>0</v>
      </c>
      <c r="F2963" s="75">
        <f t="shared" si="4"/>
        <v>4</v>
      </c>
      <c r="G2963" s="75">
        <f t="shared" si="17"/>
        <v>0</v>
      </c>
      <c r="H2963" s="76">
        <f>IF(A2963&lt;SIP_Calculator!$B$7,0,IF(A2963&gt;SIP_Calculator!$E$7,0,1))</f>
        <v>1</v>
      </c>
      <c r="I2963" s="74">
        <f t="shared" si="5"/>
        <v>0</v>
      </c>
      <c r="J2963" s="75">
        <f t="shared" si="6"/>
        <v>0</v>
      </c>
      <c r="K2963" s="76">
        <f>H2963*SIP_Calculator!$D$25</f>
        <v>484.4666522</v>
      </c>
      <c r="L2963" s="76">
        <f t="shared" si="7"/>
        <v>0.06317701896</v>
      </c>
      <c r="M2963" s="76">
        <f t="shared" si="8"/>
        <v>0.07633423179</v>
      </c>
      <c r="N2963" s="76">
        <f t="shared" ref="N2963:O2963" si="8893">N2962+L2963</f>
        <v>306.7862023</v>
      </c>
      <c r="O2963" s="76">
        <f t="shared" si="8893"/>
        <v>365.6652807</v>
      </c>
      <c r="P2963" s="74">
        <f>I2963*SIP_Calculator!$D$26</f>
        <v>0</v>
      </c>
      <c r="Q2963" s="74">
        <f t="shared" si="10"/>
        <v>0</v>
      </c>
      <c r="R2963" s="74">
        <f t="shared" si="11"/>
        <v>0</v>
      </c>
      <c r="S2963" s="74">
        <f t="shared" ref="S2963:T2963" si="8894">S2962+Q2963</f>
        <v>306.3727481</v>
      </c>
      <c r="T2963" s="74">
        <f t="shared" si="8894"/>
        <v>365.2495591</v>
      </c>
      <c r="U2963" s="75">
        <f>J2963*SIP_Calculator!$D$27</f>
        <v>0</v>
      </c>
      <c r="V2963" s="75">
        <f t="shared" si="13"/>
        <v>0</v>
      </c>
      <c r="W2963" s="75">
        <f t="shared" si="14"/>
        <v>0</v>
      </c>
      <c r="X2963" s="75">
        <f t="shared" ref="X2963:Y2963" si="8895">X2962+V2963</f>
        <v>307.81465</v>
      </c>
      <c r="Y2963" s="75">
        <f t="shared" si="8895"/>
        <v>366.9505901</v>
      </c>
    </row>
    <row r="2964" ht="15.75" customHeight="1">
      <c r="A2964" s="78">
        <v>42471.0</v>
      </c>
      <c r="B2964" s="73">
        <v>7778.6</v>
      </c>
      <c r="C2964" s="73">
        <v>6430.6</v>
      </c>
      <c r="D2964" s="74">
        <f t="shared" si="33"/>
        <v>621</v>
      </c>
      <c r="E2964" s="74">
        <f t="shared" si="16"/>
        <v>1</v>
      </c>
      <c r="F2964" s="75">
        <f t="shared" si="4"/>
        <v>4</v>
      </c>
      <c r="G2964" s="75">
        <f t="shared" si="17"/>
        <v>0</v>
      </c>
      <c r="H2964" s="76">
        <f>IF(A2964&lt;SIP_Calculator!$B$7,0,IF(A2964&gt;SIP_Calculator!$E$7,0,1))</f>
        <v>1</v>
      </c>
      <c r="I2964" s="74">
        <f t="shared" si="5"/>
        <v>1</v>
      </c>
      <c r="J2964" s="75">
        <f t="shared" si="6"/>
        <v>0</v>
      </c>
      <c r="K2964" s="76">
        <f>H2964*SIP_Calculator!$D$25</f>
        <v>484.4666522</v>
      </c>
      <c r="L2964" s="76">
        <f t="shared" si="7"/>
        <v>0.06228198547</v>
      </c>
      <c r="M2964" s="76">
        <f t="shared" si="8"/>
        <v>0.075337706</v>
      </c>
      <c r="N2964" s="76">
        <f t="shared" ref="N2964:O2964" si="8896">N2963+L2964</f>
        <v>306.8484842</v>
      </c>
      <c r="O2964" s="76">
        <f t="shared" si="8896"/>
        <v>365.7406184</v>
      </c>
      <c r="P2964" s="74">
        <f>I2964*SIP_Calculator!$D$26</f>
        <v>2301.341589</v>
      </c>
      <c r="Q2964" s="74">
        <f t="shared" si="10"/>
        <v>0.2958554996</v>
      </c>
      <c r="R2964" s="74">
        <f t="shared" si="11"/>
        <v>0.3578735405</v>
      </c>
      <c r="S2964" s="74">
        <f t="shared" ref="S2964:T2964" si="8897">S2963+Q2964</f>
        <v>306.6686036</v>
      </c>
      <c r="T2964" s="74">
        <f t="shared" si="8897"/>
        <v>365.6074327</v>
      </c>
      <c r="U2964" s="75">
        <f>J2964*SIP_Calculator!$D$27</f>
        <v>0</v>
      </c>
      <c r="V2964" s="75">
        <f t="shared" si="13"/>
        <v>0</v>
      </c>
      <c r="W2964" s="75">
        <f t="shared" si="14"/>
        <v>0</v>
      </c>
      <c r="X2964" s="75">
        <f t="shared" ref="X2964:Y2964" si="8898">X2963+V2964</f>
        <v>307.81465</v>
      </c>
      <c r="Y2964" s="75">
        <f t="shared" si="8898"/>
        <v>366.9505901</v>
      </c>
    </row>
    <row r="2965" ht="15.75" customHeight="1">
      <c r="A2965" s="78">
        <v>42472.0</v>
      </c>
      <c r="B2965" s="73">
        <v>7819.4</v>
      </c>
      <c r="C2965" s="73">
        <v>6470.1</v>
      </c>
      <c r="D2965" s="74">
        <f t="shared" si="33"/>
        <v>621</v>
      </c>
      <c r="E2965" s="74">
        <f t="shared" si="16"/>
        <v>0</v>
      </c>
      <c r="F2965" s="75">
        <f t="shared" si="4"/>
        <v>4</v>
      </c>
      <c r="G2965" s="75">
        <f t="shared" si="17"/>
        <v>0</v>
      </c>
      <c r="H2965" s="76">
        <f>IF(A2965&lt;SIP_Calculator!$B$7,0,IF(A2965&gt;SIP_Calculator!$E$7,0,1))</f>
        <v>1</v>
      </c>
      <c r="I2965" s="74">
        <f t="shared" si="5"/>
        <v>0</v>
      </c>
      <c r="J2965" s="75">
        <f t="shared" si="6"/>
        <v>0</v>
      </c>
      <c r="K2965" s="76">
        <f>H2965*SIP_Calculator!$D$25</f>
        <v>484.4666522</v>
      </c>
      <c r="L2965" s="76">
        <f t="shared" si="7"/>
        <v>0.06195701105</v>
      </c>
      <c r="M2965" s="76">
        <f t="shared" si="8"/>
        <v>0.07487776884</v>
      </c>
      <c r="N2965" s="76">
        <f t="shared" ref="N2965:O2965" si="8899">N2964+L2965</f>
        <v>306.9104412</v>
      </c>
      <c r="O2965" s="76">
        <f t="shared" si="8899"/>
        <v>365.8154962</v>
      </c>
      <c r="P2965" s="74">
        <f>I2965*SIP_Calculator!$D$26</f>
        <v>0</v>
      </c>
      <c r="Q2965" s="74">
        <f t="shared" si="10"/>
        <v>0</v>
      </c>
      <c r="R2965" s="74">
        <f t="shared" si="11"/>
        <v>0</v>
      </c>
      <c r="S2965" s="74">
        <f t="shared" ref="S2965:T2965" si="8900">S2964+Q2965</f>
        <v>306.6686036</v>
      </c>
      <c r="T2965" s="74">
        <f t="shared" si="8900"/>
        <v>365.6074327</v>
      </c>
      <c r="U2965" s="75">
        <f>J2965*SIP_Calculator!$D$27</f>
        <v>0</v>
      </c>
      <c r="V2965" s="75">
        <f t="shared" si="13"/>
        <v>0</v>
      </c>
      <c r="W2965" s="75">
        <f t="shared" si="14"/>
        <v>0</v>
      </c>
      <c r="X2965" s="75">
        <f t="shared" ref="X2965:Y2965" si="8901">X2964+V2965</f>
        <v>307.81465</v>
      </c>
      <c r="Y2965" s="75">
        <f t="shared" si="8901"/>
        <v>366.9505901</v>
      </c>
    </row>
    <row r="2966" ht="15.75" customHeight="1">
      <c r="A2966" s="78">
        <v>42473.0</v>
      </c>
      <c r="B2966" s="73">
        <v>7954.6</v>
      </c>
      <c r="C2966" s="73">
        <v>6575.35</v>
      </c>
      <c r="D2966" s="74">
        <f t="shared" si="33"/>
        <v>621</v>
      </c>
      <c r="E2966" s="74">
        <f t="shared" si="16"/>
        <v>0</v>
      </c>
      <c r="F2966" s="75">
        <f t="shared" si="4"/>
        <v>4</v>
      </c>
      <c r="G2966" s="75">
        <f t="shared" si="17"/>
        <v>0</v>
      </c>
      <c r="H2966" s="76">
        <f>IF(A2966&lt;SIP_Calculator!$B$7,0,IF(A2966&gt;SIP_Calculator!$E$7,0,1))</f>
        <v>1</v>
      </c>
      <c r="I2966" s="74">
        <f t="shared" si="5"/>
        <v>0</v>
      </c>
      <c r="J2966" s="75">
        <f t="shared" si="6"/>
        <v>0</v>
      </c>
      <c r="K2966" s="76">
        <f>H2966*SIP_Calculator!$D$25</f>
        <v>484.4666522</v>
      </c>
      <c r="L2966" s="76">
        <f t="shared" si="7"/>
        <v>0.0609039615</v>
      </c>
      <c r="M2966" s="76">
        <f t="shared" si="8"/>
        <v>0.07367921893</v>
      </c>
      <c r="N2966" s="76">
        <f t="shared" ref="N2966:O2966" si="8902">N2965+L2966</f>
        <v>306.9713452</v>
      </c>
      <c r="O2966" s="76">
        <f t="shared" si="8902"/>
        <v>365.8891754</v>
      </c>
      <c r="P2966" s="74">
        <f>I2966*SIP_Calculator!$D$26</f>
        <v>0</v>
      </c>
      <c r="Q2966" s="74">
        <f t="shared" si="10"/>
        <v>0</v>
      </c>
      <c r="R2966" s="74">
        <f t="shared" si="11"/>
        <v>0</v>
      </c>
      <c r="S2966" s="74">
        <f t="shared" ref="S2966:T2966" si="8903">S2965+Q2966</f>
        <v>306.6686036</v>
      </c>
      <c r="T2966" s="74">
        <f t="shared" si="8903"/>
        <v>365.6074327</v>
      </c>
      <c r="U2966" s="75">
        <f>J2966*SIP_Calculator!$D$27</f>
        <v>0</v>
      </c>
      <c r="V2966" s="75">
        <f t="shared" si="13"/>
        <v>0</v>
      </c>
      <c r="W2966" s="75">
        <f t="shared" si="14"/>
        <v>0</v>
      </c>
      <c r="X2966" s="75">
        <f t="shared" ref="X2966:Y2966" si="8904">X2965+V2966</f>
        <v>307.81465</v>
      </c>
      <c r="Y2966" s="75">
        <f t="shared" si="8904"/>
        <v>366.9505901</v>
      </c>
    </row>
    <row r="2967" ht="15.75" customHeight="1">
      <c r="A2967" s="78">
        <v>42478.0</v>
      </c>
      <c r="B2967" s="73">
        <v>8022.3</v>
      </c>
      <c r="C2967" s="73">
        <v>6635.05</v>
      </c>
      <c r="D2967" s="74">
        <f t="shared" si="33"/>
        <v>622</v>
      </c>
      <c r="E2967" s="74">
        <f t="shared" si="16"/>
        <v>1</v>
      </c>
      <c r="F2967" s="75">
        <f t="shared" si="4"/>
        <v>4</v>
      </c>
      <c r="G2967" s="75">
        <f t="shared" si="17"/>
        <v>0</v>
      </c>
      <c r="H2967" s="76">
        <f>IF(A2967&lt;SIP_Calculator!$B$7,0,IF(A2967&gt;SIP_Calculator!$E$7,0,1))</f>
        <v>1</v>
      </c>
      <c r="I2967" s="74">
        <f t="shared" si="5"/>
        <v>1</v>
      </c>
      <c r="J2967" s="75">
        <f t="shared" si="6"/>
        <v>0</v>
      </c>
      <c r="K2967" s="76">
        <f>H2967*SIP_Calculator!$D$25</f>
        <v>484.4666522</v>
      </c>
      <c r="L2967" s="76">
        <f t="shared" si="7"/>
        <v>0.06038999441</v>
      </c>
      <c r="M2967" s="76">
        <f t="shared" si="8"/>
        <v>0.07301627752</v>
      </c>
      <c r="N2967" s="76">
        <f t="shared" ref="N2967:O2967" si="8905">N2966+L2967</f>
        <v>307.0317352</v>
      </c>
      <c r="O2967" s="76">
        <f t="shared" si="8905"/>
        <v>365.9621917</v>
      </c>
      <c r="P2967" s="74">
        <f>I2967*SIP_Calculator!$D$26</f>
        <v>2301.341589</v>
      </c>
      <c r="Q2967" s="74">
        <f t="shared" si="10"/>
        <v>0.286868054</v>
      </c>
      <c r="R2967" s="74">
        <f t="shared" si="11"/>
        <v>0.3468461563</v>
      </c>
      <c r="S2967" s="74">
        <f t="shared" ref="S2967:T2967" si="8906">S2966+Q2967</f>
        <v>306.9554716</v>
      </c>
      <c r="T2967" s="74">
        <f t="shared" si="8906"/>
        <v>365.9542788</v>
      </c>
      <c r="U2967" s="75">
        <f>J2967*SIP_Calculator!$D$27</f>
        <v>0</v>
      </c>
      <c r="V2967" s="75">
        <f t="shared" si="13"/>
        <v>0</v>
      </c>
      <c r="W2967" s="75">
        <f t="shared" si="14"/>
        <v>0</v>
      </c>
      <c r="X2967" s="75">
        <f t="shared" ref="X2967:Y2967" si="8907">X2966+V2967</f>
        <v>307.81465</v>
      </c>
      <c r="Y2967" s="75">
        <f t="shared" si="8907"/>
        <v>366.9505901</v>
      </c>
    </row>
    <row r="2968" ht="15.75" customHeight="1">
      <c r="A2968" s="78">
        <v>42480.0</v>
      </c>
      <c r="B2968" s="73">
        <v>8023.95</v>
      </c>
      <c r="C2968" s="73">
        <v>6643.3</v>
      </c>
      <c r="D2968" s="74">
        <f t="shared" si="33"/>
        <v>622</v>
      </c>
      <c r="E2968" s="74">
        <f t="shared" si="16"/>
        <v>0</v>
      </c>
      <c r="F2968" s="75">
        <f t="shared" si="4"/>
        <v>4</v>
      </c>
      <c r="G2968" s="75">
        <f t="shared" si="17"/>
        <v>0</v>
      </c>
      <c r="H2968" s="76">
        <f>IF(A2968&lt;SIP_Calculator!$B$7,0,IF(A2968&gt;SIP_Calculator!$E$7,0,1))</f>
        <v>1</v>
      </c>
      <c r="I2968" s="74">
        <f t="shared" si="5"/>
        <v>0</v>
      </c>
      <c r="J2968" s="75">
        <f t="shared" si="6"/>
        <v>0</v>
      </c>
      <c r="K2968" s="76">
        <f>H2968*SIP_Calculator!$D$25</f>
        <v>484.4666522</v>
      </c>
      <c r="L2968" s="76">
        <f t="shared" si="7"/>
        <v>0.06037757615</v>
      </c>
      <c r="M2968" s="76">
        <f t="shared" si="8"/>
        <v>0.07292560206</v>
      </c>
      <c r="N2968" s="76">
        <f t="shared" ref="N2968:O2968" si="8908">N2967+L2968</f>
        <v>307.0921128</v>
      </c>
      <c r="O2968" s="76">
        <f t="shared" si="8908"/>
        <v>366.0351173</v>
      </c>
      <c r="P2968" s="74">
        <f>I2968*SIP_Calculator!$D$26</f>
        <v>0</v>
      </c>
      <c r="Q2968" s="74">
        <f t="shared" si="10"/>
        <v>0</v>
      </c>
      <c r="R2968" s="74">
        <f t="shared" si="11"/>
        <v>0</v>
      </c>
      <c r="S2968" s="74">
        <f t="shared" ref="S2968:T2968" si="8909">S2967+Q2968</f>
        <v>306.9554716</v>
      </c>
      <c r="T2968" s="74">
        <f t="shared" si="8909"/>
        <v>365.9542788</v>
      </c>
      <c r="U2968" s="75">
        <f>J2968*SIP_Calculator!$D$27</f>
        <v>0</v>
      </c>
      <c r="V2968" s="75">
        <f t="shared" si="13"/>
        <v>0</v>
      </c>
      <c r="W2968" s="75">
        <f t="shared" si="14"/>
        <v>0</v>
      </c>
      <c r="X2968" s="75">
        <f t="shared" ref="X2968:Y2968" si="8910">X2967+V2968</f>
        <v>307.81465</v>
      </c>
      <c r="Y2968" s="75">
        <f t="shared" si="8910"/>
        <v>366.9505901</v>
      </c>
    </row>
    <row r="2969" ht="15.75" customHeight="1">
      <c r="A2969" s="78">
        <v>42481.0</v>
      </c>
      <c r="B2969" s="73">
        <v>8021.25</v>
      </c>
      <c r="C2969" s="73">
        <v>6634.3</v>
      </c>
      <c r="D2969" s="74">
        <f t="shared" si="33"/>
        <v>622</v>
      </c>
      <c r="E2969" s="74">
        <f t="shared" si="16"/>
        <v>0</v>
      </c>
      <c r="F2969" s="75">
        <f t="shared" si="4"/>
        <v>4</v>
      </c>
      <c r="G2969" s="75">
        <f t="shared" si="17"/>
        <v>0</v>
      </c>
      <c r="H2969" s="76">
        <f>IF(A2969&lt;SIP_Calculator!$B$7,0,IF(A2969&gt;SIP_Calculator!$E$7,0,1))</f>
        <v>1</v>
      </c>
      <c r="I2969" s="74">
        <f t="shared" si="5"/>
        <v>0</v>
      </c>
      <c r="J2969" s="75">
        <f t="shared" si="6"/>
        <v>0</v>
      </c>
      <c r="K2969" s="76">
        <f>H2969*SIP_Calculator!$D$25</f>
        <v>484.4666522</v>
      </c>
      <c r="L2969" s="76">
        <f t="shared" si="7"/>
        <v>0.0603978996</v>
      </c>
      <c r="M2969" s="76">
        <f t="shared" si="8"/>
        <v>0.07302453193</v>
      </c>
      <c r="N2969" s="76">
        <f t="shared" ref="N2969:O2969" si="8911">N2968+L2969</f>
        <v>307.1525107</v>
      </c>
      <c r="O2969" s="76">
        <f t="shared" si="8911"/>
        <v>366.1081418</v>
      </c>
      <c r="P2969" s="74">
        <f>I2969*SIP_Calculator!$D$26</f>
        <v>0</v>
      </c>
      <c r="Q2969" s="74">
        <f t="shared" si="10"/>
        <v>0</v>
      </c>
      <c r="R2969" s="74">
        <f t="shared" si="11"/>
        <v>0</v>
      </c>
      <c r="S2969" s="74">
        <f t="shared" ref="S2969:T2969" si="8912">S2968+Q2969</f>
        <v>306.9554716</v>
      </c>
      <c r="T2969" s="74">
        <f t="shared" si="8912"/>
        <v>365.9542788</v>
      </c>
      <c r="U2969" s="75">
        <f>J2969*SIP_Calculator!$D$27</f>
        <v>0</v>
      </c>
      <c r="V2969" s="75">
        <f t="shared" si="13"/>
        <v>0</v>
      </c>
      <c r="W2969" s="75">
        <f t="shared" si="14"/>
        <v>0</v>
      </c>
      <c r="X2969" s="75">
        <f t="shared" ref="X2969:Y2969" si="8913">X2968+V2969</f>
        <v>307.81465</v>
      </c>
      <c r="Y2969" s="75">
        <f t="shared" si="8913"/>
        <v>366.9505901</v>
      </c>
    </row>
    <row r="2970" ht="15.75" customHeight="1">
      <c r="A2970" s="78">
        <v>42482.0</v>
      </c>
      <c r="B2970" s="73">
        <v>8012.15</v>
      </c>
      <c r="C2970" s="73">
        <v>6627.95</v>
      </c>
      <c r="D2970" s="74">
        <f t="shared" si="33"/>
        <v>622</v>
      </c>
      <c r="E2970" s="74">
        <f t="shared" si="16"/>
        <v>0</v>
      </c>
      <c r="F2970" s="75">
        <f t="shared" si="4"/>
        <v>4</v>
      </c>
      <c r="G2970" s="75">
        <f t="shared" si="17"/>
        <v>0</v>
      </c>
      <c r="H2970" s="76">
        <f>IF(A2970&lt;SIP_Calculator!$B$7,0,IF(A2970&gt;SIP_Calculator!$E$7,0,1))</f>
        <v>1</v>
      </c>
      <c r="I2970" s="74">
        <f t="shared" si="5"/>
        <v>0</v>
      </c>
      <c r="J2970" s="75">
        <f t="shared" si="6"/>
        <v>0</v>
      </c>
      <c r="K2970" s="76">
        <f>H2970*SIP_Calculator!$D$25</f>
        <v>484.4666522</v>
      </c>
      <c r="L2970" s="76">
        <f t="shared" si="7"/>
        <v>0.06046649803</v>
      </c>
      <c r="M2970" s="76">
        <f t="shared" si="8"/>
        <v>0.0730944941</v>
      </c>
      <c r="N2970" s="76">
        <f t="shared" ref="N2970:O2970" si="8914">N2969+L2970</f>
        <v>307.2129772</v>
      </c>
      <c r="O2970" s="76">
        <f t="shared" si="8914"/>
        <v>366.1812363</v>
      </c>
      <c r="P2970" s="74">
        <f>I2970*SIP_Calculator!$D$26</f>
        <v>0</v>
      </c>
      <c r="Q2970" s="74">
        <f t="shared" si="10"/>
        <v>0</v>
      </c>
      <c r="R2970" s="74">
        <f t="shared" si="11"/>
        <v>0</v>
      </c>
      <c r="S2970" s="74">
        <f t="shared" ref="S2970:T2970" si="8915">S2969+Q2970</f>
        <v>306.9554716</v>
      </c>
      <c r="T2970" s="74">
        <f t="shared" si="8915"/>
        <v>365.9542788</v>
      </c>
      <c r="U2970" s="75">
        <f>J2970*SIP_Calculator!$D$27</f>
        <v>0</v>
      </c>
      <c r="V2970" s="75">
        <f t="shared" si="13"/>
        <v>0</v>
      </c>
      <c r="W2970" s="75">
        <f t="shared" si="14"/>
        <v>0</v>
      </c>
      <c r="X2970" s="75">
        <f t="shared" ref="X2970:Y2970" si="8916">X2969+V2970</f>
        <v>307.81465</v>
      </c>
      <c r="Y2970" s="75">
        <f t="shared" si="8916"/>
        <v>366.9505901</v>
      </c>
    </row>
    <row r="2971" ht="15.75" customHeight="1">
      <c r="A2971" s="78">
        <v>42485.0</v>
      </c>
      <c r="B2971" s="73">
        <v>7966.4</v>
      </c>
      <c r="C2971" s="73">
        <v>6593.45</v>
      </c>
      <c r="D2971" s="74">
        <f t="shared" si="33"/>
        <v>623</v>
      </c>
      <c r="E2971" s="74">
        <f t="shared" si="16"/>
        <v>1</v>
      </c>
      <c r="F2971" s="75">
        <f t="shared" si="4"/>
        <v>4</v>
      </c>
      <c r="G2971" s="75">
        <f t="shared" si="17"/>
        <v>0</v>
      </c>
      <c r="H2971" s="76">
        <f>IF(A2971&lt;SIP_Calculator!$B$7,0,IF(A2971&gt;SIP_Calculator!$E$7,0,1))</f>
        <v>1</v>
      </c>
      <c r="I2971" s="74">
        <f t="shared" si="5"/>
        <v>1</v>
      </c>
      <c r="J2971" s="75">
        <f t="shared" si="6"/>
        <v>0</v>
      </c>
      <c r="K2971" s="76">
        <f>H2971*SIP_Calculator!$D$25</f>
        <v>484.4666522</v>
      </c>
      <c r="L2971" s="76">
        <f t="shared" si="7"/>
        <v>0.06081374927</v>
      </c>
      <c r="M2971" s="76">
        <f t="shared" si="8"/>
        <v>0.07347695852</v>
      </c>
      <c r="N2971" s="76">
        <f t="shared" ref="N2971:O2971" si="8917">N2970+L2971</f>
        <v>307.2737909</v>
      </c>
      <c r="O2971" s="76">
        <f t="shared" si="8917"/>
        <v>366.2547133</v>
      </c>
      <c r="P2971" s="74">
        <f>I2971*SIP_Calculator!$D$26</f>
        <v>2301.341589</v>
      </c>
      <c r="Q2971" s="74">
        <f t="shared" si="10"/>
        <v>0.2888809989</v>
      </c>
      <c r="R2971" s="74">
        <f t="shared" si="11"/>
        <v>0.3490345099</v>
      </c>
      <c r="S2971" s="74">
        <f t="shared" ref="S2971:T2971" si="8918">S2970+Q2971</f>
        <v>307.2443526</v>
      </c>
      <c r="T2971" s="74">
        <f t="shared" si="8918"/>
        <v>366.3033133</v>
      </c>
      <c r="U2971" s="75">
        <f>J2971*SIP_Calculator!$D$27</f>
        <v>0</v>
      </c>
      <c r="V2971" s="75">
        <f t="shared" si="13"/>
        <v>0</v>
      </c>
      <c r="W2971" s="75">
        <f t="shared" si="14"/>
        <v>0</v>
      </c>
      <c r="X2971" s="75">
        <f t="shared" ref="X2971:Y2971" si="8919">X2970+V2971</f>
        <v>307.81465</v>
      </c>
      <c r="Y2971" s="75">
        <f t="shared" si="8919"/>
        <v>366.9505901</v>
      </c>
    </row>
    <row r="2972" ht="15.75" customHeight="1">
      <c r="A2972" s="78">
        <v>42486.0</v>
      </c>
      <c r="B2972" s="73">
        <v>8066.25</v>
      </c>
      <c r="C2972" s="73">
        <v>6669.5</v>
      </c>
      <c r="D2972" s="74">
        <f t="shared" si="33"/>
        <v>623</v>
      </c>
      <c r="E2972" s="74">
        <f t="shared" si="16"/>
        <v>0</v>
      </c>
      <c r="F2972" s="75">
        <f t="shared" si="4"/>
        <v>4</v>
      </c>
      <c r="G2972" s="75">
        <f t="shared" si="17"/>
        <v>0</v>
      </c>
      <c r="H2972" s="76">
        <f>IF(A2972&lt;SIP_Calculator!$B$7,0,IF(A2972&gt;SIP_Calculator!$E$7,0,1))</f>
        <v>1</v>
      </c>
      <c r="I2972" s="74">
        <f t="shared" si="5"/>
        <v>0</v>
      </c>
      <c r="J2972" s="75">
        <f t="shared" si="6"/>
        <v>0</v>
      </c>
      <c r="K2972" s="76">
        <f>H2972*SIP_Calculator!$D$25</f>
        <v>484.4666522</v>
      </c>
      <c r="L2972" s="76">
        <f t="shared" si="7"/>
        <v>0.06006095177</v>
      </c>
      <c r="M2972" s="76">
        <f t="shared" si="8"/>
        <v>0.0726391262</v>
      </c>
      <c r="N2972" s="76">
        <f t="shared" ref="N2972:O2972" si="8920">N2971+L2972</f>
        <v>307.3338519</v>
      </c>
      <c r="O2972" s="76">
        <f t="shared" si="8920"/>
        <v>366.3273524</v>
      </c>
      <c r="P2972" s="74">
        <f>I2972*SIP_Calculator!$D$26</f>
        <v>0</v>
      </c>
      <c r="Q2972" s="74">
        <f t="shared" si="10"/>
        <v>0</v>
      </c>
      <c r="R2972" s="74">
        <f t="shared" si="11"/>
        <v>0</v>
      </c>
      <c r="S2972" s="74">
        <f t="shared" ref="S2972:T2972" si="8921">S2971+Q2972</f>
        <v>307.2443526</v>
      </c>
      <c r="T2972" s="74">
        <f t="shared" si="8921"/>
        <v>366.3033133</v>
      </c>
      <c r="U2972" s="75">
        <f>J2972*SIP_Calculator!$D$27</f>
        <v>0</v>
      </c>
      <c r="V2972" s="75">
        <f t="shared" si="13"/>
        <v>0</v>
      </c>
      <c r="W2972" s="75">
        <f t="shared" si="14"/>
        <v>0</v>
      </c>
      <c r="X2972" s="75">
        <f t="shared" ref="X2972:Y2972" si="8922">X2971+V2972</f>
        <v>307.81465</v>
      </c>
      <c r="Y2972" s="75">
        <f t="shared" si="8922"/>
        <v>366.9505901</v>
      </c>
    </row>
    <row r="2973" ht="15.75" customHeight="1">
      <c r="A2973" s="78">
        <v>42487.0</v>
      </c>
      <c r="B2973" s="73">
        <v>8084.75</v>
      </c>
      <c r="C2973" s="73">
        <v>6684.3</v>
      </c>
      <c r="D2973" s="74">
        <f t="shared" si="33"/>
        <v>623</v>
      </c>
      <c r="E2973" s="74">
        <f t="shared" si="16"/>
        <v>0</v>
      </c>
      <c r="F2973" s="75">
        <f t="shared" si="4"/>
        <v>4</v>
      </c>
      <c r="G2973" s="75">
        <f t="shared" si="17"/>
        <v>0</v>
      </c>
      <c r="H2973" s="76">
        <f>IF(A2973&lt;SIP_Calculator!$B$7,0,IF(A2973&gt;SIP_Calculator!$E$7,0,1))</f>
        <v>1</v>
      </c>
      <c r="I2973" s="74">
        <f t="shared" si="5"/>
        <v>0</v>
      </c>
      <c r="J2973" s="75">
        <f t="shared" si="6"/>
        <v>0</v>
      </c>
      <c r="K2973" s="76">
        <f>H2973*SIP_Calculator!$D$25</f>
        <v>484.4666522</v>
      </c>
      <c r="L2973" s="76">
        <f t="shared" si="7"/>
        <v>0.05992351677</v>
      </c>
      <c r="M2973" s="76">
        <f t="shared" si="8"/>
        <v>0.07247829274</v>
      </c>
      <c r="N2973" s="76">
        <f t="shared" ref="N2973:O2973" si="8923">N2972+L2973</f>
        <v>307.3937754</v>
      </c>
      <c r="O2973" s="76">
        <f t="shared" si="8923"/>
        <v>366.3998307</v>
      </c>
      <c r="P2973" s="74">
        <f>I2973*SIP_Calculator!$D$26</f>
        <v>0</v>
      </c>
      <c r="Q2973" s="74">
        <f t="shared" si="10"/>
        <v>0</v>
      </c>
      <c r="R2973" s="74">
        <f t="shared" si="11"/>
        <v>0</v>
      </c>
      <c r="S2973" s="74">
        <f t="shared" ref="S2973:T2973" si="8924">S2972+Q2973</f>
        <v>307.2443526</v>
      </c>
      <c r="T2973" s="74">
        <f t="shared" si="8924"/>
        <v>366.3033133</v>
      </c>
      <c r="U2973" s="75">
        <f>J2973*SIP_Calculator!$D$27</f>
        <v>0</v>
      </c>
      <c r="V2973" s="75">
        <f t="shared" si="13"/>
        <v>0</v>
      </c>
      <c r="W2973" s="75">
        <f t="shared" si="14"/>
        <v>0</v>
      </c>
      <c r="X2973" s="75">
        <f t="shared" ref="X2973:Y2973" si="8925">X2972+V2973</f>
        <v>307.81465</v>
      </c>
      <c r="Y2973" s="75">
        <f t="shared" si="8925"/>
        <v>366.9505901</v>
      </c>
    </row>
    <row r="2974" ht="15.75" customHeight="1">
      <c r="A2974" s="78">
        <v>42488.0</v>
      </c>
      <c r="B2974" s="73">
        <v>7956.2</v>
      </c>
      <c r="C2974" s="73">
        <v>6583.15</v>
      </c>
      <c r="D2974" s="74">
        <f t="shared" si="33"/>
        <v>623</v>
      </c>
      <c r="E2974" s="74">
        <f t="shared" si="16"/>
        <v>0</v>
      </c>
      <c r="F2974" s="75">
        <f t="shared" si="4"/>
        <v>4</v>
      </c>
      <c r="G2974" s="75">
        <f t="shared" si="17"/>
        <v>0</v>
      </c>
      <c r="H2974" s="76">
        <f>IF(A2974&lt;SIP_Calculator!$B$7,0,IF(A2974&gt;SIP_Calculator!$E$7,0,1))</f>
        <v>1</v>
      </c>
      <c r="I2974" s="74">
        <f t="shared" si="5"/>
        <v>0</v>
      </c>
      <c r="J2974" s="75">
        <f t="shared" si="6"/>
        <v>0</v>
      </c>
      <c r="K2974" s="76">
        <f>H2974*SIP_Calculator!$D$25</f>
        <v>484.4666522</v>
      </c>
      <c r="L2974" s="76">
        <f t="shared" si="7"/>
        <v>0.06089171366</v>
      </c>
      <c r="M2974" s="76">
        <f t="shared" si="8"/>
        <v>0.07359192061</v>
      </c>
      <c r="N2974" s="76">
        <f t="shared" ref="N2974:O2974" si="8926">N2973+L2974</f>
        <v>307.4546671</v>
      </c>
      <c r="O2974" s="76">
        <f t="shared" si="8926"/>
        <v>366.4734226</v>
      </c>
      <c r="P2974" s="74">
        <f>I2974*SIP_Calculator!$D$26</f>
        <v>0</v>
      </c>
      <c r="Q2974" s="74">
        <f t="shared" si="10"/>
        <v>0</v>
      </c>
      <c r="R2974" s="74">
        <f t="shared" si="11"/>
        <v>0</v>
      </c>
      <c r="S2974" s="74">
        <f t="shared" ref="S2974:T2974" si="8927">S2973+Q2974</f>
        <v>307.2443526</v>
      </c>
      <c r="T2974" s="74">
        <f t="shared" si="8927"/>
        <v>366.3033133</v>
      </c>
      <c r="U2974" s="75">
        <f>J2974*SIP_Calculator!$D$27</f>
        <v>0</v>
      </c>
      <c r="V2974" s="75">
        <f t="shared" si="13"/>
        <v>0</v>
      </c>
      <c r="W2974" s="75">
        <f t="shared" si="14"/>
        <v>0</v>
      </c>
      <c r="X2974" s="75">
        <f t="shared" ref="X2974:Y2974" si="8928">X2973+V2974</f>
        <v>307.81465</v>
      </c>
      <c r="Y2974" s="75">
        <f t="shared" si="8928"/>
        <v>366.9505901</v>
      </c>
    </row>
    <row r="2975" ht="15.75" customHeight="1">
      <c r="A2975" s="78">
        <v>42489.0</v>
      </c>
      <c r="B2975" s="73">
        <v>7963.65</v>
      </c>
      <c r="C2975" s="73">
        <v>6588.55</v>
      </c>
      <c r="D2975" s="74">
        <f t="shared" si="33"/>
        <v>623</v>
      </c>
      <c r="E2975" s="74">
        <f t="shared" si="16"/>
        <v>0</v>
      </c>
      <c r="F2975" s="75">
        <f t="shared" si="4"/>
        <v>4</v>
      </c>
      <c r="G2975" s="75">
        <f t="shared" si="17"/>
        <v>0</v>
      </c>
      <c r="H2975" s="76">
        <f>IF(A2975&lt;SIP_Calculator!$B$7,0,IF(A2975&gt;SIP_Calculator!$E$7,0,1))</f>
        <v>1</v>
      </c>
      <c r="I2975" s="74">
        <f t="shared" si="5"/>
        <v>0</v>
      </c>
      <c r="J2975" s="75">
        <f t="shared" si="6"/>
        <v>0</v>
      </c>
      <c r="K2975" s="76">
        <f>H2975*SIP_Calculator!$D$25</f>
        <v>484.4666522</v>
      </c>
      <c r="L2975" s="76">
        <f t="shared" si="7"/>
        <v>0.06083474942</v>
      </c>
      <c r="M2975" s="76">
        <f t="shared" si="8"/>
        <v>0.0735316044</v>
      </c>
      <c r="N2975" s="76">
        <f t="shared" ref="N2975:O2975" si="8929">N2974+L2975</f>
        <v>307.5155019</v>
      </c>
      <c r="O2975" s="76">
        <f t="shared" si="8929"/>
        <v>366.5469542</v>
      </c>
      <c r="P2975" s="74">
        <f>I2975*SIP_Calculator!$D$26</f>
        <v>0</v>
      </c>
      <c r="Q2975" s="74">
        <f t="shared" si="10"/>
        <v>0</v>
      </c>
      <c r="R2975" s="74">
        <f t="shared" si="11"/>
        <v>0</v>
      </c>
      <c r="S2975" s="74">
        <f t="shared" ref="S2975:T2975" si="8930">S2974+Q2975</f>
        <v>307.2443526</v>
      </c>
      <c r="T2975" s="74">
        <f t="shared" si="8930"/>
        <v>366.3033133</v>
      </c>
      <c r="U2975" s="75">
        <f>J2975*SIP_Calculator!$D$27</f>
        <v>0</v>
      </c>
      <c r="V2975" s="75">
        <f t="shared" si="13"/>
        <v>0</v>
      </c>
      <c r="W2975" s="75">
        <f t="shared" si="14"/>
        <v>0</v>
      </c>
      <c r="X2975" s="75">
        <f t="shared" ref="X2975:Y2975" si="8931">X2974+V2975</f>
        <v>307.81465</v>
      </c>
      <c r="Y2975" s="75">
        <f t="shared" si="8931"/>
        <v>366.9505901</v>
      </c>
    </row>
    <row r="2976" ht="15.75" customHeight="1">
      <c r="A2976" s="78">
        <v>42492.0</v>
      </c>
      <c r="B2976" s="73">
        <v>7945.25</v>
      </c>
      <c r="C2976" s="73">
        <v>6580.15</v>
      </c>
      <c r="D2976" s="74">
        <f t="shared" si="33"/>
        <v>624</v>
      </c>
      <c r="E2976" s="74">
        <f t="shared" si="16"/>
        <v>1</v>
      </c>
      <c r="F2976" s="75">
        <f t="shared" si="4"/>
        <v>5</v>
      </c>
      <c r="G2976" s="75">
        <f t="shared" si="17"/>
        <v>1</v>
      </c>
      <c r="H2976" s="76">
        <f>IF(A2976&lt;SIP_Calculator!$B$7,0,IF(A2976&gt;SIP_Calculator!$E$7,0,1))</f>
        <v>1</v>
      </c>
      <c r="I2976" s="74">
        <f t="shared" si="5"/>
        <v>1</v>
      </c>
      <c r="J2976" s="75">
        <f t="shared" si="6"/>
        <v>1</v>
      </c>
      <c r="K2976" s="76">
        <f>H2976*SIP_Calculator!$D$25</f>
        <v>484.4666522</v>
      </c>
      <c r="L2976" s="76">
        <f t="shared" si="7"/>
        <v>0.06097563351</v>
      </c>
      <c r="M2976" s="76">
        <f t="shared" si="8"/>
        <v>0.0736254724</v>
      </c>
      <c r="N2976" s="76">
        <f t="shared" ref="N2976:O2976" si="8932">N2975+L2976</f>
        <v>307.5764775</v>
      </c>
      <c r="O2976" s="76">
        <f t="shared" si="8932"/>
        <v>366.6205797</v>
      </c>
      <c r="P2976" s="74">
        <f>I2976*SIP_Calculator!$D$26</f>
        <v>2301.341589</v>
      </c>
      <c r="Q2976" s="74">
        <f t="shared" si="10"/>
        <v>0.2896499908</v>
      </c>
      <c r="R2976" s="74">
        <f t="shared" si="11"/>
        <v>0.3497399891</v>
      </c>
      <c r="S2976" s="74">
        <f t="shared" ref="S2976:T2976" si="8933">S2975+Q2976</f>
        <v>307.5340026</v>
      </c>
      <c r="T2976" s="74">
        <f t="shared" si="8933"/>
        <v>366.6530533</v>
      </c>
      <c r="U2976" s="75">
        <f>J2976*SIP_Calculator!$D$27</f>
        <v>10000</v>
      </c>
      <c r="V2976" s="75">
        <f t="shared" si="13"/>
        <v>1.258613637</v>
      </c>
      <c r="W2976" s="75">
        <f t="shared" si="14"/>
        <v>1.519722195</v>
      </c>
      <c r="X2976" s="75">
        <f t="shared" ref="X2976:Y2976" si="8934">X2975+V2976</f>
        <v>309.0732637</v>
      </c>
      <c r="Y2976" s="75">
        <f t="shared" si="8934"/>
        <v>368.4703123</v>
      </c>
    </row>
    <row r="2977" ht="15.75" customHeight="1">
      <c r="A2977" s="78">
        <v>42493.0</v>
      </c>
      <c r="B2977" s="73">
        <v>7882.25</v>
      </c>
      <c r="C2977" s="73">
        <v>6533.55</v>
      </c>
      <c r="D2977" s="74">
        <f t="shared" si="33"/>
        <v>624</v>
      </c>
      <c r="E2977" s="74">
        <f t="shared" si="16"/>
        <v>0</v>
      </c>
      <c r="F2977" s="75">
        <f t="shared" si="4"/>
        <v>5</v>
      </c>
      <c r="G2977" s="75">
        <f t="shared" si="17"/>
        <v>0</v>
      </c>
      <c r="H2977" s="76">
        <f>IF(A2977&lt;SIP_Calculator!$B$7,0,IF(A2977&gt;SIP_Calculator!$E$7,0,1))</f>
        <v>1</v>
      </c>
      <c r="I2977" s="74">
        <f t="shared" si="5"/>
        <v>0</v>
      </c>
      <c r="J2977" s="75">
        <f t="shared" si="6"/>
        <v>0</v>
      </c>
      <c r="K2977" s="76">
        <f>H2977*SIP_Calculator!$D$25</f>
        <v>484.4666522</v>
      </c>
      <c r="L2977" s="76">
        <f t="shared" si="7"/>
        <v>0.06146298991</v>
      </c>
      <c r="M2977" s="76">
        <f t="shared" si="8"/>
        <v>0.07415059993</v>
      </c>
      <c r="N2977" s="76">
        <f t="shared" ref="N2977:O2977" si="8935">N2976+L2977</f>
        <v>307.6379405</v>
      </c>
      <c r="O2977" s="76">
        <f t="shared" si="8935"/>
        <v>366.6947303</v>
      </c>
      <c r="P2977" s="74">
        <f>I2977*SIP_Calculator!$D$26</f>
        <v>0</v>
      </c>
      <c r="Q2977" s="74">
        <f t="shared" si="10"/>
        <v>0</v>
      </c>
      <c r="R2977" s="74">
        <f t="shared" si="11"/>
        <v>0</v>
      </c>
      <c r="S2977" s="74">
        <f t="shared" ref="S2977:T2977" si="8936">S2976+Q2977</f>
        <v>307.5340026</v>
      </c>
      <c r="T2977" s="74">
        <f t="shared" si="8936"/>
        <v>366.6530533</v>
      </c>
      <c r="U2977" s="75">
        <f>J2977*SIP_Calculator!$D$27</f>
        <v>0</v>
      </c>
      <c r="V2977" s="75">
        <f t="shared" si="13"/>
        <v>0</v>
      </c>
      <c r="W2977" s="75">
        <f t="shared" si="14"/>
        <v>0</v>
      </c>
      <c r="X2977" s="75">
        <f t="shared" ref="X2977:Y2977" si="8937">X2976+V2977</f>
        <v>309.0732637</v>
      </c>
      <c r="Y2977" s="75">
        <f t="shared" si="8937"/>
        <v>368.4703123</v>
      </c>
    </row>
    <row r="2978" ht="15.75" customHeight="1">
      <c r="A2978" s="78">
        <v>42494.0</v>
      </c>
      <c r="B2978" s="73">
        <v>7828.15</v>
      </c>
      <c r="C2978" s="73">
        <v>6484.35</v>
      </c>
      <c r="D2978" s="74">
        <f t="shared" si="33"/>
        <v>624</v>
      </c>
      <c r="E2978" s="74">
        <f t="shared" si="16"/>
        <v>0</v>
      </c>
      <c r="F2978" s="75">
        <f t="shared" si="4"/>
        <v>5</v>
      </c>
      <c r="G2978" s="75">
        <f t="shared" si="17"/>
        <v>0</v>
      </c>
      <c r="H2978" s="76">
        <f>IF(A2978&lt;SIP_Calculator!$B$7,0,IF(A2978&gt;SIP_Calculator!$E$7,0,1))</f>
        <v>1</v>
      </c>
      <c r="I2978" s="74">
        <f t="shared" si="5"/>
        <v>0</v>
      </c>
      <c r="J2978" s="75">
        <f t="shared" si="6"/>
        <v>0</v>
      </c>
      <c r="K2978" s="76">
        <f>H2978*SIP_Calculator!$D$25</f>
        <v>484.4666522</v>
      </c>
      <c r="L2978" s="76">
        <f t="shared" si="7"/>
        <v>0.06188775792</v>
      </c>
      <c r="M2978" s="76">
        <f t="shared" si="8"/>
        <v>0.07471321754</v>
      </c>
      <c r="N2978" s="76">
        <f t="shared" ref="N2978:O2978" si="8938">N2977+L2978</f>
        <v>307.6998282</v>
      </c>
      <c r="O2978" s="76">
        <f t="shared" si="8938"/>
        <v>366.7694435</v>
      </c>
      <c r="P2978" s="74">
        <f>I2978*SIP_Calculator!$D$26</f>
        <v>0</v>
      </c>
      <c r="Q2978" s="74">
        <f t="shared" si="10"/>
        <v>0</v>
      </c>
      <c r="R2978" s="74">
        <f t="shared" si="11"/>
        <v>0</v>
      </c>
      <c r="S2978" s="74">
        <f t="shared" ref="S2978:T2978" si="8939">S2977+Q2978</f>
        <v>307.5340026</v>
      </c>
      <c r="T2978" s="74">
        <f t="shared" si="8939"/>
        <v>366.6530533</v>
      </c>
      <c r="U2978" s="75">
        <f>J2978*SIP_Calculator!$D$27</f>
        <v>0</v>
      </c>
      <c r="V2978" s="75">
        <f t="shared" si="13"/>
        <v>0</v>
      </c>
      <c r="W2978" s="75">
        <f t="shared" si="14"/>
        <v>0</v>
      </c>
      <c r="X2978" s="75">
        <f t="shared" ref="X2978:Y2978" si="8940">X2977+V2978</f>
        <v>309.0732637</v>
      </c>
      <c r="Y2978" s="75">
        <f t="shared" si="8940"/>
        <v>368.4703123</v>
      </c>
    </row>
    <row r="2979" ht="15.75" customHeight="1">
      <c r="A2979" s="78">
        <v>42495.0</v>
      </c>
      <c r="B2979" s="73">
        <v>7854.75</v>
      </c>
      <c r="C2979" s="73">
        <v>6500.05</v>
      </c>
      <c r="D2979" s="74">
        <f t="shared" si="33"/>
        <v>624</v>
      </c>
      <c r="E2979" s="74">
        <f t="shared" si="16"/>
        <v>0</v>
      </c>
      <c r="F2979" s="75">
        <f t="shared" si="4"/>
        <v>5</v>
      </c>
      <c r="G2979" s="75">
        <f t="shared" si="17"/>
        <v>0</v>
      </c>
      <c r="H2979" s="76">
        <f>IF(A2979&lt;SIP_Calculator!$B$7,0,IF(A2979&gt;SIP_Calculator!$E$7,0,1))</f>
        <v>1</v>
      </c>
      <c r="I2979" s="74">
        <f t="shared" si="5"/>
        <v>0</v>
      </c>
      <c r="J2979" s="75">
        <f t="shared" si="6"/>
        <v>0</v>
      </c>
      <c r="K2979" s="76">
        <f>H2979*SIP_Calculator!$D$25</f>
        <v>484.4666522</v>
      </c>
      <c r="L2979" s="76">
        <f t="shared" si="7"/>
        <v>0.0616781759</v>
      </c>
      <c r="M2979" s="76">
        <f t="shared" si="8"/>
        <v>0.07453275778</v>
      </c>
      <c r="N2979" s="76">
        <f t="shared" ref="N2979:O2979" si="8941">N2978+L2979</f>
        <v>307.7615064</v>
      </c>
      <c r="O2979" s="76">
        <f t="shared" si="8941"/>
        <v>366.8439763</v>
      </c>
      <c r="P2979" s="74">
        <f>I2979*SIP_Calculator!$D$26</f>
        <v>0</v>
      </c>
      <c r="Q2979" s="74">
        <f t="shared" si="10"/>
        <v>0</v>
      </c>
      <c r="R2979" s="74">
        <f t="shared" si="11"/>
        <v>0</v>
      </c>
      <c r="S2979" s="74">
        <f t="shared" ref="S2979:T2979" si="8942">S2978+Q2979</f>
        <v>307.5340026</v>
      </c>
      <c r="T2979" s="74">
        <f t="shared" si="8942"/>
        <v>366.6530533</v>
      </c>
      <c r="U2979" s="75">
        <f>J2979*SIP_Calculator!$D$27</f>
        <v>0</v>
      </c>
      <c r="V2979" s="75">
        <f t="shared" si="13"/>
        <v>0</v>
      </c>
      <c r="W2979" s="75">
        <f t="shared" si="14"/>
        <v>0</v>
      </c>
      <c r="X2979" s="75">
        <f t="shared" ref="X2979:Y2979" si="8943">X2978+V2979</f>
        <v>309.0732637</v>
      </c>
      <c r="Y2979" s="75">
        <f t="shared" si="8943"/>
        <v>368.4703123</v>
      </c>
    </row>
    <row r="2980" ht="15.75" customHeight="1">
      <c r="A2980" s="78">
        <v>42496.0</v>
      </c>
      <c r="B2980" s="73">
        <v>7859.45</v>
      </c>
      <c r="C2980" s="73">
        <v>6504.55</v>
      </c>
      <c r="D2980" s="74">
        <f t="shared" si="33"/>
        <v>624</v>
      </c>
      <c r="E2980" s="74">
        <f t="shared" si="16"/>
        <v>0</v>
      </c>
      <c r="F2980" s="75">
        <f t="shared" si="4"/>
        <v>5</v>
      </c>
      <c r="G2980" s="75">
        <f t="shared" si="17"/>
        <v>0</v>
      </c>
      <c r="H2980" s="76">
        <f>IF(A2980&lt;SIP_Calculator!$B$7,0,IF(A2980&gt;SIP_Calculator!$E$7,0,1))</f>
        <v>1</v>
      </c>
      <c r="I2980" s="74">
        <f t="shared" si="5"/>
        <v>0</v>
      </c>
      <c r="J2980" s="75">
        <f t="shared" si="6"/>
        <v>0</v>
      </c>
      <c r="K2980" s="76">
        <f>H2980*SIP_Calculator!$D$25</f>
        <v>484.4666522</v>
      </c>
      <c r="L2980" s="76">
        <f t="shared" si="7"/>
        <v>0.06164129197</v>
      </c>
      <c r="M2980" s="76">
        <f t="shared" si="8"/>
        <v>0.07448119427</v>
      </c>
      <c r="N2980" s="76">
        <f t="shared" ref="N2980:O2980" si="8944">N2979+L2980</f>
        <v>307.8231477</v>
      </c>
      <c r="O2980" s="76">
        <f t="shared" si="8944"/>
        <v>366.9184574</v>
      </c>
      <c r="P2980" s="74">
        <f>I2980*SIP_Calculator!$D$26</f>
        <v>0</v>
      </c>
      <c r="Q2980" s="74">
        <f t="shared" si="10"/>
        <v>0</v>
      </c>
      <c r="R2980" s="74">
        <f t="shared" si="11"/>
        <v>0</v>
      </c>
      <c r="S2980" s="74">
        <f t="shared" ref="S2980:T2980" si="8945">S2979+Q2980</f>
        <v>307.5340026</v>
      </c>
      <c r="T2980" s="74">
        <f t="shared" si="8945"/>
        <v>366.6530533</v>
      </c>
      <c r="U2980" s="75">
        <f>J2980*SIP_Calculator!$D$27</f>
        <v>0</v>
      </c>
      <c r="V2980" s="75">
        <f t="shared" si="13"/>
        <v>0</v>
      </c>
      <c r="W2980" s="75">
        <f t="shared" si="14"/>
        <v>0</v>
      </c>
      <c r="X2980" s="75">
        <f t="shared" ref="X2980:Y2980" si="8946">X2979+V2980</f>
        <v>309.0732637</v>
      </c>
      <c r="Y2980" s="75">
        <f t="shared" si="8946"/>
        <v>368.4703123</v>
      </c>
    </row>
    <row r="2981" ht="15.75" customHeight="1">
      <c r="A2981" s="78">
        <v>42499.0</v>
      </c>
      <c r="B2981" s="73">
        <v>7982.8</v>
      </c>
      <c r="C2981" s="73">
        <v>6603.25</v>
      </c>
      <c r="D2981" s="74">
        <f t="shared" si="33"/>
        <v>625</v>
      </c>
      <c r="E2981" s="74">
        <f t="shared" si="16"/>
        <v>1</v>
      </c>
      <c r="F2981" s="75">
        <f t="shared" si="4"/>
        <v>5</v>
      </c>
      <c r="G2981" s="75">
        <f t="shared" si="17"/>
        <v>0</v>
      </c>
      <c r="H2981" s="76">
        <f>IF(A2981&lt;SIP_Calculator!$B$7,0,IF(A2981&gt;SIP_Calculator!$E$7,0,1))</f>
        <v>1</v>
      </c>
      <c r="I2981" s="74">
        <f t="shared" si="5"/>
        <v>1</v>
      </c>
      <c r="J2981" s="75">
        <f t="shared" si="6"/>
        <v>0</v>
      </c>
      <c r="K2981" s="76">
        <f>H2981*SIP_Calculator!$D$25</f>
        <v>484.4666522</v>
      </c>
      <c r="L2981" s="76">
        <f t="shared" si="7"/>
        <v>0.06068881247</v>
      </c>
      <c r="M2981" s="76">
        <f t="shared" si="8"/>
        <v>0.07336791007</v>
      </c>
      <c r="N2981" s="76">
        <f t="shared" ref="N2981:O2981" si="8947">N2980+L2981</f>
        <v>307.8838365</v>
      </c>
      <c r="O2981" s="76">
        <f t="shared" si="8947"/>
        <v>366.9918254</v>
      </c>
      <c r="P2981" s="74">
        <f>I2981*SIP_Calculator!$D$26</f>
        <v>2301.341589</v>
      </c>
      <c r="Q2981" s="74">
        <f t="shared" si="10"/>
        <v>0.2882875168</v>
      </c>
      <c r="R2981" s="74">
        <f t="shared" si="11"/>
        <v>0.3485165016</v>
      </c>
      <c r="S2981" s="74">
        <f t="shared" ref="S2981:T2981" si="8948">S2980+Q2981</f>
        <v>307.8222901</v>
      </c>
      <c r="T2981" s="74">
        <f t="shared" si="8948"/>
        <v>367.0015698</v>
      </c>
      <c r="U2981" s="75">
        <f>J2981*SIP_Calculator!$D$27</f>
        <v>0</v>
      </c>
      <c r="V2981" s="75">
        <f t="shared" si="13"/>
        <v>0</v>
      </c>
      <c r="W2981" s="75">
        <f t="shared" si="14"/>
        <v>0</v>
      </c>
      <c r="X2981" s="75">
        <f t="shared" ref="X2981:Y2981" si="8949">X2980+V2981</f>
        <v>309.0732637</v>
      </c>
      <c r="Y2981" s="75">
        <f t="shared" si="8949"/>
        <v>368.4703123</v>
      </c>
    </row>
    <row r="2982" ht="15.75" customHeight="1">
      <c r="A2982" s="78">
        <v>42500.0</v>
      </c>
      <c r="B2982" s="73">
        <v>8001.95</v>
      </c>
      <c r="C2982" s="73">
        <v>6617.25</v>
      </c>
      <c r="D2982" s="74">
        <f t="shared" si="33"/>
        <v>625</v>
      </c>
      <c r="E2982" s="74">
        <f t="shared" si="16"/>
        <v>0</v>
      </c>
      <c r="F2982" s="75">
        <f t="shared" si="4"/>
        <v>5</v>
      </c>
      <c r="G2982" s="75">
        <f t="shared" si="17"/>
        <v>0</v>
      </c>
      <c r="H2982" s="76">
        <f>IF(A2982&lt;SIP_Calculator!$B$7,0,IF(A2982&gt;SIP_Calculator!$E$7,0,1))</f>
        <v>1</v>
      </c>
      <c r="I2982" s="74">
        <f t="shared" si="5"/>
        <v>0</v>
      </c>
      <c r="J2982" s="75">
        <f t="shared" si="6"/>
        <v>0</v>
      </c>
      <c r="K2982" s="76">
        <f>H2982*SIP_Calculator!$D$25</f>
        <v>484.4666522</v>
      </c>
      <c r="L2982" s="76">
        <f t="shared" si="7"/>
        <v>0.06054357403</v>
      </c>
      <c r="M2982" s="76">
        <f t="shared" si="8"/>
        <v>0.07321268687</v>
      </c>
      <c r="N2982" s="76">
        <f t="shared" ref="N2982:O2982" si="8950">N2981+L2982</f>
        <v>307.9443801</v>
      </c>
      <c r="O2982" s="76">
        <f t="shared" si="8950"/>
        <v>367.065038</v>
      </c>
      <c r="P2982" s="74">
        <f>I2982*SIP_Calculator!$D$26</f>
        <v>0</v>
      </c>
      <c r="Q2982" s="74">
        <f t="shared" si="10"/>
        <v>0</v>
      </c>
      <c r="R2982" s="74">
        <f t="shared" si="11"/>
        <v>0</v>
      </c>
      <c r="S2982" s="74">
        <f t="shared" ref="S2982:T2982" si="8951">S2981+Q2982</f>
        <v>307.8222901</v>
      </c>
      <c r="T2982" s="74">
        <f t="shared" si="8951"/>
        <v>367.0015698</v>
      </c>
      <c r="U2982" s="75">
        <f>J2982*SIP_Calculator!$D$27</f>
        <v>0</v>
      </c>
      <c r="V2982" s="75">
        <f t="shared" si="13"/>
        <v>0</v>
      </c>
      <c r="W2982" s="75">
        <f t="shared" si="14"/>
        <v>0</v>
      </c>
      <c r="X2982" s="75">
        <f t="shared" ref="X2982:Y2982" si="8952">X2981+V2982</f>
        <v>309.0732637</v>
      </c>
      <c r="Y2982" s="75">
        <f t="shared" si="8952"/>
        <v>368.4703123</v>
      </c>
    </row>
    <row r="2983" ht="15.75" customHeight="1">
      <c r="A2983" s="78">
        <v>42501.0</v>
      </c>
      <c r="B2983" s="73">
        <v>7969.55</v>
      </c>
      <c r="C2983" s="73">
        <v>6593.0</v>
      </c>
      <c r="D2983" s="74">
        <f t="shared" si="33"/>
        <v>625</v>
      </c>
      <c r="E2983" s="74">
        <f t="shared" si="16"/>
        <v>0</v>
      </c>
      <c r="F2983" s="75">
        <f t="shared" si="4"/>
        <v>5</v>
      </c>
      <c r="G2983" s="75">
        <f t="shared" si="17"/>
        <v>0</v>
      </c>
      <c r="H2983" s="76">
        <f>IF(A2983&lt;SIP_Calculator!$B$7,0,IF(A2983&gt;SIP_Calculator!$E$7,0,1))</f>
        <v>1</v>
      </c>
      <c r="I2983" s="74">
        <f t="shared" si="5"/>
        <v>0</v>
      </c>
      <c r="J2983" s="75">
        <f t="shared" si="6"/>
        <v>0</v>
      </c>
      <c r="K2983" s="76">
        <f>H2983*SIP_Calculator!$D$25</f>
        <v>484.4666522</v>
      </c>
      <c r="L2983" s="76">
        <f t="shared" si="7"/>
        <v>0.06078971237</v>
      </c>
      <c r="M2983" s="76">
        <f t="shared" si="8"/>
        <v>0.07348197364</v>
      </c>
      <c r="N2983" s="76">
        <f t="shared" ref="N2983:O2983" si="8953">N2982+L2983</f>
        <v>308.0051698</v>
      </c>
      <c r="O2983" s="76">
        <f t="shared" si="8953"/>
        <v>367.13852</v>
      </c>
      <c r="P2983" s="74">
        <f>I2983*SIP_Calculator!$D$26</f>
        <v>0</v>
      </c>
      <c r="Q2983" s="74">
        <f t="shared" si="10"/>
        <v>0</v>
      </c>
      <c r="R2983" s="74">
        <f t="shared" si="11"/>
        <v>0</v>
      </c>
      <c r="S2983" s="74">
        <f t="shared" ref="S2983:T2983" si="8954">S2982+Q2983</f>
        <v>307.8222901</v>
      </c>
      <c r="T2983" s="74">
        <f t="shared" si="8954"/>
        <v>367.0015698</v>
      </c>
      <c r="U2983" s="75">
        <f>J2983*SIP_Calculator!$D$27</f>
        <v>0</v>
      </c>
      <c r="V2983" s="75">
        <f t="shared" si="13"/>
        <v>0</v>
      </c>
      <c r="W2983" s="75">
        <f t="shared" si="14"/>
        <v>0</v>
      </c>
      <c r="X2983" s="75">
        <f t="shared" ref="X2983:Y2983" si="8955">X2982+V2983</f>
        <v>309.0732637</v>
      </c>
      <c r="Y2983" s="75">
        <f t="shared" si="8955"/>
        <v>368.4703123</v>
      </c>
    </row>
    <row r="2984" ht="15.75" customHeight="1">
      <c r="A2984" s="78">
        <v>42502.0</v>
      </c>
      <c r="B2984" s="73">
        <v>8026.4</v>
      </c>
      <c r="C2984" s="73">
        <v>6640.9</v>
      </c>
      <c r="D2984" s="74">
        <f t="shared" si="33"/>
        <v>625</v>
      </c>
      <c r="E2984" s="74">
        <f t="shared" si="16"/>
        <v>0</v>
      </c>
      <c r="F2984" s="75">
        <f t="shared" si="4"/>
        <v>5</v>
      </c>
      <c r="G2984" s="75">
        <f t="shared" si="17"/>
        <v>0</v>
      </c>
      <c r="H2984" s="76">
        <f>IF(A2984&lt;SIP_Calculator!$B$7,0,IF(A2984&gt;SIP_Calculator!$E$7,0,1))</f>
        <v>1</v>
      </c>
      <c r="I2984" s="74">
        <f t="shared" si="5"/>
        <v>0</v>
      </c>
      <c r="J2984" s="75">
        <f t="shared" si="6"/>
        <v>0</v>
      </c>
      <c r="K2984" s="76">
        <f>H2984*SIP_Calculator!$D$25</f>
        <v>484.4666522</v>
      </c>
      <c r="L2984" s="76">
        <f t="shared" si="7"/>
        <v>0.06035914634</v>
      </c>
      <c r="M2984" s="76">
        <f t="shared" si="8"/>
        <v>0.07295195714</v>
      </c>
      <c r="N2984" s="76">
        <f t="shared" ref="N2984:O2984" si="8956">N2983+L2984</f>
        <v>308.065529</v>
      </c>
      <c r="O2984" s="76">
        <f t="shared" si="8956"/>
        <v>367.211472</v>
      </c>
      <c r="P2984" s="74">
        <f>I2984*SIP_Calculator!$D$26</f>
        <v>0</v>
      </c>
      <c r="Q2984" s="74">
        <f t="shared" si="10"/>
        <v>0</v>
      </c>
      <c r="R2984" s="74">
        <f t="shared" si="11"/>
        <v>0</v>
      </c>
      <c r="S2984" s="74">
        <f t="shared" ref="S2984:T2984" si="8957">S2983+Q2984</f>
        <v>307.8222901</v>
      </c>
      <c r="T2984" s="74">
        <f t="shared" si="8957"/>
        <v>367.0015698</v>
      </c>
      <c r="U2984" s="75">
        <f>J2984*SIP_Calculator!$D$27</f>
        <v>0</v>
      </c>
      <c r="V2984" s="75">
        <f t="shared" si="13"/>
        <v>0</v>
      </c>
      <c r="W2984" s="75">
        <f t="shared" si="14"/>
        <v>0</v>
      </c>
      <c r="X2984" s="75">
        <f t="shared" ref="X2984:Y2984" si="8958">X2983+V2984</f>
        <v>309.0732637</v>
      </c>
      <c r="Y2984" s="75">
        <f t="shared" si="8958"/>
        <v>368.4703123</v>
      </c>
    </row>
    <row r="2985" ht="15.75" customHeight="1">
      <c r="A2985" s="78">
        <v>42503.0</v>
      </c>
      <c r="B2985" s="73">
        <v>7941.5</v>
      </c>
      <c r="C2985" s="73">
        <v>6582.3</v>
      </c>
      <c r="D2985" s="74">
        <f t="shared" si="33"/>
        <v>625</v>
      </c>
      <c r="E2985" s="74">
        <f t="shared" si="16"/>
        <v>0</v>
      </c>
      <c r="F2985" s="75">
        <f t="shared" si="4"/>
        <v>5</v>
      </c>
      <c r="G2985" s="75">
        <f t="shared" si="17"/>
        <v>0</v>
      </c>
      <c r="H2985" s="76">
        <f>IF(A2985&lt;SIP_Calculator!$B$7,0,IF(A2985&gt;SIP_Calculator!$E$7,0,1))</f>
        <v>1</v>
      </c>
      <c r="I2985" s="74">
        <f t="shared" si="5"/>
        <v>0</v>
      </c>
      <c r="J2985" s="75">
        <f t="shared" si="6"/>
        <v>0</v>
      </c>
      <c r="K2985" s="76">
        <f>H2985*SIP_Calculator!$D$25</f>
        <v>484.4666522</v>
      </c>
      <c r="L2985" s="76">
        <f t="shared" si="7"/>
        <v>0.06100442639</v>
      </c>
      <c r="M2985" s="76">
        <f t="shared" si="8"/>
        <v>0.07360142385</v>
      </c>
      <c r="N2985" s="76">
        <f t="shared" ref="N2985:O2985" si="8959">N2984+L2985</f>
        <v>308.1265334</v>
      </c>
      <c r="O2985" s="76">
        <f t="shared" si="8959"/>
        <v>367.2850734</v>
      </c>
      <c r="P2985" s="74">
        <f>I2985*SIP_Calculator!$D$26</f>
        <v>0</v>
      </c>
      <c r="Q2985" s="74">
        <f t="shared" si="10"/>
        <v>0</v>
      </c>
      <c r="R2985" s="74">
        <f t="shared" si="11"/>
        <v>0</v>
      </c>
      <c r="S2985" s="74">
        <f t="shared" ref="S2985:T2985" si="8960">S2984+Q2985</f>
        <v>307.8222901</v>
      </c>
      <c r="T2985" s="74">
        <f t="shared" si="8960"/>
        <v>367.0015698</v>
      </c>
      <c r="U2985" s="75">
        <f>J2985*SIP_Calculator!$D$27</f>
        <v>0</v>
      </c>
      <c r="V2985" s="75">
        <f t="shared" si="13"/>
        <v>0</v>
      </c>
      <c r="W2985" s="75">
        <f t="shared" si="14"/>
        <v>0</v>
      </c>
      <c r="X2985" s="75">
        <f t="shared" ref="X2985:Y2985" si="8961">X2984+V2985</f>
        <v>309.0732637</v>
      </c>
      <c r="Y2985" s="75">
        <f t="shared" si="8961"/>
        <v>368.4703123</v>
      </c>
    </row>
    <row r="2986" ht="15.75" customHeight="1">
      <c r="A2986" s="78">
        <v>42506.0</v>
      </c>
      <c r="B2986" s="73">
        <v>7979.95</v>
      </c>
      <c r="C2986" s="73">
        <v>6608.25</v>
      </c>
      <c r="D2986" s="74">
        <f t="shared" si="33"/>
        <v>626</v>
      </c>
      <c r="E2986" s="74">
        <f t="shared" si="16"/>
        <v>1</v>
      </c>
      <c r="F2986" s="75">
        <f t="shared" si="4"/>
        <v>5</v>
      </c>
      <c r="G2986" s="75">
        <f t="shared" si="17"/>
        <v>0</v>
      </c>
      <c r="H2986" s="76">
        <f>IF(A2986&lt;SIP_Calculator!$B$7,0,IF(A2986&gt;SIP_Calculator!$E$7,0,1))</f>
        <v>1</v>
      </c>
      <c r="I2986" s="74">
        <f t="shared" si="5"/>
        <v>1</v>
      </c>
      <c r="J2986" s="75">
        <f t="shared" si="6"/>
        <v>0</v>
      </c>
      <c r="K2986" s="76">
        <f>H2986*SIP_Calculator!$D$25</f>
        <v>484.4666522</v>
      </c>
      <c r="L2986" s="76">
        <f t="shared" si="7"/>
        <v>0.06071048718</v>
      </c>
      <c r="M2986" s="76">
        <f t="shared" si="8"/>
        <v>0.07331239771</v>
      </c>
      <c r="N2986" s="76">
        <f t="shared" ref="N2986:O2986" si="8962">N2985+L2986</f>
        <v>308.1872439</v>
      </c>
      <c r="O2986" s="76">
        <f t="shared" si="8962"/>
        <v>367.3583858</v>
      </c>
      <c r="P2986" s="74">
        <f>I2986*SIP_Calculator!$D$26</f>
        <v>2301.341589</v>
      </c>
      <c r="Q2986" s="74">
        <f t="shared" si="10"/>
        <v>0.2883904773</v>
      </c>
      <c r="R2986" s="74">
        <f t="shared" si="11"/>
        <v>0.3482528036</v>
      </c>
      <c r="S2986" s="74">
        <f t="shared" ref="S2986:T2986" si="8963">S2985+Q2986</f>
        <v>308.1106806</v>
      </c>
      <c r="T2986" s="74">
        <f t="shared" si="8963"/>
        <v>367.3498226</v>
      </c>
      <c r="U2986" s="75">
        <f>J2986*SIP_Calculator!$D$27</f>
        <v>0</v>
      </c>
      <c r="V2986" s="75">
        <f t="shared" si="13"/>
        <v>0</v>
      </c>
      <c r="W2986" s="75">
        <f t="shared" si="14"/>
        <v>0</v>
      </c>
      <c r="X2986" s="75">
        <f t="shared" ref="X2986:Y2986" si="8964">X2985+V2986</f>
        <v>309.0732637</v>
      </c>
      <c r="Y2986" s="75">
        <f t="shared" si="8964"/>
        <v>368.4703123</v>
      </c>
    </row>
    <row r="2987" ht="15.75" customHeight="1">
      <c r="A2987" s="78">
        <v>42507.0</v>
      </c>
      <c r="B2987" s="73">
        <v>8006.5</v>
      </c>
      <c r="C2987" s="73">
        <v>6629.7</v>
      </c>
      <c r="D2987" s="74">
        <f t="shared" si="33"/>
        <v>626</v>
      </c>
      <c r="E2987" s="74">
        <f t="shared" si="16"/>
        <v>0</v>
      </c>
      <c r="F2987" s="75">
        <f t="shared" si="4"/>
        <v>5</v>
      </c>
      <c r="G2987" s="75">
        <f t="shared" si="17"/>
        <v>0</v>
      </c>
      <c r="H2987" s="76">
        <f>IF(A2987&lt;SIP_Calculator!$B$7,0,IF(A2987&gt;SIP_Calculator!$E$7,0,1))</f>
        <v>1</v>
      </c>
      <c r="I2987" s="74">
        <f t="shared" si="5"/>
        <v>0</v>
      </c>
      <c r="J2987" s="75">
        <f t="shared" si="6"/>
        <v>0</v>
      </c>
      <c r="K2987" s="76">
        <f>H2987*SIP_Calculator!$D$25</f>
        <v>484.4666522</v>
      </c>
      <c r="L2987" s="76">
        <f t="shared" si="7"/>
        <v>0.06050916782</v>
      </c>
      <c r="M2987" s="76">
        <f t="shared" si="8"/>
        <v>0.07307519981</v>
      </c>
      <c r="N2987" s="76">
        <f t="shared" ref="N2987:O2987" si="8965">N2986+L2987</f>
        <v>308.247753</v>
      </c>
      <c r="O2987" s="76">
        <f t="shared" si="8965"/>
        <v>367.431461</v>
      </c>
      <c r="P2987" s="74">
        <f>I2987*SIP_Calculator!$D$26</f>
        <v>0</v>
      </c>
      <c r="Q2987" s="74">
        <f t="shared" si="10"/>
        <v>0</v>
      </c>
      <c r="R2987" s="74">
        <f t="shared" si="11"/>
        <v>0</v>
      </c>
      <c r="S2987" s="74">
        <f t="shared" ref="S2987:T2987" si="8966">S2986+Q2987</f>
        <v>308.1106806</v>
      </c>
      <c r="T2987" s="74">
        <f t="shared" si="8966"/>
        <v>367.3498226</v>
      </c>
      <c r="U2987" s="75">
        <f>J2987*SIP_Calculator!$D$27</f>
        <v>0</v>
      </c>
      <c r="V2987" s="75">
        <f t="shared" si="13"/>
        <v>0</v>
      </c>
      <c r="W2987" s="75">
        <f t="shared" si="14"/>
        <v>0</v>
      </c>
      <c r="X2987" s="75">
        <f t="shared" ref="X2987:Y2987" si="8967">X2986+V2987</f>
        <v>309.0732637</v>
      </c>
      <c r="Y2987" s="75">
        <f t="shared" si="8967"/>
        <v>368.4703123</v>
      </c>
    </row>
    <row r="2988" ht="15.75" customHeight="1">
      <c r="A2988" s="78">
        <v>42508.0</v>
      </c>
      <c r="B2988" s="73">
        <v>7989.05</v>
      </c>
      <c r="C2988" s="73">
        <v>6621.55</v>
      </c>
      <c r="D2988" s="74">
        <f t="shared" si="33"/>
        <v>626</v>
      </c>
      <c r="E2988" s="74">
        <f t="shared" si="16"/>
        <v>0</v>
      </c>
      <c r="F2988" s="75">
        <f t="shared" si="4"/>
        <v>5</v>
      </c>
      <c r="G2988" s="75">
        <f t="shared" si="17"/>
        <v>0</v>
      </c>
      <c r="H2988" s="76">
        <f>IF(A2988&lt;SIP_Calculator!$B$7,0,IF(A2988&gt;SIP_Calculator!$E$7,0,1))</f>
        <v>1</v>
      </c>
      <c r="I2988" s="74">
        <f t="shared" si="5"/>
        <v>0</v>
      </c>
      <c r="J2988" s="75">
        <f t="shared" si="6"/>
        <v>0</v>
      </c>
      <c r="K2988" s="76">
        <f>H2988*SIP_Calculator!$D$25</f>
        <v>484.4666522</v>
      </c>
      <c r="L2988" s="76">
        <f t="shared" si="7"/>
        <v>0.06064133435</v>
      </c>
      <c r="M2988" s="76">
        <f t="shared" si="8"/>
        <v>0.07316514293</v>
      </c>
      <c r="N2988" s="76">
        <f t="shared" ref="N2988:O2988" si="8968">N2987+L2988</f>
        <v>308.3083944</v>
      </c>
      <c r="O2988" s="76">
        <f t="shared" si="8968"/>
        <v>367.5046261</v>
      </c>
      <c r="P2988" s="74">
        <f>I2988*SIP_Calculator!$D$26</f>
        <v>0</v>
      </c>
      <c r="Q2988" s="74">
        <f t="shared" si="10"/>
        <v>0</v>
      </c>
      <c r="R2988" s="74">
        <f t="shared" si="11"/>
        <v>0</v>
      </c>
      <c r="S2988" s="74">
        <f t="shared" ref="S2988:T2988" si="8969">S2987+Q2988</f>
        <v>308.1106806</v>
      </c>
      <c r="T2988" s="74">
        <f t="shared" si="8969"/>
        <v>367.3498226</v>
      </c>
      <c r="U2988" s="75">
        <f>J2988*SIP_Calculator!$D$27</f>
        <v>0</v>
      </c>
      <c r="V2988" s="75">
        <f t="shared" si="13"/>
        <v>0</v>
      </c>
      <c r="W2988" s="75">
        <f t="shared" si="14"/>
        <v>0</v>
      </c>
      <c r="X2988" s="75">
        <f t="shared" ref="X2988:Y2988" si="8970">X2987+V2988</f>
        <v>309.0732637</v>
      </c>
      <c r="Y2988" s="75">
        <f t="shared" si="8970"/>
        <v>368.4703123</v>
      </c>
    </row>
    <row r="2989" ht="15.75" customHeight="1">
      <c r="A2989" s="78">
        <v>42509.0</v>
      </c>
      <c r="B2989" s="73">
        <v>7900.2</v>
      </c>
      <c r="C2989" s="73">
        <v>6546.5</v>
      </c>
      <c r="D2989" s="74">
        <f t="shared" si="33"/>
        <v>626</v>
      </c>
      <c r="E2989" s="74">
        <f t="shared" si="16"/>
        <v>0</v>
      </c>
      <c r="F2989" s="75">
        <f t="shared" si="4"/>
        <v>5</v>
      </c>
      <c r="G2989" s="75">
        <f t="shared" si="17"/>
        <v>0</v>
      </c>
      <c r="H2989" s="76">
        <f>IF(A2989&lt;SIP_Calculator!$B$7,0,IF(A2989&gt;SIP_Calculator!$E$7,0,1))</f>
        <v>1</v>
      </c>
      <c r="I2989" s="74">
        <f t="shared" si="5"/>
        <v>0</v>
      </c>
      <c r="J2989" s="75">
        <f t="shared" si="6"/>
        <v>0</v>
      </c>
      <c r="K2989" s="76">
        <f>H2989*SIP_Calculator!$D$25</f>
        <v>484.4666522</v>
      </c>
      <c r="L2989" s="76">
        <f t="shared" si="7"/>
        <v>0.06132334019</v>
      </c>
      <c r="M2989" s="76">
        <f t="shared" si="8"/>
        <v>0.07400391846</v>
      </c>
      <c r="N2989" s="76">
        <f t="shared" ref="N2989:O2989" si="8971">N2988+L2989</f>
        <v>308.3697177</v>
      </c>
      <c r="O2989" s="76">
        <f t="shared" si="8971"/>
        <v>367.5786301</v>
      </c>
      <c r="P2989" s="74">
        <f>I2989*SIP_Calculator!$D$26</f>
        <v>0</v>
      </c>
      <c r="Q2989" s="74">
        <f t="shared" si="10"/>
        <v>0</v>
      </c>
      <c r="R2989" s="74">
        <f t="shared" si="11"/>
        <v>0</v>
      </c>
      <c r="S2989" s="74">
        <f t="shared" ref="S2989:T2989" si="8972">S2988+Q2989</f>
        <v>308.1106806</v>
      </c>
      <c r="T2989" s="74">
        <f t="shared" si="8972"/>
        <v>367.3498226</v>
      </c>
      <c r="U2989" s="75">
        <f>J2989*SIP_Calculator!$D$27</f>
        <v>0</v>
      </c>
      <c r="V2989" s="75">
        <f t="shared" si="13"/>
        <v>0</v>
      </c>
      <c r="W2989" s="75">
        <f t="shared" si="14"/>
        <v>0</v>
      </c>
      <c r="X2989" s="75">
        <f t="shared" ref="X2989:Y2989" si="8973">X2988+V2989</f>
        <v>309.0732637</v>
      </c>
      <c r="Y2989" s="75">
        <f t="shared" si="8973"/>
        <v>368.4703123</v>
      </c>
    </row>
    <row r="2990" ht="15.75" customHeight="1">
      <c r="A2990" s="78">
        <v>42510.0</v>
      </c>
      <c r="B2990" s="73">
        <v>7863.35</v>
      </c>
      <c r="C2990" s="73">
        <v>6513.1</v>
      </c>
      <c r="D2990" s="74">
        <f t="shared" si="33"/>
        <v>626</v>
      </c>
      <c r="E2990" s="74">
        <f t="shared" si="16"/>
        <v>0</v>
      </c>
      <c r="F2990" s="75">
        <f t="shared" si="4"/>
        <v>5</v>
      </c>
      <c r="G2990" s="75">
        <f t="shared" si="17"/>
        <v>0</v>
      </c>
      <c r="H2990" s="76">
        <f>IF(A2990&lt;SIP_Calculator!$B$7,0,IF(A2990&gt;SIP_Calculator!$E$7,0,1))</f>
        <v>1</v>
      </c>
      <c r="I2990" s="74">
        <f t="shared" si="5"/>
        <v>0</v>
      </c>
      <c r="J2990" s="75">
        <f t="shared" si="6"/>
        <v>0</v>
      </c>
      <c r="K2990" s="76">
        <f>H2990*SIP_Calculator!$D$25</f>
        <v>484.4666522</v>
      </c>
      <c r="L2990" s="76">
        <f t="shared" si="7"/>
        <v>0.06161071963</v>
      </c>
      <c r="M2990" s="76">
        <f t="shared" si="8"/>
        <v>0.07438341991</v>
      </c>
      <c r="N2990" s="76">
        <f t="shared" ref="N2990:O2990" si="8974">N2989+L2990</f>
        <v>308.4313284</v>
      </c>
      <c r="O2990" s="76">
        <f t="shared" si="8974"/>
        <v>367.6530135</v>
      </c>
      <c r="P2990" s="74">
        <f>I2990*SIP_Calculator!$D$26</f>
        <v>0</v>
      </c>
      <c r="Q2990" s="74">
        <f t="shared" si="10"/>
        <v>0</v>
      </c>
      <c r="R2990" s="74">
        <f t="shared" si="11"/>
        <v>0</v>
      </c>
      <c r="S2990" s="74">
        <f t="shared" ref="S2990:T2990" si="8975">S2989+Q2990</f>
        <v>308.1106806</v>
      </c>
      <c r="T2990" s="74">
        <f t="shared" si="8975"/>
        <v>367.3498226</v>
      </c>
      <c r="U2990" s="75">
        <f>J2990*SIP_Calculator!$D$27</f>
        <v>0</v>
      </c>
      <c r="V2990" s="75">
        <f t="shared" si="13"/>
        <v>0</v>
      </c>
      <c r="W2990" s="75">
        <f t="shared" si="14"/>
        <v>0</v>
      </c>
      <c r="X2990" s="75">
        <f t="shared" ref="X2990:Y2990" si="8976">X2989+V2990</f>
        <v>309.0732637</v>
      </c>
      <c r="Y2990" s="75">
        <f t="shared" si="8976"/>
        <v>368.4703123</v>
      </c>
    </row>
    <row r="2991" ht="15.75" customHeight="1">
      <c r="A2991" s="78">
        <v>42513.0</v>
      </c>
      <c r="B2991" s="73">
        <v>7844.6</v>
      </c>
      <c r="C2991" s="73">
        <v>6495.25</v>
      </c>
      <c r="D2991" s="74">
        <f t="shared" si="33"/>
        <v>627</v>
      </c>
      <c r="E2991" s="74">
        <f t="shared" si="16"/>
        <v>1</v>
      </c>
      <c r="F2991" s="75">
        <f t="shared" si="4"/>
        <v>5</v>
      </c>
      <c r="G2991" s="75">
        <f t="shared" si="17"/>
        <v>0</v>
      </c>
      <c r="H2991" s="76">
        <f>IF(A2991&lt;SIP_Calculator!$B$7,0,IF(A2991&gt;SIP_Calculator!$E$7,0,1))</f>
        <v>1</v>
      </c>
      <c r="I2991" s="74">
        <f t="shared" si="5"/>
        <v>1</v>
      </c>
      <c r="J2991" s="75">
        <f t="shared" si="6"/>
        <v>0</v>
      </c>
      <c r="K2991" s="76">
        <f>H2991*SIP_Calculator!$D$25</f>
        <v>484.4666522</v>
      </c>
      <c r="L2991" s="76">
        <f t="shared" si="7"/>
        <v>0.06175798029</v>
      </c>
      <c r="M2991" s="76">
        <f t="shared" si="8"/>
        <v>0.0745878376</v>
      </c>
      <c r="N2991" s="76">
        <f t="shared" ref="N2991:O2991" si="8977">N2990+L2991</f>
        <v>308.4930864</v>
      </c>
      <c r="O2991" s="76">
        <f t="shared" si="8977"/>
        <v>367.7276013</v>
      </c>
      <c r="P2991" s="74">
        <f>I2991*SIP_Calculator!$D$26</f>
        <v>2301.341589</v>
      </c>
      <c r="Q2991" s="74">
        <f t="shared" si="10"/>
        <v>0.2933663398</v>
      </c>
      <c r="R2991" s="74">
        <f t="shared" si="11"/>
        <v>0.3543114721</v>
      </c>
      <c r="S2991" s="74">
        <f t="shared" ref="S2991:T2991" si="8978">S2990+Q2991</f>
        <v>308.4040469</v>
      </c>
      <c r="T2991" s="74">
        <f t="shared" si="8978"/>
        <v>367.7041341</v>
      </c>
      <c r="U2991" s="75">
        <f>J2991*SIP_Calculator!$D$27</f>
        <v>0</v>
      </c>
      <c r="V2991" s="75">
        <f t="shared" si="13"/>
        <v>0</v>
      </c>
      <c r="W2991" s="75">
        <f t="shared" si="14"/>
        <v>0</v>
      </c>
      <c r="X2991" s="75">
        <f t="shared" ref="X2991:Y2991" si="8979">X2990+V2991</f>
        <v>309.0732637</v>
      </c>
      <c r="Y2991" s="75">
        <f t="shared" si="8979"/>
        <v>368.4703123</v>
      </c>
    </row>
    <row r="2992" ht="15.75" customHeight="1">
      <c r="A2992" s="78">
        <v>42514.0</v>
      </c>
      <c r="B2992" s="73">
        <v>7857.0</v>
      </c>
      <c r="C2992" s="73">
        <v>6498.6</v>
      </c>
      <c r="D2992" s="74">
        <f t="shared" si="33"/>
        <v>627</v>
      </c>
      <c r="E2992" s="74">
        <f t="shared" si="16"/>
        <v>0</v>
      </c>
      <c r="F2992" s="75">
        <f t="shared" si="4"/>
        <v>5</v>
      </c>
      <c r="G2992" s="75">
        <f t="shared" si="17"/>
        <v>0</v>
      </c>
      <c r="H2992" s="76">
        <f>IF(A2992&lt;SIP_Calculator!$B$7,0,IF(A2992&gt;SIP_Calculator!$E$7,0,1))</f>
        <v>1</v>
      </c>
      <c r="I2992" s="74">
        <f t="shared" si="5"/>
        <v>0</v>
      </c>
      <c r="J2992" s="75">
        <f t="shared" si="6"/>
        <v>0</v>
      </c>
      <c r="K2992" s="76">
        <f>H2992*SIP_Calculator!$D$25</f>
        <v>484.4666522</v>
      </c>
      <c r="L2992" s="76">
        <f t="shared" si="7"/>
        <v>0.0616605132</v>
      </c>
      <c r="M2992" s="76">
        <f t="shared" si="8"/>
        <v>0.0745493879</v>
      </c>
      <c r="N2992" s="76">
        <f t="shared" ref="N2992:O2992" si="8980">N2991+L2992</f>
        <v>308.5547469</v>
      </c>
      <c r="O2992" s="76">
        <f t="shared" si="8980"/>
        <v>367.8021507</v>
      </c>
      <c r="P2992" s="74">
        <f>I2992*SIP_Calculator!$D$26</f>
        <v>0</v>
      </c>
      <c r="Q2992" s="74">
        <f t="shared" si="10"/>
        <v>0</v>
      </c>
      <c r="R2992" s="74">
        <f t="shared" si="11"/>
        <v>0</v>
      </c>
      <c r="S2992" s="74">
        <f t="shared" ref="S2992:T2992" si="8981">S2991+Q2992</f>
        <v>308.4040469</v>
      </c>
      <c r="T2992" s="74">
        <f t="shared" si="8981"/>
        <v>367.7041341</v>
      </c>
      <c r="U2992" s="75">
        <f>J2992*SIP_Calculator!$D$27</f>
        <v>0</v>
      </c>
      <c r="V2992" s="75">
        <f t="shared" si="13"/>
        <v>0</v>
      </c>
      <c r="W2992" s="75">
        <f t="shared" si="14"/>
        <v>0</v>
      </c>
      <c r="X2992" s="75">
        <f t="shared" ref="X2992:Y2992" si="8982">X2991+V2992</f>
        <v>309.0732637</v>
      </c>
      <c r="Y2992" s="75">
        <f t="shared" si="8982"/>
        <v>368.4703123</v>
      </c>
    </row>
    <row r="2993" ht="15.75" customHeight="1">
      <c r="A2993" s="78">
        <v>42515.0</v>
      </c>
      <c r="B2993" s="73">
        <v>8029.85</v>
      </c>
      <c r="C2993" s="73">
        <v>6626.85</v>
      </c>
      <c r="D2993" s="74">
        <f t="shared" si="33"/>
        <v>627</v>
      </c>
      <c r="E2993" s="74">
        <f t="shared" si="16"/>
        <v>0</v>
      </c>
      <c r="F2993" s="75">
        <f t="shared" si="4"/>
        <v>5</v>
      </c>
      <c r="G2993" s="75">
        <f t="shared" si="17"/>
        <v>0</v>
      </c>
      <c r="H2993" s="76">
        <f>IF(A2993&lt;SIP_Calculator!$B$7,0,IF(A2993&gt;SIP_Calculator!$E$7,0,1))</f>
        <v>1</v>
      </c>
      <c r="I2993" s="74">
        <f t="shared" si="5"/>
        <v>0</v>
      </c>
      <c r="J2993" s="75">
        <f t="shared" si="6"/>
        <v>0</v>
      </c>
      <c r="K2993" s="76">
        <f>H2993*SIP_Calculator!$D$25</f>
        <v>484.4666522</v>
      </c>
      <c r="L2993" s="76">
        <f t="shared" si="7"/>
        <v>0.06033321322</v>
      </c>
      <c r="M2993" s="76">
        <f t="shared" si="8"/>
        <v>0.07310662716</v>
      </c>
      <c r="N2993" s="76">
        <f t="shared" ref="N2993:O2993" si="8983">N2992+L2993</f>
        <v>308.6150801</v>
      </c>
      <c r="O2993" s="76">
        <f t="shared" si="8983"/>
        <v>367.8752573</v>
      </c>
      <c r="P2993" s="74">
        <f>I2993*SIP_Calculator!$D$26</f>
        <v>0</v>
      </c>
      <c r="Q2993" s="74">
        <f t="shared" si="10"/>
        <v>0</v>
      </c>
      <c r="R2993" s="74">
        <f t="shared" si="11"/>
        <v>0</v>
      </c>
      <c r="S2993" s="74">
        <f t="shared" ref="S2993:T2993" si="8984">S2992+Q2993</f>
        <v>308.4040469</v>
      </c>
      <c r="T2993" s="74">
        <f t="shared" si="8984"/>
        <v>367.7041341</v>
      </c>
      <c r="U2993" s="75">
        <f>J2993*SIP_Calculator!$D$27</f>
        <v>0</v>
      </c>
      <c r="V2993" s="75">
        <f t="shared" si="13"/>
        <v>0</v>
      </c>
      <c r="W2993" s="75">
        <f t="shared" si="14"/>
        <v>0</v>
      </c>
      <c r="X2993" s="75">
        <f t="shared" ref="X2993:Y2993" si="8985">X2992+V2993</f>
        <v>309.0732637</v>
      </c>
      <c r="Y2993" s="75">
        <f t="shared" si="8985"/>
        <v>368.4703123</v>
      </c>
    </row>
    <row r="2994" ht="15.75" customHeight="1">
      <c r="A2994" s="78">
        <v>42516.0</v>
      </c>
      <c r="B2994" s="73">
        <v>8159.05</v>
      </c>
      <c r="C2994" s="73">
        <v>6725.2</v>
      </c>
      <c r="D2994" s="74">
        <f t="shared" si="33"/>
        <v>627</v>
      </c>
      <c r="E2994" s="74">
        <f t="shared" si="16"/>
        <v>0</v>
      </c>
      <c r="F2994" s="75">
        <f t="shared" si="4"/>
        <v>5</v>
      </c>
      <c r="G2994" s="75">
        <f t="shared" si="17"/>
        <v>0</v>
      </c>
      <c r="H2994" s="76">
        <f>IF(A2994&lt;SIP_Calculator!$B$7,0,IF(A2994&gt;SIP_Calculator!$E$7,0,1))</f>
        <v>1</v>
      </c>
      <c r="I2994" s="74">
        <f t="shared" si="5"/>
        <v>0</v>
      </c>
      <c r="J2994" s="75">
        <f t="shared" si="6"/>
        <v>0</v>
      </c>
      <c r="K2994" s="76">
        <f>H2994*SIP_Calculator!$D$25</f>
        <v>484.4666522</v>
      </c>
      <c r="L2994" s="76">
        <f t="shared" si="7"/>
        <v>0.05937782612</v>
      </c>
      <c r="M2994" s="76">
        <f t="shared" si="8"/>
        <v>0.0720375085</v>
      </c>
      <c r="N2994" s="76">
        <f t="shared" ref="N2994:O2994" si="8986">N2993+L2994</f>
        <v>308.674458</v>
      </c>
      <c r="O2994" s="76">
        <f t="shared" si="8986"/>
        <v>367.9472948</v>
      </c>
      <c r="P2994" s="74">
        <f>I2994*SIP_Calculator!$D$26</f>
        <v>0</v>
      </c>
      <c r="Q2994" s="74">
        <f t="shared" si="10"/>
        <v>0</v>
      </c>
      <c r="R2994" s="74">
        <f t="shared" si="11"/>
        <v>0</v>
      </c>
      <c r="S2994" s="74">
        <f t="shared" ref="S2994:T2994" si="8987">S2993+Q2994</f>
        <v>308.4040469</v>
      </c>
      <c r="T2994" s="74">
        <f t="shared" si="8987"/>
        <v>367.7041341</v>
      </c>
      <c r="U2994" s="75">
        <f>J2994*SIP_Calculator!$D$27</f>
        <v>0</v>
      </c>
      <c r="V2994" s="75">
        <f t="shared" si="13"/>
        <v>0</v>
      </c>
      <c r="W2994" s="75">
        <f t="shared" si="14"/>
        <v>0</v>
      </c>
      <c r="X2994" s="75">
        <f t="shared" ref="X2994:Y2994" si="8988">X2993+V2994</f>
        <v>309.0732637</v>
      </c>
      <c r="Y2994" s="75">
        <f t="shared" si="8988"/>
        <v>368.4703123</v>
      </c>
    </row>
    <row r="2995" ht="15.75" customHeight="1">
      <c r="A2995" s="78">
        <v>42517.0</v>
      </c>
      <c r="B2995" s="73">
        <v>8251.9</v>
      </c>
      <c r="C2995" s="73">
        <v>6797.0</v>
      </c>
      <c r="D2995" s="74">
        <f t="shared" si="33"/>
        <v>627</v>
      </c>
      <c r="E2995" s="74">
        <f t="shared" si="16"/>
        <v>0</v>
      </c>
      <c r="F2995" s="75">
        <f t="shared" si="4"/>
        <v>5</v>
      </c>
      <c r="G2995" s="75">
        <f t="shared" si="17"/>
        <v>0</v>
      </c>
      <c r="H2995" s="76">
        <f>IF(A2995&lt;SIP_Calculator!$B$7,0,IF(A2995&gt;SIP_Calculator!$E$7,0,1))</f>
        <v>1</v>
      </c>
      <c r="I2995" s="74">
        <f t="shared" si="5"/>
        <v>0</v>
      </c>
      <c r="J2995" s="75">
        <f t="shared" si="6"/>
        <v>0</v>
      </c>
      <c r="K2995" s="76">
        <f>H2995*SIP_Calculator!$D$25</f>
        <v>484.4666522</v>
      </c>
      <c r="L2995" s="76">
        <f t="shared" si="7"/>
        <v>0.05870970954</v>
      </c>
      <c r="M2995" s="76">
        <f t="shared" si="8"/>
        <v>0.07127654144</v>
      </c>
      <c r="N2995" s="76">
        <f t="shared" ref="N2995:O2995" si="8989">N2994+L2995</f>
        <v>308.7331677</v>
      </c>
      <c r="O2995" s="76">
        <f t="shared" si="8989"/>
        <v>368.0185714</v>
      </c>
      <c r="P2995" s="74">
        <f>I2995*SIP_Calculator!$D$26</f>
        <v>0</v>
      </c>
      <c r="Q2995" s="74">
        <f t="shared" si="10"/>
        <v>0</v>
      </c>
      <c r="R2995" s="74">
        <f t="shared" si="11"/>
        <v>0</v>
      </c>
      <c r="S2995" s="74">
        <f t="shared" ref="S2995:T2995" si="8990">S2994+Q2995</f>
        <v>308.4040469</v>
      </c>
      <c r="T2995" s="74">
        <f t="shared" si="8990"/>
        <v>367.7041341</v>
      </c>
      <c r="U2995" s="75">
        <f>J2995*SIP_Calculator!$D$27</f>
        <v>0</v>
      </c>
      <c r="V2995" s="75">
        <f t="shared" si="13"/>
        <v>0</v>
      </c>
      <c r="W2995" s="75">
        <f t="shared" si="14"/>
        <v>0</v>
      </c>
      <c r="X2995" s="75">
        <f t="shared" ref="X2995:Y2995" si="8991">X2994+V2995</f>
        <v>309.0732637</v>
      </c>
      <c r="Y2995" s="75">
        <f t="shared" si="8991"/>
        <v>368.4703123</v>
      </c>
    </row>
    <row r="2996" ht="15.75" customHeight="1">
      <c r="A2996" s="78">
        <v>42520.0</v>
      </c>
      <c r="B2996" s="73">
        <v>8276.1</v>
      </c>
      <c r="C2996" s="73">
        <v>6820.3</v>
      </c>
      <c r="D2996" s="74">
        <f t="shared" si="33"/>
        <v>628</v>
      </c>
      <c r="E2996" s="74">
        <f t="shared" si="16"/>
        <v>1</v>
      </c>
      <c r="F2996" s="75">
        <f t="shared" si="4"/>
        <v>5</v>
      </c>
      <c r="G2996" s="75">
        <f t="shared" si="17"/>
        <v>0</v>
      </c>
      <c r="H2996" s="76">
        <f>IF(A2996&lt;SIP_Calculator!$B$7,0,IF(A2996&gt;SIP_Calculator!$E$7,0,1))</f>
        <v>1</v>
      </c>
      <c r="I2996" s="74">
        <f t="shared" si="5"/>
        <v>1</v>
      </c>
      <c r="J2996" s="75">
        <f t="shared" si="6"/>
        <v>0</v>
      </c>
      <c r="K2996" s="76">
        <f>H2996*SIP_Calculator!$D$25</f>
        <v>484.4666522</v>
      </c>
      <c r="L2996" s="76">
        <f t="shared" si="7"/>
        <v>0.0585380375</v>
      </c>
      <c r="M2996" s="76">
        <f t="shared" si="8"/>
        <v>0.07103304139</v>
      </c>
      <c r="N2996" s="76">
        <f t="shared" ref="N2996:O2996" si="8992">N2995+L2996</f>
        <v>308.7917057</v>
      </c>
      <c r="O2996" s="76">
        <f t="shared" si="8992"/>
        <v>368.0896044</v>
      </c>
      <c r="P2996" s="74">
        <f>I2996*SIP_Calculator!$D$26</f>
        <v>2301.341589</v>
      </c>
      <c r="Q2996" s="74">
        <f t="shared" si="10"/>
        <v>0.2780707808</v>
      </c>
      <c r="R2996" s="74">
        <f t="shared" si="11"/>
        <v>0.337425273</v>
      </c>
      <c r="S2996" s="74">
        <f t="shared" ref="S2996:T2996" si="8993">S2995+Q2996</f>
        <v>308.6821177</v>
      </c>
      <c r="T2996" s="74">
        <f t="shared" si="8993"/>
        <v>368.0415594</v>
      </c>
      <c r="U2996" s="75">
        <f>J2996*SIP_Calculator!$D$27</f>
        <v>0</v>
      </c>
      <c r="V2996" s="75">
        <f t="shared" si="13"/>
        <v>0</v>
      </c>
      <c r="W2996" s="75">
        <f t="shared" si="14"/>
        <v>0</v>
      </c>
      <c r="X2996" s="75">
        <f t="shared" ref="X2996:Y2996" si="8994">X2995+V2996</f>
        <v>309.0732637</v>
      </c>
      <c r="Y2996" s="75">
        <f t="shared" si="8994"/>
        <v>368.4703123</v>
      </c>
    </row>
    <row r="2997" ht="15.75" customHeight="1">
      <c r="A2997" s="78">
        <v>42521.0</v>
      </c>
      <c r="B2997" s="73">
        <v>8254.8</v>
      </c>
      <c r="C2997" s="73">
        <v>6804.0</v>
      </c>
      <c r="D2997" s="74">
        <f t="shared" si="33"/>
        <v>628</v>
      </c>
      <c r="E2997" s="74">
        <f t="shared" si="16"/>
        <v>0</v>
      </c>
      <c r="F2997" s="75">
        <f t="shared" si="4"/>
        <v>5</v>
      </c>
      <c r="G2997" s="75">
        <f t="shared" si="17"/>
        <v>0</v>
      </c>
      <c r="H2997" s="76">
        <f>IF(A2997&lt;SIP_Calculator!$B$7,0,IF(A2997&gt;SIP_Calculator!$E$7,0,1))</f>
        <v>1</v>
      </c>
      <c r="I2997" s="74">
        <f t="shared" si="5"/>
        <v>0</v>
      </c>
      <c r="J2997" s="75">
        <f t="shared" si="6"/>
        <v>0</v>
      </c>
      <c r="K2997" s="76">
        <f>H2997*SIP_Calculator!$D$25</f>
        <v>484.4666522</v>
      </c>
      <c r="L2997" s="76">
        <f t="shared" si="7"/>
        <v>0.05868908419</v>
      </c>
      <c r="M2997" s="76">
        <f t="shared" si="8"/>
        <v>0.07120321167</v>
      </c>
      <c r="N2997" s="76">
        <f t="shared" ref="N2997:O2997" si="8995">N2996+L2997</f>
        <v>308.8503948</v>
      </c>
      <c r="O2997" s="76">
        <f t="shared" si="8995"/>
        <v>368.1608076</v>
      </c>
      <c r="P2997" s="74">
        <f>I2997*SIP_Calculator!$D$26</f>
        <v>0</v>
      </c>
      <c r="Q2997" s="74">
        <f t="shared" si="10"/>
        <v>0</v>
      </c>
      <c r="R2997" s="74">
        <f t="shared" si="11"/>
        <v>0</v>
      </c>
      <c r="S2997" s="74">
        <f t="shared" ref="S2997:T2997" si="8996">S2996+Q2997</f>
        <v>308.6821177</v>
      </c>
      <c r="T2997" s="74">
        <f t="shared" si="8996"/>
        <v>368.0415594</v>
      </c>
      <c r="U2997" s="75">
        <f>J2997*SIP_Calculator!$D$27</f>
        <v>0</v>
      </c>
      <c r="V2997" s="75">
        <f t="shared" si="13"/>
        <v>0</v>
      </c>
      <c r="W2997" s="75">
        <f t="shared" si="14"/>
        <v>0</v>
      </c>
      <c r="X2997" s="75">
        <f t="shared" ref="X2997:Y2997" si="8997">X2996+V2997</f>
        <v>309.0732637</v>
      </c>
      <c r="Y2997" s="75">
        <f t="shared" si="8997"/>
        <v>368.4703123</v>
      </c>
    </row>
    <row r="2998" ht="15.75" customHeight="1">
      <c r="A2998" s="78">
        <v>42522.0</v>
      </c>
      <c r="B2998" s="73">
        <v>8272.6</v>
      </c>
      <c r="C2998" s="73">
        <v>6815.45</v>
      </c>
      <c r="D2998" s="74">
        <f t="shared" si="33"/>
        <v>628</v>
      </c>
      <c r="E2998" s="74">
        <f t="shared" si="16"/>
        <v>0</v>
      </c>
      <c r="F2998" s="75">
        <f t="shared" si="4"/>
        <v>6</v>
      </c>
      <c r="G2998" s="75">
        <f t="shared" si="17"/>
        <v>1</v>
      </c>
      <c r="H2998" s="76">
        <f>IF(A2998&lt;SIP_Calculator!$B$7,0,IF(A2998&gt;SIP_Calculator!$E$7,0,1))</f>
        <v>1</v>
      </c>
      <c r="I2998" s="74">
        <f t="shared" si="5"/>
        <v>0</v>
      </c>
      <c r="J2998" s="75">
        <f t="shared" si="6"/>
        <v>1</v>
      </c>
      <c r="K2998" s="76">
        <f>H2998*SIP_Calculator!$D$25</f>
        <v>484.4666522</v>
      </c>
      <c r="L2998" s="76">
        <f t="shared" si="7"/>
        <v>0.05856280398</v>
      </c>
      <c r="M2998" s="76">
        <f t="shared" si="8"/>
        <v>0.07108358981</v>
      </c>
      <c r="N2998" s="76">
        <f t="shared" ref="N2998:O2998" si="8998">N2997+L2998</f>
        <v>308.9089576</v>
      </c>
      <c r="O2998" s="76">
        <f t="shared" si="8998"/>
        <v>368.2318912</v>
      </c>
      <c r="P2998" s="74">
        <f>I2998*SIP_Calculator!$D$26</f>
        <v>0</v>
      </c>
      <c r="Q2998" s="74">
        <f t="shared" si="10"/>
        <v>0</v>
      </c>
      <c r="R2998" s="74">
        <f t="shared" si="11"/>
        <v>0</v>
      </c>
      <c r="S2998" s="74">
        <f t="shared" ref="S2998:T2998" si="8999">S2997+Q2998</f>
        <v>308.6821177</v>
      </c>
      <c r="T2998" s="74">
        <f t="shared" si="8999"/>
        <v>368.0415594</v>
      </c>
      <c r="U2998" s="75">
        <f>J2998*SIP_Calculator!$D$27</f>
        <v>10000</v>
      </c>
      <c r="V2998" s="75">
        <f t="shared" si="13"/>
        <v>1.208809806</v>
      </c>
      <c r="W2998" s="75">
        <f t="shared" si="14"/>
        <v>1.467254547</v>
      </c>
      <c r="X2998" s="75">
        <f t="shared" ref="X2998:Y2998" si="9000">X2997+V2998</f>
        <v>310.2820735</v>
      </c>
      <c r="Y2998" s="75">
        <f t="shared" si="9000"/>
        <v>369.9375668</v>
      </c>
    </row>
    <row r="2999" ht="15.75" customHeight="1">
      <c r="A2999" s="78">
        <v>42523.0</v>
      </c>
      <c r="B2999" s="73">
        <v>8314.4</v>
      </c>
      <c r="C2999" s="73">
        <v>6849.2</v>
      </c>
      <c r="D2999" s="74">
        <f t="shared" si="33"/>
        <v>628</v>
      </c>
      <c r="E2999" s="74">
        <f t="shared" si="16"/>
        <v>0</v>
      </c>
      <c r="F2999" s="75">
        <f t="shared" si="4"/>
        <v>6</v>
      </c>
      <c r="G2999" s="75">
        <f t="shared" si="17"/>
        <v>0</v>
      </c>
      <c r="H2999" s="76">
        <f>IF(A2999&lt;SIP_Calculator!$B$7,0,IF(A2999&gt;SIP_Calculator!$E$7,0,1))</f>
        <v>1</v>
      </c>
      <c r="I2999" s="74">
        <f t="shared" si="5"/>
        <v>0</v>
      </c>
      <c r="J2999" s="75">
        <f t="shared" si="6"/>
        <v>0</v>
      </c>
      <c r="K2999" s="76">
        <f>H2999*SIP_Calculator!$D$25</f>
        <v>484.4666522</v>
      </c>
      <c r="L2999" s="76">
        <f t="shared" si="7"/>
        <v>0.05826838403</v>
      </c>
      <c r="M2999" s="76">
        <f t="shared" si="8"/>
        <v>0.07073331954</v>
      </c>
      <c r="N2999" s="76">
        <f t="shared" ref="N2999:O2999" si="9001">N2998+L2999</f>
        <v>308.967226</v>
      </c>
      <c r="O2999" s="76">
        <f t="shared" si="9001"/>
        <v>368.3026245</v>
      </c>
      <c r="P2999" s="74">
        <f>I2999*SIP_Calculator!$D$26</f>
        <v>0</v>
      </c>
      <c r="Q2999" s="74">
        <f t="shared" si="10"/>
        <v>0</v>
      </c>
      <c r="R2999" s="74">
        <f t="shared" si="11"/>
        <v>0</v>
      </c>
      <c r="S2999" s="74">
        <f t="shared" ref="S2999:T2999" si="9002">S2998+Q2999</f>
        <v>308.6821177</v>
      </c>
      <c r="T2999" s="74">
        <f t="shared" si="9002"/>
        <v>368.0415594</v>
      </c>
      <c r="U2999" s="75">
        <f>J2999*SIP_Calculator!$D$27</f>
        <v>0</v>
      </c>
      <c r="V2999" s="75">
        <f t="shared" si="13"/>
        <v>0</v>
      </c>
      <c r="W2999" s="75">
        <f t="shared" si="14"/>
        <v>0</v>
      </c>
      <c r="X2999" s="75">
        <f t="shared" ref="X2999:Y2999" si="9003">X2998+V2999</f>
        <v>310.2820735</v>
      </c>
      <c r="Y2999" s="75">
        <f t="shared" si="9003"/>
        <v>369.9375668</v>
      </c>
    </row>
    <row r="3000" ht="15.75" customHeight="1">
      <c r="A3000" s="78">
        <v>42524.0</v>
      </c>
      <c r="B3000" s="73">
        <v>8316.4</v>
      </c>
      <c r="C3000" s="73">
        <v>6844.75</v>
      </c>
      <c r="D3000" s="74">
        <f t="shared" si="33"/>
        <v>628</v>
      </c>
      <c r="E3000" s="74">
        <f t="shared" si="16"/>
        <v>0</v>
      </c>
      <c r="F3000" s="75">
        <f t="shared" si="4"/>
        <v>6</v>
      </c>
      <c r="G3000" s="75">
        <f t="shared" si="17"/>
        <v>0</v>
      </c>
      <c r="H3000" s="76">
        <f>IF(A3000&lt;SIP_Calculator!$B$7,0,IF(A3000&gt;SIP_Calculator!$E$7,0,1))</f>
        <v>1</v>
      </c>
      <c r="I3000" s="74">
        <f t="shared" si="5"/>
        <v>0</v>
      </c>
      <c r="J3000" s="75">
        <f t="shared" si="6"/>
        <v>0</v>
      </c>
      <c r="K3000" s="76">
        <f>H3000*SIP_Calculator!$D$25</f>
        <v>484.4666522</v>
      </c>
      <c r="L3000" s="76">
        <f t="shared" si="7"/>
        <v>0.05825437114</v>
      </c>
      <c r="M3000" s="76">
        <f t="shared" si="8"/>
        <v>0.07077930563</v>
      </c>
      <c r="N3000" s="76">
        <f t="shared" ref="N3000:O3000" si="9004">N2999+L3000</f>
        <v>309.0254804</v>
      </c>
      <c r="O3000" s="76">
        <f t="shared" si="9004"/>
        <v>368.3734038</v>
      </c>
      <c r="P3000" s="74">
        <f>I3000*SIP_Calculator!$D$26</f>
        <v>0</v>
      </c>
      <c r="Q3000" s="74">
        <f t="shared" si="10"/>
        <v>0</v>
      </c>
      <c r="R3000" s="74">
        <f t="shared" si="11"/>
        <v>0</v>
      </c>
      <c r="S3000" s="74">
        <f t="shared" ref="S3000:T3000" si="9005">S2999+Q3000</f>
        <v>308.6821177</v>
      </c>
      <c r="T3000" s="74">
        <f t="shared" si="9005"/>
        <v>368.0415594</v>
      </c>
      <c r="U3000" s="75">
        <f>J3000*SIP_Calculator!$D$27</f>
        <v>0</v>
      </c>
      <c r="V3000" s="75">
        <f t="shared" si="13"/>
        <v>0</v>
      </c>
      <c r="W3000" s="75">
        <f t="shared" si="14"/>
        <v>0</v>
      </c>
      <c r="X3000" s="75">
        <f t="shared" ref="X3000:Y3000" si="9006">X2999+V3000</f>
        <v>310.2820735</v>
      </c>
      <c r="Y3000" s="75">
        <f t="shared" si="9006"/>
        <v>369.9375668</v>
      </c>
    </row>
    <row r="3001" ht="15.75" customHeight="1">
      <c r="A3001" s="78">
        <v>42527.0</v>
      </c>
      <c r="B3001" s="73">
        <v>8292.45</v>
      </c>
      <c r="C3001" s="73">
        <v>6832.3</v>
      </c>
      <c r="D3001" s="74">
        <f t="shared" si="33"/>
        <v>629</v>
      </c>
      <c r="E3001" s="74">
        <f t="shared" si="16"/>
        <v>1</v>
      </c>
      <c r="F3001" s="75">
        <f t="shared" si="4"/>
        <v>6</v>
      </c>
      <c r="G3001" s="75">
        <f t="shared" si="17"/>
        <v>0</v>
      </c>
      <c r="H3001" s="76">
        <f>IF(A3001&lt;SIP_Calculator!$B$7,0,IF(A3001&gt;SIP_Calculator!$E$7,0,1))</f>
        <v>1</v>
      </c>
      <c r="I3001" s="74">
        <f t="shared" si="5"/>
        <v>1</v>
      </c>
      <c r="J3001" s="75">
        <f t="shared" si="6"/>
        <v>0</v>
      </c>
      <c r="K3001" s="76">
        <f>H3001*SIP_Calculator!$D$25</f>
        <v>484.4666522</v>
      </c>
      <c r="L3001" s="76">
        <f t="shared" si="7"/>
        <v>0.05842261963</v>
      </c>
      <c r="M3001" s="76">
        <f t="shared" si="8"/>
        <v>0.07090828157</v>
      </c>
      <c r="N3001" s="76">
        <f t="shared" ref="N3001:O3001" si="9007">N3000+L3001</f>
        <v>309.083903</v>
      </c>
      <c r="O3001" s="76">
        <f t="shared" si="9007"/>
        <v>368.4443121</v>
      </c>
      <c r="P3001" s="74">
        <f>I3001*SIP_Calculator!$D$26</f>
        <v>2301.341589</v>
      </c>
      <c r="Q3001" s="74">
        <f t="shared" si="10"/>
        <v>0.2775225162</v>
      </c>
      <c r="R3001" s="74">
        <f t="shared" si="11"/>
        <v>0.3368326317</v>
      </c>
      <c r="S3001" s="74">
        <f t="shared" ref="S3001:T3001" si="9008">S3000+Q3001</f>
        <v>308.9596402</v>
      </c>
      <c r="T3001" s="74">
        <f t="shared" si="9008"/>
        <v>368.378392</v>
      </c>
      <c r="U3001" s="75">
        <f>J3001*SIP_Calculator!$D$27</f>
        <v>0</v>
      </c>
      <c r="V3001" s="75">
        <f t="shared" si="13"/>
        <v>0</v>
      </c>
      <c r="W3001" s="75">
        <f t="shared" si="14"/>
        <v>0</v>
      </c>
      <c r="X3001" s="75">
        <f t="shared" ref="X3001:Y3001" si="9009">X3000+V3001</f>
        <v>310.2820735</v>
      </c>
      <c r="Y3001" s="75">
        <f t="shared" si="9009"/>
        <v>369.9375668</v>
      </c>
    </row>
    <row r="3002" ht="15.75" customHeight="1">
      <c r="A3002" s="78">
        <v>42528.0</v>
      </c>
      <c r="B3002" s="73">
        <v>8354.2</v>
      </c>
      <c r="C3002" s="73">
        <v>6884.15</v>
      </c>
      <c r="D3002" s="74">
        <f t="shared" si="33"/>
        <v>629</v>
      </c>
      <c r="E3002" s="74">
        <f t="shared" si="16"/>
        <v>0</v>
      </c>
      <c r="F3002" s="75">
        <f t="shared" si="4"/>
        <v>6</v>
      </c>
      <c r="G3002" s="75">
        <f t="shared" si="17"/>
        <v>0</v>
      </c>
      <c r="H3002" s="76">
        <f>IF(A3002&lt;SIP_Calculator!$B$7,0,IF(A3002&gt;SIP_Calculator!$E$7,0,1))</f>
        <v>1</v>
      </c>
      <c r="I3002" s="74">
        <f t="shared" si="5"/>
        <v>0</v>
      </c>
      <c r="J3002" s="75">
        <f t="shared" si="6"/>
        <v>0</v>
      </c>
      <c r="K3002" s="76">
        <f>H3002*SIP_Calculator!$D$25</f>
        <v>484.4666522</v>
      </c>
      <c r="L3002" s="76">
        <f t="shared" si="7"/>
        <v>0.05799078933</v>
      </c>
      <c r="M3002" s="76">
        <f t="shared" si="8"/>
        <v>0.070374215</v>
      </c>
      <c r="N3002" s="76">
        <f t="shared" ref="N3002:O3002" si="9010">N3001+L3002</f>
        <v>309.1418938</v>
      </c>
      <c r="O3002" s="76">
        <f t="shared" si="9010"/>
        <v>368.5146863</v>
      </c>
      <c r="P3002" s="74">
        <f>I3002*SIP_Calculator!$D$26</f>
        <v>0</v>
      </c>
      <c r="Q3002" s="74">
        <f t="shared" si="10"/>
        <v>0</v>
      </c>
      <c r="R3002" s="74">
        <f t="shared" si="11"/>
        <v>0</v>
      </c>
      <c r="S3002" s="74">
        <f t="shared" ref="S3002:T3002" si="9011">S3001+Q3002</f>
        <v>308.9596402</v>
      </c>
      <c r="T3002" s="74">
        <f t="shared" si="9011"/>
        <v>368.378392</v>
      </c>
      <c r="U3002" s="75">
        <f>J3002*SIP_Calculator!$D$27</f>
        <v>0</v>
      </c>
      <c r="V3002" s="75">
        <f t="shared" si="13"/>
        <v>0</v>
      </c>
      <c r="W3002" s="75">
        <f t="shared" si="14"/>
        <v>0</v>
      </c>
      <c r="X3002" s="75">
        <f t="shared" ref="X3002:Y3002" si="9012">X3001+V3002</f>
        <v>310.2820735</v>
      </c>
      <c r="Y3002" s="75">
        <f t="shared" si="9012"/>
        <v>369.9375668</v>
      </c>
    </row>
    <row r="3003" ht="15.75" customHeight="1">
      <c r="A3003" s="78">
        <v>42529.0</v>
      </c>
      <c r="B3003" s="73">
        <v>8366.25</v>
      </c>
      <c r="C3003" s="73">
        <v>6901.8</v>
      </c>
      <c r="D3003" s="74">
        <f t="shared" si="33"/>
        <v>629</v>
      </c>
      <c r="E3003" s="74">
        <f t="shared" si="16"/>
        <v>0</v>
      </c>
      <c r="F3003" s="75">
        <f t="shared" si="4"/>
        <v>6</v>
      </c>
      <c r="G3003" s="75">
        <f t="shared" si="17"/>
        <v>0</v>
      </c>
      <c r="H3003" s="76">
        <f>IF(A3003&lt;SIP_Calculator!$B$7,0,IF(A3003&gt;SIP_Calculator!$E$7,0,1))</f>
        <v>1</v>
      </c>
      <c r="I3003" s="74">
        <f t="shared" si="5"/>
        <v>0</v>
      </c>
      <c r="J3003" s="75">
        <f t="shared" si="6"/>
        <v>0</v>
      </c>
      <c r="K3003" s="76">
        <f>H3003*SIP_Calculator!$D$25</f>
        <v>484.4666522</v>
      </c>
      <c r="L3003" s="76">
        <f t="shared" si="7"/>
        <v>0.05790726457</v>
      </c>
      <c r="M3003" s="76">
        <f t="shared" si="8"/>
        <v>0.07019424674</v>
      </c>
      <c r="N3003" s="76">
        <f t="shared" ref="N3003:O3003" si="9013">N3002+L3003</f>
        <v>309.199801</v>
      </c>
      <c r="O3003" s="76">
        <f t="shared" si="9013"/>
        <v>368.5848806</v>
      </c>
      <c r="P3003" s="74">
        <f>I3003*SIP_Calculator!$D$26</f>
        <v>0</v>
      </c>
      <c r="Q3003" s="74">
        <f t="shared" si="10"/>
        <v>0</v>
      </c>
      <c r="R3003" s="74">
        <f t="shared" si="11"/>
        <v>0</v>
      </c>
      <c r="S3003" s="74">
        <f t="shared" ref="S3003:T3003" si="9014">S3002+Q3003</f>
        <v>308.9596402</v>
      </c>
      <c r="T3003" s="74">
        <f t="shared" si="9014"/>
        <v>368.378392</v>
      </c>
      <c r="U3003" s="75">
        <f>J3003*SIP_Calculator!$D$27</f>
        <v>0</v>
      </c>
      <c r="V3003" s="75">
        <f t="shared" si="13"/>
        <v>0</v>
      </c>
      <c r="W3003" s="75">
        <f t="shared" si="14"/>
        <v>0</v>
      </c>
      <c r="X3003" s="75">
        <f t="shared" ref="X3003:Y3003" si="9015">X3002+V3003</f>
        <v>310.2820735</v>
      </c>
      <c r="Y3003" s="75">
        <f t="shared" si="9015"/>
        <v>369.9375668</v>
      </c>
    </row>
    <row r="3004" ht="15.75" customHeight="1">
      <c r="A3004" s="78">
        <v>42530.0</v>
      </c>
      <c r="B3004" s="73">
        <v>8302.9</v>
      </c>
      <c r="C3004" s="73">
        <v>6857.75</v>
      </c>
      <c r="D3004" s="74">
        <f t="shared" si="33"/>
        <v>629</v>
      </c>
      <c r="E3004" s="74">
        <f t="shared" si="16"/>
        <v>0</v>
      </c>
      <c r="F3004" s="75">
        <f t="shared" si="4"/>
        <v>6</v>
      </c>
      <c r="G3004" s="75">
        <f t="shared" si="17"/>
        <v>0</v>
      </c>
      <c r="H3004" s="76">
        <f>IF(A3004&lt;SIP_Calculator!$B$7,0,IF(A3004&gt;SIP_Calculator!$E$7,0,1))</f>
        <v>1</v>
      </c>
      <c r="I3004" s="74">
        <f t="shared" si="5"/>
        <v>0</v>
      </c>
      <c r="J3004" s="75">
        <f t="shared" si="6"/>
        <v>0</v>
      </c>
      <c r="K3004" s="76">
        <f>H3004*SIP_Calculator!$D$25</f>
        <v>484.4666522</v>
      </c>
      <c r="L3004" s="76">
        <f t="shared" si="7"/>
        <v>0.05834908914</v>
      </c>
      <c r="M3004" s="76">
        <f t="shared" si="8"/>
        <v>0.07064513174</v>
      </c>
      <c r="N3004" s="76">
        <f t="shared" ref="N3004:O3004" si="9016">N3003+L3004</f>
        <v>309.2581501</v>
      </c>
      <c r="O3004" s="76">
        <f t="shared" si="9016"/>
        <v>368.6555257</v>
      </c>
      <c r="P3004" s="74">
        <f>I3004*SIP_Calculator!$D$26</f>
        <v>0</v>
      </c>
      <c r="Q3004" s="74">
        <f t="shared" si="10"/>
        <v>0</v>
      </c>
      <c r="R3004" s="74">
        <f t="shared" si="11"/>
        <v>0</v>
      </c>
      <c r="S3004" s="74">
        <f t="shared" ref="S3004:T3004" si="9017">S3003+Q3004</f>
        <v>308.9596402</v>
      </c>
      <c r="T3004" s="74">
        <f t="shared" si="9017"/>
        <v>368.378392</v>
      </c>
      <c r="U3004" s="75">
        <f>J3004*SIP_Calculator!$D$27</f>
        <v>0</v>
      </c>
      <c r="V3004" s="75">
        <f t="shared" si="13"/>
        <v>0</v>
      </c>
      <c r="W3004" s="75">
        <f t="shared" si="14"/>
        <v>0</v>
      </c>
      <c r="X3004" s="75">
        <f t="shared" ref="X3004:Y3004" si="9018">X3003+V3004</f>
        <v>310.2820735</v>
      </c>
      <c r="Y3004" s="75">
        <f t="shared" si="9018"/>
        <v>369.9375668</v>
      </c>
    </row>
    <row r="3005" ht="15.75" customHeight="1">
      <c r="A3005" s="78">
        <v>42531.0</v>
      </c>
      <c r="B3005" s="73">
        <v>8267.45</v>
      </c>
      <c r="C3005" s="73">
        <v>6832.05</v>
      </c>
      <c r="D3005" s="74">
        <f t="shared" si="33"/>
        <v>629</v>
      </c>
      <c r="E3005" s="74">
        <f t="shared" si="16"/>
        <v>0</v>
      </c>
      <c r="F3005" s="75">
        <f t="shared" si="4"/>
        <v>6</v>
      </c>
      <c r="G3005" s="75">
        <f t="shared" si="17"/>
        <v>0</v>
      </c>
      <c r="H3005" s="76">
        <f>IF(A3005&lt;SIP_Calculator!$B$7,0,IF(A3005&gt;SIP_Calculator!$E$7,0,1))</f>
        <v>1</v>
      </c>
      <c r="I3005" s="74">
        <f t="shared" si="5"/>
        <v>0</v>
      </c>
      <c r="J3005" s="75">
        <f t="shared" si="6"/>
        <v>0</v>
      </c>
      <c r="K3005" s="76">
        <f>H3005*SIP_Calculator!$D$25</f>
        <v>484.4666522</v>
      </c>
      <c r="L3005" s="76">
        <f t="shared" si="7"/>
        <v>0.0585992842</v>
      </c>
      <c r="M3005" s="76">
        <f t="shared" si="8"/>
        <v>0.07091087626</v>
      </c>
      <c r="N3005" s="76">
        <f t="shared" ref="N3005:O3005" si="9019">N3004+L3005</f>
        <v>309.3167494</v>
      </c>
      <c r="O3005" s="76">
        <f t="shared" si="9019"/>
        <v>368.7264366</v>
      </c>
      <c r="P3005" s="74">
        <f>I3005*SIP_Calculator!$D$26</f>
        <v>0</v>
      </c>
      <c r="Q3005" s="74">
        <f t="shared" si="10"/>
        <v>0</v>
      </c>
      <c r="R3005" s="74">
        <f t="shared" si="11"/>
        <v>0</v>
      </c>
      <c r="S3005" s="74">
        <f t="shared" ref="S3005:T3005" si="9020">S3004+Q3005</f>
        <v>308.9596402</v>
      </c>
      <c r="T3005" s="74">
        <f t="shared" si="9020"/>
        <v>368.378392</v>
      </c>
      <c r="U3005" s="75">
        <f>J3005*SIP_Calculator!$D$27</f>
        <v>0</v>
      </c>
      <c r="V3005" s="75">
        <f t="shared" si="13"/>
        <v>0</v>
      </c>
      <c r="W3005" s="75">
        <f t="shared" si="14"/>
        <v>0</v>
      </c>
      <c r="X3005" s="75">
        <f t="shared" ref="X3005:Y3005" si="9021">X3004+V3005</f>
        <v>310.2820735</v>
      </c>
      <c r="Y3005" s="75">
        <f t="shared" si="9021"/>
        <v>369.9375668</v>
      </c>
    </row>
    <row r="3006" ht="15.75" customHeight="1">
      <c r="A3006" s="78">
        <v>42534.0</v>
      </c>
      <c r="B3006" s="73">
        <v>8207.45</v>
      </c>
      <c r="C3006" s="73">
        <v>6785.15</v>
      </c>
      <c r="D3006" s="74">
        <f t="shared" si="33"/>
        <v>630</v>
      </c>
      <c r="E3006" s="74">
        <f t="shared" si="16"/>
        <v>1</v>
      </c>
      <c r="F3006" s="75">
        <f t="shared" si="4"/>
        <v>6</v>
      </c>
      <c r="G3006" s="75">
        <f t="shared" si="17"/>
        <v>0</v>
      </c>
      <c r="H3006" s="76">
        <f>IF(A3006&lt;SIP_Calculator!$B$7,0,IF(A3006&gt;SIP_Calculator!$E$7,0,1))</f>
        <v>1</v>
      </c>
      <c r="I3006" s="74">
        <f t="shared" si="5"/>
        <v>1</v>
      </c>
      <c r="J3006" s="75">
        <f t="shared" si="6"/>
        <v>0</v>
      </c>
      <c r="K3006" s="76">
        <f>H3006*SIP_Calculator!$D$25</f>
        <v>484.4666522</v>
      </c>
      <c r="L3006" s="76">
        <f t="shared" si="7"/>
        <v>0.05902767025</v>
      </c>
      <c r="M3006" s="76">
        <f t="shared" si="8"/>
        <v>0.07140102314</v>
      </c>
      <c r="N3006" s="76">
        <f t="shared" ref="N3006:O3006" si="9022">N3005+L3006</f>
        <v>309.3757771</v>
      </c>
      <c r="O3006" s="76">
        <f t="shared" si="9022"/>
        <v>368.7978376</v>
      </c>
      <c r="P3006" s="74">
        <f>I3006*SIP_Calculator!$D$26</f>
        <v>2301.341589</v>
      </c>
      <c r="Q3006" s="74">
        <f t="shared" si="10"/>
        <v>0.2803966627</v>
      </c>
      <c r="R3006" s="74">
        <f t="shared" si="11"/>
        <v>0.3391732812</v>
      </c>
      <c r="S3006" s="74">
        <f t="shared" ref="S3006:T3006" si="9023">S3005+Q3006</f>
        <v>309.2400369</v>
      </c>
      <c r="T3006" s="74">
        <f t="shared" si="9023"/>
        <v>368.7175653</v>
      </c>
      <c r="U3006" s="75">
        <f>J3006*SIP_Calculator!$D$27</f>
        <v>0</v>
      </c>
      <c r="V3006" s="75">
        <f t="shared" si="13"/>
        <v>0</v>
      </c>
      <c r="W3006" s="75">
        <f t="shared" si="14"/>
        <v>0</v>
      </c>
      <c r="X3006" s="75">
        <f t="shared" ref="X3006:Y3006" si="9024">X3005+V3006</f>
        <v>310.2820735</v>
      </c>
      <c r="Y3006" s="75">
        <f t="shared" si="9024"/>
        <v>369.9375668</v>
      </c>
    </row>
    <row r="3007" ht="15.75" customHeight="1">
      <c r="A3007" s="78">
        <v>42535.0</v>
      </c>
      <c r="B3007" s="73">
        <v>8208.7</v>
      </c>
      <c r="C3007" s="73">
        <v>6793.85</v>
      </c>
      <c r="D3007" s="74">
        <f t="shared" si="33"/>
        <v>630</v>
      </c>
      <c r="E3007" s="74">
        <f t="shared" si="16"/>
        <v>0</v>
      </c>
      <c r="F3007" s="75">
        <f t="shared" si="4"/>
        <v>6</v>
      </c>
      <c r="G3007" s="75">
        <f t="shared" si="17"/>
        <v>0</v>
      </c>
      <c r="H3007" s="76">
        <f>IF(A3007&lt;SIP_Calculator!$B$7,0,IF(A3007&gt;SIP_Calculator!$E$7,0,1))</f>
        <v>1</v>
      </c>
      <c r="I3007" s="74">
        <f t="shared" si="5"/>
        <v>0</v>
      </c>
      <c r="J3007" s="75">
        <f t="shared" si="6"/>
        <v>0</v>
      </c>
      <c r="K3007" s="76">
        <f>H3007*SIP_Calculator!$D$25</f>
        <v>484.4666522</v>
      </c>
      <c r="L3007" s="76">
        <f t="shared" si="7"/>
        <v>0.05901868166</v>
      </c>
      <c r="M3007" s="76">
        <f t="shared" si="8"/>
        <v>0.07130958914</v>
      </c>
      <c r="N3007" s="76">
        <f t="shared" ref="N3007:O3007" si="9025">N3006+L3007</f>
        <v>309.4347958</v>
      </c>
      <c r="O3007" s="76">
        <f t="shared" si="9025"/>
        <v>368.8691472</v>
      </c>
      <c r="P3007" s="74">
        <f>I3007*SIP_Calculator!$D$26</f>
        <v>0</v>
      </c>
      <c r="Q3007" s="74">
        <f t="shared" si="10"/>
        <v>0</v>
      </c>
      <c r="R3007" s="74">
        <f t="shared" si="11"/>
        <v>0</v>
      </c>
      <c r="S3007" s="74">
        <f t="shared" ref="S3007:T3007" si="9026">S3006+Q3007</f>
        <v>309.2400369</v>
      </c>
      <c r="T3007" s="74">
        <f t="shared" si="9026"/>
        <v>368.7175653</v>
      </c>
      <c r="U3007" s="75">
        <f>J3007*SIP_Calculator!$D$27</f>
        <v>0</v>
      </c>
      <c r="V3007" s="75">
        <f t="shared" si="13"/>
        <v>0</v>
      </c>
      <c r="W3007" s="75">
        <f t="shared" si="14"/>
        <v>0</v>
      </c>
      <c r="X3007" s="75">
        <f t="shared" ref="X3007:Y3007" si="9027">X3006+V3007</f>
        <v>310.2820735</v>
      </c>
      <c r="Y3007" s="75">
        <f t="shared" si="9027"/>
        <v>369.9375668</v>
      </c>
    </row>
    <row r="3008" ht="15.75" customHeight="1">
      <c r="A3008" s="78">
        <v>42536.0</v>
      </c>
      <c r="B3008" s="73">
        <v>8301.45</v>
      </c>
      <c r="C3008" s="73">
        <v>6865.05</v>
      </c>
      <c r="D3008" s="74">
        <f t="shared" si="33"/>
        <v>630</v>
      </c>
      <c r="E3008" s="74">
        <f t="shared" si="16"/>
        <v>0</v>
      </c>
      <c r="F3008" s="75">
        <f t="shared" si="4"/>
        <v>6</v>
      </c>
      <c r="G3008" s="75">
        <f t="shared" si="17"/>
        <v>0</v>
      </c>
      <c r="H3008" s="76">
        <f>IF(A3008&lt;SIP_Calculator!$B$7,0,IF(A3008&gt;SIP_Calculator!$E$7,0,1))</f>
        <v>1</v>
      </c>
      <c r="I3008" s="74">
        <f t="shared" si="5"/>
        <v>0</v>
      </c>
      <c r="J3008" s="75">
        <f t="shared" si="6"/>
        <v>0</v>
      </c>
      <c r="K3008" s="76">
        <f>H3008*SIP_Calculator!$D$25</f>
        <v>484.4666522</v>
      </c>
      <c r="L3008" s="76">
        <f t="shared" si="7"/>
        <v>0.05835928087</v>
      </c>
      <c r="M3008" s="76">
        <f t="shared" si="8"/>
        <v>0.07057001073</v>
      </c>
      <c r="N3008" s="76">
        <f t="shared" ref="N3008:O3008" si="9028">N3007+L3008</f>
        <v>309.493155</v>
      </c>
      <c r="O3008" s="76">
        <f t="shared" si="9028"/>
        <v>368.9397172</v>
      </c>
      <c r="P3008" s="74">
        <f>I3008*SIP_Calculator!$D$26</f>
        <v>0</v>
      </c>
      <c r="Q3008" s="74">
        <f t="shared" si="10"/>
        <v>0</v>
      </c>
      <c r="R3008" s="74">
        <f t="shared" si="11"/>
        <v>0</v>
      </c>
      <c r="S3008" s="74">
        <f t="shared" ref="S3008:T3008" si="9029">S3007+Q3008</f>
        <v>309.2400369</v>
      </c>
      <c r="T3008" s="74">
        <f t="shared" si="9029"/>
        <v>368.7175653</v>
      </c>
      <c r="U3008" s="75">
        <f>J3008*SIP_Calculator!$D$27</f>
        <v>0</v>
      </c>
      <c r="V3008" s="75">
        <f t="shared" si="13"/>
        <v>0</v>
      </c>
      <c r="W3008" s="75">
        <f t="shared" si="14"/>
        <v>0</v>
      </c>
      <c r="X3008" s="75">
        <f t="shared" ref="X3008:Y3008" si="9030">X3007+V3008</f>
        <v>310.2820735</v>
      </c>
      <c r="Y3008" s="75">
        <f t="shared" si="9030"/>
        <v>369.9375668</v>
      </c>
    </row>
    <row r="3009" ht="15.75" customHeight="1">
      <c r="A3009" s="78">
        <v>42537.0</v>
      </c>
      <c r="B3009" s="73">
        <v>8243.65</v>
      </c>
      <c r="C3009" s="73">
        <v>6819.85</v>
      </c>
      <c r="D3009" s="74">
        <f t="shared" si="33"/>
        <v>630</v>
      </c>
      <c r="E3009" s="74">
        <f t="shared" si="16"/>
        <v>0</v>
      </c>
      <c r="F3009" s="75">
        <f t="shared" si="4"/>
        <v>6</v>
      </c>
      <c r="G3009" s="75">
        <f t="shared" si="17"/>
        <v>0</v>
      </c>
      <c r="H3009" s="76">
        <f>IF(A3009&lt;SIP_Calculator!$B$7,0,IF(A3009&gt;SIP_Calculator!$E$7,0,1))</f>
        <v>1</v>
      </c>
      <c r="I3009" s="74">
        <f t="shared" si="5"/>
        <v>0</v>
      </c>
      <c r="J3009" s="75">
        <f t="shared" si="6"/>
        <v>0</v>
      </c>
      <c r="K3009" s="76">
        <f>H3009*SIP_Calculator!$D$25</f>
        <v>484.4666522</v>
      </c>
      <c r="L3009" s="76">
        <f t="shared" si="7"/>
        <v>0.05876846448</v>
      </c>
      <c r="M3009" s="76">
        <f t="shared" si="8"/>
        <v>0.07103772842</v>
      </c>
      <c r="N3009" s="76">
        <f t="shared" ref="N3009:O3009" si="9031">N3008+L3009</f>
        <v>309.5519235</v>
      </c>
      <c r="O3009" s="76">
        <f t="shared" si="9031"/>
        <v>369.010755</v>
      </c>
      <c r="P3009" s="74">
        <f>I3009*SIP_Calculator!$D$26</f>
        <v>0</v>
      </c>
      <c r="Q3009" s="74">
        <f t="shared" si="10"/>
        <v>0</v>
      </c>
      <c r="R3009" s="74">
        <f t="shared" si="11"/>
        <v>0</v>
      </c>
      <c r="S3009" s="74">
        <f t="shared" ref="S3009:T3009" si="9032">S3008+Q3009</f>
        <v>309.2400369</v>
      </c>
      <c r="T3009" s="74">
        <f t="shared" si="9032"/>
        <v>368.7175653</v>
      </c>
      <c r="U3009" s="75">
        <f>J3009*SIP_Calculator!$D$27</f>
        <v>0</v>
      </c>
      <c r="V3009" s="75">
        <f t="shared" si="13"/>
        <v>0</v>
      </c>
      <c r="W3009" s="75">
        <f t="shared" si="14"/>
        <v>0</v>
      </c>
      <c r="X3009" s="75">
        <f t="shared" ref="X3009:Y3009" si="9033">X3008+V3009</f>
        <v>310.2820735</v>
      </c>
      <c r="Y3009" s="75">
        <f t="shared" si="9033"/>
        <v>369.9375668</v>
      </c>
    </row>
    <row r="3010" ht="15.75" customHeight="1">
      <c r="A3010" s="78">
        <v>42538.0</v>
      </c>
      <c r="B3010" s="73">
        <v>8268.9</v>
      </c>
      <c r="C3010" s="73">
        <v>6842.35</v>
      </c>
      <c r="D3010" s="74">
        <f t="shared" si="33"/>
        <v>630</v>
      </c>
      <c r="E3010" s="74">
        <f t="shared" si="16"/>
        <v>0</v>
      </c>
      <c r="F3010" s="75">
        <f t="shared" si="4"/>
        <v>6</v>
      </c>
      <c r="G3010" s="75">
        <f t="shared" si="17"/>
        <v>0</v>
      </c>
      <c r="H3010" s="76">
        <f>IF(A3010&lt;SIP_Calculator!$B$7,0,IF(A3010&gt;SIP_Calculator!$E$7,0,1))</f>
        <v>1</v>
      </c>
      <c r="I3010" s="74">
        <f t="shared" si="5"/>
        <v>0</v>
      </c>
      <c r="J3010" s="75">
        <f t="shared" si="6"/>
        <v>0</v>
      </c>
      <c r="K3010" s="76">
        <f>H3010*SIP_Calculator!$D$25</f>
        <v>484.4666522</v>
      </c>
      <c r="L3010" s="76">
        <f t="shared" si="7"/>
        <v>0.05858900848</v>
      </c>
      <c r="M3010" s="76">
        <f t="shared" si="8"/>
        <v>0.07080413194</v>
      </c>
      <c r="N3010" s="76">
        <f t="shared" ref="N3010:O3010" si="9034">N3009+L3010</f>
        <v>309.6105125</v>
      </c>
      <c r="O3010" s="76">
        <f t="shared" si="9034"/>
        <v>369.0815591</v>
      </c>
      <c r="P3010" s="74">
        <f>I3010*SIP_Calculator!$D$26</f>
        <v>0</v>
      </c>
      <c r="Q3010" s="74">
        <f t="shared" si="10"/>
        <v>0</v>
      </c>
      <c r="R3010" s="74">
        <f t="shared" si="11"/>
        <v>0</v>
      </c>
      <c r="S3010" s="74">
        <f t="shared" ref="S3010:T3010" si="9035">S3009+Q3010</f>
        <v>309.2400369</v>
      </c>
      <c r="T3010" s="74">
        <f t="shared" si="9035"/>
        <v>368.7175653</v>
      </c>
      <c r="U3010" s="75">
        <f>J3010*SIP_Calculator!$D$27</f>
        <v>0</v>
      </c>
      <c r="V3010" s="75">
        <f t="shared" si="13"/>
        <v>0</v>
      </c>
      <c r="W3010" s="75">
        <f t="shared" si="14"/>
        <v>0</v>
      </c>
      <c r="X3010" s="75">
        <f t="shared" ref="X3010:Y3010" si="9036">X3009+V3010</f>
        <v>310.2820735</v>
      </c>
      <c r="Y3010" s="75">
        <f t="shared" si="9036"/>
        <v>369.9375668</v>
      </c>
    </row>
    <row r="3011" ht="15.75" customHeight="1">
      <c r="A3011" s="78">
        <v>42541.0</v>
      </c>
      <c r="B3011" s="73">
        <v>8334.3</v>
      </c>
      <c r="C3011" s="73">
        <v>6891.3</v>
      </c>
      <c r="D3011" s="74">
        <f t="shared" si="33"/>
        <v>631</v>
      </c>
      <c r="E3011" s="74">
        <f t="shared" si="16"/>
        <v>1</v>
      </c>
      <c r="F3011" s="75">
        <f t="shared" si="4"/>
        <v>6</v>
      </c>
      <c r="G3011" s="75">
        <f t="shared" si="17"/>
        <v>0</v>
      </c>
      <c r="H3011" s="76">
        <f>IF(A3011&lt;SIP_Calculator!$B$7,0,IF(A3011&gt;SIP_Calculator!$E$7,0,1))</f>
        <v>1</v>
      </c>
      <c r="I3011" s="74">
        <f t="shared" si="5"/>
        <v>1</v>
      </c>
      <c r="J3011" s="75">
        <f t="shared" si="6"/>
        <v>0</v>
      </c>
      <c r="K3011" s="76">
        <f>H3011*SIP_Calculator!$D$25</f>
        <v>484.4666522</v>
      </c>
      <c r="L3011" s="76">
        <f t="shared" si="7"/>
        <v>0.05812925527</v>
      </c>
      <c r="M3011" s="76">
        <f t="shared" si="8"/>
        <v>0.07030119893</v>
      </c>
      <c r="N3011" s="76">
        <f t="shared" ref="N3011:O3011" si="9037">N3010+L3011</f>
        <v>309.6686418</v>
      </c>
      <c r="O3011" s="76">
        <f t="shared" si="9037"/>
        <v>369.1518603</v>
      </c>
      <c r="P3011" s="74">
        <f>I3011*SIP_Calculator!$D$26</f>
        <v>2301.341589</v>
      </c>
      <c r="Q3011" s="74">
        <f t="shared" si="10"/>
        <v>0.2761289598</v>
      </c>
      <c r="R3011" s="74">
        <f t="shared" si="11"/>
        <v>0.3339488325</v>
      </c>
      <c r="S3011" s="74">
        <f t="shared" ref="S3011:T3011" si="9038">S3010+Q3011</f>
        <v>309.5161659</v>
      </c>
      <c r="T3011" s="74">
        <f t="shared" si="9038"/>
        <v>369.0515141</v>
      </c>
      <c r="U3011" s="75">
        <f>J3011*SIP_Calculator!$D$27</f>
        <v>0</v>
      </c>
      <c r="V3011" s="75">
        <f t="shared" si="13"/>
        <v>0</v>
      </c>
      <c r="W3011" s="75">
        <f t="shared" si="14"/>
        <v>0</v>
      </c>
      <c r="X3011" s="75">
        <f t="shared" ref="X3011:Y3011" si="9039">X3010+V3011</f>
        <v>310.2820735</v>
      </c>
      <c r="Y3011" s="75">
        <f t="shared" si="9039"/>
        <v>369.9375668</v>
      </c>
    </row>
    <row r="3012" ht="15.75" customHeight="1">
      <c r="A3012" s="78">
        <v>42542.0</v>
      </c>
      <c r="B3012" s="73">
        <v>8321.15</v>
      </c>
      <c r="C3012" s="73">
        <v>6886.15</v>
      </c>
      <c r="D3012" s="74">
        <f t="shared" si="33"/>
        <v>631</v>
      </c>
      <c r="E3012" s="74">
        <f t="shared" si="16"/>
        <v>0</v>
      </c>
      <c r="F3012" s="75">
        <f t="shared" si="4"/>
        <v>6</v>
      </c>
      <c r="G3012" s="75">
        <f t="shared" si="17"/>
        <v>0</v>
      </c>
      <c r="H3012" s="76">
        <f>IF(A3012&lt;SIP_Calculator!$B$7,0,IF(A3012&gt;SIP_Calculator!$E$7,0,1))</f>
        <v>1</v>
      </c>
      <c r="I3012" s="74">
        <f t="shared" si="5"/>
        <v>0</v>
      </c>
      <c r="J3012" s="75">
        <f t="shared" si="6"/>
        <v>0</v>
      </c>
      <c r="K3012" s="76">
        <f>H3012*SIP_Calculator!$D$25</f>
        <v>484.4666522</v>
      </c>
      <c r="L3012" s="76">
        <f t="shared" si="7"/>
        <v>0.05822111754</v>
      </c>
      <c r="M3012" s="76">
        <f t="shared" si="8"/>
        <v>0.07035377565</v>
      </c>
      <c r="N3012" s="76">
        <f t="shared" ref="N3012:O3012" si="9040">N3011+L3012</f>
        <v>309.7268629</v>
      </c>
      <c r="O3012" s="76">
        <f t="shared" si="9040"/>
        <v>369.2222141</v>
      </c>
      <c r="P3012" s="74">
        <f>I3012*SIP_Calculator!$D$26</f>
        <v>0</v>
      </c>
      <c r="Q3012" s="74">
        <f t="shared" si="10"/>
        <v>0</v>
      </c>
      <c r="R3012" s="74">
        <f t="shared" si="11"/>
        <v>0</v>
      </c>
      <c r="S3012" s="74">
        <f t="shared" ref="S3012:T3012" si="9041">S3011+Q3012</f>
        <v>309.5161659</v>
      </c>
      <c r="T3012" s="74">
        <f t="shared" si="9041"/>
        <v>369.0515141</v>
      </c>
      <c r="U3012" s="75">
        <f>J3012*SIP_Calculator!$D$27</f>
        <v>0</v>
      </c>
      <c r="V3012" s="75">
        <f t="shared" si="13"/>
        <v>0</v>
      </c>
      <c r="W3012" s="75">
        <f t="shared" si="14"/>
        <v>0</v>
      </c>
      <c r="X3012" s="75">
        <f t="shared" ref="X3012:Y3012" si="9042">X3011+V3012</f>
        <v>310.2820735</v>
      </c>
      <c r="Y3012" s="75">
        <f t="shared" si="9042"/>
        <v>369.9375668</v>
      </c>
    </row>
    <row r="3013" ht="15.75" customHeight="1">
      <c r="A3013" s="78">
        <v>42543.0</v>
      </c>
      <c r="B3013" s="73">
        <v>8307.45</v>
      </c>
      <c r="C3013" s="73">
        <v>6871.0</v>
      </c>
      <c r="D3013" s="74">
        <f t="shared" si="33"/>
        <v>631</v>
      </c>
      <c r="E3013" s="74">
        <f t="shared" si="16"/>
        <v>0</v>
      </c>
      <c r="F3013" s="75">
        <f t="shared" si="4"/>
        <v>6</v>
      </c>
      <c r="G3013" s="75">
        <f t="shared" si="17"/>
        <v>0</v>
      </c>
      <c r="H3013" s="76">
        <f>IF(A3013&lt;SIP_Calculator!$B$7,0,IF(A3013&gt;SIP_Calculator!$E$7,0,1))</f>
        <v>1</v>
      </c>
      <c r="I3013" s="74">
        <f t="shared" si="5"/>
        <v>0</v>
      </c>
      <c r="J3013" s="75">
        <f t="shared" si="6"/>
        <v>0</v>
      </c>
      <c r="K3013" s="76">
        <f>H3013*SIP_Calculator!$D$25</f>
        <v>484.4666522</v>
      </c>
      <c r="L3013" s="76">
        <f t="shared" si="7"/>
        <v>0.05831713127</v>
      </c>
      <c r="M3013" s="76">
        <f t="shared" si="8"/>
        <v>0.07050890004</v>
      </c>
      <c r="N3013" s="76">
        <f t="shared" ref="N3013:O3013" si="9043">N3012+L3013</f>
        <v>309.78518</v>
      </c>
      <c r="O3013" s="76">
        <f t="shared" si="9043"/>
        <v>369.292723</v>
      </c>
      <c r="P3013" s="74">
        <f>I3013*SIP_Calculator!$D$26</f>
        <v>0</v>
      </c>
      <c r="Q3013" s="74">
        <f t="shared" si="10"/>
        <v>0</v>
      </c>
      <c r="R3013" s="74">
        <f t="shared" si="11"/>
        <v>0</v>
      </c>
      <c r="S3013" s="74">
        <f t="shared" ref="S3013:T3013" si="9044">S3012+Q3013</f>
        <v>309.5161659</v>
      </c>
      <c r="T3013" s="74">
        <f t="shared" si="9044"/>
        <v>369.0515141</v>
      </c>
      <c r="U3013" s="75">
        <f>J3013*SIP_Calculator!$D$27</f>
        <v>0</v>
      </c>
      <c r="V3013" s="75">
        <f t="shared" si="13"/>
        <v>0</v>
      </c>
      <c r="W3013" s="75">
        <f t="shared" si="14"/>
        <v>0</v>
      </c>
      <c r="X3013" s="75">
        <f t="shared" ref="X3013:Y3013" si="9045">X3012+V3013</f>
        <v>310.2820735</v>
      </c>
      <c r="Y3013" s="75">
        <f t="shared" si="9045"/>
        <v>369.9375668</v>
      </c>
    </row>
    <row r="3014" ht="15.75" customHeight="1">
      <c r="A3014" s="78">
        <v>42544.0</v>
      </c>
      <c r="B3014" s="73">
        <v>8366.35</v>
      </c>
      <c r="C3014" s="73">
        <v>6910.55</v>
      </c>
      <c r="D3014" s="74">
        <f t="shared" si="33"/>
        <v>631</v>
      </c>
      <c r="E3014" s="74">
        <f t="shared" si="16"/>
        <v>0</v>
      </c>
      <c r="F3014" s="75">
        <f t="shared" si="4"/>
        <v>6</v>
      </c>
      <c r="G3014" s="75">
        <f t="shared" si="17"/>
        <v>0</v>
      </c>
      <c r="H3014" s="76">
        <f>IF(A3014&lt;SIP_Calculator!$B$7,0,IF(A3014&gt;SIP_Calculator!$E$7,0,1))</f>
        <v>1</v>
      </c>
      <c r="I3014" s="74">
        <f t="shared" si="5"/>
        <v>0</v>
      </c>
      <c r="J3014" s="75">
        <f t="shared" si="6"/>
        <v>0</v>
      </c>
      <c r="K3014" s="76">
        <f>H3014*SIP_Calculator!$D$25</f>
        <v>484.4666522</v>
      </c>
      <c r="L3014" s="76">
        <f t="shared" si="7"/>
        <v>0.05790657242</v>
      </c>
      <c r="M3014" s="76">
        <f t="shared" si="8"/>
        <v>0.0701053682</v>
      </c>
      <c r="N3014" s="76">
        <f t="shared" ref="N3014:O3014" si="9046">N3013+L3014</f>
        <v>309.8430866</v>
      </c>
      <c r="O3014" s="76">
        <f t="shared" si="9046"/>
        <v>369.3628283</v>
      </c>
      <c r="P3014" s="74">
        <f>I3014*SIP_Calculator!$D$26</f>
        <v>0</v>
      </c>
      <c r="Q3014" s="74">
        <f t="shared" si="10"/>
        <v>0</v>
      </c>
      <c r="R3014" s="74">
        <f t="shared" si="11"/>
        <v>0</v>
      </c>
      <c r="S3014" s="74">
        <f t="shared" ref="S3014:T3014" si="9047">S3013+Q3014</f>
        <v>309.5161659</v>
      </c>
      <c r="T3014" s="74">
        <f t="shared" si="9047"/>
        <v>369.0515141</v>
      </c>
      <c r="U3014" s="75">
        <f>J3014*SIP_Calculator!$D$27</f>
        <v>0</v>
      </c>
      <c r="V3014" s="75">
        <f t="shared" si="13"/>
        <v>0</v>
      </c>
      <c r="W3014" s="75">
        <f t="shared" si="14"/>
        <v>0</v>
      </c>
      <c r="X3014" s="75">
        <f t="shared" ref="X3014:Y3014" si="9048">X3013+V3014</f>
        <v>310.2820735</v>
      </c>
      <c r="Y3014" s="75">
        <f t="shared" si="9048"/>
        <v>369.9375668</v>
      </c>
    </row>
    <row r="3015" ht="15.75" customHeight="1">
      <c r="A3015" s="78">
        <v>42545.0</v>
      </c>
      <c r="B3015" s="73">
        <v>8192.85</v>
      </c>
      <c r="C3015" s="73">
        <v>6775.55</v>
      </c>
      <c r="D3015" s="74">
        <f t="shared" si="33"/>
        <v>631</v>
      </c>
      <c r="E3015" s="74">
        <f t="shared" si="16"/>
        <v>0</v>
      </c>
      <c r="F3015" s="75">
        <f t="shared" si="4"/>
        <v>6</v>
      </c>
      <c r="G3015" s="75">
        <f t="shared" si="17"/>
        <v>0</v>
      </c>
      <c r="H3015" s="76">
        <f>IF(A3015&lt;SIP_Calculator!$B$7,0,IF(A3015&gt;SIP_Calculator!$E$7,0,1))</f>
        <v>1</v>
      </c>
      <c r="I3015" s="74">
        <f t="shared" si="5"/>
        <v>0</v>
      </c>
      <c r="J3015" s="75">
        <f t="shared" si="6"/>
        <v>0</v>
      </c>
      <c r="K3015" s="76">
        <f>H3015*SIP_Calculator!$D$25</f>
        <v>484.4666522</v>
      </c>
      <c r="L3015" s="76">
        <f t="shared" si="7"/>
        <v>0.05913286002</v>
      </c>
      <c r="M3015" s="76">
        <f t="shared" si="8"/>
        <v>0.07150218834</v>
      </c>
      <c r="N3015" s="76">
        <f t="shared" ref="N3015:O3015" si="9049">N3014+L3015</f>
        <v>309.9022194</v>
      </c>
      <c r="O3015" s="76">
        <f t="shared" si="9049"/>
        <v>369.4343305</v>
      </c>
      <c r="P3015" s="74">
        <f>I3015*SIP_Calculator!$D$26</f>
        <v>0</v>
      </c>
      <c r="Q3015" s="74">
        <f t="shared" si="10"/>
        <v>0</v>
      </c>
      <c r="R3015" s="74">
        <f t="shared" si="11"/>
        <v>0</v>
      </c>
      <c r="S3015" s="74">
        <f t="shared" ref="S3015:T3015" si="9050">S3014+Q3015</f>
        <v>309.5161659</v>
      </c>
      <c r="T3015" s="74">
        <f t="shared" si="9050"/>
        <v>369.0515141</v>
      </c>
      <c r="U3015" s="75">
        <f>J3015*SIP_Calculator!$D$27</f>
        <v>0</v>
      </c>
      <c r="V3015" s="75">
        <f t="shared" si="13"/>
        <v>0</v>
      </c>
      <c r="W3015" s="75">
        <f t="shared" si="14"/>
        <v>0</v>
      </c>
      <c r="X3015" s="75">
        <f t="shared" ref="X3015:Y3015" si="9051">X3014+V3015</f>
        <v>310.2820735</v>
      </c>
      <c r="Y3015" s="75">
        <f t="shared" si="9051"/>
        <v>369.9375668</v>
      </c>
    </row>
    <row r="3016" ht="15.75" customHeight="1">
      <c r="A3016" s="78">
        <v>42548.0</v>
      </c>
      <c r="B3016" s="73">
        <v>8210.25</v>
      </c>
      <c r="C3016" s="73">
        <v>6803.7</v>
      </c>
      <c r="D3016" s="74">
        <f t="shared" si="33"/>
        <v>632</v>
      </c>
      <c r="E3016" s="74">
        <f t="shared" si="16"/>
        <v>1</v>
      </c>
      <c r="F3016" s="75">
        <f t="shared" si="4"/>
        <v>6</v>
      </c>
      <c r="G3016" s="75">
        <f t="shared" si="17"/>
        <v>0</v>
      </c>
      <c r="H3016" s="76">
        <f>IF(A3016&lt;SIP_Calculator!$B$7,0,IF(A3016&gt;SIP_Calculator!$E$7,0,1))</f>
        <v>1</v>
      </c>
      <c r="I3016" s="74">
        <f t="shared" si="5"/>
        <v>1</v>
      </c>
      <c r="J3016" s="75">
        <f t="shared" si="6"/>
        <v>0</v>
      </c>
      <c r="K3016" s="76">
        <f>H3016*SIP_Calculator!$D$25</f>
        <v>484.4666522</v>
      </c>
      <c r="L3016" s="76">
        <f t="shared" si="7"/>
        <v>0.05900753962</v>
      </c>
      <c r="M3016" s="76">
        <f t="shared" si="8"/>
        <v>0.07120635128</v>
      </c>
      <c r="N3016" s="76">
        <f t="shared" ref="N3016:O3016" si="9052">N3015+L3016</f>
        <v>309.961227</v>
      </c>
      <c r="O3016" s="76">
        <f t="shared" si="9052"/>
        <v>369.5055369</v>
      </c>
      <c r="P3016" s="74">
        <f>I3016*SIP_Calculator!$D$26</f>
        <v>2301.341589</v>
      </c>
      <c r="Q3016" s="74">
        <f t="shared" si="10"/>
        <v>0.280301037</v>
      </c>
      <c r="R3016" s="74">
        <f t="shared" si="11"/>
        <v>0.3382485397</v>
      </c>
      <c r="S3016" s="74">
        <f t="shared" ref="S3016:T3016" si="9053">S3015+Q3016</f>
        <v>309.7964669</v>
      </c>
      <c r="T3016" s="74">
        <f t="shared" si="9053"/>
        <v>369.3897627</v>
      </c>
      <c r="U3016" s="75">
        <f>J3016*SIP_Calculator!$D$27</f>
        <v>0</v>
      </c>
      <c r="V3016" s="75">
        <f t="shared" si="13"/>
        <v>0</v>
      </c>
      <c r="W3016" s="75">
        <f t="shared" si="14"/>
        <v>0</v>
      </c>
      <c r="X3016" s="75">
        <f t="shared" ref="X3016:Y3016" si="9054">X3015+V3016</f>
        <v>310.2820735</v>
      </c>
      <c r="Y3016" s="75">
        <f t="shared" si="9054"/>
        <v>369.9375668</v>
      </c>
    </row>
    <row r="3017" ht="15.75" customHeight="1">
      <c r="A3017" s="78">
        <v>42549.0</v>
      </c>
      <c r="B3017" s="73">
        <v>8248.45</v>
      </c>
      <c r="C3017" s="73">
        <v>6837.75</v>
      </c>
      <c r="D3017" s="74">
        <f t="shared" si="33"/>
        <v>632</v>
      </c>
      <c r="E3017" s="74">
        <f t="shared" si="16"/>
        <v>0</v>
      </c>
      <c r="F3017" s="75">
        <f t="shared" si="4"/>
        <v>6</v>
      </c>
      <c r="G3017" s="75">
        <f t="shared" si="17"/>
        <v>0</v>
      </c>
      <c r="H3017" s="76">
        <f>IF(A3017&lt;SIP_Calculator!$B$7,0,IF(A3017&gt;SIP_Calculator!$E$7,0,1))</f>
        <v>1</v>
      </c>
      <c r="I3017" s="74">
        <f t="shared" si="5"/>
        <v>0</v>
      </c>
      <c r="J3017" s="75">
        <f t="shared" si="6"/>
        <v>0</v>
      </c>
      <c r="K3017" s="76">
        <f>H3017*SIP_Calculator!$D$25</f>
        <v>484.4666522</v>
      </c>
      <c r="L3017" s="76">
        <f t="shared" si="7"/>
        <v>0.05873426549</v>
      </c>
      <c r="M3017" s="76">
        <f t="shared" si="8"/>
        <v>0.07085176442</v>
      </c>
      <c r="N3017" s="76">
        <f t="shared" ref="N3017:O3017" si="9055">N3016+L3017</f>
        <v>310.0199612</v>
      </c>
      <c r="O3017" s="76">
        <f t="shared" si="9055"/>
        <v>369.5763886</v>
      </c>
      <c r="P3017" s="74">
        <f>I3017*SIP_Calculator!$D$26</f>
        <v>0</v>
      </c>
      <c r="Q3017" s="74">
        <f t="shared" si="10"/>
        <v>0</v>
      </c>
      <c r="R3017" s="74">
        <f t="shared" si="11"/>
        <v>0</v>
      </c>
      <c r="S3017" s="74">
        <f t="shared" ref="S3017:T3017" si="9056">S3016+Q3017</f>
        <v>309.7964669</v>
      </c>
      <c r="T3017" s="74">
        <f t="shared" si="9056"/>
        <v>369.3897627</v>
      </c>
      <c r="U3017" s="75">
        <f>J3017*SIP_Calculator!$D$27</f>
        <v>0</v>
      </c>
      <c r="V3017" s="75">
        <f t="shared" si="13"/>
        <v>0</v>
      </c>
      <c r="W3017" s="75">
        <f t="shared" si="14"/>
        <v>0</v>
      </c>
      <c r="X3017" s="75">
        <f t="shared" ref="X3017:Y3017" si="9057">X3016+V3017</f>
        <v>310.2820735</v>
      </c>
      <c r="Y3017" s="75">
        <f t="shared" si="9057"/>
        <v>369.9375668</v>
      </c>
    </row>
    <row r="3018" ht="15.75" customHeight="1">
      <c r="A3018" s="78">
        <v>42550.0</v>
      </c>
      <c r="B3018" s="73">
        <v>8326.7</v>
      </c>
      <c r="C3018" s="73">
        <v>6907.1</v>
      </c>
      <c r="D3018" s="74">
        <f t="shared" si="33"/>
        <v>632</v>
      </c>
      <c r="E3018" s="74">
        <f t="shared" si="16"/>
        <v>0</v>
      </c>
      <c r="F3018" s="75">
        <f t="shared" si="4"/>
        <v>6</v>
      </c>
      <c r="G3018" s="75">
        <f t="shared" si="17"/>
        <v>0</v>
      </c>
      <c r="H3018" s="76">
        <f>IF(A3018&lt;SIP_Calculator!$B$7,0,IF(A3018&gt;SIP_Calculator!$E$7,0,1))</f>
        <v>1</v>
      </c>
      <c r="I3018" s="74">
        <f t="shared" si="5"/>
        <v>0</v>
      </c>
      <c r="J3018" s="75">
        <f t="shared" si="6"/>
        <v>0</v>
      </c>
      <c r="K3018" s="76">
        <f>H3018*SIP_Calculator!$D$25</f>
        <v>484.4666522</v>
      </c>
      <c r="L3018" s="76">
        <f t="shared" si="7"/>
        <v>0.05818231138</v>
      </c>
      <c r="M3018" s="76">
        <f t="shared" si="8"/>
        <v>0.07014038485</v>
      </c>
      <c r="N3018" s="76">
        <f t="shared" ref="N3018:O3018" si="9058">N3017+L3018</f>
        <v>310.0781436</v>
      </c>
      <c r="O3018" s="76">
        <f t="shared" si="9058"/>
        <v>369.646529</v>
      </c>
      <c r="P3018" s="74">
        <f>I3018*SIP_Calculator!$D$26</f>
        <v>0</v>
      </c>
      <c r="Q3018" s="74">
        <f t="shared" si="10"/>
        <v>0</v>
      </c>
      <c r="R3018" s="74">
        <f t="shared" si="11"/>
        <v>0</v>
      </c>
      <c r="S3018" s="74">
        <f t="shared" ref="S3018:T3018" si="9059">S3017+Q3018</f>
        <v>309.7964669</v>
      </c>
      <c r="T3018" s="74">
        <f t="shared" si="9059"/>
        <v>369.3897627</v>
      </c>
      <c r="U3018" s="75">
        <f>J3018*SIP_Calculator!$D$27</f>
        <v>0</v>
      </c>
      <c r="V3018" s="75">
        <f t="shared" si="13"/>
        <v>0</v>
      </c>
      <c r="W3018" s="75">
        <f t="shared" si="14"/>
        <v>0</v>
      </c>
      <c r="X3018" s="75">
        <f t="shared" ref="X3018:Y3018" si="9060">X3017+V3018</f>
        <v>310.2820735</v>
      </c>
      <c r="Y3018" s="75">
        <f t="shared" si="9060"/>
        <v>369.9375668</v>
      </c>
    </row>
    <row r="3019" ht="15.75" customHeight="1">
      <c r="A3019" s="78">
        <v>42551.0</v>
      </c>
      <c r="B3019" s="73">
        <v>8416.2</v>
      </c>
      <c r="C3019" s="73">
        <v>6980.8</v>
      </c>
      <c r="D3019" s="74">
        <f t="shared" si="33"/>
        <v>632</v>
      </c>
      <c r="E3019" s="74">
        <f t="shared" si="16"/>
        <v>0</v>
      </c>
      <c r="F3019" s="75">
        <f t="shared" si="4"/>
        <v>6</v>
      </c>
      <c r="G3019" s="75">
        <f t="shared" si="17"/>
        <v>0</v>
      </c>
      <c r="H3019" s="76">
        <f>IF(A3019&lt;SIP_Calculator!$B$7,0,IF(A3019&gt;SIP_Calculator!$E$7,0,1))</f>
        <v>1</v>
      </c>
      <c r="I3019" s="74">
        <f t="shared" si="5"/>
        <v>0</v>
      </c>
      <c r="J3019" s="75">
        <f t="shared" si="6"/>
        <v>0</v>
      </c>
      <c r="K3019" s="76">
        <f>H3019*SIP_Calculator!$D$25</f>
        <v>484.4666522</v>
      </c>
      <c r="L3019" s="76">
        <f t="shared" si="7"/>
        <v>0.05756358596</v>
      </c>
      <c r="M3019" s="76">
        <f t="shared" si="8"/>
        <v>0.06939987569</v>
      </c>
      <c r="N3019" s="76">
        <f t="shared" ref="N3019:O3019" si="9061">N3018+L3019</f>
        <v>310.1357071</v>
      </c>
      <c r="O3019" s="76">
        <f t="shared" si="9061"/>
        <v>369.7159289</v>
      </c>
      <c r="P3019" s="74">
        <f>I3019*SIP_Calculator!$D$26</f>
        <v>0</v>
      </c>
      <c r="Q3019" s="74">
        <f t="shared" si="10"/>
        <v>0</v>
      </c>
      <c r="R3019" s="74">
        <f t="shared" si="11"/>
        <v>0</v>
      </c>
      <c r="S3019" s="74">
        <f t="shared" ref="S3019:T3019" si="9062">S3018+Q3019</f>
        <v>309.7964669</v>
      </c>
      <c r="T3019" s="74">
        <f t="shared" si="9062"/>
        <v>369.3897627</v>
      </c>
      <c r="U3019" s="75">
        <f>J3019*SIP_Calculator!$D$27</f>
        <v>0</v>
      </c>
      <c r="V3019" s="75">
        <f t="shared" si="13"/>
        <v>0</v>
      </c>
      <c r="W3019" s="75">
        <f t="shared" si="14"/>
        <v>0</v>
      </c>
      <c r="X3019" s="75">
        <f t="shared" ref="X3019:Y3019" si="9063">X3018+V3019</f>
        <v>310.2820735</v>
      </c>
      <c r="Y3019" s="75">
        <f t="shared" si="9063"/>
        <v>369.9375668</v>
      </c>
    </row>
    <row r="3020" ht="15.75" customHeight="1">
      <c r="A3020" s="78">
        <v>42552.0</v>
      </c>
      <c r="B3020" s="73">
        <v>8469.85</v>
      </c>
      <c r="C3020" s="73">
        <v>7027.85</v>
      </c>
      <c r="D3020" s="74">
        <f t="shared" si="33"/>
        <v>632</v>
      </c>
      <c r="E3020" s="74">
        <f t="shared" si="16"/>
        <v>0</v>
      </c>
      <c r="F3020" s="75">
        <f t="shared" si="4"/>
        <v>7</v>
      </c>
      <c r="G3020" s="75">
        <f t="shared" si="17"/>
        <v>1</v>
      </c>
      <c r="H3020" s="76">
        <f>IF(A3020&lt;SIP_Calculator!$B$7,0,IF(A3020&gt;SIP_Calculator!$E$7,0,1))</f>
        <v>1</v>
      </c>
      <c r="I3020" s="74">
        <f t="shared" si="5"/>
        <v>0</v>
      </c>
      <c r="J3020" s="75">
        <f t="shared" si="6"/>
        <v>1</v>
      </c>
      <c r="K3020" s="76">
        <f>H3020*SIP_Calculator!$D$25</f>
        <v>484.4666522</v>
      </c>
      <c r="L3020" s="76">
        <f t="shared" si="7"/>
        <v>0.05719896482</v>
      </c>
      <c r="M3020" s="76">
        <f t="shared" si="8"/>
        <v>0.06893525789</v>
      </c>
      <c r="N3020" s="76">
        <f t="shared" ref="N3020:O3020" si="9064">N3019+L3020</f>
        <v>310.1929061</v>
      </c>
      <c r="O3020" s="76">
        <f t="shared" si="9064"/>
        <v>369.7848641</v>
      </c>
      <c r="P3020" s="74">
        <f>I3020*SIP_Calculator!$D$26</f>
        <v>0</v>
      </c>
      <c r="Q3020" s="74">
        <f t="shared" si="10"/>
        <v>0</v>
      </c>
      <c r="R3020" s="74">
        <f t="shared" si="11"/>
        <v>0</v>
      </c>
      <c r="S3020" s="74">
        <f t="shared" ref="S3020:T3020" si="9065">S3019+Q3020</f>
        <v>309.7964669</v>
      </c>
      <c r="T3020" s="74">
        <f t="shared" si="9065"/>
        <v>369.3897627</v>
      </c>
      <c r="U3020" s="75">
        <f>J3020*SIP_Calculator!$D$27</f>
        <v>10000</v>
      </c>
      <c r="V3020" s="75">
        <f t="shared" si="13"/>
        <v>1.180658453</v>
      </c>
      <c r="W3020" s="75">
        <f t="shared" si="14"/>
        <v>1.422910278</v>
      </c>
      <c r="X3020" s="75">
        <f t="shared" ref="X3020:Y3020" si="9066">X3019+V3020</f>
        <v>311.4627319</v>
      </c>
      <c r="Y3020" s="75">
        <f t="shared" si="9066"/>
        <v>371.3604771</v>
      </c>
    </row>
    <row r="3021" ht="15.75" customHeight="1">
      <c r="A3021" s="78">
        <v>42555.0</v>
      </c>
      <c r="B3021" s="73">
        <v>8516.6</v>
      </c>
      <c r="C3021" s="73">
        <v>7071.85</v>
      </c>
      <c r="D3021" s="74">
        <f t="shared" si="33"/>
        <v>633</v>
      </c>
      <c r="E3021" s="74">
        <f t="shared" si="16"/>
        <v>1</v>
      </c>
      <c r="F3021" s="75">
        <f t="shared" si="4"/>
        <v>7</v>
      </c>
      <c r="G3021" s="75">
        <f t="shared" si="17"/>
        <v>0</v>
      </c>
      <c r="H3021" s="76">
        <f>IF(A3021&lt;SIP_Calculator!$B$7,0,IF(A3021&gt;SIP_Calculator!$E$7,0,1))</f>
        <v>1</v>
      </c>
      <c r="I3021" s="74">
        <f t="shared" si="5"/>
        <v>1</v>
      </c>
      <c r="J3021" s="75">
        <f t="shared" si="6"/>
        <v>0</v>
      </c>
      <c r="K3021" s="76">
        <f>H3021*SIP_Calculator!$D$25</f>
        <v>484.4666522</v>
      </c>
      <c r="L3021" s="76">
        <f t="shared" si="7"/>
        <v>0.0568849837</v>
      </c>
      <c r="M3021" s="76">
        <f t="shared" si="8"/>
        <v>0.06850635296</v>
      </c>
      <c r="N3021" s="76">
        <f t="shared" ref="N3021:O3021" si="9067">N3020+L3021</f>
        <v>310.2497911</v>
      </c>
      <c r="O3021" s="76">
        <f t="shared" si="9067"/>
        <v>369.8533705</v>
      </c>
      <c r="P3021" s="74">
        <f>I3021*SIP_Calculator!$D$26</f>
        <v>2301.341589</v>
      </c>
      <c r="Q3021" s="74">
        <f t="shared" si="10"/>
        <v>0.2702183488</v>
      </c>
      <c r="R3021" s="74">
        <f t="shared" si="11"/>
        <v>0.3254228511</v>
      </c>
      <c r="S3021" s="74">
        <f t="shared" ref="S3021:T3021" si="9068">S3020+Q3021</f>
        <v>310.0666853</v>
      </c>
      <c r="T3021" s="74">
        <f t="shared" si="9068"/>
        <v>369.7151855</v>
      </c>
      <c r="U3021" s="75">
        <f>J3021*SIP_Calculator!$D$27</f>
        <v>0</v>
      </c>
      <c r="V3021" s="75">
        <f t="shared" si="13"/>
        <v>0</v>
      </c>
      <c r="W3021" s="75">
        <f t="shared" si="14"/>
        <v>0</v>
      </c>
      <c r="X3021" s="75">
        <f t="shared" ref="X3021:Y3021" si="9069">X3020+V3021</f>
        <v>311.4627319</v>
      </c>
      <c r="Y3021" s="75">
        <f t="shared" si="9069"/>
        <v>371.3604771</v>
      </c>
    </row>
    <row r="3022" ht="15.75" customHeight="1">
      <c r="A3022" s="78">
        <v>42556.0</v>
      </c>
      <c r="B3022" s="73">
        <v>8485.5</v>
      </c>
      <c r="C3022" s="73">
        <v>7051.0</v>
      </c>
      <c r="D3022" s="74">
        <f t="shared" si="33"/>
        <v>633</v>
      </c>
      <c r="E3022" s="74">
        <f t="shared" si="16"/>
        <v>0</v>
      </c>
      <c r="F3022" s="75">
        <f t="shared" si="4"/>
        <v>7</v>
      </c>
      <c r="G3022" s="75">
        <f t="shared" si="17"/>
        <v>0</v>
      </c>
      <c r="H3022" s="76">
        <f>IF(A3022&lt;SIP_Calculator!$B$7,0,IF(A3022&gt;SIP_Calculator!$E$7,0,1))</f>
        <v>1</v>
      </c>
      <c r="I3022" s="74">
        <f t="shared" si="5"/>
        <v>0</v>
      </c>
      <c r="J3022" s="75">
        <f t="shared" si="6"/>
        <v>0</v>
      </c>
      <c r="K3022" s="76">
        <f>H3022*SIP_Calculator!$D$25</f>
        <v>484.4666522</v>
      </c>
      <c r="L3022" s="76">
        <f t="shared" si="7"/>
        <v>0.05709347147</v>
      </c>
      <c r="M3022" s="76">
        <f t="shared" si="8"/>
        <v>0.06870892812</v>
      </c>
      <c r="N3022" s="76">
        <f t="shared" ref="N3022:O3022" si="9070">N3021+L3022</f>
        <v>310.3068846</v>
      </c>
      <c r="O3022" s="76">
        <f t="shared" si="9070"/>
        <v>369.9220794</v>
      </c>
      <c r="P3022" s="74">
        <f>I3022*SIP_Calculator!$D$26</f>
        <v>0</v>
      </c>
      <c r="Q3022" s="74">
        <f t="shared" si="10"/>
        <v>0</v>
      </c>
      <c r="R3022" s="74">
        <f t="shared" si="11"/>
        <v>0</v>
      </c>
      <c r="S3022" s="74">
        <f t="shared" ref="S3022:T3022" si="9071">S3021+Q3022</f>
        <v>310.0666853</v>
      </c>
      <c r="T3022" s="74">
        <f t="shared" si="9071"/>
        <v>369.7151855</v>
      </c>
      <c r="U3022" s="75">
        <f>J3022*SIP_Calculator!$D$27</f>
        <v>0</v>
      </c>
      <c r="V3022" s="75">
        <f t="shared" si="13"/>
        <v>0</v>
      </c>
      <c r="W3022" s="75">
        <f t="shared" si="14"/>
        <v>0</v>
      </c>
      <c r="X3022" s="75">
        <f t="shared" ref="X3022:Y3022" si="9072">X3021+V3022</f>
        <v>311.4627319</v>
      </c>
      <c r="Y3022" s="75">
        <f t="shared" si="9072"/>
        <v>371.3604771</v>
      </c>
    </row>
    <row r="3023" ht="15.75" customHeight="1">
      <c r="A3023" s="78">
        <v>42558.0</v>
      </c>
      <c r="B3023" s="73">
        <v>8485.6</v>
      </c>
      <c r="C3023" s="73">
        <v>7050.1</v>
      </c>
      <c r="D3023" s="74">
        <f t="shared" si="33"/>
        <v>633</v>
      </c>
      <c r="E3023" s="74">
        <f t="shared" si="16"/>
        <v>0</v>
      </c>
      <c r="F3023" s="75">
        <f t="shared" si="4"/>
        <v>7</v>
      </c>
      <c r="G3023" s="75">
        <f t="shared" si="17"/>
        <v>0</v>
      </c>
      <c r="H3023" s="76">
        <f>IF(A3023&lt;SIP_Calculator!$B$7,0,IF(A3023&gt;SIP_Calculator!$E$7,0,1))</f>
        <v>1</v>
      </c>
      <c r="I3023" s="74">
        <f t="shared" si="5"/>
        <v>0</v>
      </c>
      <c r="J3023" s="75">
        <f t="shared" si="6"/>
        <v>0</v>
      </c>
      <c r="K3023" s="76">
        <f>H3023*SIP_Calculator!$D$25</f>
        <v>484.4666522</v>
      </c>
      <c r="L3023" s="76">
        <f t="shared" si="7"/>
        <v>0.05709279865</v>
      </c>
      <c r="M3023" s="76">
        <f t="shared" si="8"/>
        <v>0.06871769935</v>
      </c>
      <c r="N3023" s="76">
        <f t="shared" ref="N3023:O3023" si="9073">N3022+L3023</f>
        <v>310.3639774</v>
      </c>
      <c r="O3023" s="76">
        <f t="shared" si="9073"/>
        <v>369.9907971</v>
      </c>
      <c r="P3023" s="74">
        <f>I3023*SIP_Calculator!$D$26</f>
        <v>0</v>
      </c>
      <c r="Q3023" s="74">
        <f t="shared" si="10"/>
        <v>0</v>
      </c>
      <c r="R3023" s="74">
        <f t="shared" si="11"/>
        <v>0</v>
      </c>
      <c r="S3023" s="74">
        <f t="shared" ref="S3023:T3023" si="9074">S3022+Q3023</f>
        <v>310.0666853</v>
      </c>
      <c r="T3023" s="74">
        <f t="shared" si="9074"/>
        <v>369.7151855</v>
      </c>
      <c r="U3023" s="75">
        <f>J3023*SIP_Calculator!$D$27</f>
        <v>0</v>
      </c>
      <c r="V3023" s="75">
        <f t="shared" si="13"/>
        <v>0</v>
      </c>
      <c r="W3023" s="75">
        <f t="shared" si="14"/>
        <v>0</v>
      </c>
      <c r="X3023" s="75">
        <f t="shared" ref="X3023:Y3023" si="9075">X3022+V3023</f>
        <v>311.4627319</v>
      </c>
      <c r="Y3023" s="75">
        <f t="shared" si="9075"/>
        <v>371.3604771</v>
      </c>
    </row>
    <row r="3024" ht="15.75" customHeight="1">
      <c r="A3024" s="78">
        <v>42559.0</v>
      </c>
      <c r="B3024" s="73">
        <v>8476.05</v>
      </c>
      <c r="C3024" s="73">
        <v>7039.4</v>
      </c>
      <c r="D3024" s="74">
        <f t="shared" si="33"/>
        <v>633</v>
      </c>
      <c r="E3024" s="74">
        <f t="shared" si="16"/>
        <v>0</v>
      </c>
      <c r="F3024" s="75">
        <f t="shared" si="4"/>
        <v>7</v>
      </c>
      <c r="G3024" s="75">
        <f t="shared" si="17"/>
        <v>0</v>
      </c>
      <c r="H3024" s="76">
        <f>IF(A3024&lt;SIP_Calculator!$B$7,0,IF(A3024&gt;SIP_Calculator!$E$7,0,1))</f>
        <v>1</v>
      </c>
      <c r="I3024" s="74">
        <f t="shared" si="5"/>
        <v>0</v>
      </c>
      <c r="J3024" s="75">
        <f t="shared" si="6"/>
        <v>0</v>
      </c>
      <c r="K3024" s="76">
        <f>H3024*SIP_Calculator!$D$25</f>
        <v>484.4666522</v>
      </c>
      <c r="L3024" s="76">
        <f t="shared" si="7"/>
        <v>0.05715712533</v>
      </c>
      <c r="M3024" s="76">
        <f t="shared" si="8"/>
        <v>0.06882215135</v>
      </c>
      <c r="N3024" s="76">
        <f t="shared" ref="N3024:O3024" si="9076">N3023+L3024</f>
        <v>310.4211345</v>
      </c>
      <c r="O3024" s="76">
        <f t="shared" si="9076"/>
        <v>370.0596193</v>
      </c>
      <c r="P3024" s="74">
        <f>I3024*SIP_Calculator!$D$26</f>
        <v>0</v>
      </c>
      <c r="Q3024" s="74">
        <f t="shared" si="10"/>
        <v>0</v>
      </c>
      <c r="R3024" s="74">
        <f t="shared" si="11"/>
        <v>0</v>
      </c>
      <c r="S3024" s="74">
        <f t="shared" ref="S3024:T3024" si="9077">S3023+Q3024</f>
        <v>310.0666853</v>
      </c>
      <c r="T3024" s="74">
        <f t="shared" si="9077"/>
        <v>369.7151855</v>
      </c>
      <c r="U3024" s="75">
        <f>J3024*SIP_Calculator!$D$27</f>
        <v>0</v>
      </c>
      <c r="V3024" s="75">
        <f t="shared" si="13"/>
        <v>0</v>
      </c>
      <c r="W3024" s="75">
        <f t="shared" si="14"/>
        <v>0</v>
      </c>
      <c r="X3024" s="75">
        <f t="shared" ref="X3024:Y3024" si="9078">X3023+V3024</f>
        <v>311.4627319</v>
      </c>
      <c r="Y3024" s="75">
        <f t="shared" si="9078"/>
        <v>371.3604771</v>
      </c>
    </row>
    <row r="3025" ht="15.75" customHeight="1">
      <c r="A3025" s="78">
        <v>42562.0</v>
      </c>
      <c r="B3025" s="73">
        <v>8622.2</v>
      </c>
      <c r="C3025" s="73">
        <v>7151.35</v>
      </c>
      <c r="D3025" s="74">
        <f t="shared" si="33"/>
        <v>634</v>
      </c>
      <c r="E3025" s="74">
        <f t="shared" si="16"/>
        <v>1</v>
      </c>
      <c r="F3025" s="75">
        <f t="shared" si="4"/>
        <v>7</v>
      </c>
      <c r="G3025" s="75">
        <f t="shared" si="17"/>
        <v>0</v>
      </c>
      <c r="H3025" s="76">
        <f>IF(A3025&lt;SIP_Calculator!$B$7,0,IF(A3025&gt;SIP_Calculator!$E$7,0,1))</f>
        <v>1</v>
      </c>
      <c r="I3025" s="74">
        <f t="shared" si="5"/>
        <v>1</v>
      </c>
      <c r="J3025" s="75">
        <f t="shared" si="6"/>
        <v>0</v>
      </c>
      <c r="K3025" s="76">
        <f>H3025*SIP_Calculator!$D$25</f>
        <v>484.4666522</v>
      </c>
      <c r="L3025" s="76">
        <f t="shared" si="7"/>
        <v>0.05618828747</v>
      </c>
      <c r="M3025" s="76">
        <f t="shared" si="8"/>
        <v>0.06774478276</v>
      </c>
      <c r="N3025" s="76">
        <f t="shared" ref="N3025:O3025" si="9079">N3024+L3025</f>
        <v>310.4773228</v>
      </c>
      <c r="O3025" s="76">
        <f t="shared" si="9079"/>
        <v>370.1273641</v>
      </c>
      <c r="P3025" s="74">
        <f>I3025*SIP_Calculator!$D$26</f>
        <v>2301.341589</v>
      </c>
      <c r="Q3025" s="74">
        <f t="shared" si="10"/>
        <v>0.2669088619</v>
      </c>
      <c r="R3025" s="74">
        <f t="shared" si="11"/>
        <v>0.3218051961</v>
      </c>
      <c r="S3025" s="74">
        <f t="shared" ref="S3025:T3025" si="9080">S3024+Q3025</f>
        <v>310.3335941</v>
      </c>
      <c r="T3025" s="74">
        <f t="shared" si="9080"/>
        <v>370.0369907</v>
      </c>
      <c r="U3025" s="75">
        <f>J3025*SIP_Calculator!$D$27</f>
        <v>0</v>
      </c>
      <c r="V3025" s="75">
        <f t="shared" si="13"/>
        <v>0</v>
      </c>
      <c r="W3025" s="75">
        <f t="shared" si="14"/>
        <v>0</v>
      </c>
      <c r="X3025" s="75">
        <f t="shared" ref="X3025:Y3025" si="9081">X3024+V3025</f>
        <v>311.4627319</v>
      </c>
      <c r="Y3025" s="75">
        <f t="shared" si="9081"/>
        <v>371.3604771</v>
      </c>
    </row>
    <row r="3026" ht="15.75" customHeight="1">
      <c r="A3026" s="78">
        <v>42563.0</v>
      </c>
      <c r="B3026" s="73">
        <v>8678.65</v>
      </c>
      <c r="C3026" s="73">
        <v>7192.25</v>
      </c>
      <c r="D3026" s="74">
        <f t="shared" si="33"/>
        <v>634</v>
      </c>
      <c r="E3026" s="74">
        <f t="shared" si="16"/>
        <v>0</v>
      </c>
      <c r="F3026" s="75">
        <f t="shared" si="4"/>
        <v>7</v>
      </c>
      <c r="G3026" s="75">
        <f t="shared" si="17"/>
        <v>0</v>
      </c>
      <c r="H3026" s="76">
        <f>IF(A3026&lt;SIP_Calculator!$B$7,0,IF(A3026&gt;SIP_Calculator!$E$7,0,1))</f>
        <v>1</v>
      </c>
      <c r="I3026" s="74">
        <f t="shared" si="5"/>
        <v>0</v>
      </c>
      <c r="J3026" s="75">
        <f t="shared" si="6"/>
        <v>0</v>
      </c>
      <c r="K3026" s="76">
        <f>H3026*SIP_Calculator!$D$25</f>
        <v>484.4666522</v>
      </c>
      <c r="L3026" s="76">
        <f t="shared" si="7"/>
        <v>0.05582281256</v>
      </c>
      <c r="M3026" s="76">
        <f t="shared" si="8"/>
        <v>0.06735954009</v>
      </c>
      <c r="N3026" s="76">
        <f t="shared" ref="N3026:O3026" si="9082">N3025+L3026</f>
        <v>310.5331456</v>
      </c>
      <c r="O3026" s="76">
        <f t="shared" si="9082"/>
        <v>370.1947236</v>
      </c>
      <c r="P3026" s="74">
        <f>I3026*SIP_Calculator!$D$26</f>
        <v>0</v>
      </c>
      <c r="Q3026" s="74">
        <f t="shared" si="10"/>
        <v>0</v>
      </c>
      <c r="R3026" s="74">
        <f t="shared" si="11"/>
        <v>0</v>
      </c>
      <c r="S3026" s="74">
        <f t="shared" ref="S3026:T3026" si="9083">S3025+Q3026</f>
        <v>310.3335941</v>
      </c>
      <c r="T3026" s="74">
        <f t="shared" si="9083"/>
        <v>370.0369907</v>
      </c>
      <c r="U3026" s="75">
        <f>J3026*SIP_Calculator!$D$27</f>
        <v>0</v>
      </c>
      <c r="V3026" s="75">
        <f t="shared" si="13"/>
        <v>0</v>
      </c>
      <c r="W3026" s="75">
        <f t="shared" si="14"/>
        <v>0</v>
      </c>
      <c r="X3026" s="75">
        <f t="shared" ref="X3026:Y3026" si="9084">X3025+V3026</f>
        <v>311.4627319</v>
      </c>
      <c r="Y3026" s="75">
        <f t="shared" si="9084"/>
        <v>371.3604771</v>
      </c>
    </row>
    <row r="3027" ht="15.75" customHeight="1">
      <c r="A3027" s="78">
        <v>42564.0</v>
      </c>
      <c r="B3027" s="73">
        <v>8671.7</v>
      </c>
      <c r="C3027" s="73">
        <v>7177.0</v>
      </c>
      <c r="D3027" s="74">
        <f t="shared" si="33"/>
        <v>634</v>
      </c>
      <c r="E3027" s="74">
        <f t="shared" si="16"/>
        <v>0</v>
      </c>
      <c r="F3027" s="75">
        <f t="shared" si="4"/>
        <v>7</v>
      </c>
      <c r="G3027" s="75">
        <f t="shared" si="17"/>
        <v>0</v>
      </c>
      <c r="H3027" s="76">
        <f>IF(A3027&lt;SIP_Calculator!$B$7,0,IF(A3027&gt;SIP_Calculator!$E$7,0,1))</f>
        <v>1</v>
      </c>
      <c r="I3027" s="74">
        <f t="shared" si="5"/>
        <v>0</v>
      </c>
      <c r="J3027" s="75">
        <f t="shared" si="6"/>
        <v>0</v>
      </c>
      <c r="K3027" s="76">
        <f>H3027*SIP_Calculator!$D$25</f>
        <v>484.4666522</v>
      </c>
      <c r="L3027" s="76">
        <f t="shared" si="7"/>
        <v>0.05586755217</v>
      </c>
      <c r="M3027" s="76">
        <f t="shared" si="8"/>
        <v>0.06750266855</v>
      </c>
      <c r="N3027" s="76">
        <f t="shared" ref="N3027:O3027" si="9085">N3026+L3027</f>
        <v>310.5890131</v>
      </c>
      <c r="O3027" s="76">
        <f t="shared" si="9085"/>
        <v>370.2622263</v>
      </c>
      <c r="P3027" s="74">
        <f>I3027*SIP_Calculator!$D$26</f>
        <v>0</v>
      </c>
      <c r="Q3027" s="74">
        <f t="shared" si="10"/>
        <v>0</v>
      </c>
      <c r="R3027" s="74">
        <f t="shared" si="11"/>
        <v>0</v>
      </c>
      <c r="S3027" s="74">
        <f t="shared" ref="S3027:T3027" si="9086">S3026+Q3027</f>
        <v>310.3335941</v>
      </c>
      <c r="T3027" s="74">
        <f t="shared" si="9086"/>
        <v>370.0369907</v>
      </c>
      <c r="U3027" s="75">
        <f>J3027*SIP_Calculator!$D$27</f>
        <v>0</v>
      </c>
      <c r="V3027" s="75">
        <f t="shared" si="13"/>
        <v>0</v>
      </c>
      <c r="W3027" s="75">
        <f t="shared" si="14"/>
        <v>0</v>
      </c>
      <c r="X3027" s="75">
        <f t="shared" ref="X3027:Y3027" si="9087">X3026+V3027</f>
        <v>311.4627319</v>
      </c>
      <c r="Y3027" s="75">
        <f t="shared" si="9087"/>
        <v>371.3604771</v>
      </c>
    </row>
    <row r="3028" ht="15.75" customHeight="1">
      <c r="A3028" s="78">
        <v>42565.0</v>
      </c>
      <c r="B3028" s="73">
        <v>8716.7</v>
      </c>
      <c r="C3028" s="73">
        <v>7215.35</v>
      </c>
      <c r="D3028" s="74">
        <f t="shared" si="33"/>
        <v>634</v>
      </c>
      <c r="E3028" s="74">
        <f t="shared" si="16"/>
        <v>0</v>
      </c>
      <c r="F3028" s="75">
        <f t="shared" si="4"/>
        <v>7</v>
      </c>
      <c r="G3028" s="75">
        <f t="shared" si="17"/>
        <v>0</v>
      </c>
      <c r="H3028" s="76">
        <f>IF(A3028&lt;SIP_Calculator!$B$7,0,IF(A3028&gt;SIP_Calculator!$E$7,0,1))</f>
        <v>1</v>
      </c>
      <c r="I3028" s="74">
        <f t="shared" si="5"/>
        <v>0</v>
      </c>
      <c r="J3028" s="75">
        <f t="shared" si="6"/>
        <v>0</v>
      </c>
      <c r="K3028" s="76">
        <f>H3028*SIP_Calculator!$D$25</f>
        <v>484.4666522</v>
      </c>
      <c r="L3028" s="76">
        <f t="shared" si="7"/>
        <v>0.0555791357</v>
      </c>
      <c r="M3028" s="76">
        <f t="shared" si="8"/>
        <v>0.06714388799</v>
      </c>
      <c r="N3028" s="76">
        <f t="shared" ref="N3028:O3028" si="9088">N3027+L3028</f>
        <v>310.6445923</v>
      </c>
      <c r="O3028" s="76">
        <f t="shared" si="9088"/>
        <v>370.3293702</v>
      </c>
      <c r="P3028" s="74">
        <f>I3028*SIP_Calculator!$D$26</f>
        <v>0</v>
      </c>
      <c r="Q3028" s="74">
        <f t="shared" si="10"/>
        <v>0</v>
      </c>
      <c r="R3028" s="74">
        <f t="shared" si="11"/>
        <v>0</v>
      </c>
      <c r="S3028" s="74">
        <f t="shared" ref="S3028:T3028" si="9089">S3027+Q3028</f>
        <v>310.3335941</v>
      </c>
      <c r="T3028" s="74">
        <f t="shared" si="9089"/>
        <v>370.0369907</v>
      </c>
      <c r="U3028" s="75">
        <f>J3028*SIP_Calculator!$D$27</f>
        <v>0</v>
      </c>
      <c r="V3028" s="75">
        <f t="shared" si="13"/>
        <v>0</v>
      </c>
      <c r="W3028" s="75">
        <f t="shared" si="14"/>
        <v>0</v>
      </c>
      <c r="X3028" s="75">
        <f t="shared" ref="X3028:Y3028" si="9090">X3027+V3028</f>
        <v>311.4627319</v>
      </c>
      <c r="Y3028" s="75">
        <f t="shared" si="9090"/>
        <v>371.3604771</v>
      </c>
    </row>
    <row r="3029" ht="15.75" customHeight="1">
      <c r="A3029" s="78">
        <v>42566.0</v>
      </c>
      <c r="B3029" s="73">
        <v>8700.1</v>
      </c>
      <c r="C3029" s="73">
        <v>7194.4</v>
      </c>
      <c r="D3029" s="74">
        <f t="shared" si="33"/>
        <v>634</v>
      </c>
      <c r="E3029" s="74">
        <f t="shared" si="16"/>
        <v>0</v>
      </c>
      <c r="F3029" s="75">
        <f t="shared" si="4"/>
        <v>7</v>
      </c>
      <c r="G3029" s="75">
        <f t="shared" si="17"/>
        <v>0</v>
      </c>
      <c r="H3029" s="76">
        <f>IF(A3029&lt;SIP_Calculator!$B$7,0,IF(A3029&gt;SIP_Calculator!$E$7,0,1))</f>
        <v>1</v>
      </c>
      <c r="I3029" s="74">
        <f t="shared" si="5"/>
        <v>0</v>
      </c>
      <c r="J3029" s="75">
        <f t="shared" si="6"/>
        <v>0</v>
      </c>
      <c r="K3029" s="76">
        <f>H3029*SIP_Calculator!$D$25</f>
        <v>484.4666522</v>
      </c>
      <c r="L3029" s="76">
        <f t="shared" si="7"/>
        <v>0.05568518203</v>
      </c>
      <c r="M3029" s="76">
        <f t="shared" si="8"/>
        <v>0.06733941012</v>
      </c>
      <c r="N3029" s="76">
        <f t="shared" ref="N3029:O3029" si="9091">N3028+L3029</f>
        <v>310.7002775</v>
      </c>
      <c r="O3029" s="76">
        <f t="shared" si="9091"/>
        <v>370.3967096</v>
      </c>
      <c r="P3029" s="74">
        <f>I3029*SIP_Calculator!$D$26</f>
        <v>0</v>
      </c>
      <c r="Q3029" s="74">
        <f t="shared" si="10"/>
        <v>0</v>
      </c>
      <c r="R3029" s="74">
        <f t="shared" si="11"/>
        <v>0</v>
      </c>
      <c r="S3029" s="74">
        <f t="shared" ref="S3029:T3029" si="9092">S3028+Q3029</f>
        <v>310.3335941</v>
      </c>
      <c r="T3029" s="74">
        <f t="shared" si="9092"/>
        <v>370.0369907</v>
      </c>
      <c r="U3029" s="75">
        <f>J3029*SIP_Calculator!$D$27</f>
        <v>0</v>
      </c>
      <c r="V3029" s="75">
        <f t="shared" si="13"/>
        <v>0</v>
      </c>
      <c r="W3029" s="75">
        <f t="shared" si="14"/>
        <v>0</v>
      </c>
      <c r="X3029" s="75">
        <f t="shared" ref="X3029:Y3029" si="9093">X3028+V3029</f>
        <v>311.4627319</v>
      </c>
      <c r="Y3029" s="75">
        <f t="shared" si="9093"/>
        <v>371.3604771</v>
      </c>
    </row>
    <row r="3030" ht="15.75" customHeight="1">
      <c r="A3030" s="78">
        <v>42569.0</v>
      </c>
      <c r="B3030" s="73">
        <v>8662.55</v>
      </c>
      <c r="C3030" s="73">
        <v>7162.25</v>
      </c>
      <c r="D3030" s="74">
        <f t="shared" si="33"/>
        <v>635</v>
      </c>
      <c r="E3030" s="74">
        <f t="shared" si="16"/>
        <v>1</v>
      </c>
      <c r="F3030" s="75">
        <f t="shared" si="4"/>
        <v>7</v>
      </c>
      <c r="G3030" s="75">
        <f t="shared" si="17"/>
        <v>0</v>
      </c>
      <c r="H3030" s="76">
        <f>IF(A3030&lt;SIP_Calculator!$B$7,0,IF(A3030&gt;SIP_Calculator!$E$7,0,1))</f>
        <v>1</v>
      </c>
      <c r="I3030" s="74">
        <f t="shared" si="5"/>
        <v>1</v>
      </c>
      <c r="J3030" s="75">
        <f t="shared" si="6"/>
        <v>0</v>
      </c>
      <c r="K3030" s="76">
        <f>H3030*SIP_Calculator!$D$25</f>
        <v>484.4666522</v>
      </c>
      <c r="L3030" s="76">
        <f t="shared" si="7"/>
        <v>0.05592656345</v>
      </c>
      <c r="M3030" s="76">
        <f t="shared" si="8"/>
        <v>0.06764168413</v>
      </c>
      <c r="N3030" s="76">
        <f t="shared" ref="N3030:O3030" si="9094">N3029+L3030</f>
        <v>310.756204</v>
      </c>
      <c r="O3030" s="76">
        <f t="shared" si="9094"/>
        <v>370.4643513</v>
      </c>
      <c r="P3030" s="74">
        <f>I3030*SIP_Calculator!$D$26</f>
        <v>2301.341589</v>
      </c>
      <c r="Q3030" s="74">
        <f t="shared" si="10"/>
        <v>0.2656656053</v>
      </c>
      <c r="R3030" s="74">
        <f t="shared" si="11"/>
        <v>0.321315451</v>
      </c>
      <c r="S3030" s="74">
        <f t="shared" ref="S3030:T3030" si="9095">S3029+Q3030</f>
        <v>310.5992597</v>
      </c>
      <c r="T3030" s="74">
        <f t="shared" si="9095"/>
        <v>370.3583062</v>
      </c>
      <c r="U3030" s="75">
        <f>J3030*SIP_Calculator!$D$27</f>
        <v>0</v>
      </c>
      <c r="V3030" s="75">
        <f t="shared" si="13"/>
        <v>0</v>
      </c>
      <c r="W3030" s="75">
        <f t="shared" si="14"/>
        <v>0</v>
      </c>
      <c r="X3030" s="75">
        <f t="shared" ref="X3030:Y3030" si="9096">X3029+V3030</f>
        <v>311.4627319</v>
      </c>
      <c r="Y3030" s="75">
        <f t="shared" si="9096"/>
        <v>371.3604771</v>
      </c>
    </row>
    <row r="3031" ht="15.75" customHeight="1">
      <c r="A3031" s="78">
        <v>42570.0</v>
      </c>
      <c r="B3031" s="73">
        <v>8684.35</v>
      </c>
      <c r="C3031" s="73">
        <v>7178.2</v>
      </c>
      <c r="D3031" s="74">
        <f t="shared" si="33"/>
        <v>635</v>
      </c>
      <c r="E3031" s="74">
        <f t="shared" si="16"/>
        <v>0</v>
      </c>
      <c r="F3031" s="75">
        <f t="shared" si="4"/>
        <v>7</v>
      </c>
      <c r="G3031" s="75">
        <f t="shared" si="17"/>
        <v>0</v>
      </c>
      <c r="H3031" s="76">
        <f>IF(A3031&lt;SIP_Calculator!$B$7,0,IF(A3031&gt;SIP_Calculator!$E$7,0,1))</f>
        <v>1</v>
      </c>
      <c r="I3031" s="74">
        <f t="shared" si="5"/>
        <v>0</v>
      </c>
      <c r="J3031" s="75">
        <f t="shared" si="6"/>
        <v>0</v>
      </c>
      <c r="K3031" s="76">
        <f>H3031*SIP_Calculator!$D$25</f>
        <v>484.4666522</v>
      </c>
      <c r="L3031" s="76">
        <f t="shared" si="7"/>
        <v>0.05578617308</v>
      </c>
      <c r="M3031" s="76">
        <f t="shared" si="8"/>
        <v>0.06749138394</v>
      </c>
      <c r="N3031" s="76">
        <f t="shared" ref="N3031:O3031" si="9097">N3030+L3031</f>
        <v>310.8119902</v>
      </c>
      <c r="O3031" s="76">
        <f t="shared" si="9097"/>
        <v>370.5318426</v>
      </c>
      <c r="P3031" s="74">
        <f>I3031*SIP_Calculator!$D$26</f>
        <v>0</v>
      </c>
      <c r="Q3031" s="74">
        <f t="shared" si="10"/>
        <v>0</v>
      </c>
      <c r="R3031" s="74">
        <f t="shared" si="11"/>
        <v>0</v>
      </c>
      <c r="S3031" s="74">
        <f t="shared" ref="S3031:T3031" si="9098">S3030+Q3031</f>
        <v>310.5992597</v>
      </c>
      <c r="T3031" s="74">
        <f t="shared" si="9098"/>
        <v>370.3583062</v>
      </c>
      <c r="U3031" s="75">
        <f>J3031*SIP_Calculator!$D$27</f>
        <v>0</v>
      </c>
      <c r="V3031" s="75">
        <f t="shared" si="13"/>
        <v>0</v>
      </c>
      <c r="W3031" s="75">
        <f t="shared" si="14"/>
        <v>0</v>
      </c>
      <c r="X3031" s="75">
        <f t="shared" ref="X3031:Y3031" si="9099">X3030+V3031</f>
        <v>311.4627319</v>
      </c>
      <c r="Y3031" s="75">
        <f t="shared" si="9099"/>
        <v>371.3604771</v>
      </c>
    </row>
    <row r="3032" ht="15.75" customHeight="1">
      <c r="A3032" s="78">
        <v>42571.0</v>
      </c>
      <c r="B3032" s="73">
        <v>8727.1</v>
      </c>
      <c r="C3032" s="73">
        <v>7221.3</v>
      </c>
      <c r="D3032" s="74">
        <f t="shared" si="33"/>
        <v>635</v>
      </c>
      <c r="E3032" s="74">
        <f t="shared" si="16"/>
        <v>0</v>
      </c>
      <c r="F3032" s="75">
        <f t="shared" si="4"/>
        <v>7</v>
      </c>
      <c r="G3032" s="75">
        <f t="shared" si="17"/>
        <v>0</v>
      </c>
      <c r="H3032" s="76">
        <f>IF(A3032&lt;SIP_Calculator!$B$7,0,IF(A3032&gt;SIP_Calculator!$E$7,0,1))</f>
        <v>1</v>
      </c>
      <c r="I3032" s="74">
        <f t="shared" si="5"/>
        <v>0</v>
      </c>
      <c r="J3032" s="75">
        <f t="shared" si="6"/>
        <v>0</v>
      </c>
      <c r="K3032" s="76">
        <f>H3032*SIP_Calculator!$D$25</f>
        <v>484.4666522</v>
      </c>
      <c r="L3032" s="76">
        <f t="shared" si="7"/>
        <v>0.05551290259</v>
      </c>
      <c r="M3032" s="76">
        <f t="shared" si="8"/>
        <v>0.06708856469</v>
      </c>
      <c r="N3032" s="76">
        <f t="shared" ref="N3032:O3032" si="9100">N3031+L3032</f>
        <v>310.8675031</v>
      </c>
      <c r="O3032" s="76">
        <f t="shared" si="9100"/>
        <v>370.5989312</v>
      </c>
      <c r="P3032" s="74">
        <f>I3032*SIP_Calculator!$D$26</f>
        <v>0</v>
      </c>
      <c r="Q3032" s="74">
        <f t="shared" si="10"/>
        <v>0</v>
      </c>
      <c r="R3032" s="74">
        <f t="shared" si="11"/>
        <v>0</v>
      </c>
      <c r="S3032" s="74">
        <f t="shared" ref="S3032:T3032" si="9101">S3031+Q3032</f>
        <v>310.5992597</v>
      </c>
      <c r="T3032" s="74">
        <f t="shared" si="9101"/>
        <v>370.3583062</v>
      </c>
      <c r="U3032" s="75">
        <f>J3032*SIP_Calculator!$D$27</f>
        <v>0</v>
      </c>
      <c r="V3032" s="75">
        <f t="shared" si="13"/>
        <v>0</v>
      </c>
      <c r="W3032" s="75">
        <f t="shared" si="14"/>
        <v>0</v>
      </c>
      <c r="X3032" s="75">
        <f t="shared" ref="X3032:Y3032" si="9102">X3031+V3032</f>
        <v>311.4627319</v>
      </c>
      <c r="Y3032" s="75">
        <f t="shared" si="9102"/>
        <v>371.3604771</v>
      </c>
    </row>
    <row r="3033" ht="15.75" customHeight="1">
      <c r="A3033" s="78">
        <v>42572.0</v>
      </c>
      <c r="B3033" s="73">
        <v>8680.85</v>
      </c>
      <c r="C3033" s="73">
        <v>7186.7</v>
      </c>
      <c r="D3033" s="74">
        <f t="shared" si="33"/>
        <v>635</v>
      </c>
      <c r="E3033" s="74">
        <f t="shared" si="16"/>
        <v>0</v>
      </c>
      <c r="F3033" s="75">
        <f t="shared" si="4"/>
        <v>7</v>
      </c>
      <c r="G3033" s="75">
        <f t="shared" si="17"/>
        <v>0</v>
      </c>
      <c r="H3033" s="76">
        <f>IF(A3033&lt;SIP_Calculator!$B$7,0,IF(A3033&gt;SIP_Calculator!$E$7,0,1))</f>
        <v>1</v>
      </c>
      <c r="I3033" s="74">
        <f t="shared" si="5"/>
        <v>0</v>
      </c>
      <c r="J3033" s="75">
        <f t="shared" si="6"/>
        <v>0</v>
      </c>
      <c r="K3033" s="76">
        <f>H3033*SIP_Calculator!$D$25</f>
        <v>484.4666522</v>
      </c>
      <c r="L3033" s="76">
        <f t="shared" si="7"/>
        <v>0.0558086653</v>
      </c>
      <c r="M3033" s="76">
        <f t="shared" si="8"/>
        <v>0.06741155916</v>
      </c>
      <c r="N3033" s="76">
        <f t="shared" ref="N3033:O3033" si="9103">N3032+L3033</f>
        <v>310.9233118</v>
      </c>
      <c r="O3033" s="76">
        <f t="shared" si="9103"/>
        <v>370.6663428</v>
      </c>
      <c r="P3033" s="74">
        <f>I3033*SIP_Calculator!$D$26</f>
        <v>0</v>
      </c>
      <c r="Q3033" s="74">
        <f t="shared" si="10"/>
        <v>0</v>
      </c>
      <c r="R3033" s="74">
        <f t="shared" si="11"/>
        <v>0</v>
      </c>
      <c r="S3033" s="74">
        <f t="shared" ref="S3033:T3033" si="9104">S3032+Q3033</f>
        <v>310.5992597</v>
      </c>
      <c r="T3033" s="74">
        <f t="shared" si="9104"/>
        <v>370.3583062</v>
      </c>
      <c r="U3033" s="75">
        <f>J3033*SIP_Calculator!$D$27</f>
        <v>0</v>
      </c>
      <c r="V3033" s="75">
        <f t="shared" si="13"/>
        <v>0</v>
      </c>
      <c r="W3033" s="75">
        <f t="shared" si="14"/>
        <v>0</v>
      </c>
      <c r="X3033" s="75">
        <f t="shared" ref="X3033:Y3033" si="9105">X3032+V3033</f>
        <v>311.4627319</v>
      </c>
      <c r="Y3033" s="75">
        <f t="shared" si="9105"/>
        <v>371.3604771</v>
      </c>
    </row>
    <row r="3034" ht="15.75" customHeight="1">
      <c r="A3034" s="78">
        <v>42573.0</v>
      </c>
      <c r="B3034" s="73">
        <v>8725.3</v>
      </c>
      <c r="C3034" s="73">
        <v>7227.45</v>
      </c>
      <c r="D3034" s="74">
        <f t="shared" si="33"/>
        <v>635</v>
      </c>
      <c r="E3034" s="74">
        <f t="shared" si="16"/>
        <v>0</v>
      </c>
      <c r="F3034" s="75">
        <f t="shared" si="4"/>
        <v>7</v>
      </c>
      <c r="G3034" s="75">
        <f t="shared" si="17"/>
        <v>0</v>
      </c>
      <c r="H3034" s="76">
        <f>IF(A3034&lt;SIP_Calculator!$B$7,0,IF(A3034&gt;SIP_Calculator!$E$7,0,1))</f>
        <v>1</v>
      </c>
      <c r="I3034" s="74">
        <f t="shared" si="5"/>
        <v>0</v>
      </c>
      <c r="J3034" s="75">
        <f t="shared" si="6"/>
        <v>0</v>
      </c>
      <c r="K3034" s="76">
        <f>H3034*SIP_Calculator!$D$25</f>
        <v>484.4666522</v>
      </c>
      <c r="L3034" s="76">
        <f t="shared" si="7"/>
        <v>0.05552435471</v>
      </c>
      <c r="M3034" s="76">
        <f t="shared" si="8"/>
        <v>0.06703147752</v>
      </c>
      <c r="N3034" s="76">
        <f t="shared" ref="N3034:O3034" si="9106">N3033+L3034</f>
        <v>310.9788361</v>
      </c>
      <c r="O3034" s="76">
        <f t="shared" si="9106"/>
        <v>370.7333742</v>
      </c>
      <c r="P3034" s="74">
        <f>I3034*SIP_Calculator!$D$26</f>
        <v>0</v>
      </c>
      <c r="Q3034" s="74">
        <f t="shared" si="10"/>
        <v>0</v>
      </c>
      <c r="R3034" s="74">
        <f t="shared" si="11"/>
        <v>0</v>
      </c>
      <c r="S3034" s="74">
        <f t="shared" ref="S3034:T3034" si="9107">S3033+Q3034</f>
        <v>310.5992597</v>
      </c>
      <c r="T3034" s="74">
        <f t="shared" si="9107"/>
        <v>370.3583062</v>
      </c>
      <c r="U3034" s="75">
        <f>J3034*SIP_Calculator!$D$27</f>
        <v>0</v>
      </c>
      <c r="V3034" s="75">
        <f t="shared" si="13"/>
        <v>0</v>
      </c>
      <c r="W3034" s="75">
        <f t="shared" si="14"/>
        <v>0</v>
      </c>
      <c r="X3034" s="75">
        <f t="shared" ref="X3034:Y3034" si="9108">X3033+V3034</f>
        <v>311.4627319</v>
      </c>
      <c r="Y3034" s="75">
        <f t="shared" si="9108"/>
        <v>371.3604771</v>
      </c>
    </row>
    <row r="3035" ht="15.75" customHeight="1">
      <c r="A3035" s="78">
        <v>42576.0</v>
      </c>
      <c r="B3035" s="73">
        <v>8821.55</v>
      </c>
      <c r="C3035" s="73">
        <v>7305.6</v>
      </c>
      <c r="D3035" s="74">
        <f t="shared" si="33"/>
        <v>636</v>
      </c>
      <c r="E3035" s="74">
        <f t="shared" si="16"/>
        <v>1</v>
      </c>
      <c r="F3035" s="75">
        <f t="shared" si="4"/>
        <v>7</v>
      </c>
      <c r="G3035" s="75">
        <f t="shared" si="17"/>
        <v>0</v>
      </c>
      <c r="H3035" s="76">
        <f>IF(A3035&lt;SIP_Calculator!$B$7,0,IF(A3035&gt;SIP_Calculator!$E$7,0,1))</f>
        <v>1</v>
      </c>
      <c r="I3035" s="74">
        <f t="shared" si="5"/>
        <v>1</v>
      </c>
      <c r="J3035" s="75">
        <f t="shared" si="6"/>
        <v>0</v>
      </c>
      <c r="K3035" s="76">
        <f>H3035*SIP_Calculator!$D$25</f>
        <v>484.4666522</v>
      </c>
      <c r="L3035" s="76">
        <f t="shared" si="7"/>
        <v>0.05491854064</v>
      </c>
      <c r="M3035" s="76">
        <f t="shared" si="8"/>
        <v>0.06631442348</v>
      </c>
      <c r="N3035" s="76">
        <f t="shared" ref="N3035:O3035" si="9109">N3034+L3035</f>
        <v>311.0337547</v>
      </c>
      <c r="O3035" s="76">
        <f t="shared" si="9109"/>
        <v>370.7996887</v>
      </c>
      <c r="P3035" s="74">
        <f>I3035*SIP_Calculator!$D$26</f>
        <v>2301.341589</v>
      </c>
      <c r="Q3035" s="74">
        <f t="shared" si="10"/>
        <v>0.2608772369</v>
      </c>
      <c r="R3035" s="74">
        <f t="shared" si="11"/>
        <v>0.3150106205</v>
      </c>
      <c r="S3035" s="74">
        <f t="shared" ref="S3035:T3035" si="9110">S3034+Q3035</f>
        <v>310.860137</v>
      </c>
      <c r="T3035" s="74">
        <f t="shared" si="9110"/>
        <v>370.6733168</v>
      </c>
      <c r="U3035" s="75">
        <f>J3035*SIP_Calculator!$D$27</f>
        <v>0</v>
      </c>
      <c r="V3035" s="75">
        <f t="shared" si="13"/>
        <v>0</v>
      </c>
      <c r="W3035" s="75">
        <f t="shared" si="14"/>
        <v>0</v>
      </c>
      <c r="X3035" s="75">
        <f t="shared" ref="X3035:Y3035" si="9111">X3034+V3035</f>
        <v>311.4627319</v>
      </c>
      <c r="Y3035" s="75">
        <f t="shared" si="9111"/>
        <v>371.3604771</v>
      </c>
    </row>
    <row r="3036" ht="15.75" customHeight="1">
      <c r="A3036" s="78">
        <v>42577.0</v>
      </c>
      <c r="B3036" s="73">
        <v>8781.5</v>
      </c>
      <c r="C3036" s="73">
        <v>7270.0</v>
      </c>
      <c r="D3036" s="74">
        <f t="shared" si="33"/>
        <v>636</v>
      </c>
      <c r="E3036" s="74">
        <f t="shared" si="16"/>
        <v>0</v>
      </c>
      <c r="F3036" s="75">
        <f t="shared" si="4"/>
        <v>7</v>
      </c>
      <c r="G3036" s="75">
        <f t="shared" si="17"/>
        <v>0</v>
      </c>
      <c r="H3036" s="76">
        <f>IF(A3036&lt;SIP_Calculator!$B$7,0,IF(A3036&gt;SIP_Calculator!$E$7,0,1))</f>
        <v>1</v>
      </c>
      <c r="I3036" s="74">
        <f t="shared" si="5"/>
        <v>0</v>
      </c>
      <c r="J3036" s="75">
        <f t="shared" si="6"/>
        <v>0</v>
      </c>
      <c r="K3036" s="76">
        <f>H3036*SIP_Calculator!$D$25</f>
        <v>484.4666522</v>
      </c>
      <c r="L3036" s="76">
        <f t="shared" si="7"/>
        <v>0.05516900896</v>
      </c>
      <c r="M3036" s="76">
        <f t="shared" si="8"/>
        <v>0.06663915436</v>
      </c>
      <c r="N3036" s="76">
        <f t="shared" ref="N3036:O3036" si="9112">N3035+L3036</f>
        <v>311.0889237</v>
      </c>
      <c r="O3036" s="76">
        <f t="shared" si="9112"/>
        <v>370.8663278</v>
      </c>
      <c r="P3036" s="74">
        <f>I3036*SIP_Calculator!$D$26</f>
        <v>0</v>
      </c>
      <c r="Q3036" s="74">
        <f t="shared" si="10"/>
        <v>0</v>
      </c>
      <c r="R3036" s="74">
        <f t="shared" si="11"/>
        <v>0</v>
      </c>
      <c r="S3036" s="74">
        <f t="shared" ref="S3036:T3036" si="9113">S3035+Q3036</f>
        <v>310.860137</v>
      </c>
      <c r="T3036" s="74">
        <f t="shared" si="9113"/>
        <v>370.6733168</v>
      </c>
      <c r="U3036" s="75">
        <f>J3036*SIP_Calculator!$D$27</f>
        <v>0</v>
      </c>
      <c r="V3036" s="75">
        <f t="shared" si="13"/>
        <v>0</v>
      </c>
      <c r="W3036" s="75">
        <f t="shared" si="14"/>
        <v>0</v>
      </c>
      <c r="X3036" s="75">
        <f t="shared" ref="X3036:Y3036" si="9114">X3035+V3036</f>
        <v>311.4627319</v>
      </c>
      <c r="Y3036" s="75">
        <f t="shared" si="9114"/>
        <v>371.3604771</v>
      </c>
    </row>
    <row r="3037" ht="15.75" customHeight="1">
      <c r="A3037" s="78">
        <v>42578.0</v>
      </c>
      <c r="B3037" s="73">
        <v>8811.75</v>
      </c>
      <c r="C3037" s="73">
        <v>7297.9</v>
      </c>
      <c r="D3037" s="74">
        <f t="shared" si="33"/>
        <v>636</v>
      </c>
      <c r="E3037" s="74">
        <f t="shared" si="16"/>
        <v>0</v>
      </c>
      <c r="F3037" s="75">
        <f t="shared" si="4"/>
        <v>7</v>
      </c>
      <c r="G3037" s="75">
        <f t="shared" si="17"/>
        <v>0</v>
      </c>
      <c r="H3037" s="76">
        <f>IF(A3037&lt;SIP_Calculator!$B$7,0,IF(A3037&gt;SIP_Calculator!$E$7,0,1))</f>
        <v>1</v>
      </c>
      <c r="I3037" s="74">
        <f t="shared" si="5"/>
        <v>0</v>
      </c>
      <c r="J3037" s="75">
        <f t="shared" si="6"/>
        <v>0</v>
      </c>
      <c r="K3037" s="76">
        <f>H3037*SIP_Calculator!$D$25</f>
        <v>484.4666522</v>
      </c>
      <c r="L3037" s="76">
        <f t="shared" si="7"/>
        <v>0.05497961837</v>
      </c>
      <c r="M3037" s="76">
        <f t="shared" si="8"/>
        <v>0.0663843917</v>
      </c>
      <c r="N3037" s="76">
        <f t="shared" ref="N3037:O3037" si="9115">N3036+L3037</f>
        <v>311.1439033</v>
      </c>
      <c r="O3037" s="76">
        <f t="shared" si="9115"/>
        <v>370.9327122</v>
      </c>
      <c r="P3037" s="74">
        <f>I3037*SIP_Calculator!$D$26</f>
        <v>0</v>
      </c>
      <c r="Q3037" s="74">
        <f t="shared" si="10"/>
        <v>0</v>
      </c>
      <c r="R3037" s="74">
        <f t="shared" si="11"/>
        <v>0</v>
      </c>
      <c r="S3037" s="74">
        <f t="shared" ref="S3037:T3037" si="9116">S3036+Q3037</f>
        <v>310.860137</v>
      </c>
      <c r="T3037" s="74">
        <f t="shared" si="9116"/>
        <v>370.6733168</v>
      </c>
      <c r="U3037" s="75">
        <f>J3037*SIP_Calculator!$D$27</f>
        <v>0</v>
      </c>
      <c r="V3037" s="75">
        <f t="shared" si="13"/>
        <v>0</v>
      </c>
      <c r="W3037" s="75">
        <f t="shared" si="14"/>
        <v>0</v>
      </c>
      <c r="X3037" s="75">
        <f t="shared" ref="X3037:Y3037" si="9117">X3036+V3037</f>
        <v>311.4627319</v>
      </c>
      <c r="Y3037" s="75">
        <f t="shared" si="9117"/>
        <v>371.3604771</v>
      </c>
    </row>
    <row r="3038" ht="15.75" customHeight="1">
      <c r="A3038" s="78">
        <v>42579.0</v>
      </c>
      <c r="B3038" s="73">
        <v>8860.5</v>
      </c>
      <c r="C3038" s="73">
        <v>7338.65</v>
      </c>
      <c r="D3038" s="74">
        <f t="shared" si="33"/>
        <v>636</v>
      </c>
      <c r="E3038" s="74">
        <f t="shared" si="16"/>
        <v>0</v>
      </c>
      <c r="F3038" s="75">
        <f t="shared" si="4"/>
        <v>7</v>
      </c>
      <c r="G3038" s="75">
        <f t="shared" si="17"/>
        <v>0</v>
      </c>
      <c r="H3038" s="76">
        <f>IF(A3038&lt;SIP_Calculator!$B$7,0,IF(A3038&gt;SIP_Calculator!$E$7,0,1))</f>
        <v>1</v>
      </c>
      <c r="I3038" s="74">
        <f t="shared" si="5"/>
        <v>0</v>
      </c>
      <c r="J3038" s="75">
        <f t="shared" si="6"/>
        <v>0</v>
      </c>
      <c r="K3038" s="76">
        <f>H3038*SIP_Calculator!$D$25</f>
        <v>484.4666522</v>
      </c>
      <c r="L3038" s="76">
        <f t="shared" si="7"/>
        <v>0.05467712343</v>
      </c>
      <c r="M3038" s="76">
        <f t="shared" si="8"/>
        <v>0.06601577295</v>
      </c>
      <c r="N3038" s="76">
        <f t="shared" ref="N3038:O3038" si="9118">N3037+L3038</f>
        <v>311.1985804</v>
      </c>
      <c r="O3038" s="76">
        <f t="shared" si="9118"/>
        <v>370.998728</v>
      </c>
      <c r="P3038" s="74">
        <f>I3038*SIP_Calculator!$D$26</f>
        <v>0</v>
      </c>
      <c r="Q3038" s="74">
        <f t="shared" si="10"/>
        <v>0</v>
      </c>
      <c r="R3038" s="74">
        <f t="shared" si="11"/>
        <v>0</v>
      </c>
      <c r="S3038" s="74">
        <f t="shared" ref="S3038:T3038" si="9119">S3037+Q3038</f>
        <v>310.860137</v>
      </c>
      <c r="T3038" s="74">
        <f t="shared" si="9119"/>
        <v>370.6733168</v>
      </c>
      <c r="U3038" s="75">
        <f>J3038*SIP_Calculator!$D$27</f>
        <v>0</v>
      </c>
      <c r="V3038" s="75">
        <f t="shared" si="13"/>
        <v>0</v>
      </c>
      <c r="W3038" s="75">
        <f t="shared" si="14"/>
        <v>0</v>
      </c>
      <c r="X3038" s="75">
        <f t="shared" ref="X3038:Y3038" si="9120">X3037+V3038</f>
        <v>311.4627319</v>
      </c>
      <c r="Y3038" s="75">
        <f t="shared" si="9120"/>
        <v>371.3604771</v>
      </c>
    </row>
    <row r="3039" ht="15.75" customHeight="1">
      <c r="A3039" s="78">
        <v>42580.0</v>
      </c>
      <c r="B3039" s="73">
        <v>8839.0</v>
      </c>
      <c r="C3039" s="73">
        <v>7330.0</v>
      </c>
      <c r="D3039" s="74">
        <f t="shared" si="33"/>
        <v>636</v>
      </c>
      <c r="E3039" s="74">
        <f t="shared" si="16"/>
        <v>0</v>
      </c>
      <c r="F3039" s="75">
        <f t="shared" si="4"/>
        <v>7</v>
      </c>
      <c r="G3039" s="75">
        <f t="shared" si="17"/>
        <v>0</v>
      </c>
      <c r="H3039" s="76">
        <f>IF(A3039&lt;SIP_Calculator!$B$7,0,IF(A3039&gt;SIP_Calculator!$E$7,0,1))</f>
        <v>1</v>
      </c>
      <c r="I3039" s="74">
        <f t="shared" si="5"/>
        <v>0</v>
      </c>
      <c r="J3039" s="75">
        <f t="shared" si="6"/>
        <v>0</v>
      </c>
      <c r="K3039" s="76">
        <f>H3039*SIP_Calculator!$D$25</f>
        <v>484.4666522</v>
      </c>
      <c r="L3039" s="76">
        <f t="shared" si="7"/>
        <v>0.05481012017</v>
      </c>
      <c r="M3039" s="76">
        <f t="shared" si="8"/>
        <v>0.06609367697</v>
      </c>
      <c r="N3039" s="76">
        <f t="shared" ref="N3039:O3039" si="9121">N3038+L3039</f>
        <v>311.2533905</v>
      </c>
      <c r="O3039" s="76">
        <f t="shared" si="9121"/>
        <v>371.0648217</v>
      </c>
      <c r="P3039" s="74">
        <f>I3039*SIP_Calculator!$D$26</f>
        <v>0</v>
      </c>
      <c r="Q3039" s="74">
        <f t="shared" si="10"/>
        <v>0</v>
      </c>
      <c r="R3039" s="74">
        <f t="shared" si="11"/>
        <v>0</v>
      </c>
      <c r="S3039" s="74">
        <f t="shared" ref="S3039:T3039" si="9122">S3038+Q3039</f>
        <v>310.860137</v>
      </c>
      <c r="T3039" s="74">
        <f t="shared" si="9122"/>
        <v>370.6733168</v>
      </c>
      <c r="U3039" s="75">
        <f>J3039*SIP_Calculator!$D$27</f>
        <v>0</v>
      </c>
      <c r="V3039" s="75">
        <f t="shared" si="13"/>
        <v>0</v>
      </c>
      <c r="W3039" s="75">
        <f t="shared" si="14"/>
        <v>0</v>
      </c>
      <c r="X3039" s="75">
        <f t="shared" ref="X3039:Y3039" si="9123">X3038+V3039</f>
        <v>311.4627319</v>
      </c>
      <c r="Y3039" s="75">
        <f t="shared" si="9123"/>
        <v>371.3604771</v>
      </c>
    </row>
    <row r="3040" ht="15.75" customHeight="1">
      <c r="A3040" s="78">
        <v>42583.0</v>
      </c>
      <c r="B3040" s="73">
        <v>8841.45</v>
      </c>
      <c r="C3040" s="73">
        <v>7335.05</v>
      </c>
      <c r="D3040" s="74">
        <f t="shared" si="33"/>
        <v>637</v>
      </c>
      <c r="E3040" s="74">
        <f t="shared" si="16"/>
        <v>1</v>
      </c>
      <c r="F3040" s="75">
        <f t="shared" si="4"/>
        <v>8</v>
      </c>
      <c r="G3040" s="75">
        <f t="shared" si="17"/>
        <v>1</v>
      </c>
      <c r="H3040" s="76">
        <f>IF(A3040&lt;SIP_Calculator!$B$7,0,IF(A3040&gt;SIP_Calculator!$E$7,0,1))</f>
        <v>1</v>
      </c>
      <c r="I3040" s="74">
        <f t="shared" si="5"/>
        <v>1</v>
      </c>
      <c r="J3040" s="75">
        <f t="shared" si="6"/>
        <v>1</v>
      </c>
      <c r="K3040" s="76">
        <f>H3040*SIP_Calculator!$D$25</f>
        <v>484.4666522</v>
      </c>
      <c r="L3040" s="76">
        <f t="shared" si="7"/>
        <v>0.05479493207</v>
      </c>
      <c r="M3040" s="76">
        <f t="shared" si="8"/>
        <v>0.06604817311</v>
      </c>
      <c r="N3040" s="76">
        <f t="shared" ref="N3040:O3040" si="9124">N3039+L3040</f>
        <v>311.3081855</v>
      </c>
      <c r="O3040" s="76">
        <f t="shared" si="9124"/>
        <v>371.1308698</v>
      </c>
      <c r="P3040" s="74">
        <f>I3040*SIP_Calculator!$D$26</f>
        <v>2301.341589</v>
      </c>
      <c r="Q3040" s="74">
        <f t="shared" si="10"/>
        <v>0.2602900643</v>
      </c>
      <c r="R3040" s="74">
        <f t="shared" si="11"/>
        <v>0.3137458626</v>
      </c>
      <c r="S3040" s="74">
        <f t="shared" ref="S3040:T3040" si="9125">S3039+Q3040</f>
        <v>311.120427</v>
      </c>
      <c r="T3040" s="74">
        <f t="shared" si="9125"/>
        <v>370.9870626</v>
      </c>
      <c r="U3040" s="75">
        <f>J3040*SIP_Calculator!$D$27</f>
        <v>10000</v>
      </c>
      <c r="V3040" s="75">
        <f t="shared" si="13"/>
        <v>1.131036199</v>
      </c>
      <c r="W3040" s="75">
        <f t="shared" si="14"/>
        <v>1.363317223</v>
      </c>
      <c r="X3040" s="75">
        <f t="shared" ref="X3040:Y3040" si="9126">X3039+V3040</f>
        <v>312.5937681</v>
      </c>
      <c r="Y3040" s="75">
        <f t="shared" si="9126"/>
        <v>372.7237943</v>
      </c>
    </row>
    <row r="3041" ht="15.75" customHeight="1">
      <c r="A3041" s="78">
        <v>42584.0</v>
      </c>
      <c r="B3041" s="73">
        <v>8819.95</v>
      </c>
      <c r="C3041" s="73">
        <v>7310.9</v>
      </c>
      <c r="D3041" s="74">
        <f t="shared" si="33"/>
        <v>637</v>
      </c>
      <c r="E3041" s="74">
        <f t="shared" si="16"/>
        <v>0</v>
      </c>
      <c r="F3041" s="75">
        <f t="shared" si="4"/>
        <v>8</v>
      </c>
      <c r="G3041" s="75">
        <f t="shared" si="17"/>
        <v>0</v>
      </c>
      <c r="H3041" s="76">
        <f>IF(A3041&lt;SIP_Calculator!$B$7,0,IF(A3041&gt;SIP_Calculator!$E$7,0,1))</f>
        <v>1</v>
      </c>
      <c r="I3041" s="74">
        <f t="shared" si="5"/>
        <v>0</v>
      </c>
      <c r="J3041" s="75">
        <f t="shared" si="6"/>
        <v>0</v>
      </c>
      <c r="K3041" s="76">
        <f>H3041*SIP_Calculator!$D$25</f>
        <v>484.4666522</v>
      </c>
      <c r="L3041" s="76">
        <f t="shared" si="7"/>
        <v>0.05492850324</v>
      </c>
      <c r="M3041" s="76">
        <f t="shared" si="8"/>
        <v>0.06626634917</v>
      </c>
      <c r="N3041" s="76">
        <f t="shared" ref="N3041:O3041" si="9127">N3040+L3041</f>
        <v>311.363114</v>
      </c>
      <c r="O3041" s="76">
        <f t="shared" si="9127"/>
        <v>371.1971362</v>
      </c>
      <c r="P3041" s="74">
        <f>I3041*SIP_Calculator!$D$26</f>
        <v>0</v>
      </c>
      <c r="Q3041" s="74">
        <f t="shared" si="10"/>
        <v>0</v>
      </c>
      <c r="R3041" s="74">
        <f t="shared" si="11"/>
        <v>0</v>
      </c>
      <c r="S3041" s="74">
        <f t="shared" ref="S3041:T3041" si="9128">S3040+Q3041</f>
        <v>311.120427</v>
      </c>
      <c r="T3041" s="74">
        <f t="shared" si="9128"/>
        <v>370.9870626</v>
      </c>
      <c r="U3041" s="75">
        <f>J3041*SIP_Calculator!$D$27</f>
        <v>0</v>
      </c>
      <c r="V3041" s="75">
        <f t="shared" si="13"/>
        <v>0</v>
      </c>
      <c r="W3041" s="75">
        <f t="shared" si="14"/>
        <v>0</v>
      </c>
      <c r="X3041" s="75">
        <f t="shared" ref="X3041:Y3041" si="9129">X3040+V3041</f>
        <v>312.5937681</v>
      </c>
      <c r="Y3041" s="75">
        <f t="shared" si="9129"/>
        <v>372.7237943</v>
      </c>
    </row>
    <row r="3042" ht="15.75" customHeight="1">
      <c r="A3042" s="78">
        <v>42585.0</v>
      </c>
      <c r="B3042" s="73">
        <v>8727.95</v>
      </c>
      <c r="C3042" s="73">
        <v>7232.8</v>
      </c>
      <c r="D3042" s="74">
        <f t="shared" si="33"/>
        <v>637</v>
      </c>
      <c r="E3042" s="74">
        <f t="shared" si="16"/>
        <v>0</v>
      </c>
      <c r="F3042" s="75">
        <f t="shared" si="4"/>
        <v>8</v>
      </c>
      <c r="G3042" s="75">
        <f t="shared" si="17"/>
        <v>0</v>
      </c>
      <c r="H3042" s="76">
        <f>IF(A3042&lt;SIP_Calculator!$B$7,0,IF(A3042&gt;SIP_Calculator!$E$7,0,1))</f>
        <v>1</v>
      </c>
      <c r="I3042" s="74">
        <f t="shared" si="5"/>
        <v>0</v>
      </c>
      <c r="J3042" s="75">
        <f t="shared" si="6"/>
        <v>0</v>
      </c>
      <c r="K3042" s="76">
        <f>H3042*SIP_Calculator!$D$25</f>
        <v>484.4666522</v>
      </c>
      <c r="L3042" s="76">
        <f t="shared" si="7"/>
        <v>0.05550749628</v>
      </c>
      <c r="M3042" s="76">
        <f t="shared" si="8"/>
        <v>0.06698189528</v>
      </c>
      <c r="N3042" s="76">
        <f t="shared" ref="N3042:O3042" si="9130">N3041+L3042</f>
        <v>311.4186215</v>
      </c>
      <c r="O3042" s="76">
        <f t="shared" si="9130"/>
        <v>371.2641181</v>
      </c>
      <c r="P3042" s="74">
        <f>I3042*SIP_Calculator!$D$26</f>
        <v>0</v>
      </c>
      <c r="Q3042" s="74">
        <f t="shared" si="10"/>
        <v>0</v>
      </c>
      <c r="R3042" s="74">
        <f t="shared" si="11"/>
        <v>0</v>
      </c>
      <c r="S3042" s="74">
        <f t="shared" ref="S3042:T3042" si="9131">S3041+Q3042</f>
        <v>311.120427</v>
      </c>
      <c r="T3042" s="74">
        <f t="shared" si="9131"/>
        <v>370.9870626</v>
      </c>
      <c r="U3042" s="75">
        <f>J3042*SIP_Calculator!$D$27</f>
        <v>0</v>
      </c>
      <c r="V3042" s="75">
        <f t="shared" si="13"/>
        <v>0</v>
      </c>
      <c r="W3042" s="75">
        <f t="shared" si="14"/>
        <v>0</v>
      </c>
      <c r="X3042" s="75">
        <f t="shared" ref="X3042:Y3042" si="9132">X3041+V3042</f>
        <v>312.5937681</v>
      </c>
      <c r="Y3042" s="75">
        <f t="shared" si="9132"/>
        <v>372.7237943</v>
      </c>
    </row>
    <row r="3043" ht="15.75" customHeight="1">
      <c r="A3043" s="78">
        <v>42586.0</v>
      </c>
      <c r="B3043" s="73">
        <v>8741.85</v>
      </c>
      <c r="C3043" s="73">
        <v>7248.55</v>
      </c>
      <c r="D3043" s="74">
        <f t="shared" si="33"/>
        <v>637</v>
      </c>
      <c r="E3043" s="74">
        <f t="shared" si="16"/>
        <v>0</v>
      </c>
      <c r="F3043" s="75">
        <f t="shared" si="4"/>
        <v>8</v>
      </c>
      <c r="G3043" s="75">
        <f t="shared" si="17"/>
        <v>0</v>
      </c>
      <c r="H3043" s="76">
        <f>IF(A3043&lt;SIP_Calculator!$B$7,0,IF(A3043&gt;SIP_Calculator!$E$7,0,1))</f>
        <v>1</v>
      </c>
      <c r="I3043" s="74">
        <f t="shared" si="5"/>
        <v>0</v>
      </c>
      <c r="J3043" s="75">
        <f t="shared" si="6"/>
        <v>0</v>
      </c>
      <c r="K3043" s="76">
        <f>H3043*SIP_Calculator!$D$25</f>
        <v>484.4666522</v>
      </c>
      <c r="L3043" s="76">
        <f t="shared" si="7"/>
        <v>0.05541923645</v>
      </c>
      <c r="M3043" s="76">
        <f t="shared" si="8"/>
        <v>0.06683635378</v>
      </c>
      <c r="N3043" s="76">
        <f t="shared" ref="N3043:O3043" si="9133">N3042+L3043</f>
        <v>311.4740407</v>
      </c>
      <c r="O3043" s="76">
        <f t="shared" si="9133"/>
        <v>371.3309544</v>
      </c>
      <c r="P3043" s="74">
        <f>I3043*SIP_Calculator!$D$26</f>
        <v>0</v>
      </c>
      <c r="Q3043" s="74">
        <f t="shared" si="10"/>
        <v>0</v>
      </c>
      <c r="R3043" s="74">
        <f t="shared" si="11"/>
        <v>0</v>
      </c>
      <c r="S3043" s="74">
        <f t="shared" ref="S3043:T3043" si="9134">S3042+Q3043</f>
        <v>311.120427</v>
      </c>
      <c r="T3043" s="74">
        <f t="shared" si="9134"/>
        <v>370.9870626</v>
      </c>
      <c r="U3043" s="75">
        <f>J3043*SIP_Calculator!$D$27</f>
        <v>0</v>
      </c>
      <c r="V3043" s="75">
        <f t="shared" si="13"/>
        <v>0</v>
      </c>
      <c r="W3043" s="75">
        <f t="shared" si="14"/>
        <v>0</v>
      </c>
      <c r="X3043" s="75">
        <f t="shared" ref="X3043:Y3043" si="9135">X3042+V3043</f>
        <v>312.5937681</v>
      </c>
      <c r="Y3043" s="75">
        <f t="shared" si="9135"/>
        <v>372.7237943</v>
      </c>
    </row>
    <row r="3044" ht="15.75" customHeight="1">
      <c r="A3044" s="78">
        <v>42587.0</v>
      </c>
      <c r="B3044" s="73">
        <v>8881.9</v>
      </c>
      <c r="C3044" s="73">
        <v>7364.05</v>
      </c>
      <c r="D3044" s="74">
        <f t="shared" si="33"/>
        <v>637</v>
      </c>
      <c r="E3044" s="74">
        <f t="shared" si="16"/>
        <v>0</v>
      </c>
      <c r="F3044" s="75">
        <f t="shared" si="4"/>
        <v>8</v>
      </c>
      <c r="G3044" s="75">
        <f t="shared" si="17"/>
        <v>0</v>
      </c>
      <c r="H3044" s="76">
        <f>IF(A3044&lt;SIP_Calculator!$B$7,0,IF(A3044&gt;SIP_Calculator!$E$7,0,1))</f>
        <v>1</v>
      </c>
      <c r="I3044" s="74">
        <f t="shared" si="5"/>
        <v>0</v>
      </c>
      <c r="J3044" s="75">
        <f t="shared" si="6"/>
        <v>0</v>
      </c>
      <c r="K3044" s="76">
        <f>H3044*SIP_Calculator!$D$25</f>
        <v>484.4666522</v>
      </c>
      <c r="L3044" s="76">
        <f t="shared" si="7"/>
        <v>0.05454538468</v>
      </c>
      <c r="M3044" s="76">
        <f t="shared" si="8"/>
        <v>0.06578807208</v>
      </c>
      <c r="N3044" s="76">
        <f t="shared" ref="N3044:O3044" si="9136">N3043+L3044</f>
        <v>311.5285861</v>
      </c>
      <c r="O3044" s="76">
        <f t="shared" si="9136"/>
        <v>371.3967425</v>
      </c>
      <c r="P3044" s="74">
        <f>I3044*SIP_Calculator!$D$26</f>
        <v>0</v>
      </c>
      <c r="Q3044" s="74">
        <f t="shared" si="10"/>
        <v>0</v>
      </c>
      <c r="R3044" s="74">
        <f t="shared" si="11"/>
        <v>0</v>
      </c>
      <c r="S3044" s="74">
        <f t="shared" ref="S3044:T3044" si="9137">S3043+Q3044</f>
        <v>311.120427</v>
      </c>
      <c r="T3044" s="74">
        <f t="shared" si="9137"/>
        <v>370.9870626</v>
      </c>
      <c r="U3044" s="75">
        <f>J3044*SIP_Calculator!$D$27</f>
        <v>0</v>
      </c>
      <c r="V3044" s="75">
        <f t="shared" si="13"/>
        <v>0</v>
      </c>
      <c r="W3044" s="75">
        <f t="shared" si="14"/>
        <v>0</v>
      </c>
      <c r="X3044" s="75">
        <f t="shared" ref="X3044:Y3044" si="9138">X3043+V3044</f>
        <v>312.5937681</v>
      </c>
      <c r="Y3044" s="75">
        <f t="shared" si="9138"/>
        <v>372.7237943</v>
      </c>
    </row>
    <row r="3045" ht="15.75" customHeight="1">
      <c r="A3045" s="78">
        <v>42590.0</v>
      </c>
      <c r="B3045" s="73">
        <v>8921.0</v>
      </c>
      <c r="C3045" s="73">
        <v>7398.25</v>
      </c>
      <c r="D3045" s="74">
        <f t="shared" si="33"/>
        <v>638</v>
      </c>
      <c r="E3045" s="74">
        <f t="shared" si="16"/>
        <v>1</v>
      </c>
      <c r="F3045" s="75">
        <f t="shared" si="4"/>
        <v>8</v>
      </c>
      <c r="G3045" s="75">
        <f t="shared" si="17"/>
        <v>0</v>
      </c>
      <c r="H3045" s="76">
        <f>IF(A3045&lt;SIP_Calculator!$B$7,0,IF(A3045&gt;SIP_Calculator!$E$7,0,1))</f>
        <v>1</v>
      </c>
      <c r="I3045" s="74">
        <f t="shared" si="5"/>
        <v>1</v>
      </c>
      <c r="J3045" s="75">
        <f t="shared" si="6"/>
        <v>0</v>
      </c>
      <c r="K3045" s="76">
        <f>H3045*SIP_Calculator!$D$25</f>
        <v>484.4666522</v>
      </c>
      <c r="L3045" s="76">
        <f t="shared" si="7"/>
        <v>0.0543063168</v>
      </c>
      <c r="M3045" s="76">
        <f t="shared" si="8"/>
        <v>0.06548395258</v>
      </c>
      <c r="N3045" s="76">
        <f t="shared" ref="N3045:O3045" si="9139">N3044+L3045</f>
        <v>311.5828924</v>
      </c>
      <c r="O3045" s="76">
        <f t="shared" si="9139"/>
        <v>371.4622265</v>
      </c>
      <c r="P3045" s="74">
        <f>I3045*SIP_Calculator!$D$26</f>
        <v>2301.341589</v>
      </c>
      <c r="Q3045" s="74">
        <f t="shared" si="10"/>
        <v>0.2579690157</v>
      </c>
      <c r="R3045" s="74">
        <f t="shared" si="11"/>
        <v>0.3110656695</v>
      </c>
      <c r="S3045" s="74">
        <f t="shared" ref="S3045:T3045" si="9140">S3044+Q3045</f>
        <v>311.378396</v>
      </c>
      <c r="T3045" s="74">
        <f t="shared" si="9140"/>
        <v>371.2981283</v>
      </c>
      <c r="U3045" s="75">
        <f>J3045*SIP_Calculator!$D$27</f>
        <v>0</v>
      </c>
      <c r="V3045" s="75">
        <f t="shared" si="13"/>
        <v>0</v>
      </c>
      <c r="W3045" s="75">
        <f t="shared" si="14"/>
        <v>0</v>
      </c>
      <c r="X3045" s="75">
        <f t="shared" ref="X3045:Y3045" si="9141">X3044+V3045</f>
        <v>312.5937681</v>
      </c>
      <c r="Y3045" s="75">
        <f t="shared" si="9141"/>
        <v>372.7237943</v>
      </c>
    </row>
    <row r="3046" ht="15.75" customHeight="1">
      <c r="A3046" s="78">
        <v>42591.0</v>
      </c>
      <c r="B3046" s="73">
        <v>8883.65</v>
      </c>
      <c r="C3046" s="73">
        <v>7368.45</v>
      </c>
      <c r="D3046" s="74">
        <f t="shared" si="33"/>
        <v>638</v>
      </c>
      <c r="E3046" s="74">
        <f t="shared" si="16"/>
        <v>0</v>
      </c>
      <c r="F3046" s="75">
        <f t="shared" si="4"/>
        <v>8</v>
      </c>
      <c r="G3046" s="75">
        <f t="shared" si="17"/>
        <v>0</v>
      </c>
      <c r="H3046" s="76">
        <f>IF(A3046&lt;SIP_Calculator!$B$7,0,IF(A3046&gt;SIP_Calculator!$E$7,0,1))</f>
        <v>1</v>
      </c>
      <c r="I3046" s="74">
        <f t="shared" si="5"/>
        <v>0</v>
      </c>
      <c r="J3046" s="75">
        <f t="shared" si="6"/>
        <v>0</v>
      </c>
      <c r="K3046" s="76">
        <f>H3046*SIP_Calculator!$D$25</f>
        <v>484.4666522</v>
      </c>
      <c r="L3046" s="76">
        <f t="shared" si="7"/>
        <v>0.05453463972</v>
      </c>
      <c r="M3046" s="76">
        <f t="shared" si="8"/>
        <v>0.06574878735</v>
      </c>
      <c r="N3046" s="76">
        <f t="shared" ref="N3046:O3046" si="9142">N3045+L3046</f>
        <v>311.637427</v>
      </c>
      <c r="O3046" s="76">
        <f t="shared" si="9142"/>
        <v>371.5279752</v>
      </c>
      <c r="P3046" s="74">
        <f>I3046*SIP_Calculator!$D$26</f>
        <v>0</v>
      </c>
      <c r="Q3046" s="74">
        <f t="shared" si="10"/>
        <v>0</v>
      </c>
      <c r="R3046" s="74">
        <f t="shared" si="11"/>
        <v>0</v>
      </c>
      <c r="S3046" s="74">
        <f t="shared" ref="S3046:T3046" si="9143">S3045+Q3046</f>
        <v>311.378396</v>
      </c>
      <c r="T3046" s="74">
        <f t="shared" si="9143"/>
        <v>371.2981283</v>
      </c>
      <c r="U3046" s="75">
        <f>J3046*SIP_Calculator!$D$27</f>
        <v>0</v>
      </c>
      <c r="V3046" s="75">
        <f t="shared" si="13"/>
        <v>0</v>
      </c>
      <c r="W3046" s="75">
        <f t="shared" si="14"/>
        <v>0</v>
      </c>
      <c r="X3046" s="75">
        <f t="shared" ref="X3046:Y3046" si="9144">X3045+V3046</f>
        <v>312.5937681</v>
      </c>
      <c r="Y3046" s="75">
        <f t="shared" si="9144"/>
        <v>372.7237943</v>
      </c>
    </row>
    <row r="3047" ht="15.75" customHeight="1">
      <c r="A3047" s="78">
        <v>42592.0</v>
      </c>
      <c r="B3047" s="73">
        <v>8771.4</v>
      </c>
      <c r="C3047" s="73">
        <v>7277.0</v>
      </c>
      <c r="D3047" s="74">
        <f t="shared" si="33"/>
        <v>638</v>
      </c>
      <c r="E3047" s="74">
        <f t="shared" si="16"/>
        <v>0</v>
      </c>
      <c r="F3047" s="75">
        <f t="shared" si="4"/>
        <v>8</v>
      </c>
      <c r="G3047" s="75">
        <f t="shared" si="17"/>
        <v>0</v>
      </c>
      <c r="H3047" s="76">
        <f>IF(A3047&lt;SIP_Calculator!$B$7,0,IF(A3047&gt;SIP_Calculator!$E$7,0,1))</f>
        <v>1</v>
      </c>
      <c r="I3047" s="74">
        <f t="shared" si="5"/>
        <v>0</v>
      </c>
      <c r="J3047" s="75">
        <f t="shared" si="6"/>
        <v>0</v>
      </c>
      <c r="K3047" s="76">
        <f>H3047*SIP_Calculator!$D$25</f>
        <v>484.4666522</v>
      </c>
      <c r="L3047" s="76">
        <f t="shared" si="7"/>
        <v>0.05523253439</v>
      </c>
      <c r="M3047" s="76">
        <f t="shared" si="8"/>
        <v>0.06657505183</v>
      </c>
      <c r="N3047" s="76">
        <f t="shared" ref="N3047:O3047" si="9145">N3046+L3047</f>
        <v>311.6926596</v>
      </c>
      <c r="O3047" s="76">
        <f t="shared" si="9145"/>
        <v>371.5945503</v>
      </c>
      <c r="P3047" s="74">
        <f>I3047*SIP_Calculator!$D$26</f>
        <v>0</v>
      </c>
      <c r="Q3047" s="74">
        <f t="shared" si="10"/>
        <v>0</v>
      </c>
      <c r="R3047" s="74">
        <f t="shared" si="11"/>
        <v>0</v>
      </c>
      <c r="S3047" s="74">
        <f t="shared" ref="S3047:T3047" si="9146">S3046+Q3047</f>
        <v>311.378396</v>
      </c>
      <c r="T3047" s="74">
        <f t="shared" si="9146"/>
        <v>371.2981283</v>
      </c>
      <c r="U3047" s="75">
        <f>J3047*SIP_Calculator!$D$27</f>
        <v>0</v>
      </c>
      <c r="V3047" s="75">
        <f t="shared" si="13"/>
        <v>0</v>
      </c>
      <c r="W3047" s="75">
        <f t="shared" si="14"/>
        <v>0</v>
      </c>
      <c r="X3047" s="75">
        <f t="shared" ref="X3047:Y3047" si="9147">X3046+V3047</f>
        <v>312.5937681</v>
      </c>
      <c r="Y3047" s="75">
        <f t="shared" si="9147"/>
        <v>372.7237943</v>
      </c>
    </row>
    <row r="3048" ht="15.75" customHeight="1">
      <c r="A3048" s="78">
        <v>42593.0</v>
      </c>
      <c r="B3048" s="73">
        <v>8789.7</v>
      </c>
      <c r="C3048" s="73">
        <v>7289.5</v>
      </c>
      <c r="D3048" s="74">
        <f t="shared" si="33"/>
        <v>638</v>
      </c>
      <c r="E3048" s="74">
        <f t="shared" si="16"/>
        <v>0</v>
      </c>
      <c r="F3048" s="75">
        <f t="shared" si="4"/>
        <v>8</v>
      </c>
      <c r="G3048" s="75">
        <f t="shared" si="17"/>
        <v>0</v>
      </c>
      <c r="H3048" s="76">
        <f>IF(A3048&lt;SIP_Calculator!$B$7,0,IF(A3048&gt;SIP_Calculator!$E$7,0,1))</f>
        <v>1</v>
      </c>
      <c r="I3048" s="74">
        <f t="shared" si="5"/>
        <v>0</v>
      </c>
      <c r="J3048" s="75">
        <f t="shared" si="6"/>
        <v>0</v>
      </c>
      <c r="K3048" s="76">
        <f>H3048*SIP_Calculator!$D$25</f>
        <v>484.4666522</v>
      </c>
      <c r="L3048" s="76">
        <f t="shared" si="7"/>
        <v>0.05511754123</v>
      </c>
      <c r="M3048" s="76">
        <f t="shared" si="8"/>
        <v>0.06646088925</v>
      </c>
      <c r="N3048" s="76">
        <f t="shared" ref="N3048:O3048" si="9148">N3047+L3048</f>
        <v>311.7477771</v>
      </c>
      <c r="O3048" s="76">
        <f t="shared" si="9148"/>
        <v>371.6610112</v>
      </c>
      <c r="P3048" s="74">
        <f>I3048*SIP_Calculator!$D$26</f>
        <v>0</v>
      </c>
      <c r="Q3048" s="74">
        <f t="shared" si="10"/>
        <v>0</v>
      </c>
      <c r="R3048" s="74">
        <f t="shared" si="11"/>
        <v>0</v>
      </c>
      <c r="S3048" s="74">
        <f t="shared" ref="S3048:T3048" si="9149">S3047+Q3048</f>
        <v>311.378396</v>
      </c>
      <c r="T3048" s="74">
        <f t="shared" si="9149"/>
        <v>371.2981283</v>
      </c>
      <c r="U3048" s="75">
        <f>J3048*SIP_Calculator!$D$27</f>
        <v>0</v>
      </c>
      <c r="V3048" s="75">
        <f t="shared" si="13"/>
        <v>0</v>
      </c>
      <c r="W3048" s="75">
        <f t="shared" si="14"/>
        <v>0</v>
      </c>
      <c r="X3048" s="75">
        <f t="shared" ref="X3048:Y3048" si="9150">X3047+V3048</f>
        <v>312.5937681</v>
      </c>
      <c r="Y3048" s="75">
        <f t="shared" si="9150"/>
        <v>372.7237943</v>
      </c>
    </row>
    <row r="3049" ht="15.75" customHeight="1">
      <c r="A3049" s="78">
        <v>42594.0</v>
      </c>
      <c r="B3049" s="73">
        <v>8871.5</v>
      </c>
      <c r="C3049" s="73">
        <v>7347.45</v>
      </c>
      <c r="D3049" s="74">
        <f t="shared" si="33"/>
        <v>638</v>
      </c>
      <c r="E3049" s="74">
        <f t="shared" si="16"/>
        <v>0</v>
      </c>
      <c r="F3049" s="75">
        <f t="shared" si="4"/>
        <v>8</v>
      </c>
      <c r="G3049" s="75">
        <f t="shared" si="17"/>
        <v>0</v>
      </c>
      <c r="H3049" s="76">
        <f>IF(A3049&lt;SIP_Calculator!$B$7,0,IF(A3049&gt;SIP_Calculator!$E$7,0,1))</f>
        <v>1</v>
      </c>
      <c r="I3049" s="74">
        <f t="shared" si="5"/>
        <v>0</v>
      </c>
      <c r="J3049" s="75">
        <f t="shared" si="6"/>
        <v>0</v>
      </c>
      <c r="K3049" s="76">
        <f>H3049*SIP_Calculator!$D$25</f>
        <v>484.4666522</v>
      </c>
      <c r="L3049" s="76">
        <f t="shared" si="7"/>
        <v>0.05460932787</v>
      </c>
      <c r="M3049" s="76">
        <f t="shared" si="8"/>
        <v>0.06593670623</v>
      </c>
      <c r="N3049" s="76">
        <f t="shared" ref="N3049:O3049" si="9151">N3048+L3049</f>
        <v>311.8023864</v>
      </c>
      <c r="O3049" s="76">
        <f t="shared" si="9151"/>
        <v>371.7269479</v>
      </c>
      <c r="P3049" s="74">
        <f>I3049*SIP_Calculator!$D$26</f>
        <v>0</v>
      </c>
      <c r="Q3049" s="74">
        <f t="shared" si="10"/>
        <v>0</v>
      </c>
      <c r="R3049" s="74">
        <f t="shared" si="11"/>
        <v>0</v>
      </c>
      <c r="S3049" s="74">
        <f t="shared" ref="S3049:T3049" si="9152">S3048+Q3049</f>
        <v>311.378396</v>
      </c>
      <c r="T3049" s="74">
        <f t="shared" si="9152"/>
        <v>371.2981283</v>
      </c>
      <c r="U3049" s="75">
        <f>J3049*SIP_Calculator!$D$27</f>
        <v>0</v>
      </c>
      <c r="V3049" s="75">
        <f t="shared" si="13"/>
        <v>0</v>
      </c>
      <c r="W3049" s="75">
        <f t="shared" si="14"/>
        <v>0</v>
      </c>
      <c r="X3049" s="75">
        <f t="shared" ref="X3049:Y3049" si="9153">X3048+V3049</f>
        <v>312.5937681</v>
      </c>
      <c r="Y3049" s="75">
        <f t="shared" si="9153"/>
        <v>372.7237943</v>
      </c>
    </row>
    <row r="3050" ht="15.75" customHeight="1">
      <c r="A3050" s="78">
        <v>42598.0</v>
      </c>
      <c r="B3050" s="73">
        <v>8853.05</v>
      </c>
      <c r="C3050" s="73">
        <v>7339.25</v>
      </c>
      <c r="D3050" s="74">
        <f t="shared" si="33"/>
        <v>639</v>
      </c>
      <c r="E3050" s="74">
        <f t="shared" si="16"/>
        <v>1</v>
      </c>
      <c r="F3050" s="75">
        <f t="shared" si="4"/>
        <v>8</v>
      </c>
      <c r="G3050" s="75">
        <f t="shared" si="17"/>
        <v>0</v>
      </c>
      <c r="H3050" s="76">
        <f>IF(A3050&lt;SIP_Calculator!$B$7,0,IF(A3050&gt;SIP_Calculator!$E$7,0,1))</f>
        <v>1</v>
      </c>
      <c r="I3050" s="74">
        <f t="shared" si="5"/>
        <v>1</v>
      </c>
      <c r="J3050" s="75">
        <f t="shared" si="6"/>
        <v>0</v>
      </c>
      <c r="K3050" s="76">
        <f>H3050*SIP_Calculator!$D$25</f>
        <v>484.4666522</v>
      </c>
      <c r="L3050" s="76">
        <f t="shared" si="7"/>
        <v>0.05472313521</v>
      </c>
      <c r="M3050" s="76">
        <f t="shared" si="8"/>
        <v>0.06601037602</v>
      </c>
      <c r="N3050" s="76">
        <f t="shared" ref="N3050:O3050" si="9154">N3049+L3050</f>
        <v>311.8571096</v>
      </c>
      <c r="O3050" s="76">
        <f t="shared" si="9154"/>
        <v>371.7929583</v>
      </c>
      <c r="P3050" s="74">
        <f>I3050*SIP_Calculator!$D$26</f>
        <v>2301.341589</v>
      </c>
      <c r="Q3050" s="74">
        <f t="shared" si="10"/>
        <v>0.2599490107</v>
      </c>
      <c r="R3050" s="74">
        <f t="shared" si="11"/>
        <v>0.3135663166</v>
      </c>
      <c r="S3050" s="74">
        <f t="shared" ref="S3050:T3050" si="9155">S3049+Q3050</f>
        <v>311.638345</v>
      </c>
      <c r="T3050" s="74">
        <f t="shared" si="9155"/>
        <v>371.6116946</v>
      </c>
      <c r="U3050" s="75">
        <f>J3050*SIP_Calculator!$D$27</f>
        <v>0</v>
      </c>
      <c r="V3050" s="75">
        <f t="shared" si="13"/>
        <v>0</v>
      </c>
      <c r="W3050" s="75">
        <f t="shared" si="14"/>
        <v>0</v>
      </c>
      <c r="X3050" s="75">
        <f t="shared" ref="X3050:Y3050" si="9156">X3049+V3050</f>
        <v>312.5937681</v>
      </c>
      <c r="Y3050" s="75">
        <f t="shared" si="9156"/>
        <v>372.7237943</v>
      </c>
    </row>
    <row r="3051" ht="15.75" customHeight="1">
      <c r="A3051" s="78">
        <v>42599.0</v>
      </c>
      <c r="B3051" s="73">
        <v>8846.85</v>
      </c>
      <c r="C3051" s="73">
        <v>7343.7</v>
      </c>
      <c r="D3051" s="74">
        <f t="shared" si="33"/>
        <v>639</v>
      </c>
      <c r="E3051" s="74">
        <f t="shared" si="16"/>
        <v>0</v>
      </c>
      <c r="F3051" s="75">
        <f t="shared" si="4"/>
        <v>8</v>
      </c>
      <c r="G3051" s="75">
        <f t="shared" si="17"/>
        <v>0</v>
      </c>
      <c r="H3051" s="76">
        <f>IF(A3051&lt;SIP_Calculator!$B$7,0,IF(A3051&gt;SIP_Calculator!$E$7,0,1))</f>
        <v>1</v>
      </c>
      <c r="I3051" s="74">
        <f t="shared" si="5"/>
        <v>0</v>
      </c>
      <c r="J3051" s="75">
        <f t="shared" si="6"/>
        <v>0</v>
      </c>
      <c r="K3051" s="76">
        <f>H3051*SIP_Calculator!$D$25</f>
        <v>484.4666522</v>
      </c>
      <c r="L3051" s="76">
        <f t="shared" si="7"/>
        <v>0.05476148597</v>
      </c>
      <c r="M3051" s="76">
        <f t="shared" si="8"/>
        <v>0.06597037627</v>
      </c>
      <c r="N3051" s="76">
        <f t="shared" ref="N3051:O3051" si="9157">N3050+L3051</f>
        <v>311.9118711</v>
      </c>
      <c r="O3051" s="76">
        <f t="shared" si="9157"/>
        <v>371.8589286</v>
      </c>
      <c r="P3051" s="74">
        <f>I3051*SIP_Calculator!$D$26</f>
        <v>0</v>
      </c>
      <c r="Q3051" s="74">
        <f t="shared" si="10"/>
        <v>0</v>
      </c>
      <c r="R3051" s="74">
        <f t="shared" si="11"/>
        <v>0</v>
      </c>
      <c r="S3051" s="74">
        <f t="shared" ref="S3051:T3051" si="9158">S3050+Q3051</f>
        <v>311.638345</v>
      </c>
      <c r="T3051" s="74">
        <f t="shared" si="9158"/>
        <v>371.6116946</v>
      </c>
      <c r="U3051" s="75">
        <f>J3051*SIP_Calculator!$D$27</f>
        <v>0</v>
      </c>
      <c r="V3051" s="75">
        <f t="shared" si="13"/>
        <v>0</v>
      </c>
      <c r="W3051" s="75">
        <f t="shared" si="14"/>
        <v>0</v>
      </c>
      <c r="X3051" s="75">
        <f t="shared" ref="X3051:Y3051" si="9159">X3050+V3051</f>
        <v>312.5937681</v>
      </c>
      <c r="Y3051" s="75">
        <f t="shared" si="9159"/>
        <v>372.7237943</v>
      </c>
    </row>
    <row r="3052" ht="15.75" customHeight="1">
      <c r="A3052" s="78">
        <v>42600.0</v>
      </c>
      <c r="B3052" s="73">
        <v>8894.85</v>
      </c>
      <c r="C3052" s="73">
        <v>7390.2</v>
      </c>
      <c r="D3052" s="74">
        <f t="shared" si="33"/>
        <v>639</v>
      </c>
      <c r="E3052" s="74">
        <f t="shared" si="16"/>
        <v>0</v>
      </c>
      <c r="F3052" s="75">
        <f t="shared" si="4"/>
        <v>8</v>
      </c>
      <c r="G3052" s="75">
        <f t="shared" si="17"/>
        <v>0</v>
      </c>
      <c r="H3052" s="76">
        <f>IF(A3052&lt;SIP_Calculator!$B$7,0,IF(A3052&gt;SIP_Calculator!$E$7,0,1))</f>
        <v>1</v>
      </c>
      <c r="I3052" s="74">
        <f t="shared" si="5"/>
        <v>0</v>
      </c>
      <c r="J3052" s="75">
        <f t="shared" si="6"/>
        <v>0</v>
      </c>
      <c r="K3052" s="76">
        <f>H3052*SIP_Calculator!$D$25</f>
        <v>484.4666522</v>
      </c>
      <c r="L3052" s="76">
        <f t="shared" si="7"/>
        <v>0.05446597213</v>
      </c>
      <c r="M3052" s="76">
        <f t="shared" si="8"/>
        <v>0.06555528297</v>
      </c>
      <c r="N3052" s="76">
        <f t="shared" ref="N3052:O3052" si="9160">N3051+L3052</f>
        <v>311.966337</v>
      </c>
      <c r="O3052" s="76">
        <f t="shared" si="9160"/>
        <v>371.9244839</v>
      </c>
      <c r="P3052" s="74">
        <f>I3052*SIP_Calculator!$D$26</f>
        <v>0</v>
      </c>
      <c r="Q3052" s="74">
        <f t="shared" si="10"/>
        <v>0</v>
      </c>
      <c r="R3052" s="74">
        <f t="shared" si="11"/>
        <v>0</v>
      </c>
      <c r="S3052" s="74">
        <f t="shared" ref="S3052:T3052" si="9161">S3051+Q3052</f>
        <v>311.638345</v>
      </c>
      <c r="T3052" s="74">
        <f t="shared" si="9161"/>
        <v>371.6116946</v>
      </c>
      <c r="U3052" s="75">
        <f>J3052*SIP_Calculator!$D$27</f>
        <v>0</v>
      </c>
      <c r="V3052" s="75">
        <f t="shared" si="13"/>
        <v>0</v>
      </c>
      <c r="W3052" s="75">
        <f t="shared" si="14"/>
        <v>0</v>
      </c>
      <c r="X3052" s="75">
        <f t="shared" ref="X3052:Y3052" si="9162">X3051+V3052</f>
        <v>312.5937681</v>
      </c>
      <c r="Y3052" s="75">
        <f t="shared" si="9162"/>
        <v>372.7237943</v>
      </c>
    </row>
    <row r="3053" ht="15.75" customHeight="1">
      <c r="A3053" s="78">
        <v>42601.0</v>
      </c>
      <c r="B3053" s="73">
        <v>8893.0</v>
      </c>
      <c r="C3053" s="73">
        <v>7397.8</v>
      </c>
      <c r="D3053" s="74">
        <f t="shared" si="33"/>
        <v>639</v>
      </c>
      <c r="E3053" s="74">
        <f t="shared" si="16"/>
        <v>0</v>
      </c>
      <c r="F3053" s="75">
        <f t="shared" si="4"/>
        <v>8</v>
      </c>
      <c r="G3053" s="75">
        <f t="shared" si="17"/>
        <v>0</v>
      </c>
      <c r="H3053" s="76">
        <f>IF(A3053&lt;SIP_Calculator!$B$7,0,IF(A3053&gt;SIP_Calculator!$E$7,0,1))</f>
        <v>1</v>
      </c>
      <c r="I3053" s="74">
        <f t="shared" si="5"/>
        <v>0</v>
      </c>
      <c r="J3053" s="75">
        <f t="shared" si="6"/>
        <v>0</v>
      </c>
      <c r="K3053" s="76">
        <f>H3053*SIP_Calculator!$D$25</f>
        <v>484.4666522</v>
      </c>
      <c r="L3053" s="76">
        <f t="shared" si="7"/>
        <v>0.05447730262</v>
      </c>
      <c r="M3053" s="76">
        <f t="shared" si="8"/>
        <v>0.0654879359</v>
      </c>
      <c r="N3053" s="76">
        <f t="shared" ref="N3053:O3053" si="9163">N3052+L3053</f>
        <v>312.0208143</v>
      </c>
      <c r="O3053" s="76">
        <f t="shared" si="9163"/>
        <v>371.9899719</v>
      </c>
      <c r="P3053" s="74">
        <f>I3053*SIP_Calculator!$D$26</f>
        <v>0</v>
      </c>
      <c r="Q3053" s="74">
        <f t="shared" si="10"/>
        <v>0</v>
      </c>
      <c r="R3053" s="74">
        <f t="shared" si="11"/>
        <v>0</v>
      </c>
      <c r="S3053" s="74">
        <f t="shared" ref="S3053:T3053" si="9164">S3052+Q3053</f>
        <v>311.638345</v>
      </c>
      <c r="T3053" s="74">
        <f t="shared" si="9164"/>
        <v>371.6116946</v>
      </c>
      <c r="U3053" s="75">
        <f>J3053*SIP_Calculator!$D$27</f>
        <v>0</v>
      </c>
      <c r="V3053" s="75">
        <f t="shared" si="13"/>
        <v>0</v>
      </c>
      <c r="W3053" s="75">
        <f t="shared" si="14"/>
        <v>0</v>
      </c>
      <c r="X3053" s="75">
        <f t="shared" ref="X3053:Y3053" si="9165">X3052+V3053</f>
        <v>312.5937681</v>
      </c>
      <c r="Y3053" s="75">
        <f t="shared" si="9165"/>
        <v>372.7237943</v>
      </c>
    </row>
    <row r="3054" ht="15.75" customHeight="1">
      <c r="A3054" s="78">
        <v>42604.0</v>
      </c>
      <c r="B3054" s="73">
        <v>8851.95</v>
      </c>
      <c r="C3054" s="73">
        <v>7363.8</v>
      </c>
      <c r="D3054" s="74">
        <f t="shared" si="33"/>
        <v>640</v>
      </c>
      <c r="E3054" s="74">
        <f t="shared" si="16"/>
        <v>1</v>
      </c>
      <c r="F3054" s="75">
        <f t="shared" si="4"/>
        <v>8</v>
      </c>
      <c r="G3054" s="75">
        <f t="shared" si="17"/>
        <v>0</v>
      </c>
      <c r="H3054" s="76">
        <f>IF(A3054&lt;SIP_Calculator!$B$7,0,IF(A3054&gt;SIP_Calculator!$E$7,0,1))</f>
        <v>1</v>
      </c>
      <c r="I3054" s="74">
        <f t="shared" si="5"/>
        <v>1</v>
      </c>
      <c r="J3054" s="75">
        <f t="shared" si="6"/>
        <v>0</v>
      </c>
      <c r="K3054" s="76">
        <f>H3054*SIP_Calculator!$D$25</f>
        <v>484.4666522</v>
      </c>
      <c r="L3054" s="76">
        <f t="shared" si="7"/>
        <v>0.05472993546</v>
      </c>
      <c r="M3054" s="76">
        <f t="shared" si="8"/>
        <v>0.06579030557</v>
      </c>
      <c r="N3054" s="76">
        <f t="shared" ref="N3054:O3054" si="9166">N3053+L3054</f>
        <v>312.0755443</v>
      </c>
      <c r="O3054" s="76">
        <f t="shared" si="9166"/>
        <v>372.0557622</v>
      </c>
      <c r="P3054" s="74">
        <f>I3054*SIP_Calculator!$D$26</f>
        <v>2301.341589</v>
      </c>
      <c r="Q3054" s="74">
        <f t="shared" si="10"/>
        <v>0.2599813136</v>
      </c>
      <c r="R3054" s="74">
        <f t="shared" si="11"/>
        <v>0.3125209252</v>
      </c>
      <c r="S3054" s="74">
        <f t="shared" ref="S3054:T3054" si="9167">S3053+Q3054</f>
        <v>311.8983264</v>
      </c>
      <c r="T3054" s="74">
        <f t="shared" si="9167"/>
        <v>371.9242155</v>
      </c>
      <c r="U3054" s="75">
        <f>J3054*SIP_Calculator!$D$27</f>
        <v>0</v>
      </c>
      <c r="V3054" s="75">
        <f t="shared" si="13"/>
        <v>0</v>
      </c>
      <c r="W3054" s="75">
        <f t="shared" si="14"/>
        <v>0</v>
      </c>
      <c r="X3054" s="75">
        <f t="shared" ref="X3054:Y3054" si="9168">X3053+V3054</f>
        <v>312.5937681</v>
      </c>
      <c r="Y3054" s="75">
        <f t="shared" si="9168"/>
        <v>372.7237943</v>
      </c>
    </row>
    <row r="3055" ht="15.75" customHeight="1">
      <c r="A3055" s="78">
        <v>42605.0</v>
      </c>
      <c r="B3055" s="73">
        <v>8846.55</v>
      </c>
      <c r="C3055" s="73">
        <v>7359.75</v>
      </c>
      <c r="D3055" s="74">
        <f t="shared" si="33"/>
        <v>640</v>
      </c>
      <c r="E3055" s="74">
        <f t="shared" si="16"/>
        <v>0</v>
      </c>
      <c r="F3055" s="75">
        <f t="shared" si="4"/>
        <v>8</v>
      </c>
      <c r="G3055" s="75">
        <f t="shared" si="17"/>
        <v>0</v>
      </c>
      <c r="H3055" s="76">
        <f>IF(A3055&lt;SIP_Calculator!$B$7,0,IF(A3055&gt;SIP_Calculator!$E$7,0,1))</f>
        <v>1</v>
      </c>
      <c r="I3055" s="74">
        <f t="shared" si="5"/>
        <v>0</v>
      </c>
      <c r="J3055" s="75">
        <f t="shared" si="6"/>
        <v>0</v>
      </c>
      <c r="K3055" s="76">
        <f>H3055*SIP_Calculator!$D$25</f>
        <v>484.4666522</v>
      </c>
      <c r="L3055" s="76">
        <f t="shared" si="7"/>
        <v>0.05476334302</v>
      </c>
      <c r="M3055" s="76">
        <f t="shared" si="8"/>
        <v>0.06582650935</v>
      </c>
      <c r="N3055" s="76">
        <f t="shared" ref="N3055:O3055" si="9169">N3054+L3055</f>
        <v>312.1303076</v>
      </c>
      <c r="O3055" s="76">
        <f t="shared" si="9169"/>
        <v>372.1215887</v>
      </c>
      <c r="P3055" s="74">
        <f>I3055*SIP_Calculator!$D$26</f>
        <v>0</v>
      </c>
      <c r="Q3055" s="74">
        <f t="shared" si="10"/>
        <v>0</v>
      </c>
      <c r="R3055" s="74">
        <f t="shared" si="11"/>
        <v>0</v>
      </c>
      <c r="S3055" s="74">
        <f t="shared" ref="S3055:T3055" si="9170">S3054+Q3055</f>
        <v>311.8983264</v>
      </c>
      <c r="T3055" s="74">
        <f t="shared" si="9170"/>
        <v>371.9242155</v>
      </c>
      <c r="U3055" s="75">
        <f>J3055*SIP_Calculator!$D$27</f>
        <v>0</v>
      </c>
      <c r="V3055" s="75">
        <f t="shared" si="13"/>
        <v>0</v>
      </c>
      <c r="W3055" s="75">
        <f t="shared" si="14"/>
        <v>0</v>
      </c>
      <c r="X3055" s="75">
        <f t="shared" ref="X3055:Y3055" si="9171">X3054+V3055</f>
        <v>312.5937681</v>
      </c>
      <c r="Y3055" s="75">
        <f t="shared" si="9171"/>
        <v>372.7237943</v>
      </c>
    </row>
    <row r="3056" ht="15.75" customHeight="1">
      <c r="A3056" s="78">
        <v>42606.0</v>
      </c>
      <c r="B3056" s="73">
        <v>8874.55</v>
      </c>
      <c r="C3056" s="73">
        <v>7386.05</v>
      </c>
      <c r="D3056" s="74">
        <f t="shared" si="33"/>
        <v>640</v>
      </c>
      <c r="E3056" s="74">
        <f t="shared" si="16"/>
        <v>0</v>
      </c>
      <c r="F3056" s="75">
        <f t="shared" si="4"/>
        <v>8</v>
      </c>
      <c r="G3056" s="75">
        <f t="shared" si="17"/>
        <v>0</v>
      </c>
      <c r="H3056" s="76">
        <f>IF(A3056&lt;SIP_Calculator!$B$7,0,IF(A3056&gt;SIP_Calculator!$E$7,0,1))</f>
        <v>1</v>
      </c>
      <c r="I3056" s="74">
        <f t="shared" si="5"/>
        <v>0</v>
      </c>
      <c r="J3056" s="75">
        <f t="shared" si="6"/>
        <v>0</v>
      </c>
      <c r="K3056" s="76">
        <f>H3056*SIP_Calculator!$D$25</f>
        <v>484.4666522</v>
      </c>
      <c r="L3056" s="76">
        <f t="shared" si="7"/>
        <v>0.05459055977</v>
      </c>
      <c r="M3056" s="76">
        <f t="shared" si="8"/>
        <v>0.06559211651</v>
      </c>
      <c r="N3056" s="76">
        <f t="shared" ref="N3056:O3056" si="9172">N3055+L3056</f>
        <v>312.1848982</v>
      </c>
      <c r="O3056" s="76">
        <f t="shared" si="9172"/>
        <v>372.1871808</v>
      </c>
      <c r="P3056" s="74">
        <f>I3056*SIP_Calculator!$D$26</f>
        <v>0</v>
      </c>
      <c r="Q3056" s="74">
        <f t="shared" si="10"/>
        <v>0</v>
      </c>
      <c r="R3056" s="74">
        <f t="shared" si="11"/>
        <v>0</v>
      </c>
      <c r="S3056" s="74">
        <f t="shared" ref="S3056:T3056" si="9173">S3055+Q3056</f>
        <v>311.8983264</v>
      </c>
      <c r="T3056" s="74">
        <f t="shared" si="9173"/>
        <v>371.9242155</v>
      </c>
      <c r="U3056" s="75">
        <f>J3056*SIP_Calculator!$D$27</f>
        <v>0</v>
      </c>
      <c r="V3056" s="75">
        <f t="shared" si="13"/>
        <v>0</v>
      </c>
      <c r="W3056" s="75">
        <f t="shared" si="14"/>
        <v>0</v>
      </c>
      <c r="X3056" s="75">
        <f t="shared" ref="X3056:Y3056" si="9174">X3055+V3056</f>
        <v>312.5937681</v>
      </c>
      <c r="Y3056" s="75">
        <f t="shared" si="9174"/>
        <v>372.7237943</v>
      </c>
    </row>
    <row r="3057" ht="15.75" customHeight="1">
      <c r="A3057" s="78">
        <v>42607.0</v>
      </c>
      <c r="B3057" s="73">
        <v>8816.7</v>
      </c>
      <c r="C3057" s="73">
        <v>7343.5</v>
      </c>
      <c r="D3057" s="74">
        <f t="shared" si="33"/>
        <v>640</v>
      </c>
      <c r="E3057" s="74">
        <f t="shared" si="16"/>
        <v>0</v>
      </c>
      <c r="F3057" s="75">
        <f t="shared" si="4"/>
        <v>8</v>
      </c>
      <c r="G3057" s="75">
        <f t="shared" si="17"/>
        <v>0</v>
      </c>
      <c r="H3057" s="76">
        <f>IF(A3057&lt;SIP_Calculator!$B$7,0,IF(A3057&gt;SIP_Calculator!$E$7,0,1))</f>
        <v>1</v>
      </c>
      <c r="I3057" s="74">
        <f t="shared" si="5"/>
        <v>0</v>
      </c>
      <c r="J3057" s="75">
        <f t="shared" si="6"/>
        <v>0</v>
      </c>
      <c r="K3057" s="76">
        <f>H3057*SIP_Calculator!$D$25</f>
        <v>484.4666522</v>
      </c>
      <c r="L3057" s="76">
        <f t="shared" si="7"/>
        <v>0.05494875091</v>
      </c>
      <c r="M3057" s="76">
        <f t="shared" si="8"/>
        <v>0.06597217297</v>
      </c>
      <c r="N3057" s="76">
        <f t="shared" ref="N3057:O3057" si="9175">N3056+L3057</f>
        <v>312.2398469</v>
      </c>
      <c r="O3057" s="76">
        <f t="shared" si="9175"/>
        <v>372.253153</v>
      </c>
      <c r="P3057" s="74">
        <f>I3057*SIP_Calculator!$D$26</f>
        <v>0</v>
      </c>
      <c r="Q3057" s="74">
        <f t="shared" si="10"/>
        <v>0</v>
      </c>
      <c r="R3057" s="74">
        <f t="shared" si="11"/>
        <v>0</v>
      </c>
      <c r="S3057" s="74">
        <f t="shared" ref="S3057:T3057" si="9176">S3056+Q3057</f>
        <v>311.8983264</v>
      </c>
      <c r="T3057" s="74">
        <f t="shared" si="9176"/>
        <v>371.9242155</v>
      </c>
      <c r="U3057" s="75">
        <f>J3057*SIP_Calculator!$D$27</f>
        <v>0</v>
      </c>
      <c r="V3057" s="75">
        <f t="shared" si="13"/>
        <v>0</v>
      </c>
      <c r="W3057" s="75">
        <f t="shared" si="14"/>
        <v>0</v>
      </c>
      <c r="X3057" s="75">
        <f t="shared" ref="X3057:Y3057" si="9177">X3056+V3057</f>
        <v>312.5937681</v>
      </c>
      <c r="Y3057" s="75">
        <f t="shared" si="9177"/>
        <v>372.7237943</v>
      </c>
    </row>
    <row r="3058" ht="15.75" customHeight="1">
      <c r="A3058" s="78">
        <v>42608.0</v>
      </c>
      <c r="B3058" s="73">
        <v>8803.9</v>
      </c>
      <c r="C3058" s="73">
        <v>7334.8</v>
      </c>
      <c r="D3058" s="74">
        <f t="shared" si="33"/>
        <v>640</v>
      </c>
      <c r="E3058" s="74">
        <f t="shared" si="16"/>
        <v>0</v>
      </c>
      <c r="F3058" s="75">
        <f t="shared" si="4"/>
        <v>8</v>
      </c>
      <c r="G3058" s="75">
        <f t="shared" si="17"/>
        <v>0</v>
      </c>
      <c r="H3058" s="76">
        <f>IF(A3058&lt;SIP_Calculator!$B$7,0,IF(A3058&gt;SIP_Calculator!$E$7,0,1))</f>
        <v>1</v>
      </c>
      <c r="I3058" s="74">
        <f t="shared" si="5"/>
        <v>0</v>
      </c>
      <c r="J3058" s="75">
        <f t="shared" si="6"/>
        <v>0</v>
      </c>
      <c r="K3058" s="76">
        <f>H3058*SIP_Calculator!$D$25</f>
        <v>484.4666522</v>
      </c>
      <c r="L3058" s="76">
        <f t="shared" si="7"/>
        <v>0.05502864096</v>
      </c>
      <c r="M3058" s="76">
        <f t="shared" si="8"/>
        <v>0.0660504243</v>
      </c>
      <c r="N3058" s="76">
        <f t="shared" ref="N3058:O3058" si="9178">N3057+L3058</f>
        <v>312.2948756</v>
      </c>
      <c r="O3058" s="76">
        <f t="shared" si="9178"/>
        <v>372.3192034</v>
      </c>
      <c r="P3058" s="74">
        <f>I3058*SIP_Calculator!$D$26</f>
        <v>0</v>
      </c>
      <c r="Q3058" s="74">
        <f t="shared" si="10"/>
        <v>0</v>
      </c>
      <c r="R3058" s="74">
        <f t="shared" si="11"/>
        <v>0</v>
      </c>
      <c r="S3058" s="74">
        <f t="shared" ref="S3058:T3058" si="9179">S3057+Q3058</f>
        <v>311.8983264</v>
      </c>
      <c r="T3058" s="74">
        <f t="shared" si="9179"/>
        <v>371.9242155</v>
      </c>
      <c r="U3058" s="75">
        <f>J3058*SIP_Calculator!$D$27</f>
        <v>0</v>
      </c>
      <c r="V3058" s="75">
        <f t="shared" si="13"/>
        <v>0</v>
      </c>
      <c r="W3058" s="75">
        <f t="shared" si="14"/>
        <v>0</v>
      </c>
      <c r="X3058" s="75">
        <f t="shared" ref="X3058:Y3058" si="9180">X3057+V3058</f>
        <v>312.5937681</v>
      </c>
      <c r="Y3058" s="75">
        <f t="shared" si="9180"/>
        <v>372.7237943</v>
      </c>
    </row>
    <row r="3059" ht="15.75" customHeight="1">
      <c r="A3059" s="78">
        <v>42611.0</v>
      </c>
      <c r="B3059" s="73">
        <v>8835.15</v>
      </c>
      <c r="C3059" s="73">
        <v>7361.0</v>
      </c>
      <c r="D3059" s="74">
        <f t="shared" si="33"/>
        <v>641</v>
      </c>
      <c r="E3059" s="74">
        <f t="shared" si="16"/>
        <v>1</v>
      </c>
      <c r="F3059" s="75">
        <f t="shared" si="4"/>
        <v>8</v>
      </c>
      <c r="G3059" s="75">
        <f t="shared" si="17"/>
        <v>0</v>
      </c>
      <c r="H3059" s="76">
        <f>IF(A3059&lt;SIP_Calculator!$B$7,0,IF(A3059&gt;SIP_Calculator!$E$7,0,1))</f>
        <v>1</v>
      </c>
      <c r="I3059" s="74">
        <f t="shared" si="5"/>
        <v>1</v>
      </c>
      <c r="J3059" s="75">
        <f t="shared" si="6"/>
        <v>0</v>
      </c>
      <c r="K3059" s="76">
        <f>H3059*SIP_Calculator!$D$25</f>
        <v>484.4666522</v>
      </c>
      <c r="L3059" s="76">
        <f t="shared" si="7"/>
        <v>0.0548340042</v>
      </c>
      <c r="M3059" s="76">
        <f t="shared" si="8"/>
        <v>0.06581533109</v>
      </c>
      <c r="N3059" s="76">
        <f t="shared" ref="N3059:O3059" si="9181">N3058+L3059</f>
        <v>312.3497096</v>
      </c>
      <c r="O3059" s="76">
        <f t="shared" si="9181"/>
        <v>372.3850187</v>
      </c>
      <c r="P3059" s="74">
        <f>I3059*SIP_Calculator!$D$26</f>
        <v>2301.341589</v>
      </c>
      <c r="Q3059" s="74">
        <f t="shared" si="10"/>
        <v>0.260475667</v>
      </c>
      <c r="R3059" s="74">
        <f t="shared" si="11"/>
        <v>0.3126398029</v>
      </c>
      <c r="S3059" s="74">
        <f t="shared" ref="S3059:T3059" si="9182">S3058+Q3059</f>
        <v>312.158802</v>
      </c>
      <c r="T3059" s="74">
        <f t="shared" si="9182"/>
        <v>372.2368553</v>
      </c>
      <c r="U3059" s="75">
        <f>J3059*SIP_Calculator!$D$27</f>
        <v>0</v>
      </c>
      <c r="V3059" s="75">
        <f t="shared" si="13"/>
        <v>0</v>
      </c>
      <c r="W3059" s="75">
        <f t="shared" si="14"/>
        <v>0</v>
      </c>
      <c r="X3059" s="75">
        <f t="shared" ref="X3059:Y3059" si="9183">X3058+V3059</f>
        <v>312.5937681</v>
      </c>
      <c r="Y3059" s="75">
        <f t="shared" si="9183"/>
        <v>372.7237943</v>
      </c>
    </row>
    <row r="3060" ht="15.75" customHeight="1">
      <c r="A3060" s="78">
        <v>42612.0</v>
      </c>
      <c r="B3060" s="73">
        <v>8962.55</v>
      </c>
      <c r="C3060" s="73">
        <v>7461.95</v>
      </c>
      <c r="D3060" s="74">
        <f t="shared" si="33"/>
        <v>641</v>
      </c>
      <c r="E3060" s="74">
        <f t="shared" si="16"/>
        <v>0</v>
      </c>
      <c r="F3060" s="75">
        <f t="shared" si="4"/>
        <v>8</v>
      </c>
      <c r="G3060" s="75">
        <f t="shared" si="17"/>
        <v>0</v>
      </c>
      <c r="H3060" s="76">
        <f>IF(A3060&lt;SIP_Calculator!$B$7,0,IF(A3060&gt;SIP_Calculator!$E$7,0,1))</f>
        <v>1</v>
      </c>
      <c r="I3060" s="74">
        <f t="shared" si="5"/>
        <v>0</v>
      </c>
      <c r="J3060" s="75">
        <f t="shared" si="6"/>
        <v>0</v>
      </c>
      <c r="K3060" s="76">
        <f>H3060*SIP_Calculator!$D$25</f>
        <v>484.4666522</v>
      </c>
      <c r="L3060" s="76">
        <f t="shared" si="7"/>
        <v>0.05405455503</v>
      </c>
      <c r="M3060" s="76">
        <f t="shared" si="8"/>
        <v>0.06492493948</v>
      </c>
      <c r="N3060" s="76">
        <f t="shared" ref="N3060:O3060" si="9184">N3059+L3060</f>
        <v>312.4037641</v>
      </c>
      <c r="O3060" s="76">
        <f t="shared" si="9184"/>
        <v>372.4499437</v>
      </c>
      <c r="P3060" s="74">
        <f>I3060*SIP_Calculator!$D$26</f>
        <v>0</v>
      </c>
      <c r="Q3060" s="74">
        <f t="shared" si="10"/>
        <v>0</v>
      </c>
      <c r="R3060" s="74">
        <f t="shared" si="11"/>
        <v>0</v>
      </c>
      <c r="S3060" s="74">
        <f t="shared" ref="S3060:T3060" si="9185">S3059+Q3060</f>
        <v>312.158802</v>
      </c>
      <c r="T3060" s="74">
        <f t="shared" si="9185"/>
        <v>372.2368553</v>
      </c>
      <c r="U3060" s="75">
        <f>J3060*SIP_Calculator!$D$27</f>
        <v>0</v>
      </c>
      <c r="V3060" s="75">
        <f t="shared" si="13"/>
        <v>0</v>
      </c>
      <c r="W3060" s="75">
        <f t="shared" si="14"/>
        <v>0</v>
      </c>
      <c r="X3060" s="75">
        <f t="shared" ref="X3060:Y3060" si="9186">X3059+V3060</f>
        <v>312.5937681</v>
      </c>
      <c r="Y3060" s="75">
        <f t="shared" si="9186"/>
        <v>372.7237943</v>
      </c>
    </row>
    <row r="3061" ht="15.75" customHeight="1">
      <c r="A3061" s="78">
        <v>42613.0</v>
      </c>
      <c r="B3061" s="73">
        <v>9000.5</v>
      </c>
      <c r="C3061" s="73">
        <v>7490.65</v>
      </c>
      <c r="D3061" s="74">
        <f t="shared" si="33"/>
        <v>641</v>
      </c>
      <c r="E3061" s="74">
        <f t="shared" si="16"/>
        <v>0</v>
      </c>
      <c r="F3061" s="75">
        <f t="shared" si="4"/>
        <v>8</v>
      </c>
      <c r="G3061" s="75">
        <f t="shared" si="17"/>
        <v>0</v>
      </c>
      <c r="H3061" s="76">
        <f>IF(A3061&lt;SIP_Calculator!$B$7,0,IF(A3061&gt;SIP_Calculator!$E$7,0,1))</f>
        <v>1</v>
      </c>
      <c r="I3061" s="74">
        <f t="shared" si="5"/>
        <v>0</v>
      </c>
      <c r="J3061" s="75">
        <f t="shared" si="6"/>
        <v>0</v>
      </c>
      <c r="K3061" s="76">
        <f>H3061*SIP_Calculator!$D$25</f>
        <v>484.4666522</v>
      </c>
      <c r="L3061" s="76">
        <f t="shared" si="7"/>
        <v>0.05382663765</v>
      </c>
      <c r="M3061" s="76">
        <f t="shared" si="8"/>
        <v>0.06467618327</v>
      </c>
      <c r="N3061" s="76">
        <f t="shared" ref="N3061:O3061" si="9187">N3060+L3061</f>
        <v>312.4575908</v>
      </c>
      <c r="O3061" s="76">
        <f t="shared" si="9187"/>
        <v>372.5146198</v>
      </c>
      <c r="P3061" s="74">
        <f>I3061*SIP_Calculator!$D$26</f>
        <v>0</v>
      </c>
      <c r="Q3061" s="74">
        <f t="shared" si="10"/>
        <v>0</v>
      </c>
      <c r="R3061" s="74">
        <f t="shared" si="11"/>
        <v>0</v>
      </c>
      <c r="S3061" s="74">
        <f t="shared" ref="S3061:T3061" si="9188">S3060+Q3061</f>
        <v>312.158802</v>
      </c>
      <c r="T3061" s="74">
        <f t="shared" si="9188"/>
        <v>372.2368553</v>
      </c>
      <c r="U3061" s="75">
        <f>J3061*SIP_Calculator!$D$27</f>
        <v>0</v>
      </c>
      <c r="V3061" s="75">
        <f t="shared" si="13"/>
        <v>0</v>
      </c>
      <c r="W3061" s="75">
        <f t="shared" si="14"/>
        <v>0</v>
      </c>
      <c r="X3061" s="75">
        <f t="shared" ref="X3061:Y3061" si="9189">X3060+V3061</f>
        <v>312.5937681</v>
      </c>
      <c r="Y3061" s="75">
        <f t="shared" si="9189"/>
        <v>372.7237943</v>
      </c>
    </row>
    <row r="3062" ht="15.75" customHeight="1">
      <c r="A3062" s="78">
        <v>42614.0</v>
      </c>
      <c r="B3062" s="73">
        <v>8987.8</v>
      </c>
      <c r="C3062" s="73">
        <v>7474.3</v>
      </c>
      <c r="D3062" s="74">
        <f t="shared" si="33"/>
        <v>641</v>
      </c>
      <c r="E3062" s="74">
        <f t="shared" si="16"/>
        <v>0</v>
      </c>
      <c r="F3062" s="75">
        <f t="shared" si="4"/>
        <v>9</v>
      </c>
      <c r="G3062" s="75">
        <f t="shared" si="17"/>
        <v>1</v>
      </c>
      <c r="H3062" s="76">
        <f>IF(A3062&lt;SIP_Calculator!$B$7,0,IF(A3062&gt;SIP_Calculator!$E$7,0,1))</f>
        <v>1</v>
      </c>
      <c r="I3062" s="74">
        <f t="shared" si="5"/>
        <v>0</v>
      </c>
      <c r="J3062" s="75">
        <f t="shared" si="6"/>
        <v>1</v>
      </c>
      <c r="K3062" s="76">
        <f>H3062*SIP_Calculator!$D$25</f>
        <v>484.4666522</v>
      </c>
      <c r="L3062" s="76">
        <f t="shared" si="7"/>
        <v>0.05390269612</v>
      </c>
      <c r="M3062" s="76">
        <f t="shared" si="8"/>
        <v>0.06481766215</v>
      </c>
      <c r="N3062" s="76">
        <f t="shared" ref="N3062:O3062" si="9190">N3061+L3062</f>
        <v>312.5114935</v>
      </c>
      <c r="O3062" s="76">
        <f t="shared" si="9190"/>
        <v>372.5794375</v>
      </c>
      <c r="P3062" s="74">
        <f>I3062*SIP_Calculator!$D$26</f>
        <v>0</v>
      </c>
      <c r="Q3062" s="74">
        <f t="shared" si="10"/>
        <v>0</v>
      </c>
      <c r="R3062" s="74">
        <f t="shared" si="11"/>
        <v>0</v>
      </c>
      <c r="S3062" s="74">
        <f t="shared" ref="S3062:T3062" si="9191">S3061+Q3062</f>
        <v>312.158802</v>
      </c>
      <c r="T3062" s="74">
        <f t="shared" si="9191"/>
        <v>372.2368553</v>
      </c>
      <c r="U3062" s="75">
        <f>J3062*SIP_Calculator!$D$27</f>
        <v>10000</v>
      </c>
      <c r="V3062" s="75">
        <f t="shared" si="13"/>
        <v>1.112619328</v>
      </c>
      <c r="W3062" s="75">
        <f t="shared" si="14"/>
        <v>1.337917932</v>
      </c>
      <c r="X3062" s="75">
        <f t="shared" ref="X3062:Y3062" si="9192">X3061+V3062</f>
        <v>313.7063874</v>
      </c>
      <c r="Y3062" s="75">
        <f t="shared" si="9192"/>
        <v>374.0617123</v>
      </c>
    </row>
    <row r="3063" ht="15.75" customHeight="1">
      <c r="A3063" s="78">
        <v>42615.0</v>
      </c>
      <c r="B3063" s="73">
        <v>9022.25</v>
      </c>
      <c r="C3063" s="73">
        <v>7504.6</v>
      </c>
      <c r="D3063" s="74">
        <f t="shared" si="33"/>
        <v>641</v>
      </c>
      <c r="E3063" s="74">
        <f t="shared" si="16"/>
        <v>0</v>
      </c>
      <c r="F3063" s="75">
        <f t="shared" si="4"/>
        <v>9</v>
      </c>
      <c r="G3063" s="75">
        <f t="shared" si="17"/>
        <v>0</v>
      </c>
      <c r="H3063" s="76">
        <f>IF(A3063&lt;SIP_Calculator!$B$7,0,IF(A3063&gt;SIP_Calculator!$E$7,0,1))</f>
        <v>1</v>
      </c>
      <c r="I3063" s="74">
        <f t="shared" si="5"/>
        <v>0</v>
      </c>
      <c r="J3063" s="75">
        <f t="shared" si="6"/>
        <v>0</v>
      </c>
      <c r="K3063" s="76">
        <f>H3063*SIP_Calculator!$D$25</f>
        <v>484.4666522</v>
      </c>
      <c r="L3063" s="76">
        <f t="shared" si="7"/>
        <v>0.05369687741</v>
      </c>
      <c r="M3063" s="76">
        <f t="shared" si="8"/>
        <v>0.0645559593</v>
      </c>
      <c r="N3063" s="76">
        <f t="shared" ref="N3063:O3063" si="9193">N3062+L3063</f>
        <v>312.5651903</v>
      </c>
      <c r="O3063" s="76">
        <f t="shared" si="9193"/>
        <v>372.6439935</v>
      </c>
      <c r="P3063" s="74">
        <f>I3063*SIP_Calculator!$D$26</f>
        <v>0</v>
      </c>
      <c r="Q3063" s="74">
        <f t="shared" si="10"/>
        <v>0</v>
      </c>
      <c r="R3063" s="74">
        <f t="shared" si="11"/>
        <v>0</v>
      </c>
      <c r="S3063" s="74">
        <f t="shared" ref="S3063:T3063" si="9194">S3062+Q3063</f>
        <v>312.158802</v>
      </c>
      <c r="T3063" s="74">
        <f t="shared" si="9194"/>
        <v>372.2368553</v>
      </c>
      <c r="U3063" s="75">
        <f>J3063*SIP_Calculator!$D$27</f>
        <v>0</v>
      </c>
      <c r="V3063" s="75">
        <f t="shared" si="13"/>
        <v>0</v>
      </c>
      <c r="W3063" s="75">
        <f t="shared" si="14"/>
        <v>0</v>
      </c>
      <c r="X3063" s="75">
        <f t="shared" ref="X3063:Y3063" si="9195">X3062+V3063</f>
        <v>313.7063874</v>
      </c>
      <c r="Y3063" s="75">
        <f t="shared" si="9195"/>
        <v>374.0617123</v>
      </c>
    </row>
    <row r="3064" ht="15.75" customHeight="1">
      <c r="A3064" s="78">
        <v>42619.0</v>
      </c>
      <c r="B3064" s="73">
        <v>9160.45</v>
      </c>
      <c r="C3064" s="73">
        <v>7615.0</v>
      </c>
      <c r="D3064" s="74">
        <f t="shared" si="33"/>
        <v>642</v>
      </c>
      <c r="E3064" s="74">
        <f t="shared" si="16"/>
        <v>1</v>
      </c>
      <c r="F3064" s="75">
        <f t="shared" si="4"/>
        <v>9</v>
      </c>
      <c r="G3064" s="75">
        <f t="shared" si="17"/>
        <v>0</v>
      </c>
      <c r="H3064" s="76">
        <f>IF(A3064&lt;SIP_Calculator!$B$7,0,IF(A3064&gt;SIP_Calculator!$E$7,0,1))</f>
        <v>1</v>
      </c>
      <c r="I3064" s="74">
        <f t="shared" si="5"/>
        <v>1</v>
      </c>
      <c r="J3064" s="75">
        <f t="shared" si="6"/>
        <v>0</v>
      </c>
      <c r="K3064" s="76">
        <f>H3064*SIP_Calculator!$D$25</f>
        <v>484.4666522</v>
      </c>
      <c r="L3064" s="76">
        <f t="shared" si="7"/>
        <v>0.05288677436</v>
      </c>
      <c r="M3064" s="76">
        <f t="shared" si="8"/>
        <v>0.06362004625</v>
      </c>
      <c r="N3064" s="76">
        <f t="shared" ref="N3064:O3064" si="9196">N3063+L3064</f>
        <v>312.6180771</v>
      </c>
      <c r="O3064" s="76">
        <f t="shared" si="9196"/>
        <v>372.7076135</v>
      </c>
      <c r="P3064" s="74">
        <f>I3064*SIP_Calculator!$D$26</f>
        <v>2301.341589</v>
      </c>
      <c r="Q3064" s="74">
        <f t="shared" si="10"/>
        <v>0.2512258229</v>
      </c>
      <c r="R3064" s="74">
        <f t="shared" si="11"/>
        <v>0.3022116335</v>
      </c>
      <c r="S3064" s="74">
        <f t="shared" ref="S3064:T3064" si="9197">S3063+Q3064</f>
        <v>312.4100279</v>
      </c>
      <c r="T3064" s="74">
        <f t="shared" si="9197"/>
        <v>372.539067</v>
      </c>
      <c r="U3064" s="75">
        <f>J3064*SIP_Calculator!$D$27</f>
        <v>0</v>
      </c>
      <c r="V3064" s="75">
        <f t="shared" si="13"/>
        <v>0</v>
      </c>
      <c r="W3064" s="75">
        <f t="shared" si="14"/>
        <v>0</v>
      </c>
      <c r="X3064" s="75">
        <f t="shared" ref="X3064:Y3064" si="9198">X3063+V3064</f>
        <v>313.7063874</v>
      </c>
      <c r="Y3064" s="75">
        <f t="shared" si="9198"/>
        <v>374.0617123</v>
      </c>
    </row>
    <row r="3065" ht="15.75" customHeight="1">
      <c r="A3065" s="78">
        <v>42620.0</v>
      </c>
      <c r="B3065" s="73">
        <v>9142.55</v>
      </c>
      <c r="C3065" s="73">
        <v>7607.2</v>
      </c>
      <c r="D3065" s="74">
        <f t="shared" si="33"/>
        <v>642</v>
      </c>
      <c r="E3065" s="74">
        <f t="shared" si="16"/>
        <v>0</v>
      </c>
      <c r="F3065" s="75">
        <f t="shared" si="4"/>
        <v>9</v>
      </c>
      <c r="G3065" s="75">
        <f t="shared" si="17"/>
        <v>0</v>
      </c>
      <c r="H3065" s="76">
        <f>IF(A3065&lt;SIP_Calculator!$B$7,0,IF(A3065&gt;SIP_Calculator!$E$7,0,1))</f>
        <v>1</v>
      </c>
      <c r="I3065" s="74">
        <f t="shared" si="5"/>
        <v>0</v>
      </c>
      <c r="J3065" s="75">
        <f t="shared" si="6"/>
        <v>0</v>
      </c>
      <c r="K3065" s="76">
        <f>H3065*SIP_Calculator!$D$25</f>
        <v>484.4666522</v>
      </c>
      <c r="L3065" s="76">
        <f t="shared" si="7"/>
        <v>0.05299032023</v>
      </c>
      <c r="M3065" s="76">
        <f t="shared" si="8"/>
        <v>0.06368527871</v>
      </c>
      <c r="N3065" s="76">
        <f t="shared" ref="N3065:O3065" si="9199">N3064+L3065</f>
        <v>312.6710674</v>
      </c>
      <c r="O3065" s="76">
        <f t="shared" si="9199"/>
        <v>372.7712988</v>
      </c>
      <c r="P3065" s="74">
        <f>I3065*SIP_Calculator!$D$26</f>
        <v>0</v>
      </c>
      <c r="Q3065" s="74">
        <f t="shared" si="10"/>
        <v>0</v>
      </c>
      <c r="R3065" s="74">
        <f t="shared" si="11"/>
        <v>0</v>
      </c>
      <c r="S3065" s="74">
        <f t="shared" ref="S3065:T3065" si="9200">S3064+Q3065</f>
        <v>312.4100279</v>
      </c>
      <c r="T3065" s="74">
        <f t="shared" si="9200"/>
        <v>372.539067</v>
      </c>
      <c r="U3065" s="75">
        <f>J3065*SIP_Calculator!$D$27</f>
        <v>0</v>
      </c>
      <c r="V3065" s="75">
        <f t="shared" si="13"/>
        <v>0</v>
      </c>
      <c r="W3065" s="75">
        <f t="shared" si="14"/>
        <v>0</v>
      </c>
      <c r="X3065" s="75">
        <f t="shared" ref="X3065:Y3065" si="9201">X3064+V3065</f>
        <v>313.7063874</v>
      </c>
      <c r="Y3065" s="75">
        <f t="shared" si="9201"/>
        <v>374.0617123</v>
      </c>
    </row>
    <row r="3066" ht="15.75" customHeight="1">
      <c r="A3066" s="78">
        <v>42621.0</v>
      </c>
      <c r="B3066" s="73">
        <v>9177.9</v>
      </c>
      <c r="C3066" s="73">
        <v>7642.7</v>
      </c>
      <c r="D3066" s="74">
        <f t="shared" si="33"/>
        <v>642</v>
      </c>
      <c r="E3066" s="74">
        <f t="shared" si="16"/>
        <v>0</v>
      </c>
      <c r="F3066" s="75">
        <f t="shared" si="4"/>
        <v>9</v>
      </c>
      <c r="G3066" s="75">
        <f t="shared" si="17"/>
        <v>0</v>
      </c>
      <c r="H3066" s="76">
        <f>IF(A3066&lt;SIP_Calculator!$B$7,0,IF(A3066&gt;SIP_Calculator!$E$7,0,1))</f>
        <v>1</v>
      </c>
      <c r="I3066" s="74">
        <f t="shared" si="5"/>
        <v>0</v>
      </c>
      <c r="J3066" s="75">
        <f t="shared" si="6"/>
        <v>0</v>
      </c>
      <c r="K3066" s="76">
        <f>H3066*SIP_Calculator!$D$25</f>
        <v>484.4666522</v>
      </c>
      <c r="L3066" s="76">
        <f t="shared" si="7"/>
        <v>0.0527862204</v>
      </c>
      <c r="M3066" s="76">
        <f t="shared" si="8"/>
        <v>0.06338946343</v>
      </c>
      <c r="N3066" s="76">
        <f t="shared" ref="N3066:O3066" si="9202">N3065+L3066</f>
        <v>312.7238537</v>
      </c>
      <c r="O3066" s="76">
        <f t="shared" si="9202"/>
        <v>372.8346883</v>
      </c>
      <c r="P3066" s="74">
        <f>I3066*SIP_Calculator!$D$26</f>
        <v>0</v>
      </c>
      <c r="Q3066" s="74">
        <f t="shared" si="10"/>
        <v>0</v>
      </c>
      <c r="R3066" s="74">
        <f t="shared" si="11"/>
        <v>0</v>
      </c>
      <c r="S3066" s="74">
        <f t="shared" ref="S3066:T3066" si="9203">S3065+Q3066</f>
        <v>312.4100279</v>
      </c>
      <c r="T3066" s="74">
        <f t="shared" si="9203"/>
        <v>372.539067</v>
      </c>
      <c r="U3066" s="75">
        <f>J3066*SIP_Calculator!$D$27</f>
        <v>0</v>
      </c>
      <c r="V3066" s="75">
        <f t="shared" si="13"/>
        <v>0</v>
      </c>
      <c r="W3066" s="75">
        <f t="shared" si="14"/>
        <v>0</v>
      </c>
      <c r="X3066" s="75">
        <f t="shared" ref="X3066:Y3066" si="9204">X3065+V3066</f>
        <v>313.7063874</v>
      </c>
      <c r="Y3066" s="75">
        <f t="shared" si="9204"/>
        <v>374.0617123</v>
      </c>
    </row>
    <row r="3067" ht="15.75" customHeight="1">
      <c r="A3067" s="78">
        <v>42622.0</v>
      </c>
      <c r="B3067" s="73">
        <v>9090.75</v>
      </c>
      <c r="C3067" s="73">
        <v>7575.55</v>
      </c>
      <c r="D3067" s="74">
        <f t="shared" si="33"/>
        <v>642</v>
      </c>
      <c r="E3067" s="74">
        <f t="shared" si="16"/>
        <v>0</v>
      </c>
      <c r="F3067" s="75">
        <f t="shared" si="4"/>
        <v>9</v>
      </c>
      <c r="G3067" s="75">
        <f t="shared" si="17"/>
        <v>0</v>
      </c>
      <c r="H3067" s="76">
        <f>IF(A3067&lt;SIP_Calculator!$B$7,0,IF(A3067&gt;SIP_Calculator!$E$7,0,1))</f>
        <v>1</v>
      </c>
      <c r="I3067" s="74">
        <f t="shared" si="5"/>
        <v>0</v>
      </c>
      <c r="J3067" s="75">
        <f t="shared" si="6"/>
        <v>0</v>
      </c>
      <c r="K3067" s="76">
        <f>H3067*SIP_Calculator!$D$25</f>
        <v>484.4666522</v>
      </c>
      <c r="L3067" s="76">
        <f t="shared" si="7"/>
        <v>0.05329226435</v>
      </c>
      <c r="M3067" s="76">
        <f t="shared" si="8"/>
        <v>0.06395135036</v>
      </c>
      <c r="N3067" s="76">
        <f t="shared" ref="N3067:O3067" si="9205">N3066+L3067</f>
        <v>312.7771459</v>
      </c>
      <c r="O3067" s="76">
        <f t="shared" si="9205"/>
        <v>372.8986396</v>
      </c>
      <c r="P3067" s="74">
        <f>I3067*SIP_Calculator!$D$26</f>
        <v>0</v>
      </c>
      <c r="Q3067" s="74">
        <f t="shared" si="10"/>
        <v>0</v>
      </c>
      <c r="R3067" s="74">
        <f t="shared" si="11"/>
        <v>0</v>
      </c>
      <c r="S3067" s="74">
        <f t="shared" ref="S3067:T3067" si="9206">S3066+Q3067</f>
        <v>312.4100279</v>
      </c>
      <c r="T3067" s="74">
        <f t="shared" si="9206"/>
        <v>372.539067</v>
      </c>
      <c r="U3067" s="75">
        <f>J3067*SIP_Calculator!$D$27</f>
        <v>0</v>
      </c>
      <c r="V3067" s="75">
        <f t="shared" si="13"/>
        <v>0</v>
      </c>
      <c r="W3067" s="75">
        <f t="shared" si="14"/>
        <v>0</v>
      </c>
      <c r="X3067" s="75">
        <f t="shared" ref="X3067:Y3067" si="9207">X3066+V3067</f>
        <v>313.7063874</v>
      </c>
      <c r="Y3067" s="75">
        <f t="shared" si="9207"/>
        <v>374.0617123</v>
      </c>
    </row>
    <row r="3068" ht="15.75" customHeight="1">
      <c r="A3068" s="78">
        <v>42625.0</v>
      </c>
      <c r="B3068" s="73">
        <v>8918.95</v>
      </c>
      <c r="C3068" s="73">
        <v>7420.5</v>
      </c>
      <c r="D3068" s="74">
        <f t="shared" si="33"/>
        <v>643</v>
      </c>
      <c r="E3068" s="74">
        <f t="shared" si="16"/>
        <v>1</v>
      </c>
      <c r="F3068" s="75">
        <f t="shared" si="4"/>
        <v>9</v>
      </c>
      <c r="G3068" s="75">
        <f t="shared" si="17"/>
        <v>0</v>
      </c>
      <c r="H3068" s="76">
        <f>IF(A3068&lt;SIP_Calculator!$B$7,0,IF(A3068&gt;SIP_Calculator!$E$7,0,1))</f>
        <v>1</v>
      </c>
      <c r="I3068" s="74">
        <f t="shared" si="5"/>
        <v>1</v>
      </c>
      <c r="J3068" s="75">
        <f t="shared" si="6"/>
        <v>0</v>
      </c>
      <c r="K3068" s="76">
        <f>H3068*SIP_Calculator!$D$25</f>
        <v>484.4666522</v>
      </c>
      <c r="L3068" s="76">
        <f t="shared" si="7"/>
        <v>0.05431879898</v>
      </c>
      <c r="M3068" s="76">
        <f t="shared" si="8"/>
        <v>0.06528760221</v>
      </c>
      <c r="N3068" s="76">
        <f t="shared" ref="N3068:O3068" si="9208">N3067+L3068</f>
        <v>312.8314647</v>
      </c>
      <c r="O3068" s="76">
        <f t="shared" si="9208"/>
        <v>372.9639272</v>
      </c>
      <c r="P3068" s="74">
        <f>I3068*SIP_Calculator!$D$26</f>
        <v>2301.341589</v>
      </c>
      <c r="Q3068" s="74">
        <f t="shared" si="10"/>
        <v>0.2580283093</v>
      </c>
      <c r="R3068" s="74">
        <f t="shared" si="11"/>
        <v>0.3101329546</v>
      </c>
      <c r="S3068" s="74">
        <f t="shared" ref="S3068:T3068" si="9209">S3067+Q3068</f>
        <v>312.6680562</v>
      </c>
      <c r="T3068" s="74">
        <f t="shared" si="9209"/>
        <v>372.8491999</v>
      </c>
      <c r="U3068" s="75">
        <f>J3068*SIP_Calculator!$D$27</f>
        <v>0</v>
      </c>
      <c r="V3068" s="75">
        <f t="shared" si="13"/>
        <v>0</v>
      </c>
      <c r="W3068" s="75">
        <f t="shared" si="14"/>
        <v>0</v>
      </c>
      <c r="X3068" s="75">
        <f t="shared" ref="X3068:Y3068" si="9210">X3067+V3068</f>
        <v>313.7063874</v>
      </c>
      <c r="Y3068" s="75">
        <f t="shared" si="9210"/>
        <v>374.0617123</v>
      </c>
    </row>
    <row r="3069" ht="15.75" customHeight="1">
      <c r="A3069" s="78">
        <v>42627.0</v>
      </c>
      <c r="B3069" s="73">
        <v>8943.55</v>
      </c>
      <c r="C3069" s="73">
        <v>7455.3</v>
      </c>
      <c r="D3069" s="74">
        <f t="shared" si="33"/>
        <v>643</v>
      </c>
      <c r="E3069" s="74">
        <f t="shared" si="16"/>
        <v>0</v>
      </c>
      <c r="F3069" s="75">
        <f t="shared" si="4"/>
        <v>9</v>
      </c>
      <c r="G3069" s="75">
        <f t="shared" si="17"/>
        <v>0</v>
      </c>
      <c r="H3069" s="76">
        <f>IF(A3069&lt;SIP_Calculator!$B$7,0,IF(A3069&gt;SIP_Calculator!$E$7,0,1))</f>
        <v>1</v>
      </c>
      <c r="I3069" s="74">
        <f t="shared" si="5"/>
        <v>0</v>
      </c>
      <c r="J3069" s="75">
        <f t="shared" si="6"/>
        <v>0</v>
      </c>
      <c r="K3069" s="76">
        <f>H3069*SIP_Calculator!$D$25</f>
        <v>484.4666522</v>
      </c>
      <c r="L3069" s="76">
        <f t="shared" si="7"/>
        <v>0.05416939048</v>
      </c>
      <c r="M3069" s="76">
        <f t="shared" si="8"/>
        <v>0.06498285142</v>
      </c>
      <c r="N3069" s="76">
        <f t="shared" ref="N3069:O3069" si="9211">N3068+L3069</f>
        <v>312.8856341</v>
      </c>
      <c r="O3069" s="76">
        <f t="shared" si="9211"/>
        <v>373.0289101</v>
      </c>
      <c r="P3069" s="74">
        <f>I3069*SIP_Calculator!$D$26</f>
        <v>0</v>
      </c>
      <c r="Q3069" s="74">
        <f t="shared" si="10"/>
        <v>0</v>
      </c>
      <c r="R3069" s="74">
        <f t="shared" si="11"/>
        <v>0</v>
      </c>
      <c r="S3069" s="74">
        <f t="shared" ref="S3069:T3069" si="9212">S3068+Q3069</f>
        <v>312.6680562</v>
      </c>
      <c r="T3069" s="74">
        <f t="shared" si="9212"/>
        <v>372.8491999</v>
      </c>
      <c r="U3069" s="75">
        <f>J3069*SIP_Calculator!$D$27</f>
        <v>0</v>
      </c>
      <c r="V3069" s="75">
        <f t="shared" si="13"/>
        <v>0</v>
      </c>
      <c r="W3069" s="75">
        <f t="shared" si="14"/>
        <v>0</v>
      </c>
      <c r="X3069" s="75">
        <f t="shared" ref="X3069:Y3069" si="9213">X3068+V3069</f>
        <v>313.7063874</v>
      </c>
      <c r="Y3069" s="75">
        <f t="shared" si="9213"/>
        <v>374.0617123</v>
      </c>
    </row>
    <row r="3070" ht="15.75" customHeight="1">
      <c r="A3070" s="78">
        <v>42628.0</v>
      </c>
      <c r="B3070" s="73">
        <v>8950.6</v>
      </c>
      <c r="C3070" s="73">
        <v>7462.7</v>
      </c>
      <c r="D3070" s="74">
        <f t="shared" si="33"/>
        <v>643</v>
      </c>
      <c r="E3070" s="74">
        <f t="shared" si="16"/>
        <v>0</v>
      </c>
      <c r="F3070" s="75">
        <f t="shared" si="4"/>
        <v>9</v>
      </c>
      <c r="G3070" s="75">
        <f t="shared" si="17"/>
        <v>0</v>
      </c>
      <c r="H3070" s="76">
        <f>IF(A3070&lt;SIP_Calculator!$B$7,0,IF(A3070&gt;SIP_Calculator!$E$7,0,1))</f>
        <v>1</v>
      </c>
      <c r="I3070" s="74">
        <f t="shared" si="5"/>
        <v>0</v>
      </c>
      <c r="J3070" s="75">
        <f t="shared" si="6"/>
        <v>0</v>
      </c>
      <c r="K3070" s="76">
        <f>H3070*SIP_Calculator!$D$25</f>
        <v>484.4666522</v>
      </c>
      <c r="L3070" s="76">
        <f t="shared" si="7"/>
        <v>0.05412672359</v>
      </c>
      <c r="M3070" s="76">
        <f t="shared" si="8"/>
        <v>0.06491841454</v>
      </c>
      <c r="N3070" s="76">
        <f t="shared" ref="N3070:O3070" si="9214">N3069+L3070</f>
        <v>312.9397608</v>
      </c>
      <c r="O3070" s="76">
        <f t="shared" si="9214"/>
        <v>373.0938285</v>
      </c>
      <c r="P3070" s="74">
        <f>I3070*SIP_Calculator!$D$26</f>
        <v>0</v>
      </c>
      <c r="Q3070" s="74">
        <f t="shared" si="10"/>
        <v>0</v>
      </c>
      <c r="R3070" s="74">
        <f t="shared" si="11"/>
        <v>0</v>
      </c>
      <c r="S3070" s="74">
        <f t="shared" ref="S3070:T3070" si="9215">S3069+Q3070</f>
        <v>312.6680562</v>
      </c>
      <c r="T3070" s="74">
        <f t="shared" si="9215"/>
        <v>372.8491999</v>
      </c>
      <c r="U3070" s="75">
        <f>J3070*SIP_Calculator!$D$27</f>
        <v>0</v>
      </c>
      <c r="V3070" s="75">
        <f t="shared" si="13"/>
        <v>0</v>
      </c>
      <c r="W3070" s="75">
        <f t="shared" si="14"/>
        <v>0</v>
      </c>
      <c r="X3070" s="75">
        <f t="shared" ref="X3070:Y3070" si="9216">X3069+V3070</f>
        <v>313.7063874</v>
      </c>
      <c r="Y3070" s="75">
        <f t="shared" si="9216"/>
        <v>374.0617123</v>
      </c>
    </row>
    <row r="3071" ht="15.75" customHeight="1">
      <c r="A3071" s="78">
        <v>42629.0</v>
      </c>
      <c r="B3071" s="73">
        <v>8986.25</v>
      </c>
      <c r="C3071" s="73">
        <v>7487.2</v>
      </c>
      <c r="D3071" s="74">
        <f t="shared" si="33"/>
        <v>643</v>
      </c>
      <c r="E3071" s="74">
        <f t="shared" si="16"/>
        <v>0</v>
      </c>
      <c r="F3071" s="75">
        <f t="shared" si="4"/>
        <v>9</v>
      </c>
      <c r="G3071" s="75">
        <f t="shared" si="17"/>
        <v>0</v>
      </c>
      <c r="H3071" s="76">
        <f>IF(A3071&lt;SIP_Calculator!$B$7,0,IF(A3071&gt;SIP_Calculator!$E$7,0,1))</f>
        <v>1</v>
      </c>
      <c r="I3071" s="74">
        <f t="shared" si="5"/>
        <v>0</v>
      </c>
      <c r="J3071" s="75">
        <f t="shared" si="6"/>
        <v>0</v>
      </c>
      <c r="K3071" s="76">
        <f>H3071*SIP_Calculator!$D$25</f>
        <v>484.4666522</v>
      </c>
      <c r="L3071" s="76">
        <f t="shared" si="7"/>
        <v>0.05391199357</v>
      </c>
      <c r="M3071" s="76">
        <f t="shared" si="8"/>
        <v>0.06470598517</v>
      </c>
      <c r="N3071" s="76">
        <f t="shared" ref="N3071:O3071" si="9217">N3070+L3071</f>
        <v>312.9936728</v>
      </c>
      <c r="O3071" s="76">
        <f t="shared" si="9217"/>
        <v>373.1585345</v>
      </c>
      <c r="P3071" s="74">
        <f>I3071*SIP_Calculator!$D$26</f>
        <v>0</v>
      </c>
      <c r="Q3071" s="74">
        <f t="shared" si="10"/>
        <v>0</v>
      </c>
      <c r="R3071" s="74">
        <f t="shared" si="11"/>
        <v>0</v>
      </c>
      <c r="S3071" s="74">
        <f t="shared" ref="S3071:T3071" si="9218">S3070+Q3071</f>
        <v>312.6680562</v>
      </c>
      <c r="T3071" s="74">
        <f t="shared" si="9218"/>
        <v>372.8491999</v>
      </c>
      <c r="U3071" s="75">
        <f>J3071*SIP_Calculator!$D$27</f>
        <v>0</v>
      </c>
      <c r="V3071" s="75">
        <f t="shared" si="13"/>
        <v>0</v>
      </c>
      <c r="W3071" s="75">
        <f t="shared" si="14"/>
        <v>0</v>
      </c>
      <c r="X3071" s="75">
        <f t="shared" ref="X3071:Y3071" si="9219">X3070+V3071</f>
        <v>313.7063874</v>
      </c>
      <c r="Y3071" s="75">
        <f t="shared" si="9219"/>
        <v>374.0617123</v>
      </c>
    </row>
    <row r="3072" ht="15.75" customHeight="1">
      <c r="A3072" s="78">
        <v>42632.0</v>
      </c>
      <c r="B3072" s="73">
        <v>9015.05</v>
      </c>
      <c r="C3072" s="73">
        <v>7513.8</v>
      </c>
      <c r="D3072" s="74">
        <f t="shared" si="33"/>
        <v>644</v>
      </c>
      <c r="E3072" s="74">
        <f t="shared" si="16"/>
        <v>1</v>
      </c>
      <c r="F3072" s="75">
        <f t="shared" si="4"/>
        <v>9</v>
      </c>
      <c r="G3072" s="75">
        <f t="shared" si="17"/>
        <v>0</v>
      </c>
      <c r="H3072" s="76">
        <f>IF(A3072&lt;SIP_Calculator!$B$7,0,IF(A3072&gt;SIP_Calculator!$E$7,0,1))</f>
        <v>1</v>
      </c>
      <c r="I3072" s="74">
        <f t="shared" si="5"/>
        <v>1</v>
      </c>
      <c r="J3072" s="75">
        <f t="shared" si="6"/>
        <v>0</v>
      </c>
      <c r="K3072" s="76">
        <f>H3072*SIP_Calculator!$D$25</f>
        <v>484.4666522</v>
      </c>
      <c r="L3072" s="76">
        <f t="shared" si="7"/>
        <v>0.05373976319</v>
      </c>
      <c r="M3072" s="76">
        <f t="shared" si="8"/>
        <v>0.0644769161</v>
      </c>
      <c r="N3072" s="76">
        <f t="shared" ref="N3072:O3072" si="9220">N3071+L3072</f>
        <v>313.0474126</v>
      </c>
      <c r="O3072" s="76">
        <f t="shared" si="9220"/>
        <v>373.2230114</v>
      </c>
      <c r="P3072" s="74">
        <f>I3072*SIP_Calculator!$D$26</f>
        <v>2301.341589</v>
      </c>
      <c r="Q3072" s="74">
        <f t="shared" si="10"/>
        <v>0.2552777399</v>
      </c>
      <c r="R3072" s="74">
        <f t="shared" si="11"/>
        <v>0.3062819864</v>
      </c>
      <c r="S3072" s="74">
        <f t="shared" ref="S3072:T3072" si="9221">S3071+Q3072</f>
        <v>312.9233339</v>
      </c>
      <c r="T3072" s="74">
        <f t="shared" si="9221"/>
        <v>373.1554819</v>
      </c>
      <c r="U3072" s="75">
        <f>J3072*SIP_Calculator!$D$27</f>
        <v>0</v>
      </c>
      <c r="V3072" s="75">
        <f t="shared" si="13"/>
        <v>0</v>
      </c>
      <c r="W3072" s="75">
        <f t="shared" si="14"/>
        <v>0</v>
      </c>
      <c r="X3072" s="75">
        <f t="shared" ref="X3072:Y3072" si="9222">X3071+V3072</f>
        <v>313.7063874</v>
      </c>
      <c r="Y3072" s="75">
        <f t="shared" si="9222"/>
        <v>374.0617123</v>
      </c>
    </row>
    <row r="3073" ht="15.75" customHeight="1">
      <c r="A3073" s="78">
        <v>42633.0</v>
      </c>
      <c r="B3073" s="73">
        <v>8987.3</v>
      </c>
      <c r="C3073" s="73">
        <v>7490.3</v>
      </c>
      <c r="D3073" s="74">
        <f t="shared" si="33"/>
        <v>644</v>
      </c>
      <c r="E3073" s="74">
        <f t="shared" si="16"/>
        <v>0</v>
      </c>
      <c r="F3073" s="75">
        <f t="shared" si="4"/>
        <v>9</v>
      </c>
      <c r="G3073" s="75">
        <f t="shared" si="17"/>
        <v>0</v>
      </c>
      <c r="H3073" s="76">
        <f>IF(A3073&lt;SIP_Calculator!$B$7,0,IF(A3073&gt;SIP_Calculator!$E$7,0,1))</f>
        <v>1</v>
      </c>
      <c r="I3073" s="74">
        <f t="shared" si="5"/>
        <v>0</v>
      </c>
      <c r="J3073" s="75">
        <f t="shared" si="6"/>
        <v>0</v>
      </c>
      <c r="K3073" s="76">
        <f>H3073*SIP_Calculator!$D$25</f>
        <v>484.4666522</v>
      </c>
      <c r="L3073" s="76">
        <f t="shared" si="7"/>
        <v>0.05390569495</v>
      </c>
      <c r="M3073" s="76">
        <f t="shared" si="8"/>
        <v>0.0646792054</v>
      </c>
      <c r="N3073" s="76">
        <f t="shared" ref="N3073:O3073" si="9223">N3072+L3073</f>
        <v>313.1013183</v>
      </c>
      <c r="O3073" s="76">
        <f t="shared" si="9223"/>
        <v>373.2876906</v>
      </c>
      <c r="P3073" s="74">
        <f>I3073*SIP_Calculator!$D$26</f>
        <v>0</v>
      </c>
      <c r="Q3073" s="74">
        <f t="shared" si="10"/>
        <v>0</v>
      </c>
      <c r="R3073" s="74">
        <f t="shared" si="11"/>
        <v>0</v>
      </c>
      <c r="S3073" s="74">
        <f t="shared" ref="S3073:T3073" si="9224">S3072+Q3073</f>
        <v>312.9233339</v>
      </c>
      <c r="T3073" s="74">
        <f t="shared" si="9224"/>
        <v>373.1554819</v>
      </c>
      <c r="U3073" s="75">
        <f>J3073*SIP_Calculator!$D$27</f>
        <v>0</v>
      </c>
      <c r="V3073" s="75">
        <f t="shared" si="13"/>
        <v>0</v>
      </c>
      <c r="W3073" s="75">
        <f t="shared" si="14"/>
        <v>0</v>
      </c>
      <c r="X3073" s="75">
        <f t="shared" ref="X3073:Y3073" si="9225">X3072+V3073</f>
        <v>313.7063874</v>
      </c>
      <c r="Y3073" s="75">
        <f t="shared" si="9225"/>
        <v>374.0617123</v>
      </c>
    </row>
    <row r="3074" ht="15.75" customHeight="1">
      <c r="A3074" s="78">
        <v>42634.0</v>
      </c>
      <c r="B3074" s="73">
        <v>8987.45</v>
      </c>
      <c r="C3074" s="73">
        <v>7491.7</v>
      </c>
      <c r="D3074" s="74">
        <f t="shared" si="33"/>
        <v>644</v>
      </c>
      <c r="E3074" s="74">
        <f t="shared" si="16"/>
        <v>0</v>
      </c>
      <c r="F3074" s="75">
        <f t="shared" si="4"/>
        <v>9</v>
      </c>
      <c r="G3074" s="75">
        <f t="shared" si="17"/>
        <v>0</v>
      </c>
      <c r="H3074" s="76">
        <f>IF(A3074&lt;SIP_Calculator!$B$7,0,IF(A3074&gt;SIP_Calculator!$E$7,0,1))</f>
        <v>1</v>
      </c>
      <c r="I3074" s="74">
        <f t="shared" si="5"/>
        <v>0</v>
      </c>
      <c r="J3074" s="75">
        <f t="shared" si="6"/>
        <v>0</v>
      </c>
      <c r="K3074" s="76">
        <f>H3074*SIP_Calculator!$D$25</f>
        <v>484.4666522</v>
      </c>
      <c r="L3074" s="76">
        <f t="shared" si="7"/>
        <v>0.05390479526</v>
      </c>
      <c r="M3074" s="76">
        <f t="shared" si="8"/>
        <v>0.06466711857</v>
      </c>
      <c r="N3074" s="76">
        <f t="shared" ref="N3074:O3074" si="9226">N3073+L3074</f>
        <v>313.1552231</v>
      </c>
      <c r="O3074" s="76">
        <f t="shared" si="9226"/>
        <v>373.3523577</v>
      </c>
      <c r="P3074" s="74">
        <f>I3074*SIP_Calculator!$D$26</f>
        <v>0</v>
      </c>
      <c r="Q3074" s="74">
        <f t="shared" si="10"/>
        <v>0</v>
      </c>
      <c r="R3074" s="74">
        <f t="shared" si="11"/>
        <v>0</v>
      </c>
      <c r="S3074" s="74">
        <f t="shared" ref="S3074:T3074" si="9227">S3073+Q3074</f>
        <v>312.9233339</v>
      </c>
      <c r="T3074" s="74">
        <f t="shared" si="9227"/>
        <v>373.1554819</v>
      </c>
      <c r="U3074" s="75">
        <f>J3074*SIP_Calculator!$D$27</f>
        <v>0</v>
      </c>
      <c r="V3074" s="75">
        <f t="shared" si="13"/>
        <v>0</v>
      </c>
      <c r="W3074" s="75">
        <f t="shared" si="14"/>
        <v>0</v>
      </c>
      <c r="X3074" s="75">
        <f t="shared" ref="X3074:Y3074" si="9228">X3073+V3074</f>
        <v>313.7063874</v>
      </c>
      <c r="Y3074" s="75">
        <f t="shared" si="9228"/>
        <v>374.0617123</v>
      </c>
    </row>
    <row r="3075" ht="15.75" customHeight="1">
      <c r="A3075" s="78">
        <v>42635.0</v>
      </c>
      <c r="B3075" s="73">
        <v>9083.9</v>
      </c>
      <c r="C3075" s="73">
        <v>7573.0</v>
      </c>
      <c r="D3075" s="74">
        <f t="shared" si="33"/>
        <v>644</v>
      </c>
      <c r="E3075" s="74">
        <f t="shared" si="16"/>
        <v>0</v>
      </c>
      <c r="F3075" s="75">
        <f t="shared" si="4"/>
        <v>9</v>
      </c>
      <c r="G3075" s="75">
        <f t="shared" si="17"/>
        <v>0</v>
      </c>
      <c r="H3075" s="76">
        <f>IF(A3075&lt;SIP_Calculator!$B$7,0,IF(A3075&gt;SIP_Calculator!$E$7,0,1))</f>
        <v>1</v>
      </c>
      <c r="I3075" s="74">
        <f t="shared" si="5"/>
        <v>0</v>
      </c>
      <c r="J3075" s="75">
        <f t="shared" si="6"/>
        <v>0</v>
      </c>
      <c r="K3075" s="76">
        <f>H3075*SIP_Calculator!$D$25</f>
        <v>484.4666522</v>
      </c>
      <c r="L3075" s="76">
        <f t="shared" si="7"/>
        <v>0.05333245106</v>
      </c>
      <c r="M3075" s="76">
        <f t="shared" si="8"/>
        <v>0.06397288422</v>
      </c>
      <c r="N3075" s="76">
        <f t="shared" ref="N3075:O3075" si="9229">N3074+L3075</f>
        <v>313.2085555</v>
      </c>
      <c r="O3075" s="76">
        <f t="shared" si="9229"/>
        <v>373.4163306</v>
      </c>
      <c r="P3075" s="74">
        <f>I3075*SIP_Calculator!$D$26</f>
        <v>0</v>
      </c>
      <c r="Q3075" s="74">
        <f t="shared" si="10"/>
        <v>0</v>
      </c>
      <c r="R3075" s="74">
        <f t="shared" si="11"/>
        <v>0</v>
      </c>
      <c r="S3075" s="74">
        <f t="shared" ref="S3075:T3075" si="9230">S3074+Q3075</f>
        <v>312.9233339</v>
      </c>
      <c r="T3075" s="74">
        <f t="shared" si="9230"/>
        <v>373.1554819</v>
      </c>
      <c r="U3075" s="75">
        <f>J3075*SIP_Calculator!$D$27</f>
        <v>0</v>
      </c>
      <c r="V3075" s="75">
        <f t="shared" si="13"/>
        <v>0</v>
      </c>
      <c r="W3075" s="75">
        <f t="shared" si="14"/>
        <v>0</v>
      </c>
      <c r="X3075" s="75">
        <f t="shared" ref="X3075:Y3075" si="9231">X3074+V3075</f>
        <v>313.7063874</v>
      </c>
      <c r="Y3075" s="75">
        <f t="shared" si="9231"/>
        <v>374.0617123</v>
      </c>
    </row>
    <row r="3076" ht="15.75" customHeight="1">
      <c r="A3076" s="78">
        <v>42636.0</v>
      </c>
      <c r="B3076" s="73">
        <v>9054.75</v>
      </c>
      <c r="C3076" s="73">
        <v>7554.9</v>
      </c>
      <c r="D3076" s="74">
        <f t="shared" si="33"/>
        <v>644</v>
      </c>
      <c r="E3076" s="74">
        <f t="shared" si="16"/>
        <v>0</v>
      </c>
      <c r="F3076" s="75">
        <f t="shared" si="4"/>
        <v>9</v>
      </c>
      <c r="G3076" s="75">
        <f t="shared" si="17"/>
        <v>0</v>
      </c>
      <c r="H3076" s="76">
        <f>IF(A3076&lt;SIP_Calculator!$B$7,0,IF(A3076&gt;SIP_Calculator!$E$7,0,1))</f>
        <v>1</v>
      </c>
      <c r="I3076" s="74">
        <f t="shared" si="5"/>
        <v>0</v>
      </c>
      <c r="J3076" s="75">
        <f t="shared" si="6"/>
        <v>0</v>
      </c>
      <c r="K3076" s="76">
        <f>H3076*SIP_Calculator!$D$25</f>
        <v>484.4666522</v>
      </c>
      <c r="L3076" s="76">
        <f t="shared" si="7"/>
        <v>0.05350414447</v>
      </c>
      <c r="M3076" s="76">
        <f t="shared" si="8"/>
        <v>0.0641261502</v>
      </c>
      <c r="N3076" s="76">
        <f t="shared" ref="N3076:O3076" si="9232">N3075+L3076</f>
        <v>313.2620597</v>
      </c>
      <c r="O3076" s="76">
        <f t="shared" si="9232"/>
        <v>373.4804567</v>
      </c>
      <c r="P3076" s="74">
        <f>I3076*SIP_Calculator!$D$26</f>
        <v>0</v>
      </c>
      <c r="Q3076" s="74">
        <f t="shared" si="10"/>
        <v>0</v>
      </c>
      <c r="R3076" s="74">
        <f t="shared" si="11"/>
        <v>0</v>
      </c>
      <c r="S3076" s="74">
        <f t="shared" ref="S3076:T3076" si="9233">S3075+Q3076</f>
        <v>312.9233339</v>
      </c>
      <c r="T3076" s="74">
        <f t="shared" si="9233"/>
        <v>373.1554819</v>
      </c>
      <c r="U3076" s="75">
        <f>J3076*SIP_Calculator!$D$27</f>
        <v>0</v>
      </c>
      <c r="V3076" s="75">
        <f t="shared" si="13"/>
        <v>0</v>
      </c>
      <c r="W3076" s="75">
        <f t="shared" si="14"/>
        <v>0</v>
      </c>
      <c r="X3076" s="75">
        <f t="shared" ref="X3076:Y3076" si="9234">X3075+V3076</f>
        <v>313.7063874</v>
      </c>
      <c r="Y3076" s="75">
        <f t="shared" si="9234"/>
        <v>374.0617123</v>
      </c>
    </row>
    <row r="3077" ht="15.75" customHeight="1">
      <c r="A3077" s="78">
        <v>42639.0</v>
      </c>
      <c r="B3077" s="73">
        <v>8956.4</v>
      </c>
      <c r="C3077" s="73">
        <v>7479.75</v>
      </c>
      <c r="D3077" s="74">
        <f t="shared" si="33"/>
        <v>645</v>
      </c>
      <c r="E3077" s="74">
        <f t="shared" si="16"/>
        <v>1</v>
      </c>
      <c r="F3077" s="75">
        <f t="shared" si="4"/>
        <v>9</v>
      </c>
      <c r="G3077" s="75">
        <f t="shared" si="17"/>
        <v>0</v>
      </c>
      <c r="H3077" s="76">
        <f>IF(A3077&lt;SIP_Calculator!$B$7,0,IF(A3077&gt;SIP_Calculator!$E$7,0,1))</f>
        <v>1</v>
      </c>
      <c r="I3077" s="74">
        <f t="shared" si="5"/>
        <v>1</v>
      </c>
      <c r="J3077" s="75">
        <f t="shared" si="6"/>
        <v>0</v>
      </c>
      <c r="K3077" s="76">
        <f>H3077*SIP_Calculator!$D$25</f>
        <v>484.4666522</v>
      </c>
      <c r="L3077" s="76">
        <f t="shared" si="7"/>
        <v>0.05409167212</v>
      </c>
      <c r="M3077" s="76">
        <f t="shared" si="8"/>
        <v>0.0647704338</v>
      </c>
      <c r="N3077" s="76">
        <f t="shared" ref="N3077:O3077" si="9235">N3076+L3077</f>
        <v>313.3161513</v>
      </c>
      <c r="O3077" s="76">
        <f t="shared" si="9235"/>
        <v>373.5452272</v>
      </c>
      <c r="P3077" s="74">
        <f>I3077*SIP_Calculator!$D$26</f>
        <v>2301.341589</v>
      </c>
      <c r="Q3077" s="74">
        <f t="shared" si="10"/>
        <v>0.2569493981</v>
      </c>
      <c r="R3077" s="74">
        <f t="shared" si="11"/>
        <v>0.3076762712</v>
      </c>
      <c r="S3077" s="74">
        <f t="shared" ref="S3077:T3077" si="9236">S3076+Q3077</f>
        <v>313.1802833</v>
      </c>
      <c r="T3077" s="74">
        <f t="shared" si="9236"/>
        <v>373.4631582</v>
      </c>
      <c r="U3077" s="75">
        <f>J3077*SIP_Calculator!$D$27</f>
        <v>0</v>
      </c>
      <c r="V3077" s="75">
        <f t="shared" si="13"/>
        <v>0</v>
      </c>
      <c r="W3077" s="75">
        <f t="shared" si="14"/>
        <v>0</v>
      </c>
      <c r="X3077" s="75">
        <f t="shared" ref="X3077:Y3077" si="9237">X3076+V3077</f>
        <v>313.7063874</v>
      </c>
      <c r="Y3077" s="75">
        <f t="shared" si="9237"/>
        <v>374.0617123</v>
      </c>
    </row>
    <row r="3078" ht="15.75" customHeight="1">
      <c r="A3078" s="78">
        <v>42640.0</v>
      </c>
      <c r="B3078" s="73">
        <v>8940.5</v>
      </c>
      <c r="C3078" s="73">
        <v>7469.95</v>
      </c>
      <c r="D3078" s="74">
        <f t="shared" si="33"/>
        <v>645</v>
      </c>
      <c r="E3078" s="74">
        <f t="shared" si="16"/>
        <v>0</v>
      </c>
      <c r="F3078" s="75">
        <f t="shared" si="4"/>
        <v>9</v>
      </c>
      <c r="G3078" s="75">
        <f t="shared" si="17"/>
        <v>0</v>
      </c>
      <c r="H3078" s="76">
        <f>IF(A3078&lt;SIP_Calculator!$B$7,0,IF(A3078&gt;SIP_Calculator!$E$7,0,1))</f>
        <v>1</v>
      </c>
      <c r="I3078" s="74">
        <f t="shared" si="5"/>
        <v>0</v>
      </c>
      <c r="J3078" s="75">
        <f t="shared" si="6"/>
        <v>0</v>
      </c>
      <c r="K3078" s="76">
        <f>H3078*SIP_Calculator!$D$25</f>
        <v>484.4666522</v>
      </c>
      <c r="L3078" s="76">
        <f t="shared" si="7"/>
        <v>0.05418787005</v>
      </c>
      <c r="M3078" s="76">
        <f t="shared" si="8"/>
        <v>0.06485540762</v>
      </c>
      <c r="N3078" s="76">
        <f t="shared" ref="N3078:O3078" si="9238">N3077+L3078</f>
        <v>313.3703392</v>
      </c>
      <c r="O3078" s="76">
        <f t="shared" si="9238"/>
        <v>373.6100826</v>
      </c>
      <c r="P3078" s="74">
        <f>I3078*SIP_Calculator!$D$26</f>
        <v>0</v>
      </c>
      <c r="Q3078" s="74">
        <f t="shared" si="10"/>
        <v>0</v>
      </c>
      <c r="R3078" s="74">
        <f t="shared" si="11"/>
        <v>0</v>
      </c>
      <c r="S3078" s="74">
        <f t="shared" ref="S3078:T3078" si="9239">S3077+Q3078</f>
        <v>313.1802833</v>
      </c>
      <c r="T3078" s="74">
        <f t="shared" si="9239"/>
        <v>373.4631582</v>
      </c>
      <c r="U3078" s="75">
        <f>J3078*SIP_Calculator!$D$27</f>
        <v>0</v>
      </c>
      <c r="V3078" s="75">
        <f t="shared" si="13"/>
        <v>0</v>
      </c>
      <c r="W3078" s="75">
        <f t="shared" si="14"/>
        <v>0</v>
      </c>
      <c r="X3078" s="75">
        <f t="shared" ref="X3078:Y3078" si="9240">X3077+V3078</f>
        <v>313.7063874</v>
      </c>
      <c r="Y3078" s="75">
        <f t="shared" si="9240"/>
        <v>374.0617123</v>
      </c>
    </row>
    <row r="3079" ht="15.75" customHeight="1">
      <c r="A3079" s="78">
        <v>42641.0</v>
      </c>
      <c r="B3079" s="73">
        <v>8983.8</v>
      </c>
      <c r="C3079" s="73">
        <v>7514.95</v>
      </c>
      <c r="D3079" s="74">
        <f t="shared" si="33"/>
        <v>645</v>
      </c>
      <c r="E3079" s="74">
        <f t="shared" si="16"/>
        <v>0</v>
      </c>
      <c r="F3079" s="75">
        <f t="shared" si="4"/>
        <v>9</v>
      </c>
      <c r="G3079" s="75">
        <f t="shared" si="17"/>
        <v>0</v>
      </c>
      <c r="H3079" s="76">
        <f>IF(A3079&lt;SIP_Calculator!$B$7,0,IF(A3079&gt;SIP_Calculator!$E$7,0,1))</f>
        <v>1</v>
      </c>
      <c r="I3079" s="74">
        <f t="shared" si="5"/>
        <v>0</v>
      </c>
      <c r="J3079" s="75">
        <f t="shared" si="6"/>
        <v>0</v>
      </c>
      <c r="K3079" s="76">
        <f>H3079*SIP_Calculator!$D$25</f>
        <v>484.4666522</v>
      </c>
      <c r="L3079" s="76">
        <f t="shared" si="7"/>
        <v>0.05392669607</v>
      </c>
      <c r="M3079" s="76">
        <f t="shared" si="8"/>
        <v>0.06446704931</v>
      </c>
      <c r="N3079" s="76">
        <f t="shared" ref="N3079:O3079" si="9241">N3078+L3079</f>
        <v>313.4242659</v>
      </c>
      <c r="O3079" s="76">
        <f t="shared" si="9241"/>
        <v>373.6745496</v>
      </c>
      <c r="P3079" s="74">
        <f>I3079*SIP_Calculator!$D$26</f>
        <v>0</v>
      </c>
      <c r="Q3079" s="74">
        <f t="shared" si="10"/>
        <v>0</v>
      </c>
      <c r="R3079" s="74">
        <f t="shared" si="11"/>
        <v>0</v>
      </c>
      <c r="S3079" s="74">
        <f t="shared" ref="S3079:T3079" si="9242">S3078+Q3079</f>
        <v>313.1802833</v>
      </c>
      <c r="T3079" s="74">
        <f t="shared" si="9242"/>
        <v>373.4631582</v>
      </c>
      <c r="U3079" s="75">
        <f>J3079*SIP_Calculator!$D$27</f>
        <v>0</v>
      </c>
      <c r="V3079" s="75">
        <f t="shared" si="13"/>
        <v>0</v>
      </c>
      <c r="W3079" s="75">
        <f t="shared" si="14"/>
        <v>0</v>
      </c>
      <c r="X3079" s="75">
        <f t="shared" ref="X3079:Y3079" si="9243">X3078+V3079</f>
        <v>313.7063874</v>
      </c>
      <c r="Y3079" s="75">
        <f t="shared" si="9243"/>
        <v>374.0617123</v>
      </c>
    </row>
    <row r="3080" ht="15.75" customHeight="1">
      <c r="A3080" s="78">
        <v>42642.0</v>
      </c>
      <c r="B3080" s="73">
        <v>8799.95</v>
      </c>
      <c r="C3080" s="73">
        <v>7336.85</v>
      </c>
      <c r="D3080" s="74">
        <f t="shared" si="33"/>
        <v>645</v>
      </c>
      <c r="E3080" s="74">
        <f t="shared" si="16"/>
        <v>0</v>
      </c>
      <c r="F3080" s="75">
        <f t="shared" si="4"/>
        <v>9</v>
      </c>
      <c r="G3080" s="75">
        <f t="shared" si="17"/>
        <v>0</v>
      </c>
      <c r="H3080" s="76">
        <f>IF(A3080&lt;SIP_Calculator!$B$7,0,IF(A3080&gt;SIP_Calculator!$E$7,0,1))</f>
        <v>1</v>
      </c>
      <c r="I3080" s="74">
        <f t="shared" si="5"/>
        <v>0</v>
      </c>
      <c r="J3080" s="75">
        <f t="shared" si="6"/>
        <v>0</v>
      </c>
      <c r="K3080" s="76">
        <f>H3080*SIP_Calculator!$D$25</f>
        <v>484.4666522</v>
      </c>
      <c r="L3080" s="76">
        <f t="shared" si="7"/>
        <v>0.05505334146</v>
      </c>
      <c r="M3080" s="76">
        <f t="shared" si="8"/>
        <v>0.06603196906</v>
      </c>
      <c r="N3080" s="76">
        <f t="shared" ref="N3080:O3080" si="9244">N3079+L3080</f>
        <v>313.4793193</v>
      </c>
      <c r="O3080" s="76">
        <f t="shared" si="9244"/>
        <v>373.7405816</v>
      </c>
      <c r="P3080" s="74">
        <f>I3080*SIP_Calculator!$D$26</f>
        <v>0</v>
      </c>
      <c r="Q3080" s="74">
        <f t="shared" si="10"/>
        <v>0</v>
      </c>
      <c r="R3080" s="74">
        <f t="shared" si="11"/>
        <v>0</v>
      </c>
      <c r="S3080" s="74">
        <f t="shared" ref="S3080:T3080" si="9245">S3079+Q3080</f>
        <v>313.1802833</v>
      </c>
      <c r="T3080" s="74">
        <f t="shared" si="9245"/>
        <v>373.4631582</v>
      </c>
      <c r="U3080" s="75">
        <f>J3080*SIP_Calculator!$D$27</f>
        <v>0</v>
      </c>
      <c r="V3080" s="75">
        <f t="shared" si="13"/>
        <v>0</v>
      </c>
      <c r="W3080" s="75">
        <f t="shared" si="14"/>
        <v>0</v>
      </c>
      <c r="X3080" s="75">
        <f t="shared" ref="X3080:Y3080" si="9246">X3079+V3080</f>
        <v>313.7063874</v>
      </c>
      <c r="Y3080" s="75">
        <f t="shared" si="9246"/>
        <v>374.0617123</v>
      </c>
    </row>
    <row r="3081" ht="15.75" customHeight="1">
      <c r="A3081" s="78">
        <v>42643.0</v>
      </c>
      <c r="B3081" s="73">
        <v>8844.2</v>
      </c>
      <c r="C3081" s="73">
        <v>7394.85</v>
      </c>
      <c r="D3081" s="74">
        <f t="shared" si="33"/>
        <v>645</v>
      </c>
      <c r="E3081" s="74">
        <f t="shared" si="16"/>
        <v>0</v>
      </c>
      <c r="F3081" s="75">
        <f t="shared" si="4"/>
        <v>9</v>
      </c>
      <c r="G3081" s="75">
        <f t="shared" si="17"/>
        <v>0</v>
      </c>
      <c r="H3081" s="76">
        <f>IF(A3081&lt;SIP_Calculator!$B$7,0,IF(A3081&gt;SIP_Calculator!$E$7,0,1))</f>
        <v>1</v>
      </c>
      <c r="I3081" s="74">
        <f t="shared" si="5"/>
        <v>0</v>
      </c>
      <c r="J3081" s="75">
        <f t="shared" si="6"/>
        <v>0</v>
      </c>
      <c r="K3081" s="76">
        <f>H3081*SIP_Calculator!$D$25</f>
        <v>484.4666522</v>
      </c>
      <c r="L3081" s="76">
        <f t="shared" si="7"/>
        <v>0.05477789423</v>
      </c>
      <c r="M3081" s="76">
        <f t="shared" si="8"/>
        <v>0.06551406076</v>
      </c>
      <c r="N3081" s="76">
        <f t="shared" ref="N3081:O3081" si="9247">N3080+L3081</f>
        <v>313.5340971</v>
      </c>
      <c r="O3081" s="76">
        <f t="shared" si="9247"/>
        <v>373.8060957</v>
      </c>
      <c r="P3081" s="74">
        <f>I3081*SIP_Calculator!$D$26</f>
        <v>0</v>
      </c>
      <c r="Q3081" s="74">
        <f t="shared" si="10"/>
        <v>0</v>
      </c>
      <c r="R3081" s="74">
        <f t="shared" si="11"/>
        <v>0</v>
      </c>
      <c r="S3081" s="74">
        <f t="shared" ref="S3081:T3081" si="9248">S3080+Q3081</f>
        <v>313.1802833</v>
      </c>
      <c r="T3081" s="74">
        <f t="shared" si="9248"/>
        <v>373.4631582</v>
      </c>
      <c r="U3081" s="75">
        <f>J3081*SIP_Calculator!$D$27</f>
        <v>0</v>
      </c>
      <c r="V3081" s="75">
        <f t="shared" si="13"/>
        <v>0</v>
      </c>
      <c r="W3081" s="75">
        <f t="shared" si="14"/>
        <v>0</v>
      </c>
      <c r="X3081" s="75">
        <f t="shared" ref="X3081:Y3081" si="9249">X3080+V3081</f>
        <v>313.7063874</v>
      </c>
      <c r="Y3081" s="75">
        <f t="shared" si="9249"/>
        <v>374.0617123</v>
      </c>
    </row>
    <row r="3082" ht="15.75" customHeight="1">
      <c r="A3082" s="78">
        <v>42646.0</v>
      </c>
      <c r="B3082" s="73">
        <v>8992.55</v>
      </c>
      <c r="C3082" s="73">
        <v>7532.25</v>
      </c>
      <c r="D3082" s="74">
        <f t="shared" si="33"/>
        <v>646</v>
      </c>
      <c r="E3082" s="74">
        <f t="shared" si="16"/>
        <v>1</v>
      </c>
      <c r="F3082" s="75">
        <f t="shared" si="4"/>
        <v>10</v>
      </c>
      <c r="G3082" s="75">
        <f t="shared" si="17"/>
        <v>1</v>
      </c>
      <c r="H3082" s="76">
        <f>IF(A3082&lt;SIP_Calculator!$B$7,0,IF(A3082&gt;SIP_Calculator!$E$7,0,1))</f>
        <v>1</v>
      </c>
      <c r="I3082" s="74">
        <f t="shared" si="5"/>
        <v>1</v>
      </c>
      <c r="J3082" s="75">
        <f t="shared" si="6"/>
        <v>1</v>
      </c>
      <c r="K3082" s="76">
        <f>H3082*SIP_Calculator!$D$25</f>
        <v>484.4666522</v>
      </c>
      <c r="L3082" s="76">
        <f t="shared" si="7"/>
        <v>0.05387422391</v>
      </c>
      <c r="M3082" s="76">
        <f t="shared" si="8"/>
        <v>0.064318982</v>
      </c>
      <c r="N3082" s="76">
        <f t="shared" ref="N3082:O3082" si="9250">N3081+L3082</f>
        <v>313.5879714</v>
      </c>
      <c r="O3082" s="76">
        <f t="shared" si="9250"/>
        <v>373.8704146</v>
      </c>
      <c r="P3082" s="74">
        <f>I3082*SIP_Calculator!$D$26</f>
        <v>2301.341589</v>
      </c>
      <c r="Q3082" s="74">
        <f t="shared" si="10"/>
        <v>0.255916463</v>
      </c>
      <c r="R3082" s="74">
        <f t="shared" si="11"/>
        <v>0.3055317587</v>
      </c>
      <c r="S3082" s="74">
        <f t="shared" ref="S3082:T3082" si="9251">S3081+Q3082</f>
        <v>313.4361998</v>
      </c>
      <c r="T3082" s="74">
        <f t="shared" si="9251"/>
        <v>373.76869</v>
      </c>
      <c r="U3082" s="75">
        <f>J3082*SIP_Calculator!$D$27</f>
        <v>10000</v>
      </c>
      <c r="V3082" s="75">
        <f t="shared" si="13"/>
        <v>1.112031626</v>
      </c>
      <c r="W3082" s="75">
        <f t="shared" si="14"/>
        <v>1.327624548</v>
      </c>
      <c r="X3082" s="75">
        <f t="shared" ref="X3082:Y3082" si="9252">X3081+V3082</f>
        <v>314.8184191</v>
      </c>
      <c r="Y3082" s="75">
        <f t="shared" si="9252"/>
        <v>375.3893368</v>
      </c>
    </row>
    <row r="3083" ht="15.75" customHeight="1">
      <c r="A3083" s="78">
        <v>42647.0</v>
      </c>
      <c r="B3083" s="73">
        <v>9029.2</v>
      </c>
      <c r="C3083" s="73">
        <v>7567.7</v>
      </c>
      <c r="D3083" s="74">
        <f t="shared" si="33"/>
        <v>646</v>
      </c>
      <c r="E3083" s="74">
        <f t="shared" si="16"/>
        <v>0</v>
      </c>
      <c r="F3083" s="75">
        <f t="shared" si="4"/>
        <v>10</v>
      </c>
      <c r="G3083" s="75">
        <f t="shared" si="17"/>
        <v>0</v>
      </c>
      <c r="H3083" s="76">
        <f>IF(A3083&lt;SIP_Calculator!$B$7,0,IF(A3083&gt;SIP_Calculator!$E$7,0,1))</f>
        <v>1</v>
      </c>
      <c r="I3083" s="74">
        <f t="shared" si="5"/>
        <v>0</v>
      </c>
      <c r="J3083" s="75">
        <f t="shared" si="6"/>
        <v>0</v>
      </c>
      <c r="K3083" s="76">
        <f>H3083*SIP_Calculator!$D$25</f>
        <v>484.4666522</v>
      </c>
      <c r="L3083" s="76">
        <f t="shared" si="7"/>
        <v>0.05365554558</v>
      </c>
      <c r="M3083" s="76">
        <f t="shared" si="8"/>
        <v>0.0640176873</v>
      </c>
      <c r="N3083" s="76">
        <f t="shared" ref="N3083:O3083" si="9253">N3082+L3083</f>
        <v>313.6416269</v>
      </c>
      <c r="O3083" s="76">
        <f t="shared" si="9253"/>
        <v>373.9344323</v>
      </c>
      <c r="P3083" s="74">
        <f>I3083*SIP_Calculator!$D$26</f>
        <v>0</v>
      </c>
      <c r="Q3083" s="74">
        <f t="shared" si="10"/>
        <v>0</v>
      </c>
      <c r="R3083" s="74">
        <f t="shared" si="11"/>
        <v>0</v>
      </c>
      <c r="S3083" s="74">
        <f t="shared" ref="S3083:T3083" si="9254">S3082+Q3083</f>
        <v>313.4361998</v>
      </c>
      <c r="T3083" s="74">
        <f t="shared" si="9254"/>
        <v>373.76869</v>
      </c>
      <c r="U3083" s="75">
        <f>J3083*SIP_Calculator!$D$27</f>
        <v>0</v>
      </c>
      <c r="V3083" s="75">
        <f t="shared" si="13"/>
        <v>0</v>
      </c>
      <c r="W3083" s="75">
        <f t="shared" si="14"/>
        <v>0</v>
      </c>
      <c r="X3083" s="75">
        <f t="shared" ref="X3083:Y3083" si="9255">X3082+V3083</f>
        <v>314.8184191</v>
      </c>
      <c r="Y3083" s="75">
        <f t="shared" si="9255"/>
        <v>375.3893368</v>
      </c>
    </row>
    <row r="3084" ht="15.75" customHeight="1">
      <c r="A3084" s="78">
        <v>42648.0</v>
      </c>
      <c r="B3084" s="73">
        <v>9010.0</v>
      </c>
      <c r="C3084" s="73">
        <v>7565.5</v>
      </c>
      <c r="D3084" s="74">
        <f t="shared" si="33"/>
        <v>646</v>
      </c>
      <c r="E3084" s="74">
        <f t="shared" si="16"/>
        <v>0</v>
      </c>
      <c r="F3084" s="75">
        <f t="shared" si="4"/>
        <v>10</v>
      </c>
      <c r="G3084" s="75">
        <f t="shared" si="17"/>
        <v>0</v>
      </c>
      <c r="H3084" s="76">
        <f>IF(A3084&lt;SIP_Calculator!$B$7,0,IF(A3084&gt;SIP_Calculator!$E$7,0,1))</f>
        <v>1</v>
      </c>
      <c r="I3084" s="74">
        <f t="shared" si="5"/>
        <v>0</v>
      </c>
      <c r="J3084" s="75">
        <f t="shared" si="6"/>
        <v>0</v>
      </c>
      <c r="K3084" s="76">
        <f>H3084*SIP_Calculator!$D$25</f>
        <v>484.4666522</v>
      </c>
      <c r="L3084" s="76">
        <f t="shared" si="7"/>
        <v>0.05376988371</v>
      </c>
      <c r="M3084" s="76">
        <f t="shared" si="8"/>
        <v>0.06403630324</v>
      </c>
      <c r="N3084" s="76">
        <f t="shared" ref="N3084:O3084" si="9256">N3083+L3084</f>
        <v>313.6953968</v>
      </c>
      <c r="O3084" s="76">
        <f t="shared" si="9256"/>
        <v>373.9984686</v>
      </c>
      <c r="P3084" s="74">
        <f>I3084*SIP_Calculator!$D$26</f>
        <v>0</v>
      </c>
      <c r="Q3084" s="74">
        <f t="shared" si="10"/>
        <v>0</v>
      </c>
      <c r="R3084" s="74">
        <f t="shared" si="11"/>
        <v>0</v>
      </c>
      <c r="S3084" s="74">
        <f t="shared" ref="S3084:T3084" si="9257">S3083+Q3084</f>
        <v>313.4361998</v>
      </c>
      <c r="T3084" s="74">
        <f t="shared" si="9257"/>
        <v>373.76869</v>
      </c>
      <c r="U3084" s="75">
        <f>J3084*SIP_Calculator!$D$27</f>
        <v>0</v>
      </c>
      <c r="V3084" s="75">
        <f t="shared" si="13"/>
        <v>0</v>
      </c>
      <c r="W3084" s="75">
        <f t="shared" si="14"/>
        <v>0</v>
      </c>
      <c r="X3084" s="75">
        <f t="shared" ref="X3084:Y3084" si="9258">X3083+V3084</f>
        <v>314.8184191</v>
      </c>
      <c r="Y3084" s="75">
        <f t="shared" si="9258"/>
        <v>375.3893368</v>
      </c>
    </row>
    <row r="3085" ht="15.75" customHeight="1">
      <c r="A3085" s="78">
        <v>42649.0</v>
      </c>
      <c r="B3085" s="73">
        <v>8979.25</v>
      </c>
      <c r="C3085" s="73">
        <v>7537.25</v>
      </c>
      <c r="D3085" s="74">
        <f t="shared" si="33"/>
        <v>646</v>
      </c>
      <c r="E3085" s="74">
        <f t="shared" si="16"/>
        <v>0</v>
      </c>
      <c r="F3085" s="75">
        <f t="shared" si="4"/>
        <v>10</v>
      </c>
      <c r="G3085" s="75">
        <f t="shared" si="17"/>
        <v>0</v>
      </c>
      <c r="H3085" s="76">
        <f>IF(A3085&lt;SIP_Calculator!$B$7,0,IF(A3085&gt;SIP_Calculator!$E$7,0,1))</f>
        <v>1</v>
      </c>
      <c r="I3085" s="74">
        <f t="shared" si="5"/>
        <v>0</v>
      </c>
      <c r="J3085" s="75">
        <f t="shared" si="6"/>
        <v>0</v>
      </c>
      <c r="K3085" s="76">
        <f>H3085*SIP_Calculator!$D$25</f>
        <v>484.4666522</v>
      </c>
      <c r="L3085" s="76">
        <f t="shared" si="7"/>
        <v>0.05395402202</v>
      </c>
      <c r="M3085" s="76">
        <f t="shared" si="8"/>
        <v>0.0642763146</v>
      </c>
      <c r="N3085" s="76">
        <f t="shared" ref="N3085:O3085" si="9259">N3084+L3085</f>
        <v>313.7493508</v>
      </c>
      <c r="O3085" s="76">
        <f t="shared" si="9259"/>
        <v>374.0627449</v>
      </c>
      <c r="P3085" s="74">
        <f>I3085*SIP_Calculator!$D$26</f>
        <v>0</v>
      </c>
      <c r="Q3085" s="74">
        <f t="shared" si="10"/>
        <v>0</v>
      </c>
      <c r="R3085" s="74">
        <f t="shared" si="11"/>
        <v>0</v>
      </c>
      <c r="S3085" s="74">
        <f t="shared" ref="S3085:T3085" si="9260">S3084+Q3085</f>
        <v>313.4361998</v>
      </c>
      <c r="T3085" s="74">
        <f t="shared" si="9260"/>
        <v>373.76869</v>
      </c>
      <c r="U3085" s="75">
        <f>J3085*SIP_Calculator!$D$27</f>
        <v>0</v>
      </c>
      <c r="V3085" s="75">
        <f t="shared" si="13"/>
        <v>0</v>
      </c>
      <c r="W3085" s="75">
        <f t="shared" si="14"/>
        <v>0</v>
      </c>
      <c r="X3085" s="75">
        <f t="shared" ref="X3085:Y3085" si="9261">X3084+V3085</f>
        <v>314.8184191</v>
      </c>
      <c r="Y3085" s="75">
        <f t="shared" si="9261"/>
        <v>375.3893368</v>
      </c>
    </row>
    <row r="3086" ht="15.75" customHeight="1">
      <c r="A3086" s="78">
        <v>42650.0</v>
      </c>
      <c r="B3086" s="73">
        <v>8965.3</v>
      </c>
      <c r="C3086" s="73">
        <v>7527.2</v>
      </c>
      <c r="D3086" s="74">
        <f t="shared" si="33"/>
        <v>646</v>
      </c>
      <c r="E3086" s="74">
        <f t="shared" si="16"/>
        <v>0</v>
      </c>
      <c r="F3086" s="75">
        <f t="shared" si="4"/>
        <v>10</v>
      </c>
      <c r="G3086" s="75">
        <f t="shared" si="17"/>
        <v>0</v>
      </c>
      <c r="H3086" s="76">
        <f>IF(A3086&lt;SIP_Calculator!$B$7,0,IF(A3086&gt;SIP_Calculator!$E$7,0,1))</f>
        <v>1</v>
      </c>
      <c r="I3086" s="74">
        <f t="shared" si="5"/>
        <v>0</v>
      </c>
      <c r="J3086" s="75">
        <f t="shared" si="6"/>
        <v>0</v>
      </c>
      <c r="K3086" s="76">
        <f>H3086*SIP_Calculator!$D$25</f>
        <v>484.4666522</v>
      </c>
      <c r="L3086" s="76">
        <f t="shared" si="7"/>
        <v>0.05403797443</v>
      </c>
      <c r="M3086" s="76">
        <f t="shared" si="8"/>
        <v>0.06436213362</v>
      </c>
      <c r="N3086" s="76">
        <f t="shared" ref="N3086:O3086" si="9262">N3085+L3086</f>
        <v>313.8033888</v>
      </c>
      <c r="O3086" s="76">
        <f t="shared" si="9262"/>
        <v>374.1271071</v>
      </c>
      <c r="P3086" s="74">
        <f>I3086*SIP_Calculator!$D$26</f>
        <v>0</v>
      </c>
      <c r="Q3086" s="74">
        <f t="shared" si="10"/>
        <v>0</v>
      </c>
      <c r="R3086" s="74">
        <f t="shared" si="11"/>
        <v>0</v>
      </c>
      <c r="S3086" s="74">
        <f t="shared" ref="S3086:T3086" si="9263">S3085+Q3086</f>
        <v>313.4361998</v>
      </c>
      <c r="T3086" s="74">
        <f t="shared" si="9263"/>
        <v>373.76869</v>
      </c>
      <c r="U3086" s="75">
        <f>J3086*SIP_Calculator!$D$27</f>
        <v>0</v>
      </c>
      <c r="V3086" s="75">
        <f t="shared" si="13"/>
        <v>0</v>
      </c>
      <c r="W3086" s="75">
        <f t="shared" si="14"/>
        <v>0</v>
      </c>
      <c r="X3086" s="75">
        <f t="shared" ref="X3086:Y3086" si="9264">X3085+V3086</f>
        <v>314.8184191</v>
      </c>
      <c r="Y3086" s="75">
        <f t="shared" si="9264"/>
        <v>375.3893368</v>
      </c>
    </row>
    <row r="3087" ht="15.75" customHeight="1">
      <c r="A3087" s="78">
        <v>42653.0</v>
      </c>
      <c r="B3087" s="73">
        <v>8971.95</v>
      </c>
      <c r="C3087" s="73">
        <v>7532.7</v>
      </c>
      <c r="D3087" s="74">
        <f t="shared" si="33"/>
        <v>647</v>
      </c>
      <c r="E3087" s="74">
        <f t="shared" si="16"/>
        <v>1</v>
      </c>
      <c r="F3087" s="75">
        <f t="shared" si="4"/>
        <v>10</v>
      </c>
      <c r="G3087" s="75">
        <f t="shared" si="17"/>
        <v>0</v>
      </c>
      <c r="H3087" s="76">
        <f>IF(A3087&lt;SIP_Calculator!$B$7,0,IF(A3087&gt;SIP_Calculator!$E$7,0,1))</f>
        <v>1</v>
      </c>
      <c r="I3087" s="74">
        <f t="shared" si="5"/>
        <v>1</v>
      </c>
      <c r="J3087" s="75">
        <f t="shared" si="6"/>
        <v>0</v>
      </c>
      <c r="K3087" s="76">
        <f>H3087*SIP_Calculator!$D$25</f>
        <v>484.4666522</v>
      </c>
      <c r="L3087" s="76">
        <f t="shared" si="7"/>
        <v>0.05399792154</v>
      </c>
      <c r="M3087" s="76">
        <f t="shared" si="8"/>
        <v>0.06431513962</v>
      </c>
      <c r="N3087" s="76">
        <f t="shared" ref="N3087:O3087" si="9265">N3086+L3087</f>
        <v>313.8573867</v>
      </c>
      <c r="O3087" s="76">
        <f t="shared" si="9265"/>
        <v>374.1914222</v>
      </c>
      <c r="P3087" s="74">
        <f>I3087*SIP_Calculator!$D$26</f>
        <v>2301.341589</v>
      </c>
      <c r="Q3087" s="74">
        <f t="shared" si="10"/>
        <v>0.2565040587</v>
      </c>
      <c r="R3087" s="74">
        <f t="shared" si="11"/>
        <v>0.3055135063</v>
      </c>
      <c r="S3087" s="74">
        <f t="shared" ref="S3087:T3087" si="9266">S3086+Q3087</f>
        <v>313.6927038</v>
      </c>
      <c r="T3087" s="74">
        <f t="shared" si="9266"/>
        <v>374.0742035</v>
      </c>
      <c r="U3087" s="75">
        <f>J3087*SIP_Calculator!$D$27</f>
        <v>0</v>
      </c>
      <c r="V3087" s="75">
        <f t="shared" si="13"/>
        <v>0</v>
      </c>
      <c r="W3087" s="75">
        <f t="shared" si="14"/>
        <v>0</v>
      </c>
      <c r="X3087" s="75">
        <f t="shared" ref="X3087:Y3087" si="9267">X3086+V3087</f>
        <v>314.8184191</v>
      </c>
      <c r="Y3087" s="75">
        <f t="shared" si="9267"/>
        <v>375.3893368</v>
      </c>
    </row>
    <row r="3088" ht="15.75" customHeight="1">
      <c r="A3088" s="78">
        <v>42656.0</v>
      </c>
      <c r="B3088" s="73">
        <v>8832.3</v>
      </c>
      <c r="C3088" s="73">
        <v>7418.35</v>
      </c>
      <c r="D3088" s="74">
        <f t="shared" si="33"/>
        <v>647</v>
      </c>
      <c r="E3088" s="74">
        <f t="shared" si="16"/>
        <v>0</v>
      </c>
      <c r="F3088" s="75">
        <f t="shared" si="4"/>
        <v>10</v>
      </c>
      <c r="G3088" s="75">
        <f t="shared" si="17"/>
        <v>0</v>
      </c>
      <c r="H3088" s="76">
        <f>IF(A3088&lt;SIP_Calculator!$B$7,0,IF(A3088&gt;SIP_Calculator!$E$7,0,1))</f>
        <v>1</v>
      </c>
      <c r="I3088" s="74">
        <f t="shared" si="5"/>
        <v>0</v>
      </c>
      <c r="J3088" s="75">
        <f t="shared" si="6"/>
        <v>0</v>
      </c>
      <c r="K3088" s="76">
        <f>H3088*SIP_Calculator!$D$25</f>
        <v>484.4666522</v>
      </c>
      <c r="L3088" s="76">
        <f t="shared" si="7"/>
        <v>0.05485169799</v>
      </c>
      <c r="M3088" s="76">
        <f t="shared" si="8"/>
        <v>0.06530652398</v>
      </c>
      <c r="N3088" s="76">
        <f t="shared" ref="N3088:O3088" si="9268">N3087+L3088</f>
        <v>313.9122384</v>
      </c>
      <c r="O3088" s="76">
        <f t="shared" si="9268"/>
        <v>374.2567287</v>
      </c>
      <c r="P3088" s="74">
        <f>I3088*SIP_Calculator!$D$26</f>
        <v>0</v>
      </c>
      <c r="Q3088" s="74">
        <f t="shared" si="10"/>
        <v>0</v>
      </c>
      <c r="R3088" s="74">
        <f t="shared" si="11"/>
        <v>0</v>
      </c>
      <c r="S3088" s="74">
        <f t="shared" ref="S3088:T3088" si="9269">S3087+Q3088</f>
        <v>313.6927038</v>
      </c>
      <c r="T3088" s="74">
        <f t="shared" si="9269"/>
        <v>374.0742035</v>
      </c>
      <c r="U3088" s="75">
        <f>J3088*SIP_Calculator!$D$27</f>
        <v>0</v>
      </c>
      <c r="V3088" s="75">
        <f t="shared" si="13"/>
        <v>0</v>
      </c>
      <c r="W3088" s="75">
        <f t="shared" si="14"/>
        <v>0</v>
      </c>
      <c r="X3088" s="75">
        <f t="shared" ref="X3088:Y3088" si="9270">X3087+V3088</f>
        <v>314.8184191</v>
      </c>
      <c r="Y3088" s="75">
        <f t="shared" si="9270"/>
        <v>375.3893368</v>
      </c>
    </row>
    <row r="3089" ht="15.75" customHeight="1">
      <c r="A3089" s="78">
        <v>42657.0</v>
      </c>
      <c r="B3089" s="73">
        <v>8847.3</v>
      </c>
      <c r="C3089" s="73">
        <v>7439.85</v>
      </c>
      <c r="D3089" s="74">
        <f t="shared" si="33"/>
        <v>647</v>
      </c>
      <c r="E3089" s="74">
        <f t="shared" si="16"/>
        <v>0</v>
      </c>
      <c r="F3089" s="75">
        <f t="shared" si="4"/>
        <v>10</v>
      </c>
      <c r="G3089" s="75">
        <f t="shared" si="17"/>
        <v>0</v>
      </c>
      <c r="H3089" s="76">
        <f>IF(A3089&lt;SIP_Calculator!$B$7,0,IF(A3089&gt;SIP_Calculator!$E$7,0,1))</f>
        <v>1</v>
      </c>
      <c r="I3089" s="74">
        <f t="shared" si="5"/>
        <v>0</v>
      </c>
      <c r="J3089" s="75">
        <f t="shared" si="6"/>
        <v>0</v>
      </c>
      <c r="K3089" s="76">
        <f>H3089*SIP_Calculator!$D$25</f>
        <v>484.4666522</v>
      </c>
      <c r="L3089" s="76">
        <f t="shared" si="7"/>
        <v>0.05475870064</v>
      </c>
      <c r="M3089" s="76">
        <f t="shared" si="8"/>
        <v>0.06511779837</v>
      </c>
      <c r="N3089" s="76">
        <f t="shared" ref="N3089:O3089" si="9271">N3088+L3089</f>
        <v>313.9669971</v>
      </c>
      <c r="O3089" s="76">
        <f t="shared" si="9271"/>
        <v>374.3218465</v>
      </c>
      <c r="P3089" s="74">
        <f>I3089*SIP_Calculator!$D$26</f>
        <v>0</v>
      </c>
      <c r="Q3089" s="74">
        <f t="shared" si="10"/>
        <v>0</v>
      </c>
      <c r="R3089" s="74">
        <f t="shared" si="11"/>
        <v>0</v>
      </c>
      <c r="S3089" s="74">
        <f t="shared" ref="S3089:T3089" si="9272">S3088+Q3089</f>
        <v>313.6927038</v>
      </c>
      <c r="T3089" s="74">
        <f t="shared" si="9272"/>
        <v>374.0742035</v>
      </c>
      <c r="U3089" s="75">
        <f>J3089*SIP_Calculator!$D$27</f>
        <v>0</v>
      </c>
      <c r="V3089" s="75">
        <f t="shared" si="13"/>
        <v>0</v>
      </c>
      <c r="W3089" s="75">
        <f t="shared" si="14"/>
        <v>0</v>
      </c>
      <c r="X3089" s="75">
        <f t="shared" ref="X3089:Y3089" si="9273">X3088+V3089</f>
        <v>314.8184191</v>
      </c>
      <c r="Y3089" s="75">
        <f t="shared" si="9273"/>
        <v>375.3893368</v>
      </c>
    </row>
    <row r="3090" ht="15.75" customHeight="1">
      <c r="A3090" s="78">
        <v>42660.0</v>
      </c>
      <c r="B3090" s="73">
        <v>8784.45</v>
      </c>
      <c r="C3090" s="73">
        <v>7384.5</v>
      </c>
      <c r="D3090" s="74">
        <f t="shared" si="33"/>
        <v>648</v>
      </c>
      <c r="E3090" s="74">
        <f t="shared" si="16"/>
        <v>1</v>
      </c>
      <c r="F3090" s="75">
        <f t="shared" si="4"/>
        <v>10</v>
      </c>
      <c r="G3090" s="75">
        <f t="shared" si="17"/>
        <v>0</v>
      </c>
      <c r="H3090" s="76">
        <f>IF(A3090&lt;SIP_Calculator!$B$7,0,IF(A3090&gt;SIP_Calculator!$E$7,0,1))</f>
        <v>1</v>
      </c>
      <c r="I3090" s="74">
        <f t="shared" si="5"/>
        <v>1</v>
      </c>
      <c r="J3090" s="75">
        <f t="shared" si="6"/>
        <v>0</v>
      </c>
      <c r="K3090" s="76">
        <f>H3090*SIP_Calculator!$D$25</f>
        <v>484.4666522</v>
      </c>
      <c r="L3090" s="76">
        <f t="shared" si="7"/>
        <v>0.05515048207</v>
      </c>
      <c r="M3090" s="76">
        <f t="shared" si="8"/>
        <v>0.06560588424</v>
      </c>
      <c r="N3090" s="76">
        <f t="shared" ref="N3090:O3090" si="9274">N3089+L3090</f>
        <v>314.0221476</v>
      </c>
      <c r="O3090" s="76">
        <f t="shared" si="9274"/>
        <v>374.3874524</v>
      </c>
      <c r="P3090" s="74">
        <f>I3090*SIP_Calculator!$D$26</f>
        <v>2301.341589</v>
      </c>
      <c r="Q3090" s="74">
        <f t="shared" si="10"/>
        <v>0.2619790185</v>
      </c>
      <c r="R3090" s="74">
        <f t="shared" si="11"/>
        <v>0.3116448763</v>
      </c>
      <c r="S3090" s="74">
        <f t="shared" ref="S3090:T3090" si="9275">S3089+Q3090</f>
        <v>313.9546828</v>
      </c>
      <c r="T3090" s="74">
        <f t="shared" si="9275"/>
        <v>374.3858483</v>
      </c>
      <c r="U3090" s="75">
        <f>J3090*SIP_Calculator!$D$27</f>
        <v>0</v>
      </c>
      <c r="V3090" s="75">
        <f t="shared" si="13"/>
        <v>0</v>
      </c>
      <c r="W3090" s="75">
        <f t="shared" si="14"/>
        <v>0</v>
      </c>
      <c r="X3090" s="75">
        <f t="shared" ref="X3090:Y3090" si="9276">X3089+V3090</f>
        <v>314.8184191</v>
      </c>
      <c r="Y3090" s="75">
        <f t="shared" si="9276"/>
        <v>375.3893368</v>
      </c>
    </row>
    <row r="3091" ht="15.75" customHeight="1">
      <c r="A3091" s="78">
        <v>42661.0</v>
      </c>
      <c r="B3091" s="73">
        <v>8945.6</v>
      </c>
      <c r="C3091" s="73">
        <v>7512.3</v>
      </c>
      <c r="D3091" s="74">
        <f t="shared" si="33"/>
        <v>648</v>
      </c>
      <c r="E3091" s="74">
        <f t="shared" si="16"/>
        <v>0</v>
      </c>
      <c r="F3091" s="75">
        <f t="shared" si="4"/>
        <v>10</v>
      </c>
      <c r="G3091" s="75">
        <f t="shared" si="17"/>
        <v>0</v>
      </c>
      <c r="H3091" s="76">
        <f>IF(A3091&lt;SIP_Calculator!$B$7,0,IF(A3091&gt;SIP_Calculator!$E$7,0,1))</f>
        <v>1</v>
      </c>
      <c r="I3091" s="74">
        <f t="shared" si="5"/>
        <v>0</v>
      </c>
      <c r="J3091" s="75">
        <f t="shared" si="6"/>
        <v>0</v>
      </c>
      <c r="K3091" s="76">
        <f>H3091*SIP_Calculator!$D$25</f>
        <v>484.4666522</v>
      </c>
      <c r="L3091" s="76">
        <f t="shared" si="7"/>
        <v>0.05415697686</v>
      </c>
      <c r="M3091" s="76">
        <f t="shared" si="8"/>
        <v>0.06448979037</v>
      </c>
      <c r="N3091" s="76">
        <f t="shared" ref="N3091:O3091" si="9277">N3090+L3091</f>
        <v>314.0763046</v>
      </c>
      <c r="O3091" s="76">
        <f t="shared" si="9277"/>
        <v>374.4519422</v>
      </c>
      <c r="P3091" s="74">
        <f>I3091*SIP_Calculator!$D$26</f>
        <v>0</v>
      </c>
      <c r="Q3091" s="74">
        <f t="shared" si="10"/>
        <v>0</v>
      </c>
      <c r="R3091" s="74">
        <f t="shared" si="11"/>
        <v>0</v>
      </c>
      <c r="S3091" s="74">
        <f t="shared" ref="S3091:T3091" si="9278">S3090+Q3091</f>
        <v>313.9546828</v>
      </c>
      <c r="T3091" s="74">
        <f t="shared" si="9278"/>
        <v>374.3858483</v>
      </c>
      <c r="U3091" s="75">
        <f>J3091*SIP_Calculator!$D$27</f>
        <v>0</v>
      </c>
      <c r="V3091" s="75">
        <f t="shared" si="13"/>
        <v>0</v>
      </c>
      <c r="W3091" s="75">
        <f t="shared" si="14"/>
        <v>0</v>
      </c>
      <c r="X3091" s="75">
        <f t="shared" ref="X3091:Y3091" si="9279">X3090+V3091</f>
        <v>314.8184191</v>
      </c>
      <c r="Y3091" s="75">
        <f t="shared" si="9279"/>
        <v>375.3893368</v>
      </c>
    </row>
    <row r="3092" ht="15.75" customHeight="1">
      <c r="A3092" s="78">
        <v>42662.0</v>
      </c>
      <c r="B3092" s="73">
        <v>8933.9</v>
      </c>
      <c r="C3092" s="73">
        <v>7507.7</v>
      </c>
      <c r="D3092" s="74">
        <f t="shared" si="33"/>
        <v>648</v>
      </c>
      <c r="E3092" s="74">
        <f t="shared" si="16"/>
        <v>0</v>
      </c>
      <c r="F3092" s="75">
        <f t="shared" si="4"/>
        <v>10</v>
      </c>
      <c r="G3092" s="75">
        <f t="shared" si="17"/>
        <v>0</v>
      </c>
      <c r="H3092" s="76">
        <f>IF(A3092&lt;SIP_Calculator!$B$7,0,IF(A3092&gt;SIP_Calculator!$E$7,0,1))</f>
        <v>1</v>
      </c>
      <c r="I3092" s="74">
        <f t="shared" si="5"/>
        <v>0</v>
      </c>
      <c r="J3092" s="75">
        <f t="shared" si="6"/>
        <v>0</v>
      </c>
      <c r="K3092" s="76">
        <f>H3092*SIP_Calculator!$D$25</f>
        <v>484.4666522</v>
      </c>
      <c r="L3092" s="76">
        <f t="shared" si="7"/>
        <v>0.05422790183</v>
      </c>
      <c r="M3092" s="76">
        <f t="shared" si="8"/>
        <v>0.06452930354</v>
      </c>
      <c r="N3092" s="76">
        <f t="shared" ref="N3092:O3092" si="9280">N3091+L3092</f>
        <v>314.1305325</v>
      </c>
      <c r="O3092" s="76">
        <f t="shared" si="9280"/>
        <v>374.5164715</v>
      </c>
      <c r="P3092" s="74">
        <f>I3092*SIP_Calculator!$D$26</f>
        <v>0</v>
      </c>
      <c r="Q3092" s="74">
        <f t="shared" si="10"/>
        <v>0</v>
      </c>
      <c r="R3092" s="74">
        <f t="shared" si="11"/>
        <v>0</v>
      </c>
      <c r="S3092" s="74">
        <f t="shared" ref="S3092:T3092" si="9281">S3091+Q3092</f>
        <v>313.9546828</v>
      </c>
      <c r="T3092" s="74">
        <f t="shared" si="9281"/>
        <v>374.3858483</v>
      </c>
      <c r="U3092" s="75">
        <f>J3092*SIP_Calculator!$D$27</f>
        <v>0</v>
      </c>
      <c r="V3092" s="75">
        <f t="shared" si="13"/>
        <v>0</v>
      </c>
      <c r="W3092" s="75">
        <f t="shared" si="14"/>
        <v>0</v>
      </c>
      <c r="X3092" s="75">
        <f t="shared" ref="X3092:Y3092" si="9282">X3091+V3092</f>
        <v>314.8184191</v>
      </c>
      <c r="Y3092" s="75">
        <f t="shared" si="9282"/>
        <v>375.3893368</v>
      </c>
    </row>
    <row r="3093" ht="15.75" customHeight="1">
      <c r="A3093" s="78">
        <v>42663.0</v>
      </c>
      <c r="B3093" s="73">
        <v>8970.3</v>
      </c>
      <c r="C3093" s="73">
        <v>7538.8</v>
      </c>
      <c r="D3093" s="74">
        <f t="shared" si="33"/>
        <v>648</v>
      </c>
      <c r="E3093" s="74">
        <f t="shared" si="16"/>
        <v>0</v>
      </c>
      <c r="F3093" s="75">
        <f t="shared" si="4"/>
        <v>10</v>
      </c>
      <c r="G3093" s="75">
        <f t="shared" si="17"/>
        <v>0</v>
      </c>
      <c r="H3093" s="76">
        <f>IF(A3093&lt;SIP_Calculator!$B$7,0,IF(A3093&gt;SIP_Calculator!$E$7,0,1))</f>
        <v>1</v>
      </c>
      <c r="I3093" s="74">
        <f t="shared" si="5"/>
        <v>0</v>
      </c>
      <c r="J3093" s="75">
        <f t="shared" si="6"/>
        <v>0</v>
      </c>
      <c r="K3093" s="76">
        <f>H3093*SIP_Calculator!$D$25</f>
        <v>484.4666522</v>
      </c>
      <c r="L3093" s="76">
        <f t="shared" si="7"/>
        <v>0.05400785394</v>
      </c>
      <c r="M3093" s="76">
        <f t="shared" si="8"/>
        <v>0.06426309919</v>
      </c>
      <c r="N3093" s="76">
        <f t="shared" ref="N3093:O3093" si="9283">N3092+L3093</f>
        <v>314.1845403</v>
      </c>
      <c r="O3093" s="76">
        <f t="shared" si="9283"/>
        <v>374.5807346</v>
      </c>
      <c r="P3093" s="74">
        <f>I3093*SIP_Calculator!$D$26</f>
        <v>0</v>
      </c>
      <c r="Q3093" s="74">
        <f t="shared" si="10"/>
        <v>0</v>
      </c>
      <c r="R3093" s="74">
        <f t="shared" si="11"/>
        <v>0</v>
      </c>
      <c r="S3093" s="74">
        <f t="shared" ref="S3093:T3093" si="9284">S3092+Q3093</f>
        <v>313.9546828</v>
      </c>
      <c r="T3093" s="74">
        <f t="shared" si="9284"/>
        <v>374.3858483</v>
      </c>
      <c r="U3093" s="75">
        <f>J3093*SIP_Calculator!$D$27</f>
        <v>0</v>
      </c>
      <c r="V3093" s="75">
        <f t="shared" si="13"/>
        <v>0</v>
      </c>
      <c r="W3093" s="75">
        <f t="shared" si="14"/>
        <v>0</v>
      </c>
      <c r="X3093" s="75">
        <f t="shared" ref="X3093:Y3093" si="9285">X3092+V3093</f>
        <v>314.8184191</v>
      </c>
      <c r="Y3093" s="75">
        <f t="shared" si="9285"/>
        <v>375.3893368</v>
      </c>
    </row>
    <row r="3094" ht="15.75" customHeight="1">
      <c r="A3094" s="78">
        <v>42664.0</v>
      </c>
      <c r="B3094" s="73">
        <v>8967.55</v>
      </c>
      <c r="C3094" s="73">
        <v>7541.7</v>
      </c>
      <c r="D3094" s="74">
        <f t="shared" si="33"/>
        <v>648</v>
      </c>
      <c r="E3094" s="74">
        <f t="shared" si="16"/>
        <v>0</v>
      </c>
      <c r="F3094" s="75">
        <f t="shared" si="4"/>
        <v>10</v>
      </c>
      <c r="G3094" s="75">
        <f t="shared" si="17"/>
        <v>0</v>
      </c>
      <c r="H3094" s="76">
        <f>IF(A3094&lt;SIP_Calculator!$B$7,0,IF(A3094&gt;SIP_Calculator!$E$7,0,1))</f>
        <v>1</v>
      </c>
      <c r="I3094" s="74">
        <f t="shared" si="5"/>
        <v>0</v>
      </c>
      <c r="J3094" s="75">
        <f t="shared" si="6"/>
        <v>0</v>
      </c>
      <c r="K3094" s="76">
        <f>H3094*SIP_Calculator!$D$25</f>
        <v>484.4666522</v>
      </c>
      <c r="L3094" s="76">
        <f t="shared" si="7"/>
        <v>0.05402441605</v>
      </c>
      <c r="M3094" s="76">
        <f t="shared" si="8"/>
        <v>0.06423838819</v>
      </c>
      <c r="N3094" s="76">
        <f t="shared" ref="N3094:O3094" si="9286">N3093+L3094</f>
        <v>314.2385647</v>
      </c>
      <c r="O3094" s="76">
        <f t="shared" si="9286"/>
        <v>374.644973</v>
      </c>
      <c r="P3094" s="74">
        <f>I3094*SIP_Calculator!$D$26</f>
        <v>0</v>
      </c>
      <c r="Q3094" s="74">
        <f t="shared" si="10"/>
        <v>0</v>
      </c>
      <c r="R3094" s="74">
        <f t="shared" si="11"/>
        <v>0</v>
      </c>
      <c r="S3094" s="74">
        <f t="shared" ref="S3094:T3094" si="9287">S3093+Q3094</f>
        <v>313.9546828</v>
      </c>
      <c r="T3094" s="74">
        <f t="shared" si="9287"/>
        <v>374.3858483</v>
      </c>
      <c r="U3094" s="75">
        <f>J3094*SIP_Calculator!$D$27</f>
        <v>0</v>
      </c>
      <c r="V3094" s="75">
        <f t="shared" si="13"/>
        <v>0</v>
      </c>
      <c r="W3094" s="75">
        <f t="shared" si="14"/>
        <v>0</v>
      </c>
      <c r="X3094" s="75">
        <f t="shared" ref="X3094:Y3094" si="9288">X3093+V3094</f>
        <v>314.8184191</v>
      </c>
      <c r="Y3094" s="75">
        <f t="shared" si="9288"/>
        <v>375.3893368</v>
      </c>
    </row>
    <row r="3095" ht="15.75" customHeight="1">
      <c r="A3095" s="78">
        <v>42667.0</v>
      </c>
      <c r="B3095" s="73">
        <v>8977.1</v>
      </c>
      <c r="C3095" s="73">
        <v>7551.55</v>
      </c>
      <c r="D3095" s="74">
        <f t="shared" si="33"/>
        <v>649</v>
      </c>
      <c r="E3095" s="74">
        <f t="shared" si="16"/>
        <v>1</v>
      </c>
      <c r="F3095" s="75">
        <f t="shared" si="4"/>
        <v>10</v>
      </c>
      <c r="G3095" s="75">
        <f t="shared" si="17"/>
        <v>0</v>
      </c>
      <c r="H3095" s="76">
        <f>IF(A3095&lt;SIP_Calculator!$B$7,0,IF(A3095&gt;SIP_Calculator!$E$7,0,1))</f>
        <v>1</v>
      </c>
      <c r="I3095" s="74">
        <f t="shared" si="5"/>
        <v>1</v>
      </c>
      <c r="J3095" s="75">
        <f t="shared" si="6"/>
        <v>0</v>
      </c>
      <c r="K3095" s="76">
        <f>H3095*SIP_Calculator!$D$25</f>
        <v>484.4666522</v>
      </c>
      <c r="L3095" s="76">
        <f t="shared" si="7"/>
        <v>0.05396694391</v>
      </c>
      <c r="M3095" s="76">
        <f t="shared" si="8"/>
        <v>0.06415459769</v>
      </c>
      <c r="N3095" s="76">
        <f t="shared" ref="N3095:O3095" si="9289">N3094+L3095</f>
        <v>314.2925317</v>
      </c>
      <c r="O3095" s="76">
        <f t="shared" si="9289"/>
        <v>374.7091276</v>
      </c>
      <c r="P3095" s="74">
        <f>I3095*SIP_Calculator!$D$26</f>
        <v>2301.341589</v>
      </c>
      <c r="Q3095" s="74">
        <f t="shared" si="10"/>
        <v>0.2563569069</v>
      </c>
      <c r="R3095" s="74">
        <f t="shared" si="11"/>
        <v>0.3047508908</v>
      </c>
      <c r="S3095" s="74">
        <f t="shared" ref="S3095:T3095" si="9290">S3094+Q3095</f>
        <v>314.2110397</v>
      </c>
      <c r="T3095" s="74">
        <f t="shared" si="9290"/>
        <v>374.6905992</v>
      </c>
      <c r="U3095" s="75">
        <f>J3095*SIP_Calculator!$D$27</f>
        <v>0</v>
      </c>
      <c r="V3095" s="75">
        <f t="shared" si="13"/>
        <v>0</v>
      </c>
      <c r="W3095" s="75">
        <f t="shared" si="14"/>
        <v>0</v>
      </c>
      <c r="X3095" s="75">
        <f t="shared" ref="X3095:Y3095" si="9291">X3094+V3095</f>
        <v>314.8184191</v>
      </c>
      <c r="Y3095" s="75">
        <f t="shared" si="9291"/>
        <v>375.3893368</v>
      </c>
    </row>
    <row r="3096" ht="15.75" customHeight="1">
      <c r="A3096" s="78">
        <v>42668.0</v>
      </c>
      <c r="B3096" s="73">
        <v>8963.45</v>
      </c>
      <c r="C3096" s="73">
        <v>7541.5</v>
      </c>
      <c r="D3096" s="74">
        <f t="shared" si="33"/>
        <v>649</v>
      </c>
      <c r="E3096" s="74">
        <f t="shared" si="16"/>
        <v>0</v>
      </c>
      <c r="F3096" s="75">
        <f t="shared" si="4"/>
        <v>10</v>
      </c>
      <c r="G3096" s="75">
        <f t="shared" si="17"/>
        <v>0</v>
      </c>
      <c r="H3096" s="76">
        <f>IF(A3096&lt;SIP_Calculator!$B$7,0,IF(A3096&gt;SIP_Calculator!$E$7,0,1))</f>
        <v>1</v>
      </c>
      <c r="I3096" s="74">
        <f t="shared" si="5"/>
        <v>0</v>
      </c>
      <c r="J3096" s="75">
        <f t="shared" si="6"/>
        <v>0</v>
      </c>
      <c r="K3096" s="76">
        <f>H3096*SIP_Calculator!$D$25</f>
        <v>484.4666522</v>
      </c>
      <c r="L3096" s="76">
        <f t="shared" si="7"/>
        <v>0.05404912753</v>
      </c>
      <c r="M3096" s="76">
        <f t="shared" si="8"/>
        <v>0.06424009178</v>
      </c>
      <c r="N3096" s="76">
        <f t="shared" ref="N3096:O3096" si="9292">N3095+L3096</f>
        <v>314.3465808</v>
      </c>
      <c r="O3096" s="76">
        <f t="shared" si="9292"/>
        <v>374.7733677</v>
      </c>
      <c r="P3096" s="74">
        <f>I3096*SIP_Calculator!$D$26</f>
        <v>0</v>
      </c>
      <c r="Q3096" s="74">
        <f t="shared" si="10"/>
        <v>0</v>
      </c>
      <c r="R3096" s="74">
        <f t="shared" si="11"/>
        <v>0</v>
      </c>
      <c r="S3096" s="74">
        <f t="shared" ref="S3096:T3096" si="9293">S3095+Q3096</f>
        <v>314.2110397</v>
      </c>
      <c r="T3096" s="74">
        <f t="shared" si="9293"/>
        <v>374.6905992</v>
      </c>
      <c r="U3096" s="75">
        <f>J3096*SIP_Calculator!$D$27</f>
        <v>0</v>
      </c>
      <c r="V3096" s="75">
        <f t="shared" si="13"/>
        <v>0</v>
      </c>
      <c r="W3096" s="75">
        <f t="shared" si="14"/>
        <v>0</v>
      </c>
      <c r="X3096" s="75">
        <f t="shared" ref="X3096:Y3096" si="9294">X3095+V3096</f>
        <v>314.8184191</v>
      </c>
      <c r="Y3096" s="75">
        <f t="shared" si="9294"/>
        <v>375.3893368</v>
      </c>
    </row>
    <row r="3097" ht="15.75" customHeight="1">
      <c r="A3097" s="78">
        <v>42669.0</v>
      </c>
      <c r="B3097" s="73">
        <v>8883.15</v>
      </c>
      <c r="C3097" s="73">
        <v>7476.75</v>
      </c>
      <c r="D3097" s="74">
        <f t="shared" si="33"/>
        <v>649</v>
      </c>
      <c r="E3097" s="74">
        <f t="shared" si="16"/>
        <v>0</v>
      </c>
      <c r="F3097" s="75">
        <f t="shared" si="4"/>
        <v>10</v>
      </c>
      <c r="G3097" s="75">
        <f t="shared" si="17"/>
        <v>0</v>
      </c>
      <c r="H3097" s="76">
        <f>IF(A3097&lt;SIP_Calculator!$B$7,0,IF(A3097&gt;SIP_Calculator!$E$7,0,1))</f>
        <v>1</v>
      </c>
      <c r="I3097" s="74">
        <f t="shared" si="5"/>
        <v>0</v>
      </c>
      <c r="J3097" s="75">
        <f t="shared" si="6"/>
        <v>0</v>
      </c>
      <c r="K3097" s="76">
        <f>H3097*SIP_Calculator!$D$25</f>
        <v>484.4666522</v>
      </c>
      <c r="L3097" s="76">
        <f t="shared" si="7"/>
        <v>0.05453770928</v>
      </c>
      <c r="M3097" s="76">
        <f t="shared" si="8"/>
        <v>0.06479642253</v>
      </c>
      <c r="N3097" s="76">
        <f t="shared" ref="N3097:O3097" si="9295">N3096+L3097</f>
        <v>314.4011185</v>
      </c>
      <c r="O3097" s="76">
        <f t="shared" si="9295"/>
        <v>374.8381641</v>
      </c>
      <c r="P3097" s="74">
        <f>I3097*SIP_Calculator!$D$26</f>
        <v>0</v>
      </c>
      <c r="Q3097" s="74">
        <f t="shared" si="10"/>
        <v>0</v>
      </c>
      <c r="R3097" s="74">
        <f t="shared" si="11"/>
        <v>0</v>
      </c>
      <c r="S3097" s="74">
        <f t="shared" ref="S3097:T3097" si="9296">S3096+Q3097</f>
        <v>314.2110397</v>
      </c>
      <c r="T3097" s="74">
        <f t="shared" si="9296"/>
        <v>374.6905992</v>
      </c>
      <c r="U3097" s="75">
        <f>J3097*SIP_Calculator!$D$27</f>
        <v>0</v>
      </c>
      <c r="V3097" s="75">
        <f t="shared" si="13"/>
        <v>0</v>
      </c>
      <c r="W3097" s="75">
        <f t="shared" si="14"/>
        <v>0</v>
      </c>
      <c r="X3097" s="75">
        <f t="shared" ref="X3097:Y3097" si="9297">X3096+V3097</f>
        <v>314.8184191</v>
      </c>
      <c r="Y3097" s="75">
        <f t="shared" si="9297"/>
        <v>375.3893368</v>
      </c>
    </row>
    <row r="3098" ht="15.75" customHeight="1">
      <c r="A3098" s="78">
        <v>42670.0</v>
      </c>
      <c r="B3098" s="73">
        <v>8866.15</v>
      </c>
      <c r="C3098" s="73">
        <v>7452.15</v>
      </c>
      <c r="D3098" s="74">
        <f t="shared" si="33"/>
        <v>649</v>
      </c>
      <c r="E3098" s="74">
        <f t="shared" si="16"/>
        <v>0</v>
      </c>
      <c r="F3098" s="75">
        <f t="shared" si="4"/>
        <v>10</v>
      </c>
      <c r="G3098" s="75">
        <f t="shared" si="17"/>
        <v>0</v>
      </c>
      <c r="H3098" s="76">
        <f>IF(A3098&lt;SIP_Calculator!$B$7,0,IF(A3098&gt;SIP_Calculator!$E$7,0,1))</f>
        <v>1</v>
      </c>
      <c r="I3098" s="74">
        <f t="shared" si="5"/>
        <v>0</v>
      </c>
      <c r="J3098" s="75">
        <f t="shared" si="6"/>
        <v>0</v>
      </c>
      <c r="K3098" s="76">
        <f>H3098*SIP_Calculator!$D$25</f>
        <v>484.4666522</v>
      </c>
      <c r="L3098" s="76">
        <f t="shared" si="7"/>
        <v>0.05464228015</v>
      </c>
      <c r="M3098" s="76">
        <f t="shared" si="8"/>
        <v>0.06501031946</v>
      </c>
      <c r="N3098" s="76">
        <f t="shared" ref="N3098:O3098" si="9298">N3097+L3098</f>
        <v>314.4557608</v>
      </c>
      <c r="O3098" s="76">
        <f t="shared" si="9298"/>
        <v>374.9031744</v>
      </c>
      <c r="P3098" s="74">
        <f>I3098*SIP_Calculator!$D$26</f>
        <v>0</v>
      </c>
      <c r="Q3098" s="74">
        <f t="shared" si="10"/>
        <v>0</v>
      </c>
      <c r="R3098" s="74">
        <f t="shared" si="11"/>
        <v>0</v>
      </c>
      <c r="S3098" s="74">
        <f t="shared" ref="S3098:T3098" si="9299">S3097+Q3098</f>
        <v>314.2110397</v>
      </c>
      <c r="T3098" s="74">
        <f t="shared" si="9299"/>
        <v>374.6905992</v>
      </c>
      <c r="U3098" s="75">
        <f>J3098*SIP_Calculator!$D$27</f>
        <v>0</v>
      </c>
      <c r="V3098" s="75">
        <f t="shared" si="13"/>
        <v>0</v>
      </c>
      <c r="W3098" s="75">
        <f t="shared" si="14"/>
        <v>0</v>
      </c>
      <c r="X3098" s="75">
        <f t="shared" ref="X3098:Y3098" si="9300">X3097+V3098</f>
        <v>314.8184191</v>
      </c>
      <c r="Y3098" s="75">
        <f t="shared" si="9300"/>
        <v>375.3893368</v>
      </c>
    </row>
    <row r="3099" ht="15.75" customHeight="1">
      <c r="A3099" s="78">
        <v>42671.0</v>
      </c>
      <c r="B3099" s="73">
        <v>8906.05</v>
      </c>
      <c r="C3099" s="73">
        <v>7494.1</v>
      </c>
      <c r="D3099" s="74">
        <f t="shared" si="33"/>
        <v>649</v>
      </c>
      <c r="E3099" s="74">
        <f t="shared" si="16"/>
        <v>0</v>
      </c>
      <c r="F3099" s="75">
        <f t="shared" si="4"/>
        <v>10</v>
      </c>
      <c r="G3099" s="75">
        <f t="shared" si="17"/>
        <v>0</v>
      </c>
      <c r="H3099" s="76">
        <f>IF(A3099&lt;SIP_Calculator!$B$7,0,IF(A3099&gt;SIP_Calculator!$E$7,0,1))</f>
        <v>1</v>
      </c>
      <c r="I3099" s="74">
        <f t="shared" si="5"/>
        <v>0</v>
      </c>
      <c r="J3099" s="75">
        <f t="shared" si="6"/>
        <v>0</v>
      </c>
      <c r="K3099" s="76">
        <f>H3099*SIP_Calculator!$D$25</f>
        <v>484.4666522</v>
      </c>
      <c r="L3099" s="76">
        <f t="shared" si="7"/>
        <v>0.05439747724</v>
      </c>
      <c r="M3099" s="76">
        <f t="shared" si="8"/>
        <v>0.0646464088</v>
      </c>
      <c r="N3099" s="76">
        <f t="shared" ref="N3099:O3099" si="9301">N3098+L3099</f>
        <v>314.5101583</v>
      </c>
      <c r="O3099" s="76">
        <f t="shared" si="9301"/>
        <v>374.9678208</v>
      </c>
      <c r="P3099" s="74">
        <f>I3099*SIP_Calculator!$D$26</f>
        <v>0</v>
      </c>
      <c r="Q3099" s="74">
        <f t="shared" si="10"/>
        <v>0</v>
      </c>
      <c r="R3099" s="74">
        <f t="shared" si="11"/>
        <v>0</v>
      </c>
      <c r="S3099" s="74">
        <f t="shared" ref="S3099:T3099" si="9302">S3098+Q3099</f>
        <v>314.2110397</v>
      </c>
      <c r="T3099" s="74">
        <f t="shared" si="9302"/>
        <v>374.6905992</v>
      </c>
      <c r="U3099" s="75">
        <f>J3099*SIP_Calculator!$D$27</f>
        <v>0</v>
      </c>
      <c r="V3099" s="75">
        <f t="shared" si="13"/>
        <v>0</v>
      </c>
      <c r="W3099" s="75">
        <f t="shared" si="14"/>
        <v>0</v>
      </c>
      <c r="X3099" s="75">
        <f t="shared" ref="X3099:Y3099" si="9303">X3098+V3099</f>
        <v>314.8184191</v>
      </c>
      <c r="Y3099" s="75">
        <f t="shared" si="9303"/>
        <v>375.3893368</v>
      </c>
    </row>
    <row r="3100" ht="15.75" customHeight="1">
      <c r="A3100" s="78">
        <v>42673.0</v>
      </c>
      <c r="B3100" s="73">
        <v>8900.55</v>
      </c>
      <c r="C3100" s="73">
        <v>7501.45</v>
      </c>
      <c r="D3100" s="74">
        <f t="shared" si="33"/>
        <v>649</v>
      </c>
      <c r="E3100" s="74">
        <f t="shared" si="16"/>
        <v>0</v>
      </c>
      <c r="F3100" s="75">
        <f t="shared" si="4"/>
        <v>10</v>
      </c>
      <c r="G3100" s="75">
        <f t="shared" si="17"/>
        <v>0</v>
      </c>
      <c r="H3100" s="76">
        <f>IF(A3100&lt;SIP_Calculator!$B$7,0,IF(A3100&gt;SIP_Calculator!$E$7,0,1))</f>
        <v>1</v>
      </c>
      <c r="I3100" s="74">
        <f t="shared" si="5"/>
        <v>0</v>
      </c>
      <c r="J3100" s="75">
        <f t="shared" si="6"/>
        <v>0</v>
      </c>
      <c r="K3100" s="76">
        <f>H3100*SIP_Calculator!$D$25</f>
        <v>484.4666522</v>
      </c>
      <c r="L3100" s="76">
        <f t="shared" si="7"/>
        <v>0.05443109158</v>
      </c>
      <c r="M3100" s="76">
        <f t="shared" si="8"/>
        <v>0.06458306756</v>
      </c>
      <c r="N3100" s="76">
        <f t="shared" ref="N3100:O3100" si="9304">N3099+L3100</f>
        <v>314.5645894</v>
      </c>
      <c r="O3100" s="76">
        <f t="shared" si="9304"/>
        <v>375.0324039</v>
      </c>
      <c r="P3100" s="74">
        <f>I3100*SIP_Calculator!$D$26</f>
        <v>0</v>
      </c>
      <c r="Q3100" s="74">
        <f t="shared" si="10"/>
        <v>0</v>
      </c>
      <c r="R3100" s="74">
        <f t="shared" si="11"/>
        <v>0</v>
      </c>
      <c r="S3100" s="74">
        <f t="shared" ref="S3100:T3100" si="9305">S3099+Q3100</f>
        <v>314.2110397</v>
      </c>
      <c r="T3100" s="74">
        <f t="shared" si="9305"/>
        <v>374.6905992</v>
      </c>
      <c r="U3100" s="75">
        <f>J3100*SIP_Calculator!$D$27</f>
        <v>0</v>
      </c>
      <c r="V3100" s="75">
        <f t="shared" si="13"/>
        <v>0</v>
      </c>
      <c r="W3100" s="75">
        <f t="shared" si="14"/>
        <v>0</v>
      </c>
      <c r="X3100" s="75">
        <f t="shared" ref="X3100:Y3100" si="9306">X3099+V3100</f>
        <v>314.8184191</v>
      </c>
      <c r="Y3100" s="75">
        <f t="shared" si="9306"/>
        <v>375.3893368</v>
      </c>
    </row>
    <row r="3101" ht="15.75" customHeight="1">
      <c r="A3101" s="78">
        <v>42675.0</v>
      </c>
      <c r="B3101" s="73">
        <v>8904.4</v>
      </c>
      <c r="C3101" s="73">
        <v>7502.2</v>
      </c>
      <c r="D3101" s="74">
        <f t="shared" si="33"/>
        <v>650</v>
      </c>
      <c r="E3101" s="74">
        <f t="shared" si="16"/>
        <v>1</v>
      </c>
      <c r="F3101" s="75">
        <f t="shared" si="4"/>
        <v>11</v>
      </c>
      <c r="G3101" s="75">
        <f t="shared" si="17"/>
        <v>1</v>
      </c>
      <c r="H3101" s="76">
        <f>IF(A3101&lt;SIP_Calculator!$B$7,0,IF(A3101&gt;SIP_Calculator!$E$7,0,1))</f>
        <v>1</v>
      </c>
      <c r="I3101" s="74">
        <f t="shared" si="5"/>
        <v>1</v>
      </c>
      <c r="J3101" s="75">
        <f t="shared" si="6"/>
        <v>1</v>
      </c>
      <c r="K3101" s="76">
        <f>H3101*SIP_Calculator!$D$25</f>
        <v>484.4666522</v>
      </c>
      <c r="L3101" s="76">
        <f t="shared" si="7"/>
        <v>0.05440755718</v>
      </c>
      <c r="M3101" s="76">
        <f t="shared" si="8"/>
        <v>0.06457661115</v>
      </c>
      <c r="N3101" s="76">
        <f t="shared" ref="N3101:O3101" si="9307">N3100+L3101</f>
        <v>314.6189969</v>
      </c>
      <c r="O3101" s="76">
        <f t="shared" si="9307"/>
        <v>375.0969805</v>
      </c>
      <c r="P3101" s="74">
        <f>I3101*SIP_Calculator!$D$26</f>
        <v>2301.341589</v>
      </c>
      <c r="Q3101" s="74">
        <f t="shared" si="10"/>
        <v>0.2584499337</v>
      </c>
      <c r="R3101" s="74">
        <f t="shared" si="11"/>
        <v>0.3067555636</v>
      </c>
      <c r="S3101" s="74">
        <f t="shared" ref="S3101:T3101" si="9308">S3100+Q3101</f>
        <v>314.4694897</v>
      </c>
      <c r="T3101" s="74">
        <f t="shared" si="9308"/>
        <v>374.9973548</v>
      </c>
      <c r="U3101" s="75">
        <f>J3101*SIP_Calculator!$D$27</f>
        <v>10000</v>
      </c>
      <c r="V3101" s="75">
        <f t="shared" si="13"/>
        <v>1.123040295</v>
      </c>
      <c r="W3101" s="75">
        <f t="shared" si="14"/>
        <v>1.332942337</v>
      </c>
      <c r="X3101" s="75">
        <f t="shared" ref="X3101:Y3101" si="9309">X3100+V3101</f>
        <v>315.9414594</v>
      </c>
      <c r="Y3101" s="75">
        <f t="shared" si="9309"/>
        <v>376.7222792</v>
      </c>
    </row>
    <row r="3102" ht="15.75" customHeight="1">
      <c r="A3102" s="78">
        <v>42676.0</v>
      </c>
      <c r="B3102" s="73">
        <v>8781.1</v>
      </c>
      <c r="C3102" s="73">
        <v>7391.4</v>
      </c>
      <c r="D3102" s="74">
        <f t="shared" si="33"/>
        <v>650</v>
      </c>
      <c r="E3102" s="74">
        <f t="shared" si="16"/>
        <v>0</v>
      </c>
      <c r="F3102" s="75">
        <f t="shared" si="4"/>
        <v>11</v>
      </c>
      <c r="G3102" s="75">
        <f t="shared" si="17"/>
        <v>0</v>
      </c>
      <c r="H3102" s="76">
        <f>IF(A3102&lt;SIP_Calculator!$B$7,0,IF(A3102&gt;SIP_Calculator!$E$7,0,1))</f>
        <v>1</v>
      </c>
      <c r="I3102" s="74">
        <f t="shared" si="5"/>
        <v>0</v>
      </c>
      <c r="J3102" s="75">
        <f t="shared" si="6"/>
        <v>0</v>
      </c>
      <c r="K3102" s="76">
        <f>H3102*SIP_Calculator!$D$25</f>
        <v>484.4666522</v>
      </c>
      <c r="L3102" s="76">
        <f t="shared" si="7"/>
        <v>0.05517152204</v>
      </c>
      <c r="M3102" s="76">
        <f t="shared" si="8"/>
        <v>0.06554464001</v>
      </c>
      <c r="N3102" s="76">
        <f t="shared" ref="N3102:O3102" si="9310">N3101+L3102</f>
        <v>314.6741685</v>
      </c>
      <c r="O3102" s="76">
        <f t="shared" si="9310"/>
        <v>375.1625252</v>
      </c>
      <c r="P3102" s="74">
        <f>I3102*SIP_Calculator!$D$26</f>
        <v>0</v>
      </c>
      <c r="Q3102" s="74">
        <f t="shared" si="10"/>
        <v>0</v>
      </c>
      <c r="R3102" s="74">
        <f t="shared" si="11"/>
        <v>0</v>
      </c>
      <c r="S3102" s="74">
        <f t="shared" ref="S3102:T3102" si="9311">S3101+Q3102</f>
        <v>314.4694897</v>
      </c>
      <c r="T3102" s="74">
        <f t="shared" si="9311"/>
        <v>374.9973548</v>
      </c>
      <c r="U3102" s="75">
        <f>J3102*SIP_Calculator!$D$27</f>
        <v>0</v>
      </c>
      <c r="V3102" s="75">
        <f t="shared" si="13"/>
        <v>0</v>
      </c>
      <c r="W3102" s="75">
        <f t="shared" si="14"/>
        <v>0</v>
      </c>
      <c r="X3102" s="75">
        <f t="shared" ref="X3102:Y3102" si="9312">X3101+V3102</f>
        <v>315.9414594</v>
      </c>
      <c r="Y3102" s="75">
        <f t="shared" si="9312"/>
        <v>376.7222792</v>
      </c>
    </row>
    <row r="3103" ht="15.75" customHeight="1">
      <c r="A3103" s="78">
        <v>42677.0</v>
      </c>
      <c r="B3103" s="73">
        <v>8736.15</v>
      </c>
      <c r="C3103" s="73">
        <v>7344.1</v>
      </c>
      <c r="D3103" s="74">
        <f t="shared" si="33"/>
        <v>650</v>
      </c>
      <c r="E3103" s="74">
        <f t="shared" si="16"/>
        <v>0</v>
      </c>
      <c r="F3103" s="75">
        <f t="shared" si="4"/>
        <v>11</v>
      </c>
      <c r="G3103" s="75">
        <f t="shared" si="17"/>
        <v>0</v>
      </c>
      <c r="H3103" s="76">
        <f>IF(A3103&lt;SIP_Calculator!$B$7,0,IF(A3103&gt;SIP_Calculator!$E$7,0,1))</f>
        <v>1</v>
      </c>
      <c r="I3103" s="74">
        <f t="shared" si="5"/>
        <v>0</v>
      </c>
      <c r="J3103" s="75">
        <f t="shared" si="6"/>
        <v>0</v>
      </c>
      <c r="K3103" s="76">
        <f>H3103*SIP_Calculator!$D$25</f>
        <v>484.4666522</v>
      </c>
      <c r="L3103" s="76">
        <f t="shared" si="7"/>
        <v>0.05545539536</v>
      </c>
      <c r="M3103" s="76">
        <f t="shared" si="8"/>
        <v>0.06596678316</v>
      </c>
      <c r="N3103" s="76">
        <f t="shared" ref="N3103:O3103" si="9313">N3102+L3103</f>
        <v>314.7296239</v>
      </c>
      <c r="O3103" s="76">
        <f t="shared" si="9313"/>
        <v>375.2284919</v>
      </c>
      <c r="P3103" s="74">
        <f>I3103*SIP_Calculator!$D$26</f>
        <v>0</v>
      </c>
      <c r="Q3103" s="74">
        <f t="shared" si="10"/>
        <v>0</v>
      </c>
      <c r="R3103" s="74">
        <f t="shared" si="11"/>
        <v>0</v>
      </c>
      <c r="S3103" s="74">
        <f t="shared" ref="S3103:T3103" si="9314">S3102+Q3103</f>
        <v>314.4694897</v>
      </c>
      <c r="T3103" s="74">
        <f t="shared" si="9314"/>
        <v>374.9973548</v>
      </c>
      <c r="U3103" s="75">
        <f>J3103*SIP_Calculator!$D$27</f>
        <v>0</v>
      </c>
      <c r="V3103" s="75">
        <f t="shared" si="13"/>
        <v>0</v>
      </c>
      <c r="W3103" s="75">
        <f t="shared" si="14"/>
        <v>0</v>
      </c>
      <c r="X3103" s="75">
        <f t="shared" ref="X3103:Y3103" si="9315">X3102+V3103</f>
        <v>315.9414594</v>
      </c>
      <c r="Y3103" s="75">
        <f t="shared" si="9315"/>
        <v>376.7222792</v>
      </c>
    </row>
    <row r="3104" ht="15.75" customHeight="1">
      <c r="A3104" s="78">
        <v>42678.0</v>
      </c>
      <c r="B3104" s="73">
        <v>8673.85</v>
      </c>
      <c r="C3104" s="73">
        <v>7274.1</v>
      </c>
      <c r="D3104" s="74">
        <f t="shared" si="33"/>
        <v>650</v>
      </c>
      <c r="E3104" s="74">
        <f t="shared" si="16"/>
        <v>0</v>
      </c>
      <c r="F3104" s="75">
        <f t="shared" si="4"/>
        <v>11</v>
      </c>
      <c r="G3104" s="75">
        <f t="shared" si="17"/>
        <v>0</v>
      </c>
      <c r="H3104" s="76">
        <f>IF(A3104&lt;SIP_Calculator!$B$7,0,IF(A3104&gt;SIP_Calculator!$E$7,0,1))</f>
        <v>1</v>
      </c>
      <c r="I3104" s="74">
        <f t="shared" si="5"/>
        <v>0</v>
      </c>
      <c r="J3104" s="75">
        <f t="shared" si="6"/>
        <v>0</v>
      </c>
      <c r="K3104" s="76">
        <f>H3104*SIP_Calculator!$D$25</f>
        <v>484.4666522</v>
      </c>
      <c r="L3104" s="76">
        <f t="shared" si="7"/>
        <v>0.0558537042</v>
      </c>
      <c r="M3104" s="76">
        <f t="shared" si="8"/>
        <v>0.06660159362</v>
      </c>
      <c r="N3104" s="76">
        <f t="shared" ref="N3104:O3104" si="9316">N3103+L3104</f>
        <v>314.7854776</v>
      </c>
      <c r="O3104" s="76">
        <f t="shared" si="9316"/>
        <v>375.2950935</v>
      </c>
      <c r="P3104" s="74">
        <f>I3104*SIP_Calculator!$D$26</f>
        <v>0</v>
      </c>
      <c r="Q3104" s="74">
        <f t="shared" si="10"/>
        <v>0</v>
      </c>
      <c r="R3104" s="74">
        <f t="shared" si="11"/>
        <v>0</v>
      </c>
      <c r="S3104" s="74">
        <f t="shared" ref="S3104:T3104" si="9317">S3103+Q3104</f>
        <v>314.4694897</v>
      </c>
      <c r="T3104" s="74">
        <f t="shared" si="9317"/>
        <v>374.9973548</v>
      </c>
      <c r="U3104" s="75">
        <f>J3104*SIP_Calculator!$D$27</f>
        <v>0</v>
      </c>
      <c r="V3104" s="75">
        <f t="shared" si="13"/>
        <v>0</v>
      </c>
      <c r="W3104" s="75">
        <f t="shared" si="14"/>
        <v>0</v>
      </c>
      <c r="X3104" s="75">
        <f t="shared" ref="X3104:Y3104" si="9318">X3103+V3104</f>
        <v>315.9414594</v>
      </c>
      <c r="Y3104" s="75">
        <f t="shared" si="9318"/>
        <v>376.7222792</v>
      </c>
    </row>
    <row r="3105" ht="15.75" customHeight="1">
      <c r="A3105" s="78">
        <v>42681.0</v>
      </c>
      <c r="B3105" s="73">
        <v>8738.0</v>
      </c>
      <c r="C3105" s="73">
        <v>7330.95</v>
      </c>
      <c r="D3105" s="74">
        <f t="shared" si="33"/>
        <v>651</v>
      </c>
      <c r="E3105" s="74">
        <f t="shared" si="16"/>
        <v>1</v>
      </c>
      <c r="F3105" s="75">
        <f t="shared" si="4"/>
        <v>11</v>
      </c>
      <c r="G3105" s="75">
        <f t="shared" si="17"/>
        <v>0</v>
      </c>
      <c r="H3105" s="76">
        <f>IF(A3105&lt;SIP_Calculator!$B$7,0,IF(A3105&gt;SIP_Calculator!$E$7,0,1))</f>
        <v>1</v>
      </c>
      <c r="I3105" s="74">
        <f t="shared" si="5"/>
        <v>1</v>
      </c>
      <c r="J3105" s="75">
        <f t="shared" si="6"/>
        <v>0</v>
      </c>
      <c r="K3105" s="76">
        <f>H3105*SIP_Calculator!$D$25</f>
        <v>484.4666522</v>
      </c>
      <c r="L3105" s="76">
        <f t="shared" si="7"/>
        <v>0.0554436544</v>
      </c>
      <c r="M3105" s="76">
        <f t="shared" si="8"/>
        <v>0.06608511205</v>
      </c>
      <c r="N3105" s="76">
        <f t="shared" ref="N3105:O3105" si="9319">N3104+L3105</f>
        <v>314.8409212</v>
      </c>
      <c r="O3105" s="76">
        <f t="shared" si="9319"/>
        <v>375.3611786</v>
      </c>
      <c r="P3105" s="74">
        <f>I3105*SIP_Calculator!$D$26</f>
        <v>2301.341589</v>
      </c>
      <c r="Q3105" s="74">
        <f t="shared" si="10"/>
        <v>0.2633716628</v>
      </c>
      <c r="R3105" s="74">
        <f t="shared" si="11"/>
        <v>0.3139213321</v>
      </c>
      <c r="S3105" s="74">
        <f t="shared" ref="S3105:T3105" si="9320">S3104+Q3105</f>
        <v>314.7328613</v>
      </c>
      <c r="T3105" s="74">
        <f t="shared" si="9320"/>
        <v>375.3112761</v>
      </c>
      <c r="U3105" s="75">
        <f>J3105*SIP_Calculator!$D$27</f>
        <v>0</v>
      </c>
      <c r="V3105" s="75">
        <f t="shared" si="13"/>
        <v>0</v>
      </c>
      <c r="W3105" s="75">
        <f t="shared" si="14"/>
        <v>0</v>
      </c>
      <c r="X3105" s="75">
        <f t="shared" ref="X3105:Y3105" si="9321">X3104+V3105</f>
        <v>315.9414594</v>
      </c>
      <c r="Y3105" s="75">
        <f t="shared" si="9321"/>
        <v>376.7222792</v>
      </c>
    </row>
    <row r="3106" ht="15.75" customHeight="1">
      <c r="A3106" s="78">
        <v>42682.0</v>
      </c>
      <c r="B3106" s="73">
        <v>8782.9</v>
      </c>
      <c r="C3106" s="73">
        <v>7366.05</v>
      </c>
      <c r="D3106" s="74">
        <f t="shared" si="33"/>
        <v>651</v>
      </c>
      <c r="E3106" s="74">
        <f t="shared" si="16"/>
        <v>0</v>
      </c>
      <c r="F3106" s="75">
        <f t="shared" si="4"/>
        <v>11</v>
      </c>
      <c r="G3106" s="75">
        <f t="shared" si="17"/>
        <v>0</v>
      </c>
      <c r="H3106" s="76">
        <f>IF(A3106&lt;SIP_Calculator!$B$7,0,IF(A3106&gt;SIP_Calculator!$E$7,0,1))</f>
        <v>1</v>
      </c>
      <c r="I3106" s="74">
        <f t="shared" si="5"/>
        <v>0</v>
      </c>
      <c r="J3106" s="75">
        <f t="shared" si="6"/>
        <v>0</v>
      </c>
      <c r="K3106" s="76">
        <f>H3106*SIP_Calculator!$D$25</f>
        <v>484.4666522</v>
      </c>
      <c r="L3106" s="76">
        <f t="shared" si="7"/>
        <v>0.05516021498</v>
      </c>
      <c r="M3106" s="76">
        <f t="shared" si="8"/>
        <v>0.06577020957</v>
      </c>
      <c r="N3106" s="76">
        <f t="shared" ref="N3106:O3106" si="9322">N3105+L3106</f>
        <v>314.8960814</v>
      </c>
      <c r="O3106" s="76">
        <f t="shared" si="9322"/>
        <v>375.4269489</v>
      </c>
      <c r="P3106" s="74">
        <f>I3106*SIP_Calculator!$D$26</f>
        <v>0</v>
      </c>
      <c r="Q3106" s="74">
        <f t="shared" si="10"/>
        <v>0</v>
      </c>
      <c r="R3106" s="74">
        <f t="shared" si="11"/>
        <v>0</v>
      </c>
      <c r="S3106" s="74">
        <f t="shared" ref="S3106:T3106" si="9323">S3105+Q3106</f>
        <v>314.7328613</v>
      </c>
      <c r="T3106" s="74">
        <f t="shared" si="9323"/>
        <v>375.3112761</v>
      </c>
      <c r="U3106" s="75">
        <f>J3106*SIP_Calculator!$D$27</f>
        <v>0</v>
      </c>
      <c r="V3106" s="75">
        <f t="shared" si="13"/>
        <v>0</v>
      </c>
      <c r="W3106" s="75">
        <f t="shared" si="14"/>
        <v>0</v>
      </c>
      <c r="X3106" s="75">
        <f t="shared" ref="X3106:Y3106" si="9324">X3105+V3106</f>
        <v>315.9414594</v>
      </c>
      <c r="Y3106" s="75">
        <f t="shared" si="9324"/>
        <v>376.7222792</v>
      </c>
    </row>
    <row r="3107" ht="15.75" customHeight="1">
      <c r="A3107" s="78">
        <v>42683.0</v>
      </c>
      <c r="B3107" s="73">
        <v>8660.15</v>
      </c>
      <c r="C3107" s="73">
        <v>7247.45</v>
      </c>
      <c r="D3107" s="74">
        <f t="shared" si="33"/>
        <v>651</v>
      </c>
      <c r="E3107" s="74">
        <f t="shared" si="16"/>
        <v>0</v>
      </c>
      <c r="F3107" s="75">
        <f t="shared" si="4"/>
        <v>11</v>
      </c>
      <c r="G3107" s="75">
        <f t="shared" si="17"/>
        <v>0</v>
      </c>
      <c r="H3107" s="76">
        <f>IF(A3107&lt;SIP_Calculator!$B$7,0,IF(A3107&gt;SIP_Calculator!$E$7,0,1))</f>
        <v>1</v>
      </c>
      <c r="I3107" s="74">
        <f t="shared" si="5"/>
        <v>0</v>
      </c>
      <c r="J3107" s="75">
        <f t="shared" si="6"/>
        <v>0</v>
      </c>
      <c r="K3107" s="76">
        <f>H3107*SIP_Calculator!$D$25</f>
        <v>484.4666522</v>
      </c>
      <c r="L3107" s="76">
        <f t="shared" si="7"/>
        <v>0.05594206246</v>
      </c>
      <c r="M3107" s="76">
        <f t="shared" si="8"/>
        <v>0.06684649803</v>
      </c>
      <c r="N3107" s="76">
        <f t="shared" ref="N3107:O3107" si="9325">N3106+L3107</f>
        <v>314.9520235</v>
      </c>
      <c r="O3107" s="76">
        <f t="shared" si="9325"/>
        <v>375.4937954</v>
      </c>
      <c r="P3107" s="74">
        <f>I3107*SIP_Calculator!$D$26</f>
        <v>0</v>
      </c>
      <c r="Q3107" s="74">
        <f t="shared" si="10"/>
        <v>0</v>
      </c>
      <c r="R3107" s="74">
        <f t="shared" si="11"/>
        <v>0</v>
      </c>
      <c r="S3107" s="74">
        <f t="shared" ref="S3107:T3107" si="9326">S3106+Q3107</f>
        <v>314.7328613</v>
      </c>
      <c r="T3107" s="74">
        <f t="shared" si="9326"/>
        <v>375.3112761</v>
      </c>
      <c r="U3107" s="75">
        <f>J3107*SIP_Calculator!$D$27</f>
        <v>0</v>
      </c>
      <c r="V3107" s="75">
        <f t="shared" si="13"/>
        <v>0</v>
      </c>
      <c r="W3107" s="75">
        <f t="shared" si="14"/>
        <v>0</v>
      </c>
      <c r="X3107" s="75">
        <f t="shared" ref="X3107:Y3107" si="9327">X3106+V3107</f>
        <v>315.9414594</v>
      </c>
      <c r="Y3107" s="75">
        <f t="shared" si="9327"/>
        <v>376.7222792</v>
      </c>
    </row>
    <row r="3108" ht="15.75" customHeight="1">
      <c r="A3108" s="78">
        <v>42684.0</v>
      </c>
      <c r="B3108" s="73">
        <v>8763.55</v>
      </c>
      <c r="C3108" s="73">
        <v>7342.3</v>
      </c>
      <c r="D3108" s="74">
        <f t="shared" si="33"/>
        <v>651</v>
      </c>
      <c r="E3108" s="74">
        <f t="shared" si="16"/>
        <v>0</v>
      </c>
      <c r="F3108" s="75">
        <f t="shared" si="4"/>
        <v>11</v>
      </c>
      <c r="G3108" s="75">
        <f t="shared" si="17"/>
        <v>0</v>
      </c>
      <c r="H3108" s="76">
        <f>IF(A3108&lt;SIP_Calculator!$B$7,0,IF(A3108&gt;SIP_Calculator!$E$7,0,1))</f>
        <v>1</v>
      </c>
      <c r="I3108" s="74">
        <f t="shared" si="5"/>
        <v>0</v>
      </c>
      <c r="J3108" s="75">
        <f t="shared" si="6"/>
        <v>0</v>
      </c>
      <c r="K3108" s="76">
        <f>H3108*SIP_Calculator!$D$25</f>
        <v>484.4666522</v>
      </c>
      <c r="L3108" s="76">
        <f t="shared" si="7"/>
        <v>0.05528200925</v>
      </c>
      <c r="M3108" s="76">
        <f t="shared" si="8"/>
        <v>0.06598295523</v>
      </c>
      <c r="N3108" s="76">
        <f t="shared" ref="N3108:O3108" si="9328">N3107+L3108</f>
        <v>315.0073055</v>
      </c>
      <c r="O3108" s="76">
        <f t="shared" si="9328"/>
        <v>375.5597783</v>
      </c>
      <c r="P3108" s="74">
        <f>I3108*SIP_Calculator!$D$26</f>
        <v>0</v>
      </c>
      <c r="Q3108" s="74">
        <f t="shared" si="10"/>
        <v>0</v>
      </c>
      <c r="R3108" s="74">
        <f t="shared" si="11"/>
        <v>0</v>
      </c>
      <c r="S3108" s="74">
        <f t="shared" ref="S3108:T3108" si="9329">S3107+Q3108</f>
        <v>314.7328613</v>
      </c>
      <c r="T3108" s="74">
        <f t="shared" si="9329"/>
        <v>375.3112761</v>
      </c>
      <c r="U3108" s="75">
        <f>J3108*SIP_Calculator!$D$27</f>
        <v>0</v>
      </c>
      <c r="V3108" s="75">
        <f t="shared" si="13"/>
        <v>0</v>
      </c>
      <c r="W3108" s="75">
        <f t="shared" si="14"/>
        <v>0</v>
      </c>
      <c r="X3108" s="75">
        <f t="shared" ref="X3108:Y3108" si="9330">X3107+V3108</f>
        <v>315.9414594</v>
      </c>
      <c r="Y3108" s="75">
        <f t="shared" si="9330"/>
        <v>376.7222792</v>
      </c>
    </row>
    <row r="3109" ht="15.75" customHeight="1">
      <c r="A3109" s="78">
        <v>42685.0</v>
      </c>
      <c r="B3109" s="73">
        <v>8518.45</v>
      </c>
      <c r="C3109" s="73">
        <v>7126.5</v>
      </c>
      <c r="D3109" s="74">
        <f t="shared" si="33"/>
        <v>651</v>
      </c>
      <c r="E3109" s="74">
        <f t="shared" si="16"/>
        <v>0</v>
      </c>
      <c r="F3109" s="75">
        <f t="shared" si="4"/>
        <v>11</v>
      </c>
      <c r="G3109" s="75">
        <f t="shared" si="17"/>
        <v>0</v>
      </c>
      <c r="H3109" s="76">
        <f>IF(A3109&lt;SIP_Calculator!$B$7,0,IF(A3109&gt;SIP_Calculator!$E$7,0,1))</f>
        <v>1</v>
      </c>
      <c r="I3109" s="74">
        <f t="shared" si="5"/>
        <v>0</v>
      </c>
      <c r="J3109" s="75">
        <f t="shared" si="6"/>
        <v>0</v>
      </c>
      <c r="K3109" s="76">
        <f>H3109*SIP_Calculator!$D$25</f>
        <v>484.4666522</v>
      </c>
      <c r="L3109" s="76">
        <f t="shared" si="7"/>
        <v>0.05687262967</v>
      </c>
      <c r="M3109" s="76">
        <f t="shared" si="8"/>
        <v>0.06798100781</v>
      </c>
      <c r="N3109" s="76">
        <f t="shared" ref="N3109:O3109" si="9331">N3108+L3109</f>
        <v>315.0641781</v>
      </c>
      <c r="O3109" s="76">
        <f t="shared" si="9331"/>
        <v>375.6277593</v>
      </c>
      <c r="P3109" s="74">
        <f>I3109*SIP_Calculator!$D$26</f>
        <v>0</v>
      </c>
      <c r="Q3109" s="74">
        <f t="shared" si="10"/>
        <v>0</v>
      </c>
      <c r="R3109" s="74">
        <f t="shared" si="11"/>
        <v>0</v>
      </c>
      <c r="S3109" s="74">
        <f t="shared" ref="S3109:T3109" si="9332">S3108+Q3109</f>
        <v>314.7328613</v>
      </c>
      <c r="T3109" s="74">
        <f t="shared" si="9332"/>
        <v>375.3112761</v>
      </c>
      <c r="U3109" s="75">
        <f>J3109*SIP_Calculator!$D$27</f>
        <v>0</v>
      </c>
      <c r="V3109" s="75">
        <f t="shared" si="13"/>
        <v>0</v>
      </c>
      <c r="W3109" s="75">
        <f t="shared" si="14"/>
        <v>0</v>
      </c>
      <c r="X3109" s="75">
        <f t="shared" ref="X3109:Y3109" si="9333">X3108+V3109</f>
        <v>315.9414594</v>
      </c>
      <c r="Y3109" s="75">
        <f t="shared" si="9333"/>
        <v>376.7222792</v>
      </c>
    </row>
    <row r="3110" ht="15.75" customHeight="1">
      <c r="A3110" s="78">
        <v>42689.0</v>
      </c>
      <c r="B3110" s="73">
        <v>8296.05</v>
      </c>
      <c r="C3110" s="73">
        <v>6916.45</v>
      </c>
      <c r="D3110" s="74">
        <f t="shared" si="33"/>
        <v>652</v>
      </c>
      <c r="E3110" s="74">
        <f t="shared" si="16"/>
        <v>1</v>
      </c>
      <c r="F3110" s="75">
        <f t="shared" si="4"/>
        <v>11</v>
      </c>
      <c r="G3110" s="75">
        <f t="shared" si="17"/>
        <v>0</v>
      </c>
      <c r="H3110" s="76">
        <f>IF(A3110&lt;SIP_Calculator!$B$7,0,IF(A3110&gt;SIP_Calculator!$E$7,0,1))</f>
        <v>1</v>
      </c>
      <c r="I3110" s="74">
        <f t="shared" si="5"/>
        <v>1</v>
      </c>
      <c r="J3110" s="75">
        <f t="shared" si="6"/>
        <v>0</v>
      </c>
      <c r="K3110" s="76">
        <f>H3110*SIP_Calculator!$D$25</f>
        <v>484.4666522</v>
      </c>
      <c r="L3110" s="76">
        <f t="shared" si="7"/>
        <v>0.05839726764</v>
      </c>
      <c r="M3110" s="76">
        <f t="shared" si="8"/>
        <v>0.0700455656</v>
      </c>
      <c r="N3110" s="76">
        <f t="shared" ref="N3110:O3110" si="9334">N3109+L3110</f>
        <v>315.1225754</v>
      </c>
      <c r="O3110" s="76">
        <f t="shared" si="9334"/>
        <v>375.6978049</v>
      </c>
      <c r="P3110" s="74">
        <f>I3110*SIP_Calculator!$D$26</f>
        <v>2301.341589</v>
      </c>
      <c r="Q3110" s="74">
        <f t="shared" si="10"/>
        <v>0.2774020877</v>
      </c>
      <c r="R3110" s="74">
        <f t="shared" si="11"/>
        <v>0.3327345082</v>
      </c>
      <c r="S3110" s="74">
        <f t="shared" ref="S3110:T3110" si="9335">S3109+Q3110</f>
        <v>315.0102634</v>
      </c>
      <c r="T3110" s="74">
        <f t="shared" si="9335"/>
        <v>375.6440106</v>
      </c>
      <c r="U3110" s="75">
        <f>J3110*SIP_Calculator!$D$27</f>
        <v>0</v>
      </c>
      <c r="V3110" s="75">
        <f t="shared" si="13"/>
        <v>0</v>
      </c>
      <c r="W3110" s="75">
        <f t="shared" si="14"/>
        <v>0</v>
      </c>
      <c r="X3110" s="75">
        <f t="shared" ref="X3110:Y3110" si="9336">X3109+V3110</f>
        <v>315.9414594</v>
      </c>
      <c r="Y3110" s="75">
        <f t="shared" si="9336"/>
        <v>376.7222792</v>
      </c>
    </row>
    <row r="3111" ht="15.75" customHeight="1">
      <c r="A3111" s="78">
        <v>42690.0</v>
      </c>
      <c r="B3111" s="73">
        <v>8309.0</v>
      </c>
      <c r="C3111" s="73">
        <v>6928.1</v>
      </c>
      <c r="D3111" s="74">
        <f t="shared" si="33"/>
        <v>652</v>
      </c>
      <c r="E3111" s="74">
        <f t="shared" si="16"/>
        <v>0</v>
      </c>
      <c r="F3111" s="75">
        <f t="shared" si="4"/>
        <v>11</v>
      </c>
      <c r="G3111" s="75">
        <f t="shared" si="17"/>
        <v>0</v>
      </c>
      <c r="H3111" s="76">
        <f>IF(A3111&lt;SIP_Calculator!$B$7,0,IF(A3111&gt;SIP_Calculator!$E$7,0,1))</f>
        <v>1</v>
      </c>
      <c r="I3111" s="74">
        <f t="shared" si="5"/>
        <v>0</v>
      </c>
      <c r="J3111" s="75">
        <f t="shared" si="6"/>
        <v>0</v>
      </c>
      <c r="K3111" s="76">
        <f>H3111*SIP_Calculator!$D$25</f>
        <v>484.4666522</v>
      </c>
      <c r="L3111" s="76">
        <f t="shared" si="7"/>
        <v>0.05830625252</v>
      </c>
      <c r="M3111" s="76">
        <f t="shared" si="8"/>
        <v>0.06992777994</v>
      </c>
      <c r="N3111" s="76">
        <f t="shared" ref="N3111:O3111" si="9337">N3110+L3111</f>
        <v>315.1808816</v>
      </c>
      <c r="O3111" s="76">
        <f t="shared" si="9337"/>
        <v>375.7677327</v>
      </c>
      <c r="P3111" s="74">
        <f>I3111*SIP_Calculator!$D$26</f>
        <v>0</v>
      </c>
      <c r="Q3111" s="74">
        <f t="shared" si="10"/>
        <v>0</v>
      </c>
      <c r="R3111" s="74">
        <f t="shared" si="11"/>
        <v>0</v>
      </c>
      <c r="S3111" s="74">
        <f t="shared" ref="S3111:T3111" si="9338">S3110+Q3111</f>
        <v>315.0102634</v>
      </c>
      <c r="T3111" s="74">
        <f t="shared" si="9338"/>
        <v>375.6440106</v>
      </c>
      <c r="U3111" s="75">
        <f>J3111*SIP_Calculator!$D$27</f>
        <v>0</v>
      </c>
      <c r="V3111" s="75">
        <f t="shared" si="13"/>
        <v>0</v>
      </c>
      <c r="W3111" s="75">
        <f t="shared" si="14"/>
        <v>0</v>
      </c>
      <c r="X3111" s="75">
        <f t="shared" ref="X3111:Y3111" si="9339">X3110+V3111</f>
        <v>315.9414594</v>
      </c>
      <c r="Y3111" s="75">
        <f t="shared" si="9339"/>
        <v>376.7222792</v>
      </c>
    </row>
    <row r="3112" ht="15.75" customHeight="1">
      <c r="A3112" s="78">
        <v>42691.0</v>
      </c>
      <c r="B3112" s="73">
        <v>8281.95</v>
      </c>
      <c r="C3112" s="73">
        <v>6903.45</v>
      </c>
      <c r="D3112" s="74">
        <f t="shared" si="33"/>
        <v>652</v>
      </c>
      <c r="E3112" s="74">
        <f t="shared" si="16"/>
        <v>0</v>
      </c>
      <c r="F3112" s="75">
        <f t="shared" si="4"/>
        <v>11</v>
      </c>
      <c r="G3112" s="75">
        <f t="shared" si="17"/>
        <v>0</v>
      </c>
      <c r="H3112" s="76">
        <f>IF(A3112&lt;SIP_Calculator!$B$7,0,IF(A3112&gt;SIP_Calculator!$E$7,0,1))</f>
        <v>1</v>
      </c>
      <c r="I3112" s="74">
        <f t="shared" si="5"/>
        <v>0</v>
      </c>
      <c r="J3112" s="75">
        <f t="shared" si="6"/>
        <v>0</v>
      </c>
      <c r="K3112" s="76">
        <f>H3112*SIP_Calculator!$D$25</f>
        <v>484.4666522</v>
      </c>
      <c r="L3112" s="76">
        <f t="shared" si="7"/>
        <v>0.05849668885</v>
      </c>
      <c r="M3112" s="76">
        <f t="shared" si="8"/>
        <v>0.07017746955</v>
      </c>
      <c r="N3112" s="76">
        <f t="shared" ref="N3112:O3112" si="9340">N3111+L3112</f>
        <v>315.2393783</v>
      </c>
      <c r="O3112" s="76">
        <f t="shared" si="9340"/>
        <v>375.8379101</v>
      </c>
      <c r="P3112" s="74">
        <f>I3112*SIP_Calculator!$D$26</f>
        <v>0</v>
      </c>
      <c r="Q3112" s="74">
        <f t="shared" si="10"/>
        <v>0</v>
      </c>
      <c r="R3112" s="74">
        <f t="shared" si="11"/>
        <v>0</v>
      </c>
      <c r="S3112" s="74">
        <f t="shared" ref="S3112:T3112" si="9341">S3111+Q3112</f>
        <v>315.0102634</v>
      </c>
      <c r="T3112" s="74">
        <f t="shared" si="9341"/>
        <v>375.6440106</v>
      </c>
      <c r="U3112" s="75">
        <f>J3112*SIP_Calculator!$D$27</f>
        <v>0</v>
      </c>
      <c r="V3112" s="75">
        <f t="shared" si="13"/>
        <v>0</v>
      </c>
      <c r="W3112" s="75">
        <f t="shared" si="14"/>
        <v>0</v>
      </c>
      <c r="X3112" s="75">
        <f t="shared" ref="X3112:Y3112" si="9342">X3111+V3112</f>
        <v>315.9414594</v>
      </c>
      <c r="Y3112" s="75">
        <f t="shared" si="9342"/>
        <v>376.7222792</v>
      </c>
    </row>
    <row r="3113" ht="15.75" customHeight="1">
      <c r="A3113" s="78">
        <v>42692.0</v>
      </c>
      <c r="B3113" s="73">
        <v>8283.3</v>
      </c>
      <c r="C3113" s="73">
        <v>6908.5</v>
      </c>
      <c r="D3113" s="74">
        <f t="shared" si="33"/>
        <v>652</v>
      </c>
      <c r="E3113" s="74">
        <f t="shared" si="16"/>
        <v>0</v>
      </c>
      <c r="F3113" s="75">
        <f t="shared" si="4"/>
        <v>11</v>
      </c>
      <c r="G3113" s="75">
        <f t="shared" si="17"/>
        <v>0</v>
      </c>
      <c r="H3113" s="76">
        <f>IF(A3113&lt;SIP_Calculator!$B$7,0,IF(A3113&gt;SIP_Calculator!$E$7,0,1))</f>
        <v>1</v>
      </c>
      <c r="I3113" s="74">
        <f t="shared" si="5"/>
        <v>0</v>
      </c>
      <c r="J3113" s="75">
        <f t="shared" si="6"/>
        <v>0</v>
      </c>
      <c r="K3113" s="76">
        <f>H3113*SIP_Calculator!$D$25</f>
        <v>484.4666522</v>
      </c>
      <c r="L3113" s="76">
        <f t="shared" si="7"/>
        <v>0.05848715514</v>
      </c>
      <c r="M3113" s="76">
        <f t="shared" si="8"/>
        <v>0.07012617098</v>
      </c>
      <c r="N3113" s="76">
        <f t="shared" ref="N3113:O3113" si="9343">N3112+L3113</f>
        <v>315.2978655</v>
      </c>
      <c r="O3113" s="76">
        <f t="shared" si="9343"/>
        <v>375.9080363</v>
      </c>
      <c r="P3113" s="74">
        <f>I3113*SIP_Calculator!$D$26</f>
        <v>0</v>
      </c>
      <c r="Q3113" s="74">
        <f t="shared" si="10"/>
        <v>0</v>
      </c>
      <c r="R3113" s="74">
        <f t="shared" si="11"/>
        <v>0</v>
      </c>
      <c r="S3113" s="74">
        <f t="shared" ref="S3113:T3113" si="9344">S3112+Q3113</f>
        <v>315.0102634</v>
      </c>
      <c r="T3113" s="74">
        <f t="shared" si="9344"/>
        <v>375.6440106</v>
      </c>
      <c r="U3113" s="75">
        <f>J3113*SIP_Calculator!$D$27</f>
        <v>0</v>
      </c>
      <c r="V3113" s="75">
        <f t="shared" si="13"/>
        <v>0</v>
      </c>
      <c r="W3113" s="75">
        <f t="shared" si="14"/>
        <v>0</v>
      </c>
      <c r="X3113" s="75">
        <f t="shared" ref="X3113:Y3113" si="9345">X3112+V3113</f>
        <v>315.9414594</v>
      </c>
      <c r="Y3113" s="75">
        <f t="shared" si="9345"/>
        <v>376.7222792</v>
      </c>
    </row>
    <row r="3114" ht="15.75" customHeight="1">
      <c r="A3114" s="78">
        <v>42695.0</v>
      </c>
      <c r="B3114" s="73">
        <v>8124.6</v>
      </c>
      <c r="C3114" s="73">
        <v>6761.55</v>
      </c>
      <c r="D3114" s="74">
        <f t="shared" si="33"/>
        <v>653</v>
      </c>
      <c r="E3114" s="74">
        <f t="shared" si="16"/>
        <v>1</v>
      </c>
      <c r="F3114" s="75">
        <f t="shared" si="4"/>
        <v>11</v>
      </c>
      <c r="G3114" s="75">
        <f t="shared" si="17"/>
        <v>0</v>
      </c>
      <c r="H3114" s="76">
        <f>IF(A3114&lt;SIP_Calculator!$B$7,0,IF(A3114&gt;SIP_Calculator!$E$7,0,1))</f>
        <v>1</v>
      </c>
      <c r="I3114" s="74">
        <f t="shared" si="5"/>
        <v>1</v>
      </c>
      <c r="J3114" s="75">
        <f t="shared" si="6"/>
        <v>0</v>
      </c>
      <c r="K3114" s="76">
        <f>H3114*SIP_Calculator!$D$25</f>
        <v>484.4666522</v>
      </c>
      <c r="L3114" s="76">
        <f t="shared" si="7"/>
        <v>0.0596296005</v>
      </c>
      <c r="M3114" s="76">
        <f t="shared" si="8"/>
        <v>0.07165023585</v>
      </c>
      <c r="N3114" s="76">
        <f t="shared" ref="N3114:O3114" si="9346">N3113+L3114</f>
        <v>315.3574951</v>
      </c>
      <c r="O3114" s="76">
        <f t="shared" si="9346"/>
        <v>375.9796865</v>
      </c>
      <c r="P3114" s="74">
        <f>I3114*SIP_Calculator!$D$26</f>
        <v>2301.341589</v>
      </c>
      <c r="Q3114" s="74">
        <f t="shared" si="10"/>
        <v>0.2832559867</v>
      </c>
      <c r="R3114" s="74">
        <f t="shared" si="11"/>
        <v>0.3403571059</v>
      </c>
      <c r="S3114" s="74">
        <f t="shared" ref="S3114:T3114" si="9347">S3113+Q3114</f>
        <v>315.2935194</v>
      </c>
      <c r="T3114" s="74">
        <f t="shared" si="9347"/>
        <v>375.9843677</v>
      </c>
      <c r="U3114" s="75">
        <f>J3114*SIP_Calculator!$D$27</f>
        <v>0</v>
      </c>
      <c r="V3114" s="75">
        <f t="shared" si="13"/>
        <v>0</v>
      </c>
      <c r="W3114" s="75">
        <f t="shared" si="14"/>
        <v>0</v>
      </c>
      <c r="X3114" s="75">
        <f t="shared" ref="X3114:Y3114" si="9348">X3113+V3114</f>
        <v>315.9414594</v>
      </c>
      <c r="Y3114" s="75">
        <f t="shared" si="9348"/>
        <v>376.7222792</v>
      </c>
    </row>
    <row r="3115" ht="15.75" customHeight="1">
      <c r="A3115" s="78">
        <v>42696.0</v>
      </c>
      <c r="B3115" s="73">
        <v>8208.35</v>
      </c>
      <c r="C3115" s="73">
        <v>6835.3</v>
      </c>
      <c r="D3115" s="74">
        <f t="shared" si="33"/>
        <v>653</v>
      </c>
      <c r="E3115" s="74">
        <f t="shared" si="16"/>
        <v>0</v>
      </c>
      <c r="F3115" s="75">
        <f t="shared" si="4"/>
        <v>11</v>
      </c>
      <c r="G3115" s="75">
        <f t="shared" si="17"/>
        <v>0</v>
      </c>
      <c r="H3115" s="76">
        <f>IF(A3115&lt;SIP_Calculator!$B$7,0,IF(A3115&gt;SIP_Calculator!$E$7,0,1))</f>
        <v>1</v>
      </c>
      <c r="I3115" s="74">
        <f t="shared" si="5"/>
        <v>0</v>
      </c>
      <c r="J3115" s="75">
        <f t="shared" si="6"/>
        <v>0</v>
      </c>
      <c r="K3115" s="76">
        <f>H3115*SIP_Calculator!$D$25</f>
        <v>484.4666522</v>
      </c>
      <c r="L3115" s="76">
        <f t="shared" si="7"/>
        <v>0.05902119819</v>
      </c>
      <c r="M3115" s="76">
        <f t="shared" si="8"/>
        <v>0.07087716006</v>
      </c>
      <c r="N3115" s="76">
        <f t="shared" ref="N3115:O3115" si="9349">N3114+L3115</f>
        <v>315.4165163</v>
      </c>
      <c r="O3115" s="76">
        <f t="shared" si="9349"/>
        <v>376.0505637</v>
      </c>
      <c r="P3115" s="74">
        <f>I3115*SIP_Calculator!$D$26</f>
        <v>0</v>
      </c>
      <c r="Q3115" s="74">
        <f t="shared" si="10"/>
        <v>0</v>
      </c>
      <c r="R3115" s="74">
        <f t="shared" si="11"/>
        <v>0</v>
      </c>
      <c r="S3115" s="74">
        <f t="shared" ref="S3115:T3115" si="9350">S3114+Q3115</f>
        <v>315.2935194</v>
      </c>
      <c r="T3115" s="74">
        <f t="shared" si="9350"/>
        <v>375.9843677</v>
      </c>
      <c r="U3115" s="75">
        <f>J3115*SIP_Calculator!$D$27</f>
        <v>0</v>
      </c>
      <c r="V3115" s="75">
        <f t="shared" si="13"/>
        <v>0</v>
      </c>
      <c r="W3115" s="75">
        <f t="shared" si="14"/>
        <v>0</v>
      </c>
      <c r="X3115" s="75">
        <f t="shared" ref="X3115:Y3115" si="9351">X3114+V3115</f>
        <v>315.9414594</v>
      </c>
      <c r="Y3115" s="75">
        <f t="shared" si="9351"/>
        <v>376.7222792</v>
      </c>
    </row>
    <row r="3116" ht="15.75" customHeight="1">
      <c r="A3116" s="78">
        <v>42697.0</v>
      </c>
      <c r="B3116" s="73">
        <v>8253.65</v>
      </c>
      <c r="C3116" s="73">
        <v>6882.65</v>
      </c>
      <c r="D3116" s="74">
        <f t="shared" si="33"/>
        <v>653</v>
      </c>
      <c r="E3116" s="74">
        <f t="shared" si="16"/>
        <v>0</v>
      </c>
      <c r="F3116" s="75">
        <f t="shared" si="4"/>
        <v>11</v>
      </c>
      <c r="G3116" s="75">
        <f t="shared" si="17"/>
        <v>0</v>
      </c>
      <c r="H3116" s="76">
        <f>IF(A3116&lt;SIP_Calculator!$B$7,0,IF(A3116&gt;SIP_Calculator!$E$7,0,1))</f>
        <v>1</v>
      </c>
      <c r="I3116" s="74">
        <f t="shared" si="5"/>
        <v>0</v>
      </c>
      <c r="J3116" s="75">
        <f t="shared" si="6"/>
        <v>0</v>
      </c>
      <c r="K3116" s="76">
        <f>H3116*SIP_Calculator!$D$25</f>
        <v>484.4666522</v>
      </c>
      <c r="L3116" s="76">
        <f t="shared" si="7"/>
        <v>0.05869726148</v>
      </c>
      <c r="M3116" s="76">
        <f t="shared" si="8"/>
        <v>0.07038955231</v>
      </c>
      <c r="N3116" s="76">
        <f t="shared" ref="N3116:O3116" si="9352">N3115+L3116</f>
        <v>315.4752136</v>
      </c>
      <c r="O3116" s="76">
        <f t="shared" si="9352"/>
        <v>376.1209533</v>
      </c>
      <c r="P3116" s="74">
        <f>I3116*SIP_Calculator!$D$26</f>
        <v>0</v>
      </c>
      <c r="Q3116" s="74">
        <f t="shared" si="10"/>
        <v>0</v>
      </c>
      <c r="R3116" s="74">
        <f t="shared" si="11"/>
        <v>0</v>
      </c>
      <c r="S3116" s="74">
        <f t="shared" ref="S3116:T3116" si="9353">S3115+Q3116</f>
        <v>315.2935194</v>
      </c>
      <c r="T3116" s="74">
        <f t="shared" si="9353"/>
        <v>375.9843677</v>
      </c>
      <c r="U3116" s="75">
        <f>J3116*SIP_Calculator!$D$27</f>
        <v>0</v>
      </c>
      <c r="V3116" s="75">
        <f t="shared" si="13"/>
        <v>0</v>
      </c>
      <c r="W3116" s="75">
        <f t="shared" si="14"/>
        <v>0</v>
      </c>
      <c r="X3116" s="75">
        <f t="shared" ref="X3116:Y3116" si="9354">X3115+V3116</f>
        <v>315.9414594</v>
      </c>
      <c r="Y3116" s="75">
        <f t="shared" si="9354"/>
        <v>376.7222792</v>
      </c>
    </row>
    <row r="3117" ht="15.75" customHeight="1">
      <c r="A3117" s="78">
        <v>42698.0</v>
      </c>
      <c r="B3117" s="73">
        <v>8194.6</v>
      </c>
      <c r="C3117" s="73">
        <v>6837.5</v>
      </c>
      <c r="D3117" s="74">
        <f t="shared" si="33"/>
        <v>653</v>
      </c>
      <c r="E3117" s="74">
        <f t="shared" si="16"/>
        <v>0</v>
      </c>
      <c r="F3117" s="75">
        <f t="shared" si="4"/>
        <v>11</v>
      </c>
      <c r="G3117" s="75">
        <f t="shared" si="17"/>
        <v>0</v>
      </c>
      <c r="H3117" s="76">
        <f>IF(A3117&lt;SIP_Calculator!$B$7,0,IF(A3117&gt;SIP_Calculator!$E$7,0,1))</f>
        <v>1</v>
      </c>
      <c r="I3117" s="74">
        <f t="shared" si="5"/>
        <v>0</v>
      </c>
      <c r="J3117" s="75">
        <f t="shared" si="6"/>
        <v>0</v>
      </c>
      <c r="K3117" s="76">
        <f>H3117*SIP_Calculator!$D$25</f>
        <v>484.4666522</v>
      </c>
      <c r="L3117" s="76">
        <f t="shared" si="7"/>
        <v>0.05912023188</v>
      </c>
      <c r="M3117" s="76">
        <f t="shared" si="8"/>
        <v>0.07085435498</v>
      </c>
      <c r="N3117" s="76">
        <f t="shared" ref="N3117:O3117" si="9355">N3116+L3117</f>
        <v>315.5343338</v>
      </c>
      <c r="O3117" s="76">
        <f t="shared" si="9355"/>
        <v>376.1918076</v>
      </c>
      <c r="P3117" s="74">
        <f>I3117*SIP_Calculator!$D$26</f>
        <v>0</v>
      </c>
      <c r="Q3117" s="74">
        <f t="shared" si="10"/>
        <v>0</v>
      </c>
      <c r="R3117" s="74">
        <f t="shared" si="11"/>
        <v>0</v>
      </c>
      <c r="S3117" s="74">
        <f t="shared" ref="S3117:T3117" si="9356">S3116+Q3117</f>
        <v>315.2935194</v>
      </c>
      <c r="T3117" s="74">
        <f t="shared" si="9356"/>
        <v>375.9843677</v>
      </c>
      <c r="U3117" s="75">
        <f>J3117*SIP_Calculator!$D$27</f>
        <v>0</v>
      </c>
      <c r="V3117" s="75">
        <f t="shared" si="13"/>
        <v>0</v>
      </c>
      <c r="W3117" s="75">
        <f t="shared" si="14"/>
        <v>0</v>
      </c>
      <c r="X3117" s="75">
        <f t="shared" ref="X3117:Y3117" si="9357">X3116+V3117</f>
        <v>315.9414594</v>
      </c>
      <c r="Y3117" s="75">
        <f t="shared" si="9357"/>
        <v>376.7222792</v>
      </c>
    </row>
    <row r="3118" ht="15.75" customHeight="1">
      <c r="A3118" s="78">
        <v>42699.0</v>
      </c>
      <c r="B3118" s="73">
        <v>8344.05</v>
      </c>
      <c r="C3118" s="73">
        <v>6960.75</v>
      </c>
      <c r="D3118" s="74">
        <f t="shared" si="33"/>
        <v>653</v>
      </c>
      <c r="E3118" s="74">
        <f t="shared" si="16"/>
        <v>0</v>
      </c>
      <c r="F3118" s="75">
        <f t="shared" si="4"/>
        <v>11</v>
      </c>
      <c r="G3118" s="75">
        <f t="shared" si="17"/>
        <v>0</v>
      </c>
      <c r="H3118" s="76">
        <f>IF(A3118&lt;SIP_Calculator!$B$7,0,IF(A3118&gt;SIP_Calculator!$E$7,0,1))</f>
        <v>1</v>
      </c>
      <c r="I3118" s="74">
        <f t="shared" si="5"/>
        <v>0</v>
      </c>
      <c r="J3118" s="75">
        <f t="shared" si="6"/>
        <v>0</v>
      </c>
      <c r="K3118" s="76">
        <f>H3118*SIP_Calculator!$D$25</f>
        <v>484.4666522</v>
      </c>
      <c r="L3118" s="76">
        <f t="shared" si="7"/>
        <v>0.05806133139</v>
      </c>
      <c r="M3118" s="76">
        <f t="shared" si="8"/>
        <v>0.06959977764</v>
      </c>
      <c r="N3118" s="76">
        <f t="shared" ref="N3118:O3118" si="9358">N3117+L3118</f>
        <v>315.5923951</v>
      </c>
      <c r="O3118" s="76">
        <f t="shared" si="9358"/>
        <v>376.2614074</v>
      </c>
      <c r="P3118" s="74">
        <f>I3118*SIP_Calculator!$D$26</f>
        <v>0</v>
      </c>
      <c r="Q3118" s="74">
        <f t="shared" si="10"/>
        <v>0</v>
      </c>
      <c r="R3118" s="74">
        <f t="shared" si="11"/>
        <v>0</v>
      </c>
      <c r="S3118" s="74">
        <f t="shared" ref="S3118:T3118" si="9359">S3117+Q3118</f>
        <v>315.2935194</v>
      </c>
      <c r="T3118" s="74">
        <f t="shared" si="9359"/>
        <v>375.9843677</v>
      </c>
      <c r="U3118" s="75">
        <f>J3118*SIP_Calculator!$D$27</f>
        <v>0</v>
      </c>
      <c r="V3118" s="75">
        <f t="shared" si="13"/>
        <v>0</v>
      </c>
      <c r="W3118" s="75">
        <f t="shared" si="14"/>
        <v>0</v>
      </c>
      <c r="X3118" s="75">
        <f t="shared" ref="X3118:Y3118" si="9360">X3117+V3118</f>
        <v>315.9414594</v>
      </c>
      <c r="Y3118" s="75">
        <f t="shared" si="9360"/>
        <v>376.7222792</v>
      </c>
    </row>
    <row r="3119" ht="15.75" customHeight="1">
      <c r="A3119" s="78">
        <v>42702.0</v>
      </c>
      <c r="B3119" s="73">
        <v>8365.1</v>
      </c>
      <c r="C3119" s="73">
        <v>6983.4</v>
      </c>
      <c r="D3119" s="74">
        <f t="shared" si="33"/>
        <v>654</v>
      </c>
      <c r="E3119" s="74">
        <f t="shared" si="16"/>
        <v>1</v>
      </c>
      <c r="F3119" s="75">
        <f t="shared" si="4"/>
        <v>11</v>
      </c>
      <c r="G3119" s="75">
        <f t="shared" si="17"/>
        <v>0</v>
      </c>
      <c r="H3119" s="76">
        <f>IF(A3119&lt;SIP_Calculator!$B$7,0,IF(A3119&gt;SIP_Calculator!$E$7,0,1))</f>
        <v>1</v>
      </c>
      <c r="I3119" s="74">
        <f t="shared" si="5"/>
        <v>1</v>
      </c>
      <c r="J3119" s="75">
        <f t="shared" si="6"/>
        <v>0</v>
      </c>
      <c r="K3119" s="76">
        <f>H3119*SIP_Calculator!$D$25</f>
        <v>484.4666522</v>
      </c>
      <c r="L3119" s="76">
        <f t="shared" si="7"/>
        <v>0.05791522542</v>
      </c>
      <c r="M3119" s="76">
        <f t="shared" si="8"/>
        <v>0.06937403731</v>
      </c>
      <c r="N3119" s="76">
        <f t="shared" ref="N3119:O3119" si="9361">N3118+L3119</f>
        <v>315.6503103</v>
      </c>
      <c r="O3119" s="76">
        <f t="shared" si="9361"/>
        <v>376.3307814</v>
      </c>
      <c r="P3119" s="74">
        <f>I3119*SIP_Calculator!$D$26</f>
        <v>2301.341589</v>
      </c>
      <c r="Q3119" s="74">
        <f t="shared" si="10"/>
        <v>0.2751122628</v>
      </c>
      <c r="R3119" s="74">
        <f t="shared" si="11"/>
        <v>0.3295445756</v>
      </c>
      <c r="S3119" s="74">
        <f t="shared" ref="S3119:T3119" si="9362">S3118+Q3119</f>
        <v>315.5686317</v>
      </c>
      <c r="T3119" s="74">
        <f t="shared" si="9362"/>
        <v>376.3139123</v>
      </c>
      <c r="U3119" s="75">
        <f>J3119*SIP_Calculator!$D$27</f>
        <v>0</v>
      </c>
      <c r="V3119" s="75">
        <f t="shared" si="13"/>
        <v>0</v>
      </c>
      <c r="W3119" s="75">
        <f t="shared" si="14"/>
        <v>0</v>
      </c>
      <c r="X3119" s="75">
        <f t="shared" ref="X3119:Y3119" si="9363">X3118+V3119</f>
        <v>315.9414594</v>
      </c>
      <c r="Y3119" s="75">
        <f t="shared" si="9363"/>
        <v>376.7222792</v>
      </c>
    </row>
    <row r="3120" ht="15.75" customHeight="1">
      <c r="A3120" s="78">
        <v>42703.0</v>
      </c>
      <c r="B3120" s="73">
        <v>8379.55</v>
      </c>
      <c r="C3120" s="73">
        <v>7003.6</v>
      </c>
      <c r="D3120" s="74">
        <f t="shared" si="33"/>
        <v>654</v>
      </c>
      <c r="E3120" s="74">
        <f t="shared" si="16"/>
        <v>0</v>
      </c>
      <c r="F3120" s="75">
        <f t="shared" si="4"/>
        <v>11</v>
      </c>
      <c r="G3120" s="75">
        <f t="shared" si="17"/>
        <v>0</v>
      </c>
      <c r="H3120" s="76">
        <f>IF(A3120&lt;SIP_Calculator!$B$7,0,IF(A3120&gt;SIP_Calculator!$E$7,0,1))</f>
        <v>1</v>
      </c>
      <c r="I3120" s="74">
        <f t="shared" si="5"/>
        <v>0</v>
      </c>
      <c r="J3120" s="75">
        <f t="shared" si="6"/>
        <v>0</v>
      </c>
      <c r="K3120" s="76">
        <f>H3120*SIP_Calculator!$D$25</f>
        <v>484.4666522</v>
      </c>
      <c r="L3120" s="76">
        <f t="shared" si="7"/>
        <v>0.05781535431</v>
      </c>
      <c r="M3120" s="76">
        <f t="shared" si="8"/>
        <v>0.06917394657</v>
      </c>
      <c r="N3120" s="76">
        <f t="shared" ref="N3120:O3120" si="9364">N3119+L3120</f>
        <v>315.7081257</v>
      </c>
      <c r="O3120" s="76">
        <f t="shared" si="9364"/>
        <v>376.3999554</v>
      </c>
      <c r="P3120" s="74">
        <f>I3120*SIP_Calculator!$D$26</f>
        <v>0</v>
      </c>
      <c r="Q3120" s="74">
        <f t="shared" si="10"/>
        <v>0</v>
      </c>
      <c r="R3120" s="74">
        <f t="shared" si="11"/>
        <v>0</v>
      </c>
      <c r="S3120" s="74">
        <f t="shared" ref="S3120:T3120" si="9365">S3119+Q3120</f>
        <v>315.5686317</v>
      </c>
      <c r="T3120" s="74">
        <f t="shared" si="9365"/>
        <v>376.3139123</v>
      </c>
      <c r="U3120" s="75">
        <f>J3120*SIP_Calculator!$D$27</f>
        <v>0</v>
      </c>
      <c r="V3120" s="75">
        <f t="shared" si="13"/>
        <v>0</v>
      </c>
      <c r="W3120" s="75">
        <f t="shared" si="14"/>
        <v>0</v>
      </c>
      <c r="X3120" s="75">
        <f t="shared" ref="X3120:Y3120" si="9366">X3119+V3120</f>
        <v>315.9414594</v>
      </c>
      <c r="Y3120" s="75">
        <f t="shared" si="9366"/>
        <v>376.7222792</v>
      </c>
    </row>
    <row r="3121" ht="15.75" customHeight="1">
      <c r="A3121" s="78">
        <v>42704.0</v>
      </c>
      <c r="B3121" s="73">
        <v>8466.4</v>
      </c>
      <c r="C3121" s="73">
        <v>7079.4</v>
      </c>
      <c r="D3121" s="74">
        <f t="shared" si="33"/>
        <v>654</v>
      </c>
      <c r="E3121" s="74">
        <f t="shared" si="16"/>
        <v>0</v>
      </c>
      <c r="F3121" s="75">
        <f t="shared" si="4"/>
        <v>11</v>
      </c>
      <c r="G3121" s="75">
        <f t="shared" si="17"/>
        <v>0</v>
      </c>
      <c r="H3121" s="76">
        <f>IF(A3121&lt;SIP_Calculator!$B$7,0,IF(A3121&gt;SIP_Calculator!$E$7,0,1))</f>
        <v>1</v>
      </c>
      <c r="I3121" s="74">
        <f t="shared" si="5"/>
        <v>0</v>
      </c>
      <c r="J3121" s="75">
        <f t="shared" si="6"/>
        <v>0</v>
      </c>
      <c r="K3121" s="76">
        <f>H3121*SIP_Calculator!$D$25</f>
        <v>484.4666522</v>
      </c>
      <c r="L3121" s="76">
        <f t="shared" si="7"/>
        <v>0.05722227301</v>
      </c>
      <c r="M3121" s="76">
        <f t="shared" si="8"/>
        <v>0.06843329268</v>
      </c>
      <c r="N3121" s="76">
        <f t="shared" ref="N3121:O3121" si="9367">N3120+L3121</f>
        <v>315.765348</v>
      </c>
      <c r="O3121" s="76">
        <f t="shared" si="9367"/>
        <v>376.4683887</v>
      </c>
      <c r="P3121" s="74">
        <f>I3121*SIP_Calculator!$D$26</f>
        <v>0</v>
      </c>
      <c r="Q3121" s="74">
        <f t="shared" si="10"/>
        <v>0</v>
      </c>
      <c r="R3121" s="74">
        <f t="shared" si="11"/>
        <v>0</v>
      </c>
      <c r="S3121" s="74">
        <f t="shared" ref="S3121:T3121" si="9368">S3120+Q3121</f>
        <v>315.5686317</v>
      </c>
      <c r="T3121" s="74">
        <f t="shared" si="9368"/>
        <v>376.3139123</v>
      </c>
      <c r="U3121" s="75">
        <f>J3121*SIP_Calculator!$D$27</f>
        <v>0</v>
      </c>
      <c r="V3121" s="75">
        <f t="shared" si="13"/>
        <v>0</v>
      </c>
      <c r="W3121" s="75">
        <f t="shared" si="14"/>
        <v>0</v>
      </c>
      <c r="X3121" s="75">
        <f t="shared" ref="X3121:Y3121" si="9369">X3120+V3121</f>
        <v>315.9414594</v>
      </c>
      <c r="Y3121" s="75">
        <f t="shared" si="9369"/>
        <v>376.7222792</v>
      </c>
    </row>
    <row r="3122" ht="15.75" customHeight="1">
      <c r="A3122" s="78">
        <v>42705.0</v>
      </c>
      <c r="B3122" s="73">
        <v>8425.9</v>
      </c>
      <c r="C3122" s="73">
        <v>7040.25</v>
      </c>
      <c r="D3122" s="74">
        <f t="shared" si="33"/>
        <v>654</v>
      </c>
      <c r="E3122" s="74">
        <f t="shared" si="16"/>
        <v>0</v>
      </c>
      <c r="F3122" s="75">
        <f t="shared" si="4"/>
        <v>12</v>
      </c>
      <c r="G3122" s="75">
        <f t="shared" si="17"/>
        <v>1</v>
      </c>
      <c r="H3122" s="76">
        <f>IF(A3122&lt;SIP_Calculator!$B$7,0,IF(A3122&gt;SIP_Calculator!$E$7,0,1))</f>
        <v>1</v>
      </c>
      <c r="I3122" s="74">
        <f t="shared" si="5"/>
        <v>0</v>
      </c>
      <c r="J3122" s="75">
        <f t="shared" si="6"/>
        <v>1</v>
      </c>
      <c r="K3122" s="76">
        <f>H3122*SIP_Calculator!$D$25</f>
        <v>484.4666522</v>
      </c>
      <c r="L3122" s="76">
        <f t="shared" si="7"/>
        <v>0.05749731805</v>
      </c>
      <c r="M3122" s="76">
        <f t="shared" si="8"/>
        <v>0.06881384215</v>
      </c>
      <c r="N3122" s="76">
        <f t="shared" ref="N3122:O3122" si="9370">N3121+L3122</f>
        <v>315.8228453</v>
      </c>
      <c r="O3122" s="76">
        <f t="shared" si="9370"/>
        <v>376.5372025</v>
      </c>
      <c r="P3122" s="74">
        <f>I3122*SIP_Calculator!$D$26</f>
        <v>0</v>
      </c>
      <c r="Q3122" s="74">
        <f t="shared" si="10"/>
        <v>0</v>
      </c>
      <c r="R3122" s="74">
        <f t="shared" si="11"/>
        <v>0</v>
      </c>
      <c r="S3122" s="74">
        <f t="shared" ref="S3122:T3122" si="9371">S3121+Q3122</f>
        <v>315.5686317</v>
      </c>
      <c r="T3122" s="74">
        <f t="shared" si="9371"/>
        <v>376.3139123</v>
      </c>
      <c r="U3122" s="75">
        <f>J3122*SIP_Calculator!$D$27</f>
        <v>10000</v>
      </c>
      <c r="V3122" s="75">
        <f t="shared" si="13"/>
        <v>1.186816839</v>
      </c>
      <c r="W3122" s="75">
        <f t="shared" si="14"/>
        <v>1.420404105</v>
      </c>
      <c r="X3122" s="75">
        <f t="shared" ref="X3122:Y3122" si="9372">X3121+V3122</f>
        <v>317.1282762</v>
      </c>
      <c r="Y3122" s="75">
        <f t="shared" si="9372"/>
        <v>378.1426833</v>
      </c>
    </row>
    <row r="3123" ht="15.75" customHeight="1">
      <c r="A3123" s="78">
        <v>42706.0</v>
      </c>
      <c r="B3123" s="73">
        <v>8316.35</v>
      </c>
      <c r="C3123" s="73">
        <v>6947.3</v>
      </c>
      <c r="D3123" s="74">
        <f t="shared" si="33"/>
        <v>654</v>
      </c>
      <c r="E3123" s="74">
        <f t="shared" si="16"/>
        <v>0</v>
      </c>
      <c r="F3123" s="75">
        <f t="shared" si="4"/>
        <v>12</v>
      </c>
      <c r="G3123" s="75">
        <f t="shared" si="17"/>
        <v>0</v>
      </c>
      <c r="H3123" s="76">
        <f>IF(A3123&lt;SIP_Calculator!$B$7,0,IF(A3123&gt;SIP_Calculator!$E$7,0,1))</f>
        <v>1</v>
      </c>
      <c r="I3123" s="74">
        <f t="shared" si="5"/>
        <v>0</v>
      </c>
      <c r="J3123" s="75">
        <f t="shared" si="6"/>
        <v>0</v>
      </c>
      <c r="K3123" s="76">
        <f>H3123*SIP_Calculator!$D$25</f>
        <v>484.4666522</v>
      </c>
      <c r="L3123" s="76">
        <f t="shared" si="7"/>
        <v>0.05825472138</v>
      </c>
      <c r="M3123" s="76">
        <f t="shared" si="8"/>
        <v>0.06973452308</v>
      </c>
      <c r="N3123" s="76">
        <f t="shared" ref="N3123:O3123" si="9373">N3122+L3123</f>
        <v>315.8811</v>
      </c>
      <c r="O3123" s="76">
        <f t="shared" si="9373"/>
        <v>376.606937</v>
      </c>
      <c r="P3123" s="74">
        <f>I3123*SIP_Calculator!$D$26</f>
        <v>0</v>
      </c>
      <c r="Q3123" s="74">
        <f t="shared" si="10"/>
        <v>0</v>
      </c>
      <c r="R3123" s="74">
        <f t="shared" si="11"/>
        <v>0</v>
      </c>
      <c r="S3123" s="74">
        <f t="shared" ref="S3123:T3123" si="9374">S3122+Q3123</f>
        <v>315.5686317</v>
      </c>
      <c r="T3123" s="74">
        <f t="shared" si="9374"/>
        <v>376.3139123</v>
      </c>
      <c r="U3123" s="75">
        <f>J3123*SIP_Calculator!$D$27</f>
        <v>0</v>
      </c>
      <c r="V3123" s="75">
        <f t="shared" si="13"/>
        <v>0</v>
      </c>
      <c r="W3123" s="75">
        <f t="shared" si="14"/>
        <v>0</v>
      </c>
      <c r="X3123" s="75">
        <f t="shared" ref="X3123:Y3123" si="9375">X3122+V3123</f>
        <v>317.1282762</v>
      </c>
      <c r="Y3123" s="75">
        <f t="shared" si="9375"/>
        <v>378.1426833</v>
      </c>
    </row>
    <row r="3124" ht="15.75" customHeight="1">
      <c r="A3124" s="78">
        <v>42709.0</v>
      </c>
      <c r="B3124" s="73">
        <v>8365.0</v>
      </c>
      <c r="C3124" s="73">
        <v>6984.25</v>
      </c>
      <c r="D3124" s="74">
        <f t="shared" si="33"/>
        <v>655</v>
      </c>
      <c r="E3124" s="74">
        <f t="shared" si="16"/>
        <v>1</v>
      </c>
      <c r="F3124" s="75">
        <f t="shared" si="4"/>
        <v>12</v>
      </c>
      <c r="G3124" s="75">
        <f t="shared" si="17"/>
        <v>0</v>
      </c>
      <c r="H3124" s="76">
        <f>IF(A3124&lt;SIP_Calculator!$B$7,0,IF(A3124&gt;SIP_Calculator!$E$7,0,1))</f>
        <v>1</v>
      </c>
      <c r="I3124" s="74">
        <f t="shared" si="5"/>
        <v>1</v>
      </c>
      <c r="J3124" s="75">
        <f t="shared" si="6"/>
        <v>0</v>
      </c>
      <c r="K3124" s="76">
        <f>H3124*SIP_Calculator!$D$25</f>
        <v>484.4666522</v>
      </c>
      <c r="L3124" s="76">
        <f t="shared" si="7"/>
        <v>0.05791591777</v>
      </c>
      <c r="M3124" s="76">
        <f t="shared" si="8"/>
        <v>0.06936559433</v>
      </c>
      <c r="N3124" s="76">
        <f t="shared" ref="N3124:O3124" si="9376">N3123+L3124</f>
        <v>315.9390159</v>
      </c>
      <c r="O3124" s="76">
        <f t="shared" si="9376"/>
        <v>376.6763026</v>
      </c>
      <c r="P3124" s="74">
        <f>I3124*SIP_Calculator!$D$26</f>
        <v>2301.341589</v>
      </c>
      <c r="Q3124" s="74">
        <f t="shared" si="10"/>
        <v>0.2751155516</v>
      </c>
      <c r="R3124" s="74">
        <f t="shared" si="11"/>
        <v>0.3295044692</v>
      </c>
      <c r="S3124" s="74">
        <f t="shared" ref="S3124:T3124" si="9377">S3123+Q3124</f>
        <v>315.8437472</v>
      </c>
      <c r="T3124" s="74">
        <f t="shared" si="9377"/>
        <v>376.6434168</v>
      </c>
      <c r="U3124" s="75">
        <f>J3124*SIP_Calculator!$D$27</f>
        <v>0</v>
      </c>
      <c r="V3124" s="75">
        <f t="shared" si="13"/>
        <v>0</v>
      </c>
      <c r="W3124" s="75">
        <f t="shared" si="14"/>
        <v>0</v>
      </c>
      <c r="X3124" s="75">
        <f t="shared" ref="X3124:Y3124" si="9378">X3123+V3124</f>
        <v>317.1282762</v>
      </c>
      <c r="Y3124" s="75">
        <f t="shared" si="9378"/>
        <v>378.1426833</v>
      </c>
    </row>
    <row r="3125" ht="15.75" customHeight="1">
      <c r="A3125" s="78">
        <v>42710.0</v>
      </c>
      <c r="B3125" s="73">
        <v>8380.9</v>
      </c>
      <c r="C3125" s="73">
        <v>7001.6</v>
      </c>
      <c r="D3125" s="74">
        <f t="shared" si="33"/>
        <v>655</v>
      </c>
      <c r="E3125" s="74">
        <f t="shared" si="16"/>
        <v>0</v>
      </c>
      <c r="F3125" s="75">
        <f t="shared" si="4"/>
        <v>12</v>
      </c>
      <c r="G3125" s="75">
        <f t="shared" si="17"/>
        <v>0</v>
      </c>
      <c r="H3125" s="76">
        <f>IF(A3125&lt;SIP_Calculator!$B$7,0,IF(A3125&gt;SIP_Calculator!$E$7,0,1))</f>
        <v>1</v>
      </c>
      <c r="I3125" s="74">
        <f t="shared" si="5"/>
        <v>0</v>
      </c>
      <c r="J3125" s="75">
        <f t="shared" si="6"/>
        <v>0</v>
      </c>
      <c r="K3125" s="76">
        <f>H3125*SIP_Calculator!$D$25</f>
        <v>484.4666522</v>
      </c>
      <c r="L3125" s="76">
        <f t="shared" si="7"/>
        <v>0.05780604138</v>
      </c>
      <c r="M3125" s="76">
        <f t="shared" si="8"/>
        <v>0.06919370604</v>
      </c>
      <c r="N3125" s="76">
        <f t="shared" ref="N3125:O3125" si="9379">N3124+L3125</f>
        <v>315.996822</v>
      </c>
      <c r="O3125" s="76">
        <f t="shared" si="9379"/>
        <v>376.7454963</v>
      </c>
      <c r="P3125" s="74">
        <f>I3125*SIP_Calculator!$D$26</f>
        <v>0</v>
      </c>
      <c r="Q3125" s="74">
        <f t="shared" si="10"/>
        <v>0</v>
      </c>
      <c r="R3125" s="74">
        <f t="shared" si="11"/>
        <v>0</v>
      </c>
      <c r="S3125" s="74">
        <f t="shared" ref="S3125:T3125" si="9380">S3124+Q3125</f>
        <v>315.8437472</v>
      </c>
      <c r="T3125" s="74">
        <f t="shared" si="9380"/>
        <v>376.6434168</v>
      </c>
      <c r="U3125" s="75">
        <f>J3125*SIP_Calculator!$D$27</f>
        <v>0</v>
      </c>
      <c r="V3125" s="75">
        <f t="shared" si="13"/>
        <v>0</v>
      </c>
      <c r="W3125" s="75">
        <f t="shared" si="14"/>
        <v>0</v>
      </c>
      <c r="X3125" s="75">
        <f t="shared" ref="X3125:Y3125" si="9381">X3124+V3125</f>
        <v>317.1282762</v>
      </c>
      <c r="Y3125" s="75">
        <f t="shared" si="9381"/>
        <v>378.1426833</v>
      </c>
    </row>
    <row r="3126" ht="15.75" customHeight="1">
      <c r="A3126" s="78">
        <v>42711.0</v>
      </c>
      <c r="B3126" s="73">
        <v>8344.3</v>
      </c>
      <c r="C3126" s="73">
        <v>6971.2</v>
      </c>
      <c r="D3126" s="74">
        <f t="shared" si="33"/>
        <v>655</v>
      </c>
      <c r="E3126" s="74">
        <f t="shared" si="16"/>
        <v>0</v>
      </c>
      <c r="F3126" s="75">
        <f t="shared" si="4"/>
        <v>12</v>
      </c>
      <c r="G3126" s="75">
        <f t="shared" si="17"/>
        <v>0</v>
      </c>
      <c r="H3126" s="76">
        <f>IF(A3126&lt;SIP_Calculator!$B$7,0,IF(A3126&gt;SIP_Calculator!$E$7,0,1))</f>
        <v>1</v>
      </c>
      <c r="I3126" s="74">
        <f t="shared" si="5"/>
        <v>0</v>
      </c>
      <c r="J3126" s="75">
        <f t="shared" si="6"/>
        <v>0</v>
      </c>
      <c r="K3126" s="76">
        <f>H3126*SIP_Calculator!$D$25</f>
        <v>484.4666522</v>
      </c>
      <c r="L3126" s="76">
        <f t="shared" si="7"/>
        <v>0.05805959184</v>
      </c>
      <c r="M3126" s="76">
        <f t="shared" si="8"/>
        <v>0.06949544586</v>
      </c>
      <c r="N3126" s="76">
        <f t="shared" ref="N3126:O3126" si="9382">N3125+L3126</f>
        <v>316.0548816</v>
      </c>
      <c r="O3126" s="76">
        <f t="shared" si="9382"/>
        <v>376.8149918</v>
      </c>
      <c r="P3126" s="74">
        <f>I3126*SIP_Calculator!$D$26</f>
        <v>0</v>
      </c>
      <c r="Q3126" s="74">
        <f t="shared" si="10"/>
        <v>0</v>
      </c>
      <c r="R3126" s="74">
        <f t="shared" si="11"/>
        <v>0</v>
      </c>
      <c r="S3126" s="74">
        <f t="shared" ref="S3126:T3126" si="9383">S3125+Q3126</f>
        <v>315.8437472</v>
      </c>
      <c r="T3126" s="74">
        <f t="shared" si="9383"/>
        <v>376.6434168</v>
      </c>
      <c r="U3126" s="75">
        <f>J3126*SIP_Calculator!$D$27</f>
        <v>0</v>
      </c>
      <c r="V3126" s="75">
        <f t="shared" si="13"/>
        <v>0</v>
      </c>
      <c r="W3126" s="75">
        <f t="shared" si="14"/>
        <v>0</v>
      </c>
      <c r="X3126" s="75">
        <f t="shared" ref="X3126:Y3126" si="9384">X3125+V3126</f>
        <v>317.1282762</v>
      </c>
      <c r="Y3126" s="75">
        <f t="shared" si="9384"/>
        <v>378.1426833</v>
      </c>
    </row>
    <row r="3127" ht="15.75" customHeight="1">
      <c r="A3127" s="78">
        <v>42712.0</v>
      </c>
      <c r="B3127" s="73">
        <v>8493.4</v>
      </c>
      <c r="C3127" s="73">
        <v>7089.25</v>
      </c>
      <c r="D3127" s="74">
        <f t="shared" si="33"/>
        <v>655</v>
      </c>
      <c r="E3127" s="74">
        <f t="shared" si="16"/>
        <v>0</v>
      </c>
      <c r="F3127" s="75">
        <f t="shared" si="4"/>
        <v>12</v>
      </c>
      <c r="G3127" s="75">
        <f t="shared" si="17"/>
        <v>0</v>
      </c>
      <c r="H3127" s="76">
        <f>IF(A3127&lt;SIP_Calculator!$B$7,0,IF(A3127&gt;SIP_Calculator!$E$7,0,1))</f>
        <v>1</v>
      </c>
      <c r="I3127" s="74">
        <f t="shared" si="5"/>
        <v>0</v>
      </c>
      <c r="J3127" s="75">
        <f t="shared" si="6"/>
        <v>0</v>
      </c>
      <c r="K3127" s="76">
        <f>H3127*SIP_Calculator!$D$25</f>
        <v>484.4666522</v>
      </c>
      <c r="L3127" s="76">
        <f t="shared" si="7"/>
        <v>0.05704036689</v>
      </c>
      <c r="M3127" s="76">
        <f t="shared" si="8"/>
        <v>0.06833820957</v>
      </c>
      <c r="N3127" s="76">
        <f t="shared" ref="N3127:O3127" si="9385">N3126+L3127</f>
        <v>316.1119219</v>
      </c>
      <c r="O3127" s="76">
        <f t="shared" si="9385"/>
        <v>376.88333</v>
      </c>
      <c r="P3127" s="74">
        <f>I3127*SIP_Calculator!$D$26</f>
        <v>0</v>
      </c>
      <c r="Q3127" s="74">
        <f t="shared" si="10"/>
        <v>0</v>
      </c>
      <c r="R3127" s="74">
        <f t="shared" si="11"/>
        <v>0</v>
      </c>
      <c r="S3127" s="74">
        <f t="shared" ref="S3127:T3127" si="9386">S3126+Q3127</f>
        <v>315.8437472</v>
      </c>
      <c r="T3127" s="74">
        <f t="shared" si="9386"/>
        <v>376.6434168</v>
      </c>
      <c r="U3127" s="75">
        <f>J3127*SIP_Calculator!$D$27</f>
        <v>0</v>
      </c>
      <c r="V3127" s="75">
        <f t="shared" si="13"/>
        <v>0</v>
      </c>
      <c r="W3127" s="75">
        <f t="shared" si="14"/>
        <v>0</v>
      </c>
      <c r="X3127" s="75">
        <f t="shared" ref="X3127:Y3127" si="9387">X3126+V3127</f>
        <v>317.1282762</v>
      </c>
      <c r="Y3127" s="75">
        <f t="shared" si="9387"/>
        <v>378.1426833</v>
      </c>
    </row>
    <row r="3128" ht="15.75" customHeight="1">
      <c r="A3128" s="78">
        <v>42713.0</v>
      </c>
      <c r="B3128" s="73">
        <v>8501.7</v>
      </c>
      <c r="C3128" s="73">
        <v>7101.15</v>
      </c>
      <c r="D3128" s="74">
        <f t="shared" si="33"/>
        <v>655</v>
      </c>
      <c r="E3128" s="74">
        <f t="shared" si="16"/>
        <v>0</v>
      </c>
      <c r="F3128" s="75">
        <f t="shared" si="4"/>
        <v>12</v>
      </c>
      <c r="G3128" s="75">
        <f t="shared" si="17"/>
        <v>0</v>
      </c>
      <c r="H3128" s="76">
        <f>IF(A3128&lt;SIP_Calculator!$B$7,0,IF(A3128&gt;SIP_Calculator!$E$7,0,1))</f>
        <v>1</v>
      </c>
      <c r="I3128" s="74">
        <f t="shared" si="5"/>
        <v>0</v>
      </c>
      <c r="J3128" s="75">
        <f t="shared" si="6"/>
        <v>0</v>
      </c>
      <c r="K3128" s="76">
        <f>H3128*SIP_Calculator!$D$25</f>
        <v>484.4666522</v>
      </c>
      <c r="L3128" s="76">
        <f t="shared" si="7"/>
        <v>0.05698467979</v>
      </c>
      <c r="M3128" s="76">
        <f t="shared" si="8"/>
        <v>0.06822368943</v>
      </c>
      <c r="N3128" s="76">
        <f t="shared" ref="N3128:O3128" si="9388">N3127+L3128</f>
        <v>316.1689066</v>
      </c>
      <c r="O3128" s="76">
        <f t="shared" si="9388"/>
        <v>376.9515537</v>
      </c>
      <c r="P3128" s="74">
        <f>I3128*SIP_Calculator!$D$26</f>
        <v>0</v>
      </c>
      <c r="Q3128" s="74">
        <f t="shared" si="10"/>
        <v>0</v>
      </c>
      <c r="R3128" s="74">
        <f t="shared" si="11"/>
        <v>0</v>
      </c>
      <c r="S3128" s="74">
        <f t="shared" ref="S3128:T3128" si="9389">S3127+Q3128</f>
        <v>315.8437472</v>
      </c>
      <c r="T3128" s="74">
        <f t="shared" si="9389"/>
        <v>376.6434168</v>
      </c>
      <c r="U3128" s="75">
        <f>J3128*SIP_Calculator!$D$27</f>
        <v>0</v>
      </c>
      <c r="V3128" s="75">
        <f t="shared" si="13"/>
        <v>0</v>
      </c>
      <c r="W3128" s="75">
        <f t="shared" si="14"/>
        <v>0</v>
      </c>
      <c r="X3128" s="75">
        <f t="shared" ref="X3128:Y3128" si="9390">X3127+V3128</f>
        <v>317.1282762</v>
      </c>
      <c r="Y3128" s="75">
        <f t="shared" si="9390"/>
        <v>378.1426833</v>
      </c>
    </row>
    <row r="3129" ht="15.75" customHeight="1">
      <c r="A3129" s="78">
        <v>42716.0</v>
      </c>
      <c r="B3129" s="73">
        <v>8406.35</v>
      </c>
      <c r="C3129" s="73">
        <v>7023.2</v>
      </c>
      <c r="D3129" s="74">
        <f t="shared" si="33"/>
        <v>656</v>
      </c>
      <c r="E3129" s="74">
        <f t="shared" si="16"/>
        <v>1</v>
      </c>
      <c r="F3129" s="75">
        <f t="shared" si="4"/>
        <v>12</v>
      </c>
      <c r="G3129" s="75">
        <f t="shared" si="17"/>
        <v>0</v>
      </c>
      <c r="H3129" s="76">
        <f>IF(A3129&lt;SIP_Calculator!$B$7,0,IF(A3129&gt;SIP_Calculator!$E$7,0,1))</f>
        <v>1</v>
      </c>
      <c r="I3129" s="74">
        <f t="shared" si="5"/>
        <v>1</v>
      </c>
      <c r="J3129" s="75">
        <f t="shared" si="6"/>
        <v>0</v>
      </c>
      <c r="K3129" s="76">
        <f>H3129*SIP_Calculator!$D$25</f>
        <v>484.4666522</v>
      </c>
      <c r="L3129" s="76">
        <f t="shared" si="7"/>
        <v>0.05763103513</v>
      </c>
      <c r="M3129" s="76">
        <f t="shared" si="8"/>
        <v>0.06898089933</v>
      </c>
      <c r="N3129" s="76">
        <f t="shared" ref="N3129:O3129" si="9391">N3128+L3129</f>
        <v>316.2265376</v>
      </c>
      <c r="O3129" s="76">
        <f t="shared" si="9391"/>
        <v>377.0205346</v>
      </c>
      <c r="P3129" s="74">
        <f>I3129*SIP_Calculator!$D$26</f>
        <v>2301.341589</v>
      </c>
      <c r="Q3129" s="74">
        <f t="shared" si="10"/>
        <v>0.2737622856</v>
      </c>
      <c r="R3129" s="74">
        <f t="shared" si="11"/>
        <v>0.3276770688</v>
      </c>
      <c r="S3129" s="74">
        <f t="shared" ref="S3129:T3129" si="9392">S3128+Q3129</f>
        <v>316.1175095</v>
      </c>
      <c r="T3129" s="74">
        <f t="shared" si="9392"/>
        <v>376.9710939</v>
      </c>
      <c r="U3129" s="75">
        <f>J3129*SIP_Calculator!$D$27</f>
        <v>0</v>
      </c>
      <c r="V3129" s="75">
        <f t="shared" si="13"/>
        <v>0</v>
      </c>
      <c r="W3129" s="75">
        <f t="shared" si="14"/>
        <v>0</v>
      </c>
      <c r="X3129" s="75">
        <f t="shared" ref="X3129:Y3129" si="9393">X3128+V3129</f>
        <v>317.1282762</v>
      </c>
      <c r="Y3129" s="75">
        <f t="shared" si="9393"/>
        <v>378.1426833</v>
      </c>
    </row>
    <row r="3130" ht="15.75" customHeight="1">
      <c r="A3130" s="78">
        <v>42717.0</v>
      </c>
      <c r="B3130" s="73">
        <v>8443.7</v>
      </c>
      <c r="C3130" s="73">
        <v>7045.35</v>
      </c>
      <c r="D3130" s="74">
        <f t="shared" si="33"/>
        <v>656</v>
      </c>
      <c r="E3130" s="74">
        <f t="shared" si="16"/>
        <v>0</v>
      </c>
      <c r="F3130" s="75">
        <f t="shared" si="4"/>
        <v>12</v>
      </c>
      <c r="G3130" s="75">
        <f t="shared" si="17"/>
        <v>0</v>
      </c>
      <c r="H3130" s="76">
        <f>IF(A3130&lt;SIP_Calculator!$B$7,0,IF(A3130&gt;SIP_Calculator!$E$7,0,1))</f>
        <v>1</v>
      </c>
      <c r="I3130" s="74">
        <f t="shared" si="5"/>
        <v>0</v>
      </c>
      <c r="J3130" s="75">
        <f t="shared" si="6"/>
        <v>0</v>
      </c>
      <c r="K3130" s="76">
        <f>H3130*SIP_Calculator!$D$25</f>
        <v>484.4666522</v>
      </c>
      <c r="L3130" s="76">
        <f t="shared" si="7"/>
        <v>0.05737610907</v>
      </c>
      <c r="M3130" s="76">
        <f t="shared" si="8"/>
        <v>0.06876402907</v>
      </c>
      <c r="N3130" s="76">
        <f t="shared" ref="N3130:O3130" si="9394">N3129+L3130</f>
        <v>316.2839137</v>
      </c>
      <c r="O3130" s="76">
        <f t="shared" si="9394"/>
        <v>377.0892986</v>
      </c>
      <c r="P3130" s="74">
        <f>I3130*SIP_Calculator!$D$26</f>
        <v>0</v>
      </c>
      <c r="Q3130" s="74">
        <f t="shared" si="10"/>
        <v>0</v>
      </c>
      <c r="R3130" s="74">
        <f t="shared" si="11"/>
        <v>0</v>
      </c>
      <c r="S3130" s="74">
        <f t="shared" ref="S3130:T3130" si="9395">S3129+Q3130</f>
        <v>316.1175095</v>
      </c>
      <c r="T3130" s="74">
        <f t="shared" si="9395"/>
        <v>376.9710939</v>
      </c>
      <c r="U3130" s="75">
        <f>J3130*SIP_Calculator!$D$27</f>
        <v>0</v>
      </c>
      <c r="V3130" s="75">
        <f t="shared" si="13"/>
        <v>0</v>
      </c>
      <c r="W3130" s="75">
        <f t="shared" si="14"/>
        <v>0</v>
      </c>
      <c r="X3130" s="75">
        <f t="shared" ref="X3130:Y3130" si="9396">X3129+V3130</f>
        <v>317.1282762</v>
      </c>
      <c r="Y3130" s="75">
        <f t="shared" si="9396"/>
        <v>378.1426833</v>
      </c>
    </row>
    <row r="3131" ht="15.75" customHeight="1">
      <c r="A3131" s="78">
        <v>42718.0</v>
      </c>
      <c r="B3131" s="73">
        <v>8397.3</v>
      </c>
      <c r="C3131" s="73">
        <v>7004.65</v>
      </c>
      <c r="D3131" s="74">
        <f t="shared" si="33"/>
        <v>656</v>
      </c>
      <c r="E3131" s="74">
        <f t="shared" si="16"/>
        <v>0</v>
      </c>
      <c r="F3131" s="75">
        <f t="shared" si="4"/>
        <v>12</v>
      </c>
      <c r="G3131" s="75">
        <f t="shared" si="17"/>
        <v>0</v>
      </c>
      <c r="H3131" s="76">
        <f>IF(A3131&lt;SIP_Calculator!$B$7,0,IF(A3131&gt;SIP_Calculator!$E$7,0,1))</f>
        <v>1</v>
      </c>
      <c r="I3131" s="74">
        <f t="shared" si="5"/>
        <v>0</v>
      </c>
      <c r="J3131" s="75">
        <f t="shared" si="6"/>
        <v>0</v>
      </c>
      <c r="K3131" s="76">
        <f>H3131*SIP_Calculator!$D$25</f>
        <v>484.4666522</v>
      </c>
      <c r="L3131" s="76">
        <f t="shared" si="7"/>
        <v>0.05769314568</v>
      </c>
      <c r="M3131" s="76">
        <f t="shared" si="8"/>
        <v>0.06916357736</v>
      </c>
      <c r="N3131" s="76">
        <f t="shared" ref="N3131:O3131" si="9397">N3130+L3131</f>
        <v>316.3416069</v>
      </c>
      <c r="O3131" s="76">
        <f t="shared" si="9397"/>
        <v>377.1584622</v>
      </c>
      <c r="P3131" s="74">
        <f>I3131*SIP_Calculator!$D$26</f>
        <v>0</v>
      </c>
      <c r="Q3131" s="74">
        <f t="shared" si="10"/>
        <v>0</v>
      </c>
      <c r="R3131" s="74">
        <f t="shared" si="11"/>
        <v>0</v>
      </c>
      <c r="S3131" s="74">
        <f t="shared" ref="S3131:T3131" si="9398">S3130+Q3131</f>
        <v>316.1175095</v>
      </c>
      <c r="T3131" s="74">
        <f t="shared" si="9398"/>
        <v>376.9710939</v>
      </c>
      <c r="U3131" s="75">
        <f>J3131*SIP_Calculator!$D$27</f>
        <v>0</v>
      </c>
      <c r="V3131" s="75">
        <f t="shared" si="13"/>
        <v>0</v>
      </c>
      <c r="W3131" s="75">
        <f t="shared" si="14"/>
        <v>0</v>
      </c>
      <c r="X3131" s="75">
        <f t="shared" ref="X3131:Y3131" si="9399">X3130+V3131</f>
        <v>317.1282762</v>
      </c>
      <c r="Y3131" s="75">
        <f t="shared" si="9399"/>
        <v>378.1426833</v>
      </c>
    </row>
    <row r="3132" ht="15.75" customHeight="1">
      <c r="A3132" s="78">
        <v>42719.0</v>
      </c>
      <c r="B3132" s="73">
        <v>8370.25</v>
      </c>
      <c r="C3132" s="73">
        <v>6989.25</v>
      </c>
      <c r="D3132" s="74">
        <f t="shared" si="33"/>
        <v>656</v>
      </c>
      <c r="E3132" s="74">
        <f t="shared" si="16"/>
        <v>0</v>
      </c>
      <c r="F3132" s="75">
        <f t="shared" si="4"/>
        <v>12</v>
      </c>
      <c r="G3132" s="75">
        <f t="shared" si="17"/>
        <v>0</v>
      </c>
      <c r="H3132" s="76">
        <f>IF(A3132&lt;SIP_Calculator!$B$7,0,IF(A3132&gt;SIP_Calculator!$E$7,0,1))</f>
        <v>1</v>
      </c>
      <c r="I3132" s="74">
        <f t="shared" si="5"/>
        <v>0</v>
      </c>
      <c r="J3132" s="75">
        <f t="shared" si="6"/>
        <v>0</v>
      </c>
      <c r="K3132" s="76">
        <f>H3132*SIP_Calculator!$D$25</f>
        <v>484.4666522</v>
      </c>
      <c r="L3132" s="76">
        <f t="shared" si="7"/>
        <v>0.05787959167</v>
      </c>
      <c r="M3132" s="76">
        <f t="shared" si="8"/>
        <v>0.06931597127</v>
      </c>
      <c r="N3132" s="76">
        <f t="shared" ref="N3132:O3132" si="9400">N3131+L3132</f>
        <v>316.3994865</v>
      </c>
      <c r="O3132" s="76">
        <f t="shared" si="9400"/>
        <v>377.2277781</v>
      </c>
      <c r="P3132" s="74">
        <f>I3132*SIP_Calculator!$D$26</f>
        <v>0</v>
      </c>
      <c r="Q3132" s="74">
        <f t="shared" si="10"/>
        <v>0</v>
      </c>
      <c r="R3132" s="74">
        <f t="shared" si="11"/>
        <v>0</v>
      </c>
      <c r="S3132" s="74">
        <f t="shared" ref="S3132:T3132" si="9401">S3131+Q3132</f>
        <v>316.1175095</v>
      </c>
      <c r="T3132" s="74">
        <f t="shared" si="9401"/>
        <v>376.9710939</v>
      </c>
      <c r="U3132" s="75">
        <f>J3132*SIP_Calculator!$D$27</f>
        <v>0</v>
      </c>
      <c r="V3132" s="75">
        <f t="shared" si="13"/>
        <v>0</v>
      </c>
      <c r="W3132" s="75">
        <f t="shared" si="14"/>
        <v>0</v>
      </c>
      <c r="X3132" s="75">
        <f t="shared" ref="X3132:Y3132" si="9402">X3131+V3132</f>
        <v>317.1282762</v>
      </c>
      <c r="Y3132" s="75">
        <f t="shared" si="9402"/>
        <v>378.1426833</v>
      </c>
    </row>
    <row r="3133" ht="15.75" customHeight="1">
      <c r="A3133" s="78">
        <v>42720.0</v>
      </c>
      <c r="B3133" s="73">
        <v>8355.75</v>
      </c>
      <c r="C3133" s="73">
        <v>6976.5</v>
      </c>
      <c r="D3133" s="74">
        <f t="shared" si="33"/>
        <v>656</v>
      </c>
      <c r="E3133" s="74">
        <f t="shared" si="16"/>
        <v>0</v>
      </c>
      <c r="F3133" s="75">
        <f t="shared" si="4"/>
        <v>12</v>
      </c>
      <c r="G3133" s="75">
        <f t="shared" si="17"/>
        <v>0</v>
      </c>
      <c r="H3133" s="76">
        <f>IF(A3133&lt;SIP_Calculator!$B$7,0,IF(A3133&gt;SIP_Calculator!$E$7,0,1))</f>
        <v>1</v>
      </c>
      <c r="I3133" s="74">
        <f t="shared" si="5"/>
        <v>0</v>
      </c>
      <c r="J3133" s="75">
        <f t="shared" si="6"/>
        <v>0</v>
      </c>
      <c r="K3133" s="76">
        <f>H3133*SIP_Calculator!$D$25</f>
        <v>484.4666522</v>
      </c>
      <c r="L3133" s="76">
        <f t="shared" si="7"/>
        <v>0.05798003198</v>
      </c>
      <c r="M3133" s="76">
        <f t="shared" si="8"/>
        <v>0.06944265064</v>
      </c>
      <c r="N3133" s="76">
        <f t="shared" ref="N3133:O3133" si="9403">N3132+L3133</f>
        <v>316.4574665</v>
      </c>
      <c r="O3133" s="76">
        <f t="shared" si="9403"/>
        <v>377.2972208</v>
      </c>
      <c r="P3133" s="74">
        <f>I3133*SIP_Calculator!$D$26</f>
        <v>0</v>
      </c>
      <c r="Q3133" s="74">
        <f t="shared" si="10"/>
        <v>0</v>
      </c>
      <c r="R3133" s="74">
        <f t="shared" si="11"/>
        <v>0</v>
      </c>
      <c r="S3133" s="74">
        <f t="shared" ref="S3133:T3133" si="9404">S3132+Q3133</f>
        <v>316.1175095</v>
      </c>
      <c r="T3133" s="74">
        <f t="shared" si="9404"/>
        <v>376.9710939</v>
      </c>
      <c r="U3133" s="75">
        <f>J3133*SIP_Calculator!$D$27</f>
        <v>0</v>
      </c>
      <c r="V3133" s="75">
        <f t="shared" si="13"/>
        <v>0</v>
      </c>
      <c r="W3133" s="75">
        <f t="shared" si="14"/>
        <v>0</v>
      </c>
      <c r="X3133" s="75">
        <f t="shared" ref="X3133:Y3133" si="9405">X3132+V3133</f>
        <v>317.1282762</v>
      </c>
      <c r="Y3133" s="75">
        <f t="shared" si="9405"/>
        <v>378.1426833</v>
      </c>
    </row>
    <row r="3134" ht="15.75" customHeight="1">
      <c r="A3134" s="78">
        <v>42723.0</v>
      </c>
      <c r="B3134" s="73">
        <v>8316.55</v>
      </c>
      <c r="C3134" s="73">
        <v>6943.35</v>
      </c>
      <c r="D3134" s="74">
        <f t="shared" si="33"/>
        <v>657</v>
      </c>
      <c r="E3134" s="74">
        <f t="shared" si="16"/>
        <v>1</v>
      </c>
      <c r="F3134" s="75">
        <f t="shared" si="4"/>
        <v>12</v>
      </c>
      <c r="G3134" s="75">
        <f t="shared" si="17"/>
        <v>0</v>
      </c>
      <c r="H3134" s="76">
        <f>IF(A3134&lt;SIP_Calculator!$B$7,0,IF(A3134&gt;SIP_Calculator!$E$7,0,1))</f>
        <v>1</v>
      </c>
      <c r="I3134" s="74">
        <f t="shared" si="5"/>
        <v>1</v>
      </c>
      <c r="J3134" s="75">
        <f t="shared" si="6"/>
        <v>0</v>
      </c>
      <c r="K3134" s="76">
        <f>H3134*SIP_Calculator!$D$25</f>
        <v>484.4666522</v>
      </c>
      <c r="L3134" s="76">
        <f t="shared" si="7"/>
        <v>0.05825332045</v>
      </c>
      <c r="M3134" s="76">
        <f t="shared" si="8"/>
        <v>0.06977419433</v>
      </c>
      <c r="N3134" s="76">
        <f t="shared" ref="N3134:O3134" si="9406">N3133+L3134</f>
        <v>316.5157198</v>
      </c>
      <c r="O3134" s="76">
        <f t="shared" si="9406"/>
        <v>377.366995</v>
      </c>
      <c r="P3134" s="74">
        <f>I3134*SIP_Calculator!$D$26</f>
        <v>2301.341589</v>
      </c>
      <c r="Q3134" s="74">
        <f t="shared" si="10"/>
        <v>0.2767183014</v>
      </c>
      <c r="R3134" s="74">
        <f t="shared" si="11"/>
        <v>0.3314454247</v>
      </c>
      <c r="S3134" s="74">
        <f t="shared" ref="S3134:T3134" si="9407">S3133+Q3134</f>
        <v>316.3942278</v>
      </c>
      <c r="T3134" s="74">
        <f t="shared" si="9407"/>
        <v>377.3025393</v>
      </c>
      <c r="U3134" s="75">
        <f>J3134*SIP_Calculator!$D$27</f>
        <v>0</v>
      </c>
      <c r="V3134" s="75">
        <f t="shared" si="13"/>
        <v>0</v>
      </c>
      <c r="W3134" s="75">
        <f t="shared" si="14"/>
        <v>0</v>
      </c>
      <c r="X3134" s="75">
        <f t="shared" ref="X3134:Y3134" si="9408">X3133+V3134</f>
        <v>317.1282762</v>
      </c>
      <c r="Y3134" s="75">
        <f t="shared" si="9408"/>
        <v>378.1426833</v>
      </c>
    </row>
    <row r="3135" ht="15.75" customHeight="1">
      <c r="A3135" s="78">
        <v>42724.0</v>
      </c>
      <c r="B3135" s="73">
        <v>8286.4</v>
      </c>
      <c r="C3135" s="73">
        <v>6908.1</v>
      </c>
      <c r="D3135" s="74">
        <f t="shared" si="33"/>
        <v>657</v>
      </c>
      <c r="E3135" s="74">
        <f t="shared" si="16"/>
        <v>0</v>
      </c>
      <c r="F3135" s="75">
        <f t="shared" si="4"/>
        <v>12</v>
      </c>
      <c r="G3135" s="75">
        <f t="shared" si="17"/>
        <v>0</v>
      </c>
      <c r="H3135" s="76">
        <f>IF(A3135&lt;SIP_Calculator!$B$7,0,IF(A3135&gt;SIP_Calculator!$E$7,0,1))</f>
        <v>1</v>
      </c>
      <c r="I3135" s="74">
        <f t="shared" si="5"/>
        <v>0</v>
      </c>
      <c r="J3135" s="75">
        <f t="shared" si="6"/>
        <v>0</v>
      </c>
      <c r="K3135" s="76">
        <f>H3135*SIP_Calculator!$D$25</f>
        <v>484.4666522</v>
      </c>
      <c r="L3135" s="76">
        <f t="shared" si="7"/>
        <v>0.05846527469</v>
      </c>
      <c r="M3135" s="76">
        <f t="shared" si="8"/>
        <v>0.07013023149</v>
      </c>
      <c r="N3135" s="76">
        <f t="shared" ref="N3135:O3135" si="9409">N3134+L3135</f>
        <v>316.5741851</v>
      </c>
      <c r="O3135" s="76">
        <f t="shared" si="9409"/>
        <v>377.4371252</v>
      </c>
      <c r="P3135" s="74">
        <f>I3135*SIP_Calculator!$D$26</f>
        <v>0</v>
      </c>
      <c r="Q3135" s="74">
        <f t="shared" si="10"/>
        <v>0</v>
      </c>
      <c r="R3135" s="74">
        <f t="shared" si="11"/>
        <v>0</v>
      </c>
      <c r="S3135" s="74">
        <f t="shared" ref="S3135:T3135" si="9410">S3134+Q3135</f>
        <v>316.3942278</v>
      </c>
      <c r="T3135" s="74">
        <f t="shared" si="9410"/>
        <v>377.3025393</v>
      </c>
      <c r="U3135" s="75">
        <f>J3135*SIP_Calculator!$D$27</f>
        <v>0</v>
      </c>
      <c r="V3135" s="75">
        <f t="shared" si="13"/>
        <v>0</v>
      </c>
      <c r="W3135" s="75">
        <f t="shared" si="14"/>
        <v>0</v>
      </c>
      <c r="X3135" s="75">
        <f t="shared" ref="X3135:Y3135" si="9411">X3134+V3135</f>
        <v>317.1282762</v>
      </c>
      <c r="Y3135" s="75">
        <f t="shared" si="9411"/>
        <v>378.1426833</v>
      </c>
    </row>
    <row r="3136" ht="15.75" customHeight="1">
      <c r="A3136" s="78">
        <v>42725.0</v>
      </c>
      <c r="B3136" s="73">
        <v>8267.55</v>
      </c>
      <c r="C3136" s="73">
        <v>6896.0</v>
      </c>
      <c r="D3136" s="74">
        <f t="shared" si="33"/>
        <v>657</v>
      </c>
      <c r="E3136" s="74">
        <f t="shared" si="16"/>
        <v>0</v>
      </c>
      <c r="F3136" s="75">
        <f t="shared" si="4"/>
        <v>12</v>
      </c>
      <c r="G3136" s="75">
        <f t="shared" si="17"/>
        <v>0</v>
      </c>
      <c r="H3136" s="76">
        <f>IF(A3136&lt;SIP_Calculator!$B$7,0,IF(A3136&gt;SIP_Calculator!$E$7,0,1))</f>
        <v>1</v>
      </c>
      <c r="I3136" s="74">
        <f t="shared" si="5"/>
        <v>0</v>
      </c>
      <c r="J3136" s="75">
        <f t="shared" si="6"/>
        <v>0</v>
      </c>
      <c r="K3136" s="76">
        <f>H3136*SIP_Calculator!$D$25</f>
        <v>484.4666522</v>
      </c>
      <c r="L3136" s="76">
        <f t="shared" si="7"/>
        <v>0.05859857542</v>
      </c>
      <c r="M3136" s="76">
        <f t="shared" si="8"/>
        <v>0.07025328483</v>
      </c>
      <c r="N3136" s="76">
        <f t="shared" ref="N3136:O3136" si="9412">N3135+L3136</f>
        <v>316.6327837</v>
      </c>
      <c r="O3136" s="76">
        <f t="shared" si="9412"/>
        <v>377.5073785</v>
      </c>
      <c r="P3136" s="74">
        <f>I3136*SIP_Calculator!$D$26</f>
        <v>0</v>
      </c>
      <c r="Q3136" s="74">
        <f t="shared" si="10"/>
        <v>0</v>
      </c>
      <c r="R3136" s="74">
        <f t="shared" si="11"/>
        <v>0</v>
      </c>
      <c r="S3136" s="74">
        <f t="shared" ref="S3136:T3136" si="9413">S3135+Q3136</f>
        <v>316.3942278</v>
      </c>
      <c r="T3136" s="74">
        <f t="shared" si="9413"/>
        <v>377.3025393</v>
      </c>
      <c r="U3136" s="75">
        <f>J3136*SIP_Calculator!$D$27</f>
        <v>0</v>
      </c>
      <c r="V3136" s="75">
        <f t="shared" si="13"/>
        <v>0</v>
      </c>
      <c r="W3136" s="75">
        <f t="shared" si="14"/>
        <v>0</v>
      </c>
      <c r="X3136" s="75">
        <f t="shared" ref="X3136:Y3136" si="9414">X3135+V3136</f>
        <v>317.1282762</v>
      </c>
      <c r="Y3136" s="75">
        <f t="shared" si="9414"/>
        <v>378.1426833</v>
      </c>
    </row>
    <row r="3137" ht="15.75" customHeight="1">
      <c r="A3137" s="78">
        <v>42726.0</v>
      </c>
      <c r="B3137" s="73">
        <v>8173.55</v>
      </c>
      <c r="C3137" s="73">
        <v>6816.35</v>
      </c>
      <c r="D3137" s="74">
        <f t="shared" si="33"/>
        <v>657</v>
      </c>
      <c r="E3137" s="74">
        <f t="shared" si="16"/>
        <v>0</v>
      </c>
      <c r="F3137" s="75">
        <f t="shared" si="4"/>
        <v>12</v>
      </c>
      <c r="G3137" s="75">
        <f t="shared" si="17"/>
        <v>0</v>
      </c>
      <c r="H3137" s="76">
        <f>IF(A3137&lt;SIP_Calculator!$B$7,0,IF(A3137&gt;SIP_Calculator!$E$7,0,1))</f>
        <v>1</v>
      </c>
      <c r="I3137" s="74">
        <f t="shared" si="5"/>
        <v>0</v>
      </c>
      <c r="J3137" s="75">
        <f t="shared" si="6"/>
        <v>0</v>
      </c>
      <c r="K3137" s="76">
        <f>H3137*SIP_Calculator!$D$25</f>
        <v>484.4666522</v>
      </c>
      <c r="L3137" s="76">
        <f t="shared" si="7"/>
        <v>0.05927248897</v>
      </c>
      <c r="M3137" s="76">
        <f t="shared" si="8"/>
        <v>0.07107420426</v>
      </c>
      <c r="N3137" s="76">
        <f t="shared" ref="N3137:O3137" si="9415">N3136+L3137</f>
        <v>316.6920562</v>
      </c>
      <c r="O3137" s="76">
        <f t="shared" si="9415"/>
        <v>377.5784527</v>
      </c>
      <c r="P3137" s="74">
        <f>I3137*SIP_Calculator!$D$26</f>
        <v>0</v>
      </c>
      <c r="Q3137" s="74">
        <f t="shared" si="10"/>
        <v>0</v>
      </c>
      <c r="R3137" s="74">
        <f t="shared" si="11"/>
        <v>0</v>
      </c>
      <c r="S3137" s="74">
        <f t="shared" ref="S3137:T3137" si="9416">S3136+Q3137</f>
        <v>316.3942278</v>
      </c>
      <c r="T3137" s="74">
        <f t="shared" si="9416"/>
        <v>377.3025393</v>
      </c>
      <c r="U3137" s="75">
        <f>J3137*SIP_Calculator!$D$27</f>
        <v>0</v>
      </c>
      <c r="V3137" s="75">
        <f t="shared" si="13"/>
        <v>0</v>
      </c>
      <c r="W3137" s="75">
        <f t="shared" si="14"/>
        <v>0</v>
      </c>
      <c r="X3137" s="75">
        <f t="shared" ref="X3137:Y3137" si="9417">X3136+V3137</f>
        <v>317.1282762</v>
      </c>
      <c r="Y3137" s="75">
        <f t="shared" si="9417"/>
        <v>378.1426833</v>
      </c>
    </row>
    <row r="3138" ht="15.75" customHeight="1">
      <c r="A3138" s="78">
        <v>42727.0</v>
      </c>
      <c r="B3138" s="73">
        <v>8173.25</v>
      </c>
      <c r="C3138" s="73">
        <v>6814.9</v>
      </c>
      <c r="D3138" s="74">
        <f t="shared" si="33"/>
        <v>657</v>
      </c>
      <c r="E3138" s="74">
        <f t="shared" si="16"/>
        <v>0</v>
      </c>
      <c r="F3138" s="75">
        <f t="shared" si="4"/>
        <v>12</v>
      </c>
      <c r="G3138" s="75">
        <f t="shared" si="17"/>
        <v>0</v>
      </c>
      <c r="H3138" s="76">
        <f>IF(A3138&lt;SIP_Calculator!$B$7,0,IF(A3138&gt;SIP_Calculator!$E$7,0,1))</f>
        <v>1</v>
      </c>
      <c r="I3138" s="74">
        <f t="shared" si="5"/>
        <v>0</v>
      </c>
      <c r="J3138" s="75">
        <f t="shared" si="6"/>
        <v>0</v>
      </c>
      <c r="K3138" s="76">
        <f>H3138*SIP_Calculator!$D$25</f>
        <v>484.4666522</v>
      </c>
      <c r="L3138" s="76">
        <f t="shared" si="7"/>
        <v>0.05927466457</v>
      </c>
      <c r="M3138" s="76">
        <f t="shared" si="8"/>
        <v>0.07108932665</v>
      </c>
      <c r="N3138" s="76">
        <f t="shared" ref="N3138:O3138" si="9418">N3137+L3138</f>
        <v>316.7513308</v>
      </c>
      <c r="O3138" s="76">
        <f t="shared" si="9418"/>
        <v>377.649542</v>
      </c>
      <c r="P3138" s="74">
        <f>I3138*SIP_Calculator!$D$26</f>
        <v>0</v>
      </c>
      <c r="Q3138" s="74">
        <f t="shared" si="10"/>
        <v>0</v>
      </c>
      <c r="R3138" s="74">
        <f t="shared" si="11"/>
        <v>0</v>
      </c>
      <c r="S3138" s="74">
        <f t="shared" ref="S3138:T3138" si="9419">S3137+Q3138</f>
        <v>316.3942278</v>
      </c>
      <c r="T3138" s="74">
        <f t="shared" si="9419"/>
        <v>377.3025393</v>
      </c>
      <c r="U3138" s="75">
        <f>J3138*SIP_Calculator!$D$27</f>
        <v>0</v>
      </c>
      <c r="V3138" s="75">
        <f t="shared" si="13"/>
        <v>0</v>
      </c>
      <c r="W3138" s="75">
        <f t="shared" si="14"/>
        <v>0</v>
      </c>
      <c r="X3138" s="75">
        <f t="shared" ref="X3138:Y3138" si="9420">X3137+V3138</f>
        <v>317.1282762</v>
      </c>
      <c r="Y3138" s="75">
        <f t="shared" si="9420"/>
        <v>378.1426833</v>
      </c>
    </row>
    <row r="3139" ht="15.75" customHeight="1">
      <c r="A3139" s="78">
        <v>42730.0</v>
      </c>
      <c r="B3139" s="73">
        <v>8083.05</v>
      </c>
      <c r="C3139" s="73">
        <v>6724.45</v>
      </c>
      <c r="D3139" s="74">
        <f t="shared" si="33"/>
        <v>658</v>
      </c>
      <c r="E3139" s="74">
        <f t="shared" si="16"/>
        <v>1</v>
      </c>
      <c r="F3139" s="75">
        <f t="shared" si="4"/>
        <v>12</v>
      </c>
      <c r="G3139" s="75">
        <f t="shared" si="17"/>
        <v>0</v>
      </c>
      <c r="H3139" s="76">
        <f>IF(A3139&lt;SIP_Calculator!$B$7,0,IF(A3139&gt;SIP_Calculator!$E$7,0,1))</f>
        <v>1</v>
      </c>
      <c r="I3139" s="74">
        <f t="shared" si="5"/>
        <v>1</v>
      </c>
      <c r="J3139" s="75">
        <f t="shared" si="6"/>
        <v>0</v>
      </c>
      <c r="K3139" s="76">
        <f>H3139*SIP_Calculator!$D$25</f>
        <v>484.4666522</v>
      </c>
      <c r="L3139" s="76">
        <f t="shared" si="7"/>
        <v>0.05993611968</v>
      </c>
      <c r="M3139" s="76">
        <f t="shared" si="8"/>
        <v>0.07204554308</v>
      </c>
      <c r="N3139" s="76">
        <f t="shared" ref="N3139:O3139" si="9421">N3138+L3139</f>
        <v>316.811267</v>
      </c>
      <c r="O3139" s="76">
        <f t="shared" si="9421"/>
        <v>377.7215876</v>
      </c>
      <c r="P3139" s="74">
        <f>I3139*SIP_Calculator!$D$26</f>
        <v>2301.341589</v>
      </c>
      <c r="Q3139" s="74">
        <f t="shared" si="10"/>
        <v>0.2847120319</v>
      </c>
      <c r="R3139" s="74">
        <f t="shared" si="11"/>
        <v>0.3422349172</v>
      </c>
      <c r="S3139" s="74">
        <f t="shared" ref="S3139:T3139" si="9422">S3138+Q3139</f>
        <v>316.6789398</v>
      </c>
      <c r="T3139" s="74">
        <f t="shared" si="9422"/>
        <v>377.6447742</v>
      </c>
      <c r="U3139" s="75">
        <f>J3139*SIP_Calculator!$D$27</f>
        <v>0</v>
      </c>
      <c r="V3139" s="75">
        <f t="shared" si="13"/>
        <v>0</v>
      </c>
      <c r="W3139" s="75">
        <f t="shared" si="14"/>
        <v>0</v>
      </c>
      <c r="X3139" s="75">
        <f t="shared" ref="X3139:Y3139" si="9423">X3138+V3139</f>
        <v>317.1282762</v>
      </c>
      <c r="Y3139" s="75">
        <f t="shared" si="9423"/>
        <v>378.1426833</v>
      </c>
    </row>
    <row r="3140" ht="15.75" customHeight="1">
      <c r="A3140" s="78">
        <v>42731.0</v>
      </c>
      <c r="B3140" s="73">
        <v>8214.45</v>
      </c>
      <c r="C3140" s="73">
        <v>6832.0</v>
      </c>
      <c r="D3140" s="74">
        <f t="shared" si="33"/>
        <v>658</v>
      </c>
      <c r="E3140" s="74">
        <f t="shared" si="16"/>
        <v>0</v>
      </c>
      <c r="F3140" s="75">
        <f t="shared" si="4"/>
        <v>12</v>
      </c>
      <c r="G3140" s="75">
        <f t="shared" si="17"/>
        <v>0</v>
      </c>
      <c r="H3140" s="76">
        <f>IF(A3140&lt;SIP_Calculator!$B$7,0,IF(A3140&gt;SIP_Calculator!$E$7,0,1))</f>
        <v>1</v>
      </c>
      <c r="I3140" s="74">
        <f t="shared" si="5"/>
        <v>0</v>
      </c>
      <c r="J3140" s="75">
        <f t="shared" si="6"/>
        <v>0</v>
      </c>
      <c r="K3140" s="76">
        <f>H3140*SIP_Calculator!$D$25</f>
        <v>484.4666522</v>
      </c>
      <c r="L3140" s="76">
        <f t="shared" si="7"/>
        <v>0.05897736941</v>
      </c>
      <c r="M3140" s="76">
        <f t="shared" si="8"/>
        <v>0.07091139523</v>
      </c>
      <c r="N3140" s="76">
        <f t="shared" ref="N3140:O3140" si="9424">N3139+L3140</f>
        <v>316.8702443</v>
      </c>
      <c r="O3140" s="76">
        <f t="shared" si="9424"/>
        <v>377.792499</v>
      </c>
      <c r="P3140" s="74">
        <f>I3140*SIP_Calculator!$D$26</f>
        <v>0</v>
      </c>
      <c r="Q3140" s="74">
        <f t="shared" si="10"/>
        <v>0</v>
      </c>
      <c r="R3140" s="74">
        <f t="shared" si="11"/>
        <v>0</v>
      </c>
      <c r="S3140" s="74">
        <f t="shared" ref="S3140:T3140" si="9425">S3139+Q3140</f>
        <v>316.6789398</v>
      </c>
      <c r="T3140" s="74">
        <f t="shared" si="9425"/>
        <v>377.6447742</v>
      </c>
      <c r="U3140" s="75">
        <f>J3140*SIP_Calculator!$D$27</f>
        <v>0</v>
      </c>
      <c r="V3140" s="75">
        <f t="shared" si="13"/>
        <v>0</v>
      </c>
      <c r="W3140" s="75">
        <f t="shared" si="14"/>
        <v>0</v>
      </c>
      <c r="X3140" s="75">
        <f t="shared" ref="X3140:Y3140" si="9426">X3139+V3140</f>
        <v>317.1282762</v>
      </c>
      <c r="Y3140" s="75">
        <f t="shared" si="9426"/>
        <v>378.1426833</v>
      </c>
    </row>
    <row r="3141" ht="15.75" customHeight="1">
      <c r="A3141" s="78">
        <v>42732.0</v>
      </c>
      <c r="B3141" s="73">
        <v>8222.0</v>
      </c>
      <c r="C3141" s="73">
        <v>6847.4</v>
      </c>
      <c r="D3141" s="74">
        <f t="shared" si="33"/>
        <v>658</v>
      </c>
      <c r="E3141" s="74">
        <f t="shared" si="16"/>
        <v>0</v>
      </c>
      <c r="F3141" s="75">
        <f t="shared" si="4"/>
        <v>12</v>
      </c>
      <c r="G3141" s="75">
        <f t="shared" si="17"/>
        <v>0</v>
      </c>
      <c r="H3141" s="76">
        <f>IF(A3141&lt;SIP_Calculator!$B$7,0,IF(A3141&gt;SIP_Calculator!$E$7,0,1))</f>
        <v>1</v>
      </c>
      <c r="I3141" s="74">
        <f t="shared" si="5"/>
        <v>0</v>
      </c>
      <c r="J3141" s="75">
        <f t="shared" si="6"/>
        <v>0</v>
      </c>
      <c r="K3141" s="76">
        <f>H3141*SIP_Calculator!$D$25</f>
        <v>484.4666522</v>
      </c>
      <c r="L3141" s="76">
        <f t="shared" si="7"/>
        <v>0.05892321238</v>
      </c>
      <c r="M3141" s="76">
        <f t="shared" si="8"/>
        <v>0.07075191345</v>
      </c>
      <c r="N3141" s="76">
        <f t="shared" ref="N3141:O3141" si="9427">N3140+L3141</f>
        <v>316.9291675</v>
      </c>
      <c r="O3141" s="76">
        <f t="shared" si="9427"/>
        <v>377.8632509</v>
      </c>
      <c r="P3141" s="74">
        <f>I3141*SIP_Calculator!$D$26</f>
        <v>0</v>
      </c>
      <c r="Q3141" s="74">
        <f t="shared" si="10"/>
        <v>0</v>
      </c>
      <c r="R3141" s="74">
        <f t="shared" si="11"/>
        <v>0</v>
      </c>
      <c r="S3141" s="74">
        <f t="shared" ref="S3141:T3141" si="9428">S3140+Q3141</f>
        <v>316.6789398</v>
      </c>
      <c r="T3141" s="74">
        <f t="shared" si="9428"/>
        <v>377.6447742</v>
      </c>
      <c r="U3141" s="75">
        <f>J3141*SIP_Calculator!$D$27</f>
        <v>0</v>
      </c>
      <c r="V3141" s="75">
        <f t="shared" si="13"/>
        <v>0</v>
      </c>
      <c r="W3141" s="75">
        <f t="shared" si="14"/>
        <v>0</v>
      </c>
      <c r="X3141" s="75">
        <f t="shared" ref="X3141:Y3141" si="9429">X3140+V3141</f>
        <v>317.1282762</v>
      </c>
      <c r="Y3141" s="75">
        <f t="shared" si="9429"/>
        <v>378.1426833</v>
      </c>
    </row>
    <row r="3142" ht="15.75" customHeight="1">
      <c r="A3142" s="78">
        <v>42733.0</v>
      </c>
      <c r="B3142" s="73">
        <v>8296.8</v>
      </c>
      <c r="C3142" s="73">
        <v>6915.45</v>
      </c>
      <c r="D3142" s="74">
        <f t="shared" si="33"/>
        <v>658</v>
      </c>
      <c r="E3142" s="74">
        <f t="shared" si="16"/>
        <v>0</v>
      </c>
      <c r="F3142" s="75">
        <f t="shared" si="4"/>
        <v>12</v>
      </c>
      <c r="G3142" s="75">
        <f t="shared" si="17"/>
        <v>0</v>
      </c>
      <c r="H3142" s="76">
        <f>IF(A3142&lt;SIP_Calculator!$B$7,0,IF(A3142&gt;SIP_Calculator!$E$7,0,1))</f>
        <v>1</v>
      </c>
      <c r="I3142" s="74">
        <f t="shared" si="5"/>
        <v>0</v>
      </c>
      <c r="J3142" s="75">
        <f t="shared" si="6"/>
        <v>0</v>
      </c>
      <c r="K3142" s="76">
        <f>H3142*SIP_Calculator!$D$25</f>
        <v>484.4666522</v>
      </c>
      <c r="L3142" s="76">
        <f t="shared" si="7"/>
        <v>0.05839198874</v>
      </c>
      <c r="M3142" s="76">
        <f t="shared" si="8"/>
        <v>0.07005569445</v>
      </c>
      <c r="N3142" s="76">
        <f t="shared" ref="N3142:O3142" si="9430">N3141+L3142</f>
        <v>316.9875595</v>
      </c>
      <c r="O3142" s="76">
        <f t="shared" si="9430"/>
        <v>377.9333066</v>
      </c>
      <c r="P3142" s="74">
        <f>I3142*SIP_Calculator!$D$26</f>
        <v>0</v>
      </c>
      <c r="Q3142" s="74">
        <f t="shared" si="10"/>
        <v>0</v>
      </c>
      <c r="R3142" s="74">
        <f t="shared" si="11"/>
        <v>0</v>
      </c>
      <c r="S3142" s="74">
        <f t="shared" ref="S3142:T3142" si="9431">S3141+Q3142</f>
        <v>316.6789398</v>
      </c>
      <c r="T3142" s="74">
        <f t="shared" si="9431"/>
        <v>377.6447742</v>
      </c>
      <c r="U3142" s="75">
        <f>J3142*SIP_Calculator!$D$27</f>
        <v>0</v>
      </c>
      <c r="V3142" s="75">
        <f t="shared" si="13"/>
        <v>0</v>
      </c>
      <c r="W3142" s="75">
        <f t="shared" si="14"/>
        <v>0</v>
      </c>
      <c r="X3142" s="75">
        <f t="shared" ref="X3142:Y3142" si="9432">X3141+V3142</f>
        <v>317.1282762</v>
      </c>
      <c r="Y3142" s="75">
        <f t="shared" si="9432"/>
        <v>378.1426833</v>
      </c>
    </row>
    <row r="3143" ht="15.75" customHeight="1">
      <c r="A3143" s="78">
        <v>42734.0</v>
      </c>
      <c r="B3143" s="73">
        <v>8382.5</v>
      </c>
      <c r="C3143" s="73">
        <v>6982.8</v>
      </c>
      <c r="D3143" s="74">
        <f t="shared" si="33"/>
        <v>658</v>
      </c>
      <c r="E3143" s="74">
        <f t="shared" si="16"/>
        <v>0</v>
      </c>
      <c r="F3143" s="75">
        <f t="shared" si="4"/>
        <v>12</v>
      </c>
      <c r="G3143" s="75">
        <f t="shared" si="17"/>
        <v>0</v>
      </c>
      <c r="H3143" s="76">
        <f>IF(A3143&lt;SIP_Calculator!$B$7,0,IF(A3143&gt;SIP_Calculator!$E$7,0,1))</f>
        <v>1</v>
      </c>
      <c r="I3143" s="74">
        <f t="shared" si="5"/>
        <v>0</v>
      </c>
      <c r="J3143" s="75">
        <f t="shared" si="6"/>
        <v>0</v>
      </c>
      <c r="K3143" s="76">
        <f>H3143*SIP_Calculator!$D$25</f>
        <v>484.4666522</v>
      </c>
      <c r="L3143" s="76">
        <f t="shared" si="7"/>
        <v>0.05779500772</v>
      </c>
      <c r="M3143" s="76">
        <f t="shared" si="8"/>
        <v>0.06937999831</v>
      </c>
      <c r="N3143" s="76">
        <f t="shared" ref="N3143:O3143" si="9433">N3142+L3143</f>
        <v>317.0453545</v>
      </c>
      <c r="O3143" s="76">
        <f t="shared" si="9433"/>
        <v>378.0026866</v>
      </c>
      <c r="P3143" s="74">
        <f>I3143*SIP_Calculator!$D$26</f>
        <v>0</v>
      </c>
      <c r="Q3143" s="74">
        <f t="shared" si="10"/>
        <v>0</v>
      </c>
      <c r="R3143" s="74">
        <f t="shared" si="11"/>
        <v>0</v>
      </c>
      <c r="S3143" s="74">
        <f t="shared" ref="S3143:T3143" si="9434">S3142+Q3143</f>
        <v>316.6789398</v>
      </c>
      <c r="T3143" s="74">
        <f t="shared" si="9434"/>
        <v>377.6447742</v>
      </c>
      <c r="U3143" s="75">
        <f>J3143*SIP_Calculator!$D$27</f>
        <v>0</v>
      </c>
      <c r="V3143" s="75">
        <f t="shared" si="13"/>
        <v>0</v>
      </c>
      <c r="W3143" s="75">
        <f t="shared" si="14"/>
        <v>0</v>
      </c>
      <c r="X3143" s="75">
        <f t="shared" ref="X3143:Y3143" si="9435">X3142+V3143</f>
        <v>317.1282762</v>
      </c>
      <c r="Y3143" s="75">
        <f t="shared" si="9435"/>
        <v>378.1426833</v>
      </c>
    </row>
    <row r="3144" ht="15.75" customHeight="1">
      <c r="A3144" s="78">
        <v>42737.0</v>
      </c>
      <c r="B3144" s="73">
        <v>8389.25</v>
      </c>
      <c r="C3144" s="73">
        <v>7002.5</v>
      </c>
      <c r="D3144" s="74">
        <f t="shared" si="33"/>
        <v>659</v>
      </c>
      <c r="E3144" s="74">
        <f t="shared" si="16"/>
        <v>1</v>
      </c>
      <c r="F3144" s="75">
        <f t="shared" si="4"/>
        <v>1</v>
      </c>
      <c r="G3144" s="75">
        <f t="shared" si="17"/>
        <v>1</v>
      </c>
      <c r="H3144" s="76">
        <f>IF(A3144&lt;SIP_Calculator!$B$7,0,IF(A3144&gt;SIP_Calculator!$E$7,0,1))</f>
        <v>1</v>
      </c>
      <c r="I3144" s="74">
        <f t="shared" si="5"/>
        <v>1</v>
      </c>
      <c r="J3144" s="75">
        <f t="shared" si="6"/>
        <v>1</v>
      </c>
      <c r="K3144" s="76">
        <f>H3144*SIP_Calculator!$D$25</f>
        <v>484.4666522</v>
      </c>
      <c r="L3144" s="76">
        <f t="shared" si="7"/>
        <v>0.05774850579</v>
      </c>
      <c r="M3144" s="76">
        <f t="shared" si="8"/>
        <v>0.06918481288</v>
      </c>
      <c r="N3144" s="76">
        <f t="shared" ref="N3144:O3144" si="9436">N3143+L3144</f>
        <v>317.103103</v>
      </c>
      <c r="O3144" s="76">
        <f t="shared" si="9436"/>
        <v>378.0718714</v>
      </c>
      <c r="P3144" s="74">
        <f>I3144*SIP_Calculator!$D$26</f>
        <v>2301.341589</v>
      </c>
      <c r="Q3144" s="74">
        <f t="shared" si="10"/>
        <v>0.2743203015</v>
      </c>
      <c r="R3144" s="74">
        <f t="shared" si="11"/>
        <v>0.3286457107</v>
      </c>
      <c r="S3144" s="74">
        <f t="shared" ref="S3144:T3144" si="9437">S3143+Q3144</f>
        <v>316.9532602</v>
      </c>
      <c r="T3144" s="74">
        <f t="shared" si="9437"/>
        <v>377.9734199</v>
      </c>
      <c r="U3144" s="75">
        <f>J3144*SIP_Calculator!$D$27</f>
        <v>10000</v>
      </c>
      <c r="V3144" s="75">
        <f t="shared" si="13"/>
        <v>1.192001669</v>
      </c>
      <c r="W3144" s="75">
        <f t="shared" si="14"/>
        <v>1.428061407</v>
      </c>
      <c r="X3144" s="75">
        <f t="shared" ref="X3144:Y3144" si="9438">X3143+V3144</f>
        <v>318.3202779</v>
      </c>
      <c r="Y3144" s="75">
        <f t="shared" si="9438"/>
        <v>379.5707447</v>
      </c>
    </row>
    <row r="3145" ht="15.75" customHeight="1">
      <c r="A3145" s="78">
        <v>42738.0</v>
      </c>
      <c r="B3145" s="73">
        <v>8411.2</v>
      </c>
      <c r="C3145" s="73">
        <v>7028.75</v>
      </c>
      <c r="D3145" s="74">
        <f t="shared" si="33"/>
        <v>659</v>
      </c>
      <c r="E3145" s="74">
        <f t="shared" si="16"/>
        <v>0</v>
      </c>
      <c r="F3145" s="75">
        <f t="shared" si="4"/>
        <v>1</v>
      </c>
      <c r="G3145" s="75">
        <f t="shared" si="17"/>
        <v>0</v>
      </c>
      <c r="H3145" s="76">
        <f>IF(A3145&lt;SIP_Calculator!$B$7,0,IF(A3145&gt;SIP_Calculator!$E$7,0,1))</f>
        <v>1</v>
      </c>
      <c r="I3145" s="74">
        <f t="shared" si="5"/>
        <v>0</v>
      </c>
      <c r="J3145" s="75">
        <f t="shared" si="6"/>
        <v>0</v>
      </c>
      <c r="K3145" s="76">
        <f>H3145*SIP_Calculator!$D$25</f>
        <v>484.4666522</v>
      </c>
      <c r="L3145" s="76">
        <f t="shared" si="7"/>
        <v>0.05759780438</v>
      </c>
      <c r="M3145" s="76">
        <f t="shared" si="8"/>
        <v>0.06892643104</v>
      </c>
      <c r="N3145" s="76">
        <f t="shared" ref="N3145:O3145" si="9439">N3144+L3145</f>
        <v>317.1607008</v>
      </c>
      <c r="O3145" s="76">
        <f t="shared" si="9439"/>
        <v>378.1407978</v>
      </c>
      <c r="P3145" s="74">
        <f>I3145*SIP_Calculator!$D$26</f>
        <v>0</v>
      </c>
      <c r="Q3145" s="74">
        <f t="shared" si="10"/>
        <v>0</v>
      </c>
      <c r="R3145" s="74">
        <f t="shared" si="11"/>
        <v>0</v>
      </c>
      <c r="S3145" s="74">
        <f t="shared" ref="S3145:T3145" si="9440">S3144+Q3145</f>
        <v>316.9532602</v>
      </c>
      <c r="T3145" s="74">
        <f t="shared" si="9440"/>
        <v>377.9734199</v>
      </c>
      <c r="U3145" s="75">
        <f>J3145*SIP_Calculator!$D$27</f>
        <v>0</v>
      </c>
      <c r="V3145" s="75">
        <f t="shared" si="13"/>
        <v>0</v>
      </c>
      <c r="W3145" s="75">
        <f t="shared" si="14"/>
        <v>0</v>
      </c>
      <c r="X3145" s="75">
        <f t="shared" ref="X3145:Y3145" si="9441">X3144+V3145</f>
        <v>318.3202779</v>
      </c>
      <c r="Y3145" s="75">
        <f t="shared" si="9441"/>
        <v>379.5707447</v>
      </c>
    </row>
    <row r="3146" ht="15.75" customHeight="1">
      <c r="A3146" s="78">
        <v>42739.0</v>
      </c>
      <c r="B3146" s="73">
        <v>8407.9</v>
      </c>
      <c r="C3146" s="73">
        <v>7030.75</v>
      </c>
      <c r="D3146" s="74">
        <f t="shared" si="33"/>
        <v>659</v>
      </c>
      <c r="E3146" s="74">
        <f t="shared" si="16"/>
        <v>0</v>
      </c>
      <c r="F3146" s="75">
        <f t="shared" si="4"/>
        <v>1</v>
      </c>
      <c r="G3146" s="75">
        <f t="shared" si="17"/>
        <v>0</v>
      </c>
      <c r="H3146" s="76">
        <f>IF(A3146&lt;SIP_Calculator!$B$7,0,IF(A3146&gt;SIP_Calculator!$E$7,0,1))</f>
        <v>1</v>
      </c>
      <c r="I3146" s="74">
        <f t="shared" si="5"/>
        <v>0</v>
      </c>
      <c r="J3146" s="75">
        <f t="shared" si="6"/>
        <v>0</v>
      </c>
      <c r="K3146" s="76">
        <f>H3146*SIP_Calculator!$D$25</f>
        <v>484.4666522</v>
      </c>
      <c r="L3146" s="76">
        <f t="shared" si="7"/>
        <v>0.05762041083</v>
      </c>
      <c r="M3146" s="76">
        <f t="shared" si="8"/>
        <v>0.06890682391</v>
      </c>
      <c r="N3146" s="76">
        <f t="shared" ref="N3146:O3146" si="9442">N3145+L3146</f>
        <v>317.2183213</v>
      </c>
      <c r="O3146" s="76">
        <f t="shared" si="9442"/>
        <v>378.2097047</v>
      </c>
      <c r="P3146" s="74">
        <f>I3146*SIP_Calculator!$D$26</f>
        <v>0</v>
      </c>
      <c r="Q3146" s="74">
        <f t="shared" si="10"/>
        <v>0</v>
      </c>
      <c r="R3146" s="74">
        <f t="shared" si="11"/>
        <v>0</v>
      </c>
      <c r="S3146" s="74">
        <f t="shared" ref="S3146:T3146" si="9443">S3145+Q3146</f>
        <v>316.9532602</v>
      </c>
      <c r="T3146" s="74">
        <f t="shared" si="9443"/>
        <v>377.9734199</v>
      </c>
      <c r="U3146" s="75">
        <f>J3146*SIP_Calculator!$D$27</f>
        <v>0</v>
      </c>
      <c r="V3146" s="75">
        <f t="shared" si="13"/>
        <v>0</v>
      </c>
      <c r="W3146" s="75">
        <f t="shared" si="14"/>
        <v>0</v>
      </c>
      <c r="X3146" s="75">
        <f t="shared" ref="X3146:Y3146" si="9444">X3145+V3146</f>
        <v>318.3202779</v>
      </c>
      <c r="Y3146" s="75">
        <f t="shared" si="9444"/>
        <v>379.5707447</v>
      </c>
    </row>
    <row r="3147" ht="15.75" customHeight="1">
      <c r="A3147" s="78">
        <v>42740.0</v>
      </c>
      <c r="B3147" s="73">
        <v>8501.65</v>
      </c>
      <c r="C3147" s="73">
        <v>7106.9</v>
      </c>
      <c r="D3147" s="74">
        <f t="shared" si="33"/>
        <v>659</v>
      </c>
      <c r="E3147" s="74">
        <f t="shared" si="16"/>
        <v>0</v>
      </c>
      <c r="F3147" s="75">
        <f t="shared" si="4"/>
        <v>1</v>
      </c>
      <c r="G3147" s="75">
        <f t="shared" si="17"/>
        <v>0</v>
      </c>
      <c r="H3147" s="76">
        <f>IF(A3147&lt;SIP_Calculator!$B$7,0,IF(A3147&gt;SIP_Calculator!$E$7,0,1))</f>
        <v>1</v>
      </c>
      <c r="I3147" s="74">
        <f t="shared" si="5"/>
        <v>0</v>
      </c>
      <c r="J3147" s="75">
        <f t="shared" si="6"/>
        <v>0</v>
      </c>
      <c r="K3147" s="76">
        <f>H3147*SIP_Calculator!$D$25</f>
        <v>484.4666522</v>
      </c>
      <c r="L3147" s="76">
        <f t="shared" si="7"/>
        <v>0.05698501493</v>
      </c>
      <c r="M3147" s="76">
        <f t="shared" si="8"/>
        <v>0.06816849149</v>
      </c>
      <c r="N3147" s="76">
        <f t="shared" ref="N3147:O3147" si="9445">N3146+L3147</f>
        <v>317.2753063</v>
      </c>
      <c r="O3147" s="76">
        <f t="shared" si="9445"/>
        <v>378.2778731</v>
      </c>
      <c r="P3147" s="74">
        <f>I3147*SIP_Calculator!$D$26</f>
        <v>0</v>
      </c>
      <c r="Q3147" s="74">
        <f t="shared" si="10"/>
        <v>0</v>
      </c>
      <c r="R3147" s="74">
        <f t="shared" si="11"/>
        <v>0</v>
      </c>
      <c r="S3147" s="74">
        <f t="shared" ref="S3147:T3147" si="9446">S3146+Q3147</f>
        <v>316.9532602</v>
      </c>
      <c r="T3147" s="74">
        <f t="shared" si="9446"/>
        <v>377.9734199</v>
      </c>
      <c r="U3147" s="75">
        <f>J3147*SIP_Calculator!$D$27</f>
        <v>0</v>
      </c>
      <c r="V3147" s="75">
        <f t="shared" si="13"/>
        <v>0</v>
      </c>
      <c r="W3147" s="75">
        <f t="shared" si="14"/>
        <v>0</v>
      </c>
      <c r="X3147" s="75">
        <f t="shared" ref="X3147:Y3147" si="9447">X3146+V3147</f>
        <v>318.3202779</v>
      </c>
      <c r="Y3147" s="75">
        <f t="shared" si="9447"/>
        <v>379.5707447</v>
      </c>
    </row>
    <row r="3148" ht="15.75" customHeight="1">
      <c r="A3148" s="78">
        <v>42741.0</v>
      </c>
      <c r="B3148" s="73">
        <v>8472.7</v>
      </c>
      <c r="C3148" s="73">
        <v>7083.1</v>
      </c>
      <c r="D3148" s="74">
        <f t="shared" si="33"/>
        <v>659</v>
      </c>
      <c r="E3148" s="74">
        <f t="shared" si="16"/>
        <v>0</v>
      </c>
      <c r="F3148" s="75">
        <f t="shared" si="4"/>
        <v>1</v>
      </c>
      <c r="G3148" s="75">
        <f t="shared" si="17"/>
        <v>0</v>
      </c>
      <c r="H3148" s="76">
        <f>IF(A3148&lt;SIP_Calculator!$B$7,0,IF(A3148&gt;SIP_Calculator!$E$7,0,1))</f>
        <v>1</v>
      </c>
      <c r="I3148" s="74">
        <f t="shared" si="5"/>
        <v>0</v>
      </c>
      <c r="J3148" s="75">
        <f t="shared" si="6"/>
        <v>0</v>
      </c>
      <c r="K3148" s="76">
        <f>H3148*SIP_Calculator!$D$25</f>
        <v>484.4666522</v>
      </c>
      <c r="L3148" s="76">
        <f t="shared" si="7"/>
        <v>0.05717972455</v>
      </c>
      <c r="M3148" s="76">
        <f t="shared" si="8"/>
        <v>0.06839754517</v>
      </c>
      <c r="N3148" s="76">
        <f t="shared" ref="N3148:O3148" si="9448">N3147+L3148</f>
        <v>317.332486</v>
      </c>
      <c r="O3148" s="76">
        <f t="shared" si="9448"/>
        <v>378.3462707</v>
      </c>
      <c r="P3148" s="74">
        <f>I3148*SIP_Calculator!$D$26</f>
        <v>0</v>
      </c>
      <c r="Q3148" s="74">
        <f t="shared" si="10"/>
        <v>0</v>
      </c>
      <c r="R3148" s="74">
        <f t="shared" si="11"/>
        <v>0</v>
      </c>
      <c r="S3148" s="74">
        <f t="shared" ref="S3148:T3148" si="9449">S3147+Q3148</f>
        <v>316.9532602</v>
      </c>
      <c r="T3148" s="74">
        <f t="shared" si="9449"/>
        <v>377.9734199</v>
      </c>
      <c r="U3148" s="75">
        <f>J3148*SIP_Calculator!$D$27</f>
        <v>0</v>
      </c>
      <c r="V3148" s="75">
        <f t="shared" si="13"/>
        <v>0</v>
      </c>
      <c r="W3148" s="75">
        <f t="shared" si="14"/>
        <v>0</v>
      </c>
      <c r="X3148" s="75">
        <f t="shared" ref="X3148:Y3148" si="9450">X3147+V3148</f>
        <v>318.3202779</v>
      </c>
      <c r="Y3148" s="75">
        <f t="shared" si="9450"/>
        <v>379.5707447</v>
      </c>
    </row>
    <row r="3149" ht="15.75" customHeight="1">
      <c r="A3149" s="78">
        <v>42744.0</v>
      </c>
      <c r="B3149" s="73">
        <v>8466.8</v>
      </c>
      <c r="C3149" s="73">
        <v>7085.15</v>
      </c>
      <c r="D3149" s="74">
        <f t="shared" si="33"/>
        <v>660</v>
      </c>
      <c r="E3149" s="74">
        <f t="shared" si="16"/>
        <v>1</v>
      </c>
      <c r="F3149" s="75">
        <f t="shared" si="4"/>
        <v>1</v>
      </c>
      <c r="G3149" s="75">
        <f t="shared" si="17"/>
        <v>0</v>
      </c>
      <c r="H3149" s="76">
        <f>IF(A3149&lt;SIP_Calculator!$B$7,0,IF(A3149&gt;SIP_Calculator!$E$7,0,1))</f>
        <v>1</v>
      </c>
      <c r="I3149" s="74">
        <f t="shared" si="5"/>
        <v>1</v>
      </c>
      <c r="J3149" s="75">
        <f t="shared" si="6"/>
        <v>0</v>
      </c>
      <c r="K3149" s="76">
        <f>H3149*SIP_Calculator!$D$25</f>
        <v>484.4666522</v>
      </c>
      <c r="L3149" s="76">
        <f t="shared" si="7"/>
        <v>0.05721956963</v>
      </c>
      <c r="M3149" s="76">
        <f t="shared" si="8"/>
        <v>0.06837775519</v>
      </c>
      <c r="N3149" s="76">
        <f t="shared" ref="N3149:O3149" si="9451">N3148+L3149</f>
        <v>317.3897056</v>
      </c>
      <c r="O3149" s="76">
        <f t="shared" si="9451"/>
        <v>378.4146484</v>
      </c>
      <c r="P3149" s="74">
        <f>I3149*SIP_Calculator!$D$26</f>
        <v>2301.341589</v>
      </c>
      <c r="Q3149" s="74">
        <f t="shared" si="10"/>
        <v>0.2718077183</v>
      </c>
      <c r="R3149" s="74">
        <f t="shared" si="11"/>
        <v>0.3248119785</v>
      </c>
      <c r="S3149" s="74">
        <f t="shared" ref="S3149:T3149" si="9452">S3148+Q3149</f>
        <v>317.2250679</v>
      </c>
      <c r="T3149" s="74">
        <f t="shared" si="9452"/>
        <v>378.2982319</v>
      </c>
      <c r="U3149" s="75">
        <f>J3149*SIP_Calculator!$D$27</f>
        <v>0</v>
      </c>
      <c r="V3149" s="75">
        <f t="shared" si="13"/>
        <v>0</v>
      </c>
      <c r="W3149" s="75">
        <f t="shared" si="14"/>
        <v>0</v>
      </c>
      <c r="X3149" s="75">
        <f t="shared" ref="X3149:Y3149" si="9453">X3148+V3149</f>
        <v>318.3202779</v>
      </c>
      <c r="Y3149" s="75">
        <f t="shared" si="9453"/>
        <v>379.5707447</v>
      </c>
    </row>
    <row r="3150" ht="15.75" customHeight="1">
      <c r="A3150" s="78">
        <v>42745.0</v>
      </c>
      <c r="B3150" s="73">
        <v>8526.2</v>
      </c>
      <c r="C3150" s="73">
        <v>7132.2</v>
      </c>
      <c r="D3150" s="74">
        <f t="shared" si="33"/>
        <v>660</v>
      </c>
      <c r="E3150" s="74">
        <f t="shared" si="16"/>
        <v>0</v>
      </c>
      <c r="F3150" s="75">
        <f t="shared" si="4"/>
        <v>1</v>
      </c>
      <c r="G3150" s="75">
        <f t="shared" si="17"/>
        <v>0</v>
      </c>
      <c r="H3150" s="76">
        <f>IF(A3150&lt;SIP_Calculator!$B$7,0,IF(A3150&gt;SIP_Calculator!$E$7,0,1))</f>
        <v>1</v>
      </c>
      <c r="I3150" s="74">
        <f t="shared" si="5"/>
        <v>0</v>
      </c>
      <c r="J3150" s="75">
        <f t="shared" si="6"/>
        <v>0</v>
      </c>
      <c r="K3150" s="76">
        <f>H3150*SIP_Calculator!$D$25</f>
        <v>484.4666522</v>
      </c>
      <c r="L3150" s="76">
        <f t="shared" si="7"/>
        <v>0.05682093455</v>
      </c>
      <c r="M3150" s="76">
        <f t="shared" si="8"/>
        <v>0.06792667791</v>
      </c>
      <c r="N3150" s="76">
        <f t="shared" ref="N3150:O3150" si="9454">N3149+L3150</f>
        <v>317.4465265</v>
      </c>
      <c r="O3150" s="76">
        <f t="shared" si="9454"/>
        <v>378.4825751</v>
      </c>
      <c r="P3150" s="74">
        <f>I3150*SIP_Calculator!$D$26</f>
        <v>0</v>
      </c>
      <c r="Q3150" s="74">
        <f t="shared" si="10"/>
        <v>0</v>
      </c>
      <c r="R3150" s="74">
        <f t="shared" si="11"/>
        <v>0</v>
      </c>
      <c r="S3150" s="74">
        <f t="shared" ref="S3150:T3150" si="9455">S3149+Q3150</f>
        <v>317.2250679</v>
      </c>
      <c r="T3150" s="74">
        <f t="shared" si="9455"/>
        <v>378.2982319</v>
      </c>
      <c r="U3150" s="75">
        <f>J3150*SIP_Calculator!$D$27</f>
        <v>0</v>
      </c>
      <c r="V3150" s="75">
        <f t="shared" si="13"/>
        <v>0</v>
      </c>
      <c r="W3150" s="75">
        <f t="shared" si="14"/>
        <v>0</v>
      </c>
      <c r="X3150" s="75">
        <f t="shared" ref="X3150:Y3150" si="9456">X3149+V3150</f>
        <v>318.3202779</v>
      </c>
      <c r="Y3150" s="75">
        <f t="shared" si="9456"/>
        <v>379.5707447</v>
      </c>
    </row>
    <row r="3151" ht="15.75" customHeight="1">
      <c r="A3151" s="78">
        <v>42746.0</v>
      </c>
      <c r="B3151" s="73">
        <v>8623.15</v>
      </c>
      <c r="C3151" s="73">
        <v>7214.15</v>
      </c>
      <c r="D3151" s="74">
        <f t="shared" si="33"/>
        <v>660</v>
      </c>
      <c r="E3151" s="74">
        <f t="shared" si="16"/>
        <v>0</v>
      </c>
      <c r="F3151" s="75">
        <f t="shared" si="4"/>
        <v>1</v>
      </c>
      <c r="G3151" s="75">
        <f t="shared" si="17"/>
        <v>0</v>
      </c>
      <c r="H3151" s="76">
        <f>IF(A3151&lt;SIP_Calculator!$B$7,0,IF(A3151&gt;SIP_Calculator!$E$7,0,1))</f>
        <v>1</v>
      </c>
      <c r="I3151" s="74">
        <f t="shared" si="5"/>
        <v>0</v>
      </c>
      <c r="J3151" s="75">
        <f t="shared" si="6"/>
        <v>0</v>
      </c>
      <c r="K3151" s="76">
        <f>H3151*SIP_Calculator!$D$25</f>
        <v>484.4666522</v>
      </c>
      <c r="L3151" s="76">
        <f t="shared" si="7"/>
        <v>0.05618209728</v>
      </c>
      <c r="M3151" s="76">
        <f t="shared" si="8"/>
        <v>0.06715505668</v>
      </c>
      <c r="N3151" s="76">
        <f t="shared" ref="N3151:O3151" si="9457">N3150+L3151</f>
        <v>317.5027086</v>
      </c>
      <c r="O3151" s="76">
        <f t="shared" si="9457"/>
        <v>378.5497302</v>
      </c>
      <c r="P3151" s="74">
        <f>I3151*SIP_Calculator!$D$26</f>
        <v>0</v>
      </c>
      <c r="Q3151" s="74">
        <f t="shared" si="10"/>
        <v>0</v>
      </c>
      <c r="R3151" s="74">
        <f t="shared" si="11"/>
        <v>0</v>
      </c>
      <c r="S3151" s="74">
        <f t="shared" ref="S3151:T3151" si="9458">S3150+Q3151</f>
        <v>317.2250679</v>
      </c>
      <c r="T3151" s="74">
        <f t="shared" si="9458"/>
        <v>378.2982319</v>
      </c>
      <c r="U3151" s="75">
        <f>J3151*SIP_Calculator!$D$27</f>
        <v>0</v>
      </c>
      <c r="V3151" s="75">
        <f t="shared" si="13"/>
        <v>0</v>
      </c>
      <c r="W3151" s="75">
        <f t="shared" si="14"/>
        <v>0</v>
      </c>
      <c r="X3151" s="75">
        <f t="shared" ref="X3151:Y3151" si="9459">X3150+V3151</f>
        <v>318.3202779</v>
      </c>
      <c r="Y3151" s="75">
        <f t="shared" si="9459"/>
        <v>379.5707447</v>
      </c>
    </row>
    <row r="3152" ht="15.75" customHeight="1">
      <c r="A3152" s="78">
        <v>42747.0</v>
      </c>
      <c r="B3152" s="73">
        <v>8651.0</v>
      </c>
      <c r="C3152" s="73">
        <v>7231.85</v>
      </c>
      <c r="D3152" s="74">
        <f t="shared" si="33"/>
        <v>660</v>
      </c>
      <c r="E3152" s="74">
        <f t="shared" si="16"/>
        <v>0</v>
      </c>
      <c r="F3152" s="75">
        <f t="shared" si="4"/>
        <v>1</v>
      </c>
      <c r="G3152" s="75">
        <f t="shared" si="17"/>
        <v>0</v>
      </c>
      <c r="H3152" s="76">
        <f>IF(A3152&lt;SIP_Calculator!$B$7,0,IF(A3152&gt;SIP_Calculator!$E$7,0,1))</f>
        <v>1</v>
      </c>
      <c r="I3152" s="74">
        <f t="shared" si="5"/>
        <v>0</v>
      </c>
      <c r="J3152" s="75">
        <f t="shared" si="6"/>
        <v>0</v>
      </c>
      <c r="K3152" s="76">
        <f>H3152*SIP_Calculator!$D$25</f>
        <v>484.4666522</v>
      </c>
      <c r="L3152" s="76">
        <f t="shared" si="7"/>
        <v>0.05600123132</v>
      </c>
      <c r="M3152" s="76">
        <f t="shared" si="8"/>
        <v>0.06699069425</v>
      </c>
      <c r="N3152" s="76">
        <f t="shared" ref="N3152:O3152" si="9460">N3151+L3152</f>
        <v>317.5587098</v>
      </c>
      <c r="O3152" s="76">
        <f t="shared" si="9460"/>
        <v>378.6167209</v>
      </c>
      <c r="P3152" s="74">
        <f>I3152*SIP_Calculator!$D$26</f>
        <v>0</v>
      </c>
      <c r="Q3152" s="74">
        <f t="shared" si="10"/>
        <v>0</v>
      </c>
      <c r="R3152" s="74">
        <f t="shared" si="11"/>
        <v>0</v>
      </c>
      <c r="S3152" s="74">
        <f t="shared" ref="S3152:T3152" si="9461">S3151+Q3152</f>
        <v>317.2250679</v>
      </c>
      <c r="T3152" s="74">
        <f t="shared" si="9461"/>
        <v>378.2982319</v>
      </c>
      <c r="U3152" s="75">
        <f>J3152*SIP_Calculator!$D$27</f>
        <v>0</v>
      </c>
      <c r="V3152" s="75">
        <f t="shared" si="13"/>
        <v>0</v>
      </c>
      <c r="W3152" s="75">
        <f t="shared" si="14"/>
        <v>0</v>
      </c>
      <c r="X3152" s="75">
        <f t="shared" ref="X3152:Y3152" si="9462">X3151+V3152</f>
        <v>318.3202779</v>
      </c>
      <c r="Y3152" s="75">
        <f t="shared" si="9462"/>
        <v>379.5707447</v>
      </c>
    </row>
    <row r="3153" ht="15.75" customHeight="1">
      <c r="A3153" s="78">
        <v>42748.0</v>
      </c>
      <c r="B3153" s="73">
        <v>8646.7</v>
      </c>
      <c r="C3153" s="73">
        <v>7228.3</v>
      </c>
      <c r="D3153" s="74">
        <f t="shared" si="33"/>
        <v>660</v>
      </c>
      <c r="E3153" s="74">
        <f t="shared" si="16"/>
        <v>0</v>
      </c>
      <c r="F3153" s="75">
        <f t="shared" si="4"/>
        <v>1</v>
      </c>
      <c r="G3153" s="75">
        <f t="shared" si="17"/>
        <v>0</v>
      </c>
      <c r="H3153" s="76">
        <f>IF(A3153&lt;SIP_Calculator!$B$7,0,IF(A3153&gt;SIP_Calculator!$E$7,0,1))</f>
        <v>1</v>
      </c>
      <c r="I3153" s="74">
        <f t="shared" si="5"/>
        <v>0</v>
      </c>
      <c r="J3153" s="75">
        <f t="shared" si="6"/>
        <v>0</v>
      </c>
      <c r="K3153" s="76">
        <f>H3153*SIP_Calculator!$D$25</f>
        <v>484.4666522</v>
      </c>
      <c r="L3153" s="76">
        <f t="shared" si="7"/>
        <v>0.05602908071</v>
      </c>
      <c r="M3153" s="76">
        <f t="shared" si="8"/>
        <v>0.06702359506</v>
      </c>
      <c r="N3153" s="76">
        <f t="shared" ref="N3153:O3153" si="9463">N3152+L3153</f>
        <v>317.6147389</v>
      </c>
      <c r="O3153" s="76">
        <f t="shared" si="9463"/>
        <v>378.6837445</v>
      </c>
      <c r="P3153" s="74">
        <f>I3153*SIP_Calculator!$D$26</f>
        <v>0</v>
      </c>
      <c r="Q3153" s="74">
        <f t="shared" si="10"/>
        <v>0</v>
      </c>
      <c r="R3153" s="74">
        <f t="shared" si="11"/>
        <v>0</v>
      </c>
      <c r="S3153" s="74">
        <f t="shared" ref="S3153:T3153" si="9464">S3152+Q3153</f>
        <v>317.2250679</v>
      </c>
      <c r="T3153" s="74">
        <f t="shared" si="9464"/>
        <v>378.2982319</v>
      </c>
      <c r="U3153" s="75">
        <f>J3153*SIP_Calculator!$D$27</f>
        <v>0</v>
      </c>
      <c r="V3153" s="75">
        <f t="shared" si="13"/>
        <v>0</v>
      </c>
      <c r="W3153" s="75">
        <f t="shared" si="14"/>
        <v>0</v>
      </c>
      <c r="X3153" s="75">
        <f t="shared" ref="X3153:Y3153" si="9465">X3152+V3153</f>
        <v>318.3202779</v>
      </c>
      <c r="Y3153" s="75">
        <f t="shared" si="9465"/>
        <v>379.5707447</v>
      </c>
    </row>
    <row r="3154" ht="15.75" customHeight="1">
      <c r="A3154" s="78">
        <v>42751.0</v>
      </c>
      <c r="B3154" s="73">
        <v>8666.45</v>
      </c>
      <c r="C3154" s="73">
        <v>7247.95</v>
      </c>
      <c r="D3154" s="74">
        <f t="shared" si="33"/>
        <v>661</v>
      </c>
      <c r="E3154" s="74">
        <f t="shared" si="16"/>
        <v>1</v>
      </c>
      <c r="F3154" s="75">
        <f t="shared" si="4"/>
        <v>1</v>
      </c>
      <c r="G3154" s="75">
        <f t="shared" si="17"/>
        <v>0</v>
      </c>
      <c r="H3154" s="76">
        <f>IF(A3154&lt;SIP_Calculator!$B$7,0,IF(A3154&gt;SIP_Calculator!$E$7,0,1))</f>
        <v>1</v>
      </c>
      <c r="I3154" s="74">
        <f t="shared" si="5"/>
        <v>1</v>
      </c>
      <c r="J3154" s="75">
        <f t="shared" si="6"/>
        <v>0</v>
      </c>
      <c r="K3154" s="76">
        <f>H3154*SIP_Calculator!$D$25</f>
        <v>484.4666522</v>
      </c>
      <c r="L3154" s="76">
        <f t="shared" si="7"/>
        <v>0.05590139586</v>
      </c>
      <c r="M3154" s="76">
        <f t="shared" si="8"/>
        <v>0.06684188663</v>
      </c>
      <c r="N3154" s="76">
        <f t="shared" ref="N3154:O3154" si="9466">N3153+L3154</f>
        <v>317.6706403</v>
      </c>
      <c r="O3154" s="76">
        <f t="shared" si="9466"/>
        <v>378.7505864</v>
      </c>
      <c r="P3154" s="74">
        <f>I3154*SIP_Calculator!$D$26</f>
        <v>2301.341589</v>
      </c>
      <c r="Q3154" s="74">
        <f t="shared" si="10"/>
        <v>0.2655460528</v>
      </c>
      <c r="R3154" s="74">
        <f t="shared" si="11"/>
        <v>0.3175162066</v>
      </c>
      <c r="S3154" s="74">
        <f t="shared" ref="S3154:T3154" si="9467">S3153+Q3154</f>
        <v>317.4906139</v>
      </c>
      <c r="T3154" s="74">
        <f t="shared" si="9467"/>
        <v>378.6157481</v>
      </c>
      <c r="U3154" s="75">
        <f>J3154*SIP_Calculator!$D$27</f>
        <v>0</v>
      </c>
      <c r="V3154" s="75">
        <f t="shared" si="13"/>
        <v>0</v>
      </c>
      <c r="W3154" s="75">
        <f t="shared" si="14"/>
        <v>0</v>
      </c>
      <c r="X3154" s="75">
        <f t="shared" ref="X3154:Y3154" si="9468">X3153+V3154</f>
        <v>318.3202779</v>
      </c>
      <c r="Y3154" s="75">
        <f t="shared" si="9468"/>
        <v>379.5707447</v>
      </c>
    </row>
    <row r="3155" ht="15.75" customHeight="1">
      <c r="A3155" s="78">
        <v>42752.0</v>
      </c>
      <c r="B3155" s="73">
        <v>8653.1</v>
      </c>
      <c r="C3155" s="73">
        <v>7243.65</v>
      </c>
      <c r="D3155" s="74">
        <f t="shared" si="33"/>
        <v>661</v>
      </c>
      <c r="E3155" s="74">
        <f t="shared" si="16"/>
        <v>0</v>
      </c>
      <c r="F3155" s="75">
        <f t="shared" si="4"/>
        <v>1</v>
      </c>
      <c r="G3155" s="75">
        <f t="shared" si="17"/>
        <v>0</v>
      </c>
      <c r="H3155" s="76">
        <f>IF(A3155&lt;SIP_Calculator!$B$7,0,IF(A3155&gt;SIP_Calculator!$E$7,0,1))</f>
        <v>1</v>
      </c>
      <c r="I3155" s="74">
        <f t="shared" si="5"/>
        <v>0</v>
      </c>
      <c r="J3155" s="75">
        <f t="shared" si="6"/>
        <v>0</v>
      </c>
      <c r="K3155" s="76">
        <f>H3155*SIP_Calculator!$D$25</f>
        <v>484.4666522</v>
      </c>
      <c r="L3155" s="76">
        <f t="shared" si="7"/>
        <v>0.05598764052</v>
      </c>
      <c r="M3155" s="76">
        <f t="shared" si="8"/>
        <v>0.06688156553</v>
      </c>
      <c r="N3155" s="76">
        <f t="shared" ref="N3155:O3155" si="9469">N3154+L3155</f>
        <v>317.726628</v>
      </c>
      <c r="O3155" s="76">
        <f t="shared" si="9469"/>
        <v>378.8174679</v>
      </c>
      <c r="P3155" s="74">
        <f>I3155*SIP_Calculator!$D$26</f>
        <v>0</v>
      </c>
      <c r="Q3155" s="74">
        <f t="shared" si="10"/>
        <v>0</v>
      </c>
      <c r="R3155" s="74">
        <f t="shared" si="11"/>
        <v>0</v>
      </c>
      <c r="S3155" s="74">
        <f t="shared" ref="S3155:T3155" si="9470">S3154+Q3155</f>
        <v>317.4906139</v>
      </c>
      <c r="T3155" s="74">
        <f t="shared" si="9470"/>
        <v>378.6157481</v>
      </c>
      <c r="U3155" s="75">
        <f>J3155*SIP_Calculator!$D$27</f>
        <v>0</v>
      </c>
      <c r="V3155" s="75">
        <f t="shared" si="13"/>
        <v>0</v>
      </c>
      <c r="W3155" s="75">
        <f t="shared" si="14"/>
        <v>0</v>
      </c>
      <c r="X3155" s="75">
        <f t="shared" ref="X3155:Y3155" si="9471">X3154+V3155</f>
        <v>318.3202779</v>
      </c>
      <c r="Y3155" s="75">
        <f t="shared" si="9471"/>
        <v>379.5707447</v>
      </c>
    </row>
    <row r="3156" ht="15.75" customHeight="1">
      <c r="A3156" s="78">
        <v>42753.0</v>
      </c>
      <c r="B3156" s="73">
        <v>8678.3</v>
      </c>
      <c r="C3156" s="73">
        <v>7269.0</v>
      </c>
      <c r="D3156" s="74">
        <f t="shared" si="33"/>
        <v>661</v>
      </c>
      <c r="E3156" s="74">
        <f t="shared" si="16"/>
        <v>0</v>
      </c>
      <c r="F3156" s="75">
        <f t="shared" si="4"/>
        <v>1</v>
      </c>
      <c r="G3156" s="75">
        <f t="shared" si="17"/>
        <v>0</v>
      </c>
      <c r="H3156" s="76">
        <f>IF(A3156&lt;SIP_Calculator!$B$7,0,IF(A3156&gt;SIP_Calculator!$E$7,0,1))</f>
        <v>1</v>
      </c>
      <c r="I3156" s="74">
        <f t="shared" si="5"/>
        <v>0</v>
      </c>
      <c r="J3156" s="75">
        <f t="shared" si="6"/>
        <v>0</v>
      </c>
      <c r="K3156" s="76">
        <f>H3156*SIP_Calculator!$D$25</f>
        <v>484.4666522</v>
      </c>
      <c r="L3156" s="76">
        <f t="shared" si="7"/>
        <v>0.05582506392</v>
      </c>
      <c r="M3156" s="76">
        <f t="shared" si="8"/>
        <v>0.06664832194</v>
      </c>
      <c r="N3156" s="76">
        <f t="shared" ref="N3156:O3156" si="9472">N3155+L3156</f>
        <v>317.782453</v>
      </c>
      <c r="O3156" s="76">
        <f t="shared" si="9472"/>
        <v>378.8841162</v>
      </c>
      <c r="P3156" s="74">
        <f>I3156*SIP_Calculator!$D$26</f>
        <v>0</v>
      </c>
      <c r="Q3156" s="74">
        <f t="shared" si="10"/>
        <v>0</v>
      </c>
      <c r="R3156" s="74">
        <f t="shared" si="11"/>
        <v>0</v>
      </c>
      <c r="S3156" s="74">
        <f t="shared" ref="S3156:T3156" si="9473">S3155+Q3156</f>
        <v>317.4906139</v>
      </c>
      <c r="T3156" s="74">
        <f t="shared" si="9473"/>
        <v>378.6157481</v>
      </c>
      <c r="U3156" s="75">
        <f>J3156*SIP_Calculator!$D$27</f>
        <v>0</v>
      </c>
      <c r="V3156" s="75">
        <f t="shared" si="13"/>
        <v>0</v>
      </c>
      <c r="W3156" s="75">
        <f t="shared" si="14"/>
        <v>0</v>
      </c>
      <c r="X3156" s="75">
        <f t="shared" ref="X3156:Y3156" si="9474">X3155+V3156</f>
        <v>318.3202779</v>
      </c>
      <c r="Y3156" s="75">
        <f t="shared" si="9474"/>
        <v>379.5707447</v>
      </c>
    </row>
    <row r="3157" ht="15.75" customHeight="1">
      <c r="A3157" s="78">
        <v>42754.0</v>
      </c>
      <c r="B3157" s="73">
        <v>8697.95</v>
      </c>
      <c r="C3157" s="73">
        <v>7287.75</v>
      </c>
      <c r="D3157" s="74">
        <f t="shared" si="33"/>
        <v>661</v>
      </c>
      <c r="E3157" s="74">
        <f t="shared" si="16"/>
        <v>0</v>
      </c>
      <c r="F3157" s="75">
        <f t="shared" si="4"/>
        <v>1</v>
      </c>
      <c r="G3157" s="75">
        <f t="shared" si="17"/>
        <v>0</v>
      </c>
      <c r="H3157" s="76">
        <f>IF(A3157&lt;SIP_Calculator!$B$7,0,IF(A3157&gt;SIP_Calculator!$E$7,0,1))</f>
        <v>1</v>
      </c>
      <c r="I3157" s="74">
        <f t="shared" si="5"/>
        <v>0</v>
      </c>
      <c r="J3157" s="75">
        <f t="shared" si="6"/>
        <v>0</v>
      </c>
      <c r="K3157" s="76">
        <f>H3157*SIP_Calculator!$D$25</f>
        <v>484.4666522</v>
      </c>
      <c r="L3157" s="76">
        <f t="shared" si="7"/>
        <v>0.05569894655</v>
      </c>
      <c r="M3157" s="76">
        <f t="shared" si="8"/>
        <v>0.06647684844</v>
      </c>
      <c r="N3157" s="76">
        <f t="shared" ref="N3157:O3157" si="9475">N3156+L3157</f>
        <v>317.838152</v>
      </c>
      <c r="O3157" s="76">
        <f t="shared" si="9475"/>
        <v>378.9505931</v>
      </c>
      <c r="P3157" s="74">
        <f>I3157*SIP_Calculator!$D$26</f>
        <v>0</v>
      </c>
      <c r="Q3157" s="74">
        <f t="shared" si="10"/>
        <v>0</v>
      </c>
      <c r="R3157" s="74">
        <f t="shared" si="11"/>
        <v>0</v>
      </c>
      <c r="S3157" s="74">
        <f t="shared" ref="S3157:T3157" si="9476">S3156+Q3157</f>
        <v>317.4906139</v>
      </c>
      <c r="T3157" s="74">
        <f t="shared" si="9476"/>
        <v>378.6157481</v>
      </c>
      <c r="U3157" s="75">
        <f>J3157*SIP_Calculator!$D$27</f>
        <v>0</v>
      </c>
      <c r="V3157" s="75">
        <f t="shared" si="13"/>
        <v>0</v>
      </c>
      <c r="W3157" s="75">
        <f t="shared" si="14"/>
        <v>0</v>
      </c>
      <c r="X3157" s="75">
        <f t="shared" ref="X3157:Y3157" si="9477">X3156+V3157</f>
        <v>318.3202779</v>
      </c>
      <c r="Y3157" s="75">
        <f t="shared" si="9477"/>
        <v>379.5707447</v>
      </c>
    </row>
    <row r="3158" ht="15.75" customHeight="1">
      <c r="A3158" s="78">
        <v>42755.0</v>
      </c>
      <c r="B3158" s="73">
        <v>8602.9</v>
      </c>
      <c r="C3158" s="73">
        <v>7202.75</v>
      </c>
      <c r="D3158" s="74">
        <f t="shared" si="33"/>
        <v>661</v>
      </c>
      <c r="E3158" s="74">
        <f t="shared" si="16"/>
        <v>0</v>
      </c>
      <c r="F3158" s="75">
        <f t="shared" si="4"/>
        <v>1</v>
      </c>
      <c r="G3158" s="75">
        <f t="shared" si="17"/>
        <v>0</v>
      </c>
      <c r="H3158" s="76">
        <f>IF(A3158&lt;SIP_Calculator!$B$7,0,IF(A3158&gt;SIP_Calculator!$E$7,0,1))</f>
        <v>1</v>
      </c>
      <c r="I3158" s="74">
        <f t="shared" si="5"/>
        <v>0</v>
      </c>
      <c r="J3158" s="75">
        <f t="shared" si="6"/>
        <v>0</v>
      </c>
      <c r="K3158" s="76">
        <f>H3158*SIP_Calculator!$D$25</f>
        <v>484.4666522</v>
      </c>
      <c r="L3158" s="76">
        <f t="shared" si="7"/>
        <v>0.05631434193</v>
      </c>
      <c r="M3158" s="76">
        <f t="shared" si="8"/>
        <v>0.06726134493</v>
      </c>
      <c r="N3158" s="76">
        <f t="shared" ref="N3158:O3158" si="9478">N3157+L3158</f>
        <v>317.8944663</v>
      </c>
      <c r="O3158" s="76">
        <f t="shared" si="9478"/>
        <v>379.0178544</v>
      </c>
      <c r="P3158" s="74">
        <f>I3158*SIP_Calculator!$D$26</f>
        <v>0</v>
      </c>
      <c r="Q3158" s="74">
        <f t="shared" si="10"/>
        <v>0</v>
      </c>
      <c r="R3158" s="74">
        <f t="shared" si="11"/>
        <v>0</v>
      </c>
      <c r="S3158" s="74">
        <f t="shared" ref="S3158:T3158" si="9479">S3157+Q3158</f>
        <v>317.4906139</v>
      </c>
      <c r="T3158" s="74">
        <f t="shared" si="9479"/>
        <v>378.6157481</v>
      </c>
      <c r="U3158" s="75">
        <f>J3158*SIP_Calculator!$D$27</f>
        <v>0</v>
      </c>
      <c r="V3158" s="75">
        <f t="shared" si="13"/>
        <v>0</v>
      </c>
      <c r="W3158" s="75">
        <f t="shared" si="14"/>
        <v>0</v>
      </c>
      <c r="X3158" s="75">
        <f t="shared" ref="X3158:Y3158" si="9480">X3157+V3158</f>
        <v>318.3202779</v>
      </c>
      <c r="Y3158" s="75">
        <f t="shared" si="9480"/>
        <v>379.5707447</v>
      </c>
    </row>
    <row r="3159" ht="15.75" customHeight="1">
      <c r="A3159" s="78">
        <v>42758.0</v>
      </c>
      <c r="B3159" s="73">
        <v>8651.6</v>
      </c>
      <c r="C3159" s="73">
        <v>7242.55</v>
      </c>
      <c r="D3159" s="74">
        <f t="shared" si="33"/>
        <v>662</v>
      </c>
      <c r="E3159" s="74">
        <f t="shared" si="16"/>
        <v>1</v>
      </c>
      <c r="F3159" s="75">
        <f t="shared" si="4"/>
        <v>1</v>
      </c>
      <c r="G3159" s="75">
        <f t="shared" si="17"/>
        <v>0</v>
      </c>
      <c r="H3159" s="76">
        <f>IF(A3159&lt;SIP_Calculator!$B$7,0,IF(A3159&gt;SIP_Calculator!$E$7,0,1))</f>
        <v>1</v>
      </c>
      <c r="I3159" s="74">
        <f t="shared" si="5"/>
        <v>1</v>
      </c>
      <c r="J3159" s="75">
        <f t="shared" si="6"/>
        <v>0</v>
      </c>
      <c r="K3159" s="76">
        <f>H3159*SIP_Calculator!$D$25</f>
        <v>484.4666522</v>
      </c>
      <c r="L3159" s="76">
        <f t="shared" si="7"/>
        <v>0.05599734756</v>
      </c>
      <c r="M3159" s="76">
        <f t="shared" si="8"/>
        <v>0.06689172352</v>
      </c>
      <c r="N3159" s="76">
        <f t="shared" ref="N3159:O3159" si="9481">N3158+L3159</f>
        <v>317.9504637</v>
      </c>
      <c r="O3159" s="76">
        <f t="shared" si="9481"/>
        <v>379.0847462</v>
      </c>
      <c r="P3159" s="74">
        <f>I3159*SIP_Calculator!$D$26</f>
        <v>2301.341589</v>
      </c>
      <c r="Q3159" s="74">
        <f t="shared" si="10"/>
        <v>0.2660018481</v>
      </c>
      <c r="R3159" s="74">
        <f t="shared" si="11"/>
        <v>0.3177529446</v>
      </c>
      <c r="S3159" s="74">
        <f t="shared" ref="S3159:T3159" si="9482">S3158+Q3159</f>
        <v>317.7566158</v>
      </c>
      <c r="T3159" s="74">
        <f t="shared" si="9482"/>
        <v>378.933501</v>
      </c>
      <c r="U3159" s="75">
        <f>J3159*SIP_Calculator!$D$27</f>
        <v>0</v>
      </c>
      <c r="V3159" s="75">
        <f t="shared" si="13"/>
        <v>0</v>
      </c>
      <c r="W3159" s="75">
        <f t="shared" si="14"/>
        <v>0</v>
      </c>
      <c r="X3159" s="75">
        <f t="shared" ref="X3159:Y3159" si="9483">X3158+V3159</f>
        <v>318.3202779</v>
      </c>
      <c r="Y3159" s="75">
        <f t="shared" si="9483"/>
        <v>379.5707447</v>
      </c>
    </row>
    <row r="3160" ht="15.75" customHeight="1">
      <c r="A3160" s="78">
        <v>42759.0</v>
      </c>
      <c r="B3160" s="73">
        <v>8739.45</v>
      </c>
      <c r="C3160" s="73">
        <v>7315.25</v>
      </c>
      <c r="D3160" s="74">
        <f t="shared" si="33"/>
        <v>662</v>
      </c>
      <c r="E3160" s="74">
        <f t="shared" si="16"/>
        <v>0</v>
      </c>
      <c r="F3160" s="75">
        <f t="shared" si="4"/>
        <v>1</v>
      </c>
      <c r="G3160" s="75">
        <f t="shared" si="17"/>
        <v>0</v>
      </c>
      <c r="H3160" s="76">
        <f>IF(A3160&lt;SIP_Calculator!$B$7,0,IF(A3160&gt;SIP_Calculator!$E$7,0,1))</f>
        <v>1</v>
      </c>
      <c r="I3160" s="74">
        <f t="shared" si="5"/>
        <v>0</v>
      </c>
      <c r="J3160" s="75">
        <f t="shared" si="6"/>
        <v>0</v>
      </c>
      <c r="K3160" s="76">
        <f>H3160*SIP_Calculator!$D$25</f>
        <v>484.4666522</v>
      </c>
      <c r="L3160" s="76">
        <f t="shared" si="7"/>
        <v>0.05543445551</v>
      </c>
      <c r="M3160" s="76">
        <f t="shared" si="8"/>
        <v>0.06622694401</v>
      </c>
      <c r="N3160" s="76">
        <f t="shared" ref="N3160:O3160" si="9484">N3159+L3160</f>
        <v>318.0058981</v>
      </c>
      <c r="O3160" s="76">
        <f t="shared" si="9484"/>
        <v>379.1509731</v>
      </c>
      <c r="P3160" s="74">
        <f>I3160*SIP_Calculator!$D$26</f>
        <v>0</v>
      </c>
      <c r="Q3160" s="74">
        <f t="shared" si="10"/>
        <v>0</v>
      </c>
      <c r="R3160" s="74">
        <f t="shared" si="11"/>
        <v>0</v>
      </c>
      <c r="S3160" s="74">
        <f t="shared" ref="S3160:T3160" si="9485">S3159+Q3160</f>
        <v>317.7566158</v>
      </c>
      <c r="T3160" s="74">
        <f t="shared" si="9485"/>
        <v>378.933501</v>
      </c>
      <c r="U3160" s="75">
        <f>J3160*SIP_Calculator!$D$27</f>
        <v>0</v>
      </c>
      <c r="V3160" s="75">
        <f t="shared" si="13"/>
        <v>0</v>
      </c>
      <c r="W3160" s="75">
        <f t="shared" si="14"/>
        <v>0</v>
      </c>
      <c r="X3160" s="75">
        <f t="shared" ref="X3160:Y3160" si="9486">X3159+V3160</f>
        <v>318.3202779</v>
      </c>
      <c r="Y3160" s="75">
        <f t="shared" si="9486"/>
        <v>379.5707447</v>
      </c>
    </row>
    <row r="3161" ht="15.75" customHeight="1">
      <c r="A3161" s="78">
        <v>42760.0</v>
      </c>
      <c r="B3161" s="73">
        <v>8867.95</v>
      </c>
      <c r="C3161" s="73">
        <v>7417.7</v>
      </c>
      <c r="D3161" s="74">
        <f t="shared" si="33"/>
        <v>662</v>
      </c>
      <c r="E3161" s="74">
        <f t="shared" si="16"/>
        <v>0</v>
      </c>
      <c r="F3161" s="75">
        <f t="shared" si="4"/>
        <v>1</v>
      </c>
      <c r="G3161" s="75">
        <f t="shared" si="17"/>
        <v>0</v>
      </c>
      <c r="H3161" s="76">
        <f>IF(A3161&lt;SIP_Calculator!$B$7,0,IF(A3161&gt;SIP_Calculator!$E$7,0,1))</f>
        <v>1</v>
      </c>
      <c r="I3161" s="74">
        <f t="shared" si="5"/>
        <v>0</v>
      </c>
      <c r="J3161" s="75">
        <f t="shared" si="6"/>
        <v>0</v>
      </c>
      <c r="K3161" s="76">
        <f>H3161*SIP_Calculator!$D$25</f>
        <v>484.4666522</v>
      </c>
      <c r="L3161" s="76">
        <f t="shared" si="7"/>
        <v>0.05463118897</v>
      </c>
      <c r="M3161" s="76">
        <f t="shared" si="8"/>
        <v>0.06531224668</v>
      </c>
      <c r="N3161" s="76">
        <f t="shared" ref="N3161:O3161" si="9487">N3160+L3161</f>
        <v>318.0605293</v>
      </c>
      <c r="O3161" s="76">
        <f t="shared" si="9487"/>
        <v>379.2162854</v>
      </c>
      <c r="P3161" s="74">
        <f>I3161*SIP_Calculator!$D$26</f>
        <v>0</v>
      </c>
      <c r="Q3161" s="74">
        <f t="shared" si="10"/>
        <v>0</v>
      </c>
      <c r="R3161" s="74">
        <f t="shared" si="11"/>
        <v>0</v>
      </c>
      <c r="S3161" s="74">
        <f t="shared" ref="S3161:T3161" si="9488">S3160+Q3161</f>
        <v>317.7566158</v>
      </c>
      <c r="T3161" s="74">
        <f t="shared" si="9488"/>
        <v>378.933501</v>
      </c>
      <c r="U3161" s="75">
        <f>J3161*SIP_Calculator!$D$27</f>
        <v>0</v>
      </c>
      <c r="V3161" s="75">
        <f t="shared" si="13"/>
        <v>0</v>
      </c>
      <c r="W3161" s="75">
        <f t="shared" si="14"/>
        <v>0</v>
      </c>
      <c r="X3161" s="75">
        <f t="shared" ref="X3161:Y3161" si="9489">X3160+V3161</f>
        <v>318.3202779</v>
      </c>
      <c r="Y3161" s="75">
        <f t="shared" si="9489"/>
        <v>379.5707447</v>
      </c>
    </row>
    <row r="3162" ht="15.75" customHeight="1">
      <c r="A3162" s="78">
        <v>42762.0</v>
      </c>
      <c r="B3162" s="73">
        <v>8908.9</v>
      </c>
      <c r="C3162" s="73">
        <v>7455.15</v>
      </c>
      <c r="D3162" s="74">
        <f t="shared" si="33"/>
        <v>662</v>
      </c>
      <c r="E3162" s="74">
        <f t="shared" si="16"/>
        <v>0</v>
      </c>
      <c r="F3162" s="75">
        <f t="shared" si="4"/>
        <v>1</v>
      </c>
      <c r="G3162" s="75">
        <f t="shared" si="17"/>
        <v>0</v>
      </c>
      <c r="H3162" s="76">
        <f>IF(A3162&lt;SIP_Calculator!$B$7,0,IF(A3162&gt;SIP_Calculator!$E$7,0,1))</f>
        <v>1</v>
      </c>
      <c r="I3162" s="74">
        <f t="shared" si="5"/>
        <v>0</v>
      </c>
      <c r="J3162" s="75">
        <f t="shared" si="6"/>
        <v>0</v>
      </c>
      <c r="K3162" s="76">
        <f>H3162*SIP_Calculator!$D$25</f>
        <v>484.4666522</v>
      </c>
      <c r="L3162" s="76">
        <f t="shared" si="7"/>
        <v>0.05438007523</v>
      </c>
      <c r="M3162" s="76">
        <f t="shared" si="8"/>
        <v>0.06498415889</v>
      </c>
      <c r="N3162" s="76">
        <f t="shared" ref="N3162:O3162" si="9490">N3161+L3162</f>
        <v>318.1149094</v>
      </c>
      <c r="O3162" s="76">
        <f t="shared" si="9490"/>
        <v>379.2812695</v>
      </c>
      <c r="P3162" s="74">
        <f>I3162*SIP_Calculator!$D$26</f>
        <v>0</v>
      </c>
      <c r="Q3162" s="74">
        <f t="shared" si="10"/>
        <v>0</v>
      </c>
      <c r="R3162" s="74">
        <f t="shared" si="11"/>
        <v>0</v>
      </c>
      <c r="S3162" s="74">
        <f t="shared" ref="S3162:T3162" si="9491">S3161+Q3162</f>
        <v>317.7566158</v>
      </c>
      <c r="T3162" s="74">
        <f t="shared" si="9491"/>
        <v>378.933501</v>
      </c>
      <c r="U3162" s="75">
        <f>J3162*SIP_Calculator!$D$27</f>
        <v>0</v>
      </c>
      <c r="V3162" s="75">
        <f t="shared" si="13"/>
        <v>0</v>
      </c>
      <c r="W3162" s="75">
        <f t="shared" si="14"/>
        <v>0</v>
      </c>
      <c r="X3162" s="75">
        <f t="shared" ref="X3162:Y3162" si="9492">X3161+V3162</f>
        <v>318.3202779</v>
      </c>
      <c r="Y3162" s="75">
        <f t="shared" si="9492"/>
        <v>379.5707447</v>
      </c>
    </row>
    <row r="3163" ht="15.75" customHeight="1">
      <c r="A3163" s="78">
        <v>42765.0</v>
      </c>
      <c r="B3163" s="73">
        <v>8910.0</v>
      </c>
      <c r="C3163" s="73">
        <v>7452.15</v>
      </c>
      <c r="D3163" s="74">
        <f t="shared" si="33"/>
        <v>663</v>
      </c>
      <c r="E3163" s="74">
        <f t="shared" si="16"/>
        <v>1</v>
      </c>
      <c r="F3163" s="75">
        <f t="shared" si="4"/>
        <v>1</v>
      </c>
      <c r="G3163" s="75">
        <f t="shared" si="17"/>
        <v>0</v>
      </c>
      <c r="H3163" s="76">
        <f>IF(A3163&lt;SIP_Calculator!$B$7,0,IF(A3163&gt;SIP_Calculator!$E$7,0,1))</f>
        <v>1</v>
      </c>
      <c r="I3163" s="74">
        <f t="shared" si="5"/>
        <v>1</v>
      </c>
      <c r="J3163" s="75">
        <f t="shared" si="6"/>
        <v>0</v>
      </c>
      <c r="K3163" s="76">
        <f>H3163*SIP_Calculator!$D$25</f>
        <v>484.4666522</v>
      </c>
      <c r="L3163" s="76">
        <f t="shared" si="7"/>
        <v>0.05437336164</v>
      </c>
      <c r="M3163" s="76">
        <f t="shared" si="8"/>
        <v>0.06501031946</v>
      </c>
      <c r="N3163" s="76">
        <f t="shared" ref="N3163:O3163" si="9493">N3162+L3163</f>
        <v>318.1692827</v>
      </c>
      <c r="O3163" s="76">
        <f t="shared" si="9493"/>
        <v>379.3462798</v>
      </c>
      <c r="P3163" s="74">
        <f>I3163*SIP_Calculator!$D$26</f>
        <v>2301.341589</v>
      </c>
      <c r="Q3163" s="74">
        <f t="shared" si="10"/>
        <v>0.258287496</v>
      </c>
      <c r="R3163" s="74">
        <f t="shared" si="11"/>
        <v>0.30881579</v>
      </c>
      <c r="S3163" s="74">
        <f t="shared" ref="S3163:T3163" si="9494">S3162+Q3163</f>
        <v>318.0149033</v>
      </c>
      <c r="T3163" s="74">
        <f t="shared" si="9494"/>
        <v>379.2423168</v>
      </c>
      <c r="U3163" s="75">
        <f>J3163*SIP_Calculator!$D$27</f>
        <v>0</v>
      </c>
      <c r="V3163" s="75">
        <f t="shared" si="13"/>
        <v>0</v>
      </c>
      <c r="W3163" s="75">
        <f t="shared" si="14"/>
        <v>0</v>
      </c>
      <c r="X3163" s="75">
        <f t="shared" ref="X3163:Y3163" si="9495">X3162+V3163</f>
        <v>318.3202779</v>
      </c>
      <c r="Y3163" s="75">
        <f t="shared" si="9495"/>
        <v>379.5707447</v>
      </c>
    </row>
    <row r="3164" ht="15.75" customHeight="1">
      <c r="A3164" s="78">
        <v>42766.0</v>
      </c>
      <c r="B3164" s="73">
        <v>8825.0</v>
      </c>
      <c r="C3164" s="73">
        <v>7379.3</v>
      </c>
      <c r="D3164" s="74">
        <f t="shared" si="33"/>
        <v>663</v>
      </c>
      <c r="E3164" s="74">
        <f t="shared" si="16"/>
        <v>0</v>
      </c>
      <c r="F3164" s="75">
        <f t="shared" si="4"/>
        <v>1</v>
      </c>
      <c r="G3164" s="75">
        <f t="shared" si="17"/>
        <v>0</v>
      </c>
      <c r="H3164" s="76">
        <f>IF(A3164&lt;SIP_Calculator!$B$7,0,IF(A3164&gt;SIP_Calculator!$E$7,0,1))</f>
        <v>1</v>
      </c>
      <c r="I3164" s="74">
        <f t="shared" si="5"/>
        <v>0</v>
      </c>
      <c r="J3164" s="75">
        <f t="shared" si="6"/>
        <v>0</v>
      </c>
      <c r="K3164" s="76">
        <f>H3164*SIP_Calculator!$D$25</f>
        <v>484.4666522</v>
      </c>
      <c r="L3164" s="76">
        <f t="shared" si="7"/>
        <v>0.05489707107</v>
      </c>
      <c r="M3164" s="76">
        <f t="shared" si="8"/>
        <v>0.065652115</v>
      </c>
      <c r="N3164" s="76">
        <f t="shared" ref="N3164:O3164" si="9496">N3163+L3164</f>
        <v>318.2241798</v>
      </c>
      <c r="O3164" s="76">
        <f t="shared" si="9496"/>
        <v>379.4119319</v>
      </c>
      <c r="P3164" s="74">
        <f>I3164*SIP_Calculator!$D$26</f>
        <v>0</v>
      </c>
      <c r="Q3164" s="74">
        <f t="shared" si="10"/>
        <v>0</v>
      </c>
      <c r="R3164" s="74">
        <f t="shared" si="11"/>
        <v>0</v>
      </c>
      <c r="S3164" s="74">
        <f t="shared" ref="S3164:T3164" si="9497">S3163+Q3164</f>
        <v>318.0149033</v>
      </c>
      <c r="T3164" s="74">
        <f t="shared" si="9497"/>
        <v>379.2423168</v>
      </c>
      <c r="U3164" s="75">
        <f>J3164*SIP_Calculator!$D$27</f>
        <v>0</v>
      </c>
      <c r="V3164" s="75">
        <f t="shared" si="13"/>
        <v>0</v>
      </c>
      <c r="W3164" s="75">
        <f t="shared" si="14"/>
        <v>0</v>
      </c>
      <c r="X3164" s="75">
        <f t="shared" ref="X3164:Y3164" si="9498">X3163+V3164</f>
        <v>318.3202779</v>
      </c>
      <c r="Y3164" s="75">
        <f t="shared" si="9498"/>
        <v>379.5707447</v>
      </c>
    </row>
    <row r="3165" ht="15.75" customHeight="1">
      <c r="A3165" s="78">
        <v>42767.0</v>
      </c>
      <c r="B3165" s="73">
        <v>8988.45</v>
      </c>
      <c r="C3165" s="73">
        <v>7516.05</v>
      </c>
      <c r="D3165" s="74">
        <f t="shared" si="33"/>
        <v>663</v>
      </c>
      <c r="E3165" s="74">
        <f t="shared" si="16"/>
        <v>0</v>
      </c>
      <c r="F3165" s="75">
        <f t="shared" si="4"/>
        <v>2</v>
      </c>
      <c r="G3165" s="75">
        <f t="shared" si="17"/>
        <v>1</v>
      </c>
      <c r="H3165" s="76">
        <f>IF(A3165&lt;SIP_Calculator!$B$7,0,IF(A3165&gt;SIP_Calculator!$E$7,0,1))</f>
        <v>1</v>
      </c>
      <c r="I3165" s="74">
        <f t="shared" si="5"/>
        <v>0</v>
      </c>
      <c r="J3165" s="75">
        <f t="shared" si="6"/>
        <v>1</v>
      </c>
      <c r="K3165" s="76">
        <f>H3165*SIP_Calculator!$D$25</f>
        <v>484.4666522</v>
      </c>
      <c r="L3165" s="76">
        <f t="shared" si="7"/>
        <v>0.05389879814</v>
      </c>
      <c r="M3165" s="76">
        <f t="shared" si="8"/>
        <v>0.06445761433</v>
      </c>
      <c r="N3165" s="76">
        <f t="shared" ref="N3165:O3165" si="9499">N3164+L3165</f>
        <v>318.2780786</v>
      </c>
      <c r="O3165" s="76">
        <f t="shared" si="9499"/>
        <v>379.4763896</v>
      </c>
      <c r="P3165" s="74">
        <f>I3165*SIP_Calculator!$D$26</f>
        <v>0</v>
      </c>
      <c r="Q3165" s="74">
        <f t="shared" si="10"/>
        <v>0</v>
      </c>
      <c r="R3165" s="74">
        <f t="shared" si="11"/>
        <v>0</v>
      </c>
      <c r="S3165" s="74">
        <f t="shared" ref="S3165:T3165" si="9500">S3164+Q3165</f>
        <v>318.0149033</v>
      </c>
      <c r="T3165" s="74">
        <f t="shared" si="9500"/>
        <v>379.2423168</v>
      </c>
      <c r="U3165" s="75">
        <f>J3165*SIP_Calculator!$D$27</f>
        <v>10000</v>
      </c>
      <c r="V3165" s="75">
        <f t="shared" si="13"/>
        <v>1.112538869</v>
      </c>
      <c r="W3165" s="75">
        <f t="shared" si="14"/>
        <v>1.330486093</v>
      </c>
      <c r="X3165" s="75">
        <f t="shared" ref="X3165:Y3165" si="9501">X3164+V3165</f>
        <v>319.4328167</v>
      </c>
      <c r="Y3165" s="75">
        <f t="shared" si="9501"/>
        <v>380.9012308</v>
      </c>
    </row>
    <row r="3166" ht="15.75" customHeight="1">
      <c r="A3166" s="78">
        <v>42768.0</v>
      </c>
      <c r="B3166" s="73">
        <v>9013.9</v>
      </c>
      <c r="C3166" s="73">
        <v>7547.1</v>
      </c>
      <c r="D3166" s="74">
        <f t="shared" si="33"/>
        <v>663</v>
      </c>
      <c r="E3166" s="74">
        <f t="shared" si="16"/>
        <v>0</v>
      </c>
      <c r="F3166" s="75">
        <f t="shared" si="4"/>
        <v>2</v>
      </c>
      <c r="G3166" s="75">
        <f t="shared" si="17"/>
        <v>0</v>
      </c>
      <c r="H3166" s="76">
        <f>IF(A3166&lt;SIP_Calculator!$B$7,0,IF(A3166&gt;SIP_Calculator!$E$7,0,1))</f>
        <v>1</v>
      </c>
      <c r="I3166" s="74">
        <f t="shared" si="5"/>
        <v>0</v>
      </c>
      <c r="J3166" s="75">
        <f t="shared" si="6"/>
        <v>0</v>
      </c>
      <c r="K3166" s="76">
        <f>H3166*SIP_Calculator!$D$25</f>
        <v>484.4666522</v>
      </c>
      <c r="L3166" s="76">
        <f t="shared" si="7"/>
        <v>0.05374661935</v>
      </c>
      <c r="M3166" s="76">
        <f t="shared" si="8"/>
        <v>0.06419242519</v>
      </c>
      <c r="N3166" s="76">
        <f t="shared" ref="N3166:O3166" si="9502">N3165+L3166</f>
        <v>318.3318252</v>
      </c>
      <c r="O3166" s="76">
        <f t="shared" si="9502"/>
        <v>379.540582</v>
      </c>
      <c r="P3166" s="74">
        <f>I3166*SIP_Calculator!$D$26</f>
        <v>0</v>
      </c>
      <c r="Q3166" s="74">
        <f t="shared" si="10"/>
        <v>0</v>
      </c>
      <c r="R3166" s="74">
        <f t="shared" si="11"/>
        <v>0</v>
      </c>
      <c r="S3166" s="74">
        <f t="shared" ref="S3166:T3166" si="9503">S3165+Q3166</f>
        <v>318.0149033</v>
      </c>
      <c r="T3166" s="74">
        <f t="shared" si="9503"/>
        <v>379.2423168</v>
      </c>
      <c r="U3166" s="75">
        <f>J3166*SIP_Calculator!$D$27</f>
        <v>0</v>
      </c>
      <c r="V3166" s="75">
        <f t="shared" si="13"/>
        <v>0</v>
      </c>
      <c r="W3166" s="75">
        <f t="shared" si="14"/>
        <v>0</v>
      </c>
      <c r="X3166" s="75">
        <f t="shared" ref="X3166:Y3166" si="9504">X3165+V3166</f>
        <v>319.4328167</v>
      </c>
      <c r="Y3166" s="75">
        <f t="shared" si="9504"/>
        <v>380.9012308</v>
      </c>
    </row>
    <row r="3167" ht="15.75" customHeight="1">
      <c r="A3167" s="78">
        <v>42769.0</v>
      </c>
      <c r="B3167" s="73">
        <v>9021.35</v>
      </c>
      <c r="C3167" s="73">
        <v>7569.9</v>
      </c>
      <c r="D3167" s="74">
        <f t="shared" si="33"/>
        <v>663</v>
      </c>
      <c r="E3167" s="74">
        <f t="shared" si="16"/>
        <v>0</v>
      </c>
      <c r="F3167" s="75">
        <f t="shared" si="4"/>
        <v>2</v>
      </c>
      <c r="G3167" s="75">
        <f t="shared" si="17"/>
        <v>0</v>
      </c>
      <c r="H3167" s="76">
        <f>IF(A3167&lt;SIP_Calculator!$B$7,0,IF(A3167&gt;SIP_Calculator!$E$7,0,1))</f>
        <v>1</v>
      </c>
      <c r="I3167" s="74">
        <f t="shared" si="5"/>
        <v>0</v>
      </c>
      <c r="J3167" s="75">
        <f t="shared" si="6"/>
        <v>0</v>
      </c>
      <c r="K3167" s="76">
        <f>H3167*SIP_Calculator!$D$25</f>
        <v>484.4666522</v>
      </c>
      <c r="L3167" s="76">
        <f t="shared" si="7"/>
        <v>0.05370223439</v>
      </c>
      <c r="M3167" s="76">
        <f t="shared" si="8"/>
        <v>0.06399908218</v>
      </c>
      <c r="N3167" s="76">
        <f t="shared" ref="N3167:O3167" si="9505">N3166+L3167</f>
        <v>318.3855275</v>
      </c>
      <c r="O3167" s="76">
        <f t="shared" si="9505"/>
        <v>379.6045811</v>
      </c>
      <c r="P3167" s="74">
        <f>I3167*SIP_Calculator!$D$26</f>
        <v>0</v>
      </c>
      <c r="Q3167" s="74">
        <f t="shared" si="10"/>
        <v>0</v>
      </c>
      <c r="R3167" s="74">
        <f t="shared" si="11"/>
        <v>0</v>
      </c>
      <c r="S3167" s="74">
        <f t="shared" ref="S3167:T3167" si="9506">S3166+Q3167</f>
        <v>318.0149033</v>
      </c>
      <c r="T3167" s="74">
        <f t="shared" si="9506"/>
        <v>379.2423168</v>
      </c>
      <c r="U3167" s="75">
        <f>J3167*SIP_Calculator!$D$27</f>
        <v>0</v>
      </c>
      <c r="V3167" s="75">
        <f t="shared" si="13"/>
        <v>0</v>
      </c>
      <c r="W3167" s="75">
        <f t="shared" si="14"/>
        <v>0</v>
      </c>
      <c r="X3167" s="75">
        <f t="shared" ref="X3167:Y3167" si="9507">X3166+V3167</f>
        <v>319.4328167</v>
      </c>
      <c r="Y3167" s="75">
        <f t="shared" si="9507"/>
        <v>380.9012308</v>
      </c>
    </row>
    <row r="3168" ht="15.75" customHeight="1">
      <c r="A3168" s="78">
        <v>42772.0</v>
      </c>
      <c r="B3168" s="73">
        <v>9089.65</v>
      </c>
      <c r="C3168" s="73">
        <v>7628.1</v>
      </c>
      <c r="D3168" s="74">
        <f t="shared" si="33"/>
        <v>664</v>
      </c>
      <c r="E3168" s="74">
        <f t="shared" si="16"/>
        <v>1</v>
      </c>
      <c r="F3168" s="75">
        <f t="shared" si="4"/>
        <v>2</v>
      </c>
      <c r="G3168" s="75">
        <f t="shared" si="17"/>
        <v>0</v>
      </c>
      <c r="H3168" s="76">
        <f>IF(A3168&lt;SIP_Calculator!$B$7,0,IF(A3168&gt;SIP_Calculator!$E$7,0,1))</f>
        <v>1</v>
      </c>
      <c r="I3168" s="74">
        <f t="shared" si="5"/>
        <v>1</v>
      </c>
      <c r="J3168" s="75">
        <f t="shared" si="6"/>
        <v>0</v>
      </c>
      <c r="K3168" s="76">
        <f>H3168*SIP_Calculator!$D$25</f>
        <v>484.4666522</v>
      </c>
      <c r="L3168" s="76">
        <f t="shared" si="7"/>
        <v>0.05329871361</v>
      </c>
      <c r="M3168" s="76">
        <f t="shared" si="8"/>
        <v>0.06351078934</v>
      </c>
      <c r="N3168" s="76">
        <f t="shared" ref="N3168:O3168" si="9508">N3167+L3168</f>
        <v>318.4388262</v>
      </c>
      <c r="O3168" s="76">
        <f t="shared" si="9508"/>
        <v>379.6680919</v>
      </c>
      <c r="P3168" s="74">
        <f>I3168*SIP_Calculator!$D$26</f>
        <v>2301.341589</v>
      </c>
      <c r="Q3168" s="74">
        <f t="shared" si="10"/>
        <v>0.2531826406</v>
      </c>
      <c r="R3168" s="74">
        <f t="shared" si="11"/>
        <v>0.301692635</v>
      </c>
      <c r="S3168" s="74">
        <f t="shared" ref="S3168:T3168" si="9509">S3167+Q3168</f>
        <v>318.2680859</v>
      </c>
      <c r="T3168" s="74">
        <f t="shared" si="9509"/>
        <v>379.5440095</v>
      </c>
      <c r="U3168" s="75">
        <f>J3168*SIP_Calculator!$D$27</f>
        <v>0</v>
      </c>
      <c r="V3168" s="75">
        <f t="shared" si="13"/>
        <v>0</v>
      </c>
      <c r="W3168" s="75">
        <f t="shared" si="14"/>
        <v>0</v>
      </c>
      <c r="X3168" s="75">
        <f t="shared" ref="X3168:Y3168" si="9510">X3167+V3168</f>
        <v>319.4328167</v>
      </c>
      <c r="Y3168" s="75">
        <f t="shared" si="9510"/>
        <v>380.9012308</v>
      </c>
    </row>
    <row r="3169" ht="15.75" customHeight="1">
      <c r="A3169" s="78">
        <v>42773.0</v>
      </c>
      <c r="B3169" s="73">
        <v>9056.75</v>
      </c>
      <c r="C3169" s="73">
        <v>7603.2</v>
      </c>
      <c r="D3169" s="74">
        <f t="shared" si="33"/>
        <v>664</v>
      </c>
      <c r="E3169" s="74">
        <f t="shared" si="16"/>
        <v>0</v>
      </c>
      <c r="F3169" s="75">
        <f t="shared" si="4"/>
        <v>2</v>
      </c>
      <c r="G3169" s="75">
        <f t="shared" si="17"/>
        <v>0</v>
      </c>
      <c r="H3169" s="76">
        <f>IF(A3169&lt;SIP_Calculator!$B$7,0,IF(A3169&gt;SIP_Calculator!$E$7,0,1))</f>
        <v>1</v>
      </c>
      <c r="I3169" s="74">
        <f t="shared" si="5"/>
        <v>0</v>
      </c>
      <c r="J3169" s="75">
        <f t="shared" si="6"/>
        <v>0</v>
      </c>
      <c r="K3169" s="76">
        <f>H3169*SIP_Calculator!$D$25</f>
        <v>484.4666522</v>
      </c>
      <c r="L3169" s="76">
        <f t="shared" si="7"/>
        <v>0.05349232917</v>
      </c>
      <c r="M3169" s="76">
        <f t="shared" si="8"/>
        <v>0.06371878317</v>
      </c>
      <c r="N3169" s="76">
        <f t="shared" ref="N3169:O3169" si="9511">N3168+L3169</f>
        <v>318.4923185</v>
      </c>
      <c r="O3169" s="76">
        <f t="shared" si="9511"/>
        <v>379.7318106</v>
      </c>
      <c r="P3169" s="74">
        <f>I3169*SIP_Calculator!$D$26</f>
        <v>0</v>
      </c>
      <c r="Q3169" s="74">
        <f t="shared" si="10"/>
        <v>0</v>
      </c>
      <c r="R3169" s="74">
        <f t="shared" si="11"/>
        <v>0</v>
      </c>
      <c r="S3169" s="74">
        <f t="shared" ref="S3169:T3169" si="9512">S3168+Q3169</f>
        <v>318.2680859</v>
      </c>
      <c r="T3169" s="74">
        <f t="shared" si="9512"/>
        <v>379.5440095</v>
      </c>
      <c r="U3169" s="75">
        <f>J3169*SIP_Calculator!$D$27</f>
        <v>0</v>
      </c>
      <c r="V3169" s="75">
        <f t="shared" si="13"/>
        <v>0</v>
      </c>
      <c r="W3169" s="75">
        <f t="shared" si="14"/>
        <v>0</v>
      </c>
      <c r="X3169" s="75">
        <f t="shared" ref="X3169:Y3169" si="9513">X3168+V3169</f>
        <v>319.4328167</v>
      </c>
      <c r="Y3169" s="75">
        <f t="shared" si="9513"/>
        <v>380.9012308</v>
      </c>
    </row>
    <row r="3170" ht="15.75" customHeight="1">
      <c r="A3170" s="78">
        <v>42774.0</v>
      </c>
      <c r="B3170" s="73">
        <v>9065.0</v>
      </c>
      <c r="C3170" s="73">
        <v>7614.75</v>
      </c>
      <c r="D3170" s="74">
        <f t="shared" si="33"/>
        <v>664</v>
      </c>
      <c r="E3170" s="74">
        <f t="shared" si="16"/>
        <v>0</v>
      </c>
      <c r="F3170" s="75">
        <f t="shared" si="4"/>
        <v>2</v>
      </c>
      <c r="G3170" s="75">
        <f t="shared" si="17"/>
        <v>0</v>
      </c>
      <c r="H3170" s="76">
        <f>IF(A3170&lt;SIP_Calculator!$B$7,0,IF(A3170&gt;SIP_Calculator!$E$7,0,1))</f>
        <v>1</v>
      </c>
      <c r="I3170" s="74">
        <f t="shared" si="5"/>
        <v>0</v>
      </c>
      <c r="J3170" s="75">
        <f t="shared" si="6"/>
        <v>0</v>
      </c>
      <c r="K3170" s="76">
        <f>H3170*SIP_Calculator!$D$25</f>
        <v>484.4666522</v>
      </c>
      <c r="L3170" s="76">
        <f t="shared" si="7"/>
        <v>0.05344364613</v>
      </c>
      <c r="M3170" s="76">
        <f t="shared" si="8"/>
        <v>0.06362213496</v>
      </c>
      <c r="N3170" s="76">
        <f t="shared" ref="N3170:O3170" si="9514">N3169+L3170</f>
        <v>318.5457621</v>
      </c>
      <c r="O3170" s="76">
        <f t="shared" si="9514"/>
        <v>379.7954328</v>
      </c>
      <c r="P3170" s="74">
        <f>I3170*SIP_Calculator!$D$26</f>
        <v>0</v>
      </c>
      <c r="Q3170" s="74">
        <f t="shared" si="10"/>
        <v>0</v>
      </c>
      <c r="R3170" s="74">
        <f t="shared" si="11"/>
        <v>0</v>
      </c>
      <c r="S3170" s="74">
        <f t="shared" ref="S3170:T3170" si="9515">S3169+Q3170</f>
        <v>318.2680859</v>
      </c>
      <c r="T3170" s="74">
        <f t="shared" si="9515"/>
        <v>379.5440095</v>
      </c>
      <c r="U3170" s="75">
        <f>J3170*SIP_Calculator!$D$27</f>
        <v>0</v>
      </c>
      <c r="V3170" s="75">
        <f t="shared" si="13"/>
        <v>0</v>
      </c>
      <c r="W3170" s="75">
        <f t="shared" si="14"/>
        <v>0</v>
      </c>
      <c r="X3170" s="75">
        <f t="shared" ref="X3170:Y3170" si="9516">X3169+V3170</f>
        <v>319.4328167</v>
      </c>
      <c r="Y3170" s="75">
        <f t="shared" si="9516"/>
        <v>380.9012308</v>
      </c>
    </row>
    <row r="3171" ht="15.75" customHeight="1">
      <c r="A3171" s="78">
        <v>42775.0</v>
      </c>
      <c r="B3171" s="73">
        <v>9073.55</v>
      </c>
      <c r="C3171" s="73">
        <v>7623.6</v>
      </c>
      <c r="D3171" s="74">
        <f t="shared" si="33"/>
        <v>664</v>
      </c>
      <c r="E3171" s="74">
        <f t="shared" si="16"/>
        <v>0</v>
      </c>
      <c r="F3171" s="75">
        <f t="shared" si="4"/>
        <v>2</v>
      </c>
      <c r="G3171" s="75">
        <f t="shared" si="17"/>
        <v>0</v>
      </c>
      <c r="H3171" s="76">
        <f>IF(A3171&lt;SIP_Calculator!$B$7,0,IF(A3171&gt;SIP_Calculator!$E$7,0,1))</f>
        <v>1</v>
      </c>
      <c r="I3171" s="74">
        <f t="shared" si="5"/>
        <v>0</v>
      </c>
      <c r="J3171" s="75">
        <f t="shared" si="6"/>
        <v>0</v>
      </c>
      <c r="K3171" s="76">
        <f>H3171*SIP_Calculator!$D$25</f>
        <v>484.4666522</v>
      </c>
      <c r="L3171" s="76">
        <f t="shared" si="7"/>
        <v>0.05339328622</v>
      </c>
      <c r="M3171" s="76">
        <f t="shared" si="8"/>
        <v>0.063548278</v>
      </c>
      <c r="N3171" s="76">
        <f t="shared" ref="N3171:O3171" si="9517">N3170+L3171</f>
        <v>318.5991554</v>
      </c>
      <c r="O3171" s="76">
        <f t="shared" si="9517"/>
        <v>379.8589811</v>
      </c>
      <c r="P3171" s="74">
        <f>I3171*SIP_Calculator!$D$26</f>
        <v>0</v>
      </c>
      <c r="Q3171" s="74">
        <f t="shared" si="10"/>
        <v>0</v>
      </c>
      <c r="R3171" s="74">
        <f t="shared" si="11"/>
        <v>0</v>
      </c>
      <c r="S3171" s="74">
        <f t="shared" ref="S3171:T3171" si="9518">S3170+Q3171</f>
        <v>318.2680859</v>
      </c>
      <c r="T3171" s="74">
        <f t="shared" si="9518"/>
        <v>379.5440095</v>
      </c>
      <c r="U3171" s="75">
        <f>J3171*SIP_Calculator!$D$27</f>
        <v>0</v>
      </c>
      <c r="V3171" s="75">
        <f t="shared" si="13"/>
        <v>0</v>
      </c>
      <c r="W3171" s="75">
        <f t="shared" si="14"/>
        <v>0</v>
      </c>
      <c r="X3171" s="75">
        <f t="shared" ref="X3171:Y3171" si="9519">X3170+V3171</f>
        <v>319.4328167</v>
      </c>
      <c r="Y3171" s="75">
        <f t="shared" si="9519"/>
        <v>380.9012308</v>
      </c>
    </row>
    <row r="3172" ht="15.75" customHeight="1">
      <c r="A3172" s="78">
        <v>42776.0</v>
      </c>
      <c r="B3172" s="73">
        <v>9082.95</v>
      </c>
      <c r="C3172" s="73">
        <v>7631.25</v>
      </c>
      <c r="D3172" s="74">
        <f t="shared" si="33"/>
        <v>664</v>
      </c>
      <c r="E3172" s="74">
        <f t="shared" si="16"/>
        <v>0</v>
      </c>
      <c r="F3172" s="75">
        <f t="shared" si="4"/>
        <v>2</v>
      </c>
      <c r="G3172" s="75">
        <f t="shared" si="17"/>
        <v>0</v>
      </c>
      <c r="H3172" s="76">
        <f>IF(A3172&lt;SIP_Calculator!$B$7,0,IF(A3172&gt;SIP_Calculator!$E$7,0,1))</f>
        <v>1</v>
      </c>
      <c r="I3172" s="74">
        <f t="shared" si="5"/>
        <v>0</v>
      </c>
      <c r="J3172" s="75">
        <f t="shared" si="6"/>
        <v>0</v>
      </c>
      <c r="K3172" s="76">
        <f>H3172*SIP_Calculator!$D$25</f>
        <v>484.4666522</v>
      </c>
      <c r="L3172" s="76">
        <f t="shared" si="7"/>
        <v>0.05333802918</v>
      </c>
      <c r="M3172" s="76">
        <f t="shared" si="8"/>
        <v>0.06348457359</v>
      </c>
      <c r="N3172" s="76">
        <f t="shared" ref="N3172:O3172" si="9520">N3171+L3172</f>
        <v>318.6524935</v>
      </c>
      <c r="O3172" s="76">
        <f t="shared" si="9520"/>
        <v>379.9224656</v>
      </c>
      <c r="P3172" s="74">
        <f>I3172*SIP_Calculator!$D$26</f>
        <v>0</v>
      </c>
      <c r="Q3172" s="74">
        <f t="shared" si="10"/>
        <v>0</v>
      </c>
      <c r="R3172" s="74">
        <f t="shared" si="11"/>
        <v>0</v>
      </c>
      <c r="S3172" s="74">
        <f t="shared" ref="S3172:T3172" si="9521">S3171+Q3172</f>
        <v>318.2680859</v>
      </c>
      <c r="T3172" s="74">
        <f t="shared" si="9521"/>
        <v>379.5440095</v>
      </c>
      <c r="U3172" s="75">
        <f>J3172*SIP_Calculator!$D$27</f>
        <v>0</v>
      </c>
      <c r="V3172" s="75">
        <f t="shared" si="13"/>
        <v>0</v>
      </c>
      <c r="W3172" s="75">
        <f t="shared" si="14"/>
        <v>0</v>
      </c>
      <c r="X3172" s="75">
        <f t="shared" ref="X3172:Y3172" si="9522">X3171+V3172</f>
        <v>319.4328167</v>
      </c>
      <c r="Y3172" s="75">
        <f t="shared" si="9522"/>
        <v>380.9012308</v>
      </c>
    </row>
    <row r="3173" ht="15.75" customHeight="1">
      <c r="A3173" s="78">
        <v>42779.0</v>
      </c>
      <c r="B3173" s="73">
        <v>9093.0</v>
      </c>
      <c r="C3173" s="73">
        <v>7626.95</v>
      </c>
      <c r="D3173" s="74">
        <f t="shared" si="33"/>
        <v>665</v>
      </c>
      <c r="E3173" s="74">
        <f t="shared" si="16"/>
        <v>1</v>
      </c>
      <c r="F3173" s="75">
        <f t="shared" si="4"/>
        <v>2</v>
      </c>
      <c r="G3173" s="75">
        <f t="shared" si="17"/>
        <v>0</v>
      </c>
      <c r="H3173" s="76">
        <f>IF(A3173&lt;SIP_Calculator!$B$7,0,IF(A3173&gt;SIP_Calculator!$E$7,0,1))</f>
        <v>1</v>
      </c>
      <c r="I3173" s="74">
        <f t="shared" si="5"/>
        <v>1</v>
      </c>
      <c r="J3173" s="75">
        <f t="shared" si="6"/>
        <v>0</v>
      </c>
      <c r="K3173" s="76">
        <f>H3173*SIP_Calculator!$D$25</f>
        <v>484.4666522</v>
      </c>
      <c r="L3173" s="76">
        <f t="shared" si="7"/>
        <v>0.05327907755</v>
      </c>
      <c r="M3173" s="76">
        <f t="shared" si="8"/>
        <v>0.06352036557</v>
      </c>
      <c r="N3173" s="76">
        <f t="shared" ref="N3173:O3173" si="9523">N3172+L3173</f>
        <v>318.7057725</v>
      </c>
      <c r="O3173" s="76">
        <f t="shared" si="9523"/>
        <v>379.985986</v>
      </c>
      <c r="P3173" s="74">
        <f>I3173*SIP_Calculator!$D$26</f>
        <v>2301.341589</v>
      </c>
      <c r="Q3173" s="74">
        <f t="shared" si="10"/>
        <v>0.2530893643</v>
      </c>
      <c r="R3173" s="74">
        <f t="shared" si="11"/>
        <v>0.3017381246</v>
      </c>
      <c r="S3173" s="74">
        <f t="shared" ref="S3173:T3173" si="9524">S3172+Q3173</f>
        <v>318.5211753</v>
      </c>
      <c r="T3173" s="74">
        <f t="shared" si="9524"/>
        <v>379.8457476</v>
      </c>
      <c r="U3173" s="75">
        <f>J3173*SIP_Calculator!$D$27</f>
        <v>0</v>
      </c>
      <c r="V3173" s="75">
        <f t="shared" si="13"/>
        <v>0</v>
      </c>
      <c r="W3173" s="75">
        <f t="shared" si="14"/>
        <v>0</v>
      </c>
      <c r="X3173" s="75">
        <f t="shared" ref="X3173:Y3173" si="9525">X3172+V3173</f>
        <v>319.4328167</v>
      </c>
      <c r="Y3173" s="75">
        <f t="shared" si="9525"/>
        <v>380.9012308</v>
      </c>
    </row>
    <row r="3174" ht="15.75" customHeight="1">
      <c r="A3174" s="78">
        <v>42780.0</v>
      </c>
      <c r="B3174" s="73">
        <v>9067.4</v>
      </c>
      <c r="C3174" s="73">
        <v>7605.05</v>
      </c>
      <c r="D3174" s="74">
        <f t="shared" si="33"/>
        <v>665</v>
      </c>
      <c r="E3174" s="74">
        <f t="shared" si="16"/>
        <v>0</v>
      </c>
      <c r="F3174" s="75">
        <f t="shared" si="4"/>
        <v>2</v>
      </c>
      <c r="G3174" s="75">
        <f t="shared" si="17"/>
        <v>0</v>
      </c>
      <c r="H3174" s="76">
        <f>IF(A3174&lt;SIP_Calculator!$B$7,0,IF(A3174&gt;SIP_Calculator!$E$7,0,1))</f>
        <v>1</v>
      </c>
      <c r="I3174" s="74">
        <f t="shared" si="5"/>
        <v>0</v>
      </c>
      <c r="J3174" s="75">
        <f t="shared" si="6"/>
        <v>0</v>
      </c>
      <c r="K3174" s="76">
        <f>H3174*SIP_Calculator!$D$25</f>
        <v>484.4666522</v>
      </c>
      <c r="L3174" s="76">
        <f t="shared" si="7"/>
        <v>0.05342950043</v>
      </c>
      <c r="M3174" s="76">
        <f t="shared" si="8"/>
        <v>0.06370328297</v>
      </c>
      <c r="N3174" s="76">
        <f t="shared" ref="N3174:O3174" si="9526">N3173+L3174</f>
        <v>318.759202</v>
      </c>
      <c r="O3174" s="76">
        <f t="shared" si="9526"/>
        <v>380.0496893</v>
      </c>
      <c r="P3174" s="74">
        <f>I3174*SIP_Calculator!$D$26</f>
        <v>0</v>
      </c>
      <c r="Q3174" s="74">
        <f t="shared" si="10"/>
        <v>0</v>
      </c>
      <c r="R3174" s="74">
        <f t="shared" si="11"/>
        <v>0</v>
      </c>
      <c r="S3174" s="74">
        <f t="shared" ref="S3174:T3174" si="9527">S3173+Q3174</f>
        <v>318.5211753</v>
      </c>
      <c r="T3174" s="74">
        <f t="shared" si="9527"/>
        <v>379.8457476</v>
      </c>
      <c r="U3174" s="75">
        <f>J3174*SIP_Calculator!$D$27</f>
        <v>0</v>
      </c>
      <c r="V3174" s="75">
        <f t="shared" si="13"/>
        <v>0</v>
      </c>
      <c r="W3174" s="75">
        <f t="shared" si="14"/>
        <v>0</v>
      </c>
      <c r="X3174" s="75">
        <f t="shared" ref="X3174:Y3174" si="9528">X3173+V3174</f>
        <v>319.4328167</v>
      </c>
      <c r="Y3174" s="75">
        <f t="shared" si="9528"/>
        <v>380.9012308</v>
      </c>
    </row>
    <row r="3175" ht="15.75" customHeight="1">
      <c r="A3175" s="78">
        <v>42781.0</v>
      </c>
      <c r="B3175" s="73">
        <v>8990.2</v>
      </c>
      <c r="C3175" s="73">
        <v>7531.6</v>
      </c>
      <c r="D3175" s="74">
        <f t="shared" si="33"/>
        <v>665</v>
      </c>
      <c r="E3175" s="74">
        <f t="shared" si="16"/>
        <v>0</v>
      </c>
      <c r="F3175" s="75">
        <f t="shared" si="4"/>
        <v>2</v>
      </c>
      <c r="G3175" s="75">
        <f t="shared" si="17"/>
        <v>0</v>
      </c>
      <c r="H3175" s="76">
        <f>IF(A3175&lt;SIP_Calculator!$B$7,0,IF(A3175&gt;SIP_Calculator!$E$7,0,1))</f>
        <v>1</v>
      </c>
      <c r="I3175" s="74">
        <f t="shared" si="5"/>
        <v>0</v>
      </c>
      <c r="J3175" s="75">
        <f t="shared" si="6"/>
        <v>0</v>
      </c>
      <c r="K3175" s="76">
        <f>H3175*SIP_Calculator!$D$25</f>
        <v>484.4666522</v>
      </c>
      <c r="L3175" s="76">
        <f t="shared" si="7"/>
        <v>0.0538883064</v>
      </c>
      <c r="M3175" s="76">
        <f t="shared" si="8"/>
        <v>0.06432453293</v>
      </c>
      <c r="N3175" s="76">
        <f t="shared" ref="N3175:O3175" si="9529">N3174+L3175</f>
        <v>318.8130903</v>
      </c>
      <c r="O3175" s="76">
        <f t="shared" si="9529"/>
        <v>380.1140138</v>
      </c>
      <c r="P3175" s="74">
        <f>I3175*SIP_Calculator!$D$26</f>
        <v>0</v>
      </c>
      <c r="Q3175" s="74">
        <f t="shared" si="10"/>
        <v>0</v>
      </c>
      <c r="R3175" s="74">
        <f t="shared" si="11"/>
        <v>0</v>
      </c>
      <c r="S3175" s="74">
        <f t="shared" ref="S3175:T3175" si="9530">S3174+Q3175</f>
        <v>318.5211753</v>
      </c>
      <c r="T3175" s="74">
        <f t="shared" si="9530"/>
        <v>379.8457476</v>
      </c>
      <c r="U3175" s="75">
        <f>J3175*SIP_Calculator!$D$27</f>
        <v>0</v>
      </c>
      <c r="V3175" s="75">
        <f t="shared" si="13"/>
        <v>0</v>
      </c>
      <c r="W3175" s="75">
        <f t="shared" si="14"/>
        <v>0</v>
      </c>
      <c r="X3175" s="75">
        <f t="shared" ref="X3175:Y3175" si="9531">X3174+V3175</f>
        <v>319.4328167</v>
      </c>
      <c r="Y3175" s="75">
        <f t="shared" si="9531"/>
        <v>380.9012308</v>
      </c>
    </row>
    <row r="3176" ht="15.75" customHeight="1">
      <c r="A3176" s="78">
        <v>42782.0</v>
      </c>
      <c r="B3176" s="73">
        <v>9062.1</v>
      </c>
      <c r="C3176" s="73">
        <v>7599.45</v>
      </c>
      <c r="D3176" s="74">
        <f t="shared" si="33"/>
        <v>665</v>
      </c>
      <c r="E3176" s="74">
        <f t="shared" si="16"/>
        <v>0</v>
      </c>
      <c r="F3176" s="75">
        <f t="shared" si="4"/>
        <v>2</v>
      </c>
      <c r="G3176" s="75">
        <f t="shared" si="17"/>
        <v>0</v>
      </c>
      <c r="H3176" s="76">
        <f>IF(A3176&lt;SIP_Calculator!$B$7,0,IF(A3176&gt;SIP_Calculator!$E$7,0,1))</f>
        <v>1</v>
      </c>
      <c r="I3176" s="74">
        <f t="shared" si="5"/>
        <v>0</v>
      </c>
      <c r="J3176" s="75">
        <f t="shared" si="6"/>
        <v>0</v>
      </c>
      <c r="K3176" s="76">
        <f>H3176*SIP_Calculator!$D$25</f>
        <v>484.4666522</v>
      </c>
      <c r="L3176" s="76">
        <f t="shared" si="7"/>
        <v>0.05346074885</v>
      </c>
      <c r="M3176" s="76">
        <f t="shared" si="8"/>
        <v>0.06375022563</v>
      </c>
      <c r="N3176" s="76">
        <f t="shared" ref="N3176:O3176" si="9532">N3175+L3176</f>
        <v>318.8665511</v>
      </c>
      <c r="O3176" s="76">
        <f t="shared" si="9532"/>
        <v>380.177764</v>
      </c>
      <c r="P3176" s="74">
        <f>I3176*SIP_Calculator!$D$26</f>
        <v>0</v>
      </c>
      <c r="Q3176" s="74">
        <f t="shared" si="10"/>
        <v>0</v>
      </c>
      <c r="R3176" s="74">
        <f t="shared" si="11"/>
        <v>0</v>
      </c>
      <c r="S3176" s="74">
        <f t="shared" ref="S3176:T3176" si="9533">S3175+Q3176</f>
        <v>318.5211753</v>
      </c>
      <c r="T3176" s="74">
        <f t="shared" si="9533"/>
        <v>379.8457476</v>
      </c>
      <c r="U3176" s="75">
        <f>J3176*SIP_Calculator!$D$27</f>
        <v>0</v>
      </c>
      <c r="V3176" s="75">
        <f t="shared" si="13"/>
        <v>0</v>
      </c>
      <c r="W3176" s="75">
        <f t="shared" si="14"/>
        <v>0</v>
      </c>
      <c r="X3176" s="75">
        <f t="shared" ref="X3176:Y3176" si="9534">X3175+V3176</f>
        <v>319.4328167</v>
      </c>
      <c r="Y3176" s="75">
        <f t="shared" si="9534"/>
        <v>380.9012308</v>
      </c>
    </row>
    <row r="3177" ht="15.75" customHeight="1">
      <c r="A3177" s="78">
        <v>42783.0</v>
      </c>
      <c r="B3177" s="73">
        <v>9110.2</v>
      </c>
      <c r="C3177" s="73">
        <v>7638.0</v>
      </c>
      <c r="D3177" s="74">
        <f t="shared" si="33"/>
        <v>665</v>
      </c>
      <c r="E3177" s="74">
        <f t="shared" si="16"/>
        <v>0</v>
      </c>
      <c r="F3177" s="75">
        <f t="shared" si="4"/>
        <v>2</v>
      </c>
      <c r="G3177" s="75">
        <f t="shared" si="17"/>
        <v>0</v>
      </c>
      <c r="H3177" s="76">
        <f>IF(A3177&lt;SIP_Calculator!$B$7,0,IF(A3177&gt;SIP_Calculator!$E$7,0,1))</f>
        <v>1</v>
      </c>
      <c r="I3177" s="74">
        <f t="shared" si="5"/>
        <v>0</v>
      </c>
      <c r="J3177" s="75">
        <f t="shared" si="6"/>
        <v>0</v>
      </c>
      <c r="K3177" s="76">
        <f>H3177*SIP_Calculator!$D$25</f>
        <v>484.4666522</v>
      </c>
      <c r="L3177" s="76">
        <f t="shared" si="7"/>
        <v>0.05317848699</v>
      </c>
      <c r="M3177" s="76">
        <f t="shared" si="8"/>
        <v>0.06342846978</v>
      </c>
      <c r="N3177" s="76">
        <f t="shared" ref="N3177:O3177" si="9535">N3176+L3177</f>
        <v>318.9197296</v>
      </c>
      <c r="O3177" s="76">
        <f t="shared" si="9535"/>
        <v>380.2411925</v>
      </c>
      <c r="P3177" s="74">
        <f>I3177*SIP_Calculator!$D$26</f>
        <v>0</v>
      </c>
      <c r="Q3177" s="74">
        <f t="shared" si="10"/>
        <v>0</v>
      </c>
      <c r="R3177" s="74">
        <f t="shared" si="11"/>
        <v>0</v>
      </c>
      <c r="S3177" s="74">
        <f t="shared" ref="S3177:T3177" si="9536">S3176+Q3177</f>
        <v>318.5211753</v>
      </c>
      <c r="T3177" s="74">
        <f t="shared" si="9536"/>
        <v>379.8457476</v>
      </c>
      <c r="U3177" s="75">
        <f>J3177*SIP_Calculator!$D$27</f>
        <v>0</v>
      </c>
      <c r="V3177" s="75">
        <f t="shared" si="13"/>
        <v>0</v>
      </c>
      <c r="W3177" s="75">
        <f t="shared" si="14"/>
        <v>0</v>
      </c>
      <c r="X3177" s="75">
        <f t="shared" ref="X3177:Y3177" si="9537">X3176+V3177</f>
        <v>319.4328167</v>
      </c>
      <c r="Y3177" s="75">
        <f t="shared" si="9537"/>
        <v>380.9012308</v>
      </c>
    </row>
    <row r="3178" ht="15.75" customHeight="1">
      <c r="A3178" s="78">
        <v>42786.0</v>
      </c>
      <c r="B3178" s="73">
        <v>9169.4</v>
      </c>
      <c r="C3178" s="73">
        <v>7691.85</v>
      </c>
      <c r="D3178" s="74">
        <f t="shared" si="33"/>
        <v>666</v>
      </c>
      <c r="E3178" s="74">
        <f t="shared" si="16"/>
        <v>1</v>
      </c>
      <c r="F3178" s="75">
        <f t="shared" si="4"/>
        <v>2</v>
      </c>
      <c r="G3178" s="75">
        <f t="shared" si="17"/>
        <v>0</v>
      </c>
      <c r="H3178" s="76">
        <f>IF(A3178&lt;SIP_Calculator!$B$7,0,IF(A3178&gt;SIP_Calculator!$E$7,0,1))</f>
        <v>1</v>
      </c>
      <c r="I3178" s="74">
        <f t="shared" si="5"/>
        <v>1</v>
      </c>
      <c r="J3178" s="75">
        <f t="shared" si="6"/>
        <v>0</v>
      </c>
      <c r="K3178" s="76">
        <f>H3178*SIP_Calculator!$D$25</f>
        <v>484.4666522</v>
      </c>
      <c r="L3178" s="76">
        <f t="shared" si="7"/>
        <v>0.05283515303</v>
      </c>
      <c r="M3178" s="76">
        <f t="shared" si="8"/>
        <v>0.06298441236</v>
      </c>
      <c r="N3178" s="76">
        <f t="shared" ref="N3178:O3178" si="9538">N3177+L3178</f>
        <v>318.9725647</v>
      </c>
      <c r="O3178" s="76">
        <f t="shared" si="9538"/>
        <v>380.3041769</v>
      </c>
      <c r="P3178" s="74">
        <f>I3178*SIP_Calculator!$D$26</f>
        <v>2301.341589</v>
      </c>
      <c r="Q3178" s="74">
        <f t="shared" si="10"/>
        <v>0.2509806082</v>
      </c>
      <c r="R3178" s="74">
        <f t="shared" si="11"/>
        <v>0.2991922085</v>
      </c>
      <c r="S3178" s="74">
        <f t="shared" ref="S3178:T3178" si="9539">S3177+Q3178</f>
        <v>318.7721559</v>
      </c>
      <c r="T3178" s="74">
        <f t="shared" si="9539"/>
        <v>380.1449398</v>
      </c>
      <c r="U3178" s="75">
        <f>J3178*SIP_Calculator!$D$27</f>
        <v>0</v>
      </c>
      <c r="V3178" s="75">
        <f t="shared" si="13"/>
        <v>0</v>
      </c>
      <c r="W3178" s="75">
        <f t="shared" si="14"/>
        <v>0</v>
      </c>
      <c r="X3178" s="75">
        <f t="shared" ref="X3178:Y3178" si="9540">X3177+V3178</f>
        <v>319.4328167</v>
      </c>
      <c r="Y3178" s="75">
        <f t="shared" si="9540"/>
        <v>380.9012308</v>
      </c>
    </row>
    <row r="3179" ht="15.75" customHeight="1">
      <c r="A3179" s="78">
        <v>42787.0</v>
      </c>
      <c r="B3179" s="73">
        <v>9207.25</v>
      </c>
      <c r="C3179" s="73">
        <v>7725.25</v>
      </c>
      <c r="D3179" s="74">
        <f t="shared" si="33"/>
        <v>666</v>
      </c>
      <c r="E3179" s="74">
        <f t="shared" si="16"/>
        <v>0</v>
      </c>
      <c r="F3179" s="75">
        <f t="shared" si="4"/>
        <v>2</v>
      </c>
      <c r="G3179" s="75">
        <f t="shared" si="17"/>
        <v>0</v>
      </c>
      <c r="H3179" s="76">
        <f>IF(A3179&lt;SIP_Calculator!$B$7,0,IF(A3179&gt;SIP_Calculator!$E$7,0,1))</f>
        <v>1</v>
      </c>
      <c r="I3179" s="74">
        <f t="shared" si="5"/>
        <v>0</v>
      </c>
      <c r="J3179" s="75">
        <f t="shared" si="6"/>
        <v>0</v>
      </c>
      <c r="K3179" s="76">
        <f>H3179*SIP_Calculator!$D$25</f>
        <v>484.4666522</v>
      </c>
      <c r="L3179" s="76">
        <f t="shared" si="7"/>
        <v>0.05261795348</v>
      </c>
      <c r="M3179" s="76">
        <f t="shared" si="8"/>
        <v>0.06271210021</v>
      </c>
      <c r="N3179" s="76">
        <f t="shared" ref="N3179:O3179" si="9541">N3178+L3179</f>
        <v>319.0251827</v>
      </c>
      <c r="O3179" s="76">
        <f t="shared" si="9541"/>
        <v>380.366889</v>
      </c>
      <c r="P3179" s="74">
        <f>I3179*SIP_Calculator!$D$26</f>
        <v>0</v>
      </c>
      <c r="Q3179" s="74">
        <f t="shared" si="10"/>
        <v>0</v>
      </c>
      <c r="R3179" s="74">
        <f t="shared" si="11"/>
        <v>0</v>
      </c>
      <c r="S3179" s="74">
        <f t="shared" ref="S3179:T3179" si="9542">S3178+Q3179</f>
        <v>318.7721559</v>
      </c>
      <c r="T3179" s="74">
        <f t="shared" si="9542"/>
        <v>380.1449398</v>
      </c>
      <c r="U3179" s="75">
        <f>J3179*SIP_Calculator!$D$27</f>
        <v>0</v>
      </c>
      <c r="V3179" s="75">
        <f t="shared" si="13"/>
        <v>0</v>
      </c>
      <c r="W3179" s="75">
        <f t="shared" si="14"/>
        <v>0</v>
      </c>
      <c r="X3179" s="75">
        <f t="shared" ref="X3179:Y3179" si="9543">X3178+V3179</f>
        <v>319.4328167</v>
      </c>
      <c r="Y3179" s="75">
        <f t="shared" si="9543"/>
        <v>380.9012308</v>
      </c>
    </row>
    <row r="3180" ht="15.75" customHeight="1">
      <c r="A3180" s="78">
        <v>42788.0</v>
      </c>
      <c r="B3180" s="73">
        <v>9213.9</v>
      </c>
      <c r="C3180" s="73">
        <v>7721.6</v>
      </c>
      <c r="D3180" s="74">
        <f t="shared" si="33"/>
        <v>666</v>
      </c>
      <c r="E3180" s="74">
        <f t="shared" si="16"/>
        <v>0</v>
      </c>
      <c r="F3180" s="75">
        <f t="shared" si="4"/>
        <v>2</v>
      </c>
      <c r="G3180" s="75">
        <f t="shared" si="17"/>
        <v>0</v>
      </c>
      <c r="H3180" s="76">
        <f>IF(A3180&lt;SIP_Calculator!$B$7,0,IF(A3180&gt;SIP_Calculator!$E$7,0,1))</f>
        <v>1</v>
      </c>
      <c r="I3180" s="74">
        <f t="shared" si="5"/>
        <v>0</v>
      </c>
      <c r="J3180" s="75">
        <f t="shared" si="6"/>
        <v>0</v>
      </c>
      <c r="K3180" s="76">
        <f>H3180*SIP_Calculator!$D$25</f>
        <v>484.4666522</v>
      </c>
      <c r="L3180" s="76">
        <f t="shared" si="7"/>
        <v>0.05257997723</v>
      </c>
      <c r="M3180" s="76">
        <f t="shared" si="8"/>
        <v>0.06274174422</v>
      </c>
      <c r="N3180" s="76">
        <f t="shared" ref="N3180:O3180" si="9544">N3179+L3180</f>
        <v>319.0777627</v>
      </c>
      <c r="O3180" s="76">
        <f t="shared" si="9544"/>
        <v>380.4296308</v>
      </c>
      <c r="P3180" s="74">
        <f>I3180*SIP_Calculator!$D$26</f>
        <v>0</v>
      </c>
      <c r="Q3180" s="74">
        <f t="shared" si="10"/>
        <v>0</v>
      </c>
      <c r="R3180" s="74">
        <f t="shared" si="11"/>
        <v>0</v>
      </c>
      <c r="S3180" s="74">
        <f t="shared" ref="S3180:T3180" si="9545">S3179+Q3180</f>
        <v>318.7721559</v>
      </c>
      <c r="T3180" s="74">
        <f t="shared" si="9545"/>
        <v>380.1449398</v>
      </c>
      <c r="U3180" s="75">
        <f>J3180*SIP_Calculator!$D$27</f>
        <v>0</v>
      </c>
      <c r="V3180" s="75">
        <f t="shared" si="13"/>
        <v>0</v>
      </c>
      <c r="W3180" s="75">
        <f t="shared" si="14"/>
        <v>0</v>
      </c>
      <c r="X3180" s="75">
        <f t="shared" ref="X3180:Y3180" si="9546">X3179+V3180</f>
        <v>319.4328167</v>
      </c>
      <c r="Y3180" s="75">
        <f t="shared" si="9546"/>
        <v>380.9012308</v>
      </c>
    </row>
    <row r="3181" ht="15.75" customHeight="1">
      <c r="A3181" s="78">
        <v>42789.0</v>
      </c>
      <c r="B3181" s="73">
        <v>9219.25</v>
      </c>
      <c r="C3181" s="73">
        <v>7729.65</v>
      </c>
      <c r="D3181" s="74">
        <f t="shared" si="33"/>
        <v>666</v>
      </c>
      <c r="E3181" s="74">
        <f t="shared" si="16"/>
        <v>0</v>
      </c>
      <c r="F3181" s="75">
        <f t="shared" si="4"/>
        <v>2</v>
      </c>
      <c r="G3181" s="75">
        <f t="shared" si="17"/>
        <v>0</v>
      </c>
      <c r="H3181" s="76">
        <f>IF(A3181&lt;SIP_Calculator!$B$7,0,IF(A3181&gt;SIP_Calculator!$E$7,0,1))</f>
        <v>1</v>
      </c>
      <c r="I3181" s="74">
        <f t="shared" si="5"/>
        <v>0</v>
      </c>
      <c r="J3181" s="75">
        <f t="shared" si="6"/>
        <v>0</v>
      </c>
      <c r="K3181" s="76">
        <f>H3181*SIP_Calculator!$D$25</f>
        <v>484.4666522</v>
      </c>
      <c r="L3181" s="76">
        <f t="shared" si="7"/>
        <v>0.05254946467</v>
      </c>
      <c r="M3181" s="76">
        <f t="shared" si="8"/>
        <v>0.06267640219</v>
      </c>
      <c r="N3181" s="76">
        <f t="shared" ref="N3181:O3181" si="9547">N3180+L3181</f>
        <v>319.1303121</v>
      </c>
      <c r="O3181" s="76">
        <f t="shared" si="9547"/>
        <v>380.4923072</v>
      </c>
      <c r="P3181" s="74">
        <f>I3181*SIP_Calculator!$D$26</f>
        <v>0</v>
      </c>
      <c r="Q3181" s="74">
        <f t="shared" si="10"/>
        <v>0</v>
      </c>
      <c r="R3181" s="74">
        <f t="shared" si="11"/>
        <v>0</v>
      </c>
      <c r="S3181" s="74">
        <f t="shared" ref="S3181:T3181" si="9548">S3180+Q3181</f>
        <v>318.7721559</v>
      </c>
      <c r="T3181" s="74">
        <f t="shared" si="9548"/>
        <v>380.1449398</v>
      </c>
      <c r="U3181" s="75">
        <f>J3181*SIP_Calculator!$D$27</f>
        <v>0</v>
      </c>
      <c r="V3181" s="75">
        <f t="shared" si="13"/>
        <v>0</v>
      </c>
      <c r="W3181" s="75">
        <f t="shared" si="14"/>
        <v>0</v>
      </c>
      <c r="X3181" s="75">
        <f t="shared" ref="X3181:Y3181" si="9549">X3180+V3181</f>
        <v>319.4328167</v>
      </c>
      <c r="Y3181" s="75">
        <f t="shared" si="9549"/>
        <v>380.9012308</v>
      </c>
    </row>
    <row r="3182" ht="15.75" customHeight="1">
      <c r="A3182" s="78">
        <v>42793.0</v>
      </c>
      <c r="B3182" s="73">
        <v>9180.85</v>
      </c>
      <c r="C3182" s="73">
        <v>7706.5</v>
      </c>
      <c r="D3182" s="74">
        <f t="shared" si="33"/>
        <v>667</v>
      </c>
      <c r="E3182" s="74">
        <f t="shared" si="16"/>
        <v>1</v>
      </c>
      <c r="F3182" s="75">
        <f t="shared" si="4"/>
        <v>2</v>
      </c>
      <c r="G3182" s="75">
        <f t="shared" si="17"/>
        <v>0</v>
      </c>
      <c r="H3182" s="76">
        <f>IF(A3182&lt;SIP_Calculator!$B$7,0,IF(A3182&gt;SIP_Calculator!$E$7,0,1))</f>
        <v>1</v>
      </c>
      <c r="I3182" s="74">
        <f t="shared" si="5"/>
        <v>1</v>
      </c>
      <c r="J3182" s="75">
        <f t="shared" si="6"/>
        <v>0</v>
      </c>
      <c r="K3182" s="76">
        <f>H3182*SIP_Calculator!$D$25</f>
        <v>484.4666522</v>
      </c>
      <c r="L3182" s="76">
        <f t="shared" si="7"/>
        <v>0.05276925908</v>
      </c>
      <c r="M3182" s="76">
        <f t="shared" si="8"/>
        <v>0.06286467945</v>
      </c>
      <c r="N3182" s="76">
        <f t="shared" ref="N3182:O3182" si="9550">N3181+L3182</f>
        <v>319.1830814</v>
      </c>
      <c r="O3182" s="76">
        <f t="shared" si="9550"/>
        <v>380.5551718</v>
      </c>
      <c r="P3182" s="74">
        <f>I3182*SIP_Calculator!$D$26</f>
        <v>2301.341589</v>
      </c>
      <c r="Q3182" s="74">
        <f t="shared" si="10"/>
        <v>0.250667595</v>
      </c>
      <c r="R3182" s="74">
        <f t="shared" si="11"/>
        <v>0.2986234463</v>
      </c>
      <c r="S3182" s="74">
        <f t="shared" ref="S3182:T3182" si="9551">S3181+Q3182</f>
        <v>319.0228235</v>
      </c>
      <c r="T3182" s="74">
        <f t="shared" si="9551"/>
        <v>380.4435632</v>
      </c>
      <c r="U3182" s="75">
        <f>J3182*SIP_Calculator!$D$27</f>
        <v>0</v>
      </c>
      <c r="V3182" s="75">
        <f t="shared" si="13"/>
        <v>0</v>
      </c>
      <c r="W3182" s="75">
        <f t="shared" si="14"/>
        <v>0</v>
      </c>
      <c r="X3182" s="75">
        <f t="shared" ref="X3182:Y3182" si="9552">X3181+V3182</f>
        <v>319.4328167</v>
      </c>
      <c r="Y3182" s="75">
        <f t="shared" si="9552"/>
        <v>380.9012308</v>
      </c>
    </row>
    <row r="3183" ht="15.75" customHeight="1">
      <c r="A3183" s="78">
        <v>42794.0</v>
      </c>
      <c r="B3183" s="73">
        <v>9170.95</v>
      </c>
      <c r="C3183" s="73">
        <v>7709.1</v>
      </c>
      <c r="D3183" s="74">
        <f t="shared" si="33"/>
        <v>667</v>
      </c>
      <c r="E3183" s="74">
        <f t="shared" si="16"/>
        <v>0</v>
      </c>
      <c r="F3183" s="75">
        <f t="shared" si="4"/>
        <v>2</v>
      </c>
      <c r="G3183" s="75">
        <f t="shared" si="17"/>
        <v>0</v>
      </c>
      <c r="H3183" s="76">
        <f>IF(A3183&lt;SIP_Calculator!$B$7,0,IF(A3183&gt;SIP_Calculator!$E$7,0,1))</f>
        <v>1</v>
      </c>
      <c r="I3183" s="74">
        <f t="shared" si="5"/>
        <v>0</v>
      </c>
      <c r="J3183" s="75">
        <f t="shared" si="6"/>
        <v>0</v>
      </c>
      <c r="K3183" s="76">
        <f>H3183*SIP_Calculator!$D$25</f>
        <v>484.4666522</v>
      </c>
      <c r="L3183" s="76">
        <f t="shared" si="7"/>
        <v>0.05282622326</v>
      </c>
      <c r="M3183" s="76">
        <f t="shared" si="8"/>
        <v>0.06284347747</v>
      </c>
      <c r="N3183" s="76">
        <f t="shared" ref="N3183:O3183" si="9553">N3182+L3183</f>
        <v>319.2359076</v>
      </c>
      <c r="O3183" s="76">
        <f t="shared" si="9553"/>
        <v>380.6180153</v>
      </c>
      <c r="P3183" s="74">
        <f>I3183*SIP_Calculator!$D$26</f>
        <v>0</v>
      </c>
      <c r="Q3183" s="74">
        <f t="shared" si="10"/>
        <v>0</v>
      </c>
      <c r="R3183" s="74">
        <f t="shared" si="11"/>
        <v>0</v>
      </c>
      <c r="S3183" s="74">
        <f t="shared" ref="S3183:T3183" si="9554">S3182+Q3183</f>
        <v>319.0228235</v>
      </c>
      <c r="T3183" s="74">
        <f t="shared" si="9554"/>
        <v>380.4435632</v>
      </c>
      <c r="U3183" s="75">
        <f>J3183*SIP_Calculator!$D$27</f>
        <v>0</v>
      </c>
      <c r="V3183" s="75">
        <f t="shared" si="13"/>
        <v>0</v>
      </c>
      <c r="W3183" s="75">
        <f t="shared" si="14"/>
        <v>0</v>
      </c>
      <c r="X3183" s="75">
        <f t="shared" ref="X3183:Y3183" si="9555">X3182+V3183</f>
        <v>319.4328167</v>
      </c>
      <c r="Y3183" s="75">
        <f t="shared" si="9555"/>
        <v>380.9012308</v>
      </c>
    </row>
    <row r="3184" ht="15.75" customHeight="1">
      <c r="A3184" s="78">
        <v>42795.0</v>
      </c>
      <c r="B3184" s="73">
        <v>9229.75</v>
      </c>
      <c r="C3184" s="73">
        <v>7754.7</v>
      </c>
      <c r="D3184" s="74">
        <f t="shared" si="33"/>
        <v>667</v>
      </c>
      <c r="E3184" s="74">
        <f t="shared" si="16"/>
        <v>0</v>
      </c>
      <c r="F3184" s="75">
        <f t="shared" si="4"/>
        <v>3</v>
      </c>
      <c r="G3184" s="75">
        <f t="shared" si="17"/>
        <v>1</v>
      </c>
      <c r="H3184" s="76">
        <f>IF(A3184&lt;SIP_Calculator!$B$7,0,IF(A3184&gt;SIP_Calculator!$E$7,0,1))</f>
        <v>1</v>
      </c>
      <c r="I3184" s="74">
        <f t="shared" si="5"/>
        <v>0</v>
      </c>
      <c r="J3184" s="75">
        <f t="shared" si="6"/>
        <v>1</v>
      </c>
      <c r="K3184" s="76">
        <f>H3184*SIP_Calculator!$D$25</f>
        <v>484.4666522</v>
      </c>
      <c r="L3184" s="76">
        <f t="shared" si="7"/>
        <v>0.05248968306</v>
      </c>
      <c r="M3184" s="76">
        <f t="shared" si="8"/>
        <v>0.06247393867</v>
      </c>
      <c r="N3184" s="76">
        <f t="shared" ref="N3184:O3184" si="9556">N3183+L3184</f>
        <v>319.2883973</v>
      </c>
      <c r="O3184" s="76">
        <f t="shared" si="9556"/>
        <v>380.6804893</v>
      </c>
      <c r="P3184" s="74">
        <f>I3184*SIP_Calculator!$D$26</f>
        <v>0</v>
      </c>
      <c r="Q3184" s="74">
        <f t="shared" si="10"/>
        <v>0</v>
      </c>
      <c r="R3184" s="74">
        <f t="shared" si="11"/>
        <v>0</v>
      </c>
      <c r="S3184" s="74">
        <f t="shared" ref="S3184:T3184" si="9557">S3183+Q3184</f>
        <v>319.0228235</v>
      </c>
      <c r="T3184" s="74">
        <f t="shared" si="9557"/>
        <v>380.4435632</v>
      </c>
      <c r="U3184" s="75">
        <f>J3184*SIP_Calculator!$D$27</f>
        <v>10000</v>
      </c>
      <c r="V3184" s="75">
        <f t="shared" si="13"/>
        <v>1.083452965</v>
      </c>
      <c r="W3184" s="75">
        <f t="shared" si="14"/>
        <v>1.289540537</v>
      </c>
      <c r="X3184" s="75">
        <f t="shared" ref="X3184:Y3184" si="9558">X3183+V3184</f>
        <v>320.5162697</v>
      </c>
      <c r="Y3184" s="75">
        <f t="shared" si="9558"/>
        <v>382.1907713</v>
      </c>
    </row>
    <row r="3185" ht="15.75" customHeight="1">
      <c r="A3185" s="78">
        <v>42796.0</v>
      </c>
      <c r="B3185" s="73">
        <v>9167.65</v>
      </c>
      <c r="C3185" s="73">
        <v>7691.65</v>
      </c>
      <c r="D3185" s="74">
        <f t="shared" si="33"/>
        <v>667</v>
      </c>
      <c r="E3185" s="74">
        <f t="shared" si="16"/>
        <v>0</v>
      </c>
      <c r="F3185" s="75">
        <f t="shared" si="4"/>
        <v>3</v>
      </c>
      <c r="G3185" s="75">
        <f t="shared" si="17"/>
        <v>0</v>
      </c>
      <c r="H3185" s="76">
        <f>IF(A3185&lt;SIP_Calculator!$B$7,0,IF(A3185&gt;SIP_Calculator!$E$7,0,1))</f>
        <v>1</v>
      </c>
      <c r="I3185" s="74">
        <f t="shared" si="5"/>
        <v>0</v>
      </c>
      <c r="J3185" s="75">
        <f t="shared" si="6"/>
        <v>0</v>
      </c>
      <c r="K3185" s="76">
        <f>H3185*SIP_Calculator!$D$25</f>
        <v>484.4666522</v>
      </c>
      <c r="L3185" s="76">
        <f t="shared" si="7"/>
        <v>0.05284523866</v>
      </c>
      <c r="M3185" s="76">
        <f t="shared" si="8"/>
        <v>0.06298605009</v>
      </c>
      <c r="N3185" s="76">
        <f t="shared" ref="N3185:O3185" si="9559">N3184+L3185</f>
        <v>319.3412425</v>
      </c>
      <c r="O3185" s="76">
        <f t="shared" si="9559"/>
        <v>380.7434753</v>
      </c>
      <c r="P3185" s="74">
        <f>I3185*SIP_Calculator!$D$26</f>
        <v>0</v>
      </c>
      <c r="Q3185" s="74">
        <f t="shared" si="10"/>
        <v>0</v>
      </c>
      <c r="R3185" s="74">
        <f t="shared" si="11"/>
        <v>0</v>
      </c>
      <c r="S3185" s="74">
        <f t="shared" ref="S3185:T3185" si="9560">S3184+Q3185</f>
        <v>319.0228235</v>
      </c>
      <c r="T3185" s="74">
        <f t="shared" si="9560"/>
        <v>380.4435632</v>
      </c>
      <c r="U3185" s="75">
        <f>J3185*SIP_Calculator!$D$27</f>
        <v>0</v>
      </c>
      <c r="V3185" s="75">
        <f t="shared" si="13"/>
        <v>0</v>
      </c>
      <c r="W3185" s="75">
        <f t="shared" si="14"/>
        <v>0</v>
      </c>
      <c r="X3185" s="75">
        <f t="shared" ref="X3185:Y3185" si="9561">X3184+V3185</f>
        <v>320.5162697</v>
      </c>
      <c r="Y3185" s="75">
        <f t="shared" si="9561"/>
        <v>382.1907713</v>
      </c>
    </row>
    <row r="3186" ht="15.75" customHeight="1">
      <c r="A3186" s="78">
        <v>42797.0</v>
      </c>
      <c r="B3186" s="73">
        <v>9165.05</v>
      </c>
      <c r="C3186" s="73">
        <v>7696.2</v>
      </c>
      <c r="D3186" s="74">
        <f t="shared" si="33"/>
        <v>667</v>
      </c>
      <c r="E3186" s="74">
        <f t="shared" si="16"/>
        <v>0</v>
      </c>
      <c r="F3186" s="75">
        <f t="shared" si="4"/>
        <v>3</v>
      </c>
      <c r="G3186" s="75">
        <f t="shared" si="17"/>
        <v>0</v>
      </c>
      <c r="H3186" s="76">
        <f>IF(A3186&lt;SIP_Calculator!$B$7,0,IF(A3186&gt;SIP_Calculator!$E$7,0,1))</f>
        <v>1</v>
      </c>
      <c r="I3186" s="74">
        <f t="shared" si="5"/>
        <v>0</v>
      </c>
      <c r="J3186" s="75">
        <f t="shared" si="6"/>
        <v>0</v>
      </c>
      <c r="K3186" s="76">
        <f>H3186*SIP_Calculator!$D$25</f>
        <v>484.4666522</v>
      </c>
      <c r="L3186" s="76">
        <f t="shared" si="7"/>
        <v>0.05286023013</v>
      </c>
      <c r="M3186" s="76">
        <f t="shared" si="8"/>
        <v>0.06294881268</v>
      </c>
      <c r="N3186" s="76">
        <f t="shared" ref="N3186:O3186" si="9562">N3185+L3186</f>
        <v>319.3941028</v>
      </c>
      <c r="O3186" s="76">
        <f t="shared" si="9562"/>
        <v>380.8064241</v>
      </c>
      <c r="P3186" s="74">
        <f>I3186*SIP_Calculator!$D$26</f>
        <v>0</v>
      </c>
      <c r="Q3186" s="74">
        <f t="shared" si="10"/>
        <v>0</v>
      </c>
      <c r="R3186" s="74">
        <f t="shared" si="11"/>
        <v>0</v>
      </c>
      <c r="S3186" s="74">
        <f t="shared" ref="S3186:T3186" si="9563">S3185+Q3186</f>
        <v>319.0228235</v>
      </c>
      <c r="T3186" s="74">
        <f t="shared" si="9563"/>
        <v>380.4435632</v>
      </c>
      <c r="U3186" s="75">
        <f>J3186*SIP_Calculator!$D$27</f>
        <v>0</v>
      </c>
      <c r="V3186" s="75">
        <f t="shared" si="13"/>
        <v>0</v>
      </c>
      <c r="W3186" s="75">
        <f t="shared" si="14"/>
        <v>0</v>
      </c>
      <c r="X3186" s="75">
        <f t="shared" ref="X3186:Y3186" si="9564">X3185+V3186</f>
        <v>320.5162697</v>
      </c>
      <c r="Y3186" s="75">
        <f t="shared" si="9564"/>
        <v>382.1907713</v>
      </c>
    </row>
    <row r="3187" ht="15.75" customHeight="1">
      <c r="A3187" s="78">
        <v>42800.0</v>
      </c>
      <c r="B3187" s="73">
        <v>9230.25</v>
      </c>
      <c r="C3187" s="73">
        <v>7745.4</v>
      </c>
      <c r="D3187" s="74">
        <f t="shared" si="33"/>
        <v>668</v>
      </c>
      <c r="E3187" s="74">
        <f t="shared" si="16"/>
        <v>1</v>
      </c>
      <c r="F3187" s="75">
        <f t="shared" si="4"/>
        <v>3</v>
      </c>
      <c r="G3187" s="75">
        <f t="shared" si="17"/>
        <v>0</v>
      </c>
      <c r="H3187" s="76">
        <f>IF(A3187&lt;SIP_Calculator!$B$7,0,IF(A3187&gt;SIP_Calculator!$E$7,0,1))</f>
        <v>1</v>
      </c>
      <c r="I3187" s="74">
        <f t="shared" si="5"/>
        <v>1</v>
      </c>
      <c r="J3187" s="75">
        <f t="shared" si="6"/>
        <v>0</v>
      </c>
      <c r="K3187" s="76">
        <f>H3187*SIP_Calculator!$D$25</f>
        <v>484.4666522</v>
      </c>
      <c r="L3187" s="76">
        <f t="shared" si="7"/>
        <v>0.0524868397</v>
      </c>
      <c r="M3187" s="76">
        <f t="shared" si="8"/>
        <v>0.06254895192</v>
      </c>
      <c r="N3187" s="76">
        <f t="shared" ref="N3187:O3187" si="9565">N3186+L3187</f>
        <v>319.4465896</v>
      </c>
      <c r="O3187" s="76">
        <f t="shared" si="9565"/>
        <v>380.8689731</v>
      </c>
      <c r="P3187" s="74">
        <f>I3187*SIP_Calculator!$D$26</f>
        <v>2301.341589</v>
      </c>
      <c r="Q3187" s="74">
        <f t="shared" si="10"/>
        <v>0.2493260301</v>
      </c>
      <c r="R3187" s="74">
        <f t="shared" si="11"/>
        <v>0.2971236591</v>
      </c>
      <c r="S3187" s="74">
        <f t="shared" ref="S3187:T3187" si="9566">S3186+Q3187</f>
        <v>319.2721495</v>
      </c>
      <c r="T3187" s="74">
        <f t="shared" si="9566"/>
        <v>380.7406869</v>
      </c>
      <c r="U3187" s="75">
        <f>J3187*SIP_Calculator!$D$27</f>
        <v>0</v>
      </c>
      <c r="V3187" s="75">
        <f t="shared" si="13"/>
        <v>0</v>
      </c>
      <c r="W3187" s="75">
        <f t="shared" si="14"/>
        <v>0</v>
      </c>
      <c r="X3187" s="75">
        <f t="shared" ref="X3187:Y3187" si="9567">X3186+V3187</f>
        <v>320.5162697</v>
      </c>
      <c r="Y3187" s="75">
        <f t="shared" si="9567"/>
        <v>382.1907713</v>
      </c>
    </row>
    <row r="3188" ht="15.75" customHeight="1">
      <c r="A3188" s="78">
        <v>42801.0</v>
      </c>
      <c r="B3188" s="73">
        <v>9214.55</v>
      </c>
      <c r="C3188" s="73">
        <v>7735.3</v>
      </c>
      <c r="D3188" s="74">
        <f t="shared" si="33"/>
        <v>668</v>
      </c>
      <c r="E3188" s="74">
        <f t="shared" si="16"/>
        <v>0</v>
      </c>
      <c r="F3188" s="75">
        <f t="shared" si="4"/>
        <v>3</v>
      </c>
      <c r="G3188" s="75">
        <f t="shared" si="17"/>
        <v>0</v>
      </c>
      <c r="H3188" s="76">
        <f>IF(A3188&lt;SIP_Calculator!$B$7,0,IF(A3188&gt;SIP_Calculator!$E$7,0,1))</f>
        <v>1</v>
      </c>
      <c r="I3188" s="74">
        <f t="shared" si="5"/>
        <v>0</v>
      </c>
      <c r="J3188" s="75">
        <f t="shared" si="6"/>
        <v>0</v>
      </c>
      <c r="K3188" s="76">
        <f>H3188*SIP_Calculator!$D$25</f>
        <v>484.4666522</v>
      </c>
      <c r="L3188" s="76">
        <f t="shared" si="7"/>
        <v>0.0525762682</v>
      </c>
      <c r="M3188" s="76">
        <f t="shared" si="8"/>
        <v>0.06263062224</v>
      </c>
      <c r="N3188" s="76">
        <f t="shared" ref="N3188:O3188" si="9568">N3187+L3188</f>
        <v>319.4991659</v>
      </c>
      <c r="O3188" s="76">
        <f t="shared" si="9568"/>
        <v>380.9316037</v>
      </c>
      <c r="P3188" s="74">
        <f>I3188*SIP_Calculator!$D$26</f>
        <v>0</v>
      </c>
      <c r="Q3188" s="74">
        <f t="shared" si="10"/>
        <v>0</v>
      </c>
      <c r="R3188" s="74">
        <f t="shared" si="11"/>
        <v>0</v>
      </c>
      <c r="S3188" s="74">
        <f t="shared" ref="S3188:T3188" si="9569">S3187+Q3188</f>
        <v>319.2721495</v>
      </c>
      <c r="T3188" s="74">
        <f t="shared" si="9569"/>
        <v>380.7406869</v>
      </c>
      <c r="U3188" s="75">
        <f>J3188*SIP_Calculator!$D$27</f>
        <v>0</v>
      </c>
      <c r="V3188" s="75">
        <f t="shared" si="13"/>
        <v>0</v>
      </c>
      <c r="W3188" s="75">
        <f t="shared" si="14"/>
        <v>0</v>
      </c>
      <c r="X3188" s="75">
        <f t="shared" ref="X3188:Y3188" si="9570">X3187+V3188</f>
        <v>320.5162697</v>
      </c>
      <c r="Y3188" s="75">
        <f t="shared" si="9570"/>
        <v>382.1907713</v>
      </c>
    </row>
    <row r="3189" ht="15.75" customHeight="1">
      <c r="A3189" s="78">
        <v>42802.0</v>
      </c>
      <c r="B3189" s="73">
        <v>9190.05</v>
      </c>
      <c r="C3189" s="73">
        <v>7710.95</v>
      </c>
      <c r="D3189" s="74">
        <f t="shared" si="33"/>
        <v>668</v>
      </c>
      <c r="E3189" s="74">
        <f t="shared" si="16"/>
        <v>0</v>
      </c>
      <c r="F3189" s="75">
        <f t="shared" si="4"/>
        <v>3</v>
      </c>
      <c r="G3189" s="75">
        <f t="shared" si="17"/>
        <v>0</v>
      </c>
      <c r="H3189" s="76">
        <f>IF(A3189&lt;SIP_Calculator!$B$7,0,IF(A3189&gt;SIP_Calculator!$E$7,0,1))</f>
        <v>1</v>
      </c>
      <c r="I3189" s="74">
        <f t="shared" si="5"/>
        <v>0</v>
      </c>
      <c r="J3189" s="75">
        <f t="shared" si="6"/>
        <v>0</v>
      </c>
      <c r="K3189" s="76">
        <f>H3189*SIP_Calculator!$D$25</f>
        <v>484.4666522</v>
      </c>
      <c r="L3189" s="76">
        <f t="shared" si="7"/>
        <v>0.05271643268</v>
      </c>
      <c r="M3189" s="76">
        <f t="shared" si="8"/>
        <v>0.06282840016</v>
      </c>
      <c r="N3189" s="76">
        <f t="shared" ref="N3189:O3189" si="9571">N3188+L3189</f>
        <v>319.5518823</v>
      </c>
      <c r="O3189" s="76">
        <f t="shared" si="9571"/>
        <v>380.9944321</v>
      </c>
      <c r="P3189" s="74">
        <f>I3189*SIP_Calculator!$D$26</f>
        <v>0</v>
      </c>
      <c r="Q3189" s="74">
        <f t="shared" si="10"/>
        <v>0</v>
      </c>
      <c r="R3189" s="74">
        <f t="shared" si="11"/>
        <v>0</v>
      </c>
      <c r="S3189" s="74">
        <f t="shared" ref="S3189:T3189" si="9572">S3188+Q3189</f>
        <v>319.2721495</v>
      </c>
      <c r="T3189" s="74">
        <f t="shared" si="9572"/>
        <v>380.7406869</v>
      </c>
      <c r="U3189" s="75">
        <f>J3189*SIP_Calculator!$D$27</f>
        <v>0</v>
      </c>
      <c r="V3189" s="75">
        <f t="shared" si="13"/>
        <v>0</v>
      </c>
      <c r="W3189" s="75">
        <f t="shared" si="14"/>
        <v>0</v>
      </c>
      <c r="X3189" s="75">
        <f t="shared" ref="X3189:Y3189" si="9573">X3188+V3189</f>
        <v>320.5162697</v>
      </c>
      <c r="Y3189" s="75">
        <f t="shared" si="9573"/>
        <v>382.1907713</v>
      </c>
    </row>
    <row r="3190" ht="15.75" customHeight="1">
      <c r="A3190" s="78">
        <v>42803.0</v>
      </c>
      <c r="B3190" s="73">
        <v>9190.15</v>
      </c>
      <c r="C3190" s="73">
        <v>7710.0</v>
      </c>
      <c r="D3190" s="74">
        <f t="shared" si="33"/>
        <v>668</v>
      </c>
      <c r="E3190" s="74">
        <f t="shared" si="16"/>
        <v>0</v>
      </c>
      <c r="F3190" s="75">
        <f t="shared" si="4"/>
        <v>3</v>
      </c>
      <c r="G3190" s="75">
        <f t="shared" si="17"/>
        <v>0</v>
      </c>
      <c r="H3190" s="76">
        <f>IF(A3190&lt;SIP_Calculator!$B$7,0,IF(A3190&gt;SIP_Calculator!$E$7,0,1))</f>
        <v>1</v>
      </c>
      <c r="I3190" s="74">
        <f t="shared" si="5"/>
        <v>0</v>
      </c>
      <c r="J3190" s="75">
        <f t="shared" si="6"/>
        <v>0</v>
      </c>
      <c r="K3190" s="76">
        <f>H3190*SIP_Calculator!$D$25</f>
        <v>484.4666522</v>
      </c>
      <c r="L3190" s="76">
        <f t="shared" si="7"/>
        <v>0.05271585906</v>
      </c>
      <c r="M3190" s="76">
        <f t="shared" si="8"/>
        <v>0.06283614166</v>
      </c>
      <c r="N3190" s="76">
        <f t="shared" ref="N3190:O3190" si="9574">N3189+L3190</f>
        <v>319.6045982</v>
      </c>
      <c r="O3190" s="76">
        <f t="shared" si="9574"/>
        <v>381.0572682</v>
      </c>
      <c r="P3190" s="74">
        <f>I3190*SIP_Calculator!$D$26</f>
        <v>0</v>
      </c>
      <c r="Q3190" s="74">
        <f t="shared" si="10"/>
        <v>0</v>
      </c>
      <c r="R3190" s="74">
        <f t="shared" si="11"/>
        <v>0</v>
      </c>
      <c r="S3190" s="74">
        <f t="shared" ref="S3190:T3190" si="9575">S3189+Q3190</f>
        <v>319.2721495</v>
      </c>
      <c r="T3190" s="74">
        <f t="shared" si="9575"/>
        <v>380.7406869</v>
      </c>
      <c r="U3190" s="75">
        <f>J3190*SIP_Calculator!$D$27</f>
        <v>0</v>
      </c>
      <c r="V3190" s="75">
        <f t="shared" si="13"/>
        <v>0</v>
      </c>
      <c r="W3190" s="75">
        <f t="shared" si="14"/>
        <v>0</v>
      </c>
      <c r="X3190" s="75">
        <f t="shared" ref="X3190:Y3190" si="9576">X3189+V3190</f>
        <v>320.5162697</v>
      </c>
      <c r="Y3190" s="75">
        <f t="shared" si="9576"/>
        <v>382.1907713</v>
      </c>
    </row>
    <row r="3191" ht="15.75" customHeight="1">
      <c r="A3191" s="78">
        <v>42804.0</v>
      </c>
      <c r="B3191" s="73">
        <v>9193.6</v>
      </c>
      <c r="C3191" s="73">
        <v>7710.9</v>
      </c>
      <c r="D3191" s="74">
        <f t="shared" si="33"/>
        <v>668</v>
      </c>
      <c r="E3191" s="74">
        <f t="shared" si="16"/>
        <v>0</v>
      </c>
      <c r="F3191" s="75">
        <f t="shared" si="4"/>
        <v>3</v>
      </c>
      <c r="G3191" s="75">
        <f t="shared" si="17"/>
        <v>0</v>
      </c>
      <c r="H3191" s="76">
        <f>IF(A3191&lt;SIP_Calculator!$B$7,0,IF(A3191&gt;SIP_Calculator!$E$7,0,1))</f>
        <v>1</v>
      </c>
      <c r="I3191" s="74">
        <f t="shared" si="5"/>
        <v>0</v>
      </c>
      <c r="J3191" s="75">
        <f t="shared" si="6"/>
        <v>0</v>
      </c>
      <c r="K3191" s="76">
        <f>H3191*SIP_Calculator!$D$25</f>
        <v>484.4666522</v>
      </c>
      <c r="L3191" s="76">
        <f t="shared" si="7"/>
        <v>0.05269607686</v>
      </c>
      <c r="M3191" s="76">
        <f t="shared" si="8"/>
        <v>0.06282880756</v>
      </c>
      <c r="N3191" s="76">
        <f t="shared" ref="N3191:O3191" si="9577">N3190+L3191</f>
        <v>319.6572942</v>
      </c>
      <c r="O3191" s="76">
        <f t="shared" si="9577"/>
        <v>381.120097</v>
      </c>
      <c r="P3191" s="74">
        <f>I3191*SIP_Calculator!$D$26</f>
        <v>0</v>
      </c>
      <c r="Q3191" s="74">
        <f t="shared" si="10"/>
        <v>0</v>
      </c>
      <c r="R3191" s="74">
        <f t="shared" si="11"/>
        <v>0</v>
      </c>
      <c r="S3191" s="74">
        <f t="shared" ref="S3191:T3191" si="9578">S3190+Q3191</f>
        <v>319.2721495</v>
      </c>
      <c r="T3191" s="74">
        <f t="shared" si="9578"/>
        <v>380.7406869</v>
      </c>
      <c r="U3191" s="75">
        <f>J3191*SIP_Calculator!$D$27</f>
        <v>0</v>
      </c>
      <c r="V3191" s="75">
        <f t="shared" si="13"/>
        <v>0</v>
      </c>
      <c r="W3191" s="75">
        <f t="shared" si="14"/>
        <v>0</v>
      </c>
      <c r="X3191" s="75">
        <f t="shared" ref="X3191:Y3191" si="9579">X3190+V3191</f>
        <v>320.5162697</v>
      </c>
      <c r="Y3191" s="75">
        <f t="shared" si="9579"/>
        <v>382.1907713</v>
      </c>
    </row>
    <row r="3192" ht="15.75" customHeight="1">
      <c r="A3192" s="78">
        <v>42808.0</v>
      </c>
      <c r="B3192" s="73">
        <v>9348.75</v>
      </c>
      <c r="C3192" s="73">
        <v>7835.65</v>
      </c>
      <c r="D3192" s="74">
        <f t="shared" si="33"/>
        <v>669</v>
      </c>
      <c r="E3192" s="74">
        <f t="shared" si="16"/>
        <v>1</v>
      </c>
      <c r="F3192" s="75">
        <f t="shared" si="4"/>
        <v>3</v>
      </c>
      <c r="G3192" s="75">
        <f t="shared" si="17"/>
        <v>0</v>
      </c>
      <c r="H3192" s="76">
        <f>IF(A3192&lt;SIP_Calculator!$B$7,0,IF(A3192&gt;SIP_Calculator!$E$7,0,1))</f>
        <v>1</v>
      </c>
      <c r="I3192" s="74">
        <f t="shared" si="5"/>
        <v>1</v>
      </c>
      <c r="J3192" s="75">
        <f t="shared" si="6"/>
        <v>0</v>
      </c>
      <c r="K3192" s="76">
        <f>H3192*SIP_Calculator!$D$25</f>
        <v>484.4666522</v>
      </c>
      <c r="L3192" s="76">
        <f t="shared" si="7"/>
        <v>0.05182154322</v>
      </c>
      <c r="M3192" s="76">
        <f t="shared" si="8"/>
        <v>0.06182852121</v>
      </c>
      <c r="N3192" s="76">
        <f t="shared" ref="N3192:O3192" si="9580">N3191+L3192</f>
        <v>319.7091158</v>
      </c>
      <c r="O3192" s="76">
        <f t="shared" si="9580"/>
        <v>381.1819256</v>
      </c>
      <c r="P3192" s="74">
        <f>I3192*SIP_Calculator!$D$26</f>
        <v>2301.341589</v>
      </c>
      <c r="Q3192" s="74">
        <f t="shared" si="10"/>
        <v>0.2461657001</v>
      </c>
      <c r="R3192" s="74">
        <f t="shared" si="11"/>
        <v>0.2937014274</v>
      </c>
      <c r="S3192" s="74">
        <f t="shared" ref="S3192:T3192" si="9581">S3191+Q3192</f>
        <v>319.5183152</v>
      </c>
      <c r="T3192" s="74">
        <f t="shared" si="9581"/>
        <v>381.0343883</v>
      </c>
      <c r="U3192" s="75">
        <f>J3192*SIP_Calculator!$D$27</f>
        <v>0</v>
      </c>
      <c r="V3192" s="75">
        <f t="shared" si="13"/>
        <v>0</v>
      </c>
      <c r="W3192" s="75">
        <f t="shared" si="14"/>
        <v>0</v>
      </c>
      <c r="X3192" s="75">
        <f t="shared" ref="X3192:Y3192" si="9582">X3191+V3192</f>
        <v>320.5162697</v>
      </c>
      <c r="Y3192" s="75">
        <f t="shared" si="9582"/>
        <v>382.1907713</v>
      </c>
    </row>
    <row r="3193" ht="15.75" customHeight="1">
      <c r="A3193" s="78">
        <v>42809.0</v>
      </c>
      <c r="B3193" s="73">
        <v>9356.85</v>
      </c>
      <c r="C3193" s="73">
        <v>7854.75</v>
      </c>
      <c r="D3193" s="74">
        <f t="shared" si="33"/>
        <v>669</v>
      </c>
      <c r="E3193" s="74">
        <f t="shared" si="16"/>
        <v>0</v>
      </c>
      <c r="F3193" s="75">
        <f t="shared" si="4"/>
        <v>3</v>
      </c>
      <c r="G3193" s="75">
        <f t="shared" si="17"/>
        <v>0</v>
      </c>
      <c r="H3193" s="76">
        <f>IF(A3193&lt;SIP_Calculator!$B$7,0,IF(A3193&gt;SIP_Calculator!$E$7,0,1))</f>
        <v>1</v>
      </c>
      <c r="I3193" s="74">
        <f t="shared" si="5"/>
        <v>0</v>
      </c>
      <c r="J3193" s="75">
        <f t="shared" si="6"/>
        <v>0</v>
      </c>
      <c r="K3193" s="76">
        <f>H3193*SIP_Calculator!$D$25</f>
        <v>484.4666522</v>
      </c>
      <c r="L3193" s="76">
        <f t="shared" si="7"/>
        <v>0.05177668256</v>
      </c>
      <c r="M3193" s="76">
        <f t="shared" si="8"/>
        <v>0.0616781759</v>
      </c>
      <c r="N3193" s="76">
        <f t="shared" ref="N3193:O3193" si="9583">N3192+L3193</f>
        <v>319.7608925</v>
      </c>
      <c r="O3193" s="76">
        <f t="shared" si="9583"/>
        <v>381.2436037</v>
      </c>
      <c r="P3193" s="74">
        <f>I3193*SIP_Calculator!$D$26</f>
        <v>0</v>
      </c>
      <c r="Q3193" s="74">
        <f t="shared" si="10"/>
        <v>0</v>
      </c>
      <c r="R3193" s="74">
        <f t="shared" si="11"/>
        <v>0</v>
      </c>
      <c r="S3193" s="74">
        <f t="shared" ref="S3193:T3193" si="9584">S3192+Q3193</f>
        <v>319.5183152</v>
      </c>
      <c r="T3193" s="74">
        <f t="shared" si="9584"/>
        <v>381.0343883</v>
      </c>
      <c r="U3193" s="75">
        <f>J3193*SIP_Calculator!$D$27</f>
        <v>0</v>
      </c>
      <c r="V3193" s="75">
        <f t="shared" si="13"/>
        <v>0</v>
      </c>
      <c r="W3193" s="75">
        <f t="shared" si="14"/>
        <v>0</v>
      </c>
      <c r="X3193" s="75">
        <f t="shared" ref="X3193:Y3193" si="9585">X3192+V3193</f>
        <v>320.5162697</v>
      </c>
      <c r="Y3193" s="75">
        <f t="shared" si="9585"/>
        <v>382.1907713</v>
      </c>
    </row>
    <row r="3194" ht="15.75" customHeight="1">
      <c r="A3194" s="78">
        <v>42810.0</v>
      </c>
      <c r="B3194" s="73">
        <v>9437.9</v>
      </c>
      <c r="C3194" s="73">
        <v>7928.55</v>
      </c>
      <c r="D3194" s="74">
        <f t="shared" si="33"/>
        <v>669</v>
      </c>
      <c r="E3194" s="74">
        <f t="shared" si="16"/>
        <v>0</v>
      </c>
      <c r="F3194" s="75">
        <f t="shared" si="4"/>
        <v>3</v>
      </c>
      <c r="G3194" s="75">
        <f t="shared" si="17"/>
        <v>0</v>
      </c>
      <c r="H3194" s="76">
        <f>IF(A3194&lt;SIP_Calculator!$B$7,0,IF(A3194&gt;SIP_Calculator!$E$7,0,1))</f>
        <v>1</v>
      </c>
      <c r="I3194" s="74">
        <f t="shared" si="5"/>
        <v>0</v>
      </c>
      <c r="J3194" s="75">
        <f t="shared" si="6"/>
        <v>0</v>
      </c>
      <c r="K3194" s="76">
        <f>H3194*SIP_Calculator!$D$25</f>
        <v>484.4666522</v>
      </c>
      <c r="L3194" s="76">
        <f t="shared" si="7"/>
        <v>0.05133203914</v>
      </c>
      <c r="M3194" s="76">
        <f t="shared" si="8"/>
        <v>0.06110406722</v>
      </c>
      <c r="N3194" s="76">
        <f t="shared" ref="N3194:O3194" si="9586">N3193+L3194</f>
        <v>319.8122245</v>
      </c>
      <c r="O3194" s="76">
        <f t="shared" si="9586"/>
        <v>381.3047078</v>
      </c>
      <c r="P3194" s="74">
        <f>I3194*SIP_Calculator!$D$26</f>
        <v>0</v>
      </c>
      <c r="Q3194" s="74">
        <f t="shared" si="10"/>
        <v>0</v>
      </c>
      <c r="R3194" s="74">
        <f t="shared" si="11"/>
        <v>0</v>
      </c>
      <c r="S3194" s="74">
        <f t="shared" ref="S3194:T3194" si="9587">S3193+Q3194</f>
        <v>319.5183152</v>
      </c>
      <c r="T3194" s="74">
        <f t="shared" si="9587"/>
        <v>381.0343883</v>
      </c>
      <c r="U3194" s="75">
        <f>J3194*SIP_Calculator!$D$27</f>
        <v>0</v>
      </c>
      <c r="V3194" s="75">
        <f t="shared" si="13"/>
        <v>0</v>
      </c>
      <c r="W3194" s="75">
        <f t="shared" si="14"/>
        <v>0</v>
      </c>
      <c r="X3194" s="75">
        <f t="shared" ref="X3194:Y3194" si="9588">X3193+V3194</f>
        <v>320.5162697</v>
      </c>
      <c r="Y3194" s="75">
        <f t="shared" si="9588"/>
        <v>382.1907713</v>
      </c>
    </row>
    <row r="3195" ht="15.75" customHeight="1">
      <c r="A3195" s="78">
        <v>42811.0</v>
      </c>
      <c r="B3195" s="73">
        <v>9442.65</v>
      </c>
      <c r="C3195" s="73">
        <v>7933.1</v>
      </c>
      <c r="D3195" s="74">
        <f t="shared" si="33"/>
        <v>669</v>
      </c>
      <c r="E3195" s="74">
        <f t="shared" si="16"/>
        <v>0</v>
      </c>
      <c r="F3195" s="75">
        <f t="shared" si="4"/>
        <v>3</v>
      </c>
      <c r="G3195" s="75">
        <f t="shared" si="17"/>
        <v>0</v>
      </c>
      <c r="H3195" s="76">
        <f>IF(A3195&lt;SIP_Calculator!$B$7,0,IF(A3195&gt;SIP_Calculator!$E$7,0,1))</f>
        <v>1</v>
      </c>
      <c r="I3195" s="74">
        <f t="shared" si="5"/>
        <v>0</v>
      </c>
      <c r="J3195" s="75">
        <f t="shared" si="6"/>
        <v>0</v>
      </c>
      <c r="K3195" s="76">
        <f>H3195*SIP_Calculator!$D$25</f>
        <v>484.4666522</v>
      </c>
      <c r="L3195" s="76">
        <f t="shared" si="7"/>
        <v>0.05130621724</v>
      </c>
      <c r="M3195" s="76">
        <f t="shared" si="8"/>
        <v>0.06106902121</v>
      </c>
      <c r="N3195" s="76">
        <f t="shared" ref="N3195:O3195" si="9589">N3194+L3195</f>
        <v>319.8635307</v>
      </c>
      <c r="O3195" s="76">
        <f t="shared" si="9589"/>
        <v>381.3657768</v>
      </c>
      <c r="P3195" s="74">
        <f>I3195*SIP_Calculator!$D$26</f>
        <v>0</v>
      </c>
      <c r="Q3195" s="74">
        <f t="shared" si="10"/>
        <v>0</v>
      </c>
      <c r="R3195" s="74">
        <f t="shared" si="11"/>
        <v>0</v>
      </c>
      <c r="S3195" s="74">
        <f t="shared" ref="S3195:T3195" si="9590">S3194+Q3195</f>
        <v>319.5183152</v>
      </c>
      <c r="T3195" s="74">
        <f t="shared" si="9590"/>
        <v>381.0343883</v>
      </c>
      <c r="U3195" s="75">
        <f>J3195*SIP_Calculator!$D$27</f>
        <v>0</v>
      </c>
      <c r="V3195" s="75">
        <f t="shared" si="13"/>
        <v>0</v>
      </c>
      <c r="W3195" s="75">
        <f t="shared" si="14"/>
        <v>0</v>
      </c>
      <c r="X3195" s="75">
        <f t="shared" ref="X3195:Y3195" si="9591">X3194+V3195</f>
        <v>320.5162697</v>
      </c>
      <c r="Y3195" s="75">
        <f t="shared" si="9591"/>
        <v>382.1907713</v>
      </c>
    </row>
    <row r="3196" ht="15.75" customHeight="1">
      <c r="A3196" s="78">
        <v>42814.0</v>
      </c>
      <c r="B3196" s="73">
        <v>9414.45</v>
      </c>
      <c r="C3196" s="73">
        <v>7918.6</v>
      </c>
      <c r="D3196" s="74">
        <f t="shared" si="33"/>
        <v>670</v>
      </c>
      <c r="E3196" s="74">
        <f t="shared" si="16"/>
        <v>1</v>
      </c>
      <c r="F3196" s="75">
        <f t="shared" si="4"/>
        <v>3</v>
      </c>
      <c r="G3196" s="75">
        <f t="shared" si="17"/>
        <v>0</v>
      </c>
      <c r="H3196" s="76">
        <f>IF(A3196&lt;SIP_Calculator!$B$7,0,IF(A3196&gt;SIP_Calculator!$E$7,0,1))</f>
        <v>1</v>
      </c>
      <c r="I3196" s="74">
        <f t="shared" si="5"/>
        <v>1</v>
      </c>
      <c r="J3196" s="75">
        <f t="shared" si="6"/>
        <v>0</v>
      </c>
      <c r="K3196" s="76">
        <f>H3196*SIP_Calculator!$D$25</f>
        <v>484.4666522</v>
      </c>
      <c r="L3196" s="76">
        <f t="shared" si="7"/>
        <v>0.05145989964</v>
      </c>
      <c r="M3196" s="76">
        <f t="shared" si="8"/>
        <v>0.06118084664</v>
      </c>
      <c r="N3196" s="76">
        <f t="shared" ref="N3196:O3196" si="9592">N3195+L3196</f>
        <v>319.9149906</v>
      </c>
      <c r="O3196" s="76">
        <f t="shared" si="9592"/>
        <v>381.4269577</v>
      </c>
      <c r="P3196" s="74">
        <f>I3196*SIP_Calculator!$D$26</f>
        <v>2301.341589</v>
      </c>
      <c r="Q3196" s="74">
        <f t="shared" si="10"/>
        <v>0.2444477998</v>
      </c>
      <c r="R3196" s="74">
        <f t="shared" si="11"/>
        <v>0.2906248061</v>
      </c>
      <c r="S3196" s="74">
        <f t="shared" ref="S3196:T3196" si="9593">S3195+Q3196</f>
        <v>319.762763</v>
      </c>
      <c r="T3196" s="74">
        <f t="shared" si="9593"/>
        <v>381.3250131</v>
      </c>
      <c r="U3196" s="75">
        <f>J3196*SIP_Calculator!$D$27</f>
        <v>0</v>
      </c>
      <c r="V3196" s="75">
        <f t="shared" si="13"/>
        <v>0</v>
      </c>
      <c r="W3196" s="75">
        <f t="shared" si="14"/>
        <v>0</v>
      </c>
      <c r="X3196" s="75">
        <f t="shared" ref="X3196:Y3196" si="9594">X3195+V3196</f>
        <v>320.5162697</v>
      </c>
      <c r="Y3196" s="75">
        <f t="shared" si="9594"/>
        <v>382.1907713</v>
      </c>
    </row>
    <row r="3197" ht="15.75" customHeight="1">
      <c r="A3197" s="78">
        <v>42815.0</v>
      </c>
      <c r="B3197" s="73">
        <v>9401.1</v>
      </c>
      <c r="C3197" s="73">
        <v>7909.2</v>
      </c>
      <c r="D3197" s="74">
        <f t="shared" si="33"/>
        <v>670</v>
      </c>
      <c r="E3197" s="74">
        <f t="shared" si="16"/>
        <v>0</v>
      </c>
      <c r="F3197" s="75">
        <f t="shared" si="4"/>
        <v>3</v>
      </c>
      <c r="G3197" s="75">
        <f t="shared" si="17"/>
        <v>0</v>
      </c>
      <c r="H3197" s="76">
        <f>IF(A3197&lt;SIP_Calculator!$B$7,0,IF(A3197&gt;SIP_Calculator!$E$7,0,1))</f>
        <v>1</v>
      </c>
      <c r="I3197" s="74">
        <f t="shared" si="5"/>
        <v>0</v>
      </c>
      <c r="J3197" s="75">
        <f t="shared" si="6"/>
        <v>0</v>
      </c>
      <c r="K3197" s="76">
        <f>H3197*SIP_Calculator!$D$25</f>
        <v>484.4666522</v>
      </c>
      <c r="L3197" s="76">
        <f t="shared" si="7"/>
        <v>0.0515329751</v>
      </c>
      <c r="M3197" s="76">
        <f t="shared" si="8"/>
        <v>0.06125355942</v>
      </c>
      <c r="N3197" s="76">
        <f t="shared" ref="N3197:O3197" si="9595">N3196+L3197</f>
        <v>319.9665236</v>
      </c>
      <c r="O3197" s="76">
        <f t="shared" si="9595"/>
        <v>381.4882112</v>
      </c>
      <c r="P3197" s="74">
        <f>I3197*SIP_Calculator!$D$26</f>
        <v>0</v>
      </c>
      <c r="Q3197" s="74">
        <f t="shared" si="10"/>
        <v>0</v>
      </c>
      <c r="R3197" s="74">
        <f t="shared" si="11"/>
        <v>0</v>
      </c>
      <c r="S3197" s="74">
        <f t="shared" ref="S3197:T3197" si="9596">S3196+Q3197</f>
        <v>319.762763</v>
      </c>
      <c r="T3197" s="74">
        <f t="shared" si="9596"/>
        <v>381.3250131</v>
      </c>
      <c r="U3197" s="75">
        <f>J3197*SIP_Calculator!$D$27</f>
        <v>0</v>
      </c>
      <c r="V3197" s="75">
        <f t="shared" si="13"/>
        <v>0</v>
      </c>
      <c r="W3197" s="75">
        <f t="shared" si="14"/>
        <v>0</v>
      </c>
      <c r="X3197" s="75">
        <f t="shared" ref="X3197:Y3197" si="9597">X3196+V3197</f>
        <v>320.5162697</v>
      </c>
      <c r="Y3197" s="75">
        <f t="shared" si="9597"/>
        <v>382.1907713</v>
      </c>
    </row>
    <row r="3198" ht="15.75" customHeight="1">
      <c r="A3198" s="78">
        <v>42816.0</v>
      </c>
      <c r="B3198" s="73">
        <v>9308.3</v>
      </c>
      <c r="C3198" s="73">
        <v>7830.1</v>
      </c>
      <c r="D3198" s="74">
        <f t="shared" si="33"/>
        <v>670</v>
      </c>
      <c r="E3198" s="74">
        <f t="shared" si="16"/>
        <v>0</v>
      </c>
      <c r="F3198" s="75">
        <f t="shared" si="4"/>
        <v>3</v>
      </c>
      <c r="G3198" s="75">
        <f t="shared" si="17"/>
        <v>0</v>
      </c>
      <c r="H3198" s="76">
        <f>IF(A3198&lt;SIP_Calculator!$B$7,0,IF(A3198&gt;SIP_Calculator!$E$7,0,1))</f>
        <v>1</v>
      </c>
      <c r="I3198" s="74">
        <f t="shared" si="5"/>
        <v>0</v>
      </c>
      <c r="J3198" s="75">
        <f t="shared" si="6"/>
        <v>0</v>
      </c>
      <c r="K3198" s="76">
        <f>H3198*SIP_Calculator!$D$25</f>
        <v>484.4666522</v>
      </c>
      <c r="L3198" s="76">
        <f t="shared" si="7"/>
        <v>0.05204673809</v>
      </c>
      <c r="M3198" s="76">
        <f t="shared" si="8"/>
        <v>0.06187234546</v>
      </c>
      <c r="N3198" s="76">
        <f t="shared" ref="N3198:O3198" si="9598">N3197+L3198</f>
        <v>320.0185703</v>
      </c>
      <c r="O3198" s="76">
        <f t="shared" si="9598"/>
        <v>381.5500836</v>
      </c>
      <c r="P3198" s="74">
        <f>I3198*SIP_Calculator!$D$26</f>
        <v>0</v>
      </c>
      <c r="Q3198" s="74">
        <f t="shared" si="10"/>
        <v>0</v>
      </c>
      <c r="R3198" s="74">
        <f t="shared" si="11"/>
        <v>0</v>
      </c>
      <c r="S3198" s="74">
        <f t="shared" ref="S3198:T3198" si="9599">S3197+Q3198</f>
        <v>319.762763</v>
      </c>
      <c r="T3198" s="74">
        <f t="shared" si="9599"/>
        <v>381.3250131</v>
      </c>
      <c r="U3198" s="75">
        <f>J3198*SIP_Calculator!$D$27</f>
        <v>0</v>
      </c>
      <c r="V3198" s="75">
        <f t="shared" si="13"/>
        <v>0</v>
      </c>
      <c r="W3198" s="75">
        <f t="shared" si="14"/>
        <v>0</v>
      </c>
      <c r="X3198" s="75">
        <f t="shared" ref="X3198:Y3198" si="9600">X3197+V3198</f>
        <v>320.5162697</v>
      </c>
      <c r="Y3198" s="75">
        <f t="shared" si="9600"/>
        <v>382.1907713</v>
      </c>
    </row>
    <row r="3199" ht="15.75" customHeight="1">
      <c r="A3199" s="78">
        <v>42817.0</v>
      </c>
      <c r="B3199" s="73">
        <v>9371.9</v>
      </c>
      <c r="C3199" s="73">
        <v>7885.7</v>
      </c>
      <c r="D3199" s="74">
        <f t="shared" si="33"/>
        <v>670</v>
      </c>
      <c r="E3199" s="74">
        <f t="shared" si="16"/>
        <v>0</v>
      </c>
      <c r="F3199" s="75">
        <f t="shared" si="4"/>
        <v>3</v>
      </c>
      <c r="G3199" s="75">
        <f t="shared" si="17"/>
        <v>0</v>
      </c>
      <c r="H3199" s="76">
        <f>IF(A3199&lt;SIP_Calculator!$B$7,0,IF(A3199&gt;SIP_Calculator!$E$7,0,1))</f>
        <v>1</v>
      </c>
      <c r="I3199" s="74">
        <f t="shared" si="5"/>
        <v>0</v>
      </c>
      <c r="J3199" s="75">
        <f t="shared" si="6"/>
        <v>0</v>
      </c>
      <c r="K3199" s="76">
        <f>H3199*SIP_Calculator!$D$25</f>
        <v>484.4666522</v>
      </c>
      <c r="L3199" s="76">
        <f t="shared" si="7"/>
        <v>0.05169353623</v>
      </c>
      <c r="M3199" s="76">
        <f t="shared" si="8"/>
        <v>0.0614360998</v>
      </c>
      <c r="N3199" s="76">
        <f t="shared" ref="N3199:O3199" si="9601">N3198+L3199</f>
        <v>320.0702639</v>
      </c>
      <c r="O3199" s="76">
        <f t="shared" si="9601"/>
        <v>381.6115197</v>
      </c>
      <c r="P3199" s="74">
        <f>I3199*SIP_Calculator!$D$26</f>
        <v>0</v>
      </c>
      <c r="Q3199" s="74">
        <f t="shared" si="10"/>
        <v>0</v>
      </c>
      <c r="R3199" s="74">
        <f t="shared" si="11"/>
        <v>0</v>
      </c>
      <c r="S3199" s="74">
        <f t="shared" ref="S3199:T3199" si="9602">S3198+Q3199</f>
        <v>319.762763</v>
      </c>
      <c r="T3199" s="74">
        <f t="shared" si="9602"/>
        <v>381.3250131</v>
      </c>
      <c r="U3199" s="75">
        <f>J3199*SIP_Calculator!$D$27</f>
        <v>0</v>
      </c>
      <c r="V3199" s="75">
        <f t="shared" si="13"/>
        <v>0</v>
      </c>
      <c r="W3199" s="75">
        <f t="shared" si="14"/>
        <v>0</v>
      </c>
      <c r="X3199" s="75">
        <f t="shared" ref="X3199:Y3199" si="9603">X3198+V3199</f>
        <v>320.5162697</v>
      </c>
      <c r="Y3199" s="75">
        <f t="shared" si="9603"/>
        <v>382.1907713</v>
      </c>
    </row>
    <row r="3200" ht="15.75" customHeight="1">
      <c r="A3200" s="78">
        <v>42818.0</v>
      </c>
      <c r="B3200" s="73">
        <v>9391.1</v>
      </c>
      <c r="C3200" s="73">
        <v>7905.3</v>
      </c>
      <c r="D3200" s="74">
        <f t="shared" si="33"/>
        <v>670</v>
      </c>
      <c r="E3200" s="74">
        <f t="shared" si="16"/>
        <v>0</v>
      </c>
      <c r="F3200" s="75">
        <f t="shared" si="4"/>
        <v>3</v>
      </c>
      <c r="G3200" s="75">
        <f t="shared" si="17"/>
        <v>0</v>
      </c>
      <c r="H3200" s="76">
        <f>IF(A3200&lt;SIP_Calculator!$B$7,0,IF(A3200&gt;SIP_Calculator!$E$7,0,1))</f>
        <v>1</v>
      </c>
      <c r="I3200" s="74">
        <f t="shared" si="5"/>
        <v>0</v>
      </c>
      <c r="J3200" s="75">
        <f t="shared" si="6"/>
        <v>0</v>
      </c>
      <c r="K3200" s="76">
        <f>H3200*SIP_Calculator!$D$25</f>
        <v>484.4666522</v>
      </c>
      <c r="L3200" s="76">
        <f t="shared" si="7"/>
        <v>0.05158784937</v>
      </c>
      <c r="M3200" s="76">
        <f t="shared" si="8"/>
        <v>0.06128377825</v>
      </c>
      <c r="N3200" s="76">
        <f t="shared" ref="N3200:O3200" si="9604">N3199+L3200</f>
        <v>320.1218517</v>
      </c>
      <c r="O3200" s="76">
        <f t="shared" si="9604"/>
        <v>381.6728035</v>
      </c>
      <c r="P3200" s="74">
        <f>I3200*SIP_Calculator!$D$26</f>
        <v>0</v>
      </c>
      <c r="Q3200" s="74">
        <f t="shared" si="10"/>
        <v>0</v>
      </c>
      <c r="R3200" s="74">
        <f t="shared" si="11"/>
        <v>0</v>
      </c>
      <c r="S3200" s="74">
        <f t="shared" ref="S3200:T3200" si="9605">S3199+Q3200</f>
        <v>319.762763</v>
      </c>
      <c r="T3200" s="74">
        <f t="shared" si="9605"/>
        <v>381.3250131</v>
      </c>
      <c r="U3200" s="75">
        <f>J3200*SIP_Calculator!$D$27</f>
        <v>0</v>
      </c>
      <c r="V3200" s="75">
        <f t="shared" si="13"/>
        <v>0</v>
      </c>
      <c r="W3200" s="75">
        <f t="shared" si="14"/>
        <v>0</v>
      </c>
      <c r="X3200" s="75">
        <f t="shared" ref="X3200:Y3200" si="9606">X3199+V3200</f>
        <v>320.5162697</v>
      </c>
      <c r="Y3200" s="75">
        <f t="shared" si="9606"/>
        <v>382.1907713</v>
      </c>
    </row>
    <row r="3201" ht="15.75" customHeight="1">
      <c r="A3201" s="78">
        <v>42821.0</v>
      </c>
      <c r="B3201" s="73">
        <v>9330.65</v>
      </c>
      <c r="C3201" s="73">
        <v>7865.3</v>
      </c>
      <c r="D3201" s="74">
        <f t="shared" si="33"/>
        <v>671</v>
      </c>
      <c r="E3201" s="74">
        <f t="shared" si="16"/>
        <v>1</v>
      </c>
      <c r="F3201" s="75">
        <f t="shared" si="4"/>
        <v>3</v>
      </c>
      <c r="G3201" s="75">
        <f t="shared" si="17"/>
        <v>0</v>
      </c>
      <c r="H3201" s="76">
        <f>IF(A3201&lt;SIP_Calculator!$B$7,0,IF(A3201&gt;SIP_Calculator!$E$7,0,1))</f>
        <v>1</v>
      </c>
      <c r="I3201" s="74">
        <f t="shared" si="5"/>
        <v>1</v>
      </c>
      <c r="J3201" s="75">
        <f t="shared" si="6"/>
        <v>0</v>
      </c>
      <c r="K3201" s="76">
        <f>H3201*SIP_Calculator!$D$25</f>
        <v>484.4666522</v>
      </c>
      <c r="L3201" s="76">
        <f t="shared" si="7"/>
        <v>0.0519220689</v>
      </c>
      <c r="M3201" s="76">
        <f t="shared" si="8"/>
        <v>0.06159544483</v>
      </c>
      <c r="N3201" s="76">
        <f t="shared" ref="N3201:O3201" si="9607">N3200+L3201</f>
        <v>320.1737738</v>
      </c>
      <c r="O3201" s="76">
        <f t="shared" si="9607"/>
        <v>381.7343989</v>
      </c>
      <c r="P3201" s="74">
        <f>I3201*SIP_Calculator!$D$26</f>
        <v>2301.341589</v>
      </c>
      <c r="Q3201" s="74">
        <f t="shared" si="10"/>
        <v>0.2466432231</v>
      </c>
      <c r="R3201" s="74">
        <f t="shared" si="11"/>
        <v>0.2925942544</v>
      </c>
      <c r="S3201" s="74">
        <f t="shared" ref="S3201:T3201" si="9608">S3200+Q3201</f>
        <v>320.0094062</v>
      </c>
      <c r="T3201" s="74">
        <f t="shared" si="9608"/>
        <v>381.6176074</v>
      </c>
      <c r="U3201" s="75">
        <f>J3201*SIP_Calculator!$D$27</f>
        <v>0</v>
      </c>
      <c r="V3201" s="75">
        <f t="shared" si="13"/>
        <v>0</v>
      </c>
      <c r="W3201" s="75">
        <f t="shared" si="14"/>
        <v>0</v>
      </c>
      <c r="X3201" s="75">
        <f t="shared" ref="X3201:Y3201" si="9609">X3200+V3201</f>
        <v>320.5162697</v>
      </c>
      <c r="Y3201" s="75">
        <f t="shared" si="9609"/>
        <v>382.1907713</v>
      </c>
    </row>
    <row r="3202" ht="15.75" customHeight="1">
      <c r="A3202" s="78">
        <v>42822.0</v>
      </c>
      <c r="B3202" s="73">
        <v>9390.45</v>
      </c>
      <c r="C3202" s="73">
        <v>7912.1</v>
      </c>
      <c r="D3202" s="74">
        <f t="shared" si="33"/>
        <v>671</v>
      </c>
      <c r="E3202" s="74">
        <f t="shared" si="16"/>
        <v>0</v>
      </c>
      <c r="F3202" s="75">
        <f t="shared" si="4"/>
        <v>3</v>
      </c>
      <c r="G3202" s="75">
        <f t="shared" si="17"/>
        <v>0</v>
      </c>
      <c r="H3202" s="76">
        <f>IF(A3202&lt;SIP_Calculator!$B$7,0,IF(A3202&gt;SIP_Calculator!$E$7,0,1))</f>
        <v>1</v>
      </c>
      <c r="I3202" s="74">
        <f t="shared" si="5"/>
        <v>0</v>
      </c>
      <c r="J3202" s="75">
        <f t="shared" si="6"/>
        <v>0</v>
      </c>
      <c r="K3202" s="76">
        <f>H3202*SIP_Calculator!$D$25</f>
        <v>484.4666522</v>
      </c>
      <c r="L3202" s="76">
        <f t="shared" si="7"/>
        <v>0.05159142024</v>
      </c>
      <c r="M3202" s="76">
        <f t="shared" si="8"/>
        <v>0.06123110833</v>
      </c>
      <c r="N3202" s="76">
        <f t="shared" ref="N3202:O3202" si="9610">N3201+L3202</f>
        <v>320.2253652</v>
      </c>
      <c r="O3202" s="76">
        <f t="shared" si="9610"/>
        <v>381.79563</v>
      </c>
      <c r="P3202" s="74">
        <f>I3202*SIP_Calculator!$D$26</f>
        <v>0</v>
      </c>
      <c r="Q3202" s="74">
        <f t="shared" si="10"/>
        <v>0</v>
      </c>
      <c r="R3202" s="74">
        <f t="shared" si="11"/>
        <v>0</v>
      </c>
      <c r="S3202" s="74">
        <f t="shared" ref="S3202:T3202" si="9611">S3201+Q3202</f>
        <v>320.0094062</v>
      </c>
      <c r="T3202" s="74">
        <f t="shared" si="9611"/>
        <v>381.6176074</v>
      </c>
      <c r="U3202" s="75">
        <f>J3202*SIP_Calculator!$D$27</f>
        <v>0</v>
      </c>
      <c r="V3202" s="75">
        <f t="shared" si="13"/>
        <v>0</v>
      </c>
      <c r="W3202" s="75">
        <f t="shared" si="14"/>
        <v>0</v>
      </c>
      <c r="X3202" s="75">
        <f t="shared" ref="X3202:Y3202" si="9612">X3201+V3202</f>
        <v>320.5162697</v>
      </c>
      <c r="Y3202" s="75">
        <f t="shared" si="9612"/>
        <v>382.1907713</v>
      </c>
    </row>
    <row r="3203" ht="15.75" customHeight="1">
      <c r="A3203" s="78">
        <v>42823.0</v>
      </c>
      <c r="B3203" s="73">
        <v>9428.55</v>
      </c>
      <c r="C3203" s="73">
        <v>7945.3</v>
      </c>
      <c r="D3203" s="74">
        <f t="shared" si="33"/>
        <v>671</v>
      </c>
      <c r="E3203" s="74">
        <f t="shared" si="16"/>
        <v>0</v>
      </c>
      <c r="F3203" s="75">
        <f t="shared" si="4"/>
        <v>3</v>
      </c>
      <c r="G3203" s="75">
        <f t="shared" si="17"/>
        <v>0</v>
      </c>
      <c r="H3203" s="76">
        <f>IF(A3203&lt;SIP_Calculator!$B$7,0,IF(A3203&gt;SIP_Calculator!$E$7,0,1))</f>
        <v>1</v>
      </c>
      <c r="I3203" s="74">
        <f t="shared" si="5"/>
        <v>0</v>
      </c>
      <c r="J3203" s="75">
        <f t="shared" si="6"/>
        <v>0</v>
      </c>
      <c r="K3203" s="76">
        <f>H3203*SIP_Calculator!$D$25</f>
        <v>484.4666522</v>
      </c>
      <c r="L3203" s="76">
        <f t="shared" si="7"/>
        <v>0.05138294353</v>
      </c>
      <c r="M3203" s="76">
        <f t="shared" si="8"/>
        <v>0.06097524979</v>
      </c>
      <c r="N3203" s="76">
        <f t="shared" ref="N3203:O3203" si="9613">N3202+L3203</f>
        <v>320.2767482</v>
      </c>
      <c r="O3203" s="76">
        <f t="shared" si="9613"/>
        <v>381.8566053</v>
      </c>
      <c r="P3203" s="74">
        <f>I3203*SIP_Calculator!$D$26</f>
        <v>0</v>
      </c>
      <c r="Q3203" s="74">
        <f t="shared" si="10"/>
        <v>0</v>
      </c>
      <c r="R3203" s="74">
        <f t="shared" si="11"/>
        <v>0</v>
      </c>
      <c r="S3203" s="74">
        <f t="shared" ref="S3203:T3203" si="9614">S3202+Q3203</f>
        <v>320.0094062</v>
      </c>
      <c r="T3203" s="74">
        <f t="shared" si="9614"/>
        <v>381.6176074</v>
      </c>
      <c r="U3203" s="75">
        <f>J3203*SIP_Calculator!$D$27</f>
        <v>0</v>
      </c>
      <c r="V3203" s="75">
        <f t="shared" si="13"/>
        <v>0</v>
      </c>
      <c r="W3203" s="75">
        <f t="shared" si="14"/>
        <v>0</v>
      </c>
      <c r="X3203" s="75">
        <f t="shared" ref="X3203:Y3203" si="9615">X3202+V3203</f>
        <v>320.5162697</v>
      </c>
      <c r="Y3203" s="75">
        <f t="shared" si="9615"/>
        <v>382.1907713</v>
      </c>
    </row>
    <row r="3204" ht="15.75" customHeight="1">
      <c r="A3204" s="78">
        <v>42824.0</v>
      </c>
      <c r="B3204" s="73">
        <v>9460.7</v>
      </c>
      <c r="C3204" s="73">
        <v>7976.9</v>
      </c>
      <c r="D3204" s="74">
        <f t="shared" si="33"/>
        <v>671</v>
      </c>
      <c r="E3204" s="74">
        <f t="shared" si="16"/>
        <v>0</v>
      </c>
      <c r="F3204" s="75">
        <f t="shared" si="4"/>
        <v>3</v>
      </c>
      <c r="G3204" s="75">
        <f t="shared" si="17"/>
        <v>0</v>
      </c>
      <c r="H3204" s="76">
        <f>IF(A3204&lt;SIP_Calculator!$B$7,0,IF(A3204&gt;SIP_Calculator!$E$7,0,1))</f>
        <v>1</v>
      </c>
      <c r="I3204" s="74">
        <f t="shared" si="5"/>
        <v>0</v>
      </c>
      <c r="J3204" s="75">
        <f t="shared" si="6"/>
        <v>0</v>
      </c>
      <c r="K3204" s="76">
        <f>H3204*SIP_Calculator!$D$25</f>
        <v>484.4666522</v>
      </c>
      <c r="L3204" s="76">
        <f t="shared" si="7"/>
        <v>0.05120833048</v>
      </c>
      <c r="M3204" s="76">
        <f t="shared" si="8"/>
        <v>0.06073370008</v>
      </c>
      <c r="N3204" s="76">
        <f t="shared" ref="N3204:O3204" si="9616">N3203+L3204</f>
        <v>320.3279565</v>
      </c>
      <c r="O3204" s="76">
        <f t="shared" si="9616"/>
        <v>381.917339</v>
      </c>
      <c r="P3204" s="74">
        <f>I3204*SIP_Calculator!$D$26</f>
        <v>0</v>
      </c>
      <c r="Q3204" s="74">
        <f t="shared" si="10"/>
        <v>0</v>
      </c>
      <c r="R3204" s="74">
        <f t="shared" si="11"/>
        <v>0</v>
      </c>
      <c r="S3204" s="74">
        <f t="shared" ref="S3204:T3204" si="9617">S3203+Q3204</f>
        <v>320.0094062</v>
      </c>
      <c r="T3204" s="74">
        <f t="shared" si="9617"/>
        <v>381.6176074</v>
      </c>
      <c r="U3204" s="75">
        <f>J3204*SIP_Calculator!$D$27</f>
        <v>0</v>
      </c>
      <c r="V3204" s="75">
        <f t="shared" si="13"/>
        <v>0</v>
      </c>
      <c r="W3204" s="75">
        <f t="shared" si="14"/>
        <v>0</v>
      </c>
      <c r="X3204" s="75">
        <f t="shared" ref="X3204:Y3204" si="9618">X3203+V3204</f>
        <v>320.5162697</v>
      </c>
      <c r="Y3204" s="75">
        <f t="shared" si="9618"/>
        <v>382.1907713</v>
      </c>
    </row>
    <row r="3205" ht="15.75" customHeight="1">
      <c r="A3205" s="78">
        <v>42825.0</v>
      </c>
      <c r="B3205" s="73">
        <v>9467.1</v>
      </c>
      <c r="C3205" s="73">
        <v>7995.05</v>
      </c>
      <c r="D3205" s="74">
        <f t="shared" si="33"/>
        <v>671</v>
      </c>
      <c r="E3205" s="74">
        <f t="shared" si="16"/>
        <v>0</v>
      </c>
      <c r="F3205" s="75">
        <f t="shared" si="4"/>
        <v>3</v>
      </c>
      <c r="G3205" s="75">
        <f t="shared" si="17"/>
        <v>0</v>
      </c>
      <c r="H3205" s="76">
        <f>IF(A3205&lt;SIP_Calculator!$B$7,0,IF(A3205&gt;SIP_Calculator!$E$7,0,1))</f>
        <v>1</v>
      </c>
      <c r="I3205" s="74">
        <f t="shared" si="5"/>
        <v>0</v>
      </c>
      <c r="J3205" s="75">
        <f t="shared" si="6"/>
        <v>0</v>
      </c>
      <c r="K3205" s="76">
        <f>H3205*SIP_Calculator!$D$25</f>
        <v>484.4666522</v>
      </c>
      <c r="L3205" s="76">
        <f t="shared" si="7"/>
        <v>0.05117371235</v>
      </c>
      <c r="M3205" s="76">
        <f t="shared" si="8"/>
        <v>0.06059582519</v>
      </c>
      <c r="N3205" s="76">
        <f t="shared" ref="N3205:O3205" si="9619">N3204+L3205</f>
        <v>320.3791302</v>
      </c>
      <c r="O3205" s="76">
        <f t="shared" si="9619"/>
        <v>381.9779348</v>
      </c>
      <c r="P3205" s="74">
        <f>I3205*SIP_Calculator!$D$26</f>
        <v>0</v>
      </c>
      <c r="Q3205" s="74">
        <f t="shared" si="10"/>
        <v>0</v>
      </c>
      <c r="R3205" s="74">
        <f t="shared" si="11"/>
        <v>0</v>
      </c>
      <c r="S3205" s="74">
        <f t="shared" ref="S3205:T3205" si="9620">S3204+Q3205</f>
        <v>320.0094062</v>
      </c>
      <c r="T3205" s="74">
        <f t="shared" si="9620"/>
        <v>381.6176074</v>
      </c>
      <c r="U3205" s="75">
        <f>J3205*SIP_Calculator!$D$27</f>
        <v>0</v>
      </c>
      <c r="V3205" s="75">
        <f t="shared" si="13"/>
        <v>0</v>
      </c>
      <c r="W3205" s="75">
        <f t="shared" si="14"/>
        <v>0</v>
      </c>
      <c r="X3205" s="75">
        <f t="shared" ref="X3205:Y3205" si="9621">X3204+V3205</f>
        <v>320.5162697</v>
      </c>
      <c r="Y3205" s="75">
        <f t="shared" si="9621"/>
        <v>382.1907713</v>
      </c>
    </row>
    <row r="3206" ht="15.75" customHeight="1">
      <c r="A3206" s="78">
        <v>42828.0</v>
      </c>
      <c r="B3206" s="73">
        <v>9528.6</v>
      </c>
      <c r="C3206" s="73">
        <v>8053.15</v>
      </c>
      <c r="D3206" s="74">
        <f t="shared" si="33"/>
        <v>672</v>
      </c>
      <c r="E3206" s="74">
        <f t="shared" si="16"/>
        <v>1</v>
      </c>
      <c r="F3206" s="75">
        <f t="shared" si="4"/>
        <v>4</v>
      </c>
      <c r="G3206" s="75">
        <f t="shared" si="17"/>
        <v>1</v>
      </c>
      <c r="H3206" s="76">
        <f>IF(A3206&lt;SIP_Calculator!$B$7,0,IF(A3206&gt;SIP_Calculator!$E$7,0,1))</f>
        <v>1</v>
      </c>
      <c r="I3206" s="74">
        <f t="shared" si="5"/>
        <v>1</v>
      </c>
      <c r="J3206" s="75">
        <f t="shared" si="6"/>
        <v>1</v>
      </c>
      <c r="K3206" s="76">
        <f>H3206*SIP_Calculator!$D$25</f>
        <v>484.4666522</v>
      </c>
      <c r="L3206" s="76">
        <f t="shared" si="7"/>
        <v>0.05084342424</v>
      </c>
      <c r="M3206" s="76">
        <f t="shared" si="8"/>
        <v>0.06015865248</v>
      </c>
      <c r="N3206" s="76">
        <f t="shared" ref="N3206:O3206" si="9622">N3205+L3206</f>
        <v>320.4299736</v>
      </c>
      <c r="O3206" s="76">
        <f t="shared" si="9622"/>
        <v>382.0380934</v>
      </c>
      <c r="P3206" s="74">
        <f>I3206*SIP_Calculator!$D$26</f>
        <v>2301.341589</v>
      </c>
      <c r="Q3206" s="74">
        <f t="shared" si="10"/>
        <v>0.2415193826</v>
      </c>
      <c r="R3206" s="74">
        <f t="shared" si="11"/>
        <v>0.2857691201</v>
      </c>
      <c r="S3206" s="74">
        <f t="shared" ref="S3206:T3206" si="9623">S3205+Q3206</f>
        <v>320.2509256</v>
      </c>
      <c r="T3206" s="74">
        <f t="shared" si="9623"/>
        <v>381.9033765</v>
      </c>
      <c r="U3206" s="75">
        <f>J3206*SIP_Calculator!$D$27</f>
        <v>10000</v>
      </c>
      <c r="V3206" s="75">
        <f t="shared" si="13"/>
        <v>1.049472116</v>
      </c>
      <c r="W3206" s="75">
        <f t="shared" si="14"/>
        <v>1.241750123</v>
      </c>
      <c r="X3206" s="75">
        <f t="shared" ref="X3206:Y3206" si="9624">X3205+V3206</f>
        <v>321.5657418</v>
      </c>
      <c r="Y3206" s="75">
        <f t="shared" si="9624"/>
        <v>383.4325214</v>
      </c>
    </row>
    <row r="3207" ht="15.75" customHeight="1">
      <c r="A3207" s="78">
        <v>42830.0</v>
      </c>
      <c r="B3207" s="73">
        <v>9567.95</v>
      </c>
      <c r="C3207" s="73">
        <v>8095.1</v>
      </c>
      <c r="D3207" s="74">
        <f t="shared" si="33"/>
        <v>672</v>
      </c>
      <c r="E3207" s="74">
        <f t="shared" si="16"/>
        <v>0</v>
      </c>
      <c r="F3207" s="75">
        <f t="shared" si="4"/>
        <v>4</v>
      </c>
      <c r="G3207" s="75">
        <f t="shared" si="17"/>
        <v>0</v>
      </c>
      <c r="H3207" s="76">
        <f>IF(A3207&lt;SIP_Calculator!$B$7,0,IF(A3207&gt;SIP_Calculator!$E$7,0,1))</f>
        <v>1</v>
      </c>
      <c r="I3207" s="74">
        <f t="shared" si="5"/>
        <v>0</v>
      </c>
      <c r="J3207" s="75">
        <f t="shared" si="6"/>
        <v>0</v>
      </c>
      <c r="K3207" s="76">
        <f>H3207*SIP_Calculator!$D$25</f>
        <v>484.4666522</v>
      </c>
      <c r="L3207" s="76">
        <f t="shared" si="7"/>
        <v>0.05063432106</v>
      </c>
      <c r="M3207" s="76">
        <f t="shared" si="8"/>
        <v>0.05984690148</v>
      </c>
      <c r="N3207" s="76">
        <f t="shared" ref="N3207:O3207" si="9625">N3206+L3207</f>
        <v>320.4806079</v>
      </c>
      <c r="O3207" s="76">
        <f t="shared" si="9625"/>
        <v>382.0979403</v>
      </c>
      <c r="P3207" s="74">
        <f>I3207*SIP_Calculator!$D$26</f>
        <v>0</v>
      </c>
      <c r="Q3207" s="74">
        <f t="shared" si="10"/>
        <v>0</v>
      </c>
      <c r="R3207" s="74">
        <f t="shared" si="11"/>
        <v>0</v>
      </c>
      <c r="S3207" s="74">
        <f t="shared" ref="S3207:T3207" si="9626">S3206+Q3207</f>
        <v>320.2509256</v>
      </c>
      <c r="T3207" s="74">
        <f t="shared" si="9626"/>
        <v>381.9033765</v>
      </c>
      <c r="U3207" s="75">
        <f>J3207*SIP_Calculator!$D$27</f>
        <v>0</v>
      </c>
      <c r="V3207" s="75">
        <f t="shared" si="13"/>
        <v>0</v>
      </c>
      <c r="W3207" s="75">
        <f t="shared" si="14"/>
        <v>0</v>
      </c>
      <c r="X3207" s="75">
        <f t="shared" ref="X3207:Y3207" si="9627">X3206+V3207</f>
        <v>321.5657418</v>
      </c>
      <c r="Y3207" s="75">
        <f t="shared" si="9627"/>
        <v>383.4325214</v>
      </c>
    </row>
    <row r="3208" ht="15.75" customHeight="1">
      <c r="A3208" s="78">
        <v>42831.0</v>
      </c>
      <c r="B3208" s="73">
        <v>9570.15</v>
      </c>
      <c r="C3208" s="73">
        <v>8092.1</v>
      </c>
      <c r="D3208" s="74">
        <f t="shared" si="33"/>
        <v>672</v>
      </c>
      <c r="E3208" s="74">
        <f t="shared" si="16"/>
        <v>0</v>
      </c>
      <c r="F3208" s="75">
        <f t="shared" si="4"/>
        <v>4</v>
      </c>
      <c r="G3208" s="75">
        <f t="shared" si="17"/>
        <v>0</v>
      </c>
      <c r="H3208" s="76">
        <f>IF(A3208&lt;SIP_Calculator!$B$7,0,IF(A3208&gt;SIP_Calculator!$E$7,0,1))</f>
        <v>1</v>
      </c>
      <c r="I3208" s="74">
        <f t="shared" si="5"/>
        <v>0</v>
      </c>
      <c r="J3208" s="75">
        <f t="shared" si="6"/>
        <v>0</v>
      </c>
      <c r="K3208" s="76">
        <f>H3208*SIP_Calculator!$D$25</f>
        <v>484.4666522</v>
      </c>
      <c r="L3208" s="76">
        <f t="shared" si="7"/>
        <v>0.05062268117</v>
      </c>
      <c r="M3208" s="76">
        <f t="shared" si="8"/>
        <v>0.05986908864</v>
      </c>
      <c r="N3208" s="76">
        <f t="shared" ref="N3208:O3208" si="9628">N3207+L3208</f>
        <v>320.5312306</v>
      </c>
      <c r="O3208" s="76">
        <f t="shared" si="9628"/>
        <v>382.1578094</v>
      </c>
      <c r="P3208" s="74">
        <f>I3208*SIP_Calculator!$D$26</f>
        <v>0</v>
      </c>
      <c r="Q3208" s="74">
        <f t="shared" si="10"/>
        <v>0</v>
      </c>
      <c r="R3208" s="74">
        <f t="shared" si="11"/>
        <v>0</v>
      </c>
      <c r="S3208" s="74">
        <f t="shared" ref="S3208:T3208" si="9629">S3207+Q3208</f>
        <v>320.2509256</v>
      </c>
      <c r="T3208" s="74">
        <f t="shared" si="9629"/>
        <v>381.9033765</v>
      </c>
      <c r="U3208" s="75">
        <f>J3208*SIP_Calculator!$D$27</f>
        <v>0</v>
      </c>
      <c r="V3208" s="75">
        <f t="shared" si="13"/>
        <v>0</v>
      </c>
      <c r="W3208" s="75">
        <f t="shared" si="14"/>
        <v>0</v>
      </c>
      <c r="X3208" s="75">
        <f t="shared" ref="X3208:Y3208" si="9630">X3207+V3208</f>
        <v>321.5657418</v>
      </c>
      <c r="Y3208" s="75">
        <f t="shared" si="9630"/>
        <v>383.4325214</v>
      </c>
    </row>
    <row r="3209" ht="15.75" customHeight="1">
      <c r="A3209" s="78">
        <v>42832.0</v>
      </c>
      <c r="B3209" s="73">
        <v>9514.45</v>
      </c>
      <c r="C3209" s="73">
        <v>8045.35</v>
      </c>
      <c r="D3209" s="74">
        <f t="shared" si="33"/>
        <v>672</v>
      </c>
      <c r="E3209" s="74">
        <f t="shared" si="16"/>
        <v>0</v>
      </c>
      <c r="F3209" s="75">
        <f t="shared" si="4"/>
        <v>4</v>
      </c>
      <c r="G3209" s="75">
        <f t="shared" si="17"/>
        <v>0</v>
      </c>
      <c r="H3209" s="76">
        <f>IF(A3209&lt;SIP_Calculator!$B$7,0,IF(A3209&gt;SIP_Calculator!$E$7,0,1))</f>
        <v>1</v>
      </c>
      <c r="I3209" s="74">
        <f t="shared" si="5"/>
        <v>0</v>
      </c>
      <c r="J3209" s="75">
        <f t="shared" si="6"/>
        <v>0</v>
      </c>
      <c r="K3209" s="76">
        <f>H3209*SIP_Calculator!$D$25</f>
        <v>484.4666522</v>
      </c>
      <c r="L3209" s="76">
        <f t="shared" si="7"/>
        <v>0.05091903916</v>
      </c>
      <c r="M3209" s="76">
        <f t="shared" si="8"/>
        <v>0.06021697654</v>
      </c>
      <c r="N3209" s="76">
        <f t="shared" ref="N3209:O3209" si="9631">N3208+L3209</f>
        <v>320.5821497</v>
      </c>
      <c r="O3209" s="76">
        <f t="shared" si="9631"/>
        <v>382.2180264</v>
      </c>
      <c r="P3209" s="74">
        <f>I3209*SIP_Calculator!$D$26</f>
        <v>0</v>
      </c>
      <c r="Q3209" s="74">
        <f t="shared" si="10"/>
        <v>0</v>
      </c>
      <c r="R3209" s="74">
        <f t="shared" si="11"/>
        <v>0</v>
      </c>
      <c r="S3209" s="74">
        <f t="shared" ref="S3209:T3209" si="9632">S3208+Q3209</f>
        <v>320.2509256</v>
      </c>
      <c r="T3209" s="74">
        <f t="shared" si="9632"/>
        <v>381.9033765</v>
      </c>
      <c r="U3209" s="75">
        <f>J3209*SIP_Calculator!$D$27</f>
        <v>0</v>
      </c>
      <c r="V3209" s="75">
        <f t="shared" si="13"/>
        <v>0</v>
      </c>
      <c r="W3209" s="75">
        <f t="shared" si="14"/>
        <v>0</v>
      </c>
      <c r="X3209" s="75">
        <f t="shared" ref="X3209:Y3209" si="9633">X3208+V3209</f>
        <v>321.5657418</v>
      </c>
      <c r="Y3209" s="75">
        <f t="shared" si="9633"/>
        <v>383.4325214</v>
      </c>
    </row>
    <row r="3210" ht="15.75" customHeight="1">
      <c r="A3210" s="78">
        <v>42835.0</v>
      </c>
      <c r="B3210" s="73">
        <v>9510.6</v>
      </c>
      <c r="C3210" s="73">
        <v>8052.1</v>
      </c>
      <c r="D3210" s="74">
        <f t="shared" si="33"/>
        <v>673</v>
      </c>
      <c r="E3210" s="74">
        <f t="shared" si="16"/>
        <v>1</v>
      </c>
      <c r="F3210" s="75">
        <f t="shared" si="4"/>
        <v>4</v>
      </c>
      <c r="G3210" s="75">
        <f t="shared" si="17"/>
        <v>0</v>
      </c>
      <c r="H3210" s="76">
        <f>IF(A3210&lt;SIP_Calculator!$B$7,0,IF(A3210&gt;SIP_Calculator!$E$7,0,1))</f>
        <v>1</v>
      </c>
      <c r="I3210" s="74">
        <f t="shared" si="5"/>
        <v>1</v>
      </c>
      <c r="J3210" s="75">
        <f t="shared" si="6"/>
        <v>0</v>
      </c>
      <c r="K3210" s="76">
        <f>H3210*SIP_Calculator!$D$25</f>
        <v>484.4666522</v>
      </c>
      <c r="L3210" s="76">
        <f t="shared" si="7"/>
        <v>0.05093965178</v>
      </c>
      <c r="M3210" s="76">
        <f t="shared" si="8"/>
        <v>0.06016649721</v>
      </c>
      <c r="N3210" s="76">
        <f t="shared" ref="N3210:O3210" si="9634">N3209+L3210</f>
        <v>320.6330893</v>
      </c>
      <c r="O3210" s="76">
        <f t="shared" si="9634"/>
        <v>382.2781929</v>
      </c>
      <c r="P3210" s="74">
        <f>I3210*SIP_Calculator!$D$26</f>
        <v>2301.341589</v>
      </c>
      <c r="Q3210" s="74">
        <f t="shared" si="10"/>
        <v>0.2419764883</v>
      </c>
      <c r="R3210" s="74">
        <f t="shared" si="11"/>
        <v>0.2858063846</v>
      </c>
      <c r="S3210" s="74">
        <f t="shared" ref="S3210:T3210" si="9635">S3209+Q3210</f>
        <v>320.4929021</v>
      </c>
      <c r="T3210" s="74">
        <f t="shared" si="9635"/>
        <v>382.1891829</v>
      </c>
      <c r="U3210" s="75">
        <f>J3210*SIP_Calculator!$D$27</f>
        <v>0</v>
      </c>
      <c r="V3210" s="75">
        <f t="shared" si="13"/>
        <v>0</v>
      </c>
      <c r="W3210" s="75">
        <f t="shared" si="14"/>
        <v>0</v>
      </c>
      <c r="X3210" s="75">
        <f t="shared" ref="X3210:Y3210" si="9636">X3209+V3210</f>
        <v>321.5657418</v>
      </c>
      <c r="Y3210" s="75">
        <f t="shared" si="9636"/>
        <v>383.4325214</v>
      </c>
    </row>
    <row r="3211" ht="15.75" customHeight="1">
      <c r="A3211" s="78">
        <v>42836.0</v>
      </c>
      <c r="B3211" s="73">
        <v>9567.25</v>
      </c>
      <c r="C3211" s="73">
        <v>8107.1</v>
      </c>
      <c r="D3211" s="74">
        <f t="shared" si="33"/>
        <v>673</v>
      </c>
      <c r="E3211" s="74">
        <f t="shared" si="16"/>
        <v>0</v>
      </c>
      <c r="F3211" s="75">
        <f t="shared" si="4"/>
        <v>4</v>
      </c>
      <c r="G3211" s="75">
        <f t="shared" si="17"/>
        <v>0</v>
      </c>
      <c r="H3211" s="76">
        <f>IF(A3211&lt;SIP_Calculator!$B$7,0,IF(A3211&gt;SIP_Calculator!$E$7,0,1))</f>
        <v>1</v>
      </c>
      <c r="I3211" s="74">
        <f t="shared" si="5"/>
        <v>0</v>
      </c>
      <c r="J3211" s="75">
        <f t="shared" si="6"/>
        <v>0</v>
      </c>
      <c r="K3211" s="76">
        <f>H3211*SIP_Calculator!$D$25</f>
        <v>484.4666522</v>
      </c>
      <c r="L3211" s="76">
        <f t="shared" si="7"/>
        <v>0.05063802578</v>
      </c>
      <c r="M3211" s="76">
        <f t="shared" si="8"/>
        <v>0.05975831705</v>
      </c>
      <c r="N3211" s="76">
        <f t="shared" ref="N3211:O3211" si="9637">N3210+L3211</f>
        <v>320.6837273</v>
      </c>
      <c r="O3211" s="76">
        <f t="shared" si="9637"/>
        <v>382.3379512</v>
      </c>
      <c r="P3211" s="74">
        <f>I3211*SIP_Calculator!$D$26</f>
        <v>0</v>
      </c>
      <c r="Q3211" s="74">
        <f t="shared" si="10"/>
        <v>0</v>
      </c>
      <c r="R3211" s="74">
        <f t="shared" si="11"/>
        <v>0</v>
      </c>
      <c r="S3211" s="74">
        <f t="shared" ref="S3211:T3211" si="9638">S3210+Q3211</f>
        <v>320.4929021</v>
      </c>
      <c r="T3211" s="74">
        <f t="shared" si="9638"/>
        <v>382.1891829</v>
      </c>
      <c r="U3211" s="75">
        <f>J3211*SIP_Calculator!$D$27</f>
        <v>0</v>
      </c>
      <c r="V3211" s="75">
        <f t="shared" si="13"/>
        <v>0</v>
      </c>
      <c r="W3211" s="75">
        <f t="shared" si="14"/>
        <v>0</v>
      </c>
      <c r="X3211" s="75">
        <f t="shared" ref="X3211:Y3211" si="9639">X3210+V3211</f>
        <v>321.5657418</v>
      </c>
      <c r="Y3211" s="75">
        <f t="shared" si="9639"/>
        <v>383.4325214</v>
      </c>
    </row>
    <row r="3212" ht="15.75" customHeight="1">
      <c r="A3212" s="78">
        <v>42837.0</v>
      </c>
      <c r="B3212" s="73">
        <v>9540.7</v>
      </c>
      <c r="C3212" s="73">
        <v>8078.85</v>
      </c>
      <c r="D3212" s="74">
        <f t="shared" si="33"/>
        <v>673</v>
      </c>
      <c r="E3212" s="74">
        <f t="shared" si="16"/>
        <v>0</v>
      </c>
      <c r="F3212" s="75">
        <f t="shared" si="4"/>
        <v>4</v>
      </c>
      <c r="G3212" s="75">
        <f t="shared" si="17"/>
        <v>0</v>
      </c>
      <c r="H3212" s="76">
        <f>IF(A3212&lt;SIP_Calculator!$B$7,0,IF(A3212&gt;SIP_Calculator!$E$7,0,1))</f>
        <v>1</v>
      </c>
      <c r="I3212" s="74">
        <f t="shared" si="5"/>
        <v>0</v>
      </c>
      <c r="J3212" s="75">
        <f t="shared" si="6"/>
        <v>0</v>
      </c>
      <c r="K3212" s="76">
        <f>H3212*SIP_Calculator!$D$25</f>
        <v>484.4666522</v>
      </c>
      <c r="L3212" s="76">
        <f t="shared" si="7"/>
        <v>0.05077894203</v>
      </c>
      <c r="M3212" s="76">
        <f t="shared" si="8"/>
        <v>0.05996727903</v>
      </c>
      <c r="N3212" s="76">
        <f t="shared" ref="N3212:O3212" si="9640">N3211+L3212</f>
        <v>320.7345063</v>
      </c>
      <c r="O3212" s="76">
        <f t="shared" si="9640"/>
        <v>382.3979185</v>
      </c>
      <c r="P3212" s="74">
        <f>I3212*SIP_Calculator!$D$26</f>
        <v>0</v>
      </c>
      <c r="Q3212" s="74">
        <f t="shared" si="10"/>
        <v>0</v>
      </c>
      <c r="R3212" s="74">
        <f t="shared" si="11"/>
        <v>0</v>
      </c>
      <c r="S3212" s="74">
        <f t="shared" ref="S3212:T3212" si="9641">S3211+Q3212</f>
        <v>320.4929021</v>
      </c>
      <c r="T3212" s="74">
        <f t="shared" si="9641"/>
        <v>382.1891829</v>
      </c>
      <c r="U3212" s="75">
        <f>J3212*SIP_Calculator!$D$27</f>
        <v>0</v>
      </c>
      <c r="V3212" s="75">
        <f t="shared" si="13"/>
        <v>0</v>
      </c>
      <c r="W3212" s="75">
        <f t="shared" si="14"/>
        <v>0</v>
      </c>
      <c r="X3212" s="75">
        <f t="shared" ref="X3212:Y3212" si="9642">X3211+V3212</f>
        <v>321.5657418</v>
      </c>
      <c r="Y3212" s="75">
        <f t="shared" si="9642"/>
        <v>383.4325214</v>
      </c>
    </row>
    <row r="3213" ht="15.75" customHeight="1">
      <c r="A3213" s="78">
        <v>42838.0</v>
      </c>
      <c r="B3213" s="73">
        <v>9492.45</v>
      </c>
      <c r="C3213" s="73">
        <v>8044.9</v>
      </c>
      <c r="D3213" s="74">
        <f t="shared" si="33"/>
        <v>673</v>
      </c>
      <c r="E3213" s="74">
        <f t="shared" si="16"/>
        <v>0</v>
      </c>
      <c r="F3213" s="75">
        <f t="shared" si="4"/>
        <v>4</v>
      </c>
      <c r="G3213" s="75">
        <f t="shared" si="17"/>
        <v>0</v>
      </c>
      <c r="H3213" s="76">
        <f>IF(A3213&lt;SIP_Calculator!$B$7,0,IF(A3213&gt;SIP_Calculator!$E$7,0,1))</f>
        <v>1</v>
      </c>
      <c r="I3213" s="74">
        <f t="shared" si="5"/>
        <v>0</v>
      </c>
      <c r="J3213" s="75">
        <f t="shared" si="6"/>
        <v>0</v>
      </c>
      <c r="K3213" s="76">
        <f>H3213*SIP_Calculator!$D$25</f>
        <v>484.4666522</v>
      </c>
      <c r="L3213" s="76">
        <f t="shared" si="7"/>
        <v>0.05103705073</v>
      </c>
      <c r="M3213" s="76">
        <f t="shared" si="8"/>
        <v>0.06022034484</v>
      </c>
      <c r="N3213" s="76">
        <f t="shared" ref="N3213:O3213" si="9643">N3212+L3213</f>
        <v>320.7855433</v>
      </c>
      <c r="O3213" s="76">
        <f t="shared" si="9643"/>
        <v>382.4581388</v>
      </c>
      <c r="P3213" s="74">
        <f>I3213*SIP_Calculator!$D$26</f>
        <v>0</v>
      </c>
      <c r="Q3213" s="74">
        <f t="shared" si="10"/>
        <v>0</v>
      </c>
      <c r="R3213" s="74">
        <f t="shared" si="11"/>
        <v>0</v>
      </c>
      <c r="S3213" s="74">
        <f t="shared" ref="S3213:T3213" si="9644">S3212+Q3213</f>
        <v>320.4929021</v>
      </c>
      <c r="T3213" s="74">
        <f t="shared" si="9644"/>
        <v>382.1891829</v>
      </c>
      <c r="U3213" s="75">
        <f>J3213*SIP_Calculator!$D$27</f>
        <v>0</v>
      </c>
      <c r="V3213" s="75">
        <f t="shared" si="13"/>
        <v>0</v>
      </c>
      <c r="W3213" s="75">
        <f t="shared" si="14"/>
        <v>0</v>
      </c>
      <c r="X3213" s="75">
        <f t="shared" ref="X3213:Y3213" si="9645">X3212+V3213</f>
        <v>321.5657418</v>
      </c>
      <c r="Y3213" s="75">
        <f t="shared" si="9645"/>
        <v>383.4325214</v>
      </c>
    </row>
    <row r="3214" ht="15.75" customHeight="1">
      <c r="A3214" s="78">
        <v>42842.0</v>
      </c>
      <c r="B3214" s="73">
        <v>9478.9</v>
      </c>
      <c r="C3214" s="73">
        <v>8042.6</v>
      </c>
      <c r="D3214" s="74">
        <f t="shared" si="33"/>
        <v>674</v>
      </c>
      <c r="E3214" s="74">
        <f t="shared" si="16"/>
        <v>1</v>
      </c>
      <c r="F3214" s="75">
        <f t="shared" si="4"/>
        <v>4</v>
      </c>
      <c r="G3214" s="75">
        <f t="shared" si="17"/>
        <v>0</v>
      </c>
      <c r="H3214" s="76">
        <f>IF(A3214&lt;SIP_Calculator!$B$7,0,IF(A3214&gt;SIP_Calculator!$E$7,0,1))</f>
        <v>1</v>
      </c>
      <c r="I3214" s="74">
        <f t="shared" si="5"/>
        <v>1</v>
      </c>
      <c r="J3214" s="75">
        <f t="shared" si="6"/>
        <v>0</v>
      </c>
      <c r="K3214" s="76">
        <f>H3214*SIP_Calculator!$D$25</f>
        <v>484.4666522</v>
      </c>
      <c r="L3214" s="76">
        <f t="shared" si="7"/>
        <v>0.05111000772</v>
      </c>
      <c r="M3214" s="76">
        <f t="shared" si="8"/>
        <v>0.06023756648</v>
      </c>
      <c r="N3214" s="76">
        <f t="shared" ref="N3214:O3214" si="9646">N3213+L3214</f>
        <v>320.8366533</v>
      </c>
      <c r="O3214" s="76">
        <f t="shared" si="9646"/>
        <v>382.5183764</v>
      </c>
      <c r="P3214" s="74">
        <f>I3214*SIP_Calculator!$D$26</f>
        <v>2301.341589</v>
      </c>
      <c r="Q3214" s="74">
        <f t="shared" si="10"/>
        <v>0.2427857229</v>
      </c>
      <c r="R3214" s="74">
        <f t="shared" si="11"/>
        <v>0.286143982</v>
      </c>
      <c r="S3214" s="74">
        <f t="shared" ref="S3214:T3214" si="9647">S3213+Q3214</f>
        <v>320.7356878</v>
      </c>
      <c r="T3214" s="74">
        <f t="shared" si="9647"/>
        <v>382.4753269</v>
      </c>
      <c r="U3214" s="75">
        <f>J3214*SIP_Calculator!$D$27</f>
        <v>0</v>
      </c>
      <c r="V3214" s="75">
        <f t="shared" si="13"/>
        <v>0</v>
      </c>
      <c r="W3214" s="75">
        <f t="shared" si="14"/>
        <v>0</v>
      </c>
      <c r="X3214" s="75">
        <f t="shared" ref="X3214:Y3214" si="9648">X3213+V3214</f>
        <v>321.5657418</v>
      </c>
      <c r="Y3214" s="75">
        <f t="shared" si="9648"/>
        <v>383.4325214</v>
      </c>
    </row>
    <row r="3215" ht="15.75" customHeight="1">
      <c r="A3215" s="78">
        <v>42843.0</v>
      </c>
      <c r="B3215" s="73">
        <v>9432.8</v>
      </c>
      <c r="C3215" s="73">
        <v>8003.15</v>
      </c>
      <c r="D3215" s="74">
        <f t="shared" si="33"/>
        <v>674</v>
      </c>
      <c r="E3215" s="74">
        <f t="shared" si="16"/>
        <v>0</v>
      </c>
      <c r="F3215" s="75">
        <f t="shared" si="4"/>
        <v>4</v>
      </c>
      <c r="G3215" s="75">
        <f t="shared" si="17"/>
        <v>0</v>
      </c>
      <c r="H3215" s="76">
        <f>IF(A3215&lt;SIP_Calculator!$B$7,0,IF(A3215&gt;SIP_Calculator!$E$7,0,1))</f>
        <v>1</v>
      </c>
      <c r="I3215" s="74">
        <f t="shared" si="5"/>
        <v>0</v>
      </c>
      <c r="J3215" s="75">
        <f t="shared" si="6"/>
        <v>0</v>
      </c>
      <c r="K3215" s="76">
        <f>H3215*SIP_Calculator!$D$25</f>
        <v>484.4666522</v>
      </c>
      <c r="L3215" s="76">
        <f t="shared" si="7"/>
        <v>0.05135979266</v>
      </c>
      <c r="M3215" s="76">
        <f t="shared" si="8"/>
        <v>0.06053449607</v>
      </c>
      <c r="N3215" s="76">
        <f t="shared" ref="N3215:O3215" si="9649">N3214+L3215</f>
        <v>320.8880131</v>
      </c>
      <c r="O3215" s="76">
        <f t="shared" si="9649"/>
        <v>382.5789109</v>
      </c>
      <c r="P3215" s="74">
        <f>I3215*SIP_Calculator!$D$26</f>
        <v>0</v>
      </c>
      <c r="Q3215" s="74">
        <f t="shared" si="10"/>
        <v>0</v>
      </c>
      <c r="R3215" s="74">
        <f t="shared" si="11"/>
        <v>0</v>
      </c>
      <c r="S3215" s="74">
        <f t="shared" ref="S3215:T3215" si="9650">S3214+Q3215</f>
        <v>320.7356878</v>
      </c>
      <c r="T3215" s="74">
        <f t="shared" si="9650"/>
        <v>382.4753269</v>
      </c>
      <c r="U3215" s="75">
        <f>J3215*SIP_Calculator!$D$27</f>
        <v>0</v>
      </c>
      <c r="V3215" s="75">
        <f t="shared" si="13"/>
        <v>0</v>
      </c>
      <c r="W3215" s="75">
        <f t="shared" si="14"/>
        <v>0</v>
      </c>
      <c r="X3215" s="75">
        <f t="shared" ref="X3215:Y3215" si="9651">X3214+V3215</f>
        <v>321.5657418</v>
      </c>
      <c r="Y3215" s="75">
        <f t="shared" si="9651"/>
        <v>383.4325214</v>
      </c>
    </row>
    <row r="3216" ht="15.75" customHeight="1">
      <c r="A3216" s="78">
        <v>42844.0</v>
      </c>
      <c r="B3216" s="73">
        <v>9440.7</v>
      </c>
      <c r="C3216" s="73">
        <v>8021.0</v>
      </c>
      <c r="D3216" s="74">
        <f t="shared" si="33"/>
        <v>674</v>
      </c>
      <c r="E3216" s="74">
        <f t="shared" si="16"/>
        <v>0</v>
      </c>
      <c r="F3216" s="75">
        <f t="shared" si="4"/>
        <v>4</v>
      </c>
      <c r="G3216" s="75">
        <f t="shared" si="17"/>
        <v>0</v>
      </c>
      <c r="H3216" s="76">
        <f>IF(A3216&lt;SIP_Calculator!$B$7,0,IF(A3216&gt;SIP_Calculator!$E$7,0,1))</f>
        <v>1</v>
      </c>
      <c r="I3216" s="74">
        <f t="shared" si="5"/>
        <v>0</v>
      </c>
      <c r="J3216" s="75">
        <f t="shared" si="6"/>
        <v>0</v>
      </c>
      <c r="K3216" s="76">
        <f>H3216*SIP_Calculator!$D$25</f>
        <v>484.4666522</v>
      </c>
      <c r="L3216" s="76">
        <f t="shared" si="7"/>
        <v>0.05131681466</v>
      </c>
      <c r="M3216" s="76">
        <f t="shared" si="8"/>
        <v>0.06039978209</v>
      </c>
      <c r="N3216" s="76">
        <f t="shared" ref="N3216:O3216" si="9652">N3215+L3216</f>
        <v>320.9393299</v>
      </c>
      <c r="O3216" s="76">
        <f t="shared" si="9652"/>
        <v>382.6393107</v>
      </c>
      <c r="P3216" s="74">
        <f>I3216*SIP_Calculator!$D$26</f>
        <v>0</v>
      </c>
      <c r="Q3216" s="74">
        <f t="shared" si="10"/>
        <v>0</v>
      </c>
      <c r="R3216" s="74">
        <f t="shared" si="11"/>
        <v>0</v>
      </c>
      <c r="S3216" s="74">
        <f t="shared" ref="S3216:T3216" si="9653">S3215+Q3216</f>
        <v>320.7356878</v>
      </c>
      <c r="T3216" s="74">
        <f t="shared" si="9653"/>
        <v>382.4753269</v>
      </c>
      <c r="U3216" s="75">
        <f>J3216*SIP_Calculator!$D$27</f>
        <v>0</v>
      </c>
      <c r="V3216" s="75">
        <f t="shared" si="13"/>
        <v>0</v>
      </c>
      <c r="W3216" s="75">
        <f t="shared" si="14"/>
        <v>0</v>
      </c>
      <c r="X3216" s="75">
        <f t="shared" ref="X3216:Y3216" si="9654">X3215+V3216</f>
        <v>321.5657418</v>
      </c>
      <c r="Y3216" s="75">
        <f t="shared" si="9654"/>
        <v>383.4325214</v>
      </c>
    </row>
    <row r="3217" ht="15.75" customHeight="1">
      <c r="A3217" s="78">
        <v>42845.0</v>
      </c>
      <c r="B3217" s="73">
        <v>9474.8</v>
      </c>
      <c r="C3217" s="73">
        <v>8063.1</v>
      </c>
      <c r="D3217" s="74">
        <f t="shared" si="33"/>
        <v>674</v>
      </c>
      <c r="E3217" s="74">
        <f t="shared" si="16"/>
        <v>0</v>
      </c>
      <c r="F3217" s="75">
        <f t="shared" si="4"/>
        <v>4</v>
      </c>
      <c r="G3217" s="75">
        <f t="shared" si="17"/>
        <v>0</v>
      </c>
      <c r="H3217" s="76">
        <f>IF(A3217&lt;SIP_Calculator!$B$7,0,IF(A3217&gt;SIP_Calculator!$E$7,0,1))</f>
        <v>1</v>
      </c>
      <c r="I3217" s="74">
        <f t="shared" si="5"/>
        <v>0</v>
      </c>
      <c r="J3217" s="75">
        <f t="shared" si="6"/>
        <v>0</v>
      </c>
      <c r="K3217" s="76">
        <f>H3217*SIP_Calculator!$D$25</f>
        <v>484.4666522</v>
      </c>
      <c r="L3217" s="76">
        <f t="shared" si="7"/>
        <v>0.05113212439</v>
      </c>
      <c r="M3217" s="76">
        <f t="shared" si="8"/>
        <v>0.06008441569</v>
      </c>
      <c r="N3217" s="76">
        <f t="shared" ref="N3217:O3217" si="9655">N3216+L3217</f>
        <v>320.9904621</v>
      </c>
      <c r="O3217" s="76">
        <f t="shared" si="9655"/>
        <v>382.6993951</v>
      </c>
      <c r="P3217" s="74">
        <f>I3217*SIP_Calculator!$D$26</f>
        <v>0</v>
      </c>
      <c r="Q3217" s="74">
        <f t="shared" si="10"/>
        <v>0</v>
      </c>
      <c r="R3217" s="74">
        <f t="shared" si="11"/>
        <v>0</v>
      </c>
      <c r="S3217" s="74">
        <f t="shared" ref="S3217:T3217" si="9656">S3216+Q3217</f>
        <v>320.7356878</v>
      </c>
      <c r="T3217" s="74">
        <f t="shared" si="9656"/>
        <v>382.4753269</v>
      </c>
      <c r="U3217" s="75">
        <f>J3217*SIP_Calculator!$D$27</f>
        <v>0</v>
      </c>
      <c r="V3217" s="75">
        <f t="shared" si="13"/>
        <v>0</v>
      </c>
      <c r="W3217" s="75">
        <f t="shared" si="14"/>
        <v>0</v>
      </c>
      <c r="X3217" s="75">
        <f t="shared" ref="X3217:Y3217" si="9657">X3216+V3217</f>
        <v>321.5657418</v>
      </c>
      <c r="Y3217" s="75">
        <f t="shared" si="9657"/>
        <v>383.4325214</v>
      </c>
    </row>
    <row r="3218" ht="15.75" customHeight="1">
      <c r="A3218" s="78">
        <v>42846.0</v>
      </c>
      <c r="B3218" s="73">
        <v>9463.6</v>
      </c>
      <c r="C3218" s="73">
        <v>8057.7</v>
      </c>
      <c r="D3218" s="74">
        <f t="shared" si="33"/>
        <v>674</v>
      </c>
      <c r="E3218" s="74">
        <f t="shared" si="16"/>
        <v>0</v>
      </c>
      <c r="F3218" s="75">
        <f t="shared" si="4"/>
        <v>4</v>
      </c>
      <c r="G3218" s="75">
        <f t="shared" si="17"/>
        <v>0</v>
      </c>
      <c r="H3218" s="76">
        <f>IF(A3218&lt;SIP_Calculator!$B$7,0,IF(A3218&gt;SIP_Calculator!$E$7,0,1))</f>
        <v>1</v>
      </c>
      <c r="I3218" s="74">
        <f t="shared" si="5"/>
        <v>0</v>
      </c>
      <c r="J3218" s="75">
        <f t="shared" si="6"/>
        <v>0</v>
      </c>
      <c r="K3218" s="76">
        <f>H3218*SIP_Calculator!$D$25</f>
        <v>484.4666522</v>
      </c>
      <c r="L3218" s="76">
        <f t="shared" si="7"/>
        <v>0.05119263834</v>
      </c>
      <c r="M3218" s="76">
        <f t="shared" si="8"/>
        <v>0.06012468225</v>
      </c>
      <c r="N3218" s="76">
        <f t="shared" ref="N3218:O3218" si="9658">N3217+L3218</f>
        <v>321.0416547</v>
      </c>
      <c r="O3218" s="76">
        <f t="shared" si="9658"/>
        <v>382.7595198</v>
      </c>
      <c r="P3218" s="74">
        <f>I3218*SIP_Calculator!$D$26</f>
        <v>0</v>
      </c>
      <c r="Q3218" s="74">
        <f t="shared" si="10"/>
        <v>0</v>
      </c>
      <c r="R3218" s="74">
        <f t="shared" si="11"/>
        <v>0</v>
      </c>
      <c r="S3218" s="74">
        <f t="shared" ref="S3218:T3218" si="9659">S3217+Q3218</f>
        <v>320.7356878</v>
      </c>
      <c r="T3218" s="74">
        <f t="shared" si="9659"/>
        <v>382.4753269</v>
      </c>
      <c r="U3218" s="75">
        <f>J3218*SIP_Calculator!$D$27</f>
        <v>0</v>
      </c>
      <c r="V3218" s="75">
        <f t="shared" si="13"/>
        <v>0</v>
      </c>
      <c r="W3218" s="75">
        <f t="shared" si="14"/>
        <v>0</v>
      </c>
      <c r="X3218" s="75">
        <f t="shared" ref="X3218:Y3218" si="9660">X3217+V3218</f>
        <v>321.5657418</v>
      </c>
      <c r="Y3218" s="75">
        <f t="shared" si="9660"/>
        <v>383.4325214</v>
      </c>
    </row>
    <row r="3219" ht="15.75" customHeight="1">
      <c r="A3219" s="78">
        <v>42849.0</v>
      </c>
      <c r="B3219" s="73">
        <v>9562.1</v>
      </c>
      <c r="C3219" s="73">
        <v>8137.35</v>
      </c>
      <c r="D3219" s="74">
        <f t="shared" si="33"/>
        <v>675</v>
      </c>
      <c r="E3219" s="74">
        <f t="shared" si="16"/>
        <v>1</v>
      </c>
      <c r="F3219" s="75">
        <f t="shared" si="4"/>
        <v>4</v>
      </c>
      <c r="G3219" s="75">
        <f t="shared" si="17"/>
        <v>0</v>
      </c>
      <c r="H3219" s="76">
        <f>IF(A3219&lt;SIP_Calculator!$B$7,0,IF(A3219&gt;SIP_Calculator!$E$7,0,1))</f>
        <v>1</v>
      </c>
      <c r="I3219" s="74">
        <f t="shared" si="5"/>
        <v>1</v>
      </c>
      <c r="J3219" s="75">
        <f t="shared" si="6"/>
        <v>0</v>
      </c>
      <c r="K3219" s="76">
        <f>H3219*SIP_Calculator!$D$25</f>
        <v>484.4666522</v>
      </c>
      <c r="L3219" s="76">
        <f t="shared" si="7"/>
        <v>0.05066529865</v>
      </c>
      <c r="M3219" s="76">
        <f t="shared" si="8"/>
        <v>0.05953616991</v>
      </c>
      <c r="N3219" s="76">
        <f t="shared" ref="N3219:O3219" si="9661">N3218+L3219</f>
        <v>321.09232</v>
      </c>
      <c r="O3219" s="76">
        <f t="shared" si="9661"/>
        <v>382.819056</v>
      </c>
      <c r="P3219" s="74">
        <f>I3219*SIP_Calculator!$D$26</f>
        <v>2301.341589</v>
      </c>
      <c r="Q3219" s="74">
        <f t="shared" si="10"/>
        <v>0.2406732401</v>
      </c>
      <c r="R3219" s="74">
        <f t="shared" si="11"/>
        <v>0.2828121673</v>
      </c>
      <c r="S3219" s="74">
        <f t="shared" ref="S3219:T3219" si="9662">S3218+Q3219</f>
        <v>320.9763611</v>
      </c>
      <c r="T3219" s="74">
        <f t="shared" si="9662"/>
        <v>382.758139</v>
      </c>
      <c r="U3219" s="75">
        <f>J3219*SIP_Calculator!$D$27</f>
        <v>0</v>
      </c>
      <c r="V3219" s="75">
        <f t="shared" si="13"/>
        <v>0</v>
      </c>
      <c r="W3219" s="75">
        <f t="shared" si="14"/>
        <v>0</v>
      </c>
      <c r="X3219" s="75">
        <f t="shared" ref="X3219:Y3219" si="9663">X3218+V3219</f>
        <v>321.5657418</v>
      </c>
      <c r="Y3219" s="75">
        <f t="shared" si="9663"/>
        <v>383.4325214</v>
      </c>
    </row>
    <row r="3220" ht="15.75" customHeight="1">
      <c r="A3220" s="78">
        <v>42850.0</v>
      </c>
      <c r="B3220" s="73">
        <v>9662.95</v>
      </c>
      <c r="C3220" s="73">
        <v>8216.7</v>
      </c>
      <c r="D3220" s="74">
        <f t="shared" si="33"/>
        <v>675</v>
      </c>
      <c r="E3220" s="74">
        <f t="shared" si="16"/>
        <v>0</v>
      </c>
      <c r="F3220" s="75">
        <f t="shared" si="4"/>
        <v>4</v>
      </c>
      <c r="G3220" s="75">
        <f t="shared" si="17"/>
        <v>0</v>
      </c>
      <c r="H3220" s="76">
        <f>IF(A3220&lt;SIP_Calculator!$B$7,0,IF(A3220&gt;SIP_Calculator!$E$7,0,1))</f>
        <v>1</v>
      </c>
      <c r="I3220" s="74">
        <f t="shared" si="5"/>
        <v>0</v>
      </c>
      <c r="J3220" s="75">
        <f t="shared" si="6"/>
        <v>0</v>
      </c>
      <c r="K3220" s="76">
        <f>H3220*SIP_Calculator!$D$25</f>
        <v>484.4666522</v>
      </c>
      <c r="L3220" s="76">
        <f t="shared" si="7"/>
        <v>0.05013651651</v>
      </c>
      <c r="M3220" s="76">
        <f t="shared" si="8"/>
        <v>0.05896121949</v>
      </c>
      <c r="N3220" s="76">
        <f t="shared" ref="N3220:O3220" si="9664">N3219+L3220</f>
        <v>321.1424565</v>
      </c>
      <c r="O3220" s="76">
        <f t="shared" si="9664"/>
        <v>382.8780172</v>
      </c>
      <c r="P3220" s="74">
        <f>I3220*SIP_Calculator!$D$26</f>
        <v>0</v>
      </c>
      <c r="Q3220" s="74">
        <f t="shared" si="10"/>
        <v>0</v>
      </c>
      <c r="R3220" s="74">
        <f t="shared" si="11"/>
        <v>0</v>
      </c>
      <c r="S3220" s="74">
        <f t="shared" ref="S3220:T3220" si="9665">S3219+Q3220</f>
        <v>320.9763611</v>
      </c>
      <c r="T3220" s="74">
        <f t="shared" si="9665"/>
        <v>382.758139</v>
      </c>
      <c r="U3220" s="75">
        <f>J3220*SIP_Calculator!$D$27</f>
        <v>0</v>
      </c>
      <c r="V3220" s="75">
        <f t="shared" si="13"/>
        <v>0</v>
      </c>
      <c r="W3220" s="75">
        <f t="shared" si="14"/>
        <v>0</v>
      </c>
      <c r="X3220" s="75">
        <f t="shared" ref="X3220:Y3220" si="9666">X3219+V3220</f>
        <v>321.5657418</v>
      </c>
      <c r="Y3220" s="75">
        <f t="shared" si="9666"/>
        <v>383.4325214</v>
      </c>
    </row>
    <row r="3221" ht="15.75" customHeight="1">
      <c r="A3221" s="78">
        <v>42851.0</v>
      </c>
      <c r="B3221" s="73">
        <v>9699.0</v>
      </c>
      <c r="C3221" s="73">
        <v>8230.85</v>
      </c>
      <c r="D3221" s="74">
        <f t="shared" si="33"/>
        <v>675</v>
      </c>
      <c r="E3221" s="74">
        <f t="shared" si="16"/>
        <v>0</v>
      </c>
      <c r="F3221" s="75">
        <f t="shared" si="4"/>
        <v>4</v>
      </c>
      <c r="G3221" s="75">
        <f t="shared" si="17"/>
        <v>0</v>
      </c>
      <c r="H3221" s="76">
        <f>IF(A3221&lt;SIP_Calculator!$B$7,0,IF(A3221&gt;SIP_Calculator!$E$7,0,1))</f>
        <v>1</v>
      </c>
      <c r="I3221" s="74">
        <f t="shared" si="5"/>
        <v>0</v>
      </c>
      <c r="J3221" s="75">
        <f t="shared" si="6"/>
        <v>0</v>
      </c>
      <c r="K3221" s="76">
        <f>H3221*SIP_Calculator!$D$25</f>
        <v>484.4666522</v>
      </c>
      <c r="L3221" s="76">
        <f t="shared" si="7"/>
        <v>0.04995016519</v>
      </c>
      <c r="M3221" s="76">
        <f t="shared" si="8"/>
        <v>0.05885985678</v>
      </c>
      <c r="N3221" s="76">
        <f t="shared" ref="N3221:O3221" si="9667">N3220+L3221</f>
        <v>321.1924067</v>
      </c>
      <c r="O3221" s="76">
        <f t="shared" si="9667"/>
        <v>382.936877</v>
      </c>
      <c r="P3221" s="74">
        <f>I3221*SIP_Calculator!$D$26</f>
        <v>0</v>
      </c>
      <c r="Q3221" s="74">
        <f t="shared" si="10"/>
        <v>0</v>
      </c>
      <c r="R3221" s="74">
        <f t="shared" si="11"/>
        <v>0</v>
      </c>
      <c r="S3221" s="74">
        <f t="shared" ref="S3221:T3221" si="9668">S3220+Q3221</f>
        <v>320.9763611</v>
      </c>
      <c r="T3221" s="74">
        <f t="shared" si="9668"/>
        <v>382.758139</v>
      </c>
      <c r="U3221" s="75">
        <f>J3221*SIP_Calculator!$D$27</f>
        <v>0</v>
      </c>
      <c r="V3221" s="75">
        <f t="shared" si="13"/>
        <v>0</v>
      </c>
      <c r="W3221" s="75">
        <f t="shared" si="14"/>
        <v>0</v>
      </c>
      <c r="X3221" s="75">
        <f t="shared" ref="X3221:Y3221" si="9669">X3220+V3221</f>
        <v>321.5657418</v>
      </c>
      <c r="Y3221" s="75">
        <f t="shared" si="9669"/>
        <v>383.4325214</v>
      </c>
    </row>
    <row r="3222" ht="15.75" customHeight="1">
      <c r="A3222" s="78">
        <v>42852.0</v>
      </c>
      <c r="B3222" s="73">
        <v>9683.0</v>
      </c>
      <c r="C3222" s="73">
        <v>8222.2</v>
      </c>
      <c r="D3222" s="74">
        <f t="shared" si="33"/>
        <v>675</v>
      </c>
      <c r="E3222" s="74">
        <f t="shared" si="16"/>
        <v>0</v>
      </c>
      <c r="F3222" s="75">
        <f t="shared" si="4"/>
        <v>4</v>
      </c>
      <c r="G3222" s="75">
        <f t="shared" si="17"/>
        <v>0</v>
      </c>
      <c r="H3222" s="76">
        <f>IF(A3222&lt;SIP_Calculator!$B$7,0,IF(A3222&gt;SIP_Calculator!$E$7,0,1))</f>
        <v>1</v>
      </c>
      <c r="I3222" s="74">
        <f t="shared" si="5"/>
        <v>0</v>
      </c>
      <c r="J3222" s="75">
        <f t="shared" si="6"/>
        <v>0</v>
      </c>
      <c r="K3222" s="76">
        <f>H3222*SIP_Calculator!$D$25</f>
        <v>484.4666522</v>
      </c>
      <c r="L3222" s="76">
        <f t="shared" si="7"/>
        <v>0.05003270187</v>
      </c>
      <c r="M3222" s="76">
        <f t="shared" si="8"/>
        <v>0.05892177911</v>
      </c>
      <c r="N3222" s="76">
        <f t="shared" ref="N3222:O3222" si="9670">N3221+L3222</f>
        <v>321.2424394</v>
      </c>
      <c r="O3222" s="76">
        <f t="shared" si="9670"/>
        <v>382.9957988</v>
      </c>
      <c r="P3222" s="74">
        <f>I3222*SIP_Calculator!$D$26</f>
        <v>0</v>
      </c>
      <c r="Q3222" s="74">
        <f t="shared" si="10"/>
        <v>0</v>
      </c>
      <c r="R3222" s="74">
        <f t="shared" si="11"/>
        <v>0</v>
      </c>
      <c r="S3222" s="74">
        <f t="shared" ref="S3222:T3222" si="9671">S3221+Q3222</f>
        <v>320.9763611</v>
      </c>
      <c r="T3222" s="74">
        <f t="shared" si="9671"/>
        <v>382.758139</v>
      </c>
      <c r="U3222" s="75">
        <f>J3222*SIP_Calculator!$D$27</f>
        <v>0</v>
      </c>
      <c r="V3222" s="75">
        <f t="shared" si="13"/>
        <v>0</v>
      </c>
      <c r="W3222" s="75">
        <f t="shared" si="14"/>
        <v>0</v>
      </c>
      <c r="X3222" s="75">
        <f t="shared" ref="X3222:Y3222" si="9672">X3221+V3222</f>
        <v>321.5657418</v>
      </c>
      <c r="Y3222" s="75">
        <f t="shared" si="9672"/>
        <v>383.4325214</v>
      </c>
    </row>
    <row r="3223" ht="15.75" customHeight="1">
      <c r="A3223" s="78">
        <v>42853.0</v>
      </c>
      <c r="B3223" s="73">
        <v>9652.45</v>
      </c>
      <c r="C3223" s="73">
        <v>8214.3</v>
      </c>
      <c r="D3223" s="74">
        <f t="shared" si="33"/>
        <v>675</v>
      </c>
      <c r="E3223" s="74">
        <f t="shared" si="16"/>
        <v>0</v>
      </c>
      <c r="F3223" s="75">
        <f t="shared" si="4"/>
        <v>4</v>
      </c>
      <c r="G3223" s="75">
        <f t="shared" si="17"/>
        <v>0</v>
      </c>
      <c r="H3223" s="76">
        <f>IF(A3223&lt;SIP_Calculator!$B$7,0,IF(A3223&gt;SIP_Calculator!$E$7,0,1))</f>
        <v>1</v>
      </c>
      <c r="I3223" s="74">
        <f t="shared" si="5"/>
        <v>0</v>
      </c>
      <c r="J3223" s="75">
        <f t="shared" si="6"/>
        <v>0</v>
      </c>
      <c r="K3223" s="76">
        <f>H3223*SIP_Calculator!$D$25</f>
        <v>484.4666522</v>
      </c>
      <c r="L3223" s="76">
        <f t="shared" si="7"/>
        <v>0.05019105535</v>
      </c>
      <c r="M3223" s="76">
        <f t="shared" si="8"/>
        <v>0.05897844639</v>
      </c>
      <c r="N3223" s="76">
        <f t="shared" ref="N3223:O3223" si="9673">N3222+L3223</f>
        <v>321.2926304</v>
      </c>
      <c r="O3223" s="76">
        <f t="shared" si="9673"/>
        <v>383.0547773</v>
      </c>
      <c r="P3223" s="74">
        <f>I3223*SIP_Calculator!$D$26</f>
        <v>0</v>
      </c>
      <c r="Q3223" s="74">
        <f t="shared" si="10"/>
        <v>0</v>
      </c>
      <c r="R3223" s="74">
        <f t="shared" si="11"/>
        <v>0</v>
      </c>
      <c r="S3223" s="74">
        <f t="shared" ref="S3223:T3223" si="9674">S3222+Q3223</f>
        <v>320.9763611</v>
      </c>
      <c r="T3223" s="74">
        <f t="shared" si="9674"/>
        <v>382.758139</v>
      </c>
      <c r="U3223" s="75">
        <f>J3223*SIP_Calculator!$D$27</f>
        <v>0</v>
      </c>
      <c r="V3223" s="75">
        <f t="shared" si="13"/>
        <v>0</v>
      </c>
      <c r="W3223" s="75">
        <f t="shared" si="14"/>
        <v>0</v>
      </c>
      <c r="X3223" s="75">
        <f t="shared" ref="X3223:Y3223" si="9675">X3222+V3223</f>
        <v>321.5657418</v>
      </c>
      <c r="Y3223" s="75">
        <f t="shared" si="9675"/>
        <v>383.4325214</v>
      </c>
    </row>
    <row r="3224" ht="15.75" customHeight="1">
      <c r="A3224" s="78">
        <v>42857.0</v>
      </c>
      <c r="B3224" s="73">
        <v>9668.95</v>
      </c>
      <c r="C3224" s="73">
        <v>8231.35</v>
      </c>
      <c r="D3224" s="74">
        <f t="shared" si="33"/>
        <v>676</v>
      </c>
      <c r="E3224" s="74">
        <f t="shared" si="16"/>
        <v>1</v>
      </c>
      <c r="F3224" s="75">
        <f t="shared" si="4"/>
        <v>5</v>
      </c>
      <c r="G3224" s="75">
        <f t="shared" si="17"/>
        <v>1</v>
      </c>
      <c r="H3224" s="76">
        <f>IF(A3224&lt;SIP_Calculator!$B$7,0,IF(A3224&gt;SIP_Calculator!$E$7,0,1))</f>
        <v>1</v>
      </c>
      <c r="I3224" s="74">
        <f t="shared" si="5"/>
        <v>1</v>
      </c>
      <c r="J3224" s="75">
        <f t="shared" si="6"/>
        <v>1</v>
      </c>
      <c r="K3224" s="76">
        <f>H3224*SIP_Calculator!$D$25</f>
        <v>484.4666522</v>
      </c>
      <c r="L3224" s="76">
        <f t="shared" si="7"/>
        <v>0.05010540464</v>
      </c>
      <c r="M3224" s="76">
        <f t="shared" si="8"/>
        <v>0.05885628143</v>
      </c>
      <c r="N3224" s="76">
        <f t="shared" ref="N3224:O3224" si="9676">N3223+L3224</f>
        <v>321.3427359</v>
      </c>
      <c r="O3224" s="76">
        <f t="shared" si="9676"/>
        <v>383.1136335</v>
      </c>
      <c r="P3224" s="74">
        <f>I3224*SIP_Calculator!$D$26</f>
        <v>2301.341589</v>
      </c>
      <c r="Q3224" s="74">
        <f t="shared" si="10"/>
        <v>0.2380135991</v>
      </c>
      <c r="R3224" s="74">
        <f t="shared" si="11"/>
        <v>0.2795825216</v>
      </c>
      <c r="S3224" s="74">
        <f t="shared" ref="S3224:T3224" si="9677">S3223+Q3224</f>
        <v>321.2143747</v>
      </c>
      <c r="T3224" s="74">
        <f t="shared" si="9677"/>
        <v>383.0377216</v>
      </c>
      <c r="U3224" s="75">
        <f>J3224*SIP_Calculator!$D$27</f>
        <v>10000</v>
      </c>
      <c r="V3224" s="75">
        <f t="shared" si="13"/>
        <v>1.034238464</v>
      </c>
      <c r="W3224" s="75">
        <f t="shared" si="14"/>
        <v>1.214867549</v>
      </c>
      <c r="X3224" s="75">
        <f t="shared" ref="X3224:Y3224" si="9678">X3223+V3224</f>
        <v>322.5999803</v>
      </c>
      <c r="Y3224" s="75">
        <f t="shared" si="9678"/>
        <v>384.647389</v>
      </c>
    </row>
    <row r="3225" ht="15.75" customHeight="1">
      <c r="A3225" s="78">
        <v>42858.0</v>
      </c>
      <c r="B3225" s="73">
        <v>9666.4</v>
      </c>
      <c r="C3225" s="73">
        <v>8227.7</v>
      </c>
      <c r="D3225" s="74">
        <f t="shared" si="33"/>
        <v>676</v>
      </c>
      <c r="E3225" s="74">
        <f t="shared" si="16"/>
        <v>0</v>
      </c>
      <c r="F3225" s="75">
        <f t="shared" si="4"/>
        <v>5</v>
      </c>
      <c r="G3225" s="75">
        <f t="shared" si="17"/>
        <v>0</v>
      </c>
      <c r="H3225" s="76">
        <f>IF(A3225&lt;SIP_Calculator!$B$7,0,IF(A3225&gt;SIP_Calculator!$E$7,0,1))</f>
        <v>1</v>
      </c>
      <c r="I3225" s="74">
        <f t="shared" si="5"/>
        <v>0</v>
      </c>
      <c r="J3225" s="75">
        <f t="shared" si="6"/>
        <v>0</v>
      </c>
      <c r="K3225" s="76">
        <f>H3225*SIP_Calculator!$D$25</f>
        <v>484.4666522</v>
      </c>
      <c r="L3225" s="76">
        <f t="shared" si="7"/>
        <v>0.05011862246</v>
      </c>
      <c r="M3225" s="76">
        <f t="shared" si="8"/>
        <v>0.05888239146</v>
      </c>
      <c r="N3225" s="76">
        <f t="shared" ref="N3225:O3225" si="9679">N3224+L3225</f>
        <v>321.3928545</v>
      </c>
      <c r="O3225" s="76">
        <f t="shared" si="9679"/>
        <v>383.1725159</v>
      </c>
      <c r="P3225" s="74">
        <f>I3225*SIP_Calculator!$D$26</f>
        <v>0</v>
      </c>
      <c r="Q3225" s="74">
        <f t="shared" si="10"/>
        <v>0</v>
      </c>
      <c r="R3225" s="74">
        <f t="shared" si="11"/>
        <v>0</v>
      </c>
      <c r="S3225" s="74">
        <f t="shared" ref="S3225:T3225" si="9680">S3224+Q3225</f>
        <v>321.2143747</v>
      </c>
      <c r="T3225" s="74">
        <f t="shared" si="9680"/>
        <v>383.0377216</v>
      </c>
      <c r="U3225" s="75">
        <f>J3225*SIP_Calculator!$D$27</f>
        <v>0</v>
      </c>
      <c r="V3225" s="75">
        <f t="shared" si="13"/>
        <v>0</v>
      </c>
      <c r="W3225" s="75">
        <f t="shared" si="14"/>
        <v>0</v>
      </c>
      <c r="X3225" s="75">
        <f t="shared" ref="X3225:Y3225" si="9681">X3224+V3225</f>
        <v>322.5999803</v>
      </c>
      <c r="Y3225" s="75">
        <f t="shared" si="9681"/>
        <v>384.647389</v>
      </c>
    </row>
    <row r="3226" ht="15.75" customHeight="1">
      <c r="A3226" s="78">
        <v>42859.0</v>
      </c>
      <c r="B3226" s="73">
        <v>9712.4</v>
      </c>
      <c r="C3226" s="73">
        <v>8265.8</v>
      </c>
      <c r="D3226" s="74">
        <f t="shared" si="33"/>
        <v>676</v>
      </c>
      <c r="E3226" s="74">
        <f t="shared" si="16"/>
        <v>0</v>
      </c>
      <c r="F3226" s="75">
        <f t="shared" si="4"/>
        <v>5</v>
      </c>
      <c r="G3226" s="75">
        <f t="shared" si="17"/>
        <v>0</v>
      </c>
      <c r="H3226" s="76">
        <f>IF(A3226&lt;SIP_Calculator!$B$7,0,IF(A3226&gt;SIP_Calculator!$E$7,0,1))</f>
        <v>1</v>
      </c>
      <c r="I3226" s="74">
        <f t="shared" si="5"/>
        <v>0</v>
      </c>
      <c r="J3226" s="75">
        <f t="shared" si="6"/>
        <v>0</v>
      </c>
      <c r="K3226" s="76">
        <f>H3226*SIP_Calculator!$D$25</f>
        <v>484.4666522</v>
      </c>
      <c r="L3226" s="76">
        <f t="shared" si="7"/>
        <v>0.04988124997</v>
      </c>
      <c r="M3226" s="76">
        <f t="shared" si="8"/>
        <v>0.05861098166</v>
      </c>
      <c r="N3226" s="76">
        <f t="shared" ref="N3226:O3226" si="9682">N3225+L3226</f>
        <v>321.4427357</v>
      </c>
      <c r="O3226" s="76">
        <f t="shared" si="9682"/>
        <v>383.2311269</v>
      </c>
      <c r="P3226" s="74">
        <f>I3226*SIP_Calculator!$D$26</f>
        <v>0</v>
      </c>
      <c r="Q3226" s="74">
        <f t="shared" si="10"/>
        <v>0</v>
      </c>
      <c r="R3226" s="74">
        <f t="shared" si="11"/>
        <v>0</v>
      </c>
      <c r="S3226" s="74">
        <f t="shared" ref="S3226:T3226" si="9683">S3225+Q3226</f>
        <v>321.2143747</v>
      </c>
      <c r="T3226" s="74">
        <f t="shared" si="9683"/>
        <v>383.0377216</v>
      </c>
      <c r="U3226" s="75">
        <f>J3226*SIP_Calculator!$D$27</f>
        <v>0</v>
      </c>
      <c r="V3226" s="75">
        <f t="shared" si="13"/>
        <v>0</v>
      </c>
      <c r="W3226" s="75">
        <f t="shared" si="14"/>
        <v>0</v>
      </c>
      <c r="X3226" s="75">
        <f t="shared" ref="X3226:Y3226" si="9684">X3225+V3226</f>
        <v>322.5999803</v>
      </c>
      <c r="Y3226" s="75">
        <f t="shared" si="9684"/>
        <v>384.647389</v>
      </c>
    </row>
    <row r="3227" ht="15.75" customHeight="1">
      <c r="A3227" s="78">
        <v>42860.0</v>
      </c>
      <c r="B3227" s="73">
        <v>9625.35</v>
      </c>
      <c r="C3227" s="73">
        <v>8193.25</v>
      </c>
      <c r="D3227" s="74">
        <f t="shared" si="33"/>
        <v>676</v>
      </c>
      <c r="E3227" s="74">
        <f t="shared" si="16"/>
        <v>0</v>
      </c>
      <c r="F3227" s="75">
        <f t="shared" si="4"/>
        <v>5</v>
      </c>
      <c r="G3227" s="75">
        <f t="shared" si="17"/>
        <v>0</v>
      </c>
      <c r="H3227" s="76">
        <f>IF(A3227&lt;SIP_Calculator!$B$7,0,IF(A3227&gt;SIP_Calculator!$E$7,0,1))</f>
        <v>1</v>
      </c>
      <c r="I3227" s="74">
        <f t="shared" si="5"/>
        <v>0</v>
      </c>
      <c r="J3227" s="75">
        <f t="shared" si="6"/>
        <v>0</v>
      </c>
      <c r="K3227" s="76">
        <f>H3227*SIP_Calculator!$D$25</f>
        <v>484.4666522</v>
      </c>
      <c r="L3227" s="76">
        <f t="shared" si="7"/>
        <v>0.05033236736</v>
      </c>
      <c r="M3227" s="76">
        <f t="shared" si="8"/>
        <v>0.05912997311</v>
      </c>
      <c r="N3227" s="76">
        <f t="shared" ref="N3227:O3227" si="9685">N3226+L3227</f>
        <v>321.4930681</v>
      </c>
      <c r="O3227" s="76">
        <f t="shared" si="9685"/>
        <v>383.2902569</v>
      </c>
      <c r="P3227" s="74">
        <f>I3227*SIP_Calculator!$D$26</f>
        <v>0</v>
      </c>
      <c r="Q3227" s="74">
        <f t="shared" si="10"/>
        <v>0</v>
      </c>
      <c r="R3227" s="74">
        <f t="shared" si="11"/>
        <v>0</v>
      </c>
      <c r="S3227" s="74">
        <f t="shared" ref="S3227:T3227" si="9686">S3226+Q3227</f>
        <v>321.2143747</v>
      </c>
      <c r="T3227" s="74">
        <f t="shared" si="9686"/>
        <v>383.0377216</v>
      </c>
      <c r="U3227" s="75">
        <f>J3227*SIP_Calculator!$D$27</f>
        <v>0</v>
      </c>
      <c r="V3227" s="75">
        <f t="shared" si="13"/>
        <v>0</v>
      </c>
      <c r="W3227" s="75">
        <f t="shared" si="14"/>
        <v>0</v>
      </c>
      <c r="X3227" s="75">
        <f t="shared" ref="X3227:Y3227" si="9687">X3226+V3227</f>
        <v>322.5999803</v>
      </c>
      <c r="Y3227" s="75">
        <f t="shared" si="9687"/>
        <v>384.647389</v>
      </c>
    </row>
    <row r="3228" ht="15.75" customHeight="1">
      <c r="A3228" s="78">
        <v>42863.0</v>
      </c>
      <c r="B3228" s="73">
        <v>9657.1</v>
      </c>
      <c r="C3228" s="73">
        <v>8226.1</v>
      </c>
      <c r="D3228" s="74">
        <f t="shared" si="33"/>
        <v>677</v>
      </c>
      <c r="E3228" s="74">
        <f t="shared" si="16"/>
        <v>1</v>
      </c>
      <c r="F3228" s="75">
        <f t="shared" si="4"/>
        <v>5</v>
      </c>
      <c r="G3228" s="75">
        <f t="shared" si="17"/>
        <v>0</v>
      </c>
      <c r="H3228" s="76">
        <f>IF(A3228&lt;SIP_Calculator!$B$7,0,IF(A3228&gt;SIP_Calculator!$E$7,0,1))</f>
        <v>1</v>
      </c>
      <c r="I3228" s="74">
        <f t="shared" si="5"/>
        <v>1</v>
      </c>
      <c r="J3228" s="75">
        <f t="shared" si="6"/>
        <v>0</v>
      </c>
      <c r="K3228" s="76">
        <f>H3228*SIP_Calculator!$D$25</f>
        <v>484.4666522</v>
      </c>
      <c r="L3228" s="76">
        <f t="shared" si="7"/>
        <v>0.0501668878</v>
      </c>
      <c r="M3228" s="76">
        <f t="shared" si="8"/>
        <v>0.05889384425</v>
      </c>
      <c r="N3228" s="76">
        <f t="shared" ref="N3228:O3228" si="9688">N3227+L3228</f>
        <v>321.543235</v>
      </c>
      <c r="O3228" s="76">
        <f t="shared" si="9688"/>
        <v>383.3491507</v>
      </c>
      <c r="P3228" s="74">
        <f>I3228*SIP_Calculator!$D$26</f>
        <v>2301.341589</v>
      </c>
      <c r="Q3228" s="74">
        <f t="shared" si="10"/>
        <v>0.23830566</v>
      </c>
      <c r="R3228" s="74">
        <f t="shared" si="11"/>
        <v>0.2797609547</v>
      </c>
      <c r="S3228" s="74">
        <f t="shared" ref="S3228:T3228" si="9689">S3227+Q3228</f>
        <v>321.4526803</v>
      </c>
      <c r="T3228" s="74">
        <f t="shared" si="9689"/>
        <v>383.3174825</v>
      </c>
      <c r="U3228" s="75">
        <f>J3228*SIP_Calculator!$D$27</f>
        <v>0</v>
      </c>
      <c r="V3228" s="75">
        <f t="shared" si="13"/>
        <v>0</v>
      </c>
      <c r="W3228" s="75">
        <f t="shared" si="14"/>
        <v>0</v>
      </c>
      <c r="X3228" s="75">
        <f t="shared" ref="X3228:Y3228" si="9690">X3227+V3228</f>
        <v>322.5999803</v>
      </c>
      <c r="Y3228" s="75">
        <f t="shared" si="9690"/>
        <v>384.647389</v>
      </c>
    </row>
    <row r="3229" ht="15.75" customHeight="1">
      <c r="A3229" s="78">
        <v>42864.0</v>
      </c>
      <c r="B3229" s="73">
        <v>9672.05</v>
      </c>
      <c r="C3229" s="73">
        <v>8242.7</v>
      </c>
      <c r="D3229" s="74">
        <f t="shared" si="33"/>
        <v>677</v>
      </c>
      <c r="E3229" s="74">
        <f t="shared" si="16"/>
        <v>0</v>
      </c>
      <c r="F3229" s="75">
        <f t="shared" si="4"/>
        <v>5</v>
      </c>
      <c r="G3229" s="75">
        <f t="shared" si="17"/>
        <v>0</v>
      </c>
      <c r="H3229" s="76">
        <f>IF(A3229&lt;SIP_Calculator!$B$7,0,IF(A3229&gt;SIP_Calculator!$E$7,0,1))</f>
        <v>1</v>
      </c>
      <c r="I3229" s="74">
        <f t="shared" si="5"/>
        <v>0</v>
      </c>
      <c r="J3229" s="75">
        <f t="shared" si="6"/>
        <v>0</v>
      </c>
      <c r="K3229" s="76">
        <f>H3229*SIP_Calculator!$D$25</f>
        <v>484.4666522</v>
      </c>
      <c r="L3229" s="76">
        <f t="shared" si="7"/>
        <v>0.0500893453</v>
      </c>
      <c r="M3229" s="76">
        <f t="shared" si="8"/>
        <v>0.05877523775</v>
      </c>
      <c r="N3229" s="76">
        <f t="shared" ref="N3229:O3229" si="9691">N3228+L3229</f>
        <v>321.5933243</v>
      </c>
      <c r="O3229" s="76">
        <f t="shared" si="9691"/>
        <v>383.407926</v>
      </c>
      <c r="P3229" s="74">
        <f>I3229*SIP_Calculator!$D$26</f>
        <v>0</v>
      </c>
      <c r="Q3229" s="74">
        <f t="shared" si="10"/>
        <v>0</v>
      </c>
      <c r="R3229" s="74">
        <f t="shared" si="11"/>
        <v>0</v>
      </c>
      <c r="S3229" s="74">
        <f t="shared" ref="S3229:T3229" si="9692">S3228+Q3229</f>
        <v>321.4526803</v>
      </c>
      <c r="T3229" s="74">
        <f t="shared" si="9692"/>
        <v>383.3174825</v>
      </c>
      <c r="U3229" s="75">
        <f>J3229*SIP_Calculator!$D$27</f>
        <v>0</v>
      </c>
      <c r="V3229" s="75">
        <f t="shared" si="13"/>
        <v>0</v>
      </c>
      <c r="W3229" s="75">
        <f t="shared" si="14"/>
        <v>0</v>
      </c>
      <c r="X3229" s="75">
        <f t="shared" ref="X3229:Y3229" si="9693">X3228+V3229</f>
        <v>322.5999803</v>
      </c>
      <c r="Y3229" s="75">
        <f t="shared" si="9693"/>
        <v>384.647389</v>
      </c>
    </row>
    <row r="3230" ht="15.75" customHeight="1">
      <c r="A3230" s="78">
        <v>42865.0</v>
      </c>
      <c r="B3230" s="73">
        <v>9771.05</v>
      </c>
      <c r="C3230" s="73">
        <v>8320.2</v>
      </c>
      <c r="D3230" s="74">
        <f t="shared" si="33"/>
        <v>677</v>
      </c>
      <c r="E3230" s="74">
        <f t="shared" si="16"/>
        <v>0</v>
      </c>
      <c r="F3230" s="75">
        <f t="shared" si="4"/>
        <v>5</v>
      </c>
      <c r="G3230" s="75">
        <f t="shared" si="17"/>
        <v>0</v>
      </c>
      <c r="H3230" s="76">
        <f>IF(A3230&lt;SIP_Calculator!$B$7,0,IF(A3230&gt;SIP_Calculator!$E$7,0,1))</f>
        <v>1</v>
      </c>
      <c r="I3230" s="74">
        <f t="shared" si="5"/>
        <v>0</v>
      </c>
      <c r="J3230" s="75">
        <f t="shared" si="6"/>
        <v>0</v>
      </c>
      <c r="K3230" s="76">
        <f>H3230*SIP_Calculator!$D$25</f>
        <v>484.4666522</v>
      </c>
      <c r="L3230" s="76">
        <f t="shared" si="7"/>
        <v>0.04958184148</v>
      </c>
      <c r="M3230" s="76">
        <f t="shared" si="8"/>
        <v>0.05822776522</v>
      </c>
      <c r="N3230" s="76">
        <f t="shared" ref="N3230:O3230" si="9694">N3229+L3230</f>
        <v>321.6429062</v>
      </c>
      <c r="O3230" s="76">
        <f t="shared" si="9694"/>
        <v>383.4661537</v>
      </c>
      <c r="P3230" s="74">
        <f>I3230*SIP_Calculator!$D$26</f>
        <v>0</v>
      </c>
      <c r="Q3230" s="74">
        <f t="shared" si="10"/>
        <v>0</v>
      </c>
      <c r="R3230" s="74">
        <f t="shared" si="11"/>
        <v>0</v>
      </c>
      <c r="S3230" s="74">
        <f t="shared" ref="S3230:T3230" si="9695">S3229+Q3230</f>
        <v>321.4526803</v>
      </c>
      <c r="T3230" s="74">
        <f t="shared" si="9695"/>
        <v>383.3174825</v>
      </c>
      <c r="U3230" s="75">
        <f>J3230*SIP_Calculator!$D$27</f>
        <v>0</v>
      </c>
      <c r="V3230" s="75">
        <f t="shared" si="13"/>
        <v>0</v>
      </c>
      <c r="W3230" s="75">
        <f t="shared" si="14"/>
        <v>0</v>
      </c>
      <c r="X3230" s="75">
        <f t="shared" ref="X3230:Y3230" si="9696">X3229+V3230</f>
        <v>322.5999803</v>
      </c>
      <c r="Y3230" s="75">
        <f t="shared" si="9696"/>
        <v>384.647389</v>
      </c>
    </row>
    <row r="3231" ht="15.75" customHeight="1">
      <c r="A3231" s="78">
        <v>42866.0</v>
      </c>
      <c r="B3231" s="73">
        <v>9786.7</v>
      </c>
      <c r="C3231" s="73">
        <v>8331.0</v>
      </c>
      <c r="D3231" s="74">
        <f t="shared" si="33"/>
        <v>677</v>
      </c>
      <c r="E3231" s="74">
        <f t="shared" si="16"/>
        <v>0</v>
      </c>
      <c r="F3231" s="75">
        <f t="shared" si="4"/>
        <v>5</v>
      </c>
      <c r="G3231" s="75">
        <f t="shared" si="17"/>
        <v>0</v>
      </c>
      <c r="H3231" s="76">
        <f>IF(A3231&lt;SIP_Calculator!$B$7,0,IF(A3231&gt;SIP_Calculator!$E$7,0,1))</f>
        <v>1</v>
      </c>
      <c r="I3231" s="74">
        <f t="shared" si="5"/>
        <v>0</v>
      </c>
      <c r="J3231" s="75">
        <f t="shared" si="6"/>
        <v>0</v>
      </c>
      <c r="K3231" s="76">
        <f>H3231*SIP_Calculator!$D$25</f>
        <v>484.4666522</v>
      </c>
      <c r="L3231" s="76">
        <f t="shared" si="7"/>
        <v>0.04950255471</v>
      </c>
      <c r="M3231" s="76">
        <f t="shared" si="8"/>
        <v>0.0581522809</v>
      </c>
      <c r="N3231" s="76">
        <f t="shared" ref="N3231:O3231" si="9697">N3230+L3231</f>
        <v>321.6924087</v>
      </c>
      <c r="O3231" s="76">
        <f t="shared" si="9697"/>
        <v>383.524306</v>
      </c>
      <c r="P3231" s="74">
        <f>I3231*SIP_Calculator!$D$26</f>
        <v>0</v>
      </c>
      <c r="Q3231" s="74">
        <f t="shared" si="10"/>
        <v>0</v>
      </c>
      <c r="R3231" s="74">
        <f t="shared" si="11"/>
        <v>0</v>
      </c>
      <c r="S3231" s="74">
        <f t="shared" ref="S3231:T3231" si="9698">S3230+Q3231</f>
        <v>321.4526803</v>
      </c>
      <c r="T3231" s="74">
        <f t="shared" si="9698"/>
        <v>383.3174825</v>
      </c>
      <c r="U3231" s="75">
        <f>J3231*SIP_Calculator!$D$27</f>
        <v>0</v>
      </c>
      <c r="V3231" s="75">
        <f t="shared" si="13"/>
        <v>0</v>
      </c>
      <c r="W3231" s="75">
        <f t="shared" si="14"/>
        <v>0</v>
      </c>
      <c r="X3231" s="75">
        <f t="shared" ref="X3231:Y3231" si="9699">X3230+V3231</f>
        <v>322.5999803</v>
      </c>
      <c r="Y3231" s="75">
        <f t="shared" si="9699"/>
        <v>384.647389</v>
      </c>
    </row>
    <row r="3232" ht="15.75" customHeight="1">
      <c r="A3232" s="78">
        <v>42867.0</v>
      </c>
      <c r="B3232" s="73">
        <v>9760.65</v>
      </c>
      <c r="C3232" s="73">
        <v>8299.2</v>
      </c>
      <c r="D3232" s="74">
        <f t="shared" si="33"/>
        <v>677</v>
      </c>
      <c r="E3232" s="74">
        <f t="shared" si="16"/>
        <v>0</v>
      </c>
      <c r="F3232" s="75">
        <f t="shared" si="4"/>
        <v>5</v>
      </c>
      <c r="G3232" s="75">
        <f t="shared" si="17"/>
        <v>0</v>
      </c>
      <c r="H3232" s="76">
        <f>IF(A3232&lt;SIP_Calculator!$B$7,0,IF(A3232&gt;SIP_Calculator!$E$7,0,1))</f>
        <v>1</v>
      </c>
      <c r="I3232" s="74">
        <f t="shared" si="5"/>
        <v>0</v>
      </c>
      <c r="J3232" s="75">
        <f t="shared" si="6"/>
        <v>0</v>
      </c>
      <c r="K3232" s="76">
        <f>H3232*SIP_Calculator!$D$25</f>
        <v>484.4666522</v>
      </c>
      <c r="L3232" s="76">
        <f t="shared" si="7"/>
        <v>0.04963467107</v>
      </c>
      <c r="M3232" s="76">
        <f t="shared" si="8"/>
        <v>0.05837510268</v>
      </c>
      <c r="N3232" s="76">
        <f t="shared" ref="N3232:O3232" si="9700">N3231+L3232</f>
        <v>321.7420434</v>
      </c>
      <c r="O3232" s="76">
        <f t="shared" si="9700"/>
        <v>383.5826811</v>
      </c>
      <c r="P3232" s="74">
        <f>I3232*SIP_Calculator!$D$26</f>
        <v>0</v>
      </c>
      <c r="Q3232" s="74">
        <f t="shared" si="10"/>
        <v>0</v>
      </c>
      <c r="R3232" s="74">
        <f t="shared" si="11"/>
        <v>0</v>
      </c>
      <c r="S3232" s="74">
        <f t="shared" ref="S3232:T3232" si="9701">S3231+Q3232</f>
        <v>321.4526803</v>
      </c>
      <c r="T3232" s="74">
        <f t="shared" si="9701"/>
        <v>383.3174825</v>
      </c>
      <c r="U3232" s="75">
        <f>J3232*SIP_Calculator!$D$27</f>
        <v>0</v>
      </c>
      <c r="V3232" s="75">
        <f t="shared" si="13"/>
        <v>0</v>
      </c>
      <c r="W3232" s="75">
        <f t="shared" si="14"/>
        <v>0</v>
      </c>
      <c r="X3232" s="75">
        <f t="shared" ref="X3232:Y3232" si="9702">X3231+V3232</f>
        <v>322.5999803</v>
      </c>
      <c r="Y3232" s="75">
        <f t="shared" si="9702"/>
        <v>384.647389</v>
      </c>
    </row>
    <row r="3233" ht="15.75" customHeight="1">
      <c r="A3233" s="78">
        <v>42870.0</v>
      </c>
      <c r="B3233" s="73">
        <v>9812.65</v>
      </c>
      <c r="C3233" s="73">
        <v>8351.3</v>
      </c>
      <c r="D3233" s="74">
        <f t="shared" si="33"/>
        <v>678</v>
      </c>
      <c r="E3233" s="74">
        <f t="shared" si="16"/>
        <v>1</v>
      </c>
      <c r="F3233" s="75">
        <f t="shared" si="4"/>
        <v>5</v>
      </c>
      <c r="G3233" s="75">
        <f t="shared" si="17"/>
        <v>0</v>
      </c>
      <c r="H3233" s="76">
        <f>IF(A3233&lt;SIP_Calculator!$B$7,0,IF(A3233&gt;SIP_Calculator!$E$7,0,1))</f>
        <v>1</v>
      </c>
      <c r="I3233" s="74">
        <f t="shared" si="5"/>
        <v>1</v>
      </c>
      <c r="J3233" s="75">
        <f t="shared" si="6"/>
        <v>0</v>
      </c>
      <c r="K3233" s="76">
        <f>H3233*SIP_Calculator!$D$25</f>
        <v>484.4666522</v>
      </c>
      <c r="L3233" s="76">
        <f t="shared" si="7"/>
        <v>0.04937164295</v>
      </c>
      <c r="M3233" s="76">
        <f t="shared" si="8"/>
        <v>0.0580109267</v>
      </c>
      <c r="N3233" s="76">
        <f t="shared" ref="N3233:O3233" si="9703">N3232+L3233</f>
        <v>321.791415</v>
      </c>
      <c r="O3233" s="76">
        <f t="shared" si="9703"/>
        <v>383.640692</v>
      </c>
      <c r="P3233" s="74">
        <f>I3233*SIP_Calculator!$D$26</f>
        <v>2301.341589</v>
      </c>
      <c r="Q3233" s="74">
        <f t="shared" si="10"/>
        <v>0.2345280418</v>
      </c>
      <c r="R3233" s="74">
        <f t="shared" si="11"/>
        <v>0.2755668685</v>
      </c>
      <c r="S3233" s="74">
        <f t="shared" ref="S3233:T3233" si="9704">S3232+Q3233</f>
        <v>321.6872084</v>
      </c>
      <c r="T3233" s="74">
        <f t="shared" si="9704"/>
        <v>383.5930494</v>
      </c>
      <c r="U3233" s="75">
        <f>J3233*SIP_Calculator!$D$27</f>
        <v>0</v>
      </c>
      <c r="V3233" s="75">
        <f t="shared" si="13"/>
        <v>0</v>
      </c>
      <c r="W3233" s="75">
        <f t="shared" si="14"/>
        <v>0</v>
      </c>
      <c r="X3233" s="75">
        <f t="shared" ref="X3233:Y3233" si="9705">X3232+V3233</f>
        <v>322.5999803</v>
      </c>
      <c r="Y3233" s="75">
        <f t="shared" si="9705"/>
        <v>384.647389</v>
      </c>
    </row>
    <row r="3234" ht="15.75" customHeight="1">
      <c r="A3234" s="78">
        <v>42871.0</v>
      </c>
      <c r="B3234" s="73">
        <v>9870.2</v>
      </c>
      <c r="C3234" s="73">
        <v>8398.95</v>
      </c>
      <c r="D3234" s="74">
        <f t="shared" si="33"/>
        <v>678</v>
      </c>
      <c r="E3234" s="74">
        <f t="shared" si="16"/>
        <v>0</v>
      </c>
      <c r="F3234" s="75">
        <f t="shared" si="4"/>
        <v>5</v>
      </c>
      <c r="G3234" s="75">
        <f t="shared" si="17"/>
        <v>0</v>
      </c>
      <c r="H3234" s="76">
        <f>IF(A3234&lt;SIP_Calculator!$B$7,0,IF(A3234&gt;SIP_Calculator!$E$7,0,1))</f>
        <v>1</v>
      </c>
      <c r="I3234" s="74">
        <f t="shared" si="5"/>
        <v>0</v>
      </c>
      <c r="J3234" s="75">
        <f t="shared" si="6"/>
        <v>0</v>
      </c>
      <c r="K3234" s="76">
        <f>H3234*SIP_Calculator!$D$25</f>
        <v>484.4666522</v>
      </c>
      <c r="L3234" s="76">
        <f t="shared" si="7"/>
        <v>0.04908377259</v>
      </c>
      <c r="M3234" s="76">
        <f t="shared" si="8"/>
        <v>0.05768181168</v>
      </c>
      <c r="N3234" s="76">
        <f t="shared" ref="N3234:O3234" si="9706">N3233+L3234</f>
        <v>321.8404988</v>
      </c>
      <c r="O3234" s="76">
        <f t="shared" si="9706"/>
        <v>383.6983739</v>
      </c>
      <c r="P3234" s="74">
        <f>I3234*SIP_Calculator!$D$26</f>
        <v>0</v>
      </c>
      <c r="Q3234" s="74">
        <f t="shared" si="10"/>
        <v>0</v>
      </c>
      <c r="R3234" s="74">
        <f t="shared" si="11"/>
        <v>0</v>
      </c>
      <c r="S3234" s="74">
        <f t="shared" ref="S3234:T3234" si="9707">S3233+Q3234</f>
        <v>321.6872084</v>
      </c>
      <c r="T3234" s="74">
        <f t="shared" si="9707"/>
        <v>383.5930494</v>
      </c>
      <c r="U3234" s="75">
        <f>J3234*SIP_Calculator!$D$27</f>
        <v>0</v>
      </c>
      <c r="V3234" s="75">
        <f t="shared" si="13"/>
        <v>0</v>
      </c>
      <c r="W3234" s="75">
        <f t="shared" si="14"/>
        <v>0</v>
      </c>
      <c r="X3234" s="75">
        <f t="shared" ref="X3234:Y3234" si="9708">X3233+V3234</f>
        <v>322.5999803</v>
      </c>
      <c r="Y3234" s="75">
        <f t="shared" si="9708"/>
        <v>384.647389</v>
      </c>
    </row>
    <row r="3235" ht="15.75" customHeight="1">
      <c r="A3235" s="78">
        <v>42872.0</v>
      </c>
      <c r="B3235" s="73">
        <v>9873.45</v>
      </c>
      <c r="C3235" s="73">
        <v>8396.0</v>
      </c>
      <c r="D3235" s="74">
        <f t="shared" si="33"/>
        <v>678</v>
      </c>
      <c r="E3235" s="74">
        <f t="shared" si="16"/>
        <v>0</v>
      </c>
      <c r="F3235" s="75">
        <f t="shared" si="4"/>
        <v>5</v>
      </c>
      <c r="G3235" s="75">
        <f t="shared" si="17"/>
        <v>0</v>
      </c>
      <c r="H3235" s="76">
        <f>IF(A3235&lt;SIP_Calculator!$B$7,0,IF(A3235&gt;SIP_Calculator!$E$7,0,1))</f>
        <v>1</v>
      </c>
      <c r="I3235" s="74">
        <f t="shared" si="5"/>
        <v>0</v>
      </c>
      <c r="J3235" s="75">
        <f t="shared" si="6"/>
        <v>0</v>
      </c>
      <c r="K3235" s="76">
        <f>H3235*SIP_Calculator!$D$25</f>
        <v>484.4666522</v>
      </c>
      <c r="L3235" s="76">
        <f t="shared" si="7"/>
        <v>0.0490676159</v>
      </c>
      <c r="M3235" s="76">
        <f t="shared" si="8"/>
        <v>0.05770207863</v>
      </c>
      <c r="N3235" s="76">
        <f t="shared" ref="N3235:O3235" si="9709">N3234+L3235</f>
        <v>321.8895664</v>
      </c>
      <c r="O3235" s="76">
        <f t="shared" si="9709"/>
        <v>383.7560759</v>
      </c>
      <c r="P3235" s="74">
        <f>I3235*SIP_Calculator!$D$26</f>
        <v>0</v>
      </c>
      <c r="Q3235" s="74">
        <f t="shared" si="10"/>
        <v>0</v>
      </c>
      <c r="R3235" s="74">
        <f t="shared" si="11"/>
        <v>0</v>
      </c>
      <c r="S3235" s="74">
        <f t="shared" ref="S3235:T3235" si="9710">S3234+Q3235</f>
        <v>321.6872084</v>
      </c>
      <c r="T3235" s="74">
        <f t="shared" si="9710"/>
        <v>383.5930494</v>
      </c>
      <c r="U3235" s="75">
        <f>J3235*SIP_Calculator!$D$27</f>
        <v>0</v>
      </c>
      <c r="V3235" s="75">
        <f t="shared" si="13"/>
        <v>0</v>
      </c>
      <c r="W3235" s="75">
        <f t="shared" si="14"/>
        <v>0</v>
      </c>
      <c r="X3235" s="75">
        <f t="shared" ref="X3235:Y3235" si="9711">X3234+V3235</f>
        <v>322.5999803</v>
      </c>
      <c r="Y3235" s="75">
        <f t="shared" si="9711"/>
        <v>384.647389</v>
      </c>
    </row>
    <row r="3236" ht="15.75" customHeight="1">
      <c r="A3236" s="78">
        <v>42873.0</v>
      </c>
      <c r="B3236" s="73">
        <v>9757.0</v>
      </c>
      <c r="C3236" s="73">
        <v>8279.15</v>
      </c>
      <c r="D3236" s="74">
        <f t="shared" si="33"/>
        <v>678</v>
      </c>
      <c r="E3236" s="74">
        <f t="shared" si="16"/>
        <v>0</v>
      </c>
      <c r="F3236" s="75">
        <f t="shared" si="4"/>
        <v>5</v>
      </c>
      <c r="G3236" s="75">
        <f t="shared" si="17"/>
        <v>0</v>
      </c>
      <c r="H3236" s="76">
        <f>IF(A3236&lt;SIP_Calculator!$B$7,0,IF(A3236&gt;SIP_Calculator!$E$7,0,1))</f>
        <v>1</v>
      </c>
      <c r="I3236" s="74">
        <f t="shared" si="5"/>
        <v>0</v>
      </c>
      <c r="J3236" s="75">
        <f t="shared" si="6"/>
        <v>0</v>
      </c>
      <c r="K3236" s="76">
        <f>H3236*SIP_Calculator!$D$25</f>
        <v>484.4666522</v>
      </c>
      <c r="L3236" s="76">
        <f t="shared" si="7"/>
        <v>0.04965323892</v>
      </c>
      <c r="M3236" s="76">
        <f t="shared" si="8"/>
        <v>0.05851647237</v>
      </c>
      <c r="N3236" s="76">
        <f t="shared" ref="N3236:O3236" si="9712">N3235+L3236</f>
        <v>321.9392197</v>
      </c>
      <c r="O3236" s="76">
        <f t="shared" si="9712"/>
        <v>383.8145924</v>
      </c>
      <c r="P3236" s="74">
        <f>I3236*SIP_Calculator!$D$26</f>
        <v>0</v>
      </c>
      <c r="Q3236" s="74">
        <f t="shared" si="10"/>
        <v>0</v>
      </c>
      <c r="R3236" s="74">
        <f t="shared" si="11"/>
        <v>0</v>
      </c>
      <c r="S3236" s="74">
        <f t="shared" ref="S3236:T3236" si="9713">S3235+Q3236</f>
        <v>321.6872084</v>
      </c>
      <c r="T3236" s="74">
        <f t="shared" si="9713"/>
        <v>383.5930494</v>
      </c>
      <c r="U3236" s="75">
        <f>J3236*SIP_Calculator!$D$27</f>
        <v>0</v>
      </c>
      <c r="V3236" s="75">
        <f t="shared" si="13"/>
        <v>0</v>
      </c>
      <c r="W3236" s="75">
        <f t="shared" si="14"/>
        <v>0</v>
      </c>
      <c r="X3236" s="75">
        <f t="shared" ref="X3236:Y3236" si="9714">X3235+V3236</f>
        <v>322.5999803</v>
      </c>
      <c r="Y3236" s="75">
        <f t="shared" si="9714"/>
        <v>384.647389</v>
      </c>
    </row>
    <row r="3237" ht="15.75" customHeight="1">
      <c r="A3237" s="78">
        <v>42874.0</v>
      </c>
      <c r="B3237" s="73">
        <v>9746.55</v>
      </c>
      <c r="C3237" s="73">
        <v>8258.2</v>
      </c>
      <c r="D3237" s="74">
        <f t="shared" si="33"/>
        <v>678</v>
      </c>
      <c r="E3237" s="74">
        <f t="shared" si="16"/>
        <v>0</v>
      </c>
      <c r="F3237" s="75">
        <f t="shared" si="4"/>
        <v>5</v>
      </c>
      <c r="G3237" s="75">
        <f t="shared" si="17"/>
        <v>0</v>
      </c>
      <c r="H3237" s="76">
        <f>IF(A3237&lt;SIP_Calculator!$B$7,0,IF(A3237&gt;SIP_Calculator!$E$7,0,1))</f>
        <v>1</v>
      </c>
      <c r="I3237" s="74">
        <f t="shared" si="5"/>
        <v>0</v>
      </c>
      <c r="J3237" s="75">
        <f t="shared" si="6"/>
        <v>0</v>
      </c>
      <c r="K3237" s="76">
        <f>H3237*SIP_Calculator!$D$25</f>
        <v>484.4666522</v>
      </c>
      <c r="L3237" s="76">
        <f t="shared" si="7"/>
        <v>0.04970647585</v>
      </c>
      <c r="M3237" s="76">
        <f t="shared" si="8"/>
        <v>0.05866492119</v>
      </c>
      <c r="N3237" s="76">
        <f t="shared" ref="N3237:O3237" si="9715">N3236+L3237</f>
        <v>321.9889261</v>
      </c>
      <c r="O3237" s="76">
        <f t="shared" si="9715"/>
        <v>383.8732573</v>
      </c>
      <c r="P3237" s="74">
        <f>I3237*SIP_Calculator!$D$26</f>
        <v>0</v>
      </c>
      <c r="Q3237" s="74">
        <f t="shared" si="10"/>
        <v>0</v>
      </c>
      <c r="R3237" s="74">
        <f t="shared" si="11"/>
        <v>0</v>
      </c>
      <c r="S3237" s="74">
        <f t="shared" ref="S3237:T3237" si="9716">S3236+Q3237</f>
        <v>321.6872084</v>
      </c>
      <c r="T3237" s="74">
        <f t="shared" si="9716"/>
        <v>383.5930494</v>
      </c>
      <c r="U3237" s="75">
        <f>J3237*SIP_Calculator!$D$27</f>
        <v>0</v>
      </c>
      <c r="V3237" s="75">
        <f t="shared" si="13"/>
        <v>0</v>
      </c>
      <c r="W3237" s="75">
        <f t="shared" si="14"/>
        <v>0</v>
      </c>
      <c r="X3237" s="75">
        <f t="shared" ref="X3237:Y3237" si="9717">X3236+V3237</f>
        <v>322.5999803</v>
      </c>
      <c r="Y3237" s="75">
        <f t="shared" si="9717"/>
        <v>384.647389</v>
      </c>
    </row>
    <row r="3238" ht="15.75" customHeight="1">
      <c r="A3238" s="78">
        <v>42877.0</v>
      </c>
      <c r="B3238" s="73">
        <v>9742.45</v>
      </c>
      <c r="C3238" s="73">
        <v>8235.05</v>
      </c>
      <c r="D3238" s="74">
        <f t="shared" si="33"/>
        <v>679</v>
      </c>
      <c r="E3238" s="74">
        <f t="shared" si="16"/>
        <v>1</v>
      </c>
      <c r="F3238" s="75">
        <f t="shared" si="4"/>
        <v>5</v>
      </c>
      <c r="G3238" s="75">
        <f t="shared" si="17"/>
        <v>0</v>
      </c>
      <c r="H3238" s="76">
        <f>IF(A3238&lt;SIP_Calculator!$B$7,0,IF(A3238&gt;SIP_Calculator!$E$7,0,1))</f>
        <v>1</v>
      </c>
      <c r="I3238" s="74">
        <f t="shared" si="5"/>
        <v>1</v>
      </c>
      <c r="J3238" s="75">
        <f t="shared" si="6"/>
        <v>0</v>
      </c>
      <c r="K3238" s="76">
        <f>H3238*SIP_Calculator!$D$25</f>
        <v>484.4666522</v>
      </c>
      <c r="L3238" s="76">
        <f t="shared" si="7"/>
        <v>0.04972739426</v>
      </c>
      <c r="M3238" s="76">
        <f t="shared" si="8"/>
        <v>0.05882983736</v>
      </c>
      <c r="N3238" s="76">
        <f t="shared" ref="N3238:O3238" si="9718">N3237+L3238</f>
        <v>322.0386535</v>
      </c>
      <c r="O3238" s="76">
        <f t="shared" si="9718"/>
        <v>383.9320872</v>
      </c>
      <c r="P3238" s="74">
        <f>I3238*SIP_Calculator!$D$26</f>
        <v>2301.341589</v>
      </c>
      <c r="Q3238" s="74">
        <f t="shared" si="10"/>
        <v>0.2362179523</v>
      </c>
      <c r="R3238" s="74">
        <f t="shared" si="11"/>
        <v>0.2794569055</v>
      </c>
      <c r="S3238" s="74">
        <f t="shared" ref="S3238:T3238" si="9719">S3237+Q3238</f>
        <v>321.9234263</v>
      </c>
      <c r="T3238" s="74">
        <f t="shared" si="9719"/>
        <v>383.8725063</v>
      </c>
      <c r="U3238" s="75">
        <f>J3238*SIP_Calculator!$D$27</f>
        <v>0</v>
      </c>
      <c r="V3238" s="75">
        <f t="shared" si="13"/>
        <v>0</v>
      </c>
      <c r="W3238" s="75">
        <f t="shared" si="14"/>
        <v>0</v>
      </c>
      <c r="X3238" s="75">
        <f t="shared" ref="X3238:Y3238" si="9720">X3237+V3238</f>
        <v>322.5999803</v>
      </c>
      <c r="Y3238" s="75">
        <f t="shared" si="9720"/>
        <v>384.647389</v>
      </c>
    </row>
    <row r="3239" ht="15.75" customHeight="1">
      <c r="A3239" s="78">
        <v>42878.0</v>
      </c>
      <c r="B3239" s="73">
        <v>9676.5</v>
      </c>
      <c r="C3239" s="73">
        <v>8159.15</v>
      </c>
      <c r="D3239" s="74">
        <f t="shared" si="33"/>
        <v>679</v>
      </c>
      <c r="E3239" s="74">
        <f t="shared" si="16"/>
        <v>0</v>
      </c>
      <c r="F3239" s="75">
        <f t="shared" si="4"/>
        <v>5</v>
      </c>
      <c r="G3239" s="75">
        <f t="shared" si="17"/>
        <v>0</v>
      </c>
      <c r="H3239" s="76">
        <f>IF(A3239&lt;SIP_Calculator!$B$7,0,IF(A3239&gt;SIP_Calculator!$E$7,0,1))</f>
        <v>1</v>
      </c>
      <c r="I3239" s="74">
        <f t="shared" si="5"/>
        <v>0</v>
      </c>
      <c r="J3239" s="75">
        <f t="shared" si="6"/>
        <v>0</v>
      </c>
      <c r="K3239" s="76">
        <f>H3239*SIP_Calculator!$D$25</f>
        <v>484.4666522</v>
      </c>
      <c r="L3239" s="76">
        <f t="shared" si="7"/>
        <v>0.05006631036</v>
      </c>
      <c r="M3239" s="76">
        <f t="shared" si="8"/>
        <v>0.05937709837</v>
      </c>
      <c r="N3239" s="76">
        <f t="shared" ref="N3239:O3239" si="9721">N3238+L3239</f>
        <v>322.0887198</v>
      </c>
      <c r="O3239" s="76">
        <f t="shared" si="9721"/>
        <v>383.9914643</v>
      </c>
      <c r="P3239" s="74">
        <f>I3239*SIP_Calculator!$D$26</f>
        <v>0</v>
      </c>
      <c r="Q3239" s="74">
        <f t="shared" si="10"/>
        <v>0</v>
      </c>
      <c r="R3239" s="74">
        <f t="shared" si="11"/>
        <v>0</v>
      </c>
      <c r="S3239" s="74">
        <f t="shared" ref="S3239:T3239" si="9722">S3238+Q3239</f>
        <v>321.9234263</v>
      </c>
      <c r="T3239" s="74">
        <f t="shared" si="9722"/>
        <v>383.8725063</v>
      </c>
      <c r="U3239" s="75">
        <f>J3239*SIP_Calculator!$D$27</f>
        <v>0</v>
      </c>
      <c r="V3239" s="75">
        <f t="shared" si="13"/>
        <v>0</v>
      </c>
      <c r="W3239" s="75">
        <f t="shared" si="14"/>
        <v>0</v>
      </c>
      <c r="X3239" s="75">
        <f t="shared" ref="X3239:Y3239" si="9723">X3238+V3239</f>
        <v>322.5999803</v>
      </c>
      <c r="Y3239" s="75">
        <f t="shared" si="9723"/>
        <v>384.647389</v>
      </c>
    </row>
    <row r="3240" ht="15.75" customHeight="1">
      <c r="A3240" s="78">
        <v>42879.0</v>
      </c>
      <c r="B3240" s="73">
        <v>9631.2</v>
      </c>
      <c r="C3240" s="73">
        <v>8106.6</v>
      </c>
      <c r="D3240" s="74">
        <f t="shared" si="33"/>
        <v>679</v>
      </c>
      <c r="E3240" s="74">
        <f t="shared" si="16"/>
        <v>0</v>
      </c>
      <c r="F3240" s="75">
        <f t="shared" si="4"/>
        <v>5</v>
      </c>
      <c r="G3240" s="75">
        <f t="shared" si="17"/>
        <v>0</v>
      </c>
      <c r="H3240" s="76">
        <f>IF(A3240&lt;SIP_Calculator!$B$7,0,IF(A3240&gt;SIP_Calculator!$E$7,0,1))</f>
        <v>1</v>
      </c>
      <c r="I3240" s="74">
        <f t="shared" si="5"/>
        <v>0</v>
      </c>
      <c r="J3240" s="75">
        <f t="shared" si="6"/>
        <v>0</v>
      </c>
      <c r="K3240" s="76">
        <f>H3240*SIP_Calculator!$D$25</f>
        <v>484.4666522</v>
      </c>
      <c r="L3240" s="76">
        <f t="shared" si="7"/>
        <v>0.05030179543</v>
      </c>
      <c r="M3240" s="76">
        <f t="shared" si="8"/>
        <v>0.05976200284</v>
      </c>
      <c r="N3240" s="76">
        <f t="shared" ref="N3240:O3240" si="9724">N3239+L3240</f>
        <v>322.1390216</v>
      </c>
      <c r="O3240" s="76">
        <f t="shared" si="9724"/>
        <v>384.0512263</v>
      </c>
      <c r="P3240" s="74">
        <f>I3240*SIP_Calculator!$D$26</f>
        <v>0</v>
      </c>
      <c r="Q3240" s="74">
        <f t="shared" si="10"/>
        <v>0</v>
      </c>
      <c r="R3240" s="74">
        <f t="shared" si="11"/>
        <v>0</v>
      </c>
      <c r="S3240" s="74">
        <f t="shared" ref="S3240:T3240" si="9725">S3239+Q3240</f>
        <v>321.9234263</v>
      </c>
      <c r="T3240" s="74">
        <f t="shared" si="9725"/>
        <v>383.8725063</v>
      </c>
      <c r="U3240" s="75">
        <f>J3240*SIP_Calculator!$D$27</f>
        <v>0</v>
      </c>
      <c r="V3240" s="75">
        <f t="shared" si="13"/>
        <v>0</v>
      </c>
      <c r="W3240" s="75">
        <f t="shared" si="14"/>
        <v>0</v>
      </c>
      <c r="X3240" s="75">
        <f t="shared" ref="X3240:Y3240" si="9726">X3239+V3240</f>
        <v>322.5999803</v>
      </c>
      <c r="Y3240" s="75">
        <f t="shared" si="9726"/>
        <v>384.647389</v>
      </c>
    </row>
    <row r="3241" ht="15.75" customHeight="1">
      <c r="A3241" s="78">
        <v>42880.0</v>
      </c>
      <c r="B3241" s="73">
        <v>9776.15</v>
      </c>
      <c r="C3241" s="73">
        <v>8233.9</v>
      </c>
      <c r="D3241" s="74">
        <f t="shared" si="33"/>
        <v>679</v>
      </c>
      <c r="E3241" s="74">
        <f t="shared" si="16"/>
        <v>0</v>
      </c>
      <c r="F3241" s="75">
        <f t="shared" si="4"/>
        <v>5</v>
      </c>
      <c r="G3241" s="75">
        <f t="shared" si="17"/>
        <v>0</v>
      </c>
      <c r="H3241" s="76">
        <f>IF(A3241&lt;SIP_Calculator!$B$7,0,IF(A3241&gt;SIP_Calculator!$E$7,0,1))</f>
        <v>1</v>
      </c>
      <c r="I3241" s="74">
        <f t="shared" si="5"/>
        <v>0</v>
      </c>
      <c r="J3241" s="75">
        <f t="shared" si="6"/>
        <v>0</v>
      </c>
      <c r="K3241" s="76">
        <f>H3241*SIP_Calculator!$D$25</f>
        <v>484.4666522</v>
      </c>
      <c r="L3241" s="76">
        <f t="shared" si="7"/>
        <v>0.04955597574</v>
      </c>
      <c r="M3241" s="76">
        <f t="shared" si="8"/>
        <v>0.05883805392</v>
      </c>
      <c r="N3241" s="76">
        <f t="shared" ref="N3241:O3241" si="9727">N3240+L3241</f>
        <v>322.1885776</v>
      </c>
      <c r="O3241" s="76">
        <f t="shared" si="9727"/>
        <v>384.1100643</v>
      </c>
      <c r="P3241" s="74">
        <f>I3241*SIP_Calculator!$D$26</f>
        <v>0</v>
      </c>
      <c r="Q3241" s="74">
        <f t="shared" si="10"/>
        <v>0</v>
      </c>
      <c r="R3241" s="74">
        <f t="shared" si="11"/>
        <v>0</v>
      </c>
      <c r="S3241" s="74">
        <f t="shared" ref="S3241:T3241" si="9728">S3240+Q3241</f>
        <v>321.9234263</v>
      </c>
      <c r="T3241" s="74">
        <f t="shared" si="9728"/>
        <v>383.8725063</v>
      </c>
      <c r="U3241" s="75">
        <f>J3241*SIP_Calculator!$D$27</f>
        <v>0</v>
      </c>
      <c r="V3241" s="75">
        <f t="shared" si="13"/>
        <v>0</v>
      </c>
      <c r="W3241" s="75">
        <f t="shared" si="14"/>
        <v>0</v>
      </c>
      <c r="X3241" s="75">
        <f t="shared" ref="X3241:Y3241" si="9729">X3240+V3241</f>
        <v>322.5999803</v>
      </c>
      <c r="Y3241" s="75">
        <f t="shared" si="9729"/>
        <v>384.647389</v>
      </c>
    </row>
    <row r="3242" ht="15.75" customHeight="1">
      <c r="A3242" s="78">
        <v>42881.0</v>
      </c>
      <c r="B3242" s="73">
        <v>9884.25</v>
      </c>
      <c r="C3242" s="73">
        <v>8331.85</v>
      </c>
      <c r="D3242" s="74">
        <f t="shared" si="33"/>
        <v>679</v>
      </c>
      <c r="E3242" s="74">
        <f t="shared" si="16"/>
        <v>0</v>
      </c>
      <c r="F3242" s="75">
        <f t="shared" si="4"/>
        <v>5</v>
      </c>
      <c r="G3242" s="75">
        <f t="shared" si="17"/>
        <v>0</v>
      </c>
      <c r="H3242" s="76">
        <f>IF(A3242&lt;SIP_Calculator!$B$7,0,IF(A3242&gt;SIP_Calculator!$E$7,0,1))</f>
        <v>1</v>
      </c>
      <c r="I3242" s="74">
        <f t="shared" si="5"/>
        <v>0</v>
      </c>
      <c r="J3242" s="75">
        <f t="shared" si="6"/>
        <v>0</v>
      </c>
      <c r="K3242" s="76">
        <f>H3242*SIP_Calculator!$D$25</f>
        <v>484.4666522</v>
      </c>
      <c r="L3242" s="76">
        <f t="shared" si="7"/>
        <v>0.04901400229</v>
      </c>
      <c r="M3242" s="76">
        <f t="shared" si="8"/>
        <v>0.05814634831</v>
      </c>
      <c r="N3242" s="76">
        <f t="shared" ref="N3242:O3242" si="9730">N3241+L3242</f>
        <v>322.2375916</v>
      </c>
      <c r="O3242" s="76">
        <f t="shared" si="9730"/>
        <v>384.1682107</v>
      </c>
      <c r="P3242" s="74">
        <f>I3242*SIP_Calculator!$D$26</f>
        <v>0</v>
      </c>
      <c r="Q3242" s="74">
        <f t="shared" si="10"/>
        <v>0</v>
      </c>
      <c r="R3242" s="74">
        <f t="shared" si="11"/>
        <v>0</v>
      </c>
      <c r="S3242" s="74">
        <f t="shared" ref="S3242:T3242" si="9731">S3241+Q3242</f>
        <v>321.9234263</v>
      </c>
      <c r="T3242" s="74">
        <f t="shared" si="9731"/>
        <v>383.8725063</v>
      </c>
      <c r="U3242" s="75">
        <f>J3242*SIP_Calculator!$D$27</f>
        <v>0</v>
      </c>
      <c r="V3242" s="75">
        <f t="shared" si="13"/>
        <v>0</v>
      </c>
      <c r="W3242" s="75">
        <f t="shared" si="14"/>
        <v>0</v>
      </c>
      <c r="X3242" s="75">
        <f t="shared" ref="X3242:Y3242" si="9732">X3241+V3242</f>
        <v>322.5999803</v>
      </c>
      <c r="Y3242" s="75">
        <f t="shared" si="9732"/>
        <v>384.647389</v>
      </c>
    </row>
    <row r="3243" ht="15.75" customHeight="1">
      <c r="A3243" s="78">
        <v>42884.0</v>
      </c>
      <c r="B3243" s="73">
        <v>9877.8</v>
      </c>
      <c r="C3243" s="73">
        <v>8299.5</v>
      </c>
      <c r="D3243" s="74">
        <f t="shared" si="33"/>
        <v>680</v>
      </c>
      <c r="E3243" s="74">
        <f t="shared" si="16"/>
        <v>1</v>
      </c>
      <c r="F3243" s="75">
        <f t="shared" si="4"/>
        <v>5</v>
      </c>
      <c r="G3243" s="75">
        <f t="shared" si="17"/>
        <v>0</v>
      </c>
      <c r="H3243" s="76">
        <f>IF(A3243&lt;SIP_Calculator!$B$7,0,IF(A3243&gt;SIP_Calculator!$E$7,0,1))</f>
        <v>1</v>
      </c>
      <c r="I3243" s="74">
        <f t="shared" si="5"/>
        <v>1</v>
      </c>
      <c r="J3243" s="75">
        <f t="shared" si="6"/>
        <v>0</v>
      </c>
      <c r="K3243" s="76">
        <f>H3243*SIP_Calculator!$D$25</f>
        <v>484.4666522</v>
      </c>
      <c r="L3243" s="76">
        <f t="shared" si="7"/>
        <v>0.04904600743</v>
      </c>
      <c r="M3243" s="76">
        <f t="shared" si="8"/>
        <v>0.05837299261</v>
      </c>
      <c r="N3243" s="76">
        <f t="shared" ref="N3243:O3243" si="9733">N3242+L3243</f>
        <v>322.2866376</v>
      </c>
      <c r="O3243" s="76">
        <f t="shared" si="9733"/>
        <v>384.2265837</v>
      </c>
      <c r="P3243" s="74">
        <f>I3243*SIP_Calculator!$D$26</f>
        <v>2301.341589</v>
      </c>
      <c r="Q3243" s="74">
        <f t="shared" si="10"/>
        <v>0.2329811891</v>
      </c>
      <c r="R3243" s="74">
        <f t="shared" si="11"/>
        <v>0.277286775</v>
      </c>
      <c r="S3243" s="74">
        <f t="shared" ref="S3243:T3243" si="9734">S3242+Q3243</f>
        <v>322.1564075</v>
      </c>
      <c r="T3243" s="74">
        <f t="shared" si="9734"/>
        <v>384.1497931</v>
      </c>
      <c r="U3243" s="75">
        <f>J3243*SIP_Calculator!$D$27</f>
        <v>0</v>
      </c>
      <c r="V3243" s="75">
        <f t="shared" si="13"/>
        <v>0</v>
      </c>
      <c r="W3243" s="75">
        <f t="shared" si="14"/>
        <v>0</v>
      </c>
      <c r="X3243" s="75">
        <f t="shared" ref="X3243:Y3243" si="9735">X3242+V3243</f>
        <v>322.5999803</v>
      </c>
      <c r="Y3243" s="75">
        <f t="shared" si="9735"/>
        <v>384.647389</v>
      </c>
    </row>
    <row r="3244" ht="15.75" customHeight="1">
      <c r="A3244" s="78">
        <v>42885.0</v>
      </c>
      <c r="B3244" s="73">
        <v>9906.1</v>
      </c>
      <c r="C3244" s="73">
        <v>8328.95</v>
      </c>
      <c r="D3244" s="74">
        <f t="shared" si="33"/>
        <v>680</v>
      </c>
      <c r="E3244" s="74">
        <f t="shared" si="16"/>
        <v>0</v>
      </c>
      <c r="F3244" s="75">
        <f t="shared" si="4"/>
        <v>5</v>
      </c>
      <c r="G3244" s="75">
        <f t="shared" si="17"/>
        <v>0</v>
      </c>
      <c r="H3244" s="76">
        <f>IF(A3244&lt;SIP_Calculator!$B$7,0,IF(A3244&gt;SIP_Calculator!$E$7,0,1))</f>
        <v>1</v>
      </c>
      <c r="I3244" s="74">
        <f t="shared" si="5"/>
        <v>0</v>
      </c>
      <c r="J3244" s="75">
        <f t="shared" si="6"/>
        <v>0</v>
      </c>
      <c r="K3244" s="76">
        <f>H3244*SIP_Calculator!$D$25</f>
        <v>484.4666522</v>
      </c>
      <c r="L3244" s="76">
        <f t="shared" si="7"/>
        <v>0.04890589154</v>
      </c>
      <c r="M3244" s="76">
        <f t="shared" si="8"/>
        <v>0.05816659389</v>
      </c>
      <c r="N3244" s="76">
        <f t="shared" ref="N3244:O3244" si="9736">N3243+L3244</f>
        <v>322.3355435</v>
      </c>
      <c r="O3244" s="76">
        <f t="shared" si="9736"/>
        <v>384.2847503</v>
      </c>
      <c r="P3244" s="74">
        <f>I3244*SIP_Calculator!$D$26</f>
        <v>0</v>
      </c>
      <c r="Q3244" s="74">
        <f t="shared" si="10"/>
        <v>0</v>
      </c>
      <c r="R3244" s="74">
        <f t="shared" si="11"/>
        <v>0</v>
      </c>
      <c r="S3244" s="74">
        <f t="shared" ref="S3244:T3244" si="9737">S3243+Q3244</f>
        <v>322.1564075</v>
      </c>
      <c r="T3244" s="74">
        <f t="shared" si="9737"/>
        <v>384.1497931</v>
      </c>
      <c r="U3244" s="75">
        <f>J3244*SIP_Calculator!$D$27</f>
        <v>0</v>
      </c>
      <c r="V3244" s="75">
        <f t="shared" si="13"/>
        <v>0</v>
      </c>
      <c r="W3244" s="75">
        <f t="shared" si="14"/>
        <v>0</v>
      </c>
      <c r="X3244" s="75">
        <f t="shared" ref="X3244:Y3244" si="9738">X3243+V3244</f>
        <v>322.5999803</v>
      </c>
      <c r="Y3244" s="75">
        <f t="shared" si="9738"/>
        <v>384.647389</v>
      </c>
    </row>
    <row r="3245" ht="15.75" customHeight="1">
      <c r="A3245" s="78">
        <v>42886.0</v>
      </c>
      <c r="B3245" s="73">
        <v>9909.6</v>
      </c>
      <c r="C3245" s="73">
        <v>8350.95</v>
      </c>
      <c r="D3245" s="74">
        <f t="shared" si="33"/>
        <v>680</v>
      </c>
      <c r="E3245" s="74">
        <f t="shared" si="16"/>
        <v>0</v>
      </c>
      <c r="F3245" s="75">
        <f t="shared" si="4"/>
        <v>5</v>
      </c>
      <c r="G3245" s="75">
        <f t="shared" si="17"/>
        <v>0</v>
      </c>
      <c r="H3245" s="76">
        <f>IF(A3245&lt;SIP_Calculator!$B$7,0,IF(A3245&gt;SIP_Calculator!$E$7,0,1))</f>
        <v>1</v>
      </c>
      <c r="I3245" s="74">
        <f t="shared" si="5"/>
        <v>0</v>
      </c>
      <c r="J3245" s="75">
        <f t="shared" si="6"/>
        <v>0</v>
      </c>
      <c r="K3245" s="76">
        <f>H3245*SIP_Calculator!$D$25</f>
        <v>484.4666522</v>
      </c>
      <c r="L3245" s="76">
        <f t="shared" si="7"/>
        <v>0.04888861833</v>
      </c>
      <c r="M3245" s="76">
        <f t="shared" si="8"/>
        <v>0.05801335802</v>
      </c>
      <c r="N3245" s="76">
        <f t="shared" ref="N3245:O3245" si="9739">N3244+L3245</f>
        <v>322.3844321</v>
      </c>
      <c r="O3245" s="76">
        <f t="shared" si="9739"/>
        <v>384.3427636</v>
      </c>
      <c r="P3245" s="74">
        <f>I3245*SIP_Calculator!$D$26</f>
        <v>0</v>
      </c>
      <c r="Q3245" s="74">
        <f t="shared" si="10"/>
        <v>0</v>
      </c>
      <c r="R3245" s="74">
        <f t="shared" si="11"/>
        <v>0</v>
      </c>
      <c r="S3245" s="74">
        <f t="shared" ref="S3245:T3245" si="9740">S3244+Q3245</f>
        <v>322.1564075</v>
      </c>
      <c r="T3245" s="74">
        <f t="shared" si="9740"/>
        <v>384.1497931</v>
      </c>
      <c r="U3245" s="75">
        <f>J3245*SIP_Calculator!$D$27</f>
        <v>0</v>
      </c>
      <c r="V3245" s="75">
        <f t="shared" si="13"/>
        <v>0</v>
      </c>
      <c r="W3245" s="75">
        <f t="shared" si="14"/>
        <v>0</v>
      </c>
      <c r="X3245" s="75">
        <f t="shared" ref="X3245:Y3245" si="9741">X3244+V3245</f>
        <v>322.5999803</v>
      </c>
      <c r="Y3245" s="75">
        <f t="shared" si="9741"/>
        <v>384.647389</v>
      </c>
    </row>
    <row r="3246" ht="15.75" customHeight="1">
      <c r="A3246" s="78">
        <v>42887.0</v>
      </c>
      <c r="B3246" s="73">
        <v>9909.1</v>
      </c>
      <c r="C3246" s="73">
        <v>8367.15</v>
      </c>
      <c r="D3246" s="74">
        <f t="shared" si="33"/>
        <v>680</v>
      </c>
      <c r="E3246" s="74">
        <f t="shared" si="16"/>
        <v>0</v>
      </c>
      <c r="F3246" s="75">
        <f t="shared" si="4"/>
        <v>6</v>
      </c>
      <c r="G3246" s="75">
        <f t="shared" si="17"/>
        <v>1</v>
      </c>
      <c r="H3246" s="76">
        <f>IF(A3246&lt;SIP_Calculator!$B$7,0,IF(A3246&gt;SIP_Calculator!$E$7,0,1))</f>
        <v>1</v>
      </c>
      <c r="I3246" s="74">
        <f t="shared" si="5"/>
        <v>0</v>
      </c>
      <c r="J3246" s="75">
        <f t="shared" si="6"/>
        <v>1</v>
      </c>
      <c r="K3246" s="76">
        <f>H3246*SIP_Calculator!$D$25</f>
        <v>484.4666522</v>
      </c>
      <c r="L3246" s="76">
        <f t="shared" si="7"/>
        <v>0.04889108518</v>
      </c>
      <c r="M3246" s="76">
        <f t="shared" si="8"/>
        <v>0.05790103586</v>
      </c>
      <c r="N3246" s="76">
        <f t="shared" ref="N3246:O3246" si="9742">N3245+L3246</f>
        <v>322.4333232</v>
      </c>
      <c r="O3246" s="76">
        <f t="shared" si="9742"/>
        <v>384.4006646</v>
      </c>
      <c r="P3246" s="74">
        <f>I3246*SIP_Calculator!$D$26</f>
        <v>0</v>
      </c>
      <c r="Q3246" s="74">
        <f t="shared" si="10"/>
        <v>0</v>
      </c>
      <c r="R3246" s="74">
        <f t="shared" si="11"/>
        <v>0</v>
      </c>
      <c r="S3246" s="74">
        <f t="shared" ref="S3246:T3246" si="9743">S3245+Q3246</f>
        <v>322.1564075</v>
      </c>
      <c r="T3246" s="74">
        <f t="shared" si="9743"/>
        <v>384.1497931</v>
      </c>
      <c r="U3246" s="75">
        <f>J3246*SIP_Calculator!$D$27</f>
        <v>10000</v>
      </c>
      <c r="V3246" s="75">
        <f t="shared" si="13"/>
        <v>1.009173386</v>
      </c>
      <c r="W3246" s="75">
        <f t="shared" si="14"/>
        <v>1.195150081</v>
      </c>
      <c r="X3246" s="75">
        <f t="shared" ref="X3246:Y3246" si="9744">X3245+V3246</f>
        <v>323.6091537</v>
      </c>
      <c r="Y3246" s="75">
        <f t="shared" si="9744"/>
        <v>385.8425391</v>
      </c>
    </row>
    <row r="3247" ht="15.75" customHeight="1">
      <c r="A3247" s="78">
        <v>42888.0</v>
      </c>
      <c r="B3247" s="73">
        <v>9951.0</v>
      </c>
      <c r="C3247" s="73">
        <v>8406.55</v>
      </c>
      <c r="D3247" s="74">
        <f t="shared" si="33"/>
        <v>680</v>
      </c>
      <c r="E3247" s="74">
        <f t="shared" si="16"/>
        <v>0</v>
      </c>
      <c r="F3247" s="75">
        <f t="shared" si="4"/>
        <v>6</v>
      </c>
      <c r="G3247" s="75">
        <f t="shared" si="17"/>
        <v>0</v>
      </c>
      <c r="H3247" s="76">
        <f>IF(A3247&lt;SIP_Calculator!$B$7,0,IF(A3247&gt;SIP_Calculator!$E$7,0,1))</f>
        <v>1</v>
      </c>
      <c r="I3247" s="74">
        <f t="shared" si="5"/>
        <v>0</v>
      </c>
      <c r="J3247" s="75">
        <f t="shared" si="6"/>
        <v>0</v>
      </c>
      <c r="K3247" s="76">
        <f>H3247*SIP_Calculator!$D$25</f>
        <v>484.4666522</v>
      </c>
      <c r="L3247" s="76">
        <f t="shared" si="7"/>
        <v>0.04868522281</v>
      </c>
      <c r="M3247" s="76">
        <f t="shared" si="8"/>
        <v>0.05762966403</v>
      </c>
      <c r="N3247" s="76">
        <f t="shared" ref="N3247:O3247" si="9745">N3246+L3247</f>
        <v>322.4820084</v>
      </c>
      <c r="O3247" s="76">
        <f t="shared" si="9745"/>
        <v>384.4582943</v>
      </c>
      <c r="P3247" s="74">
        <f>I3247*SIP_Calculator!$D$26</f>
        <v>0</v>
      </c>
      <c r="Q3247" s="74">
        <f t="shared" si="10"/>
        <v>0</v>
      </c>
      <c r="R3247" s="74">
        <f t="shared" si="11"/>
        <v>0</v>
      </c>
      <c r="S3247" s="74">
        <f t="shared" ref="S3247:T3247" si="9746">S3246+Q3247</f>
        <v>322.1564075</v>
      </c>
      <c r="T3247" s="74">
        <f t="shared" si="9746"/>
        <v>384.1497931</v>
      </c>
      <c r="U3247" s="75">
        <f>J3247*SIP_Calculator!$D$27</f>
        <v>0</v>
      </c>
      <c r="V3247" s="75">
        <f t="shared" si="13"/>
        <v>0</v>
      </c>
      <c r="W3247" s="75">
        <f t="shared" si="14"/>
        <v>0</v>
      </c>
      <c r="X3247" s="75">
        <f t="shared" ref="X3247:Y3247" si="9747">X3246+V3247</f>
        <v>323.6091537</v>
      </c>
      <c r="Y3247" s="75">
        <f t="shared" si="9747"/>
        <v>385.8425391</v>
      </c>
    </row>
    <row r="3248" ht="15.75" customHeight="1">
      <c r="A3248" s="78">
        <v>42891.0</v>
      </c>
      <c r="B3248" s="73">
        <v>9981.7</v>
      </c>
      <c r="C3248" s="73">
        <v>8435.75</v>
      </c>
      <c r="D3248" s="74">
        <f t="shared" si="33"/>
        <v>681</v>
      </c>
      <c r="E3248" s="74">
        <f t="shared" si="16"/>
        <v>1</v>
      </c>
      <c r="F3248" s="75">
        <f t="shared" si="4"/>
        <v>6</v>
      </c>
      <c r="G3248" s="75">
        <f t="shared" si="17"/>
        <v>0</v>
      </c>
      <c r="H3248" s="76">
        <f>IF(A3248&lt;SIP_Calculator!$B$7,0,IF(A3248&gt;SIP_Calculator!$E$7,0,1))</f>
        <v>1</v>
      </c>
      <c r="I3248" s="74">
        <f t="shared" si="5"/>
        <v>1</v>
      </c>
      <c r="J3248" s="75">
        <f t="shared" si="6"/>
        <v>0</v>
      </c>
      <c r="K3248" s="76">
        <f>H3248*SIP_Calculator!$D$25</f>
        <v>484.4666522</v>
      </c>
      <c r="L3248" s="76">
        <f t="shared" si="7"/>
        <v>0.04853548516</v>
      </c>
      <c r="M3248" s="76">
        <f t="shared" si="8"/>
        <v>0.05743018133</v>
      </c>
      <c r="N3248" s="76">
        <f t="shared" ref="N3248:O3248" si="9748">N3247+L3248</f>
        <v>322.5305439</v>
      </c>
      <c r="O3248" s="76">
        <f t="shared" si="9748"/>
        <v>384.5157245</v>
      </c>
      <c r="P3248" s="74">
        <f>I3248*SIP_Calculator!$D$26</f>
        <v>2301.341589</v>
      </c>
      <c r="Q3248" s="74">
        <f t="shared" si="10"/>
        <v>0.2305560765</v>
      </c>
      <c r="R3248" s="74">
        <f t="shared" si="11"/>
        <v>0.2728081782</v>
      </c>
      <c r="S3248" s="74">
        <f t="shared" ref="S3248:T3248" si="9749">S3247+Q3248</f>
        <v>322.3869636</v>
      </c>
      <c r="T3248" s="74">
        <f t="shared" si="9749"/>
        <v>384.4226012</v>
      </c>
      <c r="U3248" s="75">
        <f>J3248*SIP_Calculator!$D$27</f>
        <v>0</v>
      </c>
      <c r="V3248" s="75">
        <f t="shared" si="13"/>
        <v>0</v>
      </c>
      <c r="W3248" s="75">
        <f t="shared" si="14"/>
        <v>0</v>
      </c>
      <c r="X3248" s="75">
        <f t="shared" ref="X3248:Y3248" si="9750">X3247+V3248</f>
        <v>323.6091537</v>
      </c>
      <c r="Y3248" s="75">
        <f t="shared" si="9750"/>
        <v>385.8425391</v>
      </c>
    </row>
    <row r="3249" ht="15.75" customHeight="1">
      <c r="A3249" s="78">
        <v>42892.0</v>
      </c>
      <c r="B3249" s="73">
        <v>9937.3</v>
      </c>
      <c r="C3249" s="73">
        <v>8397.2</v>
      </c>
      <c r="D3249" s="74">
        <f t="shared" si="33"/>
        <v>681</v>
      </c>
      <c r="E3249" s="74">
        <f t="shared" si="16"/>
        <v>0</v>
      </c>
      <c r="F3249" s="75">
        <f t="shared" si="4"/>
        <v>6</v>
      </c>
      <c r="G3249" s="75">
        <f t="shared" si="17"/>
        <v>0</v>
      </c>
      <c r="H3249" s="76">
        <f>IF(A3249&lt;SIP_Calculator!$B$7,0,IF(A3249&gt;SIP_Calculator!$E$7,0,1))</f>
        <v>1</v>
      </c>
      <c r="I3249" s="74">
        <f t="shared" si="5"/>
        <v>0</v>
      </c>
      <c r="J3249" s="75">
        <f t="shared" si="6"/>
        <v>0</v>
      </c>
      <c r="K3249" s="76">
        <f>H3249*SIP_Calculator!$D$25</f>
        <v>484.4666522</v>
      </c>
      <c r="L3249" s="76">
        <f t="shared" si="7"/>
        <v>0.04875234241</v>
      </c>
      <c r="M3249" s="76">
        <f t="shared" si="8"/>
        <v>0.05769383273</v>
      </c>
      <c r="N3249" s="76">
        <f t="shared" ref="N3249:O3249" si="9751">N3248+L3249</f>
        <v>322.5792963</v>
      </c>
      <c r="O3249" s="76">
        <f t="shared" si="9751"/>
        <v>384.5734183</v>
      </c>
      <c r="P3249" s="74">
        <f>I3249*SIP_Calculator!$D$26</f>
        <v>0</v>
      </c>
      <c r="Q3249" s="74">
        <f t="shared" si="10"/>
        <v>0</v>
      </c>
      <c r="R3249" s="74">
        <f t="shared" si="11"/>
        <v>0</v>
      </c>
      <c r="S3249" s="74">
        <f t="shared" ref="S3249:T3249" si="9752">S3248+Q3249</f>
        <v>322.3869636</v>
      </c>
      <c r="T3249" s="74">
        <f t="shared" si="9752"/>
        <v>384.4226012</v>
      </c>
      <c r="U3249" s="75">
        <f>J3249*SIP_Calculator!$D$27</f>
        <v>0</v>
      </c>
      <c r="V3249" s="75">
        <f t="shared" si="13"/>
        <v>0</v>
      </c>
      <c r="W3249" s="75">
        <f t="shared" si="14"/>
        <v>0</v>
      </c>
      <c r="X3249" s="75">
        <f t="shared" ref="X3249:Y3249" si="9753">X3248+V3249</f>
        <v>323.6091537</v>
      </c>
      <c r="Y3249" s="75">
        <f t="shared" si="9753"/>
        <v>385.8425391</v>
      </c>
    </row>
    <row r="3250" ht="15.75" customHeight="1">
      <c r="A3250" s="78">
        <v>42893.0</v>
      </c>
      <c r="B3250" s="73">
        <v>9969.9</v>
      </c>
      <c r="C3250" s="73">
        <v>8431.5</v>
      </c>
      <c r="D3250" s="74">
        <f t="shared" si="33"/>
        <v>681</v>
      </c>
      <c r="E3250" s="74">
        <f t="shared" si="16"/>
        <v>0</v>
      </c>
      <c r="F3250" s="75">
        <f t="shared" si="4"/>
        <v>6</v>
      </c>
      <c r="G3250" s="75">
        <f t="shared" si="17"/>
        <v>0</v>
      </c>
      <c r="H3250" s="76">
        <f>IF(A3250&lt;SIP_Calculator!$B$7,0,IF(A3250&gt;SIP_Calculator!$E$7,0,1))</f>
        <v>1</v>
      </c>
      <c r="I3250" s="74">
        <f t="shared" si="5"/>
        <v>0</v>
      </c>
      <c r="J3250" s="75">
        <f t="shared" si="6"/>
        <v>0</v>
      </c>
      <c r="K3250" s="76">
        <f>H3250*SIP_Calculator!$D$25</f>
        <v>484.4666522</v>
      </c>
      <c r="L3250" s="76">
        <f t="shared" si="7"/>
        <v>0.04859292994</v>
      </c>
      <c r="M3250" s="76">
        <f t="shared" si="8"/>
        <v>0.05745912971</v>
      </c>
      <c r="N3250" s="76">
        <f t="shared" ref="N3250:O3250" si="9754">N3249+L3250</f>
        <v>322.6278892</v>
      </c>
      <c r="O3250" s="76">
        <f t="shared" si="9754"/>
        <v>384.6308775</v>
      </c>
      <c r="P3250" s="74">
        <f>I3250*SIP_Calculator!$D$26</f>
        <v>0</v>
      </c>
      <c r="Q3250" s="74">
        <f t="shared" si="10"/>
        <v>0</v>
      </c>
      <c r="R3250" s="74">
        <f t="shared" si="11"/>
        <v>0</v>
      </c>
      <c r="S3250" s="74">
        <f t="shared" ref="S3250:T3250" si="9755">S3249+Q3250</f>
        <v>322.3869636</v>
      </c>
      <c r="T3250" s="74">
        <f t="shared" si="9755"/>
        <v>384.4226012</v>
      </c>
      <c r="U3250" s="75">
        <f>J3250*SIP_Calculator!$D$27</f>
        <v>0</v>
      </c>
      <c r="V3250" s="75">
        <f t="shared" si="13"/>
        <v>0</v>
      </c>
      <c r="W3250" s="75">
        <f t="shared" si="14"/>
        <v>0</v>
      </c>
      <c r="X3250" s="75">
        <f t="shared" ref="X3250:Y3250" si="9756">X3249+V3250</f>
        <v>323.6091537</v>
      </c>
      <c r="Y3250" s="75">
        <f t="shared" si="9756"/>
        <v>385.8425391</v>
      </c>
    </row>
    <row r="3251" ht="15.75" customHeight="1">
      <c r="A3251" s="78">
        <v>42894.0</v>
      </c>
      <c r="B3251" s="73">
        <v>9960.3</v>
      </c>
      <c r="C3251" s="73">
        <v>8429.15</v>
      </c>
      <c r="D3251" s="74">
        <f t="shared" si="33"/>
        <v>681</v>
      </c>
      <c r="E3251" s="74">
        <f t="shared" si="16"/>
        <v>0</v>
      </c>
      <c r="F3251" s="75">
        <f t="shared" si="4"/>
        <v>6</v>
      </c>
      <c r="G3251" s="75">
        <f t="shared" si="17"/>
        <v>0</v>
      </c>
      <c r="H3251" s="76">
        <f>IF(A3251&lt;SIP_Calculator!$B$7,0,IF(A3251&gt;SIP_Calculator!$E$7,0,1))</f>
        <v>1</v>
      </c>
      <c r="I3251" s="74">
        <f t="shared" si="5"/>
        <v>0</v>
      </c>
      <c r="J3251" s="75">
        <f t="shared" si="6"/>
        <v>0</v>
      </c>
      <c r="K3251" s="76">
        <f>H3251*SIP_Calculator!$D$25</f>
        <v>484.4666522</v>
      </c>
      <c r="L3251" s="76">
        <f t="shared" si="7"/>
        <v>0.04863976509</v>
      </c>
      <c r="M3251" s="76">
        <f t="shared" si="8"/>
        <v>0.057475149</v>
      </c>
      <c r="N3251" s="76">
        <f t="shared" ref="N3251:O3251" si="9757">N3250+L3251</f>
        <v>322.676529</v>
      </c>
      <c r="O3251" s="76">
        <f t="shared" si="9757"/>
        <v>384.6883526</v>
      </c>
      <c r="P3251" s="74">
        <f>I3251*SIP_Calculator!$D$26</f>
        <v>0</v>
      </c>
      <c r="Q3251" s="74">
        <f t="shared" si="10"/>
        <v>0</v>
      </c>
      <c r="R3251" s="74">
        <f t="shared" si="11"/>
        <v>0</v>
      </c>
      <c r="S3251" s="74">
        <f t="shared" ref="S3251:T3251" si="9758">S3250+Q3251</f>
        <v>322.3869636</v>
      </c>
      <c r="T3251" s="74">
        <f t="shared" si="9758"/>
        <v>384.4226012</v>
      </c>
      <c r="U3251" s="75">
        <f>J3251*SIP_Calculator!$D$27</f>
        <v>0</v>
      </c>
      <c r="V3251" s="75">
        <f t="shared" si="13"/>
        <v>0</v>
      </c>
      <c r="W3251" s="75">
        <f t="shared" si="14"/>
        <v>0</v>
      </c>
      <c r="X3251" s="75">
        <f t="shared" ref="X3251:Y3251" si="9759">X3250+V3251</f>
        <v>323.6091537</v>
      </c>
      <c r="Y3251" s="75">
        <f t="shared" si="9759"/>
        <v>385.8425391</v>
      </c>
    </row>
    <row r="3252" ht="15.75" customHeight="1">
      <c r="A3252" s="78">
        <v>42895.0</v>
      </c>
      <c r="B3252" s="73">
        <v>9984.45</v>
      </c>
      <c r="C3252" s="73">
        <v>8452.75</v>
      </c>
      <c r="D3252" s="74">
        <f t="shared" si="33"/>
        <v>681</v>
      </c>
      <c r="E3252" s="74">
        <f t="shared" si="16"/>
        <v>0</v>
      </c>
      <c r="F3252" s="75">
        <f t="shared" si="4"/>
        <v>6</v>
      </c>
      <c r="G3252" s="75">
        <f t="shared" si="17"/>
        <v>0</v>
      </c>
      <c r="H3252" s="76">
        <f>IF(A3252&lt;SIP_Calculator!$B$7,0,IF(A3252&gt;SIP_Calculator!$E$7,0,1))</f>
        <v>1</v>
      </c>
      <c r="I3252" s="74">
        <f t="shared" si="5"/>
        <v>0</v>
      </c>
      <c r="J3252" s="75">
        <f t="shared" si="6"/>
        <v>0</v>
      </c>
      <c r="K3252" s="76">
        <f>H3252*SIP_Calculator!$D$25</f>
        <v>484.4666522</v>
      </c>
      <c r="L3252" s="76">
        <f t="shared" si="7"/>
        <v>0.04852211711</v>
      </c>
      <c r="M3252" s="76">
        <f t="shared" si="8"/>
        <v>0.05731467891</v>
      </c>
      <c r="N3252" s="76">
        <f t="shared" ref="N3252:O3252" si="9760">N3251+L3252</f>
        <v>322.7250511</v>
      </c>
      <c r="O3252" s="76">
        <f t="shared" si="9760"/>
        <v>384.7456673</v>
      </c>
      <c r="P3252" s="74">
        <f>I3252*SIP_Calculator!$D$26</f>
        <v>0</v>
      </c>
      <c r="Q3252" s="74">
        <f t="shared" si="10"/>
        <v>0</v>
      </c>
      <c r="R3252" s="74">
        <f t="shared" si="11"/>
        <v>0</v>
      </c>
      <c r="S3252" s="74">
        <f t="shared" ref="S3252:T3252" si="9761">S3251+Q3252</f>
        <v>322.3869636</v>
      </c>
      <c r="T3252" s="74">
        <f t="shared" si="9761"/>
        <v>384.4226012</v>
      </c>
      <c r="U3252" s="75">
        <f>J3252*SIP_Calculator!$D$27</f>
        <v>0</v>
      </c>
      <c r="V3252" s="75">
        <f t="shared" si="13"/>
        <v>0</v>
      </c>
      <c r="W3252" s="75">
        <f t="shared" si="14"/>
        <v>0</v>
      </c>
      <c r="X3252" s="75">
        <f t="shared" ref="X3252:Y3252" si="9762">X3251+V3252</f>
        <v>323.6091537</v>
      </c>
      <c r="Y3252" s="75">
        <f t="shared" si="9762"/>
        <v>385.8425391</v>
      </c>
    </row>
    <row r="3253" ht="15.75" customHeight="1">
      <c r="A3253" s="78">
        <v>42898.0</v>
      </c>
      <c r="B3253" s="73">
        <v>9936.4</v>
      </c>
      <c r="C3253" s="73">
        <v>8408.7</v>
      </c>
      <c r="D3253" s="74">
        <f t="shared" si="33"/>
        <v>682</v>
      </c>
      <c r="E3253" s="74">
        <f t="shared" si="16"/>
        <v>1</v>
      </c>
      <c r="F3253" s="75">
        <f t="shared" si="4"/>
        <v>6</v>
      </c>
      <c r="G3253" s="75">
        <f t="shared" si="17"/>
        <v>0</v>
      </c>
      <c r="H3253" s="76">
        <f>IF(A3253&lt;SIP_Calculator!$B$7,0,IF(A3253&gt;SIP_Calculator!$E$7,0,1))</f>
        <v>1</v>
      </c>
      <c r="I3253" s="74">
        <f t="shared" si="5"/>
        <v>1</v>
      </c>
      <c r="J3253" s="75">
        <f t="shared" si="6"/>
        <v>0</v>
      </c>
      <c r="K3253" s="76">
        <f>H3253*SIP_Calculator!$D$25</f>
        <v>484.4666522</v>
      </c>
      <c r="L3253" s="76">
        <f t="shared" si="7"/>
        <v>0.0487567582</v>
      </c>
      <c r="M3253" s="76">
        <f t="shared" si="8"/>
        <v>0.05761492885</v>
      </c>
      <c r="N3253" s="76">
        <f t="shared" ref="N3253:O3253" si="9763">N3252+L3253</f>
        <v>322.7738078</v>
      </c>
      <c r="O3253" s="76">
        <f t="shared" si="9763"/>
        <v>384.8032822</v>
      </c>
      <c r="P3253" s="74">
        <f>I3253*SIP_Calculator!$D$26</f>
        <v>2301.341589</v>
      </c>
      <c r="Q3253" s="74">
        <f t="shared" si="10"/>
        <v>0.2316071806</v>
      </c>
      <c r="R3253" s="74">
        <f t="shared" si="11"/>
        <v>0.2736857765</v>
      </c>
      <c r="S3253" s="74">
        <f t="shared" ref="S3253:T3253" si="9764">S3252+Q3253</f>
        <v>322.6185708</v>
      </c>
      <c r="T3253" s="74">
        <f t="shared" si="9764"/>
        <v>384.696287</v>
      </c>
      <c r="U3253" s="75">
        <f>J3253*SIP_Calculator!$D$27</f>
        <v>0</v>
      </c>
      <c r="V3253" s="75">
        <f t="shared" si="13"/>
        <v>0</v>
      </c>
      <c r="W3253" s="75">
        <f t="shared" si="14"/>
        <v>0</v>
      </c>
      <c r="X3253" s="75">
        <f t="shared" ref="X3253:Y3253" si="9765">X3252+V3253</f>
        <v>323.6091537</v>
      </c>
      <c r="Y3253" s="75">
        <f t="shared" si="9765"/>
        <v>385.8425391</v>
      </c>
    </row>
    <row r="3254" ht="15.75" customHeight="1">
      <c r="A3254" s="78">
        <v>42899.0</v>
      </c>
      <c r="B3254" s="73">
        <v>9929.7</v>
      </c>
      <c r="C3254" s="73">
        <v>8408.0</v>
      </c>
      <c r="D3254" s="74">
        <f t="shared" si="33"/>
        <v>682</v>
      </c>
      <c r="E3254" s="74">
        <f t="shared" si="16"/>
        <v>0</v>
      </c>
      <c r="F3254" s="75">
        <f t="shared" si="4"/>
        <v>6</v>
      </c>
      <c r="G3254" s="75">
        <f t="shared" si="17"/>
        <v>0</v>
      </c>
      <c r="H3254" s="76">
        <f>IF(A3254&lt;SIP_Calculator!$B$7,0,IF(A3254&gt;SIP_Calculator!$E$7,0,1))</f>
        <v>1</v>
      </c>
      <c r="I3254" s="74">
        <f t="shared" si="5"/>
        <v>0</v>
      </c>
      <c r="J3254" s="75">
        <f t="shared" si="6"/>
        <v>0</v>
      </c>
      <c r="K3254" s="76">
        <f>H3254*SIP_Calculator!$D$25</f>
        <v>484.4666522</v>
      </c>
      <c r="L3254" s="76">
        <f t="shared" si="7"/>
        <v>0.0487896565</v>
      </c>
      <c r="M3254" s="76">
        <f t="shared" si="8"/>
        <v>0.05761972552</v>
      </c>
      <c r="N3254" s="76">
        <f t="shared" ref="N3254:O3254" si="9766">N3253+L3254</f>
        <v>322.8225975</v>
      </c>
      <c r="O3254" s="76">
        <f t="shared" si="9766"/>
        <v>384.8609019</v>
      </c>
      <c r="P3254" s="74">
        <f>I3254*SIP_Calculator!$D$26</f>
        <v>0</v>
      </c>
      <c r="Q3254" s="74">
        <f t="shared" si="10"/>
        <v>0</v>
      </c>
      <c r="R3254" s="74">
        <f t="shared" si="11"/>
        <v>0</v>
      </c>
      <c r="S3254" s="74">
        <f t="shared" ref="S3254:T3254" si="9767">S3253+Q3254</f>
        <v>322.6185708</v>
      </c>
      <c r="T3254" s="74">
        <f t="shared" si="9767"/>
        <v>384.696287</v>
      </c>
      <c r="U3254" s="75">
        <f>J3254*SIP_Calculator!$D$27</f>
        <v>0</v>
      </c>
      <c r="V3254" s="75">
        <f t="shared" si="13"/>
        <v>0</v>
      </c>
      <c r="W3254" s="75">
        <f t="shared" si="14"/>
        <v>0</v>
      </c>
      <c r="X3254" s="75">
        <f t="shared" ref="X3254:Y3254" si="9768">X3253+V3254</f>
        <v>323.6091537</v>
      </c>
      <c r="Y3254" s="75">
        <f t="shared" si="9768"/>
        <v>385.8425391</v>
      </c>
    </row>
    <row r="3255" ht="15.75" customHeight="1">
      <c r="A3255" s="78">
        <v>42900.0</v>
      </c>
      <c r="B3255" s="73">
        <v>9934.95</v>
      </c>
      <c r="C3255" s="73">
        <v>8420.8</v>
      </c>
      <c r="D3255" s="74">
        <f t="shared" si="33"/>
        <v>682</v>
      </c>
      <c r="E3255" s="74">
        <f t="shared" si="16"/>
        <v>0</v>
      </c>
      <c r="F3255" s="75">
        <f t="shared" si="4"/>
        <v>6</v>
      </c>
      <c r="G3255" s="75">
        <f t="shared" si="17"/>
        <v>0</v>
      </c>
      <c r="H3255" s="76">
        <f>IF(A3255&lt;SIP_Calculator!$B$7,0,IF(A3255&gt;SIP_Calculator!$E$7,0,1))</f>
        <v>1</v>
      </c>
      <c r="I3255" s="74">
        <f t="shared" si="5"/>
        <v>0</v>
      </c>
      <c r="J3255" s="75">
        <f t="shared" si="6"/>
        <v>0</v>
      </c>
      <c r="K3255" s="76">
        <f>H3255*SIP_Calculator!$D$25</f>
        <v>484.4666522</v>
      </c>
      <c r="L3255" s="76">
        <f t="shared" si="7"/>
        <v>0.04876387422</v>
      </c>
      <c r="M3255" s="76">
        <f t="shared" si="8"/>
        <v>0.05753214091</v>
      </c>
      <c r="N3255" s="76">
        <f t="shared" ref="N3255:O3255" si="9769">N3254+L3255</f>
        <v>322.8713614</v>
      </c>
      <c r="O3255" s="76">
        <f t="shared" si="9769"/>
        <v>384.9184341</v>
      </c>
      <c r="P3255" s="74">
        <f>I3255*SIP_Calculator!$D$26</f>
        <v>0</v>
      </c>
      <c r="Q3255" s="74">
        <f t="shared" si="10"/>
        <v>0</v>
      </c>
      <c r="R3255" s="74">
        <f t="shared" si="11"/>
        <v>0</v>
      </c>
      <c r="S3255" s="74">
        <f t="shared" ref="S3255:T3255" si="9770">S3254+Q3255</f>
        <v>322.6185708</v>
      </c>
      <c r="T3255" s="74">
        <f t="shared" si="9770"/>
        <v>384.696287</v>
      </c>
      <c r="U3255" s="75">
        <f>J3255*SIP_Calculator!$D$27</f>
        <v>0</v>
      </c>
      <c r="V3255" s="75">
        <f t="shared" si="13"/>
        <v>0</v>
      </c>
      <c r="W3255" s="75">
        <f t="shared" si="14"/>
        <v>0</v>
      </c>
      <c r="X3255" s="75">
        <f t="shared" ref="X3255:Y3255" si="9771">X3254+V3255</f>
        <v>323.6091537</v>
      </c>
      <c r="Y3255" s="75">
        <f t="shared" si="9771"/>
        <v>385.8425391</v>
      </c>
    </row>
    <row r="3256" ht="15.75" customHeight="1">
      <c r="A3256" s="78">
        <v>42901.0</v>
      </c>
      <c r="B3256" s="73">
        <v>9898.15</v>
      </c>
      <c r="C3256" s="73">
        <v>8400.2</v>
      </c>
      <c r="D3256" s="74">
        <f t="shared" si="33"/>
        <v>682</v>
      </c>
      <c r="E3256" s="74">
        <f t="shared" si="16"/>
        <v>0</v>
      </c>
      <c r="F3256" s="75">
        <f t="shared" si="4"/>
        <v>6</v>
      </c>
      <c r="G3256" s="75">
        <f t="shared" si="17"/>
        <v>0</v>
      </c>
      <c r="H3256" s="76">
        <f>IF(A3256&lt;SIP_Calculator!$B$7,0,IF(A3256&gt;SIP_Calculator!$E$7,0,1))</f>
        <v>1</v>
      </c>
      <c r="I3256" s="74">
        <f t="shared" si="5"/>
        <v>0</v>
      </c>
      <c r="J3256" s="75">
        <f t="shared" si="6"/>
        <v>0</v>
      </c>
      <c r="K3256" s="76">
        <f>H3256*SIP_Calculator!$D$25</f>
        <v>484.4666522</v>
      </c>
      <c r="L3256" s="76">
        <f t="shared" si="7"/>
        <v>0.04894517179</v>
      </c>
      <c r="M3256" s="76">
        <f t="shared" si="8"/>
        <v>0.05767322828</v>
      </c>
      <c r="N3256" s="76">
        <f t="shared" ref="N3256:O3256" si="9772">N3255+L3256</f>
        <v>322.9203065</v>
      </c>
      <c r="O3256" s="76">
        <f t="shared" si="9772"/>
        <v>384.9761073</v>
      </c>
      <c r="P3256" s="74">
        <f>I3256*SIP_Calculator!$D$26</f>
        <v>0</v>
      </c>
      <c r="Q3256" s="74">
        <f t="shared" si="10"/>
        <v>0</v>
      </c>
      <c r="R3256" s="74">
        <f t="shared" si="11"/>
        <v>0</v>
      </c>
      <c r="S3256" s="74">
        <f t="shared" ref="S3256:T3256" si="9773">S3255+Q3256</f>
        <v>322.6185708</v>
      </c>
      <c r="T3256" s="74">
        <f t="shared" si="9773"/>
        <v>384.696287</v>
      </c>
      <c r="U3256" s="75">
        <f>J3256*SIP_Calculator!$D$27</f>
        <v>0</v>
      </c>
      <c r="V3256" s="75">
        <f t="shared" si="13"/>
        <v>0</v>
      </c>
      <c r="W3256" s="75">
        <f t="shared" si="14"/>
        <v>0</v>
      </c>
      <c r="X3256" s="75">
        <f t="shared" ref="X3256:Y3256" si="9774">X3255+V3256</f>
        <v>323.6091537</v>
      </c>
      <c r="Y3256" s="75">
        <f t="shared" si="9774"/>
        <v>385.8425391</v>
      </c>
    </row>
    <row r="3257" ht="15.75" customHeight="1">
      <c r="A3257" s="78">
        <v>42902.0</v>
      </c>
      <c r="B3257" s="73">
        <v>9911.2</v>
      </c>
      <c r="C3257" s="73">
        <v>8411.45</v>
      </c>
      <c r="D3257" s="74">
        <f t="shared" si="33"/>
        <v>682</v>
      </c>
      <c r="E3257" s="74">
        <f t="shared" si="16"/>
        <v>0</v>
      </c>
      <c r="F3257" s="75">
        <f t="shared" si="4"/>
        <v>6</v>
      </c>
      <c r="G3257" s="75">
        <f t="shared" si="17"/>
        <v>0</v>
      </c>
      <c r="H3257" s="76">
        <f>IF(A3257&lt;SIP_Calculator!$B$7,0,IF(A3257&gt;SIP_Calculator!$E$7,0,1))</f>
        <v>1</v>
      </c>
      <c r="I3257" s="74">
        <f t="shared" si="5"/>
        <v>0</v>
      </c>
      <c r="J3257" s="75">
        <f t="shared" si="6"/>
        <v>0</v>
      </c>
      <c r="K3257" s="76">
        <f>H3257*SIP_Calculator!$D$25</f>
        <v>484.4666522</v>
      </c>
      <c r="L3257" s="76">
        <f t="shared" si="7"/>
        <v>0.04888072607</v>
      </c>
      <c r="M3257" s="76">
        <f t="shared" si="8"/>
        <v>0.05759609249</v>
      </c>
      <c r="N3257" s="76">
        <f t="shared" ref="N3257:O3257" si="9775">N3256+L3257</f>
        <v>322.9691873</v>
      </c>
      <c r="O3257" s="76">
        <f t="shared" si="9775"/>
        <v>385.0337034</v>
      </c>
      <c r="P3257" s="74">
        <f>I3257*SIP_Calculator!$D$26</f>
        <v>0</v>
      </c>
      <c r="Q3257" s="74">
        <f t="shared" si="10"/>
        <v>0</v>
      </c>
      <c r="R3257" s="74">
        <f t="shared" si="11"/>
        <v>0</v>
      </c>
      <c r="S3257" s="74">
        <f t="shared" ref="S3257:T3257" si="9776">S3256+Q3257</f>
        <v>322.6185708</v>
      </c>
      <c r="T3257" s="74">
        <f t="shared" si="9776"/>
        <v>384.696287</v>
      </c>
      <c r="U3257" s="75">
        <f>J3257*SIP_Calculator!$D$27</f>
        <v>0</v>
      </c>
      <c r="V3257" s="75">
        <f t="shared" si="13"/>
        <v>0</v>
      </c>
      <c r="W3257" s="75">
        <f t="shared" si="14"/>
        <v>0</v>
      </c>
      <c r="X3257" s="75">
        <f t="shared" ref="X3257:Y3257" si="9777">X3256+V3257</f>
        <v>323.6091537</v>
      </c>
      <c r="Y3257" s="75">
        <f t="shared" si="9777"/>
        <v>385.8425391</v>
      </c>
    </row>
    <row r="3258" ht="15.75" customHeight="1">
      <c r="A3258" s="78">
        <v>42905.0</v>
      </c>
      <c r="B3258" s="73">
        <v>9977.55</v>
      </c>
      <c r="C3258" s="73">
        <v>8453.1</v>
      </c>
      <c r="D3258" s="74">
        <f t="shared" si="33"/>
        <v>683</v>
      </c>
      <c r="E3258" s="74">
        <f t="shared" si="16"/>
        <v>1</v>
      </c>
      <c r="F3258" s="75">
        <f t="shared" si="4"/>
        <v>6</v>
      </c>
      <c r="G3258" s="75">
        <f t="shared" si="17"/>
        <v>0</v>
      </c>
      <c r="H3258" s="76">
        <f>IF(A3258&lt;SIP_Calculator!$B$7,0,IF(A3258&gt;SIP_Calculator!$E$7,0,1))</f>
        <v>1</v>
      </c>
      <c r="I3258" s="74">
        <f t="shared" si="5"/>
        <v>1</v>
      </c>
      <c r="J3258" s="75">
        <f t="shared" si="6"/>
        <v>0</v>
      </c>
      <c r="K3258" s="76">
        <f>H3258*SIP_Calculator!$D$25</f>
        <v>484.4666522</v>
      </c>
      <c r="L3258" s="76">
        <f t="shared" si="7"/>
        <v>0.0485556727</v>
      </c>
      <c r="M3258" s="76">
        <f t="shared" si="8"/>
        <v>0.0573123058</v>
      </c>
      <c r="N3258" s="76">
        <f t="shared" ref="N3258:O3258" si="9778">N3257+L3258</f>
        <v>323.0177429</v>
      </c>
      <c r="O3258" s="76">
        <f t="shared" si="9778"/>
        <v>385.0910157</v>
      </c>
      <c r="P3258" s="74">
        <f>I3258*SIP_Calculator!$D$26</f>
        <v>2301.341589</v>
      </c>
      <c r="Q3258" s="74">
        <f t="shared" si="10"/>
        <v>0.2306519726</v>
      </c>
      <c r="R3258" s="74">
        <f t="shared" si="11"/>
        <v>0.272248239</v>
      </c>
      <c r="S3258" s="74">
        <f t="shared" ref="S3258:T3258" si="9779">S3257+Q3258</f>
        <v>322.8492227</v>
      </c>
      <c r="T3258" s="74">
        <f t="shared" si="9779"/>
        <v>384.9685353</v>
      </c>
      <c r="U3258" s="75">
        <f>J3258*SIP_Calculator!$D$27</f>
        <v>0</v>
      </c>
      <c r="V3258" s="75">
        <f t="shared" si="13"/>
        <v>0</v>
      </c>
      <c r="W3258" s="75">
        <f t="shared" si="14"/>
        <v>0</v>
      </c>
      <c r="X3258" s="75">
        <f t="shared" ref="X3258:Y3258" si="9780">X3257+V3258</f>
        <v>323.6091537</v>
      </c>
      <c r="Y3258" s="75">
        <f t="shared" si="9780"/>
        <v>385.8425391</v>
      </c>
    </row>
    <row r="3259" ht="15.75" customHeight="1">
      <c r="A3259" s="78">
        <v>42906.0</v>
      </c>
      <c r="B3259" s="73">
        <v>9976.1</v>
      </c>
      <c r="C3259" s="73">
        <v>8454.0</v>
      </c>
      <c r="D3259" s="74">
        <f t="shared" si="33"/>
        <v>683</v>
      </c>
      <c r="E3259" s="74">
        <f t="shared" si="16"/>
        <v>0</v>
      </c>
      <c r="F3259" s="75">
        <f t="shared" si="4"/>
        <v>6</v>
      </c>
      <c r="G3259" s="75">
        <f t="shared" si="17"/>
        <v>0</v>
      </c>
      <c r="H3259" s="76">
        <f>IF(A3259&lt;SIP_Calculator!$B$7,0,IF(A3259&gt;SIP_Calculator!$E$7,0,1))</f>
        <v>1</v>
      </c>
      <c r="I3259" s="74">
        <f t="shared" si="5"/>
        <v>0</v>
      </c>
      <c r="J3259" s="75">
        <f t="shared" si="6"/>
        <v>0</v>
      </c>
      <c r="K3259" s="76">
        <f>H3259*SIP_Calculator!$D$25</f>
        <v>484.4666522</v>
      </c>
      <c r="L3259" s="76">
        <f t="shared" si="7"/>
        <v>0.04856273014</v>
      </c>
      <c r="M3259" s="76">
        <f t="shared" si="8"/>
        <v>0.05730620442</v>
      </c>
      <c r="N3259" s="76">
        <f t="shared" ref="N3259:O3259" si="9781">N3258+L3259</f>
        <v>323.0663057</v>
      </c>
      <c r="O3259" s="76">
        <f t="shared" si="9781"/>
        <v>385.1483219</v>
      </c>
      <c r="P3259" s="74">
        <f>I3259*SIP_Calculator!$D$26</f>
        <v>0</v>
      </c>
      <c r="Q3259" s="74">
        <f t="shared" si="10"/>
        <v>0</v>
      </c>
      <c r="R3259" s="74">
        <f t="shared" si="11"/>
        <v>0</v>
      </c>
      <c r="S3259" s="74">
        <f t="shared" ref="S3259:T3259" si="9782">S3258+Q3259</f>
        <v>322.8492227</v>
      </c>
      <c r="T3259" s="74">
        <f t="shared" si="9782"/>
        <v>384.9685353</v>
      </c>
      <c r="U3259" s="75">
        <f>J3259*SIP_Calculator!$D$27</f>
        <v>0</v>
      </c>
      <c r="V3259" s="75">
        <f t="shared" si="13"/>
        <v>0</v>
      </c>
      <c r="W3259" s="75">
        <f t="shared" si="14"/>
        <v>0</v>
      </c>
      <c r="X3259" s="75">
        <f t="shared" ref="X3259:Y3259" si="9783">X3258+V3259</f>
        <v>323.6091537</v>
      </c>
      <c r="Y3259" s="75">
        <f t="shared" si="9783"/>
        <v>385.8425391</v>
      </c>
    </row>
    <row r="3260" ht="15.75" customHeight="1">
      <c r="A3260" s="78">
        <v>42907.0</v>
      </c>
      <c r="B3260" s="73">
        <v>9958.95</v>
      </c>
      <c r="C3260" s="73">
        <v>8443.6</v>
      </c>
      <c r="D3260" s="74">
        <f t="shared" si="33"/>
        <v>683</v>
      </c>
      <c r="E3260" s="74">
        <f t="shared" si="16"/>
        <v>0</v>
      </c>
      <c r="F3260" s="75">
        <f t="shared" si="4"/>
        <v>6</v>
      </c>
      <c r="G3260" s="75">
        <f t="shared" si="17"/>
        <v>0</v>
      </c>
      <c r="H3260" s="76">
        <f>IF(A3260&lt;SIP_Calculator!$B$7,0,IF(A3260&gt;SIP_Calculator!$E$7,0,1))</f>
        <v>1</v>
      </c>
      <c r="I3260" s="74">
        <f t="shared" si="5"/>
        <v>0</v>
      </c>
      <c r="J3260" s="75">
        <f t="shared" si="6"/>
        <v>0</v>
      </c>
      <c r="K3260" s="76">
        <f>H3260*SIP_Calculator!$D$25</f>
        <v>484.4666522</v>
      </c>
      <c r="L3260" s="76">
        <f t="shared" si="7"/>
        <v>0.04864635852</v>
      </c>
      <c r="M3260" s="76">
        <f t="shared" si="8"/>
        <v>0.0573767886</v>
      </c>
      <c r="N3260" s="76">
        <f t="shared" ref="N3260:O3260" si="9784">N3259+L3260</f>
        <v>323.114952</v>
      </c>
      <c r="O3260" s="76">
        <f t="shared" si="9784"/>
        <v>385.2056987</v>
      </c>
      <c r="P3260" s="74">
        <f>I3260*SIP_Calculator!$D$26</f>
        <v>0</v>
      </c>
      <c r="Q3260" s="74">
        <f t="shared" si="10"/>
        <v>0</v>
      </c>
      <c r="R3260" s="74">
        <f t="shared" si="11"/>
        <v>0</v>
      </c>
      <c r="S3260" s="74">
        <f t="shared" ref="S3260:T3260" si="9785">S3259+Q3260</f>
        <v>322.8492227</v>
      </c>
      <c r="T3260" s="74">
        <f t="shared" si="9785"/>
        <v>384.9685353</v>
      </c>
      <c r="U3260" s="75">
        <f>J3260*SIP_Calculator!$D$27</f>
        <v>0</v>
      </c>
      <c r="V3260" s="75">
        <f t="shared" si="13"/>
        <v>0</v>
      </c>
      <c r="W3260" s="75">
        <f t="shared" si="14"/>
        <v>0</v>
      </c>
      <c r="X3260" s="75">
        <f t="shared" ref="X3260:Y3260" si="9786">X3259+V3260</f>
        <v>323.6091537</v>
      </c>
      <c r="Y3260" s="75">
        <f t="shared" si="9786"/>
        <v>385.8425391</v>
      </c>
    </row>
    <row r="3261" ht="15.75" customHeight="1">
      <c r="A3261" s="78">
        <v>42908.0</v>
      </c>
      <c r="B3261" s="73">
        <v>9944.7</v>
      </c>
      <c r="C3261" s="73">
        <v>8423.85</v>
      </c>
      <c r="D3261" s="74">
        <f t="shared" si="33"/>
        <v>683</v>
      </c>
      <c r="E3261" s="74">
        <f t="shared" si="16"/>
        <v>0</v>
      </c>
      <c r="F3261" s="75">
        <f t="shared" si="4"/>
        <v>6</v>
      </c>
      <c r="G3261" s="75">
        <f t="shared" si="17"/>
        <v>0</v>
      </c>
      <c r="H3261" s="76">
        <f>IF(A3261&lt;SIP_Calculator!$B$7,0,IF(A3261&gt;SIP_Calculator!$E$7,0,1))</f>
        <v>1</v>
      </c>
      <c r="I3261" s="74">
        <f t="shared" si="5"/>
        <v>0</v>
      </c>
      <c r="J3261" s="75">
        <f t="shared" si="6"/>
        <v>0</v>
      </c>
      <c r="K3261" s="76">
        <f>H3261*SIP_Calculator!$D$25</f>
        <v>484.4666522</v>
      </c>
      <c r="L3261" s="76">
        <f t="shared" si="7"/>
        <v>0.04871606506</v>
      </c>
      <c r="M3261" s="76">
        <f t="shared" si="8"/>
        <v>0.05751131041</v>
      </c>
      <c r="N3261" s="76">
        <f t="shared" ref="N3261:O3261" si="9787">N3260+L3261</f>
        <v>323.1636681</v>
      </c>
      <c r="O3261" s="76">
        <f t="shared" si="9787"/>
        <v>385.26321</v>
      </c>
      <c r="P3261" s="74">
        <f>I3261*SIP_Calculator!$D$26</f>
        <v>0</v>
      </c>
      <c r="Q3261" s="74">
        <f t="shared" si="10"/>
        <v>0</v>
      </c>
      <c r="R3261" s="74">
        <f t="shared" si="11"/>
        <v>0</v>
      </c>
      <c r="S3261" s="74">
        <f t="shared" ref="S3261:T3261" si="9788">S3260+Q3261</f>
        <v>322.8492227</v>
      </c>
      <c r="T3261" s="74">
        <f t="shared" si="9788"/>
        <v>384.9685353</v>
      </c>
      <c r="U3261" s="75">
        <f>J3261*SIP_Calculator!$D$27</f>
        <v>0</v>
      </c>
      <c r="V3261" s="75">
        <f t="shared" si="13"/>
        <v>0</v>
      </c>
      <c r="W3261" s="75">
        <f t="shared" si="14"/>
        <v>0</v>
      </c>
      <c r="X3261" s="75">
        <f t="shared" ref="X3261:Y3261" si="9789">X3260+V3261</f>
        <v>323.6091537</v>
      </c>
      <c r="Y3261" s="75">
        <f t="shared" si="9789"/>
        <v>385.8425391</v>
      </c>
    </row>
    <row r="3262" ht="15.75" customHeight="1">
      <c r="A3262" s="78">
        <v>42909.0</v>
      </c>
      <c r="B3262" s="73">
        <v>9876.9</v>
      </c>
      <c r="C3262" s="73">
        <v>8355.1</v>
      </c>
      <c r="D3262" s="74">
        <f t="shared" si="33"/>
        <v>683</v>
      </c>
      <c r="E3262" s="74">
        <f t="shared" si="16"/>
        <v>0</v>
      </c>
      <c r="F3262" s="75">
        <f t="shared" si="4"/>
        <v>6</v>
      </c>
      <c r="G3262" s="75">
        <f t="shared" si="17"/>
        <v>0</v>
      </c>
      <c r="H3262" s="76">
        <f>IF(A3262&lt;SIP_Calculator!$B$7,0,IF(A3262&gt;SIP_Calculator!$E$7,0,1))</f>
        <v>1</v>
      </c>
      <c r="I3262" s="74">
        <f t="shared" si="5"/>
        <v>0</v>
      </c>
      <c r="J3262" s="75">
        <f t="shared" si="6"/>
        <v>0</v>
      </c>
      <c r="K3262" s="76">
        <f>H3262*SIP_Calculator!$D$25</f>
        <v>484.4666522</v>
      </c>
      <c r="L3262" s="76">
        <f t="shared" si="7"/>
        <v>0.04905047659</v>
      </c>
      <c r="M3262" s="76">
        <f t="shared" si="8"/>
        <v>0.05798454264</v>
      </c>
      <c r="N3262" s="76">
        <f t="shared" ref="N3262:O3262" si="9790">N3261+L3262</f>
        <v>323.2127186</v>
      </c>
      <c r="O3262" s="76">
        <f t="shared" si="9790"/>
        <v>385.3211946</v>
      </c>
      <c r="P3262" s="74">
        <f>I3262*SIP_Calculator!$D$26</f>
        <v>0</v>
      </c>
      <c r="Q3262" s="74">
        <f t="shared" si="10"/>
        <v>0</v>
      </c>
      <c r="R3262" s="74">
        <f t="shared" si="11"/>
        <v>0</v>
      </c>
      <c r="S3262" s="74">
        <f t="shared" ref="S3262:T3262" si="9791">S3261+Q3262</f>
        <v>322.8492227</v>
      </c>
      <c r="T3262" s="74">
        <f t="shared" si="9791"/>
        <v>384.9685353</v>
      </c>
      <c r="U3262" s="75">
        <f>J3262*SIP_Calculator!$D$27</f>
        <v>0</v>
      </c>
      <c r="V3262" s="75">
        <f t="shared" si="13"/>
        <v>0</v>
      </c>
      <c r="W3262" s="75">
        <f t="shared" si="14"/>
        <v>0</v>
      </c>
      <c r="X3262" s="75">
        <f t="shared" ref="X3262:Y3262" si="9792">X3261+V3262</f>
        <v>323.6091537</v>
      </c>
      <c r="Y3262" s="75">
        <f t="shared" si="9792"/>
        <v>385.8425391</v>
      </c>
    </row>
    <row r="3263" ht="15.75" customHeight="1">
      <c r="A3263" s="78">
        <v>42913.0</v>
      </c>
      <c r="B3263" s="73">
        <v>9810.4</v>
      </c>
      <c r="C3263" s="73">
        <v>8285.5</v>
      </c>
      <c r="D3263" s="74">
        <f t="shared" si="33"/>
        <v>684</v>
      </c>
      <c r="E3263" s="74">
        <f t="shared" si="16"/>
        <v>1</v>
      </c>
      <c r="F3263" s="75">
        <f t="shared" si="4"/>
        <v>6</v>
      </c>
      <c r="G3263" s="75">
        <f t="shared" si="17"/>
        <v>0</v>
      </c>
      <c r="H3263" s="76">
        <f>IF(A3263&lt;SIP_Calculator!$B$7,0,IF(A3263&gt;SIP_Calculator!$E$7,0,1))</f>
        <v>1</v>
      </c>
      <c r="I3263" s="74">
        <f t="shared" si="5"/>
        <v>1</v>
      </c>
      <c r="J3263" s="75">
        <f t="shared" si="6"/>
        <v>0</v>
      </c>
      <c r="K3263" s="76">
        <f>H3263*SIP_Calculator!$D$25</f>
        <v>484.4666522</v>
      </c>
      <c r="L3263" s="76">
        <f t="shared" si="7"/>
        <v>0.04938296626</v>
      </c>
      <c r="M3263" s="76">
        <f t="shared" si="8"/>
        <v>0.05847162539</v>
      </c>
      <c r="N3263" s="76">
        <f t="shared" ref="N3263:O3263" si="9793">N3262+L3263</f>
        <v>323.2621015</v>
      </c>
      <c r="O3263" s="76">
        <f t="shared" si="9793"/>
        <v>385.3796662</v>
      </c>
      <c r="P3263" s="74">
        <f>I3263*SIP_Calculator!$D$26</f>
        <v>2301.341589</v>
      </c>
      <c r="Q3263" s="74">
        <f t="shared" si="10"/>
        <v>0.2345818304</v>
      </c>
      <c r="R3263" s="74">
        <f t="shared" si="11"/>
        <v>0.2777553062</v>
      </c>
      <c r="S3263" s="74">
        <f t="shared" ref="S3263:T3263" si="9794">S3262+Q3263</f>
        <v>323.0838046</v>
      </c>
      <c r="T3263" s="74">
        <f t="shared" si="9794"/>
        <v>385.2462906</v>
      </c>
      <c r="U3263" s="75">
        <f>J3263*SIP_Calculator!$D$27</f>
        <v>0</v>
      </c>
      <c r="V3263" s="75">
        <f t="shared" si="13"/>
        <v>0</v>
      </c>
      <c r="W3263" s="75">
        <f t="shared" si="14"/>
        <v>0</v>
      </c>
      <c r="X3263" s="75">
        <f t="shared" ref="X3263:Y3263" si="9795">X3262+V3263</f>
        <v>323.6091537</v>
      </c>
      <c r="Y3263" s="75">
        <f t="shared" si="9795"/>
        <v>385.8425391</v>
      </c>
    </row>
    <row r="3264" ht="15.75" customHeight="1">
      <c r="A3264" s="78">
        <v>42914.0</v>
      </c>
      <c r="B3264" s="73">
        <v>9797.05</v>
      </c>
      <c r="C3264" s="73">
        <v>8279.7</v>
      </c>
      <c r="D3264" s="74">
        <f t="shared" si="33"/>
        <v>684</v>
      </c>
      <c r="E3264" s="74">
        <f t="shared" si="16"/>
        <v>0</v>
      </c>
      <c r="F3264" s="75">
        <f t="shared" si="4"/>
        <v>6</v>
      </c>
      <c r="G3264" s="75">
        <f t="shared" si="17"/>
        <v>0</v>
      </c>
      <c r="H3264" s="76">
        <f>IF(A3264&lt;SIP_Calculator!$B$7,0,IF(A3264&gt;SIP_Calculator!$E$7,0,1))</f>
        <v>1</v>
      </c>
      <c r="I3264" s="74">
        <f t="shared" si="5"/>
        <v>0</v>
      </c>
      <c r="J3264" s="75">
        <f t="shared" si="6"/>
        <v>0</v>
      </c>
      <c r="K3264" s="76">
        <f>H3264*SIP_Calculator!$D$25</f>
        <v>484.4666522</v>
      </c>
      <c r="L3264" s="76">
        <f t="shared" si="7"/>
        <v>0.04945025821</v>
      </c>
      <c r="M3264" s="76">
        <f t="shared" si="8"/>
        <v>0.05851258526</v>
      </c>
      <c r="N3264" s="76">
        <f t="shared" ref="N3264:O3264" si="9796">N3263+L3264</f>
        <v>323.3115518</v>
      </c>
      <c r="O3264" s="76">
        <f t="shared" si="9796"/>
        <v>385.4381788</v>
      </c>
      <c r="P3264" s="74">
        <f>I3264*SIP_Calculator!$D$26</f>
        <v>0</v>
      </c>
      <c r="Q3264" s="74">
        <f t="shared" si="10"/>
        <v>0</v>
      </c>
      <c r="R3264" s="74">
        <f t="shared" si="11"/>
        <v>0</v>
      </c>
      <c r="S3264" s="74">
        <f t="shared" ref="S3264:T3264" si="9797">S3263+Q3264</f>
        <v>323.0838046</v>
      </c>
      <c r="T3264" s="74">
        <f t="shared" si="9797"/>
        <v>385.2462906</v>
      </c>
      <c r="U3264" s="75">
        <f>J3264*SIP_Calculator!$D$27</f>
        <v>0</v>
      </c>
      <c r="V3264" s="75">
        <f t="shared" si="13"/>
        <v>0</v>
      </c>
      <c r="W3264" s="75">
        <f t="shared" si="14"/>
        <v>0</v>
      </c>
      <c r="X3264" s="75">
        <f t="shared" ref="X3264:Y3264" si="9798">X3263+V3264</f>
        <v>323.6091537</v>
      </c>
      <c r="Y3264" s="75">
        <f t="shared" si="9798"/>
        <v>385.8425391</v>
      </c>
    </row>
    <row r="3265" ht="15.75" customHeight="1">
      <c r="A3265" s="78">
        <v>42915.0</v>
      </c>
      <c r="B3265" s="73">
        <v>9809.05</v>
      </c>
      <c r="C3265" s="73">
        <v>8301.1</v>
      </c>
      <c r="D3265" s="74">
        <f t="shared" si="33"/>
        <v>684</v>
      </c>
      <c r="E3265" s="74">
        <f t="shared" si="16"/>
        <v>0</v>
      </c>
      <c r="F3265" s="75">
        <f t="shared" si="4"/>
        <v>6</v>
      </c>
      <c r="G3265" s="75">
        <f t="shared" si="17"/>
        <v>0</v>
      </c>
      <c r="H3265" s="76">
        <f>IF(A3265&lt;SIP_Calculator!$B$7,0,IF(A3265&gt;SIP_Calculator!$E$7,0,1))</f>
        <v>1</v>
      </c>
      <c r="I3265" s="74">
        <f t="shared" si="5"/>
        <v>0</v>
      </c>
      <c r="J3265" s="75">
        <f t="shared" si="6"/>
        <v>0</v>
      </c>
      <c r="K3265" s="76">
        <f>H3265*SIP_Calculator!$D$25</f>
        <v>484.4666522</v>
      </c>
      <c r="L3265" s="76">
        <f t="shared" si="7"/>
        <v>0.04938976274</v>
      </c>
      <c r="M3265" s="76">
        <f t="shared" si="8"/>
        <v>0.05836174148</v>
      </c>
      <c r="N3265" s="76">
        <f t="shared" ref="N3265:O3265" si="9799">N3264+L3265</f>
        <v>323.3609416</v>
      </c>
      <c r="O3265" s="76">
        <f t="shared" si="9799"/>
        <v>385.4965405</v>
      </c>
      <c r="P3265" s="74">
        <f>I3265*SIP_Calculator!$D$26</f>
        <v>0</v>
      </c>
      <c r="Q3265" s="74">
        <f t="shared" si="10"/>
        <v>0</v>
      </c>
      <c r="R3265" s="74">
        <f t="shared" si="11"/>
        <v>0</v>
      </c>
      <c r="S3265" s="74">
        <f t="shared" ref="S3265:T3265" si="9800">S3264+Q3265</f>
        <v>323.0838046</v>
      </c>
      <c r="T3265" s="74">
        <f t="shared" si="9800"/>
        <v>385.2462906</v>
      </c>
      <c r="U3265" s="75">
        <f>J3265*SIP_Calculator!$D$27</f>
        <v>0</v>
      </c>
      <c r="V3265" s="75">
        <f t="shared" si="13"/>
        <v>0</v>
      </c>
      <c r="W3265" s="75">
        <f t="shared" si="14"/>
        <v>0</v>
      </c>
      <c r="X3265" s="75">
        <f t="shared" ref="X3265:Y3265" si="9801">X3264+V3265</f>
        <v>323.6091537</v>
      </c>
      <c r="Y3265" s="75">
        <f t="shared" si="9801"/>
        <v>385.8425391</v>
      </c>
    </row>
    <row r="3266" ht="15.75" customHeight="1">
      <c r="A3266" s="78">
        <v>42916.0</v>
      </c>
      <c r="B3266" s="73">
        <v>9835.4</v>
      </c>
      <c r="C3266" s="73">
        <v>8331.6</v>
      </c>
      <c r="D3266" s="74">
        <f t="shared" si="33"/>
        <v>684</v>
      </c>
      <c r="E3266" s="74">
        <f t="shared" si="16"/>
        <v>0</v>
      </c>
      <c r="F3266" s="75">
        <f t="shared" si="4"/>
        <v>6</v>
      </c>
      <c r="G3266" s="75">
        <f t="shared" si="17"/>
        <v>0</v>
      </c>
      <c r="H3266" s="76">
        <f>IF(A3266&lt;SIP_Calculator!$B$7,0,IF(A3266&gt;SIP_Calculator!$E$7,0,1))</f>
        <v>1</v>
      </c>
      <c r="I3266" s="74">
        <f t="shared" si="5"/>
        <v>0</v>
      </c>
      <c r="J3266" s="75">
        <f t="shared" si="6"/>
        <v>0</v>
      </c>
      <c r="K3266" s="76">
        <f>H3266*SIP_Calculator!$D$25</f>
        <v>484.4666522</v>
      </c>
      <c r="L3266" s="76">
        <f t="shared" si="7"/>
        <v>0.04925744273</v>
      </c>
      <c r="M3266" s="76">
        <f t="shared" si="8"/>
        <v>0.05814809307</v>
      </c>
      <c r="N3266" s="76">
        <f t="shared" ref="N3266:O3266" si="9802">N3265+L3266</f>
        <v>323.410199</v>
      </c>
      <c r="O3266" s="76">
        <f t="shared" si="9802"/>
        <v>385.5546886</v>
      </c>
      <c r="P3266" s="74">
        <f>I3266*SIP_Calculator!$D$26</f>
        <v>0</v>
      </c>
      <c r="Q3266" s="74">
        <f t="shared" si="10"/>
        <v>0</v>
      </c>
      <c r="R3266" s="74">
        <f t="shared" si="11"/>
        <v>0</v>
      </c>
      <c r="S3266" s="74">
        <f t="shared" ref="S3266:T3266" si="9803">S3265+Q3266</f>
        <v>323.0838046</v>
      </c>
      <c r="T3266" s="74">
        <f t="shared" si="9803"/>
        <v>385.2462906</v>
      </c>
      <c r="U3266" s="75">
        <f>J3266*SIP_Calculator!$D$27</f>
        <v>0</v>
      </c>
      <c r="V3266" s="75">
        <f t="shared" si="13"/>
        <v>0</v>
      </c>
      <c r="W3266" s="75">
        <f t="shared" si="14"/>
        <v>0</v>
      </c>
      <c r="X3266" s="75">
        <f t="shared" ref="X3266:Y3266" si="9804">X3265+V3266</f>
        <v>323.6091537</v>
      </c>
      <c r="Y3266" s="75">
        <f t="shared" si="9804"/>
        <v>385.8425391</v>
      </c>
    </row>
    <row r="3267" ht="15.75" customHeight="1">
      <c r="A3267" s="78">
        <v>42919.0</v>
      </c>
      <c r="B3267" s="73">
        <v>9936.9</v>
      </c>
      <c r="C3267" s="73">
        <v>8416.4</v>
      </c>
      <c r="D3267" s="74">
        <f t="shared" si="33"/>
        <v>685</v>
      </c>
      <c r="E3267" s="74">
        <f t="shared" si="16"/>
        <v>1</v>
      </c>
      <c r="F3267" s="75">
        <f t="shared" si="4"/>
        <v>7</v>
      </c>
      <c r="G3267" s="75">
        <f t="shared" si="17"/>
        <v>1</v>
      </c>
      <c r="H3267" s="76">
        <f>IF(A3267&lt;SIP_Calculator!$B$7,0,IF(A3267&gt;SIP_Calculator!$E$7,0,1))</f>
        <v>1</v>
      </c>
      <c r="I3267" s="74">
        <f t="shared" si="5"/>
        <v>1</v>
      </c>
      <c r="J3267" s="75">
        <f t="shared" si="6"/>
        <v>1</v>
      </c>
      <c r="K3267" s="76">
        <f>H3267*SIP_Calculator!$D$25</f>
        <v>484.4666522</v>
      </c>
      <c r="L3267" s="76">
        <f t="shared" si="7"/>
        <v>0.04875430488</v>
      </c>
      <c r="M3267" s="76">
        <f t="shared" si="8"/>
        <v>0.05756221807</v>
      </c>
      <c r="N3267" s="76">
        <f t="shared" ref="N3267:O3267" si="9805">N3266+L3267</f>
        <v>323.4589533</v>
      </c>
      <c r="O3267" s="76">
        <f t="shared" si="9805"/>
        <v>385.6122508</v>
      </c>
      <c r="P3267" s="74">
        <f>I3267*SIP_Calculator!$D$26</f>
        <v>2301.341589</v>
      </c>
      <c r="Q3267" s="74">
        <f t="shared" si="10"/>
        <v>0.2315955267</v>
      </c>
      <c r="R3267" s="74">
        <f t="shared" si="11"/>
        <v>0.2734353868</v>
      </c>
      <c r="S3267" s="74">
        <f t="shared" ref="S3267:T3267" si="9806">S3266+Q3267</f>
        <v>323.3154001</v>
      </c>
      <c r="T3267" s="74">
        <f t="shared" si="9806"/>
        <v>385.519726</v>
      </c>
      <c r="U3267" s="75">
        <f>J3267*SIP_Calculator!$D$27</f>
        <v>10000</v>
      </c>
      <c r="V3267" s="75">
        <f t="shared" si="13"/>
        <v>1.006350069</v>
      </c>
      <c r="W3267" s="75">
        <f t="shared" si="14"/>
        <v>1.188156456</v>
      </c>
      <c r="X3267" s="75">
        <f t="shared" ref="X3267:Y3267" si="9807">X3266+V3267</f>
        <v>324.6155037</v>
      </c>
      <c r="Y3267" s="75">
        <f t="shared" si="9807"/>
        <v>387.0306955</v>
      </c>
    </row>
    <row r="3268" ht="15.75" customHeight="1">
      <c r="A3268" s="78">
        <v>42920.0</v>
      </c>
      <c r="B3268" s="73">
        <v>9933.1</v>
      </c>
      <c r="C3268" s="73">
        <v>8410.7</v>
      </c>
      <c r="D3268" s="74">
        <f t="shared" si="33"/>
        <v>685</v>
      </c>
      <c r="E3268" s="74">
        <f t="shared" si="16"/>
        <v>0</v>
      </c>
      <c r="F3268" s="75">
        <f t="shared" si="4"/>
        <v>7</v>
      </c>
      <c r="G3268" s="75">
        <f t="shared" si="17"/>
        <v>0</v>
      </c>
      <c r="H3268" s="76">
        <f>IF(A3268&lt;SIP_Calculator!$B$7,0,IF(A3268&gt;SIP_Calculator!$E$7,0,1))</f>
        <v>1</v>
      </c>
      <c r="I3268" s="74">
        <f t="shared" si="5"/>
        <v>0</v>
      </c>
      <c r="J3268" s="75">
        <f t="shared" si="6"/>
        <v>0</v>
      </c>
      <c r="K3268" s="76">
        <f>H3268*SIP_Calculator!$D$25</f>
        <v>484.4666522</v>
      </c>
      <c r="L3268" s="76">
        <f t="shared" si="7"/>
        <v>0.0487729563</v>
      </c>
      <c r="M3268" s="76">
        <f t="shared" si="8"/>
        <v>0.05760122846</v>
      </c>
      <c r="N3268" s="76">
        <f t="shared" ref="N3268:O3268" si="9808">N3267+L3268</f>
        <v>323.5077263</v>
      </c>
      <c r="O3268" s="76">
        <f t="shared" si="9808"/>
        <v>385.669852</v>
      </c>
      <c r="P3268" s="74">
        <f>I3268*SIP_Calculator!$D$26</f>
        <v>0</v>
      </c>
      <c r="Q3268" s="74">
        <f t="shared" si="10"/>
        <v>0</v>
      </c>
      <c r="R3268" s="74">
        <f t="shared" si="11"/>
        <v>0</v>
      </c>
      <c r="S3268" s="74">
        <f t="shared" ref="S3268:T3268" si="9809">S3267+Q3268</f>
        <v>323.3154001</v>
      </c>
      <c r="T3268" s="74">
        <f t="shared" si="9809"/>
        <v>385.519726</v>
      </c>
      <c r="U3268" s="75">
        <f>J3268*SIP_Calculator!$D$27</f>
        <v>0</v>
      </c>
      <c r="V3268" s="75">
        <f t="shared" si="13"/>
        <v>0</v>
      </c>
      <c r="W3268" s="75">
        <f t="shared" si="14"/>
        <v>0</v>
      </c>
      <c r="X3268" s="75">
        <f t="shared" ref="X3268:Y3268" si="9810">X3267+V3268</f>
        <v>324.6155037</v>
      </c>
      <c r="Y3268" s="75">
        <f t="shared" si="9810"/>
        <v>387.0306955</v>
      </c>
    </row>
    <row r="3269" ht="15.75" customHeight="1">
      <c r="A3269" s="78">
        <v>42921.0</v>
      </c>
      <c r="B3269" s="73">
        <v>9966.45</v>
      </c>
      <c r="C3269" s="73">
        <v>8451.5</v>
      </c>
      <c r="D3269" s="74">
        <f t="shared" si="33"/>
        <v>685</v>
      </c>
      <c r="E3269" s="74">
        <f t="shared" si="16"/>
        <v>0</v>
      </c>
      <c r="F3269" s="75">
        <f t="shared" si="4"/>
        <v>7</v>
      </c>
      <c r="G3269" s="75">
        <f t="shared" si="17"/>
        <v>0</v>
      </c>
      <c r="H3269" s="76">
        <f>IF(A3269&lt;SIP_Calculator!$B$7,0,IF(A3269&gt;SIP_Calculator!$E$7,0,1))</f>
        <v>1</v>
      </c>
      <c r="I3269" s="74">
        <f t="shared" si="5"/>
        <v>0</v>
      </c>
      <c r="J3269" s="75">
        <f t="shared" si="6"/>
        <v>0</v>
      </c>
      <c r="K3269" s="76">
        <f>H3269*SIP_Calculator!$D$25</f>
        <v>484.4666522</v>
      </c>
      <c r="L3269" s="76">
        <f t="shared" si="7"/>
        <v>0.04860975093</v>
      </c>
      <c r="M3269" s="76">
        <f t="shared" si="8"/>
        <v>0.05732315591</v>
      </c>
      <c r="N3269" s="76">
        <f t="shared" ref="N3269:O3269" si="9811">N3268+L3269</f>
        <v>323.556336</v>
      </c>
      <c r="O3269" s="76">
        <f t="shared" si="9811"/>
        <v>385.7271752</v>
      </c>
      <c r="P3269" s="74">
        <f>I3269*SIP_Calculator!$D$26</f>
        <v>0</v>
      </c>
      <c r="Q3269" s="74">
        <f t="shared" si="10"/>
        <v>0</v>
      </c>
      <c r="R3269" s="74">
        <f t="shared" si="11"/>
        <v>0</v>
      </c>
      <c r="S3269" s="74">
        <f t="shared" ref="S3269:T3269" si="9812">S3268+Q3269</f>
        <v>323.3154001</v>
      </c>
      <c r="T3269" s="74">
        <f t="shared" si="9812"/>
        <v>385.519726</v>
      </c>
      <c r="U3269" s="75">
        <f>J3269*SIP_Calculator!$D$27</f>
        <v>0</v>
      </c>
      <c r="V3269" s="75">
        <f t="shared" si="13"/>
        <v>0</v>
      </c>
      <c r="W3269" s="75">
        <f t="shared" si="14"/>
        <v>0</v>
      </c>
      <c r="X3269" s="75">
        <f t="shared" ref="X3269:Y3269" si="9813">X3268+V3269</f>
        <v>324.6155037</v>
      </c>
      <c r="Y3269" s="75">
        <f t="shared" si="9813"/>
        <v>387.0306955</v>
      </c>
    </row>
    <row r="3270" ht="15.75" customHeight="1">
      <c r="A3270" s="78">
        <v>42922.0</v>
      </c>
      <c r="B3270" s="73">
        <v>10005.25</v>
      </c>
      <c r="C3270" s="73">
        <v>8481.75</v>
      </c>
      <c r="D3270" s="74">
        <f t="shared" si="33"/>
        <v>685</v>
      </c>
      <c r="E3270" s="74">
        <f t="shared" si="16"/>
        <v>0</v>
      </c>
      <c r="F3270" s="75">
        <f t="shared" si="4"/>
        <v>7</v>
      </c>
      <c r="G3270" s="75">
        <f t="shared" si="17"/>
        <v>0</v>
      </c>
      <c r="H3270" s="76">
        <f>IF(A3270&lt;SIP_Calculator!$B$7,0,IF(A3270&gt;SIP_Calculator!$E$7,0,1))</f>
        <v>1</v>
      </c>
      <c r="I3270" s="74">
        <f t="shared" si="5"/>
        <v>0</v>
      </c>
      <c r="J3270" s="75">
        <f t="shared" si="6"/>
        <v>0</v>
      </c>
      <c r="K3270" s="76">
        <f>H3270*SIP_Calculator!$D$25</f>
        <v>484.4666522</v>
      </c>
      <c r="L3270" s="76">
        <f t="shared" si="7"/>
        <v>0.04842124407</v>
      </c>
      <c r="M3270" s="76">
        <f t="shared" si="8"/>
        <v>0.05711871397</v>
      </c>
      <c r="N3270" s="76">
        <f t="shared" ref="N3270:O3270" si="9814">N3269+L3270</f>
        <v>323.6047573</v>
      </c>
      <c r="O3270" s="76">
        <f t="shared" si="9814"/>
        <v>385.7842939</v>
      </c>
      <c r="P3270" s="74">
        <f>I3270*SIP_Calculator!$D$26</f>
        <v>0</v>
      </c>
      <c r="Q3270" s="74">
        <f t="shared" si="10"/>
        <v>0</v>
      </c>
      <c r="R3270" s="74">
        <f t="shared" si="11"/>
        <v>0</v>
      </c>
      <c r="S3270" s="74">
        <f t="shared" ref="S3270:T3270" si="9815">S3269+Q3270</f>
        <v>323.3154001</v>
      </c>
      <c r="T3270" s="74">
        <f t="shared" si="9815"/>
        <v>385.519726</v>
      </c>
      <c r="U3270" s="75">
        <f>J3270*SIP_Calculator!$D$27</f>
        <v>0</v>
      </c>
      <c r="V3270" s="75">
        <f t="shared" si="13"/>
        <v>0</v>
      </c>
      <c r="W3270" s="75">
        <f t="shared" si="14"/>
        <v>0</v>
      </c>
      <c r="X3270" s="75">
        <f t="shared" ref="X3270:Y3270" si="9816">X3269+V3270</f>
        <v>324.6155037</v>
      </c>
      <c r="Y3270" s="75">
        <f t="shared" si="9816"/>
        <v>387.0306955</v>
      </c>
    </row>
    <row r="3271" ht="15.75" customHeight="1">
      <c r="A3271" s="78">
        <v>42923.0</v>
      </c>
      <c r="B3271" s="73">
        <v>9997.75</v>
      </c>
      <c r="C3271" s="73">
        <v>8479.45</v>
      </c>
      <c r="D3271" s="74">
        <f t="shared" si="33"/>
        <v>685</v>
      </c>
      <c r="E3271" s="74">
        <f t="shared" si="16"/>
        <v>0</v>
      </c>
      <c r="F3271" s="75">
        <f t="shared" si="4"/>
        <v>7</v>
      </c>
      <c r="G3271" s="75">
        <f t="shared" si="17"/>
        <v>0</v>
      </c>
      <c r="H3271" s="76">
        <f>IF(A3271&lt;SIP_Calculator!$B$7,0,IF(A3271&gt;SIP_Calculator!$E$7,0,1))</f>
        <v>1</v>
      </c>
      <c r="I3271" s="74">
        <f t="shared" si="5"/>
        <v>0</v>
      </c>
      <c r="J3271" s="75">
        <f t="shared" si="6"/>
        <v>0</v>
      </c>
      <c r="K3271" s="76">
        <f>H3271*SIP_Calculator!$D$25</f>
        <v>484.4666522</v>
      </c>
      <c r="L3271" s="76">
        <f t="shared" si="7"/>
        <v>0.04845756817</v>
      </c>
      <c r="M3271" s="76">
        <f t="shared" si="8"/>
        <v>0.05713420708</v>
      </c>
      <c r="N3271" s="76">
        <f t="shared" ref="N3271:O3271" si="9817">N3270+L3271</f>
        <v>323.6532148</v>
      </c>
      <c r="O3271" s="76">
        <f t="shared" si="9817"/>
        <v>385.8414281</v>
      </c>
      <c r="P3271" s="74">
        <f>I3271*SIP_Calculator!$D$26</f>
        <v>0</v>
      </c>
      <c r="Q3271" s="74">
        <f t="shared" si="10"/>
        <v>0</v>
      </c>
      <c r="R3271" s="74">
        <f t="shared" si="11"/>
        <v>0</v>
      </c>
      <c r="S3271" s="74">
        <f t="shared" ref="S3271:T3271" si="9818">S3270+Q3271</f>
        <v>323.3154001</v>
      </c>
      <c r="T3271" s="74">
        <f t="shared" si="9818"/>
        <v>385.519726</v>
      </c>
      <c r="U3271" s="75">
        <f>J3271*SIP_Calculator!$D$27</f>
        <v>0</v>
      </c>
      <c r="V3271" s="75">
        <f t="shared" si="13"/>
        <v>0</v>
      </c>
      <c r="W3271" s="75">
        <f t="shared" si="14"/>
        <v>0</v>
      </c>
      <c r="X3271" s="75">
        <f t="shared" ref="X3271:Y3271" si="9819">X3270+V3271</f>
        <v>324.6155037</v>
      </c>
      <c r="Y3271" s="75">
        <f t="shared" si="9819"/>
        <v>387.0306955</v>
      </c>
    </row>
    <row r="3272" ht="15.75" customHeight="1">
      <c r="A3272" s="78">
        <v>42926.0</v>
      </c>
      <c r="B3272" s="73">
        <v>10103.35</v>
      </c>
      <c r="C3272" s="73">
        <v>8556.95</v>
      </c>
      <c r="D3272" s="74">
        <f t="shared" si="33"/>
        <v>686</v>
      </c>
      <c r="E3272" s="74">
        <f t="shared" si="16"/>
        <v>1</v>
      </c>
      <c r="F3272" s="75">
        <f t="shared" si="4"/>
        <v>7</v>
      </c>
      <c r="G3272" s="75">
        <f t="shared" si="17"/>
        <v>0</v>
      </c>
      <c r="H3272" s="76">
        <f>IF(A3272&lt;SIP_Calculator!$B$7,0,IF(A3272&gt;SIP_Calculator!$E$7,0,1))</f>
        <v>1</v>
      </c>
      <c r="I3272" s="74">
        <f t="shared" si="5"/>
        <v>1</v>
      </c>
      <c r="J3272" s="75">
        <f t="shared" si="6"/>
        <v>0</v>
      </c>
      <c r="K3272" s="76">
        <f>H3272*SIP_Calculator!$D$25</f>
        <v>484.4666522</v>
      </c>
      <c r="L3272" s="76">
        <f t="shared" si="7"/>
        <v>0.0479510907</v>
      </c>
      <c r="M3272" s="76">
        <f t="shared" si="8"/>
        <v>0.05661674454</v>
      </c>
      <c r="N3272" s="76">
        <f t="shared" ref="N3272:O3272" si="9820">N3271+L3272</f>
        <v>323.7011659</v>
      </c>
      <c r="O3272" s="76">
        <f t="shared" si="9820"/>
        <v>385.8980449</v>
      </c>
      <c r="P3272" s="74">
        <f>I3272*SIP_Calculator!$D$26</f>
        <v>2301.341589</v>
      </c>
      <c r="Q3272" s="74">
        <f t="shared" si="10"/>
        <v>0.2277800521</v>
      </c>
      <c r="R3272" s="74">
        <f t="shared" si="11"/>
        <v>0.2689441436</v>
      </c>
      <c r="S3272" s="74">
        <f t="shared" ref="S3272:T3272" si="9821">S3271+Q3272</f>
        <v>323.5431801</v>
      </c>
      <c r="T3272" s="74">
        <f t="shared" si="9821"/>
        <v>385.7886701</v>
      </c>
      <c r="U3272" s="75">
        <f>J3272*SIP_Calculator!$D$27</f>
        <v>0</v>
      </c>
      <c r="V3272" s="75">
        <f t="shared" si="13"/>
        <v>0</v>
      </c>
      <c r="W3272" s="75">
        <f t="shared" si="14"/>
        <v>0</v>
      </c>
      <c r="X3272" s="75">
        <f t="shared" ref="X3272:Y3272" si="9822">X3271+V3272</f>
        <v>324.6155037</v>
      </c>
      <c r="Y3272" s="75">
        <f t="shared" si="9822"/>
        <v>387.0306955</v>
      </c>
    </row>
    <row r="3273" ht="15.75" customHeight="1">
      <c r="A3273" s="78">
        <v>42927.0</v>
      </c>
      <c r="B3273" s="73">
        <v>10106.0</v>
      </c>
      <c r="C3273" s="73">
        <v>8544.9</v>
      </c>
      <c r="D3273" s="74">
        <f t="shared" si="33"/>
        <v>686</v>
      </c>
      <c r="E3273" s="74">
        <f t="shared" si="16"/>
        <v>0</v>
      </c>
      <c r="F3273" s="75">
        <f t="shared" si="4"/>
        <v>7</v>
      </c>
      <c r="G3273" s="75">
        <f t="shared" si="17"/>
        <v>0</v>
      </c>
      <c r="H3273" s="76">
        <f>IF(A3273&lt;SIP_Calculator!$B$7,0,IF(A3273&gt;SIP_Calculator!$E$7,0,1))</f>
        <v>1</v>
      </c>
      <c r="I3273" s="74">
        <f t="shared" si="5"/>
        <v>0</v>
      </c>
      <c r="J3273" s="75">
        <f t="shared" si="6"/>
        <v>0</v>
      </c>
      <c r="K3273" s="76">
        <f>H3273*SIP_Calculator!$D$25</f>
        <v>484.4666522</v>
      </c>
      <c r="L3273" s="76">
        <f t="shared" si="7"/>
        <v>0.04793851694</v>
      </c>
      <c r="M3273" s="76">
        <f t="shared" si="8"/>
        <v>0.05669658535</v>
      </c>
      <c r="N3273" s="76">
        <f t="shared" ref="N3273:O3273" si="9823">N3272+L3273</f>
        <v>323.7491044</v>
      </c>
      <c r="O3273" s="76">
        <f t="shared" si="9823"/>
        <v>385.9547415</v>
      </c>
      <c r="P3273" s="74">
        <f>I3273*SIP_Calculator!$D$26</f>
        <v>0</v>
      </c>
      <c r="Q3273" s="74">
        <f t="shared" si="10"/>
        <v>0</v>
      </c>
      <c r="R3273" s="74">
        <f t="shared" si="11"/>
        <v>0</v>
      </c>
      <c r="S3273" s="74">
        <f t="shared" ref="S3273:T3273" si="9824">S3272+Q3273</f>
        <v>323.5431801</v>
      </c>
      <c r="T3273" s="74">
        <f t="shared" si="9824"/>
        <v>385.7886701</v>
      </c>
      <c r="U3273" s="75">
        <f>J3273*SIP_Calculator!$D$27</f>
        <v>0</v>
      </c>
      <c r="V3273" s="75">
        <f t="shared" si="13"/>
        <v>0</v>
      </c>
      <c r="W3273" s="75">
        <f t="shared" si="14"/>
        <v>0</v>
      </c>
      <c r="X3273" s="75">
        <f t="shared" ref="X3273:Y3273" si="9825">X3272+V3273</f>
        <v>324.6155037</v>
      </c>
      <c r="Y3273" s="75">
        <f t="shared" si="9825"/>
        <v>387.0306955</v>
      </c>
    </row>
    <row r="3274" ht="15.75" customHeight="1">
      <c r="A3274" s="78">
        <v>42928.0</v>
      </c>
      <c r="B3274" s="73">
        <v>10146.6</v>
      </c>
      <c r="C3274" s="73">
        <v>8585.5</v>
      </c>
      <c r="D3274" s="74">
        <f t="shared" si="33"/>
        <v>686</v>
      </c>
      <c r="E3274" s="74">
        <f t="shared" si="16"/>
        <v>0</v>
      </c>
      <c r="F3274" s="75">
        <f t="shared" si="4"/>
        <v>7</v>
      </c>
      <c r="G3274" s="75">
        <f t="shared" si="17"/>
        <v>0</v>
      </c>
      <c r="H3274" s="76">
        <f>IF(A3274&lt;SIP_Calculator!$B$7,0,IF(A3274&gt;SIP_Calculator!$E$7,0,1))</f>
        <v>1</v>
      </c>
      <c r="I3274" s="74">
        <f t="shared" si="5"/>
        <v>0</v>
      </c>
      <c r="J3274" s="75">
        <f t="shared" si="6"/>
        <v>0</v>
      </c>
      <c r="K3274" s="76">
        <f>H3274*SIP_Calculator!$D$25</f>
        <v>484.4666522</v>
      </c>
      <c r="L3274" s="76">
        <f t="shared" si="7"/>
        <v>0.04774669862</v>
      </c>
      <c r="M3274" s="76">
        <f t="shared" si="8"/>
        <v>0.05642847268</v>
      </c>
      <c r="N3274" s="76">
        <f t="shared" ref="N3274:O3274" si="9826">N3273+L3274</f>
        <v>323.7968511</v>
      </c>
      <c r="O3274" s="76">
        <f t="shared" si="9826"/>
        <v>386.0111699</v>
      </c>
      <c r="P3274" s="74">
        <f>I3274*SIP_Calculator!$D$26</f>
        <v>0</v>
      </c>
      <c r="Q3274" s="74">
        <f t="shared" si="10"/>
        <v>0</v>
      </c>
      <c r="R3274" s="74">
        <f t="shared" si="11"/>
        <v>0</v>
      </c>
      <c r="S3274" s="74">
        <f t="shared" ref="S3274:T3274" si="9827">S3273+Q3274</f>
        <v>323.5431801</v>
      </c>
      <c r="T3274" s="74">
        <f t="shared" si="9827"/>
        <v>385.7886701</v>
      </c>
      <c r="U3274" s="75">
        <f>J3274*SIP_Calculator!$D$27</f>
        <v>0</v>
      </c>
      <c r="V3274" s="75">
        <f t="shared" si="13"/>
        <v>0</v>
      </c>
      <c r="W3274" s="75">
        <f t="shared" si="14"/>
        <v>0</v>
      </c>
      <c r="X3274" s="75">
        <f t="shared" ref="X3274:Y3274" si="9828">X3273+V3274</f>
        <v>324.6155037</v>
      </c>
      <c r="Y3274" s="75">
        <f t="shared" si="9828"/>
        <v>387.0306955</v>
      </c>
    </row>
    <row r="3275" ht="15.75" customHeight="1">
      <c r="A3275" s="78">
        <v>42929.0</v>
      </c>
      <c r="B3275" s="73">
        <v>10225.9</v>
      </c>
      <c r="C3275" s="73">
        <v>8646.3</v>
      </c>
      <c r="D3275" s="74">
        <f t="shared" si="33"/>
        <v>686</v>
      </c>
      <c r="E3275" s="74">
        <f t="shared" si="16"/>
        <v>0</v>
      </c>
      <c r="F3275" s="75">
        <f t="shared" si="4"/>
        <v>7</v>
      </c>
      <c r="G3275" s="75">
        <f t="shared" si="17"/>
        <v>0</v>
      </c>
      <c r="H3275" s="76">
        <f>IF(A3275&lt;SIP_Calculator!$B$7,0,IF(A3275&gt;SIP_Calculator!$E$7,0,1))</f>
        <v>1</v>
      </c>
      <c r="I3275" s="74">
        <f t="shared" si="5"/>
        <v>0</v>
      </c>
      <c r="J3275" s="75">
        <f t="shared" si="6"/>
        <v>0</v>
      </c>
      <c r="K3275" s="76">
        <f>H3275*SIP_Calculator!$D$25</f>
        <v>484.4666522</v>
      </c>
      <c r="L3275" s="76">
        <f t="shared" si="7"/>
        <v>0.04737643163</v>
      </c>
      <c r="M3275" s="76">
        <f t="shared" si="8"/>
        <v>0.05603167276</v>
      </c>
      <c r="N3275" s="76">
        <f t="shared" ref="N3275:O3275" si="9829">N3274+L3275</f>
        <v>323.8442276</v>
      </c>
      <c r="O3275" s="76">
        <f t="shared" si="9829"/>
        <v>386.0672016</v>
      </c>
      <c r="P3275" s="74">
        <f>I3275*SIP_Calculator!$D$26</f>
        <v>0</v>
      </c>
      <c r="Q3275" s="74">
        <f t="shared" si="10"/>
        <v>0</v>
      </c>
      <c r="R3275" s="74">
        <f t="shared" si="11"/>
        <v>0</v>
      </c>
      <c r="S3275" s="74">
        <f t="shared" ref="S3275:T3275" si="9830">S3274+Q3275</f>
        <v>323.5431801</v>
      </c>
      <c r="T3275" s="74">
        <f t="shared" si="9830"/>
        <v>385.7886701</v>
      </c>
      <c r="U3275" s="75">
        <f>J3275*SIP_Calculator!$D$27</f>
        <v>0</v>
      </c>
      <c r="V3275" s="75">
        <f t="shared" si="13"/>
        <v>0</v>
      </c>
      <c r="W3275" s="75">
        <f t="shared" si="14"/>
        <v>0</v>
      </c>
      <c r="X3275" s="75">
        <f t="shared" ref="X3275:Y3275" si="9831">X3274+V3275</f>
        <v>324.6155037</v>
      </c>
      <c r="Y3275" s="75">
        <f t="shared" si="9831"/>
        <v>387.0306955</v>
      </c>
    </row>
    <row r="3276" ht="15.75" customHeight="1">
      <c r="A3276" s="78">
        <v>42930.0</v>
      </c>
      <c r="B3276" s="73">
        <v>10221.7</v>
      </c>
      <c r="C3276" s="73">
        <v>8640.7</v>
      </c>
      <c r="D3276" s="74">
        <f t="shared" si="33"/>
        <v>686</v>
      </c>
      <c r="E3276" s="74">
        <f t="shared" si="16"/>
        <v>0</v>
      </c>
      <c r="F3276" s="75">
        <f t="shared" si="4"/>
        <v>7</v>
      </c>
      <c r="G3276" s="75">
        <f t="shared" si="17"/>
        <v>0</v>
      </c>
      <c r="H3276" s="76">
        <f>IF(A3276&lt;SIP_Calculator!$B$7,0,IF(A3276&gt;SIP_Calculator!$E$7,0,1))</f>
        <v>1</v>
      </c>
      <c r="I3276" s="74">
        <f t="shared" si="5"/>
        <v>0</v>
      </c>
      <c r="J3276" s="75">
        <f t="shared" si="6"/>
        <v>0</v>
      </c>
      <c r="K3276" s="76">
        <f>H3276*SIP_Calculator!$D$25</f>
        <v>484.4666522</v>
      </c>
      <c r="L3276" s="76">
        <f t="shared" si="7"/>
        <v>0.04739589816</v>
      </c>
      <c r="M3276" s="76">
        <f t="shared" si="8"/>
        <v>0.05606798664</v>
      </c>
      <c r="N3276" s="76">
        <f t="shared" ref="N3276:O3276" si="9832">N3275+L3276</f>
        <v>323.8916235</v>
      </c>
      <c r="O3276" s="76">
        <f t="shared" si="9832"/>
        <v>386.1232696</v>
      </c>
      <c r="P3276" s="74">
        <f>I3276*SIP_Calculator!$D$26</f>
        <v>0</v>
      </c>
      <c r="Q3276" s="74">
        <f t="shared" si="10"/>
        <v>0</v>
      </c>
      <c r="R3276" s="74">
        <f t="shared" si="11"/>
        <v>0</v>
      </c>
      <c r="S3276" s="74">
        <f t="shared" ref="S3276:T3276" si="9833">S3275+Q3276</f>
        <v>323.5431801</v>
      </c>
      <c r="T3276" s="74">
        <f t="shared" si="9833"/>
        <v>385.7886701</v>
      </c>
      <c r="U3276" s="75">
        <f>J3276*SIP_Calculator!$D$27</f>
        <v>0</v>
      </c>
      <c r="V3276" s="75">
        <f t="shared" si="13"/>
        <v>0</v>
      </c>
      <c r="W3276" s="75">
        <f t="shared" si="14"/>
        <v>0</v>
      </c>
      <c r="X3276" s="75">
        <f t="shared" ref="X3276:Y3276" si="9834">X3275+V3276</f>
        <v>324.6155037</v>
      </c>
      <c r="Y3276" s="75">
        <f t="shared" si="9834"/>
        <v>387.0306955</v>
      </c>
    </row>
    <row r="3277" ht="15.75" customHeight="1">
      <c r="A3277" s="78">
        <v>42933.0</v>
      </c>
      <c r="B3277" s="73">
        <v>10249.8</v>
      </c>
      <c r="C3277" s="73">
        <v>8659.5</v>
      </c>
      <c r="D3277" s="74">
        <f t="shared" si="33"/>
        <v>687</v>
      </c>
      <c r="E3277" s="74">
        <f t="shared" si="16"/>
        <v>1</v>
      </c>
      <c r="F3277" s="75">
        <f t="shared" si="4"/>
        <v>7</v>
      </c>
      <c r="G3277" s="75">
        <f t="shared" si="17"/>
        <v>0</v>
      </c>
      <c r="H3277" s="76">
        <f>IF(A3277&lt;SIP_Calculator!$B$7,0,IF(A3277&gt;SIP_Calculator!$E$7,0,1))</f>
        <v>1</v>
      </c>
      <c r="I3277" s="74">
        <f t="shared" si="5"/>
        <v>1</v>
      </c>
      <c r="J3277" s="75">
        <f t="shared" si="6"/>
        <v>0</v>
      </c>
      <c r="K3277" s="76">
        <f>H3277*SIP_Calculator!$D$25</f>
        <v>484.4666522</v>
      </c>
      <c r="L3277" s="76">
        <f t="shared" si="7"/>
        <v>0.0472659615</v>
      </c>
      <c r="M3277" s="76">
        <f t="shared" si="8"/>
        <v>0.05594626158</v>
      </c>
      <c r="N3277" s="76">
        <f t="shared" ref="N3277:O3277" si="9835">N3276+L3277</f>
        <v>323.9388894</v>
      </c>
      <c r="O3277" s="76">
        <f t="shared" si="9835"/>
        <v>386.1792158</v>
      </c>
      <c r="P3277" s="74">
        <f>I3277*SIP_Calculator!$D$26</f>
        <v>2301.341589</v>
      </c>
      <c r="Q3277" s="74">
        <f t="shared" si="10"/>
        <v>0.2245255116</v>
      </c>
      <c r="R3277" s="74">
        <f t="shared" si="11"/>
        <v>0.2657591765</v>
      </c>
      <c r="S3277" s="74">
        <f t="shared" ref="S3277:T3277" si="9836">S3276+Q3277</f>
        <v>323.7677057</v>
      </c>
      <c r="T3277" s="74">
        <f t="shared" si="9836"/>
        <v>386.0544293</v>
      </c>
      <c r="U3277" s="75">
        <f>J3277*SIP_Calculator!$D$27</f>
        <v>0</v>
      </c>
      <c r="V3277" s="75">
        <f t="shared" si="13"/>
        <v>0</v>
      </c>
      <c r="W3277" s="75">
        <f t="shared" si="14"/>
        <v>0</v>
      </c>
      <c r="X3277" s="75">
        <f t="shared" ref="X3277:Y3277" si="9837">X3276+V3277</f>
        <v>324.6155037</v>
      </c>
      <c r="Y3277" s="75">
        <f t="shared" si="9837"/>
        <v>387.0306955</v>
      </c>
    </row>
    <row r="3278" ht="15.75" customHeight="1">
      <c r="A3278" s="78">
        <v>42934.0</v>
      </c>
      <c r="B3278" s="73">
        <v>10162.15</v>
      </c>
      <c r="C3278" s="73">
        <v>8589.8</v>
      </c>
      <c r="D3278" s="74">
        <f t="shared" si="33"/>
        <v>687</v>
      </c>
      <c r="E3278" s="74">
        <f t="shared" si="16"/>
        <v>0</v>
      </c>
      <c r="F3278" s="75">
        <f t="shared" si="4"/>
        <v>7</v>
      </c>
      <c r="G3278" s="75">
        <f t="shared" si="17"/>
        <v>0</v>
      </c>
      <c r="H3278" s="76">
        <f>IF(A3278&lt;SIP_Calculator!$B$7,0,IF(A3278&gt;SIP_Calculator!$E$7,0,1))</f>
        <v>1</v>
      </c>
      <c r="I3278" s="74">
        <f t="shared" si="5"/>
        <v>0</v>
      </c>
      <c r="J3278" s="75">
        <f t="shared" si="6"/>
        <v>0</v>
      </c>
      <c r="K3278" s="76">
        <f>H3278*SIP_Calculator!$D$25</f>
        <v>484.4666522</v>
      </c>
      <c r="L3278" s="76">
        <f t="shared" si="7"/>
        <v>0.04767363719</v>
      </c>
      <c r="M3278" s="76">
        <f t="shared" si="8"/>
        <v>0.05640022494</v>
      </c>
      <c r="N3278" s="76">
        <f t="shared" ref="N3278:O3278" si="9838">N3277+L3278</f>
        <v>323.9865631</v>
      </c>
      <c r="O3278" s="76">
        <f t="shared" si="9838"/>
        <v>386.2356161</v>
      </c>
      <c r="P3278" s="74">
        <f>I3278*SIP_Calculator!$D$26</f>
        <v>0</v>
      </c>
      <c r="Q3278" s="74">
        <f t="shared" si="10"/>
        <v>0</v>
      </c>
      <c r="R3278" s="74">
        <f t="shared" si="11"/>
        <v>0</v>
      </c>
      <c r="S3278" s="74">
        <f t="shared" ref="S3278:T3278" si="9839">S3277+Q3278</f>
        <v>323.7677057</v>
      </c>
      <c r="T3278" s="74">
        <f t="shared" si="9839"/>
        <v>386.0544293</v>
      </c>
      <c r="U3278" s="75">
        <f>J3278*SIP_Calculator!$D$27</f>
        <v>0</v>
      </c>
      <c r="V3278" s="75">
        <f t="shared" si="13"/>
        <v>0</v>
      </c>
      <c r="W3278" s="75">
        <f t="shared" si="14"/>
        <v>0</v>
      </c>
      <c r="X3278" s="75">
        <f t="shared" ref="X3278:Y3278" si="9840">X3277+V3278</f>
        <v>324.6155037</v>
      </c>
      <c r="Y3278" s="75">
        <f t="shared" si="9840"/>
        <v>387.0306955</v>
      </c>
    </row>
    <row r="3279" ht="15.75" customHeight="1">
      <c r="A3279" s="78">
        <v>42935.0</v>
      </c>
      <c r="B3279" s="73">
        <v>10246.7</v>
      </c>
      <c r="C3279" s="73">
        <v>8662.15</v>
      </c>
      <c r="D3279" s="74">
        <f t="shared" si="33"/>
        <v>687</v>
      </c>
      <c r="E3279" s="74">
        <f t="shared" si="16"/>
        <v>0</v>
      </c>
      <c r="F3279" s="75">
        <f t="shared" si="4"/>
        <v>7</v>
      </c>
      <c r="G3279" s="75">
        <f t="shared" si="17"/>
        <v>0</v>
      </c>
      <c r="H3279" s="76">
        <f>IF(A3279&lt;SIP_Calculator!$B$7,0,IF(A3279&gt;SIP_Calculator!$E$7,0,1))</f>
        <v>1</v>
      </c>
      <c r="I3279" s="74">
        <f t="shared" si="5"/>
        <v>0</v>
      </c>
      <c r="J3279" s="75">
        <f t="shared" si="6"/>
        <v>0</v>
      </c>
      <c r="K3279" s="76">
        <f>H3279*SIP_Calculator!$D$25</f>
        <v>484.4666522</v>
      </c>
      <c r="L3279" s="76">
        <f t="shared" si="7"/>
        <v>0.04728026118</v>
      </c>
      <c r="M3279" s="76">
        <f t="shared" si="8"/>
        <v>0.05592914602</v>
      </c>
      <c r="N3279" s="76">
        <f t="shared" ref="N3279:O3279" si="9841">N3278+L3279</f>
        <v>324.0338433</v>
      </c>
      <c r="O3279" s="76">
        <f t="shared" si="9841"/>
        <v>386.2915452</v>
      </c>
      <c r="P3279" s="74">
        <f>I3279*SIP_Calculator!$D$26</f>
        <v>0</v>
      </c>
      <c r="Q3279" s="74">
        <f t="shared" si="10"/>
        <v>0</v>
      </c>
      <c r="R3279" s="74">
        <f t="shared" si="11"/>
        <v>0</v>
      </c>
      <c r="S3279" s="74">
        <f t="shared" ref="S3279:T3279" si="9842">S3278+Q3279</f>
        <v>323.7677057</v>
      </c>
      <c r="T3279" s="74">
        <f t="shared" si="9842"/>
        <v>386.0544293</v>
      </c>
      <c r="U3279" s="75">
        <f>J3279*SIP_Calculator!$D$27</f>
        <v>0</v>
      </c>
      <c r="V3279" s="75">
        <f t="shared" si="13"/>
        <v>0</v>
      </c>
      <c r="W3279" s="75">
        <f t="shared" si="14"/>
        <v>0</v>
      </c>
      <c r="X3279" s="75">
        <f t="shared" ref="X3279:Y3279" si="9843">X3278+V3279</f>
        <v>324.6155037</v>
      </c>
      <c r="Y3279" s="75">
        <f t="shared" si="9843"/>
        <v>387.0306955</v>
      </c>
    </row>
    <row r="3280" ht="15.75" customHeight="1">
      <c r="A3280" s="78">
        <v>42936.0</v>
      </c>
      <c r="B3280" s="73">
        <v>10217.4</v>
      </c>
      <c r="C3280" s="73">
        <v>8641.6</v>
      </c>
      <c r="D3280" s="74">
        <f t="shared" si="33"/>
        <v>687</v>
      </c>
      <c r="E3280" s="74">
        <f t="shared" si="16"/>
        <v>0</v>
      </c>
      <c r="F3280" s="75">
        <f t="shared" si="4"/>
        <v>7</v>
      </c>
      <c r="G3280" s="75">
        <f t="shared" si="17"/>
        <v>0</v>
      </c>
      <c r="H3280" s="76">
        <f>IF(A3280&lt;SIP_Calculator!$B$7,0,IF(A3280&gt;SIP_Calculator!$E$7,0,1))</f>
        <v>1</v>
      </c>
      <c r="I3280" s="74">
        <f t="shared" si="5"/>
        <v>0</v>
      </c>
      <c r="J3280" s="75">
        <f t="shared" si="6"/>
        <v>0</v>
      </c>
      <c r="K3280" s="76">
        <f>H3280*SIP_Calculator!$D$25</f>
        <v>484.4666522</v>
      </c>
      <c r="L3280" s="76">
        <f t="shared" si="7"/>
        <v>0.04741584475</v>
      </c>
      <c r="M3280" s="76">
        <f t="shared" si="8"/>
        <v>0.05606214731</v>
      </c>
      <c r="N3280" s="76">
        <f t="shared" ref="N3280:O3280" si="9844">N3279+L3280</f>
        <v>324.0812592</v>
      </c>
      <c r="O3280" s="76">
        <f t="shared" si="9844"/>
        <v>386.3476074</v>
      </c>
      <c r="P3280" s="74">
        <f>I3280*SIP_Calculator!$D$26</f>
        <v>0</v>
      </c>
      <c r="Q3280" s="74">
        <f t="shared" si="10"/>
        <v>0</v>
      </c>
      <c r="R3280" s="74">
        <f t="shared" si="11"/>
        <v>0</v>
      </c>
      <c r="S3280" s="74">
        <f t="shared" ref="S3280:T3280" si="9845">S3279+Q3280</f>
        <v>323.7677057</v>
      </c>
      <c r="T3280" s="74">
        <f t="shared" si="9845"/>
        <v>386.0544293</v>
      </c>
      <c r="U3280" s="75">
        <f>J3280*SIP_Calculator!$D$27</f>
        <v>0</v>
      </c>
      <c r="V3280" s="75">
        <f t="shared" si="13"/>
        <v>0</v>
      </c>
      <c r="W3280" s="75">
        <f t="shared" si="14"/>
        <v>0</v>
      </c>
      <c r="X3280" s="75">
        <f t="shared" ref="X3280:Y3280" si="9846">X3279+V3280</f>
        <v>324.6155037</v>
      </c>
      <c r="Y3280" s="75">
        <f t="shared" si="9846"/>
        <v>387.0306955</v>
      </c>
    </row>
    <row r="3281" ht="15.75" customHeight="1">
      <c r="A3281" s="78">
        <v>42937.0</v>
      </c>
      <c r="B3281" s="73">
        <v>10258.1</v>
      </c>
      <c r="C3281" s="73">
        <v>8669.75</v>
      </c>
      <c r="D3281" s="74">
        <f t="shared" si="33"/>
        <v>687</v>
      </c>
      <c r="E3281" s="74">
        <f t="shared" si="16"/>
        <v>0</v>
      </c>
      <c r="F3281" s="75">
        <f t="shared" si="4"/>
        <v>7</v>
      </c>
      <c r="G3281" s="75">
        <f t="shared" si="17"/>
        <v>0</v>
      </c>
      <c r="H3281" s="76">
        <f>IF(A3281&lt;SIP_Calculator!$B$7,0,IF(A3281&gt;SIP_Calculator!$E$7,0,1))</f>
        <v>1</v>
      </c>
      <c r="I3281" s="74">
        <f t="shared" si="5"/>
        <v>0</v>
      </c>
      <c r="J3281" s="75">
        <f t="shared" si="6"/>
        <v>0</v>
      </c>
      <c r="K3281" s="76">
        <f>H3281*SIP_Calculator!$D$25</f>
        <v>484.4666522</v>
      </c>
      <c r="L3281" s="76">
        <f t="shared" si="7"/>
        <v>0.04722771782</v>
      </c>
      <c r="M3281" s="76">
        <f t="shared" si="8"/>
        <v>0.0558801179</v>
      </c>
      <c r="N3281" s="76">
        <f t="shared" ref="N3281:O3281" si="9847">N3280+L3281</f>
        <v>324.1284869</v>
      </c>
      <c r="O3281" s="76">
        <f t="shared" si="9847"/>
        <v>386.4034875</v>
      </c>
      <c r="P3281" s="74">
        <f>I3281*SIP_Calculator!$D$26</f>
        <v>0</v>
      </c>
      <c r="Q3281" s="74">
        <f t="shared" si="10"/>
        <v>0</v>
      </c>
      <c r="R3281" s="74">
        <f t="shared" si="11"/>
        <v>0</v>
      </c>
      <c r="S3281" s="74">
        <f t="shared" ref="S3281:T3281" si="9848">S3280+Q3281</f>
        <v>323.7677057</v>
      </c>
      <c r="T3281" s="74">
        <f t="shared" si="9848"/>
        <v>386.0544293</v>
      </c>
      <c r="U3281" s="75">
        <f>J3281*SIP_Calculator!$D$27</f>
        <v>0</v>
      </c>
      <c r="V3281" s="75">
        <f t="shared" si="13"/>
        <v>0</v>
      </c>
      <c r="W3281" s="75">
        <f t="shared" si="14"/>
        <v>0</v>
      </c>
      <c r="X3281" s="75">
        <f t="shared" ref="X3281:Y3281" si="9849">X3280+V3281</f>
        <v>324.6155037</v>
      </c>
      <c r="Y3281" s="75">
        <f t="shared" si="9849"/>
        <v>387.0306955</v>
      </c>
    </row>
    <row r="3282" ht="15.75" customHeight="1">
      <c r="A3282" s="78">
        <v>42940.0</v>
      </c>
      <c r="B3282" s="73">
        <v>10304.45</v>
      </c>
      <c r="C3282" s="73">
        <v>8702.85</v>
      </c>
      <c r="D3282" s="74">
        <f t="shared" si="33"/>
        <v>688</v>
      </c>
      <c r="E3282" s="74">
        <f t="shared" si="16"/>
        <v>1</v>
      </c>
      <c r="F3282" s="75">
        <f t="shared" si="4"/>
        <v>7</v>
      </c>
      <c r="G3282" s="75">
        <f t="shared" si="17"/>
        <v>0</v>
      </c>
      <c r="H3282" s="76">
        <f>IF(A3282&lt;SIP_Calculator!$B$7,0,IF(A3282&gt;SIP_Calculator!$E$7,0,1))</f>
        <v>1</v>
      </c>
      <c r="I3282" s="74">
        <f t="shared" si="5"/>
        <v>1</v>
      </c>
      <c r="J3282" s="75">
        <f t="shared" si="6"/>
        <v>0</v>
      </c>
      <c r="K3282" s="76">
        <f>H3282*SIP_Calculator!$D$25</f>
        <v>484.4666522</v>
      </c>
      <c r="L3282" s="76">
        <f t="shared" si="7"/>
        <v>0.04701528487</v>
      </c>
      <c r="M3282" s="76">
        <f t="shared" si="8"/>
        <v>0.05566758616</v>
      </c>
      <c r="N3282" s="76">
        <f t="shared" ref="N3282:O3282" si="9850">N3281+L3282</f>
        <v>324.1755022</v>
      </c>
      <c r="O3282" s="76">
        <f t="shared" si="9850"/>
        <v>386.4591551</v>
      </c>
      <c r="P3282" s="74">
        <f>I3282*SIP_Calculator!$D$26</f>
        <v>2301.341589</v>
      </c>
      <c r="Q3282" s="74">
        <f t="shared" si="10"/>
        <v>0.223334733</v>
      </c>
      <c r="R3282" s="74">
        <f t="shared" si="11"/>
        <v>0.2644353964</v>
      </c>
      <c r="S3282" s="74">
        <f t="shared" ref="S3282:T3282" si="9851">S3281+Q3282</f>
        <v>323.9910404</v>
      </c>
      <c r="T3282" s="74">
        <f t="shared" si="9851"/>
        <v>386.3188647</v>
      </c>
      <c r="U3282" s="75">
        <f>J3282*SIP_Calculator!$D$27</f>
        <v>0</v>
      </c>
      <c r="V3282" s="75">
        <f t="shared" si="13"/>
        <v>0</v>
      </c>
      <c r="W3282" s="75">
        <f t="shared" si="14"/>
        <v>0</v>
      </c>
      <c r="X3282" s="75">
        <f t="shared" ref="X3282:Y3282" si="9852">X3281+V3282</f>
        <v>324.6155037</v>
      </c>
      <c r="Y3282" s="75">
        <f t="shared" si="9852"/>
        <v>387.0306955</v>
      </c>
    </row>
    <row r="3283" ht="15.75" customHeight="1">
      <c r="A3283" s="78">
        <v>42941.0</v>
      </c>
      <c r="B3283" s="73">
        <v>10307.3</v>
      </c>
      <c r="C3283" s="73">
        <v>8710.6</v>
      </c>
      <c r="D3283" s="74">
        <f t="shared" si="33"/>
        <v>688</v>
      </c>
      <c r="E3283" s="74">
        <f t="shared" si="16"/>
        <v>0</v>
      </c>
      <c r="F3283" s="75">
        <f t="shared" si="4"/>
        <v>7</v>
      </c>
      <c r="G3283" s="75">
        <f t="shared" si="17"/>
        <v>0</v>
      </c>
      <c r="H3283" s="76">
        <f>IF(A3283&lt;SIP_Calculator!$B$7,0,IF(A3283&gt;SIP_Calculator!$E$7,0,1))</f>
        <v>1</v>
      </c>
      <c r="I3283" s="74">
        <f t="shared" si="5"/>
        <v>0</v>
      </c>
      <c r="J3283" s="75">
        <f t="shared" si="6"/>
        <v>0</v>
      </c>
      <c r="K3283" s="76">
        <f>H3283*SIP_Calculator!$D$25</f>
        <v>484.4666522</v>
      </c>
      <c r="L3283" s="76">
        <f t="shared" si="7"/>
        <v>0.047002285</v>
      </c>
      <c r="M3283" s="76">
        <f t="shared" si="8"/>
        <v>0.05561805756</v>
      </c>
      <c r="N3283" s="76">
        <f t="shared" ref="N3283:O3283" si="9853">N3282+L3283</f>
        <v>324.2225045</v>
      </c>
      <c r="O3283" s="76">
        <f t="shared" si="9853"/>
        <v>386.5147731</v>
      </c>
      <c r="P3283" s="74">
        <f>I3283*SIP_Calculator!$D$26</f>
        <v>0</v>
      </c>
      <c r="Q3283" s="74">
        <f t="shared" si="10"/>
        <v>0</v>
      </c>
      <c r="R3283" s="74">
        <f t="shared" si="11"/>
        <v>0</v>
      </c>
      <c r="S3283" s="74">
        <f t="shared" ref="S3283:T3283" si="9854">S3282+Q3283</f>
        <v>323.9910404</v>
      </c>
      <c r="T3283" s="74">
        <f t="shared" si="9854"/>
        <v>386.3188647</v>
      </c>
      <c r="U3283" s="75">
        <f>J3283*SIP_Calculator!$D$27</f>
        <v>0</v>
      </c>
      <c r="V3283" s="75">
        <f t="shared" si="13"/>
        <v>0</v>
      </c>
      <c r="W3283" s="75">
        <f t="shared" si="14"/>
        <v>0</v>
      </c>
      <c r="X3283" s="75">
        <f t="shared" ref="X3283:Y3283" si="9855">X3282+V3283</f>
        <v>324.6155037</v>
      </c>
      <c r="Y3283" s="75">
        <f t="shared" si="9855"/>
        <v>387.0306955</v>
      </c>
    </row>
    <row r="3284" ht="15.75" customHeight="1">
      <c r="A3284" s="78">
        <v>42942.0</v>
      </c>
      <c r="B3284" s="73">
        <v>10357.65</v>
      </c>
      <c r="C3284" s="73">
        <v>8748.75</v>
      </c>
      <c r="D3284" s="74">
        <f t="shared" si="33"/>
        <v>688</v>
      </c>
      <c r="E3284" s="74">
        <f t="shared" si="16"/>
        <v>0</v>
      </c>
      <c r="F3284" s="75">
        <f t="shared" si="4"/>
        <v>7</v>
      </c>
      <c r="G3284" s="75">
        <f t="shared" si="17"/>
        <v>0</v>
      </c>
      <c r="H3284" s="76">
        <f>IF(A3284&lt;SIP_Calculator!$B$7,0,IF(A3284&gt;SIP_Calculator!$E$7,0,1))</f>
        <v>1</v>
      </c>
      <c r="I3284" s="74">
        <f t="shared" si="5"/>
        <v>0</v>
      </c>
      <c r="J3284" s="75">
        <f t="shared" si="6"/>
        <v>0</v>
      </c>
      <c r="K3284" s="76">
        <f>H3284*SIP_Calculator!$D$25</f>
        <v>484.4666522</v>
      </c>
      <c r="L3284" s="76">
        <f t="shared" si="7"/>
        <v>0.04677380025</v>
      </c>
      <c r="M3284" s="76">
        <f t="shared" si="8"/>
        <v>0.05537552818</v>
      </c>
      <c r="N3284" s="76">
        <f t="shared" ref="N3284:O3284" si="9856">N3283+L3284</f>
        <v>324.2692783</v>
      </c>
      <c r="O3284" s="76">
        <f t="shared" si="9856"/>
        <v>386.5701487</v>
      </c>
      <c r="P3284" s="74">
        <f>I3284*SIP_Calculator!$D$26</f>
        <v>0</v>
      </c>
      <c r="Q3284" s="74">
        <f t="shared" si="10"/>
        <v>0</v>
      </c>
      <c r="R3284" s="74">
        <f t="shared" si="11"/>
        <v>0</v>
      </c>
      <c r="S3284" s="74">
        <f t="shared" ref="S3284:T3284" si="9857">S3283+Q3284</f>
        <v>323.9910404</v>
      </c>
      <c r="T3284" s="74">
        <f t="shared" si="9857"/>
        <v>386.3188647</v>
      </c>
      <c r="U3284" s="75">
        <f>J3284*SIP_Calculator!$D$27</f>
        <v>0</v>
      </c>
      <c r="V3284" s="75">
        <f t="shared" si="13"/>
        <v>0</v>
      </c>
      <c r="W3284" s="75">
        <f t="shared" si="14"/>
        <v>0</v>
      </c>
      <c r="X3284" s="75">
        <f t="shared" ref="X3284:Y3284" si="9858">X3283+V3284</f>
        <v>324.6155037</v>
      </c>
      <c r="Y3284" s="75">
        <f t="shared" si="9858"/>
        <v>387.0306955</v>
      </c>
    </row>
    <row r="3285" ht="15.75" customHeight="1">
      <c r="A3285" s="78">
        <v>42943.0</v>
      </c>
      <c r="B3285" s="73">
        <v>10348.7</v>
      </c>
      <c r="C3285" s="73">
        <v>8737.1</v>
      </c>
      <c r="D3285" s="74">
        <f t="shared" si="33"/>
        <v>688</v>
      </c>
      <c r="E3285" s="74">
        <f t="shared" si="16"/>
        <v>0</v>
      </c>
      <c r="F3285" s="75">
        <f t="shared" si="4"/>
        <v>7</v>
      </c>
      <c r="G3285" s="75">
        <f t="shared" si="17"/>
        <v>0</v>
      </c>
      <c r="H3285" s="76">
        <f>IF(A3285&lt;SIP_Calculator!$B$7,0,IF(A3285&gt;SIP_Calculator!$E$7,0,1))</f>
        <v>1</v>
      </c>
      <c r="I3285" s="74">
        <f t="shared" si="5"/>
        <v>0</v>
      </c>
      <c r="J3285" s="75">
        <f t="shared" si="6"/>
        <v>0</v>
      </c>
      <c r="K3285" s="76">
        <f>H3285*SIP_Calculator!$D$25</f>
        <v>484.4666522</v>
      </c>
      <c r="L3285" s="76">
        <f t="shared" si="7"/>
        <v>0.04681425224</v>
      </c>
      <c r="M3285" s="76">
        <f t="shared" si="8"/>
        <v>0.0554493656</v>
      </c>
      <c r="N3285" s="76">
        <f t="shared" ref="N3285:O3285" si="9859">N3284+L3285</f>
        <v>324.3160925</v>
      </c>
      <c r="O3285" s="76">
        <f t="shared" si="9859"/>
        <v>386.625598</v>
      </c>
      <c r="P3285" s="74">
        <f>I3285*SIP_Calculator!$D$26</f>
        <v>0</v>
      </c>
      <c r="Q3285" s="74">
        <f t="shared" si="10"/>
        <v>0</v>
      </c>
      <c r="R3285" s="74">
        <f t="shared" si="11"/>
        <v>0</v>
      </c>
      <c r="S3285" s="74">
        <f t="shared" ref="S3285:T3285" si="9860">S3284+Q3285</f>
        <v>323.9910404</v>
      </c>
      <c r="T3285" s="74">
        <f t="shared" si="9860"/>
        <v>386.3188647</v>
      </c>
      <c r="U3285" s="75">
        <f>J3285*SIP_Calculator!$D$27</f>
        <v>0</v>
      </c>
      <c r="V3285" s="75">
        <f t="shared" si="13"/>
        <v>0</v>
      </c>
      <c r="W3285" s="75">
        <f t="shared" si="14"/>
        <v>0</v>
      </c>
      <c r="X3285" s="75">
        <f t="shared" ref="X3285:Y3285" si="9861">X3284+V3285</f>
        <v>324.6155037</v>
      </c>
      <c r="Y3285" s="75">
        <f t="shared" si="9861"/>
        <v>387.0306955</v>
      </c>
    </row>
    <row r="3286" ht="15.75" customHeight="1">
      <c r="A3286" s="78">
        <v>42944.0</v>
      </c>
      <c r="B3286" s="73">
        <v>10353.7</v>
      </c>
      <c r="C3286" s="73">
        <v>8747.45</v>
      </c>
      <c r="D3286" s="74">
        <f t="shared" si="33"/>
        <v>688</v>
      </c>
      <c r="E3286" s="74">
        <f t="shared" si="16"/>
        <v>0</v>
      </c>
      <c r="F3286" s="75">
        <f t="shared" si="4"/>
        <v>7</v>
      </c>
      <c r="G3286" s="75">
        <f t="shared" si="17"/>
        <v>0</v>
      </c>
      <c r="H3286" s="76">
        <f>IF(A3286&lt;SIP_Calculator!$B$7,0,IF(A3286&gt;SIP_Calculator!$E$7,0,1))</f>
        <v>1</v>
      </c>
      <c r="I3286" s="74">
        <f t="shared" si="5"/>
        <v>0</v>
      </c>
      <c r="J3286" s="75">
        <f t="shared" si="6"/>
        <v>0</v>
      </c>
      <c r="K3286" s="76">
        <f>H3286*SIP_Calculator!$D$25</f>
        <v>484.4666522</v>
      </c>
      <c r="L3286" s="76">
        <f t="shared" si="7"/>
        <v>0.04679164474</v>
      </c>
      <c r="M3286" s="76">
        <f t="shared" si="8"/>
        <v>0.0553837578</v>
      </c>
      <c r="N3286" s="76">
        <f t="shared" ref="N3286:O3286" si="9862">N3285+L3286</f>
        <v>324.3628841</v>
      </c>
      <c r="O3286" s="76">
        <f t="shared" si="9862"/>
        <v>386.6809818</v>
      </c>
      <c r="P3286" s="74">
        <f>I3286*SIP_Calculator!$D$26</f>
        <v>0</v>
      </c>
      <c r="Q3286" s="74">
        <f t="shared" si="10"/>
        <v>0</v>
      </c>
      <c r="R3286" s="74">
        <f t="shared" si="11"/>
        <v>0</v>
      </c>
      <c r="S3286" s="74">
        <f t="shared" ref="S3286:T3286" si="9863">S3285+Q3286</f>
        <v>323.9910404</v>
      </c>
      <c r="T3286" s="74">
        <f t="shared" si="9863"/>
        <v>386.3188647</v>
      </c>
      <c r="U3286" s="75">
        <f>J3286*SIP_Calculator!$D$27</f>
        <v>0</v>
      </c>
      <c r="V3286" s="75">
        <f t="shared" si="13"/>
        <v>0</v>
      </c>
      <c r="W3286" s="75">
        <f t="shared" si="14"/>
        <v>0</v>
      </c>
      <c r="X3286" s="75">
        <f t="shared" ref="X3286:Y3286" si="9864">X3285+V3286</f>
        <v>324.6155037</v>
      </c>
      <c r="Y3286" s="75">
        <f t="shared" si="9864"/>
        <v>387.0306955</v>
      </c>
    </row>
    <row r="3287" ht="15.75" customHeight="1">
      <c r="A3287" s="78">
        <v>42947.0</v>
      </c>
      <c r="B3287" s="73">
        <v>10417.8</v>
      </c>
      <c r="C3287" s="73">
        <v>8793.3</v>
      </c>
      <c r="D3287" s="74">
        <f t="shared" si="33"/>
        <v>689</v>
      </c>
      <c r="E3287" s="74">
        <f t="shared" si="16"/>
        <v>1</v>
      </c>
      <c r="F3287" s="75">
        <f t="shared" si="4"/>
        <v>7</v>
      </c>
      <c r="G3287" s="75">
        <f t="shared" si="17"/>
        <v>0</v>
      </c>
      <c r="H3287" s="76">
        <f>IF(A3287&lt;SIP_Calculator!$B$7,0,IF(A3287&gt;SIP_Calculator!$E$7,0,1))</f>
        <v>1</v>
      </c>
      <c r="I3287" s="74">
        <f t="shared" si="5"/>
        <v>1</v>
      </c>
      <c r="J3287" s="75">
        <f t="shared" si="6"/>
        <v>0</v>
      </c>
      <c r="K3287" s="76">
        <f>H3287*SIP_Calculator!$D$25</f>
        <v>484.4666522</v>
      </c>
      <c r="L3287" s="76">
        <f t="shared" si="7"/>
        <v>0.046503739</v>
      </c>
      <c r="M3287" s="76">
        <f t="shared" si="8"/>
        <v>0.05509497597</v>
      </c>
      <c r="N3287" s="76">
        <f t="shared" ref="N3287:O3287" si="9865">N3286+L3287</f>
        <v>324.4093879</v>
      </c>
      <c r="O3287" s="76">
        <f t="shared" si="9865"/>
        <v>386.7360768</v>
      </c>
      <c r="P3287" s="74">
        <f>I3287*SIP_Calculator!$D$26</f>
        <v>2301.341589</v>
      </c>
      <c r="Q3287" s="74">
        <f t="shared" si="10"/>
        <v>0.2209047581</v>
      </c>
      <c r="R3287" s="74">
        <f t="shared" si="11"/>
        <v>0.2617153502</v>
      </c>
      <c r="S3287" s="74">
        <f t="shared" ref="S3287:T3287" si="9866">S3286+Q3287</f>
        <v>324.2119451</v>
      </c>
      <c r="T3287" s="74">
        <f t="shared" si="9866"/>
        <v>386.58058</v>
      </c>
      <c r="U3287" s="75">
        <f>J3287*SIP_Calculator!$D$27</f>
        <v>0</v>
      </c>
      <c r="V3287" s="75">
        <f t="shared" si="13"/>
        <v>0</v>
      </c>
      <c r="W3287" s="75">
        <f t="shared" si="14"/>
        <v>0</v>
      </c>
      <c r="X3287" s="75">
        <f t="shared" ref="X3287:Y3287" si="9867">X3286+V3287</f>
        <v>324.6155037</v>
      </c>
      <c r="Y3287" s="75">
        <f t="shared" si="9867"/>
        <v>387.0306955</v>
      </c>
    </row>
    <row r="3288" ht="15.75" customHeight="1">
      <c r="A3288" s="78">
        <v>42948.0</v>
      </c>
      <c r="B3288" s="73">
        <v>10447.65</v>
      </c>
      <c r="C3288" s="73">
        <v>8812.6</v>
      </c>
      <c r="D3288" s="74">
        <f t="shared" si="33"/>
        <v>689</v>
      </c>
      <c r="E3288" s="74">
        <f t="shared" si="16"/>
        <v>0</v>
      </c>
      <c r="F3288" s="75">
        <f t="shared" si="4"/>
        <v>8</v>
      </c>
      <c r="G3288" s="75">
        <f t="shared" si="17"/>
        <v>1</v>
      </c>
      <c r="H3288" s="76">
        <f>IF(A3288&lt;SIP_Calculator!$B$7,0,IF(A3288&gt;SIP_Calculator!$E$7,0,1))</f>
        <v>1</v>
      </c>
      <c r="I3288" s="74">
        <f t="shared" si="5"/>
        <v>0</v>
      </c>
      <c r="J3288" s="75">
        <f t="shared" si="6"/>
        <v>1</v>
      </c>
      <c r="K3288" s="76">
        <f>H3288*SIP_Calculator!$D$25</f>
        <v>484.4666522</v>
      </c>
      <c r="L3288" s="76">
        <f t="shared" si="7"/>
        <v>0.04637087308</v>
      </c>
      <c r="M3288" s="76">
        <f t="shared" si="8"/>
        <v>0.05497431543</v>
      </c>
      <c r="N3288" s="76">
        <f t="shared" ref="N3288:O3288" si="9868">N3287+L3288</f>
        <v>324.4557588</v>
      </c>
      <c r="O3288" s="76">
        <f t="shared" si="9868"/>
        <v>386.7910511</v>
      </c>
      <c r="P3288" s="74">
        <f>I3288*SIP_Calculator!$D$26</f>
        <v>0</v>
      </c>
      <c r="Q3288" s="74">
        <f t="shared" si="10"/>
        <v>0</v>
      </c>
      <c r="R3288" s="74">
        <f t="shared" si="11"/>
        <v>0</v>
      </c>
      <c r="S3288" s="74">
        <f t="shared" ref="S3288:T3288" si="9869">S3287+Q3288</f>
        <v>324.2119451</v>
      </c>
      <c r="T3288" s="74">
        <f t="shared" si="9869"/>
        <v>386.58058</v>
      </c>
      <c r="U3288" s="75">
        <f>J3288*SIP_Calculator!$D$27</f>
        <v>10000</v>
      </c>
      <c r="V3288" s="75">
        <f t="shared" si="13"/>
        <v>0.957153044</v>
      </c>
      <c r="W3288" s="75">
        <f t="shared" si="14"/>
        <v>1.134738897</v>
      </c>
      <c r="X3288" s="75">
        <f t="shared" ref="X3288:Y3288" si="9870">X3287+V3288</f>
        <v>325.5726568</v>
      </c>
      <c r="Y3288" s="75">
        <f t="shared" si="9870"/>
        <v>388.1654344</v>
      </c>
    </row>
    <row r="3289" ht="15.75" customHeight="1">
      <c r="A3289" s="78">
        <v>42949.0</v>
      </c>
      <c r="B3289" s="73">
        <v>10410.3</v>
      </c>
      <c r="C3289" s="73">
        <v>8786.85</v>
      </c>
      <c r="D3289" s="74">
        <f t="shared" si="33"/>
        <v>689</v>
      </c>
      <c r="E3289" s="74">
        <f t="shared" si="16"/>
        <v>0</v>
      </c>
      <c r="F3289" s="75">
        <f t="shared" si="4"/>
        <v>8</v>
      </c>
      <c r="G3289" s="75">
        <f t="shared" si="17"/>
        <v>0</v>
      </c>
      <c r="H3289" s="76">
        <f>IF(A3289&lt;SIP_Calculator!$B$7,0,IF(A3289&gt;SIP_Calculator!$E$7,0,1))</f>
        <v>1</v>
      </c>
      <c r="I3289" s="74">
        <f t="shared" si="5"/>
        <v>0</v>
      </c>
      <c r="J3289" s="75">
        <f t="shared" si="6"/>
        <v>0</v>
      </c>
      <c r="K3289" s="76">
        <f>H3289*SIP_Calculator!$D$25</f>
        <v>484.4666522</v>
      </c>
      <c r="L3289" s="76">
        <f t="shared" si="7"/>
        <v>0.04653724217</v>
      </c>
      <c r="M3289" s="76">
        <f t="shared" si="8"/>
        <v>0.05513541852</v>
      </c>
      <c r="N3289" s="76">
        <f t="shared" ref="N3289:O3289" si="9871">N3288+L3289</f>
        <v>324.502296</v>
      </c>
      <c r="O3289" s="76">
        <f t="shared" si="9871"/>
        <v>386.8461865</v>
      </c>
      <c r="P3289" s="74">
        <f>I3289*SIP_Calculator!$D$26</f>
        <v>0</v>
      </c>
      <c r="Q3289" s="74">
        <f t="shared" si="10"/>
        <v>0</v>
      </c>
      <c r="R3289" s="74">
        <f t="shared" si="11"/>
        <v>0</v>
      </c>
      <c r="S3289" s="74">
        <f t="shared" ref="S3289:T3289" si="9872">S3288+Q3289</f>
        <v>324.2119451</v>
      </c>
      <c r="T3289" s="74">
        <f t="shared" si="9872"/>
        <v>386.58058</v>
      </c>
      <c r="U3289" s="75">
        <f>J3289*SIP_Calculator!$D$27</f>
        <v>0</v>
      </c>
      <c r="V3289" s="75">
        <f t="shared" si="13"/>
        <v>0</v>
      </c>
      <c r="W3289" s="75">
        <f t="shared" si="14"/>
        <v>0</v>
      </c>
      <c r="X3289" s="75">
        <f t="shared" ref="X3289:Y3289" si="9873">X3288+V3289</f>
        <v>325.5726568</v>
      </c>
      <c r="Y3289" s="75">
        <f t="shared" si="9873"/>
        <v>388.1654344</v>
      </c>
    </row>
    <row r="3290" ht="15.75" customHeight="1">
      <c r="A3290" s="78">
        <v>42950.0</v>
      </c>
      <c r="B3290" s="73">
        <v>10354.45</v>
      </c>
      <c r="C3290" s="73">
        <v>8729.3</v>
      </c>
      <c r="D3290" s="74">
        <f t="shared" si="33"/>
        <v>689</v>
      </c>
      <c r="E3290" s="74">
        <f t="shared" si="16"/>
        <v>0</v>
      </c>
      <c r="F3290" s="75">
        <f t="shared" si="4"/>
        <v>8</v>
      </c>
      <c r="G3290" s="75">
        <f t="shared" si="17"/>
        <v>0</v>
      </c>
      <c r="H3290" s="76">
        <f>IF(A3290&lt;SIP_Calculator!$B$7,0,IF(A3290&gt;SIP_Calculator!$E$7,0,1))</f>
        <v>1</v>
      </c>
      <c r="I3290" s="74">
        <f t="shared" si="5"/>
        <v>0</v>
      </c>
      <c r="J3290" s="75">
        <f t="shared" si="6"/>
        <v>0</v>
      </c>
      <c r="K3290" s="76">
        <f>H3290*SIP_Calculator!$D$25</f>
        <v>484.4666522</v>
      </c>
      <c r="L3290" s="76">
        <f t="shared" si="7"/>
        <v>0.0467882555</v>
      </c>
      <c r="M3290" s="76">
        <f t="shared" si="8"/>
        <v>0.05549891196</v>
      </c>
      <c r="N3290" s="76">
        <f t="shared" ref="N3290:O3290" si="9874">N3289+L3290</f>
        <v>324.5490843</v>
      </c>
      <c r="O3290" s="76">
        <f t="shared" si="9874"/>
        <v>386.9016854</v>
      </c>
      <c r="P3290" s="74">
        <f>I3290*SIP_Calculator!$D$26</f>
        <v>0</v>
      </c>
      <c r="Q3290" s="74">
        <f t="shared" si="10"/>
        <v>0</v>
      </c>
      <c r="R3290" s="74">
        <f t="shared" si="11"/>
        <v>0</v>
      </c>
      <c r="S3290" s="74">
        <f t="shared" ref="S3290:T3290" si="9875">S3289+Q3290</f>
        <v>324.2119451</v>
      </c>
      <c r="T3290" s="74">
        <f t="shared" si="9875"/>
        <v>386.58058</v>
      </c>
      <c r="U3290" s="75">
        <f>J3290*SIP_Calculator!$D$27</f>
        <v>0</v>
      </c>
      <c r="V3290" s="75">
        <f t="shared" si="13"/>
        <v>0</v>
      </c>
      <c r="W3290" s="75">
        <f t="shared" si="14"/>
        <v>0</v>
      </c>
      <c r="X3290" s="75">
        <f t="shared" ref="X3290:Y3290" si="9876">X3289+V3290</f>
        <v>325.5726568</v>
      </c>
      <c r="Y3290" s="75">
        <f t="shared" si="9876"/>
        <v>388.1654344</v>
      </c>
    </row>
    <row r="3291" ht="15.75" customHeight="1">
      <c r="A3291" s="78">
        <v>42951.0</v>
      </c>
      <c r="B3291" s="73">
        <v>10419.85</v>
      </c>
      <c r="C3291" s="73">
        <v>8776.2</v>
      </c>
      <c r="D3291" s="74">
        <f t="shared" si="33"/>
        <v>689</v>
      </c>
      <c r="E3291" s="74">
        <f t="shared" si="16"/>
        <v>0</v>
      </c>
      <c r="F3291" s="75">
        <f t="shared" si="4"/>
        <v>8</v>
      </c>
      <c r="G3291" s="75">
        <f t="shared" si="17"/>
        <v>0</v>
      </c>
      <c r="H3291" s="76">
        <f>IF(A3291&lt;SIP_Calculator!$B$7,0,IF(A3291&gt;SIP_Calculator!$E$7,0,1))</f>
        <v>1</v>
      </c>
      <c r="I3291" s="74">
        <f t="shared" si="5"/>
        <v>0</v>
      </c>
      <c r="J3291" s="75">
        <f t="shared" si="6"/>
        <v>0</v>
      </c>
      <c r="K3291" s="76">
        <f>H3291*SIP_Calculator!$D$25</f>
        <v>484.4666522</v>
      </c>
      <c r="L3291" s="76">
        <f t="shared" si="7"/>
        <v>0.04649458986</v>
      </c>
      <c r="M3291" s="76">
        <f t="shared" si="8"/>
        <v>0.05520232586</v>
      </c>
      <c r="N3291" s="76">
        <f t="shared" ref="N3291:O3291" si="9877">N3290+L3291</f>
        <v>324.5955788</v>
      </c>
      <c r="O3291" s="76">
        <f t="shared" si="9877"/>
        <v>386.9568877</v>
      </c>
      <c r="P3291" s="74">
        <f>I3291*SIP_Calculator!$D$26</f>
        <v>0</v>
      </c>
      <c r="Q3291" s="74">
        <f t="shared" si="10"/>
        <v>0</v>
      </c>
      <c r="R3291" s="74">
        <f t="shared" si="11"/>
        <v>0</v>
      </c>
      <c r="S3291" s="74">
        <f t="shared" ref="S3291:T3291" si="9878">S3290+Q3291</f>
        <v>324.2119451</v>
      </c>
      <c r="T3291" s="74">
        <f t="shared" si="9878"/>
        <v>386.58058</v>
      </c>
      <c r="U3291" s="75">
        <f>J3291*SIP_Calculator!$D$27</f>
        <v>0</v>
      </c>
      <c r="V3291" s="75">
        <f t="shared" si="13"/>
        <v>0</v>
      </c>
      <c r="W3291" s="75">
        <f t="shared" si="14"/>
        <v>0</v>
      </c>
      <c r="X3291" s="75">
        <f t="shared" ref="X3291:Y3291" si="9879">X3290+V3291</f>
        <v>325.5726568</v>
      </c>
      <c r="Y3291" s="75">
        <f t="shared" si="9879"/>
        <v>388.1654344</v>
      </c>
    </row>
    <row r="3292" ht="15.75" customHeight="1">
      <c r="A3292" s="78">
        <v>42954.0</v>
      </c>
      <c r="B3292" s="73">
        <v>10434.15</v>
      </c>
      <c r="C3292" s="73">
        <v>8806.45</v>
      </c>
      <c r="D3292" s="74">
        <f t="shared" si="33"/>
        <v>690</v>
      </c>
      <c r="E3292" s="74">
        <f t="shared" si="16"/>
        <v>1</v>
      </c>
      <c r="F3292" s="75">
        <f t="shared" si="4"/>
        <v>8</v>
      </c>
      <c r="G3292" s="75">
        <f t="shared" si="17"/>
        <v>0</v>
      </c>
      <c r="H3292" s="76">
        <f>IF(A3292&lt;SIP_Calculator!$B$7,0,IF(A3292&gt;SIP_Calculator!$E$7,0,1))</f>
        <v>1</v>
      </c>
      <c r="I3292" s="74">
        <f t="shared" si="5"/>
        <v>1</v>
      </c>
      <c r="J3292" s="75">
        <f t="shared" si="6"/>
        <v>0</v>
      </c>
      <c r="K3292" s="76">
        <f>H3292*SIP_Calculator!$D$25</f>
        <v>484.4666522</v>
      </c>
      <c r="L3292" s="76">
        <f t="shared" si="7"/>
        <v>0.04643086904</v>
      </c>
      <c r="M3292" s="76">
        <f t="shared" si="8"/>
        <v>0.05501270684</v>
      </c>
      <c r="N3292" s="76">
        <f t="shared" ref="N3292:O3292" si="9880">N3291+L3292</f>
        <v>324.6420097</v>
      </c>
      <c r="O3292" s="76">
        <f t="shared" si="9880"/>
        <v>387.0119004</v>
      </c>
      <c r="P3292" s="74">
        <f>I3292*SIP_Calculator!$D$26</f>
        <v>2301.341589</v>
      </c>
      <c r="Q3292" s="74">
        <f t="shared" si="10"/>
        <v>0.220558607</v>
      </c>
      <c r="R3292" s="74">
        <f t="shared" si="11"/>
        <v>0.2613245507</v>
      </c>
      <c r="S3292" s="74">
        <f t="shared" ref="S3292:T3292" si="9881">S3291+Q3292</f>
        <v>324.4325038</v>
      </c>
      <c r="T3292" s="74">
        <f t="shared" si="9881"/>
        <v>386.8419046</v>
      </c>
      <c r="U3292" s="75">
        <f>J3292*SIP_Calculator!$D$27</f>
        <v>0</v>
      </c>
      <c r="V3292" s="75">
        <f t="shared" si="13"/>
        <v>0</v>
      </c>
      <c r="W3292" s="75">
        <f t="shared" si="14"/>
        <v>0</v>
      </c>
      <c r="X3292" s="75">
        <f t="shared" ref="X3292:Y3292" si="9882">X3291+V3292</f>
        <v>325.5726568</v>
      </c>
      <c r="Y3292" s="75">
        <f t="shared" si="9882"/>
        <v>388.1654344</v>
      </c>
    </row>
    <row r="3293" ht="15.75" customHeight="1">
      <c r="A3293" s="78">
        <v>42955.0</v>
      </c>
      <c r="B3293" s="73">
        <v>10344.7</v>
      </c>
      <c r="C3293" s="73">
        <v>8726.85</v>
      </c>
      <c r="D3293" s="74">
        <f t="shared" si="33"/>
        <v>690</v>
      </c>
      <c r="E3293" s="74">
        <f t="shared" si="16"/>
        <v>0</v>
      </c>
      <c r="F3293" s="75">
        <f t="shared" si="4"/>
        <v>8</v>
      </c>
      <c r="G3293" s="75">
        <f t="shared" si="17"/>
        <v>0</v>
      </c>
      <c r="H3293" s="76">
        <f>IF(A3293&lt;SIP_Calculator!$B$7,0,IF(A3293&gt;SIP_Calculator!$E$7,0,1))</f>
        <v>1</v>
      </c>
      <c r="I3293" s="74">
        <f t="shared" si="5"/>
        <v>0</v>
      </c>
      <c r="J3293" s="75">
        <f t="shared" si="6"/>
        <v>0</v>
      </c>
      <c r="K3293" s="76">
        <f>H3293*SIP_Calculator!$D$25</f>
        <v>484.4666522</v>
      </c>
      <c r="L3293" s="76">
        <f t="shared" si="7"/>
        <v>0.04683235398</v>
      </c>
      <c r="M3293" s="76">
        <f t="shared" si="8"/>
        <v>0.05551449288</v>
      </c>
      <c r="N3293" s="76">
        <f t="shared" ref="N3293:O3293" si="9883">N3292+L3293</f>
        <v>324.6888421</v>
      </c>
      <c r="O3293" s="76">
        <f t="shared" si="9883"/>
        <v>387.0674149</v>
      </c>
      <c r="P3293" s="74">
        <f>I3293*SIP_Calculator!$D$26</f>
        <v>0</v>
      </c>
      <c r="Q3293" s="74">
        <f t="shared" si="10"/>
        <v>0</v>
      </c>
      <c r="R3293" s="74">
        <f t="shared" si="11"/>
        <v>0</v>
      </c>
      <c r="S3293" s="74">
        <f t="shared" ref="S3293:T3293" si="9884">S3292+Q3293</f>
        <v>324.4325038</v>
      </c>
      <c r="T3293" s="74">
        <f t="shared" si="9884"/>
        <v>386.8419046</v>
      </c>
      <c r="U3293" s="75">
        <f>J3293*SIP_Calculator!$D$27</f>
        <v>0</v>
      </c>
      <c r="V3293" s="75">
        <f t="shared" si="13"/>
        <v>0</v>
      </c>
      <c r="W3293" s="75">
        <f t="shared" si="14"/>
        <v>0</v>
      </c>
      <c r="X3293" s="75">
        <f t="shared" ref="X3293:Y3293" si="9885">X3292+V3293</f>
        <v>325.5726568</v>
      </c>
      <c r="Y3293" s="75">
        <f t="shared" si="9885"/>
        <v>388.1654344</v>
      </c>
    </row>
    <row r="3294" ht="15.75" customHeight="1">
      <c r="A3294" s="78">
        <v>42956.0</v>
      </c>
      <c r="B3294" s="73">
        <v>10254.55</v>
      </c>
      <c r="C3294" s="73">
        <v>8637.15</v>
      </c>
      <c r="D3294" s="74">
        <f t="shared" si="33"/>
        <v>690</v>
      </c>
      <c r="E3294" s="74">
        <f t="shared" si="16"/>
        <v>0</v>
      </c>
      <c r="F3294" s="75">
        <f t="shared" si="4"/>
        <v>8</v>
      </c>
      <c r="G3294" s="75">
        <f t="shared" si="17"/>
        <v>0</v>
      </c>
      <c r="H3294" s="76">
        <f>IF(A3294&lt;SIP_Calculator!$B$7,0,IF(A3294&gt;SIP_Calculator!$E$7,0,1))</f>
        <v>1</v>
      </c>
      <c r="I3294" s="74">
        <f t="shared" si="5"/>
        <v>0</v>
      </c>
      <c r="J3294" s="75">
        <f t="shared" si="6"/>
        <v>0</v>
      </c>
      <c r="K3294" s="76">
        <f>H3294*SIP_Calculator!$D$25</f>
        <v>484.4666522</v>
      </c>
      <c r="L3294" s="76">
        <f t="shared" si="7"/>
        <v>0.04724406748</v>
      </c>
      <c r="M3294" s="76">
        <f t="shared" si="8"/>
        <v>0.05609103144</v>
      </c>
      <c r="N3294" s="76">
        <f t="shared" ref="N3294:O3294" si="9886">N3293+L3294</f>
        <v>324.7360861</v>
      </c>
      <c r="O3294" s="76">
        <f t="shared" si="9886"/>
        <v>387.123506</v>
      </c>
      <c r="P3294" s="74">
        <f>I3294*SIP_Calculator!$D$26</f>
        <v>0</v>
      </c>
      <c r="Q3294" s="74">
        <f t="shared" si="10"/>
        <v>0</v>
      </c>
      <c r="R3294" s="74">
        <f t="shared" si="11"/>
        <v>0</v>
      </c>
      <c r="S3294" s="74">
        <f t="shared" ref="S3294:T3294" si="9887">S3293+Q3294</f>
        <v>324.4325038</v>
      </c>
      <c r="T3294" s="74">
        <f t="shared" si="9887"/>
        <v>386.8419046</v>
      </c>
      <c r="U3294" s="75">
        <f>J3294*SIP_Calculator!$D$27</f>
        <v>0</v>
      </c>
      <c r="V3294" s="75">
        <f t="shared" si="13"/>
        <v>0</v>
      </c>
      <c r="W3294" s="75">
        <f t="shared" si="14"/>
        <v>0</v>
      </c>
      <c r="X3294" s="75">
        <f t="shared" ref="X3294:Y3294" si="9888">X3293+V3294</f>
        <v>325.5726568</v>
      </c>
      <c r="Y3294" s="75">
        <f t="shared" si="9888"/>
        <v>388.1654344</v>
      </c>
    </row>
    <row r="3295" ht="15.75" customHeight="1">
      <c r="A3295" s="78">
        <v>42957.0</v>
      </c>
      <c r="B3295" s="73">
        <v>10133.85</v>
      </c>
      <c r="C3295" s="73">
        <v>8497.75</v>
      </c>
      <c r="D3295" s="74">
        <f t="shared" si="33"/>
        <v>690</v>
      </c>
      <c r="E3295" s="74">
        <f t="shared" si="16"/>
        <v>0</v>
      </c>
      <c r="F3295" s="75">
        <f t="shared" si="4"/>
        <v>8</v>
      </c>
      <c r="G3295" s="75">
        <f t="shared" si="17"/>
        <v>0</v>
      </c>
      <c r="H3295" s="76">
        <f>IF(A3295&lt;SIP_Calculator!$B$7,0,IF(A3295&gt;SIP_Calculator!$E$7,0,1))</f>
        <v>1</v>
      </c>
      <c r="I3295" s="74">
        <f t="shared" si="5"/>
        <v>0</v>
      </c>
      <c r="J3295" s="75">
        <f t="shared" si="6"/>
        <v>0</v>
      </c>
      <c r="K3295" s="76">
        <f>H3295*SIP_Calculator!$D$25</f>
        <v>484.4666522</v>
      </c>
      <c r="L3295" s="76">
        <f t="shared" si="7"/>
        <v>0.04780677158</v>
      </c>
      <c r="M3295" s="76">
        <f t="shared" si="8"/>
        <v>0.05701116792</v>
      </c>
      <c r="N3295" s="76">
        <f t="shared" ref="N3295:O3295" si="9889">N3294+L3295</f>
        <v>324.7838929</v>
      </c>
      <c r="O3295" s="76">
        <f t="shared" si="9889"/>
        <v>387.1805171</v>
      </c>
      <c r="P3295" s="74">
        <f>I3295*SIP_Calculator!$D$26</f>
        <v>0</v>
      </c>
      <c r="Q3295" s="74">
        <f t="shared" si="10"/>
        <v>0</v>
      </c>
      <c r="R3295" s="74">
        <f t="shared" si="11"/>
        <v>0</v>
      </c>
      <c r="S3295" s="74">
        <f t="shared" ref="S3295:T3295" si="9890">S3294+Q3295</f>
        <v>324.4325038</v>
      </c>
      <c r="T3295" s="74">
        <f t="shared" si="9890"/>
        <v>386.8419046</v>
      </c>
      <c r="U3295" s="75">
        <f>J3295*SIP_Calculator!$D$27</f>
        <v>0</v>
      </c>
      <c r="V3295" s="75">
        <f t="shared" si="13"/>
        <v>0</v>
      </c>
      <c r="W3295" s="75">
        <f t="shared" si="14"/>
        <v>0</v>
      </c>
      <c r="X3295" s="75">
        <f t="shared" ref="X3295:Y3295" si="9891">X3294+V3295</f>
        <v>325.5726568</v>
      </c>
      <c r="Y3295" s="75">
        <f t="shared" si="9891"/>
        <v>388.1654344</v>
      </c>
    </row>
    <row r="3296" ht="15.75" customHeight="1">
      <c r="A3296" s="78">
        <v>42958.0</v>
      </c>
      <c r="B3296" s="73">
        <v>10037.15</v>
      </c>
      <c r="C3296" s="73">
        <v>8427.7</v>
      </c>
      <c r="D3296" s="74">
        <f t="shared" si="33"/>
        <v>690</v>
      </c>
      <c r="E3296" s="74">
        <f t="shared" si="16"/>
        <v>0</v>
      </c>
      <c r="F3296" s="75">
        <f t="shared" si="4"/>
        <v>8</v>
      </c>
      <c r="G3296" s="75">
        <f t="shared" si="17"/>
        <v>0</v>
      </c>
      <c r="H3296" s="76">
        <f>IF(A3296&lt;SIP_Calculator!$B$7,0,IF(A3296&gt;SIP_Calculator!$E$7,0,1))</f>
        <v>1</v>
      </c>
      <c r="I3296" s="74">
        <f t="shared" si="5"/>
        <v>0</v>
      </c>
      <c r="J3296" s="75">
        <f t="shared" si="6"/>
        <v>0</v>
      </c>
      <c r="K3296" s="76">
        <f>H3296*SIP_Calculator!$D$25</f>
        <v>484.4666522</v>
      </c>
      <c r="L3296" s="76">
        <f t="shared" si="7"/>
        <v>0.04826735201</v>
      </c>
      <c r="M3296" s="76">
        <f t="shared" si="8"/>
        <v>0.0574850377</v>
      </c>
      <c r="N3296" s="76">
        <f t="shared" ref="N3296:O3296" si="9892">N3295+L3296</f>
        <v>324.8321603</v>
      </c>
      <c r="O3296" s="76">
        <f t="shared" si="9892"/>
        <v>387.2380022</v>
      </c>
      <c r="P3296" s="74">
        <f>I3296*SIP_Calculator!$D$26</f>
        <v>0</v>
      </c>
      <c r="Q3296" s="74">
        <f t="shared" si="10"/>
        <v>0</v>
      </c>
      <c r="R3296" s="74">
        <f t="shared" si="11"/>
        <v>0</v>
      </c>
      <c r="S3296" s="74">
        <f t="shared" ref="S3296:T3296" si="9893">S3295+Q3296</f>
        <v>324.4325038</v>
      </c>
      <c r="T3296" s="74">
        <f t="shared" si="9893"/>
        <v>386.8419046</v>
      </c>
      <c r="U3296" s="75">
        <f>J3296*SIP_Calculator!$D$27</f>
        <v>0</v>
      </c>
      <c r="V3296" s="75">
        <f t="shared" si="13"/>
        <v>0</v>
      </c>
      <c r="W3296" s="75">
        <f t="shared" si="14"/>
        <v>0</v>
      </c>
      <c r="X3296" s="75">
        <f t="shared" ref="X3296:Y3296" si="9894">X3295+V3296</f>
        <v>325.5726568</v>
      </c>
      <c r="Y3296" s="75">
        <f t="shared" si="9894"/>
        <v>388.1654344</v>
      </c>
    </row>
    <row r="3297" ht="15.75" customHeight="1">
      <c r="A3297" s="78">
        <v>42961.0</v>
      </c>
      <c r="B3297" s="73">
        <v>10144.2</v>
      </c>
      <c r="C3297" s="73">
        <v>8541.5</v>
      </c>
      <c r="D3297" s="74">
        <f t="shared" si="33"/>
        <v>691</v>
      </c>
      <c r="E3297" s="74">
        <f t="shared" si="16"/>
        <v>1</v>
      </c>
      <c r="F3297" s="75">
        <f t="shared" si="4"/>
        <v>8</v>
      </c>
      <c r="G3297" s="75">
        <f t="shared" si="17"/>
        <v>0</v>
      </c>
      <c r="H3297" s="76">
        <f>IF(A3297&lt;SIP_Calculator!$B$7,0,IF(A3297&gt;SIP_Calculator!$E$7,0,1))</f>
        <v>1</v>
      </c>
      <c r="I3297" s="74">
        <f t="shared" si="5"/>
        <v>1</v>
      </c>
      <c r="J3297" s="75">
        <f t="shared" si="6"/>
        <v>0</v>
      </c>
      <c r="K3297" s="76">
        <f>H3297*SIP_Calculator!$D$25</f>
        <v>484.4666522</v>
      </c>
      <c r="L3297" s="76">
        <f t="shared" si="7"/>
        <v>0.04775799493</v>
      </c>
      <c r="M3297" s="76">
        <f t="shared" si="8"/>
        <v>0.0567191538</v>
      </c>
      <c r="N3297" s="76">
        <f t="shared" ref="N3297:O3297" si="9895">N3296+L3297</f>
        <v>324.8799183</v>
      </c>
      <c r="O3297" s="76">
        <f t="shared" si="9895"/>
        <v>387.2947213</v>
      </c>
      <c r="P3297" s="74">
        <f>I3297*SIP_Calculator!$D$26</f>
        <v>2301.341589</v>
      </c>
      <c r="Q3297" s="74">
        <f t="shared" si="10"/>
        <v>0.2268627974</v>
      </c>
      <c r="R3297" s="74">
        <f t="shared" si="11"/>
        <v>0.269430614</v>
      </c>
      <c r="S3297" s="74">
        <f t="shared" ref="S3297:T3297" si="9896">S3296+Q3297</f>
        <v>324.6593665</v>
      </c>
      <c r="T3297" s="74">
        <f t="shared" si="9896"/>
        <v>387.1113352</v>
      </c>
      <c r="U3297" s="75">
        <f>J3297*SIP_Calculator!$D$27</f>
        <v>0</v>
      </c>
      <c r="V3297" s="75">
        <f t="shared" si="13"/>
        <v>0</v>
      </c>
      <c r="W3297" s="75">
        <f t="shared" si="14"/>
        <v>0</v>
      </c>
      <c r="X3297" s="75">
        <f t="shared" ref="X3297:Y3297" si="9897">X3296+V3297</f>
        <v>325.5726568</v>
      </c>
      <c r="Y3297" s="75">
        <f t="shared" si="9897"/>
        <v>388.1654344</v>
      </c>
    </row>
    <row r="3298" ht="15.75" customHeight="1">
      <c r="A3298" s="78">
        <v>42963.0</v>
      </c>
      <c r="B3298" s="73">
        <v>10249.95</v>
      </c>
      <c r="C3298" s="73">
        <v>8635.7</v>
      </c>
      <c r="D3298" s="74">
        <f t="shared" si="33"/>
        <v>691</v>
      </c>
      <c r="E3298" s="74">
        <f t="shared" si="16"/>
        <v>0</v>
      </c>
      <c r="F3298" s="75">
        <f t="shared" si="4"/>
        <v>8</v>
      </c>
      <c r="G3298" s="75">
        <f t="shared" si="17"/>
        <v>0</v>
      </c>
      <c r="H3298" s="76">
        <f>IF(A3298&lt;SIP_Calculator!$B$7,0,IF(A3298&gt;SIP_Calculator!$E$7,0,1))</f>
        <v>1</v>
      </c>
      <c r="I3298" s="74">
        <f t="shared" si="5"/>
        <v>0</v>
      </c>
      <c r="J3298" s="75">
        <f t="shared" si="6"/>
        <v>0</v>
      </c>
      <c r="K3298" s="76">
        <f>H3298*SIP_Calculator!$D$25</f>
        <v>484.4666522</v>
      </c>
      <c r="L3298" s="76">
        <f t="shared" si="7"/>
        <v>0.0472652698</v>
      </c>
      <c r="M3298" s="76">
        <f t="shared" si="8"/>
        <v>0.05610044955</v>
      </c>
      <c r="N3298" s="76">
        <f t="shared" ref="N3298:O3298" si="9898">N3297+L3298</f>
        <v>324.9271835</v>
      </c>
      <c r="O3298" s="76">
        <f t="shared" si="9898"/>
        <v>387.3508218</v>
      </c>
      <c r="P3298" s="74">
        <f>I3298*SIP_Calculator!$D$26</f>
        <v>0</v>
      </c>
      <c r="Q3298" s="74">
        <f t="shared" si="10"/>
        <v>0</v>
      </c>
      <c r="R3298" s="74">
        <f t="shared" si="11"/>
        <v>0</v>
      </c>
      <c r="S3298" s="74">
        <f t="shared" ref="S3298:T3298" si="9899">S3297+Q3298</f>
        <v>324.6593665</v>
      </c>
      <c r="T3298" s="74">
        <f t="shared" si="9899"/>
        <v>387.1113352</v>
      </c>
      <c r="U3298" s="75">
        <f>J3298*SIP_Calculator!$D$27</f>
        <v>0</v>
      </c>
      <c r="V3298" s="75">
        <f t="shared" si="13"/>
        <v>0</v>
      </c>
      <c r="W3298" s="75">
        <f t="shared" si="14"/>
        <v>0</v>
      </c>
      <c r="X3298" s="75">
        <f t="shared" ref="X3298:Y3298" si="9900">X3297+V3298</f>
        <v>325.5726568</v>
      </c>
      <c r="Y3298" s="75">
        <f t="shared" si="9900"/>
        <v>388.1654344</v>
      </c>
    </row>
    <row r="3299" ht="15.75" customHeight="1">
      <c r="A3299" s="78">
        <v>42964.0</v>
      </c>
      <c r="B3299" s="73">
        <v>10255.0</v>
      </c>
      <c r="C3299" s="73">
        <v>8643.3</v>
      </c>
      <c r="D3299" s="74">
        <f t="shared" si="33"/>
        <v>691</v>
      </c>
      <c r="E3299" s="74">
        <f t="shared" si="16"/>
        <v>0</v>
      </c>
      <c r="F3299" s="75">
        <f t="shared" si="4"/>
        <v>8</v>
      </c>
      <c r="G3299" s="75">
        <f t="shared" si="17"/>
        <v>0</v>
      </c>
      <c r="H3299" s="76">
        <f>IF(A3299&lt;SIP_Calculator!$B$7,0,IF(A3299&gt;SIP_Calculator!$E$7,0,1))</f>
        <v>1</v>
      </c>
      <c r="I3299" s="74">
        <f t="shared" si="5"/>
        <v>0</v>
      </c>
      <c r="J3299" s="75">
        <f t="shared" si="6"/>
        <v>0</v>
      </c>
      <c r="K3299" s="76">
        <f>H3299*SIP_Calculator!$D$25</f>
        <v>484.4666522</v>
      </c>
      <c r="L3299" s="76">
        <f t="shared" si="7"/>
        <v>0.04724199436</v>
      </c>
      <c r="M3299" s="76">
        <f t="shared" si="8"/>
        <v>0.05605112077</v>
      </c>
      <c r="N3299" s="76">
        <f t="shared" ref="N3299:O3299" si="9901">N3298+L3299</f>
        <v>324.9744255</v>
      </c>
      <c r="O3299" s="76">
        <f t="shared" si="9901"/>
        <v>387.4068729</v>
      </c>
      <c r="P3299" s="74">
        <f>I3299*SIP_Calculator!$D$26</f>
        <v>0</v>
      </c>
      <c r="Q3299" s="74">
        <f t="shared" si="10"/>
        <v>0</v>
      </c>
      <c r="R3299" s="74">
        <f t="shared" si="11"/>
        <v>0</v>
      </c>
      <c r="S3299" s="74">
        <f t="shared" ref="S3299:T3299" si="9902">S3298+Q3299</f>
        <v>324.6593665</v>
      </c>
      <c r="T3299" s="74">
        <f t="shared" si="9902"/>
        <v>387.1113352</v>
      </c>
      <c r="U3299" s="75">
        <f>J3299*SIP_Calculator!$D$27</f>
        <v>0</v>
      </c>
      <c r="V3299" s="75">
        <f t="shared" si="13"/>
        <v>0</v>
      </c>
      <c r="W3299" s="75">
        <f t="shared" si="14"/>
        <v>0</v>
      </c>
      <c r="X3299" s="75">
        <f t="shared" ref="X3299:Y3299" si="9903">X3298+V3299</f>
        <v>325.5726568</v>
      </c>
      <c r="Y3299" s="75">
        <f t="shared" si="9903"/>
        <v>388.1654344</v>
      </c>
    </row>
    <row r="3300" ht="15.75" customHeight="1">
      <c r="A3300" s="78">
        <v>42965.0</v>
      </c>
      <c r="B3300" s="73">
        <v>10193.2</v>
      </c>
      <c r="C3300" s="73">
        <v>8594.25</v>
      </c>
      <c r="D3300" s="74">
        <f t="shared" si="33"/>
        <v>691</v>
      </c>
      <c r="E3300" s="74">
        <f t="shared" si="16"/>
        <v>0</v>
      </c>
      <c r="F3300" s="75">
        <f t="shared" si="4"/>
        <v>8</v>
      </c>
      <c r="G3300" s="75">
        <f t="shared" si="17"/>
        <v>0</v>
      </c>
      <c r="H3300" s="76">
        <f>IF(A3300&lt;SIP_Calculator!$B$7,0,IF(A3300&gt;SIP_Calculator!$E$7,0,1))</f>
        <v>1</v>
      </c>
      <c r="I3300" s="74">
        <f t="shared" si="5"/>
        <v>0</v>
      </c>
      <c r="J3300" s="75">
        <f t="shared" si="6"/>
        <v>0</v>
      </c>
      <c r="K3300" s="76">
        <f>H3300*SIP_Calculator!$D$25</f>
        <v>484.4666522</v>
      </c>
      <c r="L3300" s="76">
        <f t="shared" si="7"/>
        <v>0.04752841622</v>
      </c>
      <c r="M3300" s="76">
        <f t="shared" si="8"/>
        <v>0.05637102158</v>
      </c>
      <c r="N3300" s="76">
        <f t="shared" ref="N3300:O3300" si="9904">N3299+L3300</f>
        <v>325.0219539</v>
      </c>
      <c r="O3300" s="76">
        <f t="shared" si="9904"/>
        <v>387.4632439</v>
      </c>
      <c r="P3300" s="74">
        <f>I3300*SIP_Calculator!$D$26</f>
        <v>0</v>
      </c>
      <c r="Q3300" s="74">
        <f t="shared" si="10"/>
        <v>0</v>
      </c>
      <c r="R3300" s="74">
        <f t="shared" si="11"/>
        <v>0</v>
      </c>
      <c r="S3300" s="74">
        <f t="shared" ref="S3300:T3300" si="9905">S3299+Q3300</f>
        <v>324.6593665</v>
      </c>
      <c r="T3300" s="74">
        <f t="shared" si="9905"/>
        <v>387.1113352</v>
      </c>
      <c r="U3300" s="75">
        <f>J3300*SIP_Calculator!$D$27</f>
        <v>0</v>
      </c>
      <c r="V3300" s="75">
        <f t="shared" si="13"/>
        <v>0</v>
      </c>
      <c r="W3300" s="75">
        <f t="shared" si="14"/>
        <v>0</v>
      </c>
      <c r="X3300" s="75">
        <f t="shared" ref="X3300:Y3300" si="9906">X3299+V3300</f>
        <v>325.5726568</v>
      </c>
      <c r="Y3300" s="75">
        <f t="shared" si="9906"/>
        <v>388.1654344</v>
      </c>
    </row>
    <row r="3301" ht="15.75" customHeight="1">
      <c r="A3301" s="78">
        <v>42968.0</v>
      </c>
      <c r="B3301" s="73">
        <v>10095.15</v>
      </c>
      <c r="C3301" s="73">
        <v>8509.4</v>
      </c>
      <c r="D3301" s="74">
        <f t="shared" si="33"/>
        <v>692</v>
      </c>
      <c r="E3301" s="74">
        <f t="shared" si="16"/>
        <v>1</v>
      </c>
      <c r="F3301" s="75">
        <f t="shared" si="4"/>
        <v>8</v>
      </c>
      <c r="G3301" s="75">
        <f t="shared" si="17"/>
        <v>0</v>
      </c>
      <c r="H3301" s="76">
        <f>IF(A3301&lt;SIP_Calculator!$B$7,0,IF(A3301&gt;SIP_Calculator!$E$7,0,1))</f>
        <v>1</v>
      </c>
      <c r="I3301" s="74">
        <f t="shared" si="5"/>
        <v>1</v>
      </c>
      <c r="J3301" s="75">
        <f t="shared" si="6"/>
        <v>0</v>
      </c>
      <c r="K3301" s="76">
        <f>H3301*SIP_Calculator!$D$25</f>
        <v>484.4666522</v>
      </c>
      <c r="L3301" s="76">
        <f t="shared" si="7"/>
        <v>0.04799003999</v>
      </c>
      <c r="M3301" s="76">
        <f t="shared" si="8"/>
        <v>0.0569331154</v>
      </c>
      <c r="N3301" s="76">
        <f t="shared" ref="N3301:O3301" si="9907">N3300+L3301</f>
        <v>325.069944</v>
      </c>
      <c r="O3301" s="76">
        <f t="shared" si="9907"/>
        <v>387.520177</v>
      </c>
      <c r="P3301" s="74">
        <f>I3301*SIP_Calculator!$D$26</f>
        <v>2301.341589</v>
      </c>
      <c r="Q3301" s="74">
        <f t="shared" si="10"/>
        <v>0.2279650713</v>
      </c>
      <c r="R3301" s="74">
        <f t="shared" si="11"/>
        <v>0.2704469868</v>
      </c>
      <c r="S3301" s="74">
        <f t="shared" ref="S3301:T3301" si="9908">S3300+Q3301</f>
        <v>324.8873316</v>
      </c>
      <c r="T3301" s="74">
        <f t="shared" si="9908"/>
        <v>387.3817822</v>
      </c>
      <c r="U3301" s="75">
        <f>J3301*SIP_Calculator!$D$27</f>
        <v>0</v>
      </c>
      <c r="V3301" s="75">
        <f t="shared" si="13"/>
        <v>0</v>
      </c>
      <c r="W3301" s="75">
        <f t="shared" si="14"/>
        <v>0</v>
      </c>
      <c r="X3301" s="75">
        <f t="shared" ref="X3301:Y3301" si="9909">X3300+V3301</f>
        <v>325.5726568</v>
      </c>
      <c r="Y3301" s="75">
        <f t="shared" si="9909"/>
        <v>388.1654344</v>
      </c>
    </row>
    <row r="3302" ht="15.75" customHeight="1">
      <c r="A3302" s="78">
        <v>42969.0</v>
      </c>
      <c r="B3302" s="73">
        <v>10096.55</v>
      </c>
      <c r="C3302" s="73">
        <v>8499.3</v>
      </c>
      <c r="D3302" s="74">
        <f t="shared" si="33"/>
        <v>692</v>
      </c>
      <c r="E3302" s="74">
        <f t="shared" si="16"/>
        <v>0</v>
      </c>
      <c r="F3302" s="75">
        <f t="shared" si="4"/>
        <v>8</v>
      </c>
      <c r="G3302" s="75">
        <f t="shared" si="17"/>
        <v>0</v>
      </c>
      <c r="H3302" s="76">
        <f>IF(A3302&lt;SIP_Calculator!$B$7,0,IF(A3302&gt;SIP_Calculator!$E$7,0,1))</f>
        <v>1</v>
      </c>
      <c r="I3302" s="74">
        <f t="shared" si="5"/>
        <v>0</v>
      </c>
      <c r="J3302" s="75">
        <f t="shared" si="6"/>
        <v>0</v>
      </c>
      <c r="K3302" s="76">
        <f>H3302*SIP_Calculator!$D$25</f>
        <v>484.4666522</v>
      </c>
      <c r="L3302" s="76">
        <f t="shared" si="7"/>
        <v>0.04798338563</v>
      </c>
      <c r="M3302" s="76">
        <f t="shared" si="8"/>
        <v>0.05700077091</v>
      </c>
      <c r="N3302" s="76">
        <f t="shared" ref="N3302:O3302" si="9910">N3301+L3302</f>
        <v>325.1179274</v>
      </c>
      <c r="O3302" s="76">
        <f t="shared" si="9910"/>
        <v>387.5771778</v>
      </c>
      <c r="P3302" s="74">
        <f>I3302*SIP_Calculator!$D$26</f>
        <v>0</v>
      </c>
      <c r="Q3302" s="74">
        <f t="shared" si="10"/>
        <v>0</v>
      </c>
      <c r="R3302" s="74">
        <f t="shared" si="11"/>
        <v>0</v>
      </c>
      <c r="S3302" s="74">
        <f t="shared" ref="S3302:T3302" si="9911">S3301+Q3302</f>
        <v>324.8873316</v>
      </c>
      <c r="T3302" s="74">
        <f t="shared" si="9911"/>
        <v>387.3817822</v>
      </c>
      <c r="U3302" s="75">
        <f>J3302*SIP_Calculator!$D$27</f>
        <v>0</v>
      </c>
      <c r="V3302" s="75">
        <f t="shared" si="13"/>
        <v>0</v>
      </c>
      <c r="W3302" s="75">
        <f t="shared" si="14"/>
        <v>0</v>
      </c>
      <c r="X3302" s="75">
        <f t="shared" ref="X3302:Y3302" si="9912">X3301+V3302</f>
        <v>325.5726568</v>
      </c>
      <c r="Y3302" s="75">
        <f t="shared" si="9912"/>
        <v>388.1654344</v>
      </c>
    </row>
    <row r="3303" ht="15.75" customHeight="1">
      <c r="A3303" s="78">
        <v>42970.0</v>
      </c>
      <c r="B3303" s="73">
        <v>10193.8</v>
      </c>
      <c r="C3303" s="73">
        <v>8585.0</v>
      </c>
      <c r="D3303" s="74">
        <f t="shared" si="33"/>
        <v>692</v>
      </c>
      <c r="E3303" s="74">
        <f t="shared" si="16"/>
        <v>0</v>
      </c>
      <c r="F3303" s="75">
        <f t="shared" si="4"/>
        <v>8</v>
      </c>
      <c r="G3303" s="75">
        <f t="shared" si="17"/>
        <v>0</v>
      </c>
      <c r="H3303" s="76">
        <f>IF(A3303&lt;SIP_Calculator!$B$7,0,IF(A3303&gt;SIP_Calculator!$E$7,0,1))</f>
        <v>1</v>
      </c>
      <c r="I3303" s="74">
        <f t="shared" si="5"/>
        <v>0</v>
      </c>
      <c r="J3303" s="75">
        <f t="shared" si="6"/>
        <v>0</v>
      </c>
      <c r="K3303" s="76">
        <f>H3303*SIP_Calculator!$D$25</f>
        <v>484.4666522</v>
      </c>
      <c r="L3303" s="76">
        <f t="shared" si="7"/>
        <v>0.04752561873</v>
      </c>
      <c r="M3303" s="76">
        <f t="shared" si="8"/>
        <v>0.05643175914</v>
      </c>
      <c r="N3303" s="76">
        <f t="shared" ref="N3303:O3303" si="9913">N3302+L3303</f>
        <v>325.165453</v>
      </c>
      <c r="O3303" s="76">
        <f t="shared" si="9913"/>
        <v>387.6336096</v>
      </c>
      <c r="P3303" s="74">
        <f>I3303*SIP_Calculator!$D$26</f>
        <v>0</v>
      </c>
      <c r="Q3303" s="74">
        <f t="shared" si="10"/>
        <v>0</v>
      </c>
      <c r="R3303" s="74">
        <f t="shared" si="11"/>
        <v>0</v>
      </c>
      <c r="S3303" s="74">
        <f t="shared" ref="S3303:T3303" si="9914">S3302+Q3303</f>
        <v>324.8873316</v>
      </c>
      <c r="T3303" s="74">
        <f t="shared" si="9914"/>
        <v>387.3817822</v>
      </c>
      <c r="U3303" s="75">
        <f>J3303*SIP_Calculator!$D$27</f>
        <v>0</v>
      </c>
      <c r="V3303" s="75">
        <f t="shared" si="13"/>
        <v>0</v>
      </c>
      <c r="W3303" s="75">
        <f t="shared" si="14"/>
        <v>0</v>
      </c>
      <c r="X3303" s="75">
        <f t="shared" ref="X3303:Y3303" si="9915">X3302+V3303</f>
        <v>325.5726568</v>
      </c>
      <c r="Y3303" s="75">
        <f t="shared" si="9915"/>
        <v>388.1654344</v>
      </c>
    </row>
    <row r="3304" ht="15.75" customHeight="1">
      <c r="A3304" s="78">
        <v>42971.0</v>
      </c>
      <c r="B3304" s="73">
        <v>10211.6</v>
      </c>
      <c r="C3304" s="73">
        <v>8605.75</v>
      </c>
      <c r="D3304" s="74">
        <f t="shared" si="33"/>
        <v>692</v>
      </c>
      <c r="E3304" s="74">
        <f t="shared" si="16"/>
        <v>0</v>
      </c>
      <c r="F3304" s="75">
        <f t="shared" si="4"/>
        <v>8</v>
      </c>
      <c r="G3304" s="75">
        <f t="shared" si="17"/>
        <v>0</v>
      </c>
      <c r="H3304" s="76">
        <f>IF(A3304&lt;SIP_Calculator!$B$7,0,IF(A3304&gt;SIP_Calculator!$E$7,0,1))</f>
        <v>1</v>
      </c>
      <c r="I3304" s="74">
        <f t="shared" si="5"/>
        <v>0</v>
      </c>
      <c r="J3304" s="75">
        <f t="shared" si="6"/>
        <v>0</v>
      </c>
      <c r="K3304" s="76">
        <f>H3304*SIP_Calculator!$D$25</f>
        <v>484.4666522</v>
      </c>
      <c r="L3304" s="76">
        <f t="shared" si="7"/>
        <v>0.04744277608</v>
      </c>
      <c r="M3304" s="76">
        <f t="shared" si="8"/>
        <v>0.05629569209</v>
      </c>
      <c r="N3304" s="76">
        <f t="shared" ref="N3304:O3304" si="9916">N3303+L3304</f>
        <v>325.2128958</v>
      </c>
      <c r="O3304" s="76">
        <f t="shared" si="9916"/>
        <v>387.6899052</v>
      </c>
      <c r="P3304" s="74">
        <f>I3304*SIP_Calculator!$D$26</f>
        <v>0</v>
      </c>
      <c r="Q3304" s="74">
        <f t="shared" si="10"/>
        <v>0</v>
      </c>
      <c r="R3304" s="74">
        <f t="shared" si="11"/>
        <v>0</v>
      </c>
      <c r="S3304" s="74">
        <f t="shared" ref="S3304:T3304" si="9917">S3303+Q3304</f>
        <v>324.8873316</v>
      </c>
      <c r="T3304" s="74">
        <f t="shared" si="9917"/>
        <v>387.3817822</v>
      </c>
      <c r="U3304" s="75">
        <f>J3304*SIP_Calculator!$D$27</f>
        <v>0</v>
      </c>
      <c r="V3304" s="75">
        <f t="shared" si="13"/>
        <v>0</v>
      </c>
      <c r="W3304" s="75">
        <f t="shared" si="14"/>
        <v>0</v>
      </c>
      <c r="X3304" s="75">
        <f t="shared" ref="X3304:Y3304" si="9918">X3303+V3304</f>
        <v>325.5726568</v>
      </c>
      <c r="Y3304" s="75">
        <f t="shared" si="9918"/>
        <v>388.1654344</v>
      </c>
    </row>
    <row r="3305" ht="15.75" customHeight="1">
      <c r="A3305" s="78">
        <v>42975.0</v>
      </c>
      <c r="B3305" s="73">
        <v>10275.95</v>
      </c>
      <c r="C3305" s="73">
        <v>8669.6</v>
      </c>
      <c r="D3305" s="74">
        <f t="shared" si="33"/>
        <v>693</v>
      </c>
      <c r="E3305" s="74">
        <f t="shared" si="16"/>
        <v>1</v>
      </c>
      <c r="F3305" s="75">
        <f t="shared" si="4"/>
        <v>8</v>
      </c>
      <c r="G3305" s="75">
        <f t="shared" si="17"/>
        <v>0</v>
      </c>
      <c r="H3305" s="76">
        <f>IF(A3305&lt;SIP_Calculator!$B$7,0,IF(A3305&gt;SIP_Calculator!$E$7,0,1))</f>
        <v>1</v>
      </c>
      <c r="I3305" s="74">
        <f t="shared" si="5"/>
        <v>1</v>
      </c>
      <c r="J3305" s="75">
        <f t="shared" si="6"/>
        <v>0</v>
      </c>
      <c r="K3305" s="76">
        <f>H3305*SIP_Calculator!$D$25</f>
        <v>484.4666522</v>
      </c>
      <c r="L3305" s="76">
        <f t="shared" si="7"/>
        <v>0.04714568017</v>
      </c>
      <c r="M3305" s="76">
        <f t="shared" si="8"/>
        <v>0.05588108473</v>
      </c>
      <c r="N3305" s="76">
        <f t="shared" ref="N3305:O3305" si="9919">N3304+L3305</f>
        <v>325.2600414</v>
      </c>
      <c r="O3305" s="76">
        <f t="shared" si="9919"/>
        <v>387.7457863</v>
      </c>
      <c r="P3305" s="74">
        <f>I3305*SIP_Calculator!$D$26</f>
        <v>2301.341589</v>
      </c>
      <c r="Q3305" s="74">
        <f t="shared" si="10"/>
        <v>0.2239541443</v>
      </c>
      <c r="R3305" s="74">
        <f t="shared" si="11"/>
        <v>0.2654495697</v>
      </c>
      <c r="S3305" s="74">
        <f t="shared" ref="S3305:T3305" si="9920">S3304+Q3305</f>
        <v>325.1112858</v>
      </c>
      <c r="T3305" s="74">
        <f t="shared" si="9920"/>
        <v>387.6472317</v>
      </c>
      <c r="U3305" s="75">
        <f>J3305*SIP_Calculator!$D$27</f>
        <v>0</v>
      </c>
      <c r="V3305" s="75">
        <f t="shared" si="13"/>
        <v>0</v>
      </c>
      <c r="W3305" s="75">
        <f t="shared" si="14"/>
        <v>0</v>
      </c>
      <c r="X3305" s="75">
        <f t="shared" ref="X3305:Y3305" si="9921">X3304+V3305</f>
        <v>325.5726568</v>
      </c>
      <c r="Y3305" s="75">
        <f t="shared" si="9921"/>
        <v>388.1654344</v>
      </c>
    </row>
    <row r="3306" ht="15.75" customHeight="1">
      <c r="A3306" s="78">
        <v>42976.0</v>
      </c>
      <c r="B3306" s="73">
        <v>10156.5</v>
      </c>
      <c r="C3306" s="73">
        <v>8571.8</v>
      </c>
      <c r="D3306" s="74">
        <f t="shared" si="33"/>
        <v>693</v>
      </c>
      <c r="E3306" s="74">
        <f t="shared" si="16"/>
        <v>0</v>
      </c>
      <c r="F3306" s="75">
        <f t="shared" si="4"/>
        <v>8</v>
      </c>
      <c r="G3306" s="75">
        <f t="shared" si="17"/>
        <v>0</v>
      </c>
      <c r="H3306" s="76">
        <f>IF(A3306&lt;SIP_Calculator!$B$7,0,IF(A3306&gt;SIP_Calculator!$E$7,0,1))</f>
        <v>1</v>
      </c>
      <c r="I3306" s="74">
        <f t="shared" si="5"/>
        <v>0</v>
      </c>
      <c r="J3306" s="75">
        <f t="shared" si="6"/>
        <v>0</v>
      </c>
      <c r="K3306" s="76">
        <f>H3306*SIP_Calculator!$D$25</f>
        <v>484.4666522</v>
      </c>
      <c r="L3306" s="76">
        <f t="shared" si="7"/>
        <v>0.04770015775</v>
      </c>
      <c r="M3306" s="76">
        <f t="shared" si="8"/>
        <v>0.05651866028</v>
      </c>
      <c r="N3306" s="76">
        <f t="shared" ref="N3306:O3306" si="9922">N3305+L3306</f>
        <v>325.3077416</v>
      </c>
      <c r="O3306" s="76">
        <f t="shared" si="9922"/>
        <v>387.802305</v>
      </c>
      <c r="P3306" s="74">
        <f>I3306*SIP_Calculator!$D$26</f>
        <v>0</v>
      </c>
      <c r="Q3306" s="74">
        <f t="shared" si="10"/>
        <v>0</v>
      </c>
      <c r="R3306" s="74">
        <f t="shared" si="11"/>
        <v>0</v>
      </c>
      <c r="S3306" s="74">
        <f t="shared" ref="S3306:T3306" si="9923">S3305+Q3306</f>
        <v>325.1112858</v>
      </c>
      <c r="T3306" s="74">
        <f t="shared" si="9923"/>
        <v>387.6472317</v>
      </c>
      <c r="U3306" s="75">
        <f>J3306*SIP_Calculator!$D$27</f>
        <v>0</v>
      </c>
      <c r="V3306" s="75">
        <f t="shared" si="13"/>
        <v>0</v>
      </c>
      <c r="W3306" s="75">
        <f t="shared" si="14"/>
        <v>0</v>
      </c>
      <c r="X3306" s="75">
        <f t="shared" ref="X3306:Y3306" si="9924">X3305+V3306</f>
        <v>325.5726568</v>
      </c>
      <c r="Y3306" s="75">
        <f t="shared" si="9924"/>
        <v>388.1654344</v>
      </c>
    </row>
    <row r="3307" ht="15.75" customHeight="1">
      <c r="A3307" s="78">
        <v>42977.0</v>
      </c>
      <c r="B3307" s="73">
        <v>10258.05</v>
      </c>
      <c r="C3307" s="73">
        <v>8663.15</v>
      </c>
      <c r="D3307" s="74">
        <f t="shared" si="33"/>
        <v>693</v>
      </c>
      <c r="E3307" s="74">
        <f t="shared" si="16"/>
        <v>0</v>
      </c>
      <c r="F3307" s="75">
        <f t="shared" si="4"/>
        <v>8</v>
      </c>
      <c r="G3307" s="75">
        <f t="shared" si="17"/>
        <v>0</v>
      </c>
      <c r="H3307" s="76">
        <f>IF(A3307&lt;SIP_Calculator!$B$7,0,IF(A3307&gt;SIP_Calculator!$E$7,0,1))</f>
        <v>1</v>
      </c>
      <c r="I3307" s="74">
        <f t="shared" si="5"/>
        <v>0</v>
      </c>
      <c r="J3307" s="75">
        <f t="shared" si="6"/>
        <v>0</v>
      </c>
      <c r="K3307" s="76">
        <f>H3307*SIP_Calculator!$D$25</f>
        <v>484.4666522</v>
      </c>
      <c r="L3307" s="76">
        <f t="shared" si="7"/>
        <v>0.04722794802</v>
      </c>
      <c r="M3307" s="76">
        <f t="shared" si="8"/>
        <v>0.05592269004</v>
      </c>
      <c r="N3307" s="76">
        <f t="shared" ref="N3307:O3307" si="9925">N3306+L3307</f>
        <v>325.3549695</v>
      </c>
      <c r="O3307" s="76">
        <f t="shared" si="9925"/>
        <v>387.8582277</v>
      </c>
      <c r="P3307" s="74">
        <f>I3307*SIP_Calculator!$D$26</f>
        <v>0</v>
      </c>
      <c r="Q3307" s="74">
        <f t="shared" si="10"/>
        <v>0</v>
      </c>
      <c r="R3307" s="74">
        <f t="shared" si="11"/>
        <v>0</v>
      </c>
      <c r="S3307" s="74">
        <f t="shared" ref="S3307:T3307" si="9926">S3306+Q3307</f>
        <v>325.1112858</v>
      </c>
      <c r="T3307" s="74">
        <f t="shared" si="9926"/>
        <v>387.6472317</v>
      </c>
      <c r="U3307" s="75">
        <f>J3307*SIP_Calculator!$D$27</f>
        <v>0</v>
      </c>
      <c r="V3307" s="75">
        <f t="shared" si="13"/>
        <v>0</v>
      </c>
      <c r="W3307" s="75">
        <f t="shared" si="14"/>
        <v>0</v>
      </c>
      <c r="X3307" s="75">
        <f t="shared" ref="X3307:Y3307" si="9927">X3306+V3307</f>
        <v>325.5726568</v>
      </c>
      <c r="Y3307" s="75">
        <f t="shared" si="9927"/>
        <v>388.1654344</v>
      </c>
    </row>
    <row r="3308" ht="15.75" customHeight="1">
      <c r="A3308" s="78">
        <v>42978.0</v>
      </c>
      <c r="B3308" s="73">
        <v>10286.55</v>
      </c>
      <c r="C3308" s="73">
        <v>8694.95</v>
      </c>
      <c r="D3308" s="74">
        <f t="shared" si="33"/>
        <v>693</v>
      </c>
      <c r="E3308" s="74">
        <f t="shared" si="16"/>
        <v>0</v>
      </c>
      <c r="F3308" s="75">
        <f t="shared" si="4"/>
        <v>8</v>
      </c>
      <c r="G3308" s="75">
        <f t="shared" si="17"/>
        <v>0</v>
      </c>
      <c r="H3308" s="76">
        <f>IF(A3308&lt;SIP_Calculator!$B$7,0,IF(A3308&gt;SIP_Calculator!$E$7,0,1))</f>
        <v>1</v>
      </c>
      <c r="I3308" s="74">
        <f t="shared" si="5"/>
        <v>0</v>
      </c>
      <c r="J3308" s="75">
        <f t="shared" si="6"/>
        <v>0</v>
      </c>
      <c r="K3308" s="76">
        <f>H3308*SIP_Calculator!$D$25</f>
        <v>484.4666522</v>
      </c>
      <c r="L3308" s="76">
        <f t="shared" si="7"/>
        <v>0.04709709788</v>
      </c>
      <c r="M3308" s="76">
        <f t="shared" si="8"/>
        <v>0.05571816424</v>
      </c>
      <c r="N3308" s="76">
        <f t="shared" ref="N3308:O3308" si="9928">N3307+L3308</f>
        <v>325.4020666</v>
      </c>
      <c r="O3308" s="76">
        <f t="shared" si="9928"/>
        <v>387.9139458</v>
      </c>
      <c r="P3308" s="74">
        <f>I3308*SIP_Calculator!$D$26</f>
        <v>0</v>
      </c>
      <c r="Q3308" s="74">
        <f t="shared" si="10"/>
        <v>0</v>
      </c>
      <c r="R3308" s="74">
        <f t="shared" si="11"/>
        <v>0</v>
      </c>
      <c r="S3308" s="74">
        <f t="shared" ref="S3308:T3308" si="9929">S3307+Q3308</f>
        <v>325.1112858</v>
      </c>
      <c r="T3308" s="74">
        <f t="shared" si="9929"/>
        <v>387.6472317</v>
      </c>
      <c r="U3308" s="75">
        <f>J3308*SIP_Calculator!$D$27</f>
        <v>0</v>
      </c>
      <c r="V3308" s="75">
        <f t="shared" si="13"/>
        <v>0</v>
      </c>
      <c r="W3308" s="75">
        <f t="shared" si="14"/>
        <v>0</v>
      </c>
      <c r="X3308" s="75">
        <f t="shared" ref="X3308:Y3308" si="9930">X3307+V3308</f>
        <v>325.5726568</v>
      </c>
      <c r="Y3308" s="75">
        <f t="shared" si="9930"/>
        <v>388.1654344</v>
      </c>
    </row>
    <row r="3309" ht="15.75" customHeight="1">
      <c r="A3309" s="78">
        <v>42979.0</v>
      </c>
      <c r="B3309" s="73">
        <v>10352.4</v>
      </c>
      <c r="C3309" s="73">
        <v>8755.25</v>
      </c>
      <c r="D3309" s="74">
        <f t="shared" si="33"/>
        <v>693</v>
      </c>
      <c r="E3309" s="74">
        <f t="shared" si="16"/>
        <v>0</v>
      </c>
      <c r="F3309" s="75">
        <f t="shared" si="4"/>
        <v>9</v>
      </c>
      <c r="G3309" s="75">
        <f t="shared" si="17"/>
        <v>1</v>
      </c>
      <c r="H3309" s="76">
        <f>IF(A3309&lt;SIP_Calculator!$B$7,0,IF(A3309&gt;SIP_Calculator!$E$7,0,1))</f>
        <v>1</v>
      </c>
      <c r="I3309" s="74">
        <f t="shared" si="5"/>
        <v>0</v>
      </c>
      <c r="J3309" s="75">
        <f t="shared" si="6"/>
        <v>1</v>
      </c>
      <c r="K3309" s="76">
        <f>H3309*SIP_Calculator!$D$25</f>
        <v>484.4666522</v>
      </c>
      <c r="L3309" s="76">
        <f t="shared" si="7"/>
        <v>0.04679752059</v>
      </c>
      <c r="M3309" s="76">
        <f t="shared" si="8"/>
        <v>0.05533441674</v>
      </c>
      <c r="N3309" s="76">
        <f t="shared" ref="N3309:O3309" si="9931">N3308+L3309</f>
        <v>325.4488642</v>
      </c>
      <c r="O3309" s="76">
        <f t="shared" si="9931"/>
        <v>387.9692803</v>
      </c>
      <c r="P3309" s="74">
        <f>I3309*SIP_Calculator!$D$26</f>
        <v>0</v>
      </c>
      <c r="Q3309" s="74">
        <f t="shared" si="10"/>
        <v>0</v>
      </c>
      <c r="R3309" s="74">
        <f t="shared" si="11"/>
        <v>0</v>
      </c>
      <c r="S3309" s="74">
        <f t="shared" ref="S3309:T3309" si="9932">S3308+Q3309</f>
        <v>325.1112858</v>
      </c>
      <c r="T3309" s="74">
        <f t="shared" si="9932"/>
        <v>387.6472317</v>
      </c>
      <c r="U3309" s="75">
        <f>J3309*SIP_Calculator!$D$27</f>
        <v>10000</v>
      </c>
      <c r="V3309" s="75">
        <f t="shared" si="13"/>
        <v>0.9659595843</v>
      </c>
      <c r="W3309" s="75">
        <f t="shared" si="14"/>
        <v>1.14217184</v>
      </c>
      <c r="X3309" s="75">
        <f t="shared" ref="X3309:Y3309" si="9933">X3308+V3309</f>
        <v>326.5386164</v>
      </c>
      <c r="Y3309" s="75">
        <f t="shared" si="9933"/>
        <v>389.3076062</v>
      </c>
    </row>
    <row r="3310" ht="15.75" customHeight="1">
      <c r="A3310" s="78">
        <v>42982.0</v>
      </c>
      <c r="B3310" s="73">
        <v>10289.65</v>
      </c>
      <c r="C3310" s="73">
        <v>8700.35</v>
      </c>
      <c r="D3310" s="74">
        <f t="shared" si="33"/>
        <v>694</v>
      </c>
      <c r="E3310" s="74">
        <f t="shared" si="16"/>
        <v>1</v>
      </c>
      <c r="F3310" s="75">
        <f t="shared" si="4"/>
        <v>9</v>
      </c>
      <c r="G3310" s="75">
        <f t="shared" si="17"/>
        <v>0</v>
      </c>
      <c r="H3310" s="76">
        <f>IF(A3310&lt;SIP_Calculator!$B$7,0,IF(A3310&gt;SIP_Calculator!$E$7,0,1))</f>
        <v>1</v>
      </c>
      <c r="I3310" s="74">
        <f t="shared" si="5"/>
        <v>1</v>
      </c>
      <c r="J3310" s="75">
        <f t="shared" si="6"/>
        <v>0</v>
      </c>
      <c r="K3310" s="76">
        <f>H3310*SIP_Calculator!$D$25</f>
        <v>484.4666522</v>
      </c>
      <c r="L3310" s="76">
        <f t="shared" si="7"/>
        <v>0.04708290877</v>
      </c>
      <c r="M3310" s="76">
        <f t="shared" si="8"/>
        <v>0.05568358195</v>
      </c>
      <c r="N3310" s="76">
        <f t="shared" ref="N3310:O3310" si="9934">N3309+L3310</f>
        <v>325.4959471</v>
      </c>
      <c r="O3310" s="76">
        <f t="shared" si="9934"/>
        <v>388.0249638</v>
      </c>
      <c r="P3310" s="74">
        <f>I3310*SIP_Calculator!$D$26</f>
        <v>2301.341589</v>
      </c>
      <c r="Q3310" s="74">
        <f t="shared" si="10"/>
        <v>0.2236559639</v>
      </c>
      <c r="R3310" s="74">
        <f t="shared" si="11"/>
        <v>0.2645113805</v>
      </c>
      <c r="S3310" s="74">
        <f t="shared" ref="S3310:T3310" si="9935">S3309+Q3310</f>
        <v>325.3349417</v>
      </c>
      <c r="T3310" s="74">
        <f t="shared" si="9935"/>
        <v>387.9117431</v>
      </c>
      <c r="U3310" s="75">
        <f>J3310*SIP_Calculator!$D$27</f>
        <v>0</v>
      </c>
      <c r="V3310" s="75">
        <f t="shared" si="13"/>
        <v>0</v>
      </c>
      <c r="W3310" s="75">
        <f t="shared" si="14"/>
        <v>0</v>
      </c>
      <c r="X3310" s="75">
        <f t="shared" ref="X3310:Y3310" si="9936">X3309+V3310</f>
        <v>326.5386164</v>
      </c>
      <c r="Y3310" s="75">
        <f t="shared" si="9936"/>
        <v>389.3076062</v>
      </c>
    </row>
    <row r="3311" ht="15.75" customHeight="1">
      <c r="A3311" s="78">
        <v>42983.0</v>
      </c>
      <c r="B3311" s="73">
        <v>10333.05</v>
      </c>
      <c r="C3311" s="73">
        <v>8747.2</v>
      </c>
      <c r="D3311" s="74">
        <f t="shared" si="33"/>
        <v>694</v>
      </c>
      <c r="E3311" s="74">
        <f t="shared" si="16"/>
        <v>0</v>
      </c>
      <c r="F3311" s="75">
        <f t="shared" si="4"/>
        <v>9</v>
      </c>
      <c r="G3311" s="75">
        <f t="shared" si="17"/>
        <v>0</v>
      </c>
      <c r="H3311" s="76">
        <f>IF(A3311&lt;SIP_Calculator!$B$7,0,IF(A3311&gt;SIP_Calculator!$E$7,0,1))</f>
        <v>1</v>
      </c>
      <c r="I3311" s="74">
        <f t="shared" si="5"/>
        <v>0</v>
      </c>
      <c r="J3311" s="75">
        <f t="shared" si="6"/>
        <v>0</v>
      </c>
      <c r="K3311" s="76">
        <f>H3311*SIP_Calculator!$D$25</f>
        <v>484.4666522</v>
      </c>
      <c r="L3311" s="76">
        <f t="shared" si="7"/>
        <v>0.04688515513</v>
      </c>
      <c r="M3311" s="76">
        <f t="shared" si="8"/>
        <v>0.0553853407</v>
      </c>
      <c r="N3311" s="76">
        <f t="shared" ref="N3311:O3311" si="9937">N3310+L3311</f>
        <v>325.5428322</v>
      </c>
      <c r="O3311" s="76">
        <f t="shared" si="9937"/>
        <v>388.0803492</v>
      </c>
      <c r="P3311" s="74">
        <f>I3311*SIP_Calculator!$D$26</f>
        <v>0</v>
      </c>
      <c r="Q3311" s="74">
        <f t="shared" si="10"/>
        <v>0</v>
      </c>
      <c r="R3311" s="74">
        <f t="shared" si="11"/>
        <v>0</v>
      </c>
      <c r="S3311" s="74">
        <f t="shared" ref="S3311:T3311" si="9938">S3310+Q3311</f>
        <v>325.3349417</v>
      </c>
      <c r="T3311" s="74">
        <f t="shared" si="9938"/>
        <v>387.9117431</v>
      </c>
      <c r="U3311" s="75">
        <f>J3311*SIP_Calculator!$D$27</f>
        <v>0</v>
      </c>
      <c r="V3311" s="75">
        <f t="shared" si="13"/>
        <v>0</v>
      </c>
      <c r="W3311" s="75">
        <f t="shared" si="14"/>
        <v>0</v>
      </c>
      <c r="X3311" s="75">
        <f t="shared" ref="X3311:Y3311" si="9939">X3310+V3311</f>
        <v>326.5386164</v>
      </c>
      <c r="Y3311" s="75">
        <f t="shared" si="9939"/>
        <v>389.3076062</v>
      </c>
    </row>
    <row r="3312" ht="15.75" customHeight="1">
      <c r="A3312" s="78">
        <v>42984.0</v>
      </c>
      <c r="B3312" s="73">
        <v>10303.85</v>
      </c>
      <c r="C3312" s="73">
        <v>8732.4</v>
      </c>
      <c r="D3312" s="74">
        <f t="shared" si="33"/>
        <v>694</v>
      </c>
      <c r="E3312" s="74">
        <f t="shared" si="16"/>
        <v>0</v>
      </c>
      <c r="F3312" s="75">
        <f t="shared" si="4"/>
        <v>9</v>
      </c>
      <c r="G3312" s="75">
        <f t="shared" si="17"/>
        <v>0</v>
      </c>
      <c r="H3312" s="76">
        <f>IF(A3312&lt;SIP_Calculator!$B$7,0,IF(A3312&gt;SIP_Calculator!$E$7,0,1))</f>
        <v>1</v>
      </c>
      <c r="I3312" s="74">
        <f t="shared" si="5"/>
        <v>0</v>
      </c>
      <c r="J3312" s="75">
        <f t="shared" si="6"/>
        <v>0</v>
      </c>
      <c r="K3312" s="76">
        <f>H3312*SIP_Calculator!$D$25</f>
        <v>484.4666522</v>
      </c>
      <c r="L3312" s="76">
        <f t="shared" si="7"/>
        <v>0.0470180226</v>
      </c>
      <c r="M3312" s="76">
        <f t="shared" si="8"/>
        <v>0.05547920986</v>
      </c>
      <c r="N3312" s="76">
        <f t="shared" ref="N3312:O3312" si="9940">N3311+L3312</f>
        <v>325.5898502</v>
      </c>
      <c r="O3312" s="76">
        <f t="shared" si="9940"/>
        <v>388.1358284</v>
      </c>
      <c r="P3312" s="74">
        <f>I3312*SIP_Calculator!$D$26</f>
        <v>0</v>
      </c>
      <c r="Q3312" s="74">
        <f t="shared" si="10"/>
        <v>0</v>
      </c>
      <c r="R3312" s="74">
        <f t="shared" si="11"/>
        <v>0</v>
      </c>
      <c r="S3312" s="74">
        <f t="shared" ref="S3312:T3312" si="9941">S3311+Q3312</f>
        <v>325.3349417</v>
      </c>
      <c r="T3312" s="74">
        <f t="shared" si="9941"/>
        <v>387.9117431</v>
      </c>
      <c r="U3312" s="75">
        <f>J3312*SIP_Calculator!$D$27</f>
        <v>0</v>
      </c>
      <c r="V3312" s="75">
        <f t="shared" si="13"/>
        <v>0</v>
      </c>
      <c r="W3312" s="75">
        <f t="shared" si="14"/>
        <v>0</v>
      </c>
      <c r="X3312" s="75">
        <f t="shared" ref="X3312:Y3312" si="9942">X3311+V3312</f>
        <v>326.5386164</v>
      </c>
      <c r="Y3312" s="75">
        <f t="shared" si="9942"/>
        <v>389.3076062</v>
      </c>
    </row>
    <row r="3313" ht="15.75" customHeight="1">
      <c r="A3313" s="78">
        <v>42985.0</v>
      </c>
      <c r="B3313" s="73">
        <v>10327.85</v>
      </c>
      <c r="C3313" s="73">
        <v>8757.15</v>
      </c>
      <c r="D3313" s="74">
        <f t="shared" si="33"/>
        <v>694</v>
      </c>
      <c r="E3313" s="74">
        <f t="shared" si="16"/>
        <v>0</v>
      </c>
      <c r="F3313" s="75">
        <f t="shared" si="4"/>
        <v>9</v>
      </c>
      <c r="G3313" s="75">
        <f t="shared" si="17"/>
        <v>0</v>
      </c>
      <c r="H3313" s="76">
        <f>IF(A3313&lt;SIP_Calculator!$B$7,0,IF(A3313&gt;SIP_Calculator!$E$7,0,1))</f>
        <v>1</v>
      </c>
      <c r="I3313" s="74">
        <f t="shared" si="5"/>
        <v>0</v>
      </c>
      <c r="J3313" s="75">
        <f t="shared" si="6"/>
        <v>0</v>
      </c>
      <c r="K3313" s="76">
        <f>H3313*SIP_Calculator!$D$25</f>
        <v>484.4666522</v>
      </c>
      <c r="L3313" s="76">
        <f t="shared" si="7"/>
        <v>0.04690876147</v>
      </c>
      <c r="M3313" s="76">
        <f t="shared" si="8"/>
        <v>0.05532241108</v>
      </c>
      <c r="N3313" s="76">
        <f t="shared" ref="N3313:O3313" si="9943">N3312+L3313</f>
        <v>325.636759</v>
      </c>
      <c r="O3313" s="76">
        <f t="shared" si="9943"/>
        <v>388.1911508</v>
      </c>
      <c r="P3313" s="74">
        <f>I3313*SIP_Calculator!$D$26</f>
        <v>0</v>
      </c>
      <c r="Q3313" s="74">
        <f t="shared" si="10"/>
        <v>0</v>
      </c>
      <c r="R3313" s="74">
        <f t="shared" si="11"/>
        <v>0</v>
      </c>
      <c r="S3313" s="74">
        <f t="shared" ref="S3313:T3313" si="9944">S3312+Q3313</f>
        <v>325.3349417</v>
      </c>
      <c r="T3313" s="74">
        <f t="shared" si="9944"/>
        <v>387.9117431</v>
      </c>
      <c r="U3313" s="75">
        <f>J3313*SIP_Calculator!$D$27</f>
        <v>0</v>
      </c>
      <c r="V3313" s="75">
        <f t="shared" si="13"/>
        <v>0</v>
      </c>
      <c r="W3313" s="75">
        <f t="shared" si="14"/>
        <v>0</v>
      </c>
      <c r="X3313" s="75">
        <f t="shared" ref="X3313:Y3313" si="9945">X3312+V3313</f>
        <v>326.5386164</v>
      </c>
      <c r="Y3313" s="75">
        <f t="shared" si="9945"/>
        <v>389.3076062</v>
      </c>
    </row>
    <row r="3314" ht="15.75" customHeight="1">
      <c r="A3314" s="78">
        <v>42986.0</v>
      </c>
      <c r="B3314" s="73">
        <v>10320.1</v>
      </c>
      <c r="C3314" s="73">
        <v>8749.95</v>
      </c>
      <c r="D3314" s="74">
        <f t="shared" si="33"/>
        <v>694</v>
      </c>
      <c r="E3314" s="74">
        <f t="shared" si="16"/>
        <v>0</v>
      </c>
      <c r="F3314" s="75">
        <f t="shared" si="4"/>
        <v>9</v>
      </c>
      <c r="G3314" s="75">
        <f t="shared" si="17"/>
        <v>0</v>
      </c>
      <c r="H3314" s="76">
        <f>IF(A3314&lt;SIP_Calculator!$B$7,0,IF(A3314&gt;SIP_Calculator!$E$7,0,1))</f>
        <v>1</v>
      </c>
      <c r="I3314" s="74">
        <f t="shared" si="5"/>
        <v>0</v>
      </c>
      <c r="J3314" s="75">
        <f t="shared" si="6"/>
        <v>0</v>
      </c>
      <c r="K3314" s="76">
        <f>H3314*SIP_Calculator!$D$25</f>
        <v>484.4666522</v>
      </c>
      <c r="L3314" s="76">
        <f t="shared" si="7"/>
        <v>0.04694398816</v>
      </c>
      <c r="M3314" s="76">
        <f t="shared" si="8"/>
        <v>0.05536793378</v>
      </c>
      <c r="N3314" s="76">
        <f t="shared" ref="N3314:O3314" si="9946">N3313+L3314</f>
        <v>325.683703</v>
      </c>
      <c r="O3314" s="76">
        <f t="shared" si="9946"/>
        <v>388.2465187</v>
      </c>
      <c r="P3314" s="74">
        <f>I3314*SIP_Calculator!$D$26</f>
        <v>0</v>
      </c>
      <c r="Q3314" s="74">
        <f t="shared" si="10"/>
        <v>0</v>
      </c>
      <c r="R3314" s="74">
        <f t="shared" si="11"/>
        <v>0</v>
      </c>
      <c r="S3314" s="74">
        <f t="shared" ref="S3314:T3314" si="9947">S3313+Q3314</f>
        <v>325.3349417</v>
      </c>
      <c r="T3314" s="74">
        <f t="shared" si="9947"/>
        <v>387.9117431</v>
      </c>
      <c r="U3314" s="75">
        <f>J3314*SIP_Calculator!$D$27</f>
        <v>0</v>
      </c>
      <c r="V3314" s="75">
        <f t="shared" si="13"/>
        <v>0</v>
      </c>
      <c r="W3314" s="75">
        <f t="shared" si="14"/>
        <v>0</v>
      </c>
      <c r="X3314" s="75">
        <f t="shared" ref="X3314:Y3314" si="9948">X3313+V3314</f>
        <v>326.5386164</v>
      </c>
      <c r="Y3314" s="75">
        <f t="shared" si="9948"/>
        <v>389.3076062</v>
      </c>
    </row>
    <row r="3315" ht="15.75" customHeight="1">
      <c r="A3315" s="78">
        <v>42989.0</v>
      </c>
      <c r="B3315" s="73">
        <v>10394.8</v>
      </c>
      <c r="C3315" s="73">
        <v>8810.95</v>
      </c>
      <c r="D3315" s="74">
        <f t="shared" si="33"/>
        <v>695</v>
      </c>
      <c r="E3315" s="74">
        <f t="shared" si="16"/>
        <v>1</v>
      </c>
      <c r="F3315" s="75">
        <f t="shared" si="4"/>
        <v>9</v>
      </c>
      <c r="G3315" s="75">
        <f t="shared" si="17"/>
        <v>0</v>
      </c>
      <c r="H3315" s="76">
        <f>IF(A3315&lt;SIP_Calculator!$B$7,0,IF(A3315&gt;SIP_Calculator!$E$7,0,1))</f>
        <v>1</v>
      </c>
      <c r="I3315" s="74">
        <f t="shared" si="5"/>
        <v>1</v>
      </c>
      <c r="J3315" s="75">
        <f t="shared" si="6"/>
        <v>0</v>
      </c>
      <c r="K3315" s="76">
        <f>H3315*SIP_Calculator!$D$25</f>
        <v>484.4666522</v>
      </c>
      <c r="L3315" s="76">
        <f t="shared" si="7"/>
        <v>0.04660663526</v>
      </c>
      <c r="M3315" s="76">
        <f t="shared" si="8"/>
        <v>0.05498461031</v>
      </c>
      <c r="N3315" s="76">
        <f t="shared" ref="N3315:O3315" si="9949">N3314+L3315</f>
        <v>325.7303096</v>
      </c>
      <c r="O3315" s="76">
        <f t="shared" si="9949"/>
        <v>388.3015033</v>
      </c>
      <c r="P3315" s="74">
        <f>I3315*SIP_Calculator!$D$26</f>
        <v>2301.341589</v>
      </c>
      <c r="Q3315" s="74">
        <f t="shared" si="10"/>
        <v>0.2213935419</v>
      </c>
      <c r="R3315" s="74">
        <f t="shared" si="11"/>
        <v>0.2611910849</v>
      </c>
      <c r="S3315" s="74">
        <f t="shared" ref="S3315:T3315" si="9950">S3314+Q3315</f>
        <v>325.5563353</v>
      </c>
      <c r="T3315" s="74">
        <f t="shared" si="9950"/>
        <v>388.1729342</v>
      </c>
      <c r="U3315" s="75">
        <f>J3315*SIP_Calculator!$D$27</f>
        <v>0</v>
      </c>
      <c r="V3315" s="75">
        <f t="shared" si="13"/>
        <v>0</v>
      </c>
      <c r="W3315" s="75">
        <f t="shared" si="14"/>
        <v>0</v>
      </c>
      <c r="X3315" s="75">
        <f t="shared" ref="X3315:Y3315" si="9951">X3314+V3315</f>
        <v>326.5386164</v>
      </c>
      <c r="Y3315" s="75">
        <f t="shared" si="9951"/>
        <v>389.3076062</v>
      </c>
    </row>
    <row r="3316" ht="15.75" customHeight="1">
      <c r="A3316" s="78">
        <v>42990.0</v>
      </c>
      <c r="B3316" s="73">
        <v>10485.85</v>
      </c>
      <c r="C3316" s="73">
        <v>8890.65</v>
      </c>
      <c r="D3316" s="74">
        <f t="shared" si="33"/>
        <v>695</v>
      </c>
      <c r="E3316" s="74">
        <f t="shared" si="16"/>
        <v>0</v>
      </c>
      <c r="F3316" s="75">
        <f t="shared" si="4"/>
        <v>9</v>
      </c>
      <c r="G3316" s="75">
        <f t="shared" si="17"/>
        <v>0</v>
      </c>
      <c r="H3316" s="76">
        <f>IF(A3316&lt;SIP_Calculator!$B$7,0,IF(A3316&gt;SIP_Calculator!$E$7,0,1))</f>
        <v>1</v>
      </c>
      <c r="I3316" s="74">
        <f t="shared" si="5"/>
        <v>0</v>
      </c>
      <c r="J3316" s="75">
        <f t="shared" si="6"/>
        <v>0</v>
      </c>
      <c r="K3316" s="76">
        <f>H3316*SIP_Calculator!$D$25</f>
        <v>484.4666522</v>
      </c>
      <c r="L3316" s="76">
        <f t="shared" si="7"/>
        <v>0.04620194378</v>
      </c>
      <c r="M3316" s="76">
        <f t="shared" si="8"/>
        <v>0.0544917022</v>
      </c>
      <c r="N3316" s="76">
        <f t="shared" ref="N3316:O3316" si="9952">N3315+L3316</f>
        <v>325.7765116</v>
      </c>
      <c r="O3316" s="76">
        <f t="shared" si="9952"/>
        <v>388.355995</v>
      </c>
      <c r="P3316" s="74">
        <f>I3316*SIP_Calculator!$D$26</f>
        <v>0</v>
      </c>
      <c r="Q3316" s="74">
        <f t="shared" si="10"/>
        <v>0</v>
      </c>
      <c r="R3316" s="74">
        <f t="shared" si="11"/>
        <v>0</v>
      </c>
      <c r="S3316" s="74">
        <f t="shared" ref="S3316:T3316" si="9953">S3315+Q3316</f>
        <v>325.5563353</v>
      </c>
      <c r="T3316" s="74">
        <f t="shared" si="9953"/>
        <v>388.1729342</v>
      </c>
      <c r="U3316" s="75">
        <f>J3316*SIP_Calculator!$D$27</f>
        <v>0</v>
      </c>
      <c r="V3316" s="75">
        <f t="shared" si="13"/>
        <v>0</v>
      </c>
      <c r="W3316" s="75">
        <f t="shared" si="14"/>
        <v>0</v>
      </c>
      <c r="X3316" s="75">
        <f t="shared" ref="X3316:Y3316" si="9954">X3315+V3316</f>
        <v>326.5386164</v>
      </c>
      <c r="Y3316" s="75">
        <f t="shared" si="9954"/>
        <v>389.3076062</v>
      </c>
    </row>
    <row r="3317" ht="15.75" customHeight="1">
      <c r="A3317" s="78">
        <v>42991.0</v>
      </c>
      <c r="B3317" s="73">
        <v>10468.1</v>
      </c>
      <c r="C3317" s="73">
        <v>8866.85</v>
      </c>
      <c r="D3317" s="74">
        <f t="shared" si="33"/>
        <v>695</v>
      </c>
      <c r="E3317" s="74">
        <f t="shared" si="16"/>
        <v>0</v>
      </c>
      <c r="F3317" s="75">
        <f t="shared" si="4"/>
        <v>9</v>
      </c>
      <c r="G3317" s="75">
        <f t="shared" si="17"/>
        <v>0</v>
      </c>
      <c r="H3317" s="76">
        <f>IF(A3317&lt;SIP_Calculator!$B$7,0,IF(A3317&gt;SIP_Calculator!$E$7,0,1))</f>
        <v>1</v>
      </c>
      <c r="I3317" s="74">
        <f t="shared" si="5"/>
        <v>0</v>
      </c>
      <c r="J3317" s="75">
        <f t="shared" si="6"/>
        <v>0</v>
      </c>
      <c r="K3317" s="76">
        <f>H3317*SIP_Calculator!$D$25</f>
        <v>484.4666522</v>
      </c>
      <c r="L3317" s="76">
        <f t="shared" si="7"/>
        <v>0.04628028507</v>
      </c>
      <c r="M3317" s="76">
        <f t="shared" si="8"/>
        <v>0.05463796638</v>
      </c>
      <c r="N3317" s="76">
        <f t="shared" ref="N3317:O3317" si="9955">N3316+L3317</f>
        <v>325.8227919</v>
      </c>
      <c r="O3317" s="76">
        <f t="shared" si="9955"/>
        <v>388.410633</v>
      </c>
      <c r="P3317" s="74">
        <f>I3317*SIP_Calculator!$D$26</f>
        <v>0</v>
      </c>
      <c r="Q3317" s="74">
        <f t="shared" si="10"/>
        <v>0</v>
      </c>
      <c r="R3317" s="74">
        <f t="shared" si="11"/>
        <v>0</v>
      </c>
      <c r="S3317" s="74">
        <f t="shared" ref="S3317:T3317" si="9956">S3316+Q3317</f>
        <v>325.5563353</v>
      </c>
      <c r="T3317" s="74">
        <f t="shared" si="9956"/>
        <v>388.1729342</v>
      </c>
      <c r="U3317" s="75">
        <f>J3317*SIP_Calculator!$D$27</f>
        <v>0</v>
      </c>
      <c r="V3317" s="75">
        <f t="shared" si="13"/>
        <v>0</v>
      </c>
      <c r="W3317" s="75">
        <f t="shared" si="14"/>
        <v>0</v>
      </c>
      <c r="X3317" s="75">
        <f t="shared" ref="X3317:Y3317" si="9957">X3316+V3317</f>
        <v>326.5386164</v>
      </c>
      <c r="Y3317" s="75">
        <f t="shared" si="9957"/>
        <v>389.3076062</v>
      </c>
    </row>
    <row r="3318" ht="15.75" customHeight="1">
      <c r="A3318" s="78">
        <v>42992.0</v>
      </c>
      <c r="B3318" s="73">
        <v>10480.2</v>
      </c>
      <c r="C3318" s="73">
        <v>8884.95</v>
      </c>
      <c r="D3318" s="74">
        <f t="shared" si="33"/>
        <v>695</v>
      </c>
      <c r="E3318" s="74">
        <f t="shared" si="16"/>
        <v>0</v>
      </c>
      <c r="F3318" s="75">
        <f t="shared" si="4"/>
        <v>9</v>
      </c>
      <c r="G3318" s="75">
        <f t="shared" si="17"/>
        <v>0</v>
      </c>
      <c r="H3318" s="76">
        <f>IF(A3318&lt;SIP_Calculator!$B$7,0,IF(A3318&gt;SIP_Calculator!$E$7,0,1))</f>
        <v>1</v>
      </c>
      <c r="I3318" s="74">
        <f t="shared" si="5"/>
        <v>0</v>
      </c>
      <c r="J3318" s="75">
        <f t="shared" si="6"/>
        <v>0</v>
      </c>
      <c r="K3318" s="76">
        <f>H3318*SIP_Calculator!$D$25</f>
        <v>484.4666522</v>
      </c>
      <c r="L3318" s="76">
        <f t="shared" si="7"/>
        <v>0.0462268518</v>
      </c>
      <c r="M3318" s="76">
        <f t="shared" si="8"/>
        <v>0.0545266605</v>
      </c>
      <c r="N3318" s="76">
        <f t="shared" ref="N3318:O3318" si="9958">N3317+L3318</f>
        <v>325.8690187</v>
      </c>
      <c r="O3318" s="76">
        <f t="shared" si="9958"/>
        <v>388.4651597</v>
      </c>
      <c r="P3318" s="74">
        <f>I3318*SIP_Calculator!$D$26</f>
        <v>0</v>
      </c>
      <c r="Q3318" s="74">
        <f t="shared" si="10"/>
        <v>0</v>
      </c>
      <c r="R3318" s="74">
        <f t="shared" si="11"/>
        <v>0</v>
      </c>
      <c r="S3318" s="74">
        <f t="shared" ref="S3318:T3318" si="9959">S3317+Q3318</f>
        <v>325.5563353</v>
      </c>
      <c r="T3318" s="74">
        <f t="shared" si="9959"/>
        <v>388.1729342</v>
      </c>
      <c r="U3318" s="75">
        <f>J3318*SIP_Calculator!$D$27</f>
        <v>0</v>
      </c>
      <c r="V3318" s="75">
        <f t="shared" si="13"/>
        <v>0</v>
      </c>
      <c r="W3318" s="75">
        <f t="shared" si="14"/>
        <v>0</v>
      </c>
      <c r="X3318" s="75">
        <f t="shared" ref="X3318:Y3318" si="9960">X3317+V3318</f>
        <v>326.5386164</v>
      </c>
      <c r="Y3318" s="75">
        <f t="shared" si="9960"/>
        <v>389.3076062</v>
      </c>
    </row>
    <row r="3319" ht="15.75" customHeight="1">
      <c r="A3319" s="78">
        <v>42993.0</v>
      </c>
      <c r="B3319" s="73">
        <v>10475.05</v>
      </c>
      <c r="C3319" s="73">
        <v>8887.6</v>
      </c>
      <c r="D3319" s="74">
        <f t="shared" si="33"/>
        <v>695</v>
      </c>
      <c r="E3319" s="74">
        <f t="shared" si="16"/>
        <v>0</v>
      </c>
      <c r="F3319" s="75">
        <f t="shared" si="4"/>
        <v>9</v>
      </c>
      <c r="G3319" s="75">
        <f t="shared" si="17"/>
        <v>0</v>
      </c>
      <c r="H3319" s="76">
        <f>IF(A3319&lt;SIP_Calculator!$B$7,0,IF(A3319&gt;SIP_Calculator!$E$7,0,1))</f>
        <v>1</v>
      </c>
      <c r="I3319" s="74">
        <f t="shared" si="5"/>
        <v>0</v>
      </c>
      <c r="J3319" s="75">
        <f t="shared" si="6"/>
        <v>0</v>
      </c>
      <c r="K3319" s="76">
        <f>H3319*SIP_Calculator!$D$25</f>
        <v>484.4666522</v>
      </c>
      <c r="L3319" s="76">
        <f t="shared" si="7"/>
        <v>0.04624957897</v>
      </c>
      <c r="M3319" s="76">
        <f t="shared" si="8"/>
        <v>0.05451040238</v>
      </c>
      <c r="N3319" s="76">
        <f t="shared" ref="N3319:O3319" si="9961">N3318+L3319</f>
        <v>325.9152683</v>
      </c>
      <c r="O3319" s="76">
        <f t="shared" si="9961"/>
        <v>388.5196701</v>
      </c>
      <c r="P3319" s="74">
        <f>I3319*SIP_Calculator!$D$26</f>
        <v>0</v>
      </c>
      <c r="Q3319" s="74">
        <f t="shared" si="10"/>
        <v>0</v>
      </c>
      <c r="R3319" s="74">
        <f t="shared" si="11"/>
        <v>0</v>
      </c>
      <c r="S3319" s="74">
        <f t="shared" ref="S3319:T3319" si="9962">S3318+Q3319</f>
        <v>325.5563353</v>
      </c>
      <c r="T3319" s="74">
        <f t="shared" si="9962"/>
        <v>388.1729342</v>
      </c>
      <c r="U3319" s="75">
        <f>J3319*SIP_Calculator!$D$27</f>
        <v>0</v>
      </c>
      <c r="V3319" s="75">
        <f t="shared" si="13"/>
        <v>0</v>
      </c>
      <c r="W3319" s="75">
        <f t="shared" si="14"/>
        <v>0</v>
      </c>
      <c r="X3319" s="75">
        <f t="shared" ref="X3319:Y3319" si="9963">X3318+V3319</f>
        <v>326.5386164</v>
      </c>
      <c r="Y3319" s="75">
        <f t="shared" si="9963"/>
        <v>389.3076062</v>
      </c>
    </row>
    <row r="3320" ht="15.75" customHeight="1">
      <c r="A3320" s="78">
        <v>42996.0</v>
      </c>
      <c r="B3320" s="73">
        <v>10540.5</v>
      </c>
      <c r="C3320" s="73">
        <v>8946.9</v>
      </c>
      <c r="D3320" s="74">
        <f t="shared" si="33"/>
        <v>696</v>
      </c>
      <c r="E3320" s="74">
        <f t="shared" si="16"/>
        <v>1</v>
      </c>
      <c r="F3320" s="75">
        <f t="shared" si="4"/>
        <v>9</v>
      </c>
      <c r="G3320" s="75">
        <f t="shared" si="17"/>
        <v>0</v>
      </c>
      <c r="H3320" s="76">
        <f>IF(A3320&lt;SIP_Calculator!$B$7,0,IF(A3320&gt;SIP_Calculator!$E$7,0,1))</f>
        <v>1</v>
      </c>
      <c r="I3320" s="74">
        <f t="shared" si="5"/>
        <v>1</v>
      </c>
      <c r="J3320" s="75">
        <f t="shared" si="6"/>
        <v>0</v>
      </c>
      <c r="K3320" s="76">
        <f>H3320*SIP_Calculator!$D$25</f>
        <v>484.4666522</v>
      </c>
      <c r="L3320" s="76">
        <f t="shared" si="7"/>
        <v>0.04596239763</v>
      </c>
      <c r="M3320" s="76">
        <f t="shared" si="8"/>
        <v>0.05414910776</v>
      </c>
      <c r="N3320" s="76">
        <f t="shared" ref="N3320:O3320" si="9964">N3319+L3320</f>
        <v>325.9612307</v>
      </c>
      <c r="O3320" s="76">
        <f t="shared" si="9964"/>
        <v>388.5738192</v>
      </c>
      <c r="P3320" s="74">
        <f>I3320*SIP_Calculator!$D$26</f>
        <v>2301.341589</v>
      </c>
      <c r="Q3320" s="74">
        <f t="shared" si="10"/>
        <v>0.2183332469</v>
      </c>
      <c r="R3320" s="74">
        <f t="shared" si="11"/>
        <v>0.2572222322</v>
      </c>
      <c r="S3320" s="74">
        <f t="shared" ref="S3320:T3320" si="9965">S3319+Q3320</f>
        <v>325.7746685</v>
      </c>
      <c r="T3320" s="74">
        <f t="shared" si="9965"/>
        <v>388.4301564</v>
      </c>
      <c r="U3320" s="75">
        <f>J3320*SIP_Calculator!$D$27</f>
        <v>0</v>
      </c>
      <c r="V3320" s="75">
        <f t="shared" si="13"/>
        <v>0</v>
      </c>
      <c r="W3320" s="75">
        <f t="shared" si="14"/>
        <v>0</v>
      </c>
      <c r="X3320" s="75">
        <f t="shared" ref="X3320:Y3320" si="9966">X3319+V3320</f>
        <v>326.5386164</v>
      </c>
      <c r="Y3320" s="75">
        <f t="shared" si="9966"/>
        <v>389.3076062</v>
      </c>
    </row>
    <row r="3321" ht="15.75" customHeight="1">
      <c r="A3321" s="78">
        <v>42997.0</v>
      </c>
      <c r="B3321" s="73">
        <v>10540.1</v>
      </c>
      <c r="C3321" s="73">
        <v>8951.75</v>
      </c>
      <c r="D3321" s="74">
        <f t="shared" si="33"/>
        <v>696</v>
      </c>
      <c r="E3321" s="74">
        <f t="shared" si="16"/>
        <v>0</v>
      </c>
      <c r="F3321" s="75">
        <f t="shared" si="4"/>
        <v>9</v>
      </c>
      <c r="G3321" s="75">
        <f t="shared" si="17"/>
        <v>0</v>
      </c>
      <c r="H3321" s="76">
        <f>IF(A3321&lt;SIP_Calculator!$B$7,0,IF(A3321&gt;SIP_Calculator!$E$7,0,1))</f>
        <v>1</v>
      </c>
      <c r="I3321" s="74">
        <f t="shared" si="5"/>
        <v>0</v>
      </c>
      <c r="J3321" s="75">
        <f t="shared" si="6"/>
        <v>0</v>
      </c>
      <c r="K3321" s="76">
        <f>H3321*SIP_Calculator!$D$25</f>
        <v>484.4666522</v>
      </c>
      <c r="L3321" s="76">
        <f t="shared" si="7"/>
        <v>0.04596414191</v>
      </c>
      <c r="M3321" s="76">
        <f t="shared" si="8"/>
        <v>0.05411977012</v>
      </c>
      <c r="N3321" s="76">
        <f t="shared" ref="N3321:O3321" si="9967">N3320+L3321</f>
        <v>326.0071948</v>
      </c>
      <c r="O3321" s="76">
        <f t="shared" si="9967"/>
        <v>388.627939</v>
      </c>
      <c r="P3321" s="74">
        <f>I3321*SIP_Calculator!$D$26</f>
        <v>0</v>
      </c>
      <c r="Q3321" s="74">
        <f t="shared" si="10"/>
        <v>0</v>
      </c>
      <c r="R3321" s="74">
        <f t="shared" si="11"/>
        <v>0</v>
      </c>
      <c r="S3321" s="74">
        <f t="shared" ref="S3321:T3321" si="9968">S3320+Q3321</f>
        <v>325.7746685</v>
      </c>
      <c r="T3321" s="74">
        <f t="shared" si="9968"/>
        <v>388.4301564</v>
      </c>
      <c r="U3321" s="75">
        <f>J3321*SIP_Calculator!$D$27</f>
        <v>0</v>
      </c>
      <c r="V3321" s="75">
        <f t="shared" si="13"/>
        <v>0</v>
      </c>
      <c r="W3321" s="75">
        <f t="shared" si="14"/>
        <v>0</v>
      </c>
      <c r="X3321" s="75">
        <f t="shared" ref="X3321:Y3321" si="9969">X3320+V3321</f>
        <v>326.5386164</v>
      </c>
      <c r="Y3321" s="75">
        <f t="shared" si="9969"/>
        <v>389.3076062</v>
      </c>
    </row>
    <row r="3322" ht="15.75" customHeight="1">
      <c r="A3322" s="78">
        <v>42998.0</v>
      </c>
      <c r="B3322" s="73">
        <v>10529.85</v>
      </c>
      <c r="C3322" s="73">
        <v>8938.4</v>
      </c>
      <c r="D3322" s="74">
        <f t="shared" si="33"/>
        <v>696</v>
      </c>
      <c r="E3322" s="74">
        <f t="shared" si="16"/>
        <v>0</v>
      </c>
      <c r="F3322" s="75">
        <f t="shared" si="4"/>
        <v>9</v>
      </c>
      <c r="G3322" s="75">
        <f t="shared" si="17"/>
        <v>0</v>
      </c>
      <c r="H3322" s="76">
        <f>IF(A3322&lt;SIP_Calculator!$B$7,0,IF(A3322&gt;SIP_Calculator!$E$7,0,1))</f>
        <v>1</v>
      </c>
      <c r="I3322" s="74">
        <f t="shared" si="5"/>
        <v>0</v>
      </c>
      <c r="J3322" s="75">
        <f t="shared" si="6"/>
        <v>0</v>
      </c>
      <c r="K3322" s="76">
        <f>H3322*SIP_Calculator!$D$25</f>
        <v>484.4666522</v>
      </c>
      <c r="L3322" s="76">
        <f t="shared" si="7"/>
        <v>0.04600888447</v>
      </c>
      <c r="M3322" s="76">
        <f t="shared" si="8"/>
        <v>0.05420060102</v>
      </c>
      <c r="N3322" s="76">
        <f t="shared" ref="N3322:O3322" si="9970">N3321+L3322</f>
        <v>326.0532037</v>
      </c>
      <c r="O3322" s="76">
        <f t="shared" si="9970"/>
        <v>388.6821396</v>
      </c>
      <c r="P3322" s="74">
        <f>I3322*SIP_Calculator!$D$26</f>
        <v>0</v>
      </c>
      <c r="Q3322" s="74">
        <f t="shared" si="10"/>
        <v>0</v>
      </c>
      <c r="R3322" s="74">
        <f t="shared" si="11"/>
        <v>0</v>
      </c>
      <c r="S3322" s="74">
        <f t="shared" ref="S3322:T3322" si="9971">S3321+Q3322</f>
        <v>325.7746685</v>
      </c>
      <c r="T3322" s="74">
        <f t="shared" si="9971"/>
        <v>388.4301564</v>
      </c>
      <c r="U3322" s="75">
        <f>J3322*SIP_Calculator!$D$27</f>
        <v>0</v>
      </c>
      <c r="V3322" s="75">
        <f t="shared" si="13"/>
        <v>0</v>
      </c>
      <c r="W3322" s="75">
        <f t="shared" si="14"/>
        <v>0</v>
      </c>
      <c r="X3322" s="75">
        <f t="shared" ref="X3322:Y3322" si="9972">X3321+V3322</f>
        <v>326.5386164</v>
      </c>
      <c r="Y3322" s="75">
        <f t="shared" si="9972"/>
        <v>389.3076062</v>
      </c>
    </row>
    <row r="3323" ht="15.75" customHeight="1">
      <c r="A3323" s="78">
        <v>42999.0</v>
      </c>
      <c r="B3323" s="73">
        <v>10501.9</v>
      </c>
      <c r="C3323" s="73">
        <v>8911.2</v>
      </c>
      <c r="D3323" s="74">
        <f t="shared" si="33"/>
        <v>696</v>
      </c>
      <c r="E3323" s="74">
        <f t="shared" si="16"/>
        <v>0</v>
      </c>
      <c r="F3323" s="75">
        <f t="shared" si="4"/>
        <v>9</v>
      </c>
      <c r="G3323" s="75">
        <f t="shared" si="17"/>
        <v>0</v>
      </c>
      <c r="H3323" s="76">
        <f>IF(A3323&lt;SIP_Calculator!$B$7,0,IF(A3323&gt;SIP_Calculator!$E$7,0,1))</f>
        <v>1</v>
      </c>
      <c r="I3323" s="74">
        <f t="shared" si="5"/>
        <v>0</v>
      </c>
      <c r="J3323" s="75">
        <f t="shared" si="6"/>
        <v>0</v>
      </c>
      <c r="K3323" s="76">
        <f>H3323*SIP_Calculator!$D$25</f>
        <v>484.4666522</v>
      </c>
      <c r="L3323" s="76">
        <f t="shared" si="7"/>
        <v>0.04613133359</v>
      </c>
      <c r="M3323" s="76">
        <f t="shared" si="8"/>
        <v>0.05436603961</v>
      </c>
      <c r="N3323" s="76">
        <f t="shared" ref="N3323:O3323" si="9973">N3322+L3323</f>
        <v>326.0993351</v>
      </c>
      <c r="O3323" s="76">
        <f t="shared" si="9973"/>
        <v>388.7365056</v>
      </c>
      <c r="P3323" s="74">
        <f>I3323*SIP_Calculator!$D$26</f>
        <v>0</v>
      </c>
      <c r="Q3323" s="74">
        <f t="shared" si="10"/>
        <v>0</v>
      </c>
      <c r="R3323" s="74">
        <f t="shared" si="11"/>
        <v>0</v>
      </c>
      <c r="S3323" s="74">
        <f t="shared" ref="S3323:T3323" si="9974">S3322+Q3323</f>
        <v>325.7746685</v>
      </c>
      <c r="T3323" s="74">
        <f t="shared" si="9974"/>
        <v>388.4301564</v>
      </c>
      <c r="U3323" s="75">
        <f>J3323*SIP_Calculator!$D$27</f>
        <v>0</v>
      </c>
      <c r="V3323" s="75">
        <f t="shared" si="13"/>
        <v>0</v>
      </c>
      <c r="W3323" s="75">
        <f t="shared" si="14"/>
        <v>0</v>
      </c>
      <c r="X3323" s="75">
        <f t="shared" ref="X3323:Y3323" si="9975">X3322+V3323</f>
        <v>326.5386164</v>
      </c>
      <c r="Y3323" s="75">
        <f t="shared" si="9975"/>
        <v>389.3076062</v>
      </c>
    </row>
    <row r="3324" ht="15.75" customHeight="1">
      <c r="A3324" s="78">
        <v>43000.0</v>
      </c>
      <c r="B3324" s="73">
        <v>10320.95</v>
      </c>
      <c r="C3324" s="73">
        <v>8738.0</v>
      </c>
      <c r="D3324" s="74">
        <f t="shared" si="33"/>
        <v>696</v>
      </c>
      <c r="E3324" s="74">
        <f t="shared" si="16"/>
        <v>0</v>
      </c>
      <c r="F3324" s="75">
        <f t="shared" si="4"/>
        <v>9</v>
      </c>
      <c r="G3324" s="75">
        <f t="shared" si="17"/>
        <v>0</v>
      </c>
      <c r="H3324" s="76">
        <f>IF(A3324&lt;SIP_Calculator!$B$7,0,IF(A3324&gt;SIP_Calculator!$E$7,0,1))</f>
        <v>1</v>
      </c>
      <c r="I3324" s="74">
        <f t="shared" si="5"/>
        <v>0</v>
      </c>
      <c r="J3324" s="75">
        <f t="shared" si="6"/>
        <v>0</v>
      </c>
      <c r="K3324" s="76">
        <f>H3324*SIP_Calculator!$D$25</f>
        <v>484.4666522</v>
      </c>
      <c r="L3324" s="76">
        <f t="shared" si="7"/>
        <v>0.046940122</v>
      </c>
      <c r="M3324" s="76">
        <f t="shared" si="8"/>
        <v>0.0554436544</v>
      </c>
      <c r="N3324" s="76">
        <f t="shared" ref="N3324:O3324" si="9976">N3323+L3324</f>
        <v>326.1462752</v>
      </c>
      <c r="O3324" s="76">
        <f t="shared" si="9976"/>
        <v>388.7919493</v>
      </c>
      <c r="P3324" s="74">
        <f>I3324*SIP_Calculator!$D$26</f>
        <v>0</v>
      </c>
      <c r="Q3324" s="74">
        <f t="shared" si="10"/>
        <v>0</v>
      </c>
      <c r="R3324" s="74">
        <f t="shared" si="11"/>
        <v>0</v>
      </c>
      <c r="S3324" s="74">
        <f t="shared" ref="S3324:T3324" si="9977">S3323+Q3324</f>
        <v>325.7746685</v>
      </c>
      <c r="T3324" s="74">
        <f t="shared" si="9977"/>
        <v>388.4301564</v>
      </c>
      <c r="U3324" s="75">
        <f>J3324*SIP_Calculator!$D$27</f>
        <v>0</v>
      </c>
      <c r="V3324" s="75">
        <f t="shared" si="13"/>
        <v>0</v>
      </c>
      <c r="W3324" s="75">
        <f t="shared" si="14"/>
        <v>0</v>
      </c>
      <c r="X3324" s="75">
        <f t="shared" ref="X3324:Y3324" si="9978">X3323+V3324</f>
        <v>326.5386164</v>
      </c>
      <c r="Y3324" s="75">
        <f t="shared" si="9978"/>
        <v>389.3076062</v>
      </c>
    </row>
    <row r="3325" ht="15.75" customHeight="1">
      <c r="A3325" s="78">
        <v>43003.0</v>
      </c>
      <c r="B3325" s="73">
        <v>10219.7</v>
      </c>
      <c r="C3325" s="73">
        <v>8638.3</v>
      </c>
      <c r="D3325" s="74">
        <f t="shared" si="33"/>
        <v>697</v>
      </c>
      <c r="E3325" s="74">
        <f t="shared" si="16"/>
        <v>1</v>
      </c>
      <c r="F3325" s="75">
        <f t="shared" si="4"/>
        <v>9</v>
      </c>
      <c r="G3325" s="75">
        <f t="shared" si="17"/>
        <v>0</v>
      </c>
      <c r="H3325" s="76">
        <f>IF(A3325&lt;SIP_Calculator!$B$7,0,IF(A3325&gt;SIP_Calculator!$E$7,0,1))</f>
        <v>1</v>
      </c>
      <c r="I3325" s="74">
        <f t="shared" si="5"/>
        <v>1</v>
      </c>
      <c r="J3325" s="75">
        <f t="shared" si="6"/>
        <v>0</v>
      </c>
      <c r="K3325" s="76">
        <f>H3325*SIP_Calculator!$D$25</f>
        <v>484.4666522</v>
      </c>
      <c r="L3325" s="76">
        <f t="shared" si="7"/>
        <v>0.04740517356</v>
      </c>
      <c r="M3325" s="76">
        <f t="shared" si="8"/>
        <v>0.05608356415</v>
      </c>
      <c r="N3325" s="76">
        <f t="shared" ref="N3325:O3325" si="9979">N3324+L3325</f>
        <v>326.1936803</v>
      </c>
      <c r="O3325" s="76">
        <f t="shared" si="9979"/>
        <v>388.8480328</v>
      </c>
      <c r="P3325" s="74">
        <f>I3325*SIP_Calculator!$D$26</f>
        <v>2301.341589</v>
      </c>
      <c r="Q3325" s="74">
        <f t="shared" si="10"/>
        <v>0.2251868048</v>
      </c>
      <c r="R3325" s="74">
        <f t="shared" si="11"/>
        <v>0.2664113991</v>
      </c>
      <c r="S3325" s="74">
        <f t="shared" ref="S3325:T3325" si="9980">S3324+Q3325</f>
        <v>325.9998553</v>
      </c>
      <c r="T3325" s="74">
        <f t="shared" si="9980"/>
        <v>388.6965678</v>
      </c>
      <c r="U3325" s="75">
        <f>J3325*SIP_Calculator!$D$27</f>
        <v>0</v>
      </c>
      <c r="V3325" s="75">
        <f t="shared" si="13"/>
        <v>0</v>
      </c>
      <c r="W3325" s="75">
        <f t="shared" si="14"/>
        <v>0</v>
      </c>
      <c r="X3325" s="75">
        <f t="shared" ref="X3325:Y3325" si="9981">X3324+V3325</f>
        <v>326.5386164</v>
      </c>
      <c r="Y3325" s="75">
        <f t="shared" si="9981"/>
        <v>389.3076062</v>
      </c>
    </row>
    <row r="3326" ht="15.75" customHeight="1">
      <c r="A3326" s="78">
        <v>43004.0</v>
      </c>
      <c r="B3326" s="73">
        <v>10222.5</v>
      </c>
      <c r="C3326" s="73">
        <v>8654.6</v>
      </c>
      <c r="D3326" s="74">
        <f t="shared" si="33"/>
        <v>697</v>
      </c>
      <c r="E3326" s="74">
        <f t="shared" si="16"/>
        <v>0</v>
      </c>
      <c r="F3326" s="75">
        <f t="shared" si="4"/>
        <v>9</v>
      </c>
      <c r="G3326" s="75">
        <f t="shared" si="17"/>
        <v>0</v>
      </c>
      <c r="H3326" s="76">
        <f>IF(A3326&lt;SIP_Calculator!$B$7,0,IF(A3326&gt;SIP_Calculator!$E$7,0,1))</f>
        <v>1</v>
      </c>
      <c r="I3326" s="74">
        <f t="shared" si="5"/>
        <v>0</v>
      </c>
      <c r="J3326" s="75">
        <f t="shared" si="6"/>
        <v>0</v>
      </c>
      <c r="K3326" s="76">
        <f>H3326*SIP_Calculator!$D$25</f>
        <v>484.4666522</v>
      </c>
      <c r="L3326" s="76">
        <f t="shared" si="7"/>
        <v>0.04739218901</v>
      </c>
      <c r="M3326" s="76">
        <f t="shared" si="8"/>
        <v>0.05597793684</v>
      </c>
      <c r="N3326" s="76">
        <f t="shared" ref="N3326:O3326" si="9982">N3325+L3326</f>
        <v>326.2410725</v>
      </c>
      <c r="O3326" s="76">
        <f t="shared" si="9982"/>
        <v>388.9040108</v>
      </c>
      <c r="P3326" s="74">
        <f>I3326*SIP_Calculator!$D$26</f>
        <v>0</v>
      </c>
      <c r="Q3326" s="74">
        <f t="shared" si="10"/>
        <v>0</v>
      </c>
      <c r="R3326" s="74">
        <f t="shared" si="11"/>
        <v>0</v>
      </c>
      <c r="S3326" s="74">
        <f t="shared" ref="S3326:T3326" si="9983">S3325+Q3326</f>
        <v>325.9998553</v>
      </c>
      <c r="T3326" s="74">
        <f t="shared" si="9983"/>
        <v>388.6965678</v>
      </c>
      <c r="U3326" s="75">
        <f>J3326*SIP_Calculator!$D$27</f>
        <v>0</v>
      </c>
      <c r="V3326" s="75">
        <f t="shared" si="13"/>
        <v>0</v>
      </c>
      <c r="W3326" s="75">
        <f t="shared" si="14"/>
        <v>0</v>
      </c>
      <c r="X3326" s="75">
        <f t="shared" ref="X3326:Y3326" si="9984">X3325+V3326</f>
        <v>326.5386164</v>
      </c>
      <c r="Y3326" s="75">
        <f t="shared" si="9984"/>
        <v>389.3076062</v>
      </c>
    </row>
    <row r="3327" ht="15.75" customHeight="1">
      <c r="A3327" s="78">
        <v>43005.0</v>
      </c>
      <c r="B3327" s="73">
        <v>10074.05</v>
      </c>
      <c r="C3327" s="73">
        <v>8520.95</v>
      </c>
      <c r="D3327" s="74">
        <f t="shared" si="33"/>
        <v>697</v>
      </c>
      <c r="E3327" s="74">
        <f t="shared" si="16"/>
        <v>0</v>
      </c>
      <c r="F3327" s="75">
        <f t="shared" si="4"/>
        <v>9</v>
      </c>
      <c r="G3327" s="75">
        <f t="shared" si="17"/>
        <v>0</v>
      </c>
      <c r="H3327" s="76">
        <f>IF(A3327&lt;SIP_Calculator!$B$7,0,IF(A3327&gt;SIP_Calculator!$E$7,0,1))</f>
        <v>1</v>
      </c>
      <c r="I3327" s="74">
        <f t="shared" si="5"/>
        <v>0</v>
      </c>
      <c r="J3327" s="75">
        <f t="shared" si="6"/>
        <v>0</v>
      </c>
      <c r="K3327" s="76">
        <f>H3327*SIP_Calculator!$D$25</f>
        <v>484.4666522</v>
      </c>
      <c r="L3327" s="76">
        <f t="shared" si="7"/>
        <v>0.04809055466</v>
      </c>
      <c r="M3327" s="76">
        <f t="shared" si="8"/>
        <v>0.05685594355</v>
      </c>
      <c r="N3327" s="76">
        <f t="shared" ref="N3327:O3327" si="9985">N3326+L3327</f>
        <v>326.2891631</v>
      </c>
      <c r="O3327" s="76">
        <f t="shared" si="9985"/>
        <v>388.9608667</v>
      </c>
      <c r="P3327" s="74">
        <f>I3327*SIP_Calculator!$D$26</f>
        <v>0</v>
      </c>
      <c r="Q3327" s="74">
        <f t="shared" si="10"/>
        <v>0</v>
      </c>
      <c r="R3327" s="74">
        <f t="shared" si="11"/>
        <v>0</v>
      </c>
      <c r="S3327" s="74">
        <f t="shared" ref="S3327:T3327" si="9986">S3326+Q3327</f>
        <v>325.9998553</v>
      </c>
      <c r="T3327" s="74">
        <f t="shared" si="9986"/>
        <v>388.6965678</v>
      </c>
      <c r="U3327" s="75">
        <f>J3327*SIP_Calculator!$D$27</f>
        <v>0</v>
      </c>
      <c r="V3327" s="75">
        <f t="shared" si="13"/>
        <v>0</v>
      </c>
      <c r="W3327" s="75">
        <f t="shared" si="14"/>
        <v>0</v>
      </c>
      <c r="X3327" s="75">
        <f t="shared" ref="X3327:Y3327" si="9987">X3326+V3327</f>
        <v>326.5386164</v>
      </c>
      <c r="Y3327" s="75">
        <f t="shared" si="9987"/>
        <v>389.3076062</v>
      </c>
    </row>
    <row r="3328" ht="15.75" customHeight="1">
      <c r="A3328" s="78">
        <v>43006.0</v>
      </c>
      <c r="B3328" s="73">
        <v>10107.9</v>
      </c>
      <c r="C3328" s="73">
        <v>8557.1</v>
      </c>
      <c r="D3328" s="74">
        <f t="shared" si="33"/>
        <v>697</v>
      </c>
      <c r="E3328" s="74">
        <f t="shared" si="16"/>
        <v>0</v>
      </c>
      <c r="F3328" s="75">
        <f t="shared" si="4"/>
        <v>9</v>
      </c>
      <c r="G3328" s="75">
        <f t="shared" si="17"/>
        <v>0</v>
      </c>
      <c r="H3328" s="76">
        <f>IF(A3328&lt;SIP_Calculator!$B$7,0,IF(A3328&gt;SIP_Calculator!$E$7,0,1))</f>
        <v>1</v>
      </c>
      <c r="I3328" s="74">
        <f t="shared" si="5"/>
        <v>0</v>
      </c>
      <c r="J3328" s="75">
        <f t="shared" si="6"/>
        <v>0</v>
      </c>
      <c r="K3328" s="76">
        <f>H3328*SIP_Calculator!$D$25</f>
        <v>484.4666522</v>
      </c>
      <c r="L3328" s="76">
        <f t="shared" si="7"/>
        <v>0.04792950585</v>
      </c>
      <c r="M3328" s="76">
        <f t="shared" si="8"/>
        <v>0.05661575209</v>
      </c>
      <c r="N3328" s="76">
        <f t="shared" ref="N3328:O3328" si="9988">N3327+L3328</f>
        <v>326.3370926</v>
      </c>
      <c r="O3328" s="76">
        <f t="shared" si="9988"/>
        <v>389.0174824</v>
      </c>
      <c r="P3328" s="74">
        <f>I3328*SIP_Calculator!$D$26</f>
        <v>0</v>
      </c>
      <c r="Q3328" s="74">
        <f t="shared" si="10"/>
        <v>0</v>
      </c>
      <c r="R3328" s="74">
        <f t="shared" si="11"/>
        <v>0</v>
      </c>
      <c r="S3328" s="74">
        <f t="shared" ref="S3328:T3328" si="9989">S3327+Q3328</f>
        <v>325.9998553</v>
      </c>
      <c r="T3328" s="74">
        <f t="shared" si="9989"/>
        <v>388.6965678</v>
      </c>
      <c r="U3328" s="75">
        <f>J3328*SIP_Calculator!$D$27</f>
        <v>0</v>
      </c>
      <c r="V3328" s="75">
        <f t="shared" si="13"/>
        <v>0</v>
      </c>
      <c r="W3328" s="75">
        <f t="shared" si="14"/>
        <v>0</v>
      </c>
      <c r="X3328" s="75">
        <f t="shared" ref="X3328:Y3328" si="9990">X3327+V3328</f>
        <v>326.5386164</v>
      </c>
      <c r="Y3328" s="75">
        <f t="shared" si="9990"/>
        <v>389.3076062</v>
      </c>
    </row>
    <row r="3329" ht="15.75" customHeight="1">
      <c r="A3329" s="78">
        <v>43007.0</v>
      </c>
      <c r="B3329" s="73">
        <v>10143.9</v>
      </c>
      <c r="C3329" s="73">
        <v>8600.0</v>
      </c>
      <c r="D3329" s="74">
        <f t="shared" si="33"/>
        <v>697</v>
      </c>
      <c r="E3329" s="74">
        <f t="shared" si="16"/>
        <v>0</v>
      </c>
      <c r="F3329" s="75">
        <f t="shared" si="4"/>
        <v>9</v>
      </c>
      <c r="G3329" s="75">
        <f t="shared" si="17"/>
        <v>0</v>
      </c>
      <c r="H3329" s="76">
        <f>IF(A3329&lt;SIP_Calculator!$B$7,0,IF(A3329&gt;SIP_Calculator!$E$7,0,1))</f>
        <v>1</v>
      </c>
      <c r="I3329" s="74">
        <f t="shared" si="5"/>
        <v>0</v>
      </c>
      <c r="J3329" s="75">
        <f t="shared" si="6"/>
        <v>0</v>
      </c>
      <c r="K3329" s="76">
        <f>H3329*SIP_Calculator!$D$25</f>
        <v>484.4666522</v>
      </c>
      <c r="L3329" s="76">
        <f t="shared" si="7"/>
        <v>0.04775940735</v>
      </c>
      <c r="M3329" s="76">
        <f t="shared" si="8"/>
        <v>0.05633333165</v>
      </c>
      <c r="N3329" s="76">
        <f t="shared" ref="N3329:O3329" si="9991">N3328+L3329</f>
        <v>326.384852</v>
      </c>
      <c r="O3329" s="76">
        <f t="shared" si="9991"/>
        <v>389.0738158</v>
      </c>
      <c r="P3329" s="74">
        <f>I3329*SIP_Calculator!$D$26</f>
        <v>0</v>
      </c>
      <c r="Q3329" s="74">
        <f t="shared" si="10"/>
        <v>0</v>
      </c>
      <c r="R3329" s="74">
        <f t="shared" si="11"/>
        <v>0</v>
      </c>
      <c r="S3329" s="74">
        <f t="shared" ref="S3329:T3329" si="9992">S3328+Q3329</f>
        <v>325.9998553</v>
      </c>
      <c r="T3329" s="74">
        <f t="shared" si="9992"/>
        <v>388.6965678</v>
      </c>
      <c r="U3329" s="75">
        <f>J3329*SIP_Calculator!$D$27</f>
        <v>0</v>
      </c>
      <c r="V3329" s="75">
        <f t="shared" si="13"/>
        <v>0</v>
      </c>
      <c r="W3329" s="75">
        <f t="shared" si="14"/>
        <v>0</v>
      </c>
      <c r="X3329" s="75">
        <f t="shared" ref="X3329:Y3329" si="9993">X3328+V3329</f>
        <v>326.5386164</v>
      </c>
      <c r="Y3329" s="75">
        <f t="shared" si="9993"/>
        <v>389.3076062</v>
      </c>
    </row>
    <row r="3330" ht="15.75" customHeight="1">
      <c r="A3330" s="78">
        <v>43011.0</v>
      </c>
      <c r="B3330" s="73">
        <v>10221.75</v>
      </c>
      <c r="C3330" s="73">
        <v>8662.4</v>
      </c>
      <c r="D3330" s="74">
        <f t="shared" si="33"/>
        <v>698</v>
      </c>
      <c r="E3330" s="74">
        <f t="shared" si="16"/>
        <v>1</v>
      </c>
      <c r="F3330" s="75">
        <f t="shared" si="4"/>
        <v>10</v>
      </c>
      <c r="G3330" s="75">
        <f t="shared" si="17"/>
        <v>1</v>
      </c>
      <c r="H3330" s="76">
        <f>IF(A3330&lt;SIP_Calculator!$B$7,0,IF(A3330&gt;SIP_Calculator!$E$7,0,1))</f>
        <v>1</v>
      </c>
      <c r="I3330" s="74">
        <f t="shared" si="5"/>
        <v>1</v>
      </c>
      <c r="J3330" s="75">
        <f t="shared" si="6"/>
        <v>1</v>
      </c>
      <c r="K3330" s="76">
        <f>H3330*SIP_Calculator!$D$25</f>
        <v>484.4666522</v>
      </c>
      <c r="L3330" s="76">
        <f t="shared" si="7"/>
        <v>0.04739566632</v>
      </c>
      <c r="M3330" s="76">
        <f t="shared" si="8"/>
        <v>0.05592753188</v>
      </c>
      <c r="N3330" s="76">
        <f t="shared" ref="N3330:O3330" si="9994">N3329+L3330</f>
        <v>326.4322477</v>
      </c>
      <c r="O3330" s="76">
        <f t="shared" si="9994"/>
        <v>389.1297433</v>
      </c>
      <c r="P3330" s="74">
        <f>I3330*SIP_Calculator!$D$26</f>
        <v>2301.341589</v>
      </c>
      <c r="Q3330" s="74">
        <f t="shared" si="10"/>
        <v>0.225141643</v>
      </c>
      <c r="R3330" s="74">
        <f t="shared" si="11"/>
        <v>0.2656702056</v>
      </c>
      <c r="S3330" s="74">
        <f t="shared" ref="S3330:T3330" si="9995">S3329+Q3330</f>
        <v>326.224997</v>
      </c>
      <c r="T3330" s="74">
        <f t="shared" si="9995"/>
        <v>388.962238</v>
      </c>
      <c r="U3330" s="75">
        <f>J3330*SIP_Calculator!$D$27</f>
        <v>10000</v>
      </c>
      <c r="V3330" s="75">
        <f t="shared" si="13"/>
        <v>0.9783060631</v>
      </c>
      <c r="W3330" s="75">
        <f t="shared" si="14"/>
        <v>1.154414481</v>
      </c>
      <c r="X3330" s="75">
        <f t="shared" ref="X3330:Y3330" si="9996">X3329+V3330</f>
        <v>327.5169224</v>
      </c>
      <c r="Y3330" s="75">
        <f t="shared" si="9996"/>
        <v>390.4620207</v>
      </c>
    </row>
    <row r="3331" ht="15.75" customHeight="1">
      <c r="A3331" s="78">
        <v>43012.0</v>
      </c>
      <c r="B3331" s="73">
        <v>10274.05</v>
      </c>
      <c r="C3331" s="73">
        <v>8706.85</v>
      </c>
      <c r="D3331" s="74">
        <f t="shared" si="33"/>
        <v>698</v>
      </c>
      <c r="E3331" s="74">
        <f t="shared" si="16"/>
        <v>0</v>
      </c>
      <c r="F3331" s="75">
        <f t="shared" si="4"/>
        <v>10</v>
      </c>
      <c r="G3331" s="75">
        <f t="shared" si="17"/>
        <v>0</v>
      </c>
      <c r="H3331" s="76">
        <f>IF(A3331&lt;SIP_Calculator!$B$7,0,IF(A3331&gt;SIP_Calculator!$E$7,0,1))</f>
        <v>1</v>
      </c>
      <c r="I3331" s="74">
        <f t="shared" si="5"/>
        <v>0</v>
      </c>
      <c r="J3331" s="75">
        <f t="shared" si="6"/>
        <v>0</v>
      </c>
      <c r="K3331" s="76">
        <f>H3331*SIP_Calculator!$D$25</f>
        <v>484.4666522</v>
      </c>
      <c r="L3331" s="76">
        <f t="shared" si="7"/>
        <v>0.04715439892</v>
      </c>
      <c r="M3331" s="76">
        <f t="shared" si="8"/>
        <v>0.055642012</v>
      </c>
      <c r="N3331" s="76">
        <f t="shared" ref="N3331:O3331" si="9997">N3330+L3331</f>
        <v>326.4794021</v>
      </c>
      <c r="O3331" s="76">
        <f t="shared" si="9997"/>
        <v>389.1853853</v>
      </c>
      <c r="P3331" s="74">
        <f>I3331*SIP_Calculator!$D$26</f>
        <v>0</v>
      </c>
      <c r="Q3331" s="74">
        <f t="shared" si="10"/>
        <v>0</v>
      </c>
      <c r="R3331" s="74">
        <f t="shared" si="11"/>
        <v>0</v>
      </c>
      <c r="S3331" s="74">
        <f t="shared" ref="S3331:T3331" si="9998">S3330+Q3331</f>
        <v>326.224997</v>
      </c>
      <c r="T3331" s="74">
        <f t="shared" si="9998"/>
        <v>388.962238</v>
      </c>
      <c r="U3331" s="75">
        <f>J3331*SIP_Calculator!$D$27</f>
        <v>0</v>
      </c>
      <c r="V3331" s="75">
        <f t="shared" si="13"/>
        <v>0</v>
      </c>
      <c r="W3331" s="75">
        <f t="shared" si="14"/>
        <v>0</v>
      </c>
      <c r="X3331" s="75">
        <f t="shared" ref="X3331:Y3331" si="9999">X3330+V3331</f>
        <v>327.5169224</v>
      </c>
      <c r="Y3331" s="75">
        <f t="shared" si="9999"/>
        <v>390.4620207</v>
      </c>
    </row>
    <row r="3332" ht="15.75" customHeight="1">
      <c r="A3332" s="78">
        <v>43013.0</v>
      </c>
      <c r="B3332" s="73">
        <v>10255.55</v>
      </c>
      <c r="C3332" s="73">
        <v>8706.45</v>
      </c>
      <c r="D3332" s="74">
        <f t="shared" si="33"/>
        <v>698</v>
      </c>
      <c r="E3332" s="74">
        <f t="shared" si="16"/>
        <v>0</v>
      </c>
      <c r="F3332" s="75">
        <f t="shared" si="4"/>
        <v>10</v>
      </c>
      <c r="G3332" s="75">
        <f t="shared" si="17"/>
        <v>0</v>
      </c>
      <c r="H3332" s="76">
        <f>IF(A3332&lt;SIP_Calculator!$B$7,0,IF(A3332&gt;SIP_Calculator!$E$7,0,1))</f>
        <v>1</v>
      </c>
      <c r="I3332" s="74">
        <f t="shared" si="5"/>
        <v>0</v>
      </c>
      <c r="J3332" s="75">
        <f t="shared" si="6"/>
        <v>0</v>
      </c>
      <c r="K3332" s="76">
        <f>H3332*SIP_Calculator!$D$25</f>
        <v>484.4666522</v>
      </c>
      <c r="L3332" s="76">
        <f t="shared" si="7"/>
        <v>0.0472394608</v>
      </c>
      <c r="M3332" s="76">
        <f t="shared" si="8"/>
        <v>0.05564456836</v>
      </c>
      <c r="N3332" s="76">
        <f t="shared" ref="N3332:O3332" si="10000">N3331+L3332</f>
        <v>326.5266415</v>
      </c>
      <c r="O3332" s="76">
        <f t="shared" si="10000"/>
        <v>389.2410299</v>
      </c>
      <c r="P3332" s="74">
        <f>I3332*SIP_Calculator!$D$26</f>
        <v>0</v>
      </c>
      <c r="Q3332" s="74">
        <f t="shared" si="10"/>
        <v>0</v>
      </c>
      <c r="R3332" s="74">
        <f t="shared" si="11"/>
        <v>0</v>
      </c>
      <c r="S3332" s="74">
        <f t="shared" ref="S3332:T3332" si="10001">S3331+Q3332</f>
        <v>326.224997</v>
      </c>
      <c r="T3332" s="74">
        <f t="shared" si="10001"/>
        <v>388.962238</v>
      </c>
      <c r="U3332" s="75">
        <f>J3332*SIP_Calculator!$D$27</f>
        <v>0</v>
      </c>
      <c r="V3332" s="75">
        <f t="shared" si="13"/>
        <v>0</v>
      </c>
      <c r="W3332" s="75">
        <f t="shared" si="14"/>
        <v>0</v>
      </c>
      <c r="X3332" s="75">
        <f t="shared" ref="X3332:Y3332" si="10002">X3331+V3332</f>
        <v>327.5169224</v>
      </c>
      <c r="Y3332" s="75">
        <f t="shared" si="10002"/>
        <v>390.4620207</v>
      </c>
    </row>
    <row r="3333" ht="15.75" customHeight="1">
      <c r="A3333" s="78">
        <v>43014.0</v>
      </c>
      <c r="B3333" s="73">
        <v>10347.65</v>
      </c>
      <c r="C3333" s="73">
        <v>8787.4</v>
      </c>
      <c r="D3333" s="74">
        <f t="shared" si="33"/>
        <v>698</v>
      </c>
      <c r="E3333" s="74">
        <f t="shared" si="16"/>
        <v>0</v>
      </c>
      <c r="F3333" s="75">
        <f t="shared" si="4"/>
        <v>10</v>
      </c>
      <c r="G3333" s="75">
        <f t="shared" si="17"/>
        <v>0</v>
      </c>
      <c r="H3333" s="76">
        <f>IF(A3333&lt;SIP_Calculator!$B$7,0,IF(A3333&gt;SIP_Calculator!$E$7,0,1))</f>
        <v>1</v>
      </c>
      <c r="I3333" s="74">
        <f t="shared" si="5"/>
        <v>0</v>
      </c>
      <c r="J3333" s="75">
        <f t="shared" si="6"/>
        <v>0</v>
      </c>
      <c r="K3333" s="76">
        <f>H3333*SIP_Calculator!$D$25</f>
        <v>484.4666522</v>
      </c>
      <c r="L3333" s="76">
        <f t="shared" si="7"/>
        <v>0.04681900259</v>
      </c>
      <c r="M3333" s="76">
        <f t="shared" si="8"/>
        <v>0.05513196761</v>
      </c>
      <c r="N3333" s="76">
        <f t="shared" ref="N3333:O3333" si="10003">N3332+L3333</f>
        <v>326.5734605</v>
      </c>
      <c r="O3333" s="76">
        <f t="shared" si="10003"/>
        <v>389.2961619</v>
      </c>
      <c r="P3333" s="74">
        <f>I3333*SIP_Calculator!$D$26</f>
        <v>0</v>
      </c>
      <c r="Q3333" s="74">
        <f t="shared" si="10"/>
        <v>0</v>
      </c>
      <c r="R3333" s="74">
        <f t="shared" si="11"/>
        <v>0</v>
      </c>
      <c r="S3333" s="74">
        <f t="shared" ref="S3333:T3333" si="10004">S3332+Q3333</f>
        <v>326.224997</v>
      </c>
      <c r="T3333" s="74">
        <f t="shared" si="10004"/>
        <v>388.962238</v>
      </c>
      <c r="U3333" s="75">
        <f>J3333*SIP_Calculator!$D$27</f>
        <v>0</v>
      </c>
      <c r="V3333" s="75">
        <f t="shared" si="13"/>
        <v>0</v>
      </c>
      <c r="W3333" s="75">
        <f t="shared" si="14"/>
        <v>0</v>
      </c>
      <c r="X3333" s="75">
        <f t="shared" ref="X3333:Y3333" si="10005">X3332+V3333</f>
        <v>327.5169224</v>
      </c>
      <c r="Y3333" s="75">
        <f t="shared" si="10005"/>
        <v>390.4620207</v>
      </c>
    </row>
    <row r="3334" ht="15.75" customHeight="1">
      <c r="A3334" s="78">
        <v>43017.0</v>
      </c>
      <c r="B3334" s="73">
        <v>10357.95</v>
      </c>
      <c r="C3334" s="73">
        <v>8798.3</v>
      </c>
      <c r="D3334" s="74">
        <f t="shared" si="33"/>
        <v>699</v>
      </c>
      <c r="E3334" s="74">
        <f t="shared" si="16"/>
        <v>1</v>
      </c>
      <c r="F3334" s="75">
        <f t="shared" si="4"/>
        <v>10</v>
      </c>
      <c r="G3334" s="75">
        <f t="shared" si="17"/>
        <v>0</v>
      </c>
      <c r="H3334" s="76">
        <f>IF(A3334&lt;SIP_Calculator!$B$7,0,IF(A3334&gt;SIP_Calculator!$E$7,0,1))</f>
        <v>1</v>
      </c>
      <c r="I3334" s="74">
        <f t="shared" si="5"/>
        <v>1</v>
      </c>
      <c r="J3334" s="75">
        <f t="shared" si="6"/>
        <v>0</v>
      </c>
      <c r="K3334" s="76">
        <f>H3334*SIP_Calculator!$D$25</f>
        <v>484.4666522</v>
      </c>
      <c r="L3334" s="76">
        <f t="shared" si="7"/>
        <v>0.04677244553</v>
      </c>
      <c r="M3334" s="76">
        <f t="shared" si="8"/>
        <v>0.05506366596</v>
      </c>
      <c r="N3334" s="76">
        <f t="shared" ref="N3334:O3334" si="10006">N3333+L3334</f>
        <v>326.620233</v>
      </c>
      <c r="O3334" s="76">
        <f t="shared" si="10006"/>
        <v>389.3512255</v>
      </c>
      <c r="P3334" s="74">
        <f>I3334*SIP_Calculator!$D$26</f>
        <v>2301.341589</v>
      </c>
      <c r="Q3334" s="74">
        <f t="shared" si="10"/>
        <v>0.2221811835</v>
      </c>
      <c r="R3334" s="74">
        <f t="shared" si="11"/>
        <v>0.2615666196</v>
      </c>
      <c r="S3334" s="74">
        <f t="shared" ref="S3334:T3334" si="10007">S3333+Q3334</f>
        <v>326.4471781</v>
      </c>
      <c r="T3334" s="74">
        <f t="shared" si="10007"/>
        <v>389.2238047</v>
      </c>
      <c r="U3334" s="75">
        <f>J3334*SIP_Calculator!$D$27</f>
        <v>0</v>
      </c>
      <c r="V3334" s="75">
        <f t="shared" si="13"/>
        <v>0</v>
      </c>
      <c r="W3334" s="75">
        <f t="shared" si="14"/>
        <v>0</v>
      </c>
      <c r="X3334" s="75">
        <f t="shared" ref="X3334:Y3334" si="10008">X3333+V3334</f>
        <v>327.5169224</v>
      </c>
      <c r="Y3334" s="75">
        <f t="shared" si="10008"/>
        <v>390.4620207</v>
      </c>
    </row>
    <row r="3335" ht="15.75" customHeight="1">
      <c r="A3335" s="78">
        <v>43018.0</v>
      </c>
      <c r="B3335" s="73">
        <v>10392.0</v>
      </c>
      <c r="C3335" s="73">
        <v>8836.4</v>
      </c>
      <c r="D3335" s="74">
        <f t="shared" si="33"/>
        <v>699</v>
      </c>
      <c r="E3335" s="74">
        <f t="shared" si="16"/>
        <v>0</v>
      </c>
      <c r="F3335" s="75">
        <f t="shared" si="4"/>
        <v>10</v>
      </c>
      <c r="G3335" s="75">
        <f t="shared" si="17"/>
        <v>0</v>
      </c>
      <c r="H3335" s="76">
        <f>IF(A3335&lt;SIP_Calculator!$B$7,0,IF(A3335&gt;SIP_Calculator!$E$7,0,1))</f>
        <v>1</v>
      </c>
      <c r="I3335" s="74">
        <f t="shared" si="5"/>
        <v>0</v>
      </c>
      <c r="J3335" s="75">
        <f t="shared" si="6"/>
        <v>0</v>
      </c>
      <c r="K3335" s="76">
        <f>H3335*SIP_Calculator!$D$25</f>
        <v>484.4666522</v>
      </c>
      <c r="L3335" s="76">
        <f t="shared" si="7"/>
        <v>0.04661919286</v>
      </c>
      <c r="M3335" s="76">
        <f t="shared" si="8"/>
        <v>0.05482624736</v>
      </c>
      <c r="N3335" s="76">
        <f t="shared" ref="N3335:O3335" si="10009">N3334+L3335</f>
        <v>326.6668522</v>
      </c>
      <c r="O3335" s="76">
        <f t="shared" si="10009"/>
        <v>389.4060518</v>
      </c>
      <c r="P3335" s="74">
        <f>I3335*SIP_Calculator!$D$26</f>
        <v>0</v>
      </c>
      <c r="Q3335" s="74">
        <f t="shared" si="10"/>
        <v>0</v>
      </c>
      <c r="R3335" s="74">
        <f t="shared" si="11"/>
        <v>0</v>
      </c>
      <c r="S3335" s="74">
        <f t="shared" ref="S3335:T3335" si="10010">S3334+Q3335</f>
        <v>326.4471781</v>
      </c>
      <c r="T3335" s="74">
        <f t="shared" si="10010"/>
        <v>389.2238047</v>
      </c>
      <c r="U3335" s="75">
        <f>J3335*SIP_Calculator!$D$27</f>
        <v>0</v>
      </c>
      <c r="V3335" s="75">
        <f t="shared" si="13"/>
        <v>0</v>
      </c>
      <c r="W3335" s="75">
        <f t="shared" si="14"/>
        <v>0</v>
      </c>
      <c r="X3335" s="75">
        <f t="shared" ref="X3335:Y3335" si="10011">X3334+V3335</f>
        <v>327.5169224</v>
      </c>
      <c r="Y3335" s="75">
        <f t="shared" si="10011"/>
        <v>390.4620207</v>
      </c>
    </row>
    <row r="3336" ht="15.75" customHeight="1">
      <c r="A3336" s="78">
        <v>43019.0</v>
      </c>
      <c r="B3336" s="73">
        <v>10353.9</v>
      </c>
      <c r="C3336" s="73">
        <v>8792.4</v>
      </c>
      <c r="D3336" s="74">
        <f t="shared" si="33"/>
        <v>699</v>
      </c>
      <c r="E3336" s="74">
        <f t="shared" si="16"/>
        <v>0</v>
      </c>
      <c r="F3336" s="75">
        <f t="shared" si="4"/>
        <v>10</v>
      </c>
      <c r="G3336" s="75">
        <f t="shared" si="17"/>
        <v>0</v>
      </c>
      <c r="H3336" s="76">
        <f>IF(A3336&lt;SIP_Calculator!$B$7,0,IF(A3336&gt;SIP_Calculator!$E$7,0,1))</f>
        <v>1</v>
      </c>
      <c r="I3336" s="74">
        <f t="shared" si="5"/>
        <v>0</v>
      </c>
      <c r="J3336" s="75">
        <f t="shared" si="6"/>
        <v>0</v>
      </c>
      <c r="K3336" s="76">
        <f>H3336*SIP_Calculator!$D$25</f>
        <v>484.4666522</v>
      </c>
      <c r="L3336" s="76">
        <f t="shared" si="7"/>
        <v>0.0467907409</v>
      </c>
      <c r="M3336" s="76">
        <f t="shared" si="8"/>
        <v>0.05510061555</v>
      </c>
      <c r="N3336" s="76">
        <f t="shared" ref="N3336:O3336" si="10012">N3335+L3336</f>
        <v>326.7136429</v>
      </c>
      <c r="O3336" s="76">
        <f t="shared" si="10012"/>
        <v>389.4611524</v>
      </c>
      <c r="P3336" s="74">
        <f>I3336*SIP_Calculator!$D$26</f>
        <v>0</v>
      </c>
      <c r="Q3336" s="74">
        <f t="shared" si="10"/>
        <v>0</v>
      </c>
      <c r="R3336" s="74">
        <f t="shared" si="11"/>
        <v>0</v>
      </c>
      <c r="S3336" s="74">
        <f t="shared" ref="S3336:T3336" si="10013">S3335+Q3336</f>
        <v>326.4471781</v>
      </c>
      <c r="T3336" s="74">
        <f t="shared" si="10013"/>
        <v>389.2238047</v>
      </c>
      <c r="U3336" s="75">
        <f>J3336*SIP_Calculator!$D$27</f>
        <v>0</v>
      </c>
      <c r="V3336" s="75">
        <f t="shared" si="13"/>
        <v>0</v>
      </c>
      <c r="W3336" s="75">
        <f t="shared" si="14"/>
        <v>0</v>
      </c>
      <c r="X3336" s="75">
        <f t="shared" ref="X3336:Y3336" si="10014">X3335+V3336</f>
        <v>327.5169224</v>
      </c>
      <c r="Y3336" s="75">
        <f t="shared" si="10014"/>
        <v>390.4620207</v>
      </c>
    </row>
    <row r="3337" ht="15.75" customHeight="1">
      <c r="A3337" s="78">
        <v>43020.0</v>
      </c>
      <c r="B3337" s="73">
        <v>10469.3</v>
      </c>
      <c r="C3337" s="73">
        <v>8890.05</v>
      </c>
      <c r="D3337" s="74">
        <f t="shared" si="33"/>
        <v>699</v>
      </c>
      <c r="E3337" s="74">
        <f t="shared" si="16"/>
        <v>0</v>
      </c>
      <c r="F3337" s="75">
        <f t="shared" si="4"/>
        <v>10</v>
      </c>
      <c r="G3337" s="75">
        <f t="shared" si="17"/>
        <v>0</v>
      </c>
      <c r="H3337" s="76">
        <f>IF(A3337&lt;SIP_Calculator!$B$7,0,IF(A3337&gt;SIP_Calculator!$E$7,0,1))</f>
        <v>1</v>
      </c>
      <c r="I3337" s="74">
        <f t="shared" si="5"/>
        <v>0</v>
      </c>
      <c r="J3337" s="75">
        <f t="shared" si="6"/>
        <v>0</v>
      </c>
      <c r="K3337" s="76">
        <f>H3337*SIP_Calculator!$D$25</f>
        <v>484.4666522</v>
      </c>
      <c r="L3337" s="76">
        <f t="shared" si="7"/>
        <v>0.04627498039</v>
      </c>
      <c r="M3337" s="76">
        <f t="shared" si="8"/>
        <v>0.05449537991</v>
      </c>
      <c r="N3337" s="76">
        <f t="shared" ref="N3337:O3337" si="10015">N3336+L3337</f>
        <v>326.7599179</v>
      </c>
      <c r="O3337" s="76">
        <f t="shared" si="10015"/>
        <v>389.5156478</v>
      </c>
      <c r="P3337" s="74">
        <f>I3337*SIP_Calculator!$D$26</f>
        <v>0</v>
      </c>
      <c r="Q3337" s="74">
        <f t="shared" si="10"/>
        <v>0</v>
      </c>
      <c r="R3337" s="74">
        <f t="shared" si="11"/>
        <v>0</v>
      </c>
      <c r="S3337" s="74">
        <f t="shared" ref="S3337:T3337" si="10016">S3336+Q3337</f>
        <v>326.4471781</v>
      </c>
      <c r="T3337" s="74">
        <f t="shared" si="10016"/>
        <v>389.2238047</v>
      </c>
      <c r="U3337" s="75">
        <f>J3337*SIP_Calculator!$D$27</f>
        <v>0</v>
      </c>
      <c r="V3337" s="75">
        <f t="shared" si="13"/>
        <v>0</v>
      </c>
      <c r="W3337" s="75">
        <f t="shared" si="14"/>
        <v>0</v>
      </c>
      <c r="X3337" s="75">
        <f t="shared" ref="X3337:Y3337" si="10017">X3336+V3337</f>
        <v>327.5169224</v>
      </c>
      <c r="Y3337" s="75">
        <f t="shared" si="10017"/>
        <v>390.4620207</v>
      </c>
    </row>
    <row r="3338" ht="15.75" customHeight="1">
      <c r="A3338" s="78">
        <v>43021.0</v>
      </c>
      <c r="B3338" s="73">
        <v>10534.6</v>
      </c>
      <c r="C3338" s="73">
        <v>8937.2</v>
      </c>
      <c r="D3338" s="74">
        <f t="shared" si="33"/>
        <v>699</v>
      </c>
      <c r="E3338" s="74">
        <f t="shared" si="16"/>
        <v>0</v>
      </c>
      <c r="F3338" s="75">
        <f t="shared" si="4"/>
        <v>10</v>
      </c>
      <c r="G3338" s="75">
        <f t="shared" si="17"/>
        <v>0</v>
      </c>
      <c r="H3338" s="76">
        <f>IF(A3338&lt;SIP_Calculator!$B$7,0,IF(A3338&gt;SIP_Calculator!$E$7,0,1))</f>
        <v>1</v>
      </c>
      <c r="I3338" s="74">
        <f t="shared" si="5"/>
        <v>0</v>
      </c>
      <c r="J3338" s="75">
        <f t="shared" si="6"/>
        <v>0</v>
      </c>
      <c r="K3338" s="76">
        <f>H3338*SIP_Calculator!$D$25</f>
        <v>484.4666522</v>
      </c>
      <c r="L3338" s="76">
        <f t="shared" si="7"/>
        <v>0.04598813929</v>
      </c>
      <c r="M3338" s="76">
        <f t="shared" si="8"/>
        <v>0.05420787855</v>
      </c>
      <c r="N3338" s="76">
        <f t="shared" ref="N3338:O3338" si="10018">N3337+L3338</f>
        <v>326.805906</v>
      </c>
      <c r="O3338" s="76">
        <f t="shared" si="10018"/>
        <v>389.5698556</v>
      </c>
      <c r="P3338" s="74">
        <f>I3338*SIP_Calculator!$D$26</f>
        <v>0</v>
      </c>
      <c r="Q3338" s="74">
        <f t="shared" si="10"/>
        <v>0</v>
      </c>
      <c r="R3338" s="74">
        <f t="shared" si="11"/>
        <v>0</v>
      </c>
      <c r="S3338" s="74">
        <f t="shared" ref="S3338:T3338" si="10019">S3337+Q3338</f>
        <v>326.4471781</v>
      </c>
      <c r="T3338" s="74">
        <f t="shared" si="10019"/>
        <v>389.2238047</v>
      </c>
      <c r="U3338" s="75">
        <f>J3338*SIP_Calculator!$D$27</f>
        <v>0</v>
      </c>
      <c r="V3338" s="75">
        <f t="shared" si="13"/>
        <v>0</v>
      </c>
      <c r="W3338" s="75">
        <f t="shared" si="14"/>
        <v>0</v>
      </c>
      <c r="X3338" s="75">
        <f t="shared" ref="X3338:Y3338" si="10020">X3337+V3338</f>
        <v>327.5169224</v>
      </c>
      <c r="Y3338" s="75">
        <f t="shared" si="10020"/>
        <v>390.4620207</v>
      </c>
    </row>
    <row r="3339" ht="15.75" customHeight="1">
      <c r="A3339" s="78">
        <v>43024.0</v>
      </c>
      <c r="B3339" s="73">
        <v>10595.15</v>
      </c>
      <c r="C3339" s="73">
        <v>8985.25</v>
      </c>
      <c r="D3339" s="74">
        <f t="shared" si="33"/>
        <v>700</v>
      </c>
      <c r="E3339" s="74">
        <f t="shared" si="16"/>
        <v>1</v>
      </c>
      <c r="F3339" s="75">
        <f t="shared" si="4"/>
        <v>10</v>
      </c>
      <c r="G3339" s="75">
        <f t="shared" si="17"/>
        <v>0</v>
      </c>
      <c r="H3339" s="76">
        <f>IF(A3339&lt;SIP_Calculator!$B$7,0,IF(A3339&gt;SIP_Calculator!$E$7,0,1))</f>
        <v>1</v>
      </c>
      <c r="I3339" s="74">
        <f t="shared" si="5"/>
        <v>1</v>
      </c>
      <c r="J3339" s="75">
        <f t="shared" si="6"/>
        <v>0</v>
      </c>
      <c r="K3339" s="76">
        <f>H3339*SIP_Calculator!$D$25</f>
        <v>484.4666522</v>
      </c>
      <c r="L3339" s="76">
        <f t="shared" si="7"/>
        <v>0.04572532264</v>
      </c>
      <c r="M3339" s="76">
        <f t="shared" si="8"/>
        <v>0.05391799362</v>
      </c>
      <c r="N3339" s="76">
        <f t="shared" ref="N3339:O3339" si="10021">N3338+L3339</f>
        <v>326.8516314</v>
      </c>
      <c r="O3339" s="76">
        <f t="shared" si="10021"/>
        <v>389.6237736</v>
      </c>
      <c r="P3339" s="74">
        <f>I3339*SIP_Calculator!$D$26</f>
        <v>2301.341589</v>
      </c>
      <c r="Q3339" s="74">
        <f t="shared" si="10"/>
        <v>0.2172070796</v>
      </c>
      <c r="R3339" s="74">
        <f t="shared" si="11"/>
        <v>0.2561243804</v>
      </c>
      <c r="S3339" s="74">
        <f t="shared" ref="S3339:T3339" si="10022">S3338+Q3339</f>
        <v>326.6643852</v>
      </c>
      <c r="T3339" s="74">
        <f t="shared" si="10022"/>
        <v>389.479929</v>
      </c>
      <c r="U3339" s="75">
        <f>J3339*SIP_Calculator!$D$27</f>
        <v>0</v>
      </c>
      <c r="V3339" s="75">
        <f t="shared" si="13"/>
        <v>0</v>
      </c>
      <c r="W3339" s="75">
        <f t="shared" si="14"/>
        <v>0</v>
      </c>
      <c r="X3339" s="75">
        <f t="shared" ref="X3339:Y3339" si="10023">X3338+V3339</f>
        <v>327.5169224</v>
      </c>
      <c r="Y3339" s="75">
        <f t="shared" si="10023"/>
        <v>390.4620207</v>
      </c>
    </row>
    <row r="3340" ht="15.75" customHeight="1">
      <c r="A3340" s="78">
        <v>43025.0</v>
      </c>
      <c r="B3340" s="73">
        <v>10605.8</v>
      </c>
      <c r="C3340" s="73">
        <v>9002.35</v>
      </c>
      <c r="D3340" s="74">
        <f t="shared" si="33"/>
        <v>700</v>
      </c>
      <c r="E3340" s="74">
        <f t="shared" si="16"/>
        <v>0</v>
      </c>
      <c r="F3340" s="75">
        <f t="shared" si="4"/>
        <v>10</v>
      </c>
      <c r="G3340" s="75">
        <f t="shared" si="17"/>
        <v>0</v>
      </c>
      <c r="H3340" s="76">
        <f>IF(A3340&lt;SIP_Calculator!$B$7,0,IF(A3340&gt;SIP_Calculator!$E$7,0,1))</f>
        <v>1</v>
      </c>
      <c r="I3340" s="74">
        <f t="shared" si="5"/>
        <v>0</v>
      </c>
      <c r="J3340" s="75">
        <f t="shared" si="6"/>
        <v>0</v>
      </c>
      <c r="K3340" s="76">
        <f>H3340*SIP_Calculator!$D$25</f>
        <v>484.4666522</v>
      </c>
      <c r="L3340" s="76">
        <f t="shared" si="7"/>
        <v>0.04567940676</v>
      </c>
      <c r="M3340" s="76">
        <f t="shared" si="8"/>
        <v>0.05381557618</v>
      </c>
      <c r="N3340" s="76">
        <f t="shared" ref="N3340:O3340" si="10024">N3339+L3340</f>
        <v>326.8973108</v>
      </c>
      <c r="O3340" s="76">
        <f t="shared" si="10024"/>
        <v>389.6775892</v>
      </c>
      <c r="P3340" s="74">
        <f>I3340*SIP_Calculator!$D$26</f>
        <v>0</v>
      </c>
      <c r="Q3340" s="74">
        <f t="shared" si="10"/>
        <v>0</v>
      </c>
      <c r="R3340" s="74">
        <f t="shared" si="11"/>
        <v>0</v>
      </c>
      <c r="S3340" s="74">
        <f t="shared" ref="S3340:T3340" si="10025">S3339+Q3340</f>
        <v>326.6643852</v>
      </c>
      <c r="T3340" s="74">
        <f t="shared" si="10025"/>
        <v>389.479929</v>
      </c>
      <c r="U3340" s="75">
        <f>J3340*SIP_Calculator!$D$27</f>
        <v>0</v>
      </c>
      <c r="V3340" s="75">
        <f t="shared" si="13"/>
        <v>0</v>
      </c>
      <c r="W3340" s="75">
        <f t="shared" si="14"/>
        <v>0</v>
      </c>
      <c r="X3340" s="75">
        <f t="shared" ref="X3340:Y3340" si="10026">X3339+V3340</f>
        <v>327.5169224</v>
      </c>
      <c r="Y3340" s="75">
        <f t="shared" si="10026"/>
        <v>390.4620207</v>
      </c>
    </row>
    <row r="3341" ht="15.75" customHeight="1">
      <c r="A3341" s="78">
        <v>43026.0</v>
      </c>
      <c r="B3341" s="73">
        <v>10582.35</v>
      </c>
      <c r="C3341" s="73">
        <v>8984.65</v>
      </c>
      <c r="D3341" s="74">
        <f t="shared" si="33"/>
        <v>700</v>
      </c>
      <c r="E3341" s="74">
        <f t="shared" si="16"/>
        <v>0</v>
      </c>
      <c r="F3341" s="75">
        <f t="shared" si="4"/>
        <v>10</v>
      </c>
      <c r="G3341" s="75">
        <f t="shared" si="17"/>
        <v>0</v>
      </c>
      <c r="H3341" s="76">
        <f>IF(A3341&lt;SIP_Calculator!$B$7,0,IF(A3341&gt;SIP_Calculator!$E$7,0,1))</f>
        <v>1</v>
      </c>
      <c r="I3341" s="74">
        <f t="shared" si="5"/>
        <v>0</v>
      </c>
      <c r="J3341" s="75">
        <f t="shared" si="6"/>
        <v>0</v>
      </c>
      <c r="K3341" s="76">
        <f>H3341*SIP_Calculator!$D$25</f>
        <v>484.4666522</v>
      </c>
      <c r="L3341" s="76">
        <f t="shared" si="7"/>
        <v>0.04578063022</v>
      </c>
      <c r="M3341" s="76">
        <f t="shared" si="8"/>
        <v>0.0539215943</v>
      </c>
      <c r="N3341" s="76">
        <f t="shared" ref="N3341:O3341" si="10027">N3340+L3341</f>
        <v>326.9430914</v>
      </c>
      <c r="O3341" s="76">
        <f t="shared" si="10027"/>
        <v>389.7315108</v>
      </c>
      <c r="P3341" s="74">
        <f>I3341*SIP_Calculator!$D$26</f>
        <v>0</v>
      </c>
      <c r="Q3341" s="74">
        <f t="shared" si="10"/>
        <v>0</v>
      </c>
      <c r="R3341" s="74">
        <f t="shared" si="11"/>
        <v>0</v>
      </c>
      <c r="S3341" s="74">
        <f t="shared" ref="S3341:T3341" si="10028">S3340+Q3341</f>
        <v>326.6643852</v>
      </c>
      <c r="T3341" s="74">
        <f t="shared" si="10028"/>
        <v>389.479929</v>
      </c>
      <c r="U3341" s="75">
        <f>J3341*SIP_Calculator!$D$27</f>
        <v>0</v>
      </c>
      <c r="V3341" s="75">
        <f t="shared" si="13"/>
        <v>0</v>
      </c>
      <c r="W3341" s="75">
        <f t="shared" si="14"/>
        <v>0</v>
      </c>
      <c r="X3341" s="75">
        <f t="shared" ref="X3341:Y3341" si="10029">X3340+V3341</f>
        <v>327.5169224</v>
      </c>
      <c r="Y3341" s="75">
        <f t="shared" si="10029"/>
        <v>390.4620207</v>
      </c>
    </row>
    <row r="3342" ht="15.75" customHeight="1">
      <c r="A3342" s="78">
        <v>43027.0</v>
      </c>
      <c r="B3342" s="73">
        <v>10517.3</v>
      </c>
      <c r="C3342" s="73">
        <v>8937.65</v>
      </c>
      <c r="D3342" s="74">
        <f t="shared" si="33"/>
        <v>700</v>
      </c>
      <c r="E3342" s="74">
        <f t="shared" si="16"/>
        <v>0</v>
      </c>
      <c r="F3342" s="75">
        <f t="shared" si="4"/>
        <v>10</v>
      </c>
      <c r="G3342" s="75">
        <f t="shared" si="17"/>
        <v>0</v>
      </c>
      <c r="H3342" s="76">
        <f>IF(A3342&lt;SIP_Calculator!$B$7,0,IF(A3342&gt;SIP_Calculator!$E$7,0,1))</f>
        <v>1</v>
      </c>
      <c r="I3342" s="74">
        <f t="shared" si="5"/>
        <v>0</v>
      </c>
      <c r="J3342" s="75">
        <f t="shared" si="6"/>
        <v>0</v>
      </c>
      <c r="K3342" s="76">
        <f>H3342*SIP_Calculator!$D$25</f>
        <v>484.4666522</v>
      </c>
      <c r="L3342" s="76">
        <f t="shared" si="7"/>
        <v>0.04606378559</v>
      </c>
      <c r="M3342" s="76">
        <f t="shared" si="8"/>
        <v>0.05420514925</v>
      </c>
      <c r="N3342" s="76">
        <f t="shared" ref="N3342:O3342" si="10030">N3341+L3342</f>
        <v>326.9891552</v>
      </c>
      <c r="O3342" s="76">
        <f t="shared" si="10030"/>
        <v>389.785716</v>
      </c>
      <c r="P3342" s="74">
        <f>I3342*SIP_Calculator!$D$26</f>
        <v>0</v>
      </c>
      <c r="Q3342" s="74">
        <f t="shared" si="10"/>
        <v>0</v>
      </c>
      <c r="R3342" s="74">
        <f t="shared" si="11"/>
        <v>0</v>
      </c>
      <c r="S3342" s="74">
        <f t="shared" ref="S3342:T3342" si="10031">S3341+Q3342</f>
        <v>326.6643852</v>
      </c>
      <c r="T3342" s="74">
        <f t="shared" si="10031"/>
        <v>389.479929</v>
      </c>
      <c r="U3342" s="75">
        <f>J3342*SIP_Calculator!$D$27</f>
        <v>0</v>
      </c>
      <c r="V3342" s="75">
        <f t="shared" si="13"/>
        <v>0</v>
      </c>
      <c r="W3342" s="75">
        <f t="shared" si="14"/>
        <v>0</v>
      </c>
      <c r="X3342" s="75">
        <f t="shared" ref="X3342:Y3342" si="10032">X3341+V3342</f>
        <v>327.5169224</v>
      </c>
      <c r="Y3342" s="75">
        <f t="shared" si="10032"/>
        <v>390.4620207</v>
      </c>
    </row>
    <row r="3343" ht="15.75" customHeight="1">
      <c r="A3343" s="78">
        <v>43031.0</v>
      </c>
      <c r="B3343" s="73">
        <v>10557.95</v>
      </c>
      <c r="C3343" s="73">
        <v>8972.9</v>
      </c>
      <c r="D3343" s="74">
        <f t="shared" si="33"/>
        <v>701</v>
      </c>
      <c r="E3343" s="74">
        <f t="shared" si="16"/>
        <v>1</v>
      </c>
      <c r="F3343" s="75">
        <f t="shared" si="4"/>
        <v>10</v>
      </c>
      <c r="G3343" s="75">
        <f t="shared" si="17"/>
        <v>0</v>
      </c>
      <c r="H3343" s="76">
        <f>IF(A3343&lt;SIP_Calculator!$B$7,0,IF(A3343&gt;SIP_Calculator!$E$7,0,1))</f>
        <v>1</v>
      </c>
      <c r="I3343" s="74">
        <f t="shared" si="5"/>
        <v>1</v>
      </c>
      <c r="J3343" s="75">
        <f t="shared" si="6"/>
        <v>0</v>
      </c>
      <c r="K3343" s="76">
        <f>H3343*SIP_Calculator!$D$25</f>
        <v>484.4666522</v>
      </c>
      <c r="L3343" s="76">
        <f t="shared" si="7"/>
        <v>0.04588643176</v>
      </c>
      <c r="M3343" s="76">
        <f t="shared" si="8"/>
        <v>0.05399220455</v>
      </c>
      <c r="N3343" s="76">
        <f t="shared" ref="N3343:O3343" si="10033">N3342+L3343</f>
        <v>327.0350416</v>
      </c>
      <c r="O3343" s="76">
        <f t="shared" si="10033"/>
        <v>389.8397082</v>
      </c>
      <c r="P3343" s="74">
        <f>I3343*SIP_Calculator!$D$26</f>
        <v>2301.341589</v>
      </c>
      <c r="Q3343" s="74">
        <f t="shared" si="10"/>
        <v>0.2179723895</v>
      </c>
      <c r="R3343" s="74">
        <f t="shared" si="11"/>
        <v>0.2564769015</v>
      </c>
      <c r="S3343" s="74">
        <f t="shared" ref="S3343:T3343" si="10034">S3342+Q3343</f>
        <v>326.8823576</v>
      </c>
      <c r="T3343" s="74">
        <f t="shared" si="10034"/>
        <v>389.7364059</v>
      </c>
      <c r="U3343" s="75">
        <f>J3343*SIP_Calculator!$D$27</f>
        <v>0</v>
      </c>
      <c r="V3343" s="75">
        <f t="shared" si="13"/>
        <v>0</v>
      </c>
      <c r="W3343" s="75">
        <f t="shared" si="14"/>
        <v>0</v>
      </c>
      <c r="X3343" s="75">
        <f t="shared" ref="X3343:Y3343" si="10035">X3342+V3343</f>
        <v>327.5169224</v>
      </c>
      <c r="Y3343" s="75">
        <f t="shared" si="10035"/>
        <v>390.4620207</v>
      </c>
    </row>
    <row r="3344" ht="15.75" customHeight="1">
      <c r="A3344" s="78">
        <v>43032.0</v>
      </c>
      <c r="B3344" s="73">
        <v>10574.75</v>
      </c>
      <c r="C3344" s="73">
        <v>8993.8</v>
      </c>
      <c r="D3344" s="74">
        <f t="shared" si="33"/>
        <v>701</v>
      </c>
      <c r="E3344" s="74">
        <f t="shared" si="16"/>
        <v>0</v>
      </c>
      <c r="F3344" s="75">
        <f t="shared" si="4"/>
        <v>10</v>
      </c>
      <c r="G3344" s="75">
        <f t="shared" si="17"/>
        <v>0</v>
      </c>
      <c r="H3344" s="76">
        <f>IF(A3344&lt;SIP_Calculator!$B$7,0,IF(A3344&gt;SIP_Calculator!$E$7,0,1))</f>
        <v>1</v>
      </c>
      <c r="I3344" s="74">
        <f t="shared" si="5"/>
        <v>0</v>
      </c>
      <c r="J3344" s="75">
        <f t="shared" si="6"/>
        <v>0</v>
      </c>
      <c r="K3344" s="76">
        <f>H3344*SIP_Calculator!$D$25</f>
        <v>484.4666522</v>
      </c>
      <c r="L3344" s="76">
        <f t="shared" si="7"/>
        <v>0.04581353244</v>
      </c>
      <c r="M3344" s="76">
        <f t="shared" si="8"/>
        <v>0.05386673622</v>
      </c>
      <c r="N3344" s="76">
        <f t="shared" ref="N3344:O3344" si="10036">N3343+L3344</f>
        <v>327.0808551</v>
      </c>
      <c r="O3344" s="76">
        <f t="shared" si="10036"/>
        <v>389.8935749</v>
      </c>
      <c r="P3344" s="74">
        <f>I3344*SIP_Calculator!$D$26</f>
        <v>0</v>
      </c>
      <c r="Q3344" s="74">
        <f t="shared" si="10"/>
        <v>0</v>
      </c>
      <c r="R3344" s="74">
        <f t="shared" si="11"/>
        <v>0</v>
      </c>
      <c r="S3344" s="74">
        <f t="shared" ref="S3344:T3344" si="10037">S3343+Q3344</f>
        <v>326.8823576</v>
      </c>
      <c r="T3344" s="74">
        <f t="shared" si="10037"/>
        <v>389.7364059</v>
      </c>
      <c r="U3344" s="75">
        <f>J3344*SIP_Calculator!$D$27</f>
        <v>0</v>
      </c>
      <c r="V3344" s="75">
        <f t="shared" si="13"/>
        <v>0</v>
      </c>
      <c r="W3344" s="75">
        <f t="shared" si="14"/>
        <v>0</v>
      </c>
      <c r="X3344" s="75">
        <f t="shared" ref="X3344:Y3344" si="10038">X3343+V3344</f>
        <v>327.5169224</v>
      </c>
      <c r="Y3344" s="75">
        <f t="shared" si="10038"/>
        <v>390.4620207</v>
      </c>
    </row>
    <row r="3345" ht="15.75" customHeight="1">
      <c r="A3345" s="78">
        <v>43033.0</v>
      </c>
      <c r="B3345" s="73">
        <v>10672.0</v>
      </c>
      <c r="C3345" s="73">
        <v>9065.15</v>
      </c>
      <c r="D3345" s="74">
        <f t="shared" si="33"/>
        <v>701</v>
      </c>
      <c r="E3345" s="74">
        <f t="shared" si="16"/>
        <v>0</v>
      </c>
      <c r="F3345" s="75">
        <f t="shared" si="4"/>
        <v>10</v>
      </c>
      <c r="G3345" s="75">
        <f t="shared" si="17"/>
        <v>0</v>
      </c>
      <c r="H3345" s="76">
        <f>IF(A3345&lt;SIP_Calculator!$B$7,0,IF(A3345&gt;SIP_Calculator!$E$7,0,1))</f>
        <v>1</v>
      </c>
      <c r="I3345" s="74">
        <f t="shared" si="5"/>
        <v>0</v>
      </c>
      <c r="J3345" s="75">
        <f t="shared" si="6"/>
        <v>0</v>
      </c>
      <c r="K3345" s="76">
        <f>H3345*SIP_Calculator!$D$25</f>
        <v>484.4666522</v>
      </c>
      <c r="L3345" s="76">
        <f t="shared" si="7"/>
        <v>0.04539605062</v>
      </c>
      <c r="M3345" s="76">
        <f t="shared" si="8"/>
        <v>0.05344276181</v>
      </c>
      <c r="N3345" s="76">
        <f t="shared" ref="N3345:O3345" si="10039">N3344+L3345</f>
        <v>327.1262512</v>
      </c>
      <c r="O3345" s="76">
        <f t="shared" si="10039"/>
        <v>389.9470177</v>
      </c>
      <c r="P3345" s="74">
        <f>I3345*SIP_Calculator!$D$26</f>
        <v>0</v>
      </c>
      <c r="Q3345" s="74">
        <f t="shared" si="10"/>
        <v>0</v>
      </c>
      <c r="R3345" s="74">
        <f t="shared" si="11"/>
        <v>0</v>
      </c>
      <c r="S3345" s="74">
        <f t="shared" ref="S3345:T3345" si="10040">S3344+Q3345</f>
        <v>326.8823576</v>
      </c>
      <c r="T3345" s="74">
        <f t="shared" si="10040"/>
        <v>389.7364059</v>
      </c>
      <c r="U3345" s="75">
        <f>J3345*SIP_Calculator!$D$27</f>
        <v>0</v>
      </c>
      <c r="V3345" s="75">
        <f t="shared" si="13"/>
        <v>0</v>
      </c>
      <c r="W3345" s="75">
        <f t="shared" si="14"/>
        <v>0</v>
      </c>
      <c r="X3345" s="75">
        <f t="shared" ref="X3345:Y3345" si="10041">X3344+V3345</f>
        <v>327.5169224</v>
      </c>
      <c r="Y3345" s="75">
        <f t="shared" si="10041"/>
        <v>390.4620207</v>
      </c>
    </row>
    <row r="3346" ht="15.75" customHeight="1">
      <c r="A3346" s="78">
        <v>43034.0</v>
      </c>
      <c r="B3346" s="73">
        <v>10720.45</v>
      </c>
      <c r="C3346" s="73">
        <v>9106.75</v>
      </c>
      <c r="D3346" s="74">
        <f t="shared" si="33"/>
        <v>701</v>
      </c>
      <c r="E3346" s="74">
        <f t="shared" si="16"/>
        <v>0</v>
      </c>
      <c r="F3346" s="75">
        <f t="shared" si="4"/>
        <v>10</v>
      </c>
      <c r="G3346" s="75">
        <f t="shared" si="17"/>
        <v>0</v>
      </c>
      <c r="H3346" s="76">
        <f>IF(A3346&lt;SIP_Calculator!$B$7,0,IF(A3346&gt;SIP_Calculator!$E$7,0,1))</f>
        <v>1</v>
      </c>
      <c r="I3346" s="74">
        <f t="shared" si="5"/>
        <v>0</v>
      </c>
      <c r="J3346" s="75">
        <f t="shared" si="6"/>
        <v>0</v>
      </c>
      <c r="K3346" s="76">
        <f>H3346*SIP_Calculator!$D$25</f>
        <v>484.4666522</v>
      </c>
      <c r="L3346" s="76">
        <f t="shared" si="7"/>
        <v>0.04519088771</v>
      </c>
      <c r="M3346" s="76">
        <f t="shared" si="8"/>
        <v>0.05319863312</v>
      </c>
      <c r="N3346" s="76">
        <f t="shared" ref="N3346:O3346" si="10042">N3345+L3346</f>
        <v>327.1714421</v>
      </c>
      <c r="O3346" s="76">
        <f t="shared" si="10042"/>
        <v>390.0002163</v>
      </c>
      <c r="P3346" s="74">
        <f>I3346*SIP_Calculator!$D$26</f>
        <v>0</v>
      </c>
      <c r="Q3346" s="74">
        <f t="shared" si="10"/>
        <v>0</v>
      </c>
      <c r="R3346" s="74">
        <f t="shared" si="11"/>
        <v>0</v>
      </c>
      <c r="S3346" s="74">
        <f t="shared" ref="S3346:T3346" si="10043">S3345+Q3346</f>
        <v>326.8823576</v>
      </c>
      <c r="T3346" s="74">
        <f t="shared" si="10043"/>
        <v>389.7364059</v>
      </c>
      <c r="U3346" s="75">
        <f>J3346*SIP_Calculator!$D$27</f>
        <v>0</v>
      </c>
      <c r="V3346" s="75">
        <f t="shared" si="13"/>
        <v>0</v>
      </c>
      <c r="W3346" s="75">
        <f t="shared" si="14"/>
        <v>0</v>
      </c>
      <c r="X3346" s="75">
        <f t="shared" ref="X3346:Y3346" si="10044">X3345+V3346</f>
        <v>327.5169224</v>
      </c>
      <c r="Y3346" s="75">
        <f t="shared" si="10044"/>
        <v>390.4620207</v>
      </c>
    </row>
    <row r="3347" ht="15.75" customHeight="1">
      <c r="A3347" s="78">
        <v>43035.0</v>
      </c>
      <c r="B3347" s="73">
        <v>10714.0</v>
      </c>
      <c r="C3347" s="73">
        <v>9104.45</v>
      </c>
      <c r="D3347" s="74">
        <f t="shared" si="33"/>
        <v>701</v>
      </c>
      <c r="E3347" s="74">
        <f t="shared" si="16"/>
        <v>0</v>
      </c>
      <c r="F3347" s="75">
        <f t="shared" si="4"/>
        <v>10</v>
      </c>
      <c r="G3347" s="75">
        <f t="shared" si="17"/>
        <v>0</v>
      </c>
      <c r="H3347" s="76">
        <f>IF(A3347&lt;SIP_Calculator!$B$7,0,IF(A3347&gt;SIP_Calculator!$E$7,0,1))</f>
        <v>1</v>
      </c>
      <c r="I3347" s="74">
        <f t="shared" si="5"/>
        <v>0</v>
      </c>
      <c r="J3347" s="75">
        <f t="shared" si="6"/>
        <v>0</v>
      </c>
      <c r="K3347" s="76">
        <f>H3347*SIP_Calculator!$D$25</f>
        <v>484.4666522</v>
      </c>
      <c r="L3347" s="76">
        <f t="shared" si="7"/>
        <v>0.04521809335</v>
      </c>
      <c r="M3347" s="76">
        <f t="shared" si="8"/>
        <v>0.05321207236</v>
      </c>
      <c r="N3347" s="76">
        <f t="shared" ref="N3347:O3347" si="10045">N3346+L3347</f>
        <v>327.2166602</v>
      </c>
      <c r="O3347" s="76">
        <f t="shared" si="10045"/>
        <v>390.0534284</v>
      </c>
      <c r="P3347" s="74">
        <f>I3347*SIP_Calculator!$D$26</f>
        <v>0</v>
      </c>
      <c r="Q3347" s="74">
        <f t="shared" si="10"/>
        <v>0</v>
      </c>
      <c r="R3347" s="74">
        <f t="shared" si="11"/>
        <v>0</v>
      </c>
      <c r="S3347" s="74">
        <f t="shared" ref="S3347:T3347" si="10046">S3346+Q3347</f>
        <v>326.8823576</v>
      </c>
      <c r="T3347" s="74">
        <f t="shared" si="10046"/>
        <v>389.7364059</v>
      </c>
      <c r="U3347" s="75">
        <f>J3347*SIP_Calculator!$D$27</f>
        <v>0</v>
      </c>
      <c r="V3347" s="75">
        <f t="shared" si="13"/>
        <v>0</v>
      </c>
      <c r="W3347" s="75">
        <f t="shared" si="14"/>
        <v>0</v>
      </c>
      <c r="X3347" s="75">
        <f t="shared" ref="X3347:Y3347" si="10047">X3346+V3347</f>
        <v>327.5169224</v>
      </c>
      <c r="Y3347" s="75">
        <f t="shared" si="10047"/>
        <v>390.4620207</v>
      </c>
    </row>
    <row r="3348" ht="15.75" customHeight="1">
      <c r="A3348" s="78">
        <v>43038.0</v>
      </c>
      <c r="B3348" s="73">
        <v>10767.85</v>
      </c>
      <c r="C3348" s="73">
        <v>9165.1</v>
      </c>
      <c r="D3348" s="74">
        <f t="shared" si="33"/>
        <v>702</v>
      </c>
      <c r="E3348" s="74">
        <f t="shared" si="16"/>
        <v>1</v>
      </c>
      <c r="F3348" s="75">
        <f t="shared" si="4"/>
        <v>10</v>
      </c>
      <c r="G3348" s="75">
        <f t="shared" si="17"/>
        <v>0</v>
      </c>
      <c r="H3348" s="76">
        <f>IF(A3348&lt;SIP_Calculator!$B$7,0,IF(A3348&gt;SIP_Calculator!$E$7,0,1))</f>
        <v>1</v>
      </c>
      <c r="I3348" s="74">
        <f t="shared" si="5"/>
        <v>1</v>
      </c>
      <c r="J3348" s="75">
        <f t="shared" si="6"/>
        <v>0</v>
      </c>
      <c r="K3348" s="76">
        <f>H3348*SIP_Calculator!$D$25</f>
        <v>484.4666522</v>
      </c>
      <c r="L3348" s="76">
        <f t="shared" si="7"/>
        <v>0.04499195774</v>
      </c>
      <c r="M3348" s="76">
        <f t="shared" si="8"/>
        <v>0.05285994176</v>
      </c>
      <c r="N3348" s="76">
        <f t="shared" ref="N3348:O3348" si="10048">N3347+L3348</f>
        <v>327.2616521</v>
      </c>
      <c r="O3348" s="76">
        <f t="shared" si="10048"/>
        <v>390.1062883</v>
      </c>
      <c r="P3348" s="74">
        <f>I3348*SIP_Calculator!$D$26</f>
        <v>2301.341589</v>
      </c>
      <c r="Q3348" s="74">
        <f t="shared" si="10"/>
        <v>0.2137234071</v>
      </c>
      <c r="R3348" s="74">
        <f t="shared" si="11"/>
        <v>0.2510983611</v>
      </c>
      <c r="S3348" s="74">
        <f t="shared" ref="S3348:T3348" si="10049">S3347+Q3348</f>
        <v>327.096081</v>
      </c>
      <c r="T3348" s="74">
        <f t="shared" si="10049"/>
        <v>389.9875043</v>
      </c>
      <c r="U3348" s="75">
        <f>J3348*SIP_Calculator!$D$27</f>
        <v>0</v>
      </c>
      <c r="V3348" s="75">
        <f t="shared" si="13"/>
        <v>0</v>
      </c>
      <c r="W3348" s="75">
        <f t="shared" si="14"/>
        <v>0</v>
      </c>
      <c r="X3348" s="75">
        <f t="shared" ref="X3348:Y3348" si="10050">X3347+V3348</f>
        <v>327.5169224</v>
      </c>
      <c r="Y3348" s="75">
        <f t="shared" si="10050"/>
        <v>390.4620207</v>
      </c>
    </row>
    <row r="3349" ht="15.75" customHeight="1">
      <c r="A3349" s="78">
        <v>43039.0</v>
      </c>
      <c r="B3349" s="73">
        <v>10740.85</v>
      </c>
      <c r="C3349" s="73">
        <v>9153.6</v>
      </c>
      <c r="D3349" s="74">
        <f t="shared" si="33"/>
        <v>702</v>
      </c>
      <c r="E3349" s="74">
        <f t="shared" si="16"/>
        <v>0</v>
      </c>
      <c r="F3349" s="75">
        <f t="shared" si="4"/>
        <v>10</v>
      </c>
      <c r="G3349" s="75">
        <f t="shared" si="17"/>
        <v>0</v>
      </c>
      <c r="H3349" s="76">
        <f>IF(A3349&lt;SIP_Calculator!$B$7,0,IF(A3349&gt;SIP_Calculator!$E$7,0,1))</f>
        <v>1</v>
      </c>
      <c r="I3349" s="74">
        <f t="shared" si="5"/>
        <v>0</v>
      </c>
      <c r="J3349" s="75">
        <f t="shared" si="6"/>
        <v>0</v>
      </c>
      <c r="K3349" s="76">
        <f>H3349*SIP_Calculator!$D$25</f>
        <v>484.4666522</v>
      </c>
      <c r="L3349" s="76">
        <f t="shared" si="7"/>
        <v>0.04510505707</v>
      </c>
      <c r="M3349" s="76">
        <f t="shared" si="8"/>
        <v>0.05292635162</v>
      </c>
      <c r="N3349" s="76">
        <f t="shared" ref="N3349:O3349" si="10051">N3348+L3349</f>
        <v>327.3067572</v>
      </c>
      <c r="O3349" s="76">
        <f t="shared" si="10051"/>
        <v>390.1592147</v>
      </c>
      <c r="P3349" s="74">
        <f>I3349*SIP_Calculator!$D$26</f>
        <v>0</v>
      </c>
      <c r="Q3349" s="74">
        <f t="shared" si="10"/>
        <v>0</v>
      </c>
      <c r="R3349" s="74">
        <f t="shared" si="11"/>
        <v>0</v>
      </c>
      <c r="S3349" s="74">
        <f t="shared" ref="S3349:T3349" si="10052">S3348+Q3349</f>
        <v>327.096081</v>
      </c>
      <c r="T3349" s="74">
        <f t="shared" si="10052"/>
        <v>389.9875043</v>
      </c>
      <c r="U3349" s="75">
        <f>J3349*SIP_Calculator!$D$27</f>
        <v>0</v>
      </c>
      <c r="V3349" s="75">
        <f t="shared" si="13"/>
        <v>0</v>
      </c>
      <c r="W3349" s="75">
        <f t="shared" si="14"/>
        <v>0</v>
      </c>
      <c r="X3349" s="75">
        <f t="shared" ref="X3349:Y3349" si="10053">X3348+V3349</f>
        <v>327.5169224</v>
      </c>
      <c r="Y3349" s="75">
        <f t="shared" si="10053"/>
        <v>390.4620207</v>
      </c>
    </row>
    <row r="3350" ht="15.75" customHeight="1">
      <c r="A3350" s="78">
        <v>43040.0</v>
      </c>
      <c r="B3350" s="73">
        <v>10847.9</v>
      </c>
      <c r="C3350" s="73">
        <v>9234.85</v>
      </c>
      <c r="D3350" s="74">
        <f t="shared" si="33"/>
        <v>702</v>
      </c>
      <c r="E3350" s="74">
        <f t="shared" si="16"/>
        <v>0</v>
      </c>
      <c r="F3350" s="75">
        <f t="shared" si="4"/>
        <v>11</v>
      </c>
      <c r="G3350" s="75">
        <f t="shared" si="17"/>
        <v>1</v>
      </c>
      <c r="H3350" s="76">
        <f>IF(A3350&lt;SIP_Calculator!$B$7,0,IF(A3350&gt;SIP_Calculator!$E$7,0,1))</f>
        <v>1</v>
      </c>
      <c r="I3350" s="74">
        <f t="shared" si="5"/>
        <v>0</v>
      </c>
      <c r="J3350" s="75">
        <f t="shared" si="6"/>
        <v>1</v>
      </c>
      <c r="K3350" s="76">
        <f>H3350*SIP_Calculator!$D$25</f>
        <v>484.4666522</v>
      </c>
      <c r="L3350" s="76">
        <f t="shared" si="7"/>
        <v>0.04465994821</v>
      </c>
      <c r="M3350" s="76">
        <f t="shared" si="8"/>
        <v>0.05246069532</v>
      </c>
      <c r="N3350" s="76">
        <f t="shared" ref="N3350:O3350" si="10054">N3349+L3350</f>
        <v>327.3514171</v>
      </c>
      <c r="O3350" s="76">
        <f t="shared" si="10054"/>
        <v>390.2116754</v>
      </c>
      <c r="P3350" s="74">
        <f>I3350*SIP_Calculator!$D$26</f>
        <v>0</v>
      </c>
      <c r="Q3350" s="74">
        <f t="shared" si="10"/>
        <v>0</v>
      </c>
      <c r="R3350" s="74">
        <f t="shared" si="11"/>
        <v>0</v>
      </c>
      <c r="S3350" s="74">
        <f t="shared" ref="S3350:T3350" si="10055">S3349+Q3350</f>
        <v>327.096081</v>
      </c>
      <c r="T3350" s="74">
        <f t="shared" si="10055"/>
        <v>389.9875043</v>
      </c>
      <c r="U3350" s="75">
        <f>J3350*SIP_Calculator!$D$27</f>
        <v>10000</v>
      </c>
      <c r="V3350" s="75">
        <f t="shared" si="13"/>
        <v>0.9218374063</v>
      </c>
      <c r="W3350" s="75">
        <f t="shared" si="14"/>
        <v>1.082854621</v>
      </c>
      <c r="X3350" s="75">
        <f t="shared" ref="X3350:Y3350" si="10056">X3349+V3350</f>
        <v>328.4387598</v>
      </c>
      <c r="Y3350" s="75">
        <f t="shared" si="10056"/>
        <v>391.5448754</v>
      </c>
    </row>
    <row r="3351" ht="15.75" customHeight="1">
      <c r="A3351" s="78">
        <v>43041.0</v>
      </c>
      <c r="B3351" s="73">
        <v>10839.4</v>
      </c>
      <c r="C3351" s="73">
        <v>9237.75</v>
      </c>
      <c r="D3351" s="74">
        <f t="shared" si="33"/>
        <v>702</v>
      </c>
      <c r="E3351" s="74">
        <f t="shared" si="16"/>
        <v>0</v>
      </c>
      <c r="F3351" s="75">
        <f t="shared" si="4"/>
        <v>11</v>
      </c>
      <c r="G3351" s="75">
        <f t="shared" si="17"/>
        <v>0</v>
      </c>
      <c r="H3351" s="76">
        <f>IF(A3351&lt;SIP_Calculator!$B$7,0,IF(A3351&gt;SIP_Calculator!$E$7,0,1))</f>
        <v>1</v>
      </c>
      <c r="I3351" s="74">
        <f t="shared" si="5"/>
        <v>0</v>
      </c>
      <c r="J3351" s="75">
        <f t="shared" si="6"/>
        <v>0</v>
      </c>
      <c r="K3351" s="76">
        <f>H3351*SIP_Calculator!$D$25</f>
        <v>484.4666522</v>
      </c>
      <c r="L3351" s="76">
        <f t="shared" si="7"/>
        <v>0.04469496948</v>
      </c>
      <c r="M3351" s="76">
        <f t="shared" si="8"/>
        <v>0.05244422637</v>
      </c>
      <c r="N3351" s="76">
        <f t="shared" ref="N3351:O3351" si="10057">N3350+L3351</f>
        <v>327.3961121</v>
      </c>
      <c r="O3351" s="76">
        <f t="shared" si="10057"/>
        <v>390.2641196</v>
      </c>
      <c r="P3351" s="74">
        <f>I3351*SIP_Calculator!$D$26</f>
        <v>0</v>
      </c>
      <c r="Q3351" s="74">
        <f t="shared" si="10"/>
        <v>0</v>
      </c>
      <c r="R3351" s="74">
        <f t="shared" si="11"/>
        <v>0</v>
      </c>
      <c r="S3351" s="74">
        <f t="shared" ref="S3351:T3351" si="10058">S3350+Q3351</f>
        <v>327.096081</v>
      </c>
      <c r="T3351" s="74">
        <f t="shared" si="10058"/>
        <v>389.9875043</v>
      </c>
      <c r="U3351" s="75">
        <f>J3351*SIP_Calculator!$D$27</f>
        <v>0</v>
      </c>
      <c r="V3351" s="75">
        <f t="shared" si="13"/>
        <v>0</v>
      </c>
      <c r="W3351" s="75">
        <f t="shared" si="14"/>
        <v>0</v>
      </c>
      <c r="X3351" s="75">
        <f t="shared" ref="X3351:Y3351" si="10059">X3350+V3351</f>
        <v>328.4387598</v>
      </c>
      <c r="Y3351" s="75">
        <f t="shared" si="10059"/>
        <v>391.5448754</v>
      </c>
    </row>
    <row r="3352" ht="15.75" customHeight="1">
      <c r="A3352" s="78">
        <v>43042.0</v>
      </c>
      <c r="B3352" s="73">
        <v>10866.45</v>
      </c>
      <c r="C3352" s="73">
        <v>9260.65</v>
      </c>
      <c r="D3352" s="74">
        <f t="shared" si="33"/>
        <v>702</v>
      </c>
      <c r="E3352" s="74">
        <f t="shared" si="16"/>
        <v>0</v>
      </c>
      <c r="F3352" s="75">
        <f t="shared" si="4"/>
        <v>11</v>
      </c>
      <c r="G3352" s="75">
        <f t="shared" si="17"/>
        <v>0</v>
      </c>
      <c r="H3352" s="76">
        <f>IF(A3352&lt;SIP_Calculator!$B$7,0,IF(A3352&gt;SIP_Calculator!$E$7,0,1))</f>
        <v>1</v>
      </c>
      <c r="I3352" s="74">
        <f t="shared" si="5"/>
        <v>0</v>
      </c>
      <c r="J3352" s="75">
        <f t="shared" si="6"/>
        <v>0</v>
      </c>
      <c r="K3352" s="76">
        <f>H3352*SIP_Calculator!$D$25</f>
        <v>484.4666522</v>
      </c>
      <c r="L3352" s="76">
        <f t="shared" si="7"/>
        <v>0.04458370969</v>
      </c>
      <c r="M3352" s="76">
        <f t="shared" si="8"/>
        <v>0.05231454079</v>
      </c>
      <c r="N3352" s="76">
        <f t="shared" ref="N3352:O3352" si="10060">N3351+L3352</f>
        <v>327.4406958</v>
      </c>
      <c r="O3352" s="76">
        <f t="shared" si="10060"/>
        <v>390.3164341</v>
      </c>
      <c r="P3352" s="74">
        <f>I3352*SIP_Calculator!$D$26</f>
        <v>0</v>
      </c>
      <c r="Q3352" s="74">
        <f t="shared" si="10"/>
        <v>0</v>
      </c>
      <c r="R3352" s="74">
        <f t="shared" si="11"/>
        <v>0</v>
      </c>
      <c r="S3352" s="74">
        <f t="shared" ref="S3352:T3352" si="10061">S3351+Q3352</f>
        <v>327.096081</v>
      </c>
      <c r="T3352" s="74">
        <f t="shared" si="10061"/>
        <v>389.9875043</v>
      </c>
      <c r="U3352" s="75">
        <f>J3352*SIP_Calculator!$D$27</f>
        <v>0</v>
      </c>
      <c r="V3352" s="75">
        <f t="shared" si="13"/>
        <v>0</v>
      </c>
      <c r="W3352" s="75">
        <f t="shared" si="14"/>
        <v>0</v>
      </c>
      <c r="X3352" s="75">
        <f t="shared" ref="X3352:Y3352" si="10062">X3351+V3352</f>
        <v>328.4387598</v>
      </c>
      <c r="Y3352" s="75">
        <f t="shared" si="10062"/>
        <v>391.5448754</v>
      </c>
    </row>
    <row r="3353" ht="15.75" customHeight="1">
      <c r="A3353" s="78">
        <v>43045.0</v>
      </c>
      <c r="B3353" s="73">
        <v>10878.15</v>
      </c>
      <c r="C3353" s="73">
        <v>9273.1</v>
      </c>
      <c r="D3353" s="74">
        <f t="shared" si="33"/>
        <v>703</v>
      </c>
      <c r="E3353" s="74">
        <f t="shared" si="16"/>
        <v>1</v>
      </c>
      <c r="F3353" s="75">
        <f t="shared" si="4"/>
        <v>11</v>
      </c>
      <c r="G3353" s="75">
        <f t="shared" si="17"/>
        <v>0</v>
      </c>
      <c r="H3353" s="76">
        <f>IF(A3353&lt;SIP_Calculator!$B$7,0,IF(A3353&gt;SIP_Calculator!$E$7,0,1))</f>
        <v>1</v>
      </c>
      <c r="I3353" s="74">
        <f t="shared" si="5"/>
        <v>1</v>
      </c>
      <c r="J3353" s="75">
        <f t="shared" si="6"/>
        <v>0</v>
      </c>
      <c r="K3353" s="76">
        <f>H3353*SIP_Calculator!$D$25</f>
        <v>484.4666522</v>
      </c>
      <c r="L3353" s="76">
        <f t="shared" si="7"/>
        <v>0.04453575766</v>
      </c>
      <c r="M3353" s="76">
        <f t="shared" si="8"/>
        <v>0.05224430365</v>
      </c>
      <c r="N3353" s="76">
        <f t="shared" ref="N3353:O3353" si="10063">N3352+L3353</f>
        <v>327.4852316</v>
      </c>
      <c r="O3353" s="76">
        <f t="shared" si="10063"/>
        <v>390.3686784</v>
      </c>
      <c r="P3353" s="74">
        <f>I3353*SIP_Calculator!$D$26</f>
        <v>2301.341589</v>
      </c>
      <c r="Q3353" s="74">
        <f t="shared" si="10"/>
        <v>0.211556339</v>
      </c>
      <c r="R3353" s="74">
        <f t="shared" si="11"/>
        <v>0.2481739213</v>
      </c>
      <c r="S3353" s="74">
        <f t="shared" ref="S3353:T3353" si="10064">S3352+Q3353</f>
        <v>327.3076374</v>
      </c>
      <c r="T3353" s="74">
        <f t="shared" si="10064"/>
        <v>390.2356782</v>
      </c>
      <c r="U3353" s="75">
        <f>J3353*SIP_Calculator!$D$27</f>
        <v>0</v>
      </c>
      <c r="V3353" s="75">
        <f t="shared" si="13"/>
        <v>0</v>
      </c>
      <c r="W3353" s="75">
        <f t="shared" si="14"/>
        <v>0</v>
      </c>
      <c r="X3353" s="75">
        <f t="shared" ref="X3353:Y3353" si="10065">X3352+V3353</f>
        <v>328.4387598</v>
      </c>
      <c r="Y3353" s="75">
        <f t="shared" si="10065"/>
        <v>391.5448754</v>
      </c>
    </row>
    <row r="3354" ht="15.75" customHeight="1">
      <c r="A3354" s="78">
        <v>43046.0</v>
      </c>
      <c r="B3354" s="73">
        <v>10762.4</v>
      </c>
      <c r="C3354" s="73">
        <v>9169.55</v>
      </c>
      <c r="D3354" s="74">
        <f t="shared" si="33"/>
        <v>703</v>
      </c>
      <c r="E3354" s="74">
        <f t="shared" si="16"/>
        <v>0</v>
      </c>
      <c r="F3354" s="75">
        <f t="shared" si="4"/>
        <v>11</v>
      </c>
      <c r="G3354" s="75">
        <f t="shared" si="17"/>
        <v>0</v>
      </c>
      <c r="H3354" s="76">
        <f>IF(A3354&lt;SIP_Calculator!$B$7,0,IF(A3354&gt;SIP_Calculator!$E$7,0,1))</f>
        <v>1</v>
      </c>
      <c r="I3354" s="74">
        <f t="shared" si="5"/>
        <v>0</v>
      </c>
      <c r="J3354" s="75">
        <f t="shared" si="6"/>
        <v>0</v>
      </c>
      <c r="K3354" s="76">
        <f>H3354*SIP_Calculator!$D$25</f>
        <v>484.4666522</v>
      </c>
      <c r="L3354" s="76">
        <f t="shared" si="7"/>
        <v>0.04501474134</v>
      </c>
      <c r="M3354" s="76">
        <f t="shared" si="8"/>
        <v>0.05283428873</v>
      </c>
      <c r="N3354" s="76">
        <f t="shared" ref="N3354:O3354" si="10066">N3353+L3354</f>
        <v>327.5302463</v>
      </c>
      <c r="O3354" s="76">
        <f t="shared" si="10066"/>
        <v>390.4215127</v>
      </c>
      <c r="P3354" s="74">
        <f>I3354*SIP_Calculator!$D$26</f>
        <v>0</v>
      </c>
      <c r="Q3354" s="74">
        <f t="shared" si="10"/>
        <v>0</v>
      </c>
      <c r="R3354" s="74">
        <f t="shared" si="11"/>
        <v>0</v>
      </c>
      <c r="S3354" s="74">
        <f t="shared" ref="S3354:T3354" si="10067">S3353+Q3354</f>
        <v>327.3076374</v>
      </c>
      <c r="T3354" s="74">
        <f t="shared" si="10067"/>
        <v>390.2356782</v>
      </c>
      <c r="U3354" s="75">
        <f>J3354*SIP_Calculator!$D$27</f>
        <v>0</v>
      </c>
      <c r="V3354" s="75">
        <f t="shared" si="13"/>
        <v>0</v>
      </c>
      <c r="W3354" s="75">
        <f t="shared" si="14"/>
        <v>0</v>
      </c>
      <c r="X3354" s="75">
        <f t="shared" ref="X3354:Y3354" si="10068">X3353+V3354</f>
        <v>328.4387598</v>
      </c>
      <c r="Y3354" s="75">
        <f t="shared" si="10068"/>
        <v>391.5448754</v>
      </c>
    </row>
    <row r="3355" ht="15.75" customHeight="1">
      <c r="A3355" s="78">
        <v>43047.0</v>
      </c>
      <c r="B3355" s="73">
        <v>10707.55</v>
      </c>
      <c r="C3355" s="73">
        <v>9117.55</v>
      </c>
      <c r="D3355" s="74">
        <f t="shared" si="33"/>
        <v>703</v>
      </c>
      <c r="E3355" s="74">
        <f t="shared" si="16"/>
        <v>0</v>
      </c>
      <c r="F3355" s="75">
        <f t="shared" si="4"/>
        <v>11</v>
      </c>
      <c r="G3355" s="75">
        <f t="shared" si="17"/>
        <v>0</v>
      </c>
      <c r="H3355" s="76">
        <f>IF(A3355&lt;SIP_Calculator!$B$7,0,IF(A3355&gt;SIP_Calculator!$E$7,0,1))</f>
        <v>1</v>
      </c>
      <c r="I3355" s="74">
        <f t="shared" si="5"/>
        <v>0</v>
      </c>
      <c r="J3355" s="75">
        <f t="shared" si="6"/>
        <v>0</v>
      </c>
      <c r="K3355" s="76">
        <f>H3355*SIP_Calculator!$D$25</f>
        <v>484.4666522</v>
      </c>
      <c r="L3355" s="76">
        <f t="shared" si="7"/>
        <v>0.04524533177</v>
      </c>
      <c r="M3355" s="76">
        <f t="shared" si="8"/>
        <v>0.05313561781</v>
      </c>
      <c r="N3355" s="76">
        <f t="shared" ref="N3355:O3355" si="10069">N3354+L3355</f>
        <v>327.5754916</v>
      </c>
      <c r="O3355" s="76">
        <f t="shared" si="10069"/>
        <v>390.4746483</v>
      </c>
      <c r="P3355" s="74">
        <f>I3355*SIP_Calculator!$D$26</f>
        <v>0</v>
      </c>
      <c r="Q3355" s="74">
        <f t="shared" si="10"/>
        <v>0</v>
      </c>
      <c r="R3355" s="74">
        <f t="shared" si="11"/>
        <v>0</v>
      </c>
      <c r="S3355" s="74">
        <f t="shared" ref="S3355:T3355" si="10070">S3354+Q3355</f>
        <v>327.3076374</v>
      </c>
      <c r="T3355" s="74">
        <f t="shared" si="10070"/>
        <v>390.2356782</v>
      </c>
      <c r="U3355" s="75">
        <f>J3355*SIP_Calculator!$D$27</f>
        <v>0</v>
      </c>
      <c r="V3355" s="75">
        <f t="shared" si="13"/>
        <v>0</v>
      </c>
      <c r="W3355" s="75">
        <f t="shared" si="14"/>
        <v>0</v>
      </c>
      <c r="X3355" s="75">
        <f t="shared" ref="X3355:Y3355" si="10071">X3354+V3355</f>
        <v>328.4387598</v>
      </c>
      <c r="Y3355" s="75">
        <f t="shared" si="10071"/>
        <v>391.5448754</v>
      </c>
    </row>
    <row r="3356" ht="15.75" customHeight="1">
      <c r="A3356" s="78">
        <v>43048.0</v>
      </c>
      <c r="B3356" s="73">
        <v>10723.65</v>
      </c>
      <c r="C3356" s="73">
        <v>9147.3</v>
      </c>
      <c r="D3356" s="74">
        <f t="shared" si="33"/>
        <v>703</v>
      </c>
      <c r="E3356" s="74">
        <f t="shared" si="16"/>
        <v>0</v>
      </c>
      <c r="F3356" s="75">
        <f t="shared" si="4"/>
        <v>11</v>
      </c>
      <c r="G3356" s="75">
        <f t="shared" si="17"/>
        <v>0</v>
      </c>
      <c r="H3356" s="76">
        <f>IF(A3356&lt;SIP_Calculator!$B$7,0,IF(A3356&gt;SIP_Calculator!$E$7,0,1))</f>
        <v>1</v>
      </c>
      <c r="I3356" s="74">
        <f t="shared" si="5"/>
        <v>0</v>
      </c>
      <c r="J3356" s="75">
        <f t="shared" si="6"/>
        <v>0</v>
      </c>
      <c r="K3356" s="76">
        <f>H3356*SIP_Calculator!$D$25</f>
        <v>484.4666522</v>
      </c>
      <c r="L3356" s="76">
        <f t="shared" si="7"/>
        <v>0.04517740249</v>
      </c>
      <c r="M3356" s="76">
        <f t="shared" si="8"/>
        <v>0.05296280347</v>
      </c>
      <c r="N3356" s="76">
        <f t="shared" ref="N3356:O3356" si="10072">N3355+L3356</f>
        <v>327.620669</v>
      </c>
      <c r="O3356" s="76">
        <f t="shared" si="10072"/>
        <v>390.5276111</v>
      </c>
      <c r="P3356" s="74">
        <f>I3356*SIP_Calculator!$D$26</f>
        <v>0</v>
      </c>
      <c r="Q3356" s="74">
        <f t="shared" si="10"/>
        <v>0</v>
      </c>
      <c r="R3356" s="74">
        <f t="shared" si="11"/>
        <v>0</v>
      </c>
      <c r="S3356" s="74">
        <f t="shared" ref="S3356:T3356" si="10073">S3355+Q3356</f>
        <v>327.3076374</v>
      </c>
      <c r="T3356" s="74">
        <f t="shared" si="10073"/>
        <v>390.2356782</v>
      </c>
      <c r="U3356" s="75">
        <f>J3356*SIP_Calculator!$D$27</f>
        <v>0</v>
      </c>
      <c r="V3356" s="75">
        <f t="shared" si="13"/>
        <v>0</v>
      </c>
      <c r="W3356" s="75">
        <f t="shared" si="14"/>
        <v>0</v>
      </c>
      <c r="X3356" s="75">
        <f t="shared" ref="X3356:Y3356" si="10074">X3355+V3356</f>
        <v>328.4387598</v>
      </c>
      <c r="Y3356" s="75">
        <f t="shared" si="10074"/>
        <v>391.5448754</v>
      </c>
    </row>
    <row r="3357" ht="15.75" customHeight="1">
      <c r="A3357" s="78">
        <v>43049.0</v>
      </c>
      <c r="B3357" s="73">
        <v>10729.55</v>
      </c>
      <c r="C3357" s="73">
        <v>9154.95</v>
      </c>
      <c r="D3357" s="74">
        <f t="shared" si="33"/>
        <v>703</v>
      </c>
      <c r="E3357" s="74">
        <f t="shared" si="16"/>
        <v>0</v>
      </c>
      <c r="F3357" s="75">
        <f t="shared" si="4"/>
        <v>11</v>
      </c>
      <c r="G3357" s="75">
        <f t="shared" si="17"/>
        <v>0</v>
      </c>
      <c r="H3357" s="76">
        <f>IF(A3357&lt;SIP_Calculator!$B$7,0,IF(A3357&gt;SIP_Calculator!$E$7,0,1))</f>
        <v>1</v>
      </c>
      <c r="I3357" s="74">
        <f t="shared" si="5"/>
        <v>0</v>
      </c>
      <c r="J3357" s="75">
        <f t="shared" si="6"/>
        <v>0</v>
      </c>
      <c r="K3357" s="76">
        <f>H3357*SIP_Calculator!$D$25</f>
        <v>484.4666522</v>
      </c>
      <c r="L3357" s="76">
        <f t="shared" si="7"/>
        <v>0.04515256019</v>
      </c>
      <c r="M3357" s="76">
        <f t="shared" si="8"/>
        <v>0.05291854704</v>
      </c>
      <c r="N3357" s="76">
        <f t="shared" ref="N3357:O3357" si="10075">N3356+L3357</f>
        <v>327.6658216</v>
      </c>
      <c r="O3357" s="76">
        <f t="shared" si="10075"/>
        <v>390.5805297</v>
      </c>
      <c r="P3357" s="74">
        <f>I3357*SIP_Calculator!$D$26</f>
        <v>0</v>
      </c>
      <c r="Q3357" s="74">
        <f t="shared" si="10"/>
        <v>0</v>
      </c>
      <c r="R3357" s="74">
        <f t="shared" si="11"/>
        <v>0</v>
      </c>
      <c r="S3357" s="74">
        <f t="shared" ref="S3357:T3357" si="10076">S3356+Q3357</f>
        <v>327.3076374</v>
      </c>
      <c r="T3357" s="74">
        <f t="shared" si="10076"/>
        <v>390.2356782</v>
      </c>
      <c r="U3357" s="75">
        <f>J3357*SIP_Calculator!$D$27</f>
        <v>0</v>
      </c>
      <c r="V3357" s="75">
        <f t="shared" si="13"/>
        <v>0</v>
      </c>
      <c r="W3357" s="75">
        <f t="shared" si="14"/>
        <v>0</v>
      </c>
      <c r="X3357" s="75">
        <f t="shared" ref="X3357:Y3357" si="10077">X3356+V3357</f>
        <v>328.4387598</v>
      </c>
      <c r="Y3357" s="75">
        <f t="shared" si="10077"/>
        <v>391.5448754</v>
      </c>
    </row>
    <row r="3358" ht="15.75" customHeight="1">
      <c r="A3358" s="78">
        <v>43052.0</v>
      </c>
      <c r="B3358" s="73">
        <v>10632.65</v>
      </c>
      <c r="C3358" s="73">
        <v>9082.45</v>
      </c>
      <c r="D3358" s="74">
        <f t="shared" si="33"/>
        <v>704</v>
      </c>
      <c r="E3358" s="74">
        <f t="shared" si="16"/>
        <v>1</v>
      </c>
      <c r="F3358" s="75">
        <f t="shared" si="4"/>
        <v>11</v>
      </c>
      <c r="G3358" s="75">
        <f t="shared" si="17"/>
        <v>0</v>
      </c>
      <c r="H3358" s="76">
        <f>IF(A3358&lt;SIP_Calculator!$B$7,0,IF(A3358&gt;SIP_Calculator!$E$7,0,1))</f>
        <v>1</v>
      </c>
      <c r="I3358" s="74">
        <f t="shared" si="5"/>
        <v>1</v>
      </c>
      <c r="J3358" s="75">
        <f t="shared" si="6"/>
        <v>0</v>
      </c>
      <c r="K3358" s="76">
        <f>H3358*SIP_Calculator!$D$25</f>
        <v>484.4666522</v>
      </c>
      <c r="L3358" s="76">
        <f t="shared" si="7"/>
        <v>0.04556405526</v>
      </c>
      <c r="M3358" s="76">
        <f t="shared" si="8"/>
        <v>0.05334096551</v>
      </c>
      <c r="N3358" s="76">
        <f t="shared" ref="N3358:O3358" si="10078">N3357+L3358</f>
        <v>327.7113857</v>
      </c>
      <c r="O3358" s="76">
        <f t="shared" si="10078"/>
        <v>390.6338707</v>
      </c>
      <c r="P3358" s="74">
        <f>I3358*SIP_Calculator!$D$26</f>
        <v>2301.341589</v>
      </c>
      <c r="Q3358" s="74">
        <f t="shared" si="10"/>
        <v>0.2164410179</v>
      </c>
      <c r="R3358" s="74">
        <f t="shared" si="11"/>
        <v>0.253383348</v>
      </c>
      <c r="S3358" s="74">
        <f t="shared" ref="S3358:T3358" si="10079">S3357+Q3358</f>
        <v>327.5240784</v>
      </c>
      <c r="T3358" s="74">
        <f t="shared" si="10079"/>
        <v>390.4890616</v>
      </c>
      <c r="U3358" s="75">
        <f>J3358*SIP_Calculator!$D$27</f>
        <v>0</v>
      </c>
      <c r="V3358" s="75">
        <f t="shared" si="13"/>
        <v>0</v>
      </c>
      <c r="W3358" s="75">
        <f t="shared" si="14"/>
        <v>0</v>
      </c>
      <c r="X3358" s="75">
        <f t="shared" ref="X3358:Y3358" si="10080">X3357+V3358</f>
        <v>328.4387598</v>
      </c>
      <c r="Y3358" s="75">
        <f t="shared" si="10080"/>
        <v>391.5448754</v>
      </c>
    </row>
    <row r="3359" ht="15.75" customHeight="1">
      <c r="A3359" s="78">
        <v>43053.0</v>
      </c>
      <c r="B3359" s="73">
        <v>10593.8</v>
      </c>
      <c r="C3359" s="73">
        <v>9051.5</v>
      </c>
      <c r="D3359" s="74">
        <f t="shared" si="33"/>
        <v>704</v>
      </c>
      <c r="E3359" s="74">
        <f t="shared" si="16"/>
        <v>0</v>
      </c>
      <c r="F3359" s="75">
        <f t="shared" si="4"/>
        <v>11</v>
      </c>
      <c r="G3359" s="75">
        <f t="shared" si="17"/>
        <v>0</v>
      </c>
      <c r="H3359" s="76">
        <f>IF(A3359&lt;SIP_Calculator!$B$7,0,IF(A3359&gt;SIP_Calculator!$E$7,0,1))</f>
        <v>1</v>
      </c>
      <c r="I3359" s="74">
        <f t="shared" si="5"/>
        <v>0</v>
      </c>
      <c r="J3359" s="75">
        <f t="shared" si="6"/>
        <v>0</v>
      </c>
      <c r="K3359" s="76">
        <f>H3359*SIP_Calculator!$D$25</f>
        <v>484.4666522</v>
      </c>
      <c r="L3359" s="76">
        <f t="shared" si="7"/>
        <v>0.04573114956</v>
      </c>
      <c r="M3359" s="76">
        <f t="shared" si="8"/>
        <v>0.05352335549</v>
      </c>
      <c r="N3359" s="76">
        <f t="shared" ref="N3359:O3359" si="10081">N3358+L3359</f>
        <v>327.7571168</v>
      </c>
      <c r="O3359" s="76">
        <f t="shared" si="10081"/>
        <v>390.687394</v>
      </c>
      <c r="P3359" s="74">
        <f>I3359*SIP_Calculator!$D$26</f>
        <v>0</v>
      </c>
      <c r="Q3359" s="74">
        <f t="shared" si="10"/>
        <v>0</v>
      </c>
      <c r="R3359" s="74">
        <f t="shared" si="11"/>
        <v>0</v>
      </c>
      <c r="S3359" s="74">
        <f t="shared" ref="S3359:T3359" si="10082">S3358+Q3359</f>
        <v>327.5240784</v>
      </c>
      <c r="T3359" s="74">
        <f t="shared" si="10082"/>
        <v>390.4890616</v>
      </c>
      <c r="U3359" s="75">
        <f>J3359*SIP_Calculator!$D$27</f>
        <v>0</v>
      </c>
      <c r="V3359" s="75">
        <f t="shared" si="13"/>
        <v>0</v>
      </c>
      <c r="W3359" s="75">
        <f t="shared" si="14"/>
        <v>0</v>
      </c>
      <c r="X3359" s="75">
        <f t="shared" ref="X3359:Y3359" si="10083">X3358+V3359</f>
        <v>328.4387598</v>
      </c>
      <c r="Y3359" s="75">
        <f t="shared" si="10083"/>
        <v>391.5448754</v>
      </c>
    </row>
    <row r="3360" ht="15.75" customHeight="1">
      <c r="A3360" s="78">
        <v>43054.0</v>
      </c>
      <c r="B3360" s="73">
        <v>10514.9</v>
      </c>
      <c r="C3360" s="73">
        <v>8973.75</v>
      </c>
      <c r="D3360" s="74">
        <f t="shared" si="33"/>
        <v>704</v>
      </c>
      <c r="E3360" s="74">
        <f t="shared" si="16"/>
        <v>0</v>
      </c>
      <c r="F3360" s="75">
        <f t="shared" si="4"/>
        <v>11</v>
      </c>
      <c r="G3360" s="75">
        <f t="shared" si="17"/>
        <v>0</v>
      </c>
      <c r="H3360" s="76">
        <f>IF(A3360&lt;SIP_Calculator!$B$7,0,IF(A3360&gt;SIP_Calculator!$E$7,0,1))</f>
        <v>1</v>
      </c>
      <c r="I3360" s="74">
        <f t="shared" si="5"/>
        <v>0</v>
      </c>
      <c r="J3360" s="75">
        <f t="shared" si="6"/>
        <v>0</v>
      </c>
      <c r="K3360" s="76">
        <f>H3360*SIP_Calculator!$D$25</f>
        <v>484.4666522</v>
      </c>
      <c r="L3360" s="76">
        <f t="shared" si="7"/>
        <v>0.04607429954</v>
      </c>
      <c r="M3360" s="76">
        <f t="shared" si="8"/>
        <v>0.05398709037</v>
      </c>
      <c r="N3360" s="76">
        <f t="shared" ref="N3360:O3360" si="10084">N3359+L3360</f>
        <v>327.8031911</v>
      </c>
      <c r="O3360" s="76">
        <f t="shared" si="10084"/>
        <v>390.7413811</v>
      </c>
      <c r="P3360" s="74">
        <f>I3360*SIP_Calculator!$D$26</f>
        <v>0</v>
      </c>
      <c r="Q3360" s="74">
        <f t="shared" si="10"/>
        <v>0</v>
      </c>
      <c r="R3360" s="74">
        <f t="shared" si="11"/>
        <v>0</v>
      </c>
      <c r="S3360" s="74">
        <f t="shared" ref="S3360:T3360" si="10085">S3359+Q3360</f>
        <v>327.5240784</v>
      </c>
      <c r="T3360" s="74">
        <f t="shared" si="10085"/>
        <v>390.4890616</v>
      </c>
      <c r="U3360" s="75">
        <f>J3360*SIP_Calculator!$D$27</f>
        <v>0</v>
      </c>
      <c r="V3360" s="75">
        <f t="shared" si="13"/>
        <v>0</v>
      </c>
      <c r="W3360" s="75">
        <f t="shared" si="14"/>
        <v>0</v>
      </c>
      <c r="X3360" s="75">
        <f t="shared" ref="X3360:Y3360" si="10086">X3359+V3360</f>
        <v>328.4387598</v>
      </c>
      <c r="Y3360" s="75">
        <f t="shared" si="10086"/>
        <v>391.5448754</v>
      </c>
    </row>
    <row r="3361" ht="15.75" customHeight="1">
      <c r="A3361" s="78">
        <v>43055.0</v>
      </c>
      <c r="B3361" s="73">
        <v>10618.45</v>
      </c>
      <c r="C3361" s="73">
        <v>9065.0</v>
      </c>
      <c r="D3361" s="74">
        <f t="shared" si="33"/>
        <v>704</v>
      </c>
      <c r="E3361" s="74">
        <f t="shared" si="16"/>
        <v>0</v>
      </c>
      <c r="F3361" s="75">
        <f t="shared" si="4"/>
        <v>11</v>
      </c>
      <c r="G3361" s="75">
        <f t="shared" si="17"/>
        <v>0</v>
      </c>
      <c r="H3361" s="76">
        <f>IF(A3361&lt;SIP_Calculator!$B$7,0,IF(A3361&gt;SIP_Calculator!$E$7,0,1))</f>
        <v>1</v>
      </c>
      <c r="I3361" s="74">
        <f t="shared" si="5"/>
        <v>0</v>
      </c>
      <c r="J3361" s="75">
        <f t="shared" si="6"/>
        <v>0</v>
      </c>
      <c r="K3361" s="76">
        <f>H3361*SIP_Calculator!$D$25</f>
        <v>484.4666522</v>
      </c>
      <c r="L3361" s="76">
        <f t="shared" si="7"/>
        <v>0.04562498785</v>
      </c>
      <c r="M3361" s="76">
        <f t="shared" si="8"/>
        <v>0.05344364613</v>
      </c>
      <c r="N3361" s="76">
        <f t="shared" ref="N3361:O3361" si="10087">N3360+L3361</f>
        <v>327.8488161</v>
      </c>
      <c r="O3361" s="76">
        <f t="shared" si="10087"/>
        <v>390.7948247</v>
      </c>
      <c r="P3361" s="74">
        <f>I3361*SIP_Calculator!$D$26</f>
        <v>0</v>
      </c>
      <c r="Q3361" s="74">
        <f t="shared" si="10"/>
        <v>0</v>
      </c>
      <c r="R3361" s="74">
        <f t="shared" si="11"/>
        <v>0</v>
      </c>
      <c r="S3361" s="74">
        <f t="shared" ref="S3361:T3361" si="10088">S3360+Q3361</f>
        <v>327.5240784</v>
      </c>
      <c r="T3361" s="74">
        <f t="shared" si="10088"/>
        <v>390.4890616</v>
      </c>
      <c r="U3361" s="75">
        <f>J3361*SIP_Calculator!$D$27</f>
        <v>0</v>
      </c>
      <c r="V3361" s="75">
        <f t="shared" si="13"/>
        <v>0</v>
      </c>
      <c r="W3361" s="75">
        <f t="shared" si="14"/>
        <v>0</v>
      </c>
      <c r="X3361" s="75">
        <f t="shared" ref="X3361:Y3361" si="10089">X3360+V3361</f>
        <v>328.4387598</v>
      </c>
      <c r="Y3361" s="75">
        <f t="shared" si="10089"/>
        <v>391.5448754</v>
      </c>
    </row>
    <row r="3362" ht="15.75" customHeight="1">
      <c r="A3362" s="78">
        <v>43056.0</v>
      </c>
      <c r="B3362" s="73">
        <v>10701.3</v>
      </c>
      <c r="C3362" s="73">
        <v>9137.1</v>
      </c>
      <c r="D3362" s="74">
        <f t="shared" si="33"/>
        <v>704</v>
      </c>
      <c r="E3362" s="74">
        <f t="shared" si="16"/>
        <v>0</v>
      </c>
      <c r="F3362" s="75">
        <f t="shared" si="4"/>
        <v>11</v>
      </c>
      <c r="G3362" s="75">
        <f t="shared" si="17"/>
        <v>0</v>
      </c>
      <c r="H3362" s="76">
        <f>IF(A3362&lt;SIP_Calculator!$B$7,0,IF(A3362&gt;SIP_Calculator!$E$7,0,1))</f>
        <v>1</v>
      </c>
      <c r="I3362" s="74">
        <f t="shared" si="5"/>
        <v>0</v>
      </c>
      <c r="J3362" s="75">
        <f t="shared" si="6"/>
        <v>0</v>
      </c>
      <c r="K3362" s="76">
        <f>H3362*SIP_Calculator!$D$25</f>
        <v>484.4666522</v>
      </c>
      <c r="L3362" s="76">
        <f t="shared" si="7"/>
        <v>0.04527175691</v>
      </c>
      <c r="M3362" s="76">
        <f t="shared" si="8"/>
        <v>0.05302192733</v>
      </c>
      <c r="N3362" s="76">
        <f t="shared" ref="N3362:O3362" si="10090">N3361+L3362</f>
        <v>327.8940879</v>
      </c>
      <c r="O3362" s="76">
        <f t="shared" si="10090"/>
        <v>390.8478467</v>
      </c>
      <c r="P3362" s="74">
        <f>I3362*SIP_Calculator!$D$26</f>
        <v>0</v>
      </c>
      <c r="Q3362" s="74">
        <f t="shared" si="10"/>
        <v>0</v>
      </c>
      <c r="R3362" s="74">
        <f t="shared" si="11"/>
        <v>0</v>
      </c>
      <c r="S3362" s="74">
        <f t="shared" ref="S3362:T3362" si="10091">S3361+Q3362</f>
        <v>327.5240784</v>
      </c>
      <c r="T3362" s="74">
        <f t="shared" si="10091"/>
        <v>390.4890616</v>
      </c>
      <c r="U3362" s="75">
        <f>J3362*SIP_Calculator!$D$27</f>
        <v>0</v>
      </c>
      <c r="V3362" s="75">
        <f t="shared" si="13"/>
        <v>0</v>
      </c>
      <c r="W3362" s="75">
        <f t="shared" si="14"/>
        <v>0</v>
      </c>
      <c r="X3362" s="75">
        <f t="shared" ref="X3362:Y3362" si="10092">X3361+V3362</f>
        <v>328.4387598</v>
      </c>
      <c r="Y3362" s="75">
        <f t="shared" si="10092"/>
        <v>391.5448754</v>
      </c>
    </row>
    <row r="3363" ht="15.75" customHeight="1">
      <c r="A3363" s="78">
        <v>43059.0</v>
      </c>
      <c r="B3363" s="73">
        <v>10716.4</v>
      </c>
      <c r="C3363" s="73">
        <v>9161.9</v>
      </c>
      <c r="D3363" s="74">
        <f t="shared" si="33"/>
        <v>705</v>
      </c>
      <c r="E3363" s="74">
        <f t="shared" si="16"/>
        <v>1</v>
      </c>
      <c r="F3363" s="75">
        <f t="shared" si="4"/>
        <v>11</v>
      </c>
      <c r="G3363" s="75">
        <f t="shared" si="17"/>
        <v>0</v>
      </c>
      <c r="H3363" s="76">
        <f>IF(A3363&lt;SIP_Calculator!$B$7,0,IF(A3363&gt;SIP_Calculator!$E$7,0,1))</f>
        <v>1</v>
      </c>
      <c r="I3363" s="74">
        <f t="shared" si="5"/>
        <v>1</v>
      </c>
      <c r="J3363" s="75">
        <f t="shared" si="6"/>
        <v>0</v>
      </c>
      <c r="K3363" s="76">
        <f>H3363*SIP_Calculator!$D$25</f>
        <v>484.4666522</v>
      </c>
      <c r="L3363" s="76">
        <f t="shared" si="7"/>
        <v>0.0452079665</v>
      </c>
      <c r="M3363" s="76">
        <f t="shared" si="8"/>
        <v>0.05287840428</v>
      </c>
      <c r="N3363" s="76">
        <f t="shared" ref="N3363:O3363" si="10093">N3362+L3363</f>
        <v>327.9392958</v>
      </c>
      <c r="O3363" s="76">
        <f t="shared" si="10093"/>
        <v>390.9007251</v>
      </c>
      <c r="P3363" s="74">
        <f>I3363*SIP_Calculator!$D$26</f>
        <v>2301.341589</v>
      </c>
      <c r="Q3363" s="74">
        <f t="shared" si="10"/>
        <v>0.2147495044</v>
      </c>
      <c r="R3363" s="74">
        <f t="shared" si="11"/>
        <v>0.2511860629</v>
      </c>
      <c r="S3363" s="74">
        <f t="shared" ref="S3363:T3363" si="10094">S3362+Q3363</f>
        <v>327.7388279</v>
      </c>
      <c r="T3363" s="74">
        <f t="shared" si="10094"/>
        <v>390.7402476</v>
      </c>
      <c r="U3363" s="75">
        <f>J3363*SIP_Calculator!$D$27</f>
        <v>0</v>
      </c>
      <c r="V3363" s="75">
        <f t="shared" si="13"/>
        <v>0</v>
      </c>
      <c r="W3363" s="75">
        <f t="shared" si="14"/>
        <v>0</v>
      </c>
      <c r="X3363" s="75">
        <f t="shared" ref="X3363:Y3363" si="10095">X3362+V3363</f>
        <v>328.4387598</v>
      </c>
      <c r="Y3363" s="75">
        <f t="shared" si="10095"/>
        <v>391.5448754</v>
      </c>
    </row>
    <row r="3364" ht="15.75" customHeight="1">
      <c r="A3364" s="78">
        <v>43060.0</v>
      </c>
      <c r="B3364" s="73">
        <v>10744.0</v>
      </c>
      <c r="C3364" s="73">
        <v>9185.4</v>
      </c>
      <c r="D3364" s="74">
        <f t="shared" si="33"/>
        <v>705</v>
      </c>
      <c r="E3364" s="74">
        <f t="shared" si="16"/>
        <v>0</v>
      </c>
      <c r="F3364" s="75">
        <f t="shared" si="4"/>
        <v>11</v>
      </c>
      <c r="G3364" s="75">
        <f t="shared" si="17"/>
        <v>0</v>
      </c>
      <c r="H3364" s="76">
        <f>IF(A3364&lt;SIP_Calculator!$B$7,0,IF(A3364&gt;SIP_Calculator!$E$7,0,1))</f>
        <v>1</v>
      </c>
      <c r="I3364" s="74">
        <f t="shared" si="5"/>
        <v>0</v>
      </c>
      <c r="J3364" s="75">
        <f t="shared" si="6"/>
        <v>0</v>
      </c>
      <c r="K3364" s="76">
        <f>H3364*SIP_Calculator!$D$25</f>
        <v>484.4666522</v>
      </c>
      <c r="L3364" s="76">
        <f t="shared" si="7"/>
        <v>0.04509183285</v>
      </c>
      <c r="M3364" s="76">
        <f t="shared" si="8"/>
        <v>0.05274311975</v>
      </c>
      <c r="N3364" s="76">
        <f t="shared" ref="N3364:O3364" si="10096">N3363+L3364</f>
        <v>327.9843877</v>
      </c>
      <c r="O3364" s="76">
        <f t="shared" si="10096"/>
        <v>390.9534682</v>
      </c>
      <c r="P3364" s="74">
        <f>I3364*SIP_Calculator!$D$26</f>
        <v>0</v>
      </c>
      <c r="Q3364" s="74">
        <f t="shared" si="10"/>
        <v>0</v>
      </c>
      <c r="R3364" s="74">
        <f t="shared" si="11"/>
        <v>0</v>
      </c>
      <c r="S3364" s="74">
        <f t="shared" ref="S3364:T3364" si="10097">S3363+Q3364</f>
        <v>327.7388279</v>
      </c>
      <c r="T3364" s="74">
        <f t="shared" si="10097"/>
        <v>390.7402476</v>
      </c>
      <c r="U3364" s="75">
        <f>J3364*SIP_Calculator!$D$27</f>
        <v>0</v>
      </c>
      <c r="V3364" s="75">
        <f t="shared" si="13"/>
        <v>0</v>
      </c>
      <c r="W3364" s="75">
        <f t="shared" si="14"/>
        <v>0</v>
      </c>
      <c r="X3364" s="75">
        <f t="shared" ref="X3364:Y3364" si="10098">X3363+V3364</f>
        <v>328.4387598</v>
      </c>
      <c r="Y3364" s="75">
        <f t="shared" si="10098"/>
        <v>391.5448754</v>
      </c>
    </row>
    <row r="3365" ht="15.75" customHeight="1">
      <c r="A3365" s="78">
        <v>43061.0</v>
      </c>
      <c r="B3365" s="73">
        <v>10755.4</v>
      </c>
      <c r="C3365" s="73">
        <v>9195.7</v>
      </c>
      <c r="D3365" s="74">
        <f t="shared" si="33"/>
        <v>705</v>
      </c>
      <c r="E3365" s="74">
        <f t="shared" si="16"/>
        <v>0</v>
      </c>
      <c r="F3365" s="75">
        <f t="shared" si="4"/>
        <v>11</v>
      </c>
      <c r="G3365" s="75">
        <f t="shared" si="17"/>
        <v>0</v>
      </c>
      <c r="H3365" s="76">
        <f>IF(A3365&lt;SIP_Calculator!$B$7,0,IF(A3365&gt;SIP_Calculator!$E$7,0,1))</f>
        <v>1</v>
      </c>
      <c r="I3365" s="74">
        <f t="shared" si="5"/>
        <v>0</v>
      </c>
      <c r="J3365" s="75">
        <f t="shared" si="6"/>
        <v>0</v>
      </c>
      <c r="K3365" s="76">
        <f>H3365*SIP_Calculator!$D$25</f>
        <v>484.4666522</v>
      </c>
      <c r="L3365" s="76">
        <f t="shared" si="7"/>
        <v>0.04504403855</v>
      </c>
      <c r="M3365" s="76">
        <f t="shared" si="8"/>
        <v>0.05268404278</v>
      </c>
      <c r="N3365" s="76">
        <f t="shared" ref="N3365:O3365" si="10099">N3364+L3365</f>
        <v>328.0294317</v>
      </c>
      <c r="O3365" s="76">
        <f t="shared" si="10099"/>
        <v>391.0061522</v>
      </c>
      <c r="P3365" s="74">
        <f>I3365*SIP_Calculator!$D$26</f>
        <v>0</v>
      </c>
      <c r="Q3365" s="74">
        <f t="shared" si="10"/>
        <v>0</v>
      </c>
      <c r="R3365" s="74">
        <f t="shared" si="11"/>
        <v>0</v>
      </c>
      <c r="S3365" s="74">
        <f t="shared" ref="S3365:T3365" si="10100">S3364+Q3365</f>
        <v>327.7388279</v>
      </c>
      <c r="T3365" s="74">
        <f t="shared" si="10100"/>
        <v>390.7402476</v>
      </c>
      <c r="U3365" s="75">
        <f>J3365*SIP_Calculator!$D$27</f>
        <v>0</v>
      </c>
      <c r="V3365" s="75">
        <f t="shared" si="13"/>
        <v>0</v>
      </c>
      <c r="W3365" s="75">
        <f t="shared" si="14"/>
        <v>0</v>
      </c>
      <c r="X3365" s="75">
        <f t="shared" ref="X3365:Y3365" si="10101">X3364+V3365</f>
        <v>328.4387598</v>
      </c>
      <c r="Y3365" s="75">
        <f t="shared" si="10101"/>
        <v>391.5448754</v>
      </c>
    </row>
    <row r="3366" ht="15.75" customHeight="1">
      <c r="A3366" s="78">
        <v>43062.0</v>
      </c>
      <c r="B3366" s="73">
        <v>10760.35</v>
      </c>
      <c r="C3366" s="73">
        <v>9207.4</v>
      </c>
      <c r="D3366" s="74">
        <f t="shared" si="33"/>
        <v>705</v>
      </c>
      <c r="E3366" s="74">
        <f t="shared" si="16"/>
        <v>0</v>
      </c>
      <c r="F3366" s="75">
        <f t="shared" si="4"/>
        <v>11</v>
      </c>
      <c r="G3366" s="75">
        <f t="shared" si="17"/>
        <v>0</v>
      </c>
      <c r="H3366" s="76">
        <f>IF(A3366&lt;SIP_Calculator!$B$7,0,IF(A3366&gt;SIP_Calculator!$E$7,0,1))</f>
        <v>1</v>
      </c>
      <c r="I3366" s="74">
        <f t="shared" si="5"/>
        <v>0</v>
      </c>
      <c r="J3366" s="75">
        <f t="shared" si="6"/>
        <v>0</v>
      </c>
      <c r="K3366" s="76">
        <f>H3366*SIP_Calculator!$D$25</f>
        <v>484.4666522</v>
      </c>
      <c r="L3366" s="76">
        <f t="shared" si="7"/>
        <v>0.04502331729</v>
      </c>
      <c r="M3366" s="76">
        <f t="shared" si="8"/>
        <v>0.05261709627</v>
      </c>
      <c r="N3366" s="76">
        <f t="shared" ref="N3366:O3366" si="10102">N3365+L3366</f>
        <v>328.074455</v>
      </c>
      <c r="O3366" s="76">
        <f t="shared" si="10102"/>
        <v>391.0587693</v>
      </c>
      <c r="P3366" s="74">
        <f>I3366*SIP_Calculator!$D$26</f>
        <v>0</v>
      </c>
      <c r="Q3366" s="74">
        <f t="shared" si="10"/>
        <v>0</v>
      </c>
      <c r="R3366" s="74">
        <f t="shared" si="11"/>
        <v>0</v>
      </c>
      <c r="S3366" s="74">
        <f t="shared" ref="S3366:T3366" si="10103">S3365+Q3366</f>
        <v>327.7388279</v>
      </c>
      <c r="T3366" s="74">
        <f t="shared" si="10103"/>
        <v>390.7402476</v>
      </c>
      <c r="U3366" s="75">
        <f>J3366*SIP_Calculator!$D$27</f>
        <v>0</v>
      </c>
      <c r="V3366" s="75">
        <f t="shared" si="13"/>
        <v>0</v>
      </c>
      <c r="W3366" s="75">
        <f t="shared" si="14"/>
        <v>0</v>
      </c>
      <c r="X3366" s="75">
        <f t="shared" ref="X3366:Y3366" si="10104">X3365+V3366</f>
        <v>328.4387598</v>
      </c>
      <c r="Y3366" s="75">
        <f t="shared" si="10104"/>
        <v>391.5448754</v>
      </c>
    </row>
    <row r="3367" ht="15.75" customHeight="1">
      <c r="A3367" s="78">
        <v>43063.0</v>
      </c>
      <c r="B3367" s="73">
        <v>10803.15</v>
      </c>
      <c r="C3367" s="73">
        <v>9246.05</v>
      </c>
      <c r="D3367" s="74">
        <f t="shared" si="33"/>
        <v>705</v>
      </c>
      <c r="E3367" s="74">
        <f t="shared" si="16"/>
        <v>0</v>
      </c>
      <c r="F3367" s="75">
        <f t="shared" si="4"/>
        <v>11</v>
      </c>
      <c r="G3367" s="75">
        <f t="shared" si="17"/>
        <v>0</v>
      </c>
      <c r="H3367" s="76">
        <f>IF(A3367&lt;SIP_Calculator!$B$7,0,IF(A3367&gt;SIP_Calculator!$E$7,0,1))</f>
        <v>1</v>
      </c>
      <c r="I3367" s="74">
        <f t="shared" si="5"/>
        <v>0</v>
      </c>
      <c r="J3367" s="75">
        <f t="shared" si="6"/>
        <v>0</v>
      </c>
      <c r="K3367" s="76">
        <f>H3367*SIP_Calculator!$D$25</f>
        <v>484.4666522</v>
      </c>
      <c r="L3367" s="76">
        <f t="shared" si="7"/>
        <v>0.04484494358</v>
      </c>
      <c r="M3367" s="76">
        <f t="shared" si="8"/>
        <v>0.05239714821</v>
      </c>
      <c r="N3367" s="76">
        <f t="shared" ref="N3367:O3367" si="10105">N3366+L3367</f>
        <v>328.1193</v>
      </c>
      <c r="O3367" s="76">
        <f t="shared" si="10105"/>
        <v>391.1111665</v>
      </c>
      <c r="P3367" s="74">
        <f>I3367*SIP_Calculator!$D$26</f>
        <v>0</v>
      </c>
      <c r="Q3367" s="74">
        <f t="shared" si="10"/>
        <v>0</v>
      </c>
      <c r="R3367" s="74">
        <f t="shared" si="11"/>
        <v>0</v>
      </c>
      <c r="S3367" s="74">
        <f t="shared" ref="S3367:T3367" si="10106">S3366+Q3367</f>
        <v>327.7388279</v>
      </c>
      <c r="T3367" s="74">
        <f t="shared" si="10106"/>
        <v>390.7402476</v>
      </c>
      <c r="U3367" s="75">
        <f>J3367*SIP_Calculator!$D$27</f>
        <v>0</v>
      </c>
      <c r="V3367" s="75">
        <f t="shared" si="13"/>
        <v>0</v>
      </c>
      <c r="W3367" s="75">
        <f t="shared" si="14"/>
        <v>0</v>
      </c>
      <c r="X3367" s="75">
        <f t="shared" ref="X3367:Y3367" si="10107">X3366+V3367</f>
        <v>328.4387598</v>
      </c>
      <c r="Y3367" s="75">
        <f t="shared" si="10107"/>
        <v>391.5448754</v>
      </c>
    </row>
    <row r="3368" ht="15.75" customHeight="1">
      <c r="A3368" s="78">
        <v>43066.0</v>
      </c>
      <c r="B3368" s="73">
        <v>10816.2</v>
      </c>
      <c r="C3368" s="73">
        <v>9267.5</v>
      </c>
      <c r="D3368" s="74">
        <f t="shared" si="33"/>
        <v>706</v>
      </c>
      <c r="E3368" s="74">
        <f t="shared" si="16"/>
        <v>1</v>
      </c>
      <c r="F3368" s="75">
        <f t="shared" si="4"/>
        <v>11</v>
      </c>
      <c r="G3368" s="75">
        <f t="shared" si="17"/>
        <v>0</v>
      </c>
      <c r="H3368" s="76">
        <f>IF(A3368&lt;SIP_Calculator!$B$7,0,IF(A3368&gt;SIP_Calculator!$E$7,0,1))</f>
        <v>1</v>
      </c>
      <c r="I3368" s="74">
        <f t="shared" si="5"/>
        <v>1</v>
      </c>
      <c r="J3368" s="75">
        <f t="shared" si="6"/>
        <v>0</v>
      </c>
      <c r="K3368" s="76">
        <f>H3368*SIP_Calculator!$D$25</f>
        <v>484.4666522</v>
      </c>
      <c r="L3368" s="76">
        <f t="shared" si="7"/>
        <v>0.04479083709</v>
      </c>
      <c r="M3368" s="76">
        <f t="shared" si="8"/>
        <v>0.05227587291</v>
      </c>
      <c r="N3368" s="76">
        <f t="shared" ref="N3368:O3368" si="10108">N3367+L3368</f>
        <v>328.1640908</v>
      </c>
      <c r="O3368" s="76">
        <f t="shared" si="10108"/>
        <v>391.1634424</v>
      </c>
      <c r="P3368" s="74">
        <f>I3368*SIP_Calculator!$D$26</f>
        <v>2301.341589</v>
      </c>
      <c r="Q3368" s="74">
        <f t="shared" si="10"/>
        <v>0.2127680321</v>
      </c>
      <c r="R3368" s="74">
        <f t="shared" si="11"/>
        <v>0.2483238834</v>
      </c>
      <c r="S3368" s="74">
        <f t="shared" ref="S3368:T3368" si="10109">S3367+Q3368</f>
        <v>327.9515959</v>
      </c>
      <c r="T3368" s="74">
        <f t="shared" si="10109"/>
        <v>390.9885715</v>
      </c>
      <c r="U3368" s="75">
        <f>J3368*SIP_Calculator!$D$27</f>
        <v>0</v>
      </c>
      <c r="V3368" s="75">
        <f t="shared" si="13"/>
        <v>0</v>
      </c>
      <c r="W3368" s="75">
        <f t="shared" si="14"/>
        <v>0</v>
      </c>
      <c r="X3368" s="75">
        <f t="shared" ref="X3368:Y3368" si="10110">X3367+V3368</f>
        <v>328.4387598</v>
      </c>
      <c r="Y3368" s="75">
        <f t="shared" si="10110"/>
        <v>391.5448754</v>
      </c>
    </row>
    <row r="3369" ht="15.75" customHeight="1">
      <c r="A3369" s="78">
        <v>43067.0</v>
      </c>
      <c r="B3369" s="73">
        <v>10792.6</v>
      </c>
      <c r="C3369" s="73">
        <v>9254.3</v>
      </c>
      <c r="D3369" s="74">
        <f t="shared" si="33"/>
        <v>706</v>
      </c>
      <c r="E3369" s="74">
        <f t="shared" si="16"/>
        <v>0</v>
      </c>
      <c r="F3369" s="75">
        <f t="shared" si="4"/>
        <v>11</v>
      </c>
      <c r="G3369" s="75">
        <f t="shared" si="17"/>
        <v>0</v>
      </c>
      <c r="H3369" s="76">
        <f>IF(A3369&lt;SIP_Calculator!$B$7,0,IF(A3369&gt;SIP_Calculator!$E$7,0,1))</f>
        <v>1</v>
      </c>
      <c r="I3369" s="74">
        <f t="shared" si="5"/>
        <v>0</v>
      </c>
      <c r="J3369" s="75">
        <f t="shared" si="6"/>
        <v>0</v>
      </c>
      <c r="K3369" s="76">
        <f>H3369*SIP_Calculator!$D$25</f>
        <v>484.4666522</v>
      </c>
      <c r="L3369" s="76">
        <f t="shared" si="7"/>
        <v>0.04488878048</v>
      </c>
      <c r="M3369" s="76">
        <f t="shared" si="8"/>
        <v>0.05235043733</v>
      </c>
      <c r="N3369" s="76">
        <f t="shared" ref="N3369:O3369" si="10111">N3368+L3369</f>
        <v>328.2089796</v>
      </c>
      <c r="O3369" s="76">
        <f t="shared" si="10111"/>
        <v>391.2157928</v>
      </c>
      <c r="P3369" s="74">
        <f>I3369*SIP_Calculator!$D$26</f>
        <v>0</v>
      </c>
      <c r="Q3369" s="74">
        <f t="shared" si="10"/>
        <v>0</v>
      </c>
      <c r="R3369" s="74">
        <f t="shared" si="11"/>
        <v>0</v>
      </c>
      <c r="S3369" s="74">
        <f t="shared" ref="S3369:T3369" si="10112">S3368+Q3369</f>
        <v>327.9515959</v>
      </c>
      <c r="T3369" s="74">
        <f t="shared" si="10112"/>
        <v>390.9885715</v>
      </c>
      <c r="U3369" s="75">
        <f>J3369*SIP_Calculator!$D$27</f>
        <v>0</v>
      </c>
      <c r="V3369" s="75">
        <f t="shared" si="13"/>
        <v>0</v>
      </c>
      <c r="W3369" s="75">
        <f t="shared" si="14"/>
        <v>0</v>
      </c>
      <c r="X3369" s="75">
        <f t="shared" ref="X3369:Y3369" si="10113">X3368+V3369</f>
        <v>328.4387598</v>
      </c>
      <c r="Y3369" s="75">
        <f t="shared" si="10113"/>
        <v>391.5448754</v>
      </c>
    </row>
    <row r="3370" ht="15.75" customHeight="1">
      <c r="A3370" s="78">
        <v>43068.0</v>
      </c>
      <c r="B3370" s="73">
        <v>10784.4</v>
      </c>
      <c r="C3370" s="73">
        <v>9244.7</v>
      </c>
      <c r="D3370" s="74">
        <f t="shared" si="33"/>
        <v>706</v>
      </c>
      <c r="E3370" s="74">
        <f t="shared" si="16"/>
        <v>0</v>
      </c>
      <c r="F3370" s="75">
        <f t="shared" si="4"/>
        <v>11</v>
      </c>
      <c r="G3370" s="75">
        <f t="shared" si="17"/>
        <v>0</v>
      </c>
      <c r="H3370" s="76">
        <f>IF(A3370&lt;SIP_Calculator!$B$7,0,IF(A3370&gt;SIP_Calculator!$E$7,0,1))</f>
        <v>1</v>
      </c>
      <c r="I3370" s="74">
        <f t="shared" si="5"/>
        <v>0</v>
      </c>
      <c r="J3370" s="75">
        <f t="shared" si="6"/>
        <v>0</v>
      </c>
      <c r="K3370" s="76">
        <f>H3370*SIP_Calculator!$D$25</f>
        <v>484.4666522</v>
      </c>
      <c r="L3370" s="76">
        <f t="shared" si="7"/>
        <v>0.044922912</v>
      </c>
      <c r="M3370" s="76">
        <f t="shared" si="8"/>
        <v>0.05240479974</v>
      </c>
      <c r="N3370" s="76">
        <f t="shared" ref="N3370:O3370" si="10114">N3369+L3370</f>
        <v>328.2539025</v>
      </c>
      <c r="O3370" s="76">
        <f t="shared" si="10114"/>
        <v>391.2681976</v>
      </c>
      <c r="P3370" s="74">
        <f>I3370*SIP_Calculator!$D$26</f>
        <v>0</v>
      </c>
      <c r="Q3370" s="74">
        <f t="shared" si="10"/>
        <v>0</v>
      </c>
      <c r="R3370" s="74">
        <f t="shared" si="11"/>
        <v>0</v>
      </c>
      <c r="S3370" s="74">
        <f t="shared" ref="S3370:T3370" si="10115">S3369+Q3370</f>
        <v>327.9515959</v>
      </c>
      <c r="T3370" s="74">
        <f t="shared" si="10115"/>
        <v>390.9885715</v>
      </c>
      <c r="U3370" s="75">
        <f>J3370*SIP_Calculator!$D$27</f>
        <v>0</v>
      </c>
      <c r="V3370" s="75">
        <f t="shared" si="13"/>
        <v>0</v>
      </c>
      <c r="W3370" s="75">
        <f t="shared" si="14"/>
        <v>0</v>
      </c>
      <c r="X3370" s="75">
        <f t="shared" ref="X3370:Y3370" si="10116">X3369+V3370</f>
        <v>328.4387598</v>
      </c>
      <c r="Y3370" s="75">
        <f t="shared" si="10116"/>
        <v>391.5448754</v>
      </c>
    </row>
    <row r="3371" ht="15.75" customHeight="1">
      <c r="A3371" s="78">
        <v>43069.0</v>
      </c>
      <c r="B3371" s="73">
        <v>10650.75</v>
      </c>
      <c r="C3371" s="73">
        <v>9154.5</v>
      </c>
      <c r="D3371" s="74">
        <f t="shared" si="33"/>
        <v>706</v>
      </c>
      <c r="E3371" s="74">
        <f t="shared" si="16"/>
        <v>0</v>
      </c>
      <c r="F3371" s="75">
        <f t="shared" si="4"/>
        <v>11</v>
      </c>
      <c r="G3371" s="75">
        <f t="shared" si="17"/>
        <v>0</v>
      </c>
      <c r="H3371" s="76">
        <f>IF(A3371&lt;SIP_Calculator!$B$7,0,IF(A3371&gt;SIP_Calculator!$E$7,0,1))</f>
        <v>1</v>
      </c>
      <c r="I3371" s="74">
        <f t="shared" si="5"/>
        <v>0</v>
      </c>
      <c r="J3371" s="75">
        <f t="shared" si="6"/>
        <v>0</v>
      </c>
      <c r="K3371" s="76">
        <f>H3371*SIP_Calculator!$D$25</f>
        <v>484.4666522</v>
      </c>
      <c r="L3371" s="76">
        <f t="shared" si="7"/>
        <v>0.04548662321</v>
      </c>
      <c r="M3371" s="76">
        <f t="shared" si="8"/>
        <v>0.05292114831</v>
      </c>
      <c r="N3371" s="76">
        <f t="shared" ref="N3371:O3371" si="10117">N3370+L3371</f>
        <v>328.2993891</v>
      </c>
      <c r="O3371" s="76">
        <f t="shared" si="10117"/>
        <v>391.3211187</v>
      </c>
      <c r="P3371" s="74">
        <f>I3371*SIP_Calculator!$D$26</f>
        <v>0</v>
      </c>
      <c r="Q3371" s="74">
        <f t="shared" si="10"/>
        <v>0</v>
      </c>
      <c r="R3371" s="74">
        <f t="shared" si="11"/>
        <v>0</v>
      </c>
      <c r="S3371" s="74">
        <f t="shared" ref="S3371:T3371" si="10118">S3370+Q3371</f>
        <v>327.9515959</v>
      </c>
      <c r="T3371" s="74">
        <f t="shared" si="10118"/>
        <v>390.9885715</v>
      </c>
      <c r="U3371" s="75">
        <f>J3371*SIP_Calculator!$D$27</f>
        <v>0</v>
      </c>
      <c r="V3371" s="75">
        <f t="shared" si="13"/>
        <v>0</v>
      </c>
      <c r="W3371" s="75">
        <f t="shared" si="14"/>
        <v>0</v>
      </c>
      <c r="X3371" s="75">
        <f t="shared" ref="X3371:Y3371" si="10119">X3370+V3371</f>
        <v>328.4387598</v>
      </c>
      <c r="Y3371" s="75">
        <f t="shared" si="10119"/>
        <v>391.5448754</v>
      </c>
    </row>
    <row r="3372" ht="15.75" customHeight="1">
      <c r="A3372" s="78">
        <v>43070.0</v>
      </c>
      <c r="B3372" s="73">
        <v>10542.05</v>
      </c>
      <c r="C3372" s="73">
        <v>9060.4</v>
      </c>
      <c r="D3372" s="74">
        <f t="shared" si="33"/>
        <v>706</v>
      </c>
      <c r="E3372" s="74">
        <f t="shared" si="16"/>
        <v>0</v>
      </c>
      <c r="F3372" s="75">
        <f t="shared" si="4"/>
        <v>12</v>
      </c>
      <c r="G3372" s="75">
        <f t="shared" si="17"/>
        <v>1</v>
      </c>
      <c r="H3372" s="76">
        <f>IF(A3372&lt;SIP_Calculator!$B$7,0,IF(A3372&gt;SIP_Calculator!$E$7,0,1))</f>
        <v>1</v>
      </c>
      <c r="I3372" s="74">
        <f t="shared" si="5"/>
        <v>0</v>
      </c>
      <c r="J3372" s="75">
        <f t="shared" si="6"/>
        <v>1</v>
      </c>
      <c r="K3372" s="76">
        <f>H3372*SIP_Calculator!$D$25</f>
        <v>484.4666522</v>
      </c>
      <c r="L3372" s="76">
        <f t="shared" si="7"/>
        <v>0.04595563976</v>
      </c>
      <c r="M3372" s="76">
        <f t="shared" si="8"/>
        <v>0.05347077968</v>
      </c>
      <c r="N3372" s="76">
        <f t="shared" ref="N3372:O3372" si="10120">N3371+L3372</f>
        <v>328.3453447</v>
      </c>
      <c r="O3372" s="76">
        <f t="shared" si="10120"/>
        <v>391.3745895</v>
      </c>
      <c r="P3372" s="74">
        <f>I3372*SIP_Calculator!$D$26</f>
        <v>0</v>
      </c>
      <c r="Q3372" s="74">
        <f t="shared" si="10"/>
        <v>0</v>
      </c>
      <c r="R3372" s="74">
        <f t="shared" si="11"/>
        <v>0</v>
      </c>
      <c r="S3372" s="74">
        <f t="shared" ref="S3372:T3372" si="10121">S3371+Q3372</f>
        <v>327.9515959</v>
      </c>
      <c r="T3372" s="74">
        <f t="shared" si="10121"/>
        <v>390.9885715</v>
      </c>
      <c r="U3372" s="75">
        <f>J3372*SIP_Calculator!$D$27</f>
        <v>10000</v>
      </c>
      <c r="V3372" s="75">
        <f t="shared" si="13"/>
        <v>0.9485821069</v>
      </c>
      <c r="W3372" s="75">
        <f t="shared" si="14"/>
        <v>1.103704031</v>
      </c>
      <c r="X3372" s="75">
        <f t="shared" ref="X3372:Y3372" si="10122">X3371+V3372</f>
        <v>329.3873419</v>
      </c>
      <c r="Y3372" s="75">
        <f t="shared" si="10122"/>
        <v>392.6485794</v>
      </c>
    </row>
    <row r="3373" ht="15.75" customHeight="1">
      <c r="A3373" s="78">
        <v>43073.0</v>
      </c>
      <c r="B3373" s="73">
        <v>10548.55</v>
      </c>
      <c r="C3373" s="73">
        <v>9059.35</v>
      </c>
      <c r="D3373" s="74">
        <f t="shared" si="33"/>
        <v>707</v>
      </c>
      <c r="E3373" s="74">
        <f t="shared" si="16"/>
        <v>1</v>
      </c>
      <c r="F3373" s="75">
        <f t="shared" si="4"/>
        <v>12</v>
      </c>
      <c r="G3373" s="75">
        <f t="shared" si="17"/>
        <v>0</v>
      </c>
      <c r="H3373" s="76">
        <f>IF(A3373&lt;SIP_Calculator!$B$7,0,IF(A3373&gt;SIP_Calculator!$E$7,0,1))</f>
        <v>1</v>
      </c>
      <c r="I3373" s="74">
        <f t="shared" si="5"/>
        <v>1</v>
      </c>
      <c r="J3373" s="75">
        <f t="shared" si="6"/>
        <v>0</v>
      </c>
      <c r="K3373" s="76">
        <f>H3373*SIP_Calculator!$D$25</f>
        <v>484.4666522</v>
      </c>
      <c r="L3373" s="76">
        <f t="shared" si="7"/>
        <v>0.04592732197</v>
      </c>
      <c r="M3373" s="76">
        <f t="shared" si="8"/>
        <v>0.05347697707</v>
      </c>
      <c r="N3373" s="76">
        <f t="shared" ref="N3373:O3373" si="10123">N3372+L3373</f>
        <v>328.3912721</v>
      </c>
      <c r="O3373" s="76">
        <f t="shared" si="10123"/>
        <v>391.4280665</v>
      </c>
      <c r="P3373" s="74">
        <f>I3373*SIP_Calculator!$D$26</f>
        <v>2301.341589</v>
      </c>
      <c r="Q3373" s="74">
        <f t="shared" si="10"/>
        <v>0.2181666285</v>
      </c>
      <c r="R3373" s="74">
        <f t="shared" si="11"/>
        <v>0.254029438</v>
      </c>
      <c r="S3373" s="74">
        <f t="shared" ref="S3373:T3373" si="10124">S3372+Q3373</f>
        <v>328.1697625</v>
      </c>
      <c r="T3373" s="74">
        <f t="shared" si="10124"/>
        <v>391.242601</v>
      </c>
      <c r="U3373" s="75">
        <f>J3373*SIP_Calculator!$D$27</f>
        <v>0</v>
      </c>
      <c r="V3373" s="75">
        <f t="shared" si="13"/>
        <v>0</v>
      </c>
      <c r="W3373" s="75">
        <f t="shared" si="14"/>
        <v>0</v>
      </c>
      <c r="X3373" s="75">
        <f t="shared" ref="X3373:Y3373" si="10125">X3372+V3373</f>
        <v>329.3873419</v>
      </c>
      <c r="Y3373" s="75">
        <f t="shared" si="10125"/>
        <v>392.6485794</v>
      </c>
    </row>
    <row r="3374" ht="15.75" customHeight="1">
      <c r="A3374" s="78">
        <v>43074.0</v>
      </c>
      <c r="B3374" s="73">
        <v>10541.3</v>
      </c>
      <c r="C3374" s="73">
        <v>9056.6</v>
      </c>
      <c r="D3374" s="74">
        <f t="shared" si="33"/>
        <v>707</v>
      </c>
      <c r="E3374" s="74">
        <f t="shared" si="16"/>
        <v>0</v>
      </c>
      <c r="F3374" s="75">
        <f t="shared" si="4"/>
        <v>12</v>
      </c>
      <c r="G3374" s="75">
        <f t="shared" si="17"/>
        <v>0</v>
      </c>
      <c r="H3374" s="76">
        <f>IF(A3374&lt;SIP_Calculator!$B$7,0,IF(A3374&gt;SIP_Calculator!$E$7,0,1))</f>
        <v>1</v>
      </c>
      <c r="I3374" s="74">
        <f t="shared" si="5"/>
        <v>0</v>
      </c>
      <c r="J3374" s="75">
        <f t="shared" si="6"/>
        <v>0</v>
      </c>
      <c r="K3374" s="76">
        <f>H3374*SIP_Calculator!$D$25</f>
        <v>484.4666522</v>
      </c>
      <c r="L3374" s="76">
        <f t="shared" si="7"/>
        <v>0.04595890945</v>
      </c>
      <c r="M3374" s="76">
        <f t="shared" si="8"/>
        <v>0.05349321513</v>
      </c>
      <c r="N3374" s="76">
        <f t="shared" ref="N3374:O3374" si="10126">N3373+L3374</f>
        <v>328.437231</v>
      </c>
      <c r="O3374" s="76">
        <f t="shared" si="10126"/>
        <v>391.4815597</v>
      </c>
      <c r="P3374" s="74">
        <f>I3374*SIP_Calculator!$D$26</f>
        <v>0</v>
      </c>
      <c r="Q3374" s="74">
        <f t="shared" si="10"/>
        <v>0</v>
      </c>
      <c r="R3374" s="74">
        <f t="shared" si="11"/>
        <v>0</v>
      </c>
      <c r="S3374" s="74">
        <f t="shared" ref="S3374:T3374" si="10127">S3373+Q3374</f>
        <v>328.1697625</v>
      </c>
      <c r="T3374" s="74">
        <f t="shared" si="10127"/>
        <v>391.242601</v>
      </c>
      <c r="U3374" s="75">
        <f>J3374*SIP_Calculator!$D$27</f>
        <v>0</v>
      </c>
      <c r="V3374" s="75">
        <f t="shared" si="13"/>
        <v>0</v>
      </c>
      <c r="W3374" s="75">
        <f t="shared" si="14"/>
        <v>0</v>
      </c>
      <c r="X3374" s="75">
        <f t="shared" ref="X3374:Y3374" si="10128">X3373+V3374</f>
        <v>329.3873419</v>
      </c>
      <c r="Y3374" s="75">
        <f t="shared" si="10128"/>
        <v>392.6485794</v>
      </c>
    </row>
    <row r="3375" ht="15.75" customHeight="1">
      <c r="A3375" s="78">
        <v>43075.0</v>
      </c>
      <c r="B3375" s="73">
        <v>10459.7</v>
      </c>
      <c r="C3375" s="73">
        <v>8988.55</v>
      </c>
      <c r="D3375" s="74">
        <f t="shared" si="33"/>
        <v>707</v>
      </c>
      <c r="E3375" s="74">
        <f t="shared" si="16"/>
        <v>0</v>
      </c>
      <c r="F3375" s="75">
        <f t="shared" si="4"/>
        <v>12</v>
      </c>
      <c r="G3375" s="75">
        <f t="shared" si="17"/>
        <v>0</v>
      </c>
      <c r="H3375" s="76">
        <f>IF(A3375&lt;SIP_Calculator!$B$7,0,IF(A3375&gt;SIP_Calculator!$E$7,0,1))</f>
        <v>1</v>
      </c>
      <c r="I3375" s="74">
        <f t="shared" si="5"/>
        <v>0</v>
      </c>
      <c r="J3375" s="75">
        <f t="shared" si="6"/>
        <v>0</v>
      </c>
      <c r="K3375" s="76">
        <f>H3375*SIP_Calculator!$D$25</f>
        <v>484.4666522</v>
      </c>
      <c r="L3375" s="76">
        <f t="shared" si="7"/>
        <v>0.04631745195</v>
      </c>
      <c r="M3375" s="76">
        <f t="shared" si="8"/>
        <v>0.05389819851</v>
      </c>
      <c r="N3375" s="76">
        <f t="shared" ref="N3375:O3375" si="10129">N3374+L3375</f>
        <v>328.4835484</v>
      </c>
      <c r="O3375" s="76">
        <f t="shared" si="10129"/>
        <v>391.5354579</v>
      </c>
      <c r="P3375" s="74">
        <f>I3375*SIP_Calculator!$D$26</f>
        <v>0</v>
      </c>
      <c r="Q3375" s="74">
        <f t="shared" si="10"/>
        <v>0</v>
      </c>
      <c r="R3375" s="74">
        <f t="shared" si="11"/>
        <v>0</v>
      </c>
      <c r="S3375" s="74">
        <f t="shared" ref="S3375:T3375" si="10130">S3374+Q3375</f>
        <v>328.1697625</v>
      </c>
      <c r="T3375" s="74">
        <f t="shared" si="10130"/>
        <v>391.242601</v>
      </c>
      <c r="U3375" s="75">
        <f>J3375*SIP_Calculator!$D$27</f>
        <v>0</v>
      </c>
      <c r="V3375" s="75">
        <f t="shared" si="13"/>
        <v>0</v>
      </c>
      <c r="W3375" s="75">
        <f t="shared" si="14"/>
        <v>0</v>
      </c>
      <c r="X3375" s="75">
        <f t="shared" ref="X3375:Y3375" si="10131">X3374+V3375</f>
        <v>329.3873419</v>
      </c>
      <c r="Y3375" s="75">
        <f t="shared" si="10131"/>
        <v>392.6485794</v>
      </c>
    </row>
    <row r="3376" ht="15.75" customHeight="1">
      <c r="A3376" s="78">
        <v>43076.0</v>
      </c>
      <c r="B3376" s="73">
        <v>10594.6</v>
      </c>
      <c r="C3376" s="73">
        <v>9103.05</v>
      </c>
      <c r="D3376" s="74">
        <f t="shared" si="33"/>
        <v>707</v>
      </c>
      <c r="E3376" s="74">
        <f t="shared" si="16"/>
        <v>0</v>
      </c>
      <c r="F3376" s="75">
        <f t="shared" si="4"/>
        <v>12</v>
      </c>
      <c r="G3376" s="75">
        <f t="shared" si="17"/>
        <v>0</v>
      </c>
      <c r="H3376" s="76">
        <f>IF(A3376&lt;SIP_Calculator!$B$7,0,IF(A3376&gt;SIP_Calculator!$E$7,0,1))</f>
        <v>1</v>
      </c>
      <c r="I3376" s="74">
        <f t="shared" si="5"/>
        <v>0</v>
      </c>
      <c r="J3376" s="75">
        <f t="shared" si="6"/>
        <v>0</v>
      </c>
      <c r="K3376" s="76">
        <f>H3376*SIP_Calculator!$D$25</f>
        <v>484.4666522</v>
      </c>
      <c r="L3376" s="76">
        <f t="shared" si="7"/>
        <v>0.04572769639</v>
      </c>
      <c r="M3376" s="76">
        <f t="shared" si="8"/>
        <v>0.05322025609</v>
      </c>
      <c r="N3376" s="76">
        <f t="shared" ref="N3376:O3376" si="10132">N3375+L3376</f>
        <v>328.5292761</v>
      </c>
      <c r="O3376" s="76">
        <f t="shared" si="10132"/>
        <v>391.5886782</v>
      </c>
      <c r="P3376" s="74">
        <f>I3376*SIP_Calculator!$D$26</f>
        <v>0</v>
      </c>
      <c r="Q3376" s="74">
        <f t="shared" si="10"/>
        <v>0</v>
      </c>
      <c r="R3376" s="74">
        <f t="shared" si="11"/>
        <v>0</v>
      </c>
      <c r="S3376" s="74">
        <f t="shared" ref="S3376:T3376" si="10133">S3375+Q3376</f>
        <v>328.1697625</v>
      </c>
      <c r="T3376" s="74">
        <f t="shared" si="10133"/>
        <v>391.242601</v>
      </c>
      <c r="U3376" s="75">
        <f>J3376*SIP_Calculator!$D$27</f>
        <v>0</v>
      </c>
      <c r="V3376" s="75">
        <f t="shared" si="13"/>
        <v>0</v>
      </c>
      <c r="W3376" s="75">
        <f t="shared" si="14"/>
        <v>0</v>
      </c>
      <c r="X3376" s="75">
        <f t="shared" ref="X3376:Y3376" si="10134">X3375+V3376</f>
        <v>329.3873419</v>
      </c>
      <c r="Y3376" s="75">
        <f t="shared" si="10134"/>
        <v>392.6485794</v>
      </c>
    </row>
    <row r="3377" ht="15.75" customHeight="1">
      <c r="A3377" s="78">
        <v>43077.0</v>
      </c>
      <c r="B3377" s="73">
        <v>10698.1</v>
      </c>
      <c r="C3377" s="73">
        <v>9190.55</v>
      </c>
      <c r="D3377" s="74">
        <f t="shared" si="33"/>
        <v>707</v>
      </c>
      <c r="E3377" s="74">
        <f t="shared" si="16"/>
        <v>0</v>
      </c>
      <c r="F3377" s="75">
        <f t="shared" si="4"/>
        <v>12</v>
      </c>
      <c r="G3377" s="75">
        <f t="shared" si="17"/>
        <v>0</v>
      </c>
      <c r="H3377" s="76">
        <f>IF(A3377&lt;SIP_Calculator!$B$7,0,IF(A3377&gt;SIP_Calculator!$E$7,0,1))</f>
        <v>1</v>
      </c>
      <c r="I3377" s="74">
        <f t="shared" si="5"/>
        <v>0</v>
      </c>
      <c r="J3377" s="75">
        <f t="shared" si="6"/>
        <v>0</v>
      </c>
      <c r="K3377" s="76">
        <f>H3377*SIP_Calculator!$D$25</f>
        <v>484.4666522</v>
      </c>
      <c r="L3377" s="76">
        <f t="shared" si="7"/>
        <v>0.04528529853</v>
      </c>
      <c r="M3377" s="76">
        <f t="shared" si="8"/>
        <v>0.05271356471</v>
      </c>
      <c r="N3377" s="76">
        <f t="shared" ref="N3377:O3377" si="10135">N3376+L3377</f>
        <v>328.5745614</v>
      </c>
      <c r="O3377" s="76">
        <f t="shared" si="10135"/>
        <v>391.6413917</v>
      </c>
      <c r="P3377" s="74">
        <f>I3377*SIP_Calculator!$D$26</f>
        <v>0</v>
      </c>
      <c r="Q3377" s="74">
        <f t="shared" si="10"/>
        <v>0</v>
      </c>
      <c r="R3377" s="74">
        <f t="shared" si="11"/>
        <v>0</v>
      </c>
      <c r="S3377" s="74">
        <f t="shared" ref="S3377:T3377" si="10136">S3376+Q3377</f>
        <v>328.1697625</v>
      </c>
      <c r="T3377" s="74">
        <f t="shared" si="10136"/>
        <v>391.242601</v>
      </c>
      <c r="U3377" s="75">
        <f>J3377*SIP_Calculator!$D$27</f>
        <v>0</v>
      </c>
      <c r="V3377" s="75">
        <f t="shared" si="13"/>
        <v>0</v>
      </c>
      <c r="W3377" s="75">
        <f t="shared" si="14"/>
        <v>0</v>
      </c>
      <c r="X3377" s="75">
        <f t="shared" ref="X3377:Y3377" si="10137">X3376+V3377</f>
        <v>329.3873419</v>
      </c>
      <c r="Y3377" s="75">
        <f t="shared" si="10137"/>
        <v>392.6485794</v>
      </c>
    </row>
    <row r="3378" ht="15.75" customHeight="1">
      <c r="A3378" s="78">
        <v>43080.0</v>
      </c>
      <c r="B3378" s="73">
        <v>10752.6</v>
      </c>
      <c r="C3378" s="73">
        <v>9231.9</v>
      </c>
      <c r="D3378" s="74">
        <f t="shared" si="33"/>
        <v>708</v>
      </c>
      <c r="E3378" s="74">
        <f t="shared" si="16"/>
        <v>1</v>
      </c>
      <c r="F3378" s="75">
        <f t="shared" si="4"/>
        <v>12</v>
      </c>
      <c r="G3378" s="75">
        <f t="shared" si="17"/>
        <v>0</v>
      </c>
      <c r="H3378" s="76">
        <f>IF(A3378&lt;SIP_Calculator!$B$7,0,IF(A3378&gt;SIP_Calculator!$E$7,0,1))</f>
        <v>1</v>
      </c>
      <c r="I3378" s="74">
        <f t="shared" si="5"/>
        <v>1</v>
      </c>
      <c r="J3378" s="75">
        <f t="shared" si="6"/>
        <v>0</v>
      </c>
      <c r="K3378" s="76">
        <f>H3378*SIP_Calculator!$D$25</f>
        <v>484.4666522</v>
      </c>
      <c r="L3378" s="76">
        <f t="shared" si="7"/>
        <v>0.04505576811</v>
      </c>
      <c r="M3378" s="76">
        <f t="shared" si="8"/>
        <v>0.05247745883</v>
      </c>
      <c r="N3378" s="76">
        <f t="shared" ref="N3378:O3378" si="10138">N3377+L3378</f>
        <v>328.6196172</v>
      </c>
      <c r="O3378" s="76">
        <f t="shared" si="10138"/>
        <v>391.6938692</v>
      </c>
      <c r="P3378" s="74">
        <f>I3378*SIP_Calculator!$D$26</f>
        <v>2301.341589</v>
      </c>
      <c r="Q3378" s="74">
        <f t="shared" si="10"/>
        <v>0.2140265228</v>
      </c>
      <c r="R3378" s="74">
        <f t="shared" si="11"/>
        <v>0.2492814685</v>
      </c>
      <c r="S3378" s="74">
        <f t="shared" ref="S3378:T3378" si="10139">S3377+Q3378</f>
        <v>328.3837891</v>
      </c>
      <c r="T3378" s="74">
        <f t="shared" si="10139"/>
        <v>391.4918824</v>
      </c>
      <c r="U3378" s="75">
        <f>J3378*SIP_Calculator!$D$27</f>
        <v>0</v>
      </c>
      <c r="V3378" s="75">
        <f t="shared" si="13"/>
        <v>0</v>
      </c>
      <c r="W3378" s="75">
        <f t="shared" si="14"/>
        <v>0</v>
      </c>
      <c r="X3378" s="75">
        <f t="shared" ref="X3378:Y3378" si="10140">X3377+V3378</f>
        <v>329.3873419</v>
      </c>
      <c r="Y3378" s="75">
        <f t="shared" si="10140"/>
        <v>392.6485794</v>
      </c>
    </row>
    <row r="3379" ht="15.75" customHeight="1">
      <c r="A3379" s="78">
        <v>43081.0</v>
      </c>
      <c r="B3379" s="73">
        <v>10663.55</v>
      </c>
      <c r="C3379" s="73">
        <v>9156.5</v>
      </c>
      <c r="D3379" s="74">
        <f t="shared" si="33"/>
        <v>708</v>
      </c>
      <c r="E3379" s="74">
        <f t="shared" si="16"/>
        <v>0</v>
      </c>
      <c r="F3379" s="75">
        <f t="shared" si="4"/>
        <v>12</v>
      </c>
      <c r="G3379" s="75">
        <f t="shared" si="17"/>
        <v>0</v>
      </c>
      <c r="H3379" s="76">
        <f>IF(A3379&lt;SIP_Calculator!$B$7,0,IF(A3379&gt;SIP_Calculator!$E$7,0,1))</f>
        <v>1</v>
      </c>
      <c r="I3379" s="74">
        <f t="shared" si="5"/>
        <v>0</v>
      </c>
      <c r="J3379" s="75">
        <f t="shared" si="6"/>
        <v>0</v>
      </c>
      <c r="K3379" s="76">
        <f>H3379*SIP_Calculator!$D$25</f>
        <v>484.4666522</v>
      </c>
      <c r="L3379" s="76">
        <f t="shared" si="7"/>
        <v>0.04543202331</v>
      </c>
      <c r="M3379" s="76">
        <f t="shared" si="8"/>
        <v>0.05290958906</v>
      </c>
      <c r="N3379" s="76">
        <f t="shared" ref="N3379:O3379" si="10141">N3378+L3379</f>
        <v>328.6650492</v>
      </c>
      <c r="O3379" s="76">
        <f t="shared" si="10141"/>
        <v>391.7467788</v>
      </c>
      <c r="P3379" s="74">
        <f>I3379*SIP_Calculator!$D$26</f>
        <v>0</v>
      </c>
      <c r="Q3379" s="74">
        <f t="shared" si="10"/>
        <v>0</v>
      </c>
      <c r="R3379" s="74">
        <f t="shared" si="11"/>
        <v>0</v>
      </c>
      <c r="S3379" s="74">
        <f t="shared" ref="S3379:T3379" si="10142">S3378+Q3379</f>
        <v>328.3837891</v>
      </c>
      <c r="T3379" s="74">
        <f t="shared" si="10142"/>
        <v>391.4918824</v>
      </c>
      <c r="U3379" s="75">
        <f>J3379*SIP_Calculator!$D$27</f>
        <v>0</v>
      </c>
      <c r="V3379" s="75">
        <f t="shared" si="13"/>
        <v>0</v>
      </c>
      <c r="W3379" s="75">
        <f t="shared" si="14"/>
        <v>0</v>
      </c>
      <c r="X3379" s="75">
        <f t="shared" ref="X3379:Y3379" si="10143">X3378+V3379</f>
        <v>329.3873419</v>
      </c>
      <c r="Y3379" s="75">
        <f t="shared" si="10143"/>
        <v>392.6485794</v>
      </c>
    </row>
    <row r="3380" ht="15.75" customHeight="1">
      <c r="A3380" s="78">
        <v>43082.0</v>
      </c>
      <c r="B3380" s="73">
        <v>10605.65</v>
      </c>
      <c r="C3380" s="73">
        <v>9101.8</v>
      </c>
      <c r="D3380" s="74">
        <f t="shared" si="33"/>
        <v>708</v>
      </c>
      <c r="E3380" s="74">
        <f t="shared" si="16"/>
        <v>0</v>
      </c>
      <c r="F3380" s="75">
        <f t="shared" si="4"/>
        <v>12</v>
      </c>
      <c r="G3380" s="75">
        <f t="shared" si="17"/>
        <v>0</v>
      </c>
      <c r="H3380" s="76">
        <f>IF(A3380&lt;SIP_Calculator!$B$7,0,IF(A3380&gt;SIP_Calculator!$E$7,0,1))</f>
        <v>1</v>
      </c>
      <c r="I3380" s="74">
        <f t="shared" si="5"/>
        <v>0</v>
      </c>
      <c r="J3380" s="75">
        <f t="shared" si="6"/>
        <v>0</v>
      </c>
      <c r="K3380" s="76">
        <f>H3380*SIP_Calculator!$D$25</f>
        <v>484.4666522</v>
      </c>
      <c r="L3380" s="76">
        <f t="shared" si="7"/>
        <v>0.04568005282</v>
      </c>
      <c r="M3380" s="76">
        <f t="shared" si="8"/>
        <v>0.05322756512</v>
      </c>
      <c r="N3380" s="76">
        <f t="shared" ref="N3380:O3380" si="10144">N3379+L3380</f>
        <v>328.7107293</v>
      </c>
      <c r="O3380" s="76">
        <f t="shared" si="10144"/>
        <v>391.8000063</v>
      </c>
      <c r="P3380" s="74">
        <f>I3380*SIP_Calculator!$D$26</f>
        <v>0</v>
      </c>
      <c r="Q3380" s="74">
        <f t="shared" si="10"/>
        <v>0</v>
      </c>
      <c r="R3380" s="74">
        <f t="shared" si="11"/>
        <v>0</v>
      </c>
      <c r="S3380" s="74">
        <f t="shared" ref="S3380:T3380" si="10145">S3379+Q3380</f>
        <v>328.3837891</v>
      </c>
      <c r="T3380" s="74">
        <f t="shared" si="10145"/>
        <v>391.4918824</v>
      </c>
      <c r="U3380" s="75">
        <f>J3380*SIP_Calculator!$D$27</f>
        <v>0</v>
      </c>
      <c r="V3380" s="75">
        <f t="shared" si="13"/>
        <v>0</v>
      </c>
      <c r="W3380" s="75">
        <f t="shared" si="14"/>
        <v>0</v>
      </c>
      <c r="X3380" s="75">
        <f t="shared" ref="X3380:Y3380" si="10146">X3379+V3380</f>
        <v>329.3873419</v>
      </c>
      <c r="Y3380" s="75">
        <f t="shared" si="10146"/>
        <v>392.6485794</v>
      </c>
    </row>
    <row r="3381" ht="15.75" customHeight="1">
      <c r="A3381" s="78">
        <v>43083.0</v>
      </c>
      <c r="B3381" s="73">
        <v>10658.4</v>
      </c>
      <c r="C3381" s="73">
        <v>9133.65</v>
      </c>
      <c r="D3381" s="74">
        <f t="shared" si="33"/>
        <v>708</v>
      </c>
      <c r="E3381" s="74">
        <f t="shared" si="16"/>
        <v>0</v>
      </c>
      <c r="F3381" s="75">
        <f t="shared" si="4"/>
        <v>12</v>
      </c>
      <c r="G3381" s="75">
        <f t="shared" si="17"/>
        <v>0</v>
      </c>
      <c r="H3381" s="76">
        <f>IF(A3381&lt;SIP_Calculator!$B$7,0,IF(A3381&gt;SIP_Calculator!$E$7,0,1))</f>
        <v>1</v>
      </c>
      <c r="I3381" s="74">
        <f t="shared" si="5"/>
        <v>0</v>
      </c>
      <c r="J3381" s="75">
        <f t="shared" si="6"/>
        <v>0</v>
      </c>
      <c r="K3381" s="76">
        <f>H3381*SIP_Calculator!$D$25</f>
        <v>484.4666522</v>
      </c>
      <c r="L3381" s="76">
        <f t="shared" si="7"/>
        <v>0.04545397547</v>
      </c>
      <c r="M3381" s="76">
        <f t="shared" si="8"/>
        <v>0.05304195499</v>
      </c>
      <c r="N3381" s="76">
        <f t="shared" ref="N3381:O3381" si="10147">N3380+L3381</f>
        <v>328.7561832</v>
      </c>
      <c r="O3381" s="76">
        <f t="shared" si="10147"/>
        <v>391.8530483</v>
      </c>
      <c r="P3381" s="74">
        <f>I3381*SIP_Calculator!$D$26</f>
        <v>0</v>
      </c>
      <c r="Q3381" s="74">
        <f t="shared" si="10"/>
        <v>0</v>
      </c>
      <c r="R3381" s="74">
        <f t="shared" si="11"/>
        <v>0</v>
      </c>
      <c r="S3381" s="74">
        <f t="shared" ref="S3381:T3381" si="10148">S3380+Q3381</f>
        <v>328.3837891</v>
      </c>
      <c r="T3381" s="74">
        <f t="shared" si="10148"/>
        <v>391.4918824</v>
      </c>
      <c r="U3381" s="75">
        <f>J3381*SIP_Calculator!$D$27</f>
        <v>0</v>
      </c>
      <c r="V3381" s="75">
        <f t="shared" si="13"/>
        <v>0</v>
      </c>
      <c r="W3381" s="75">
        <f t="shared" si="14"/>
        <v>0</v>
      </c>
      <c r="X3381" s="75">
        <f t="shared" ref="X3381:Y3381" si="10149">X3380+V3381</f>
        <v>329.3873419</v>
      </c>
      <c r="Y3381" s="75">
        <f t="shared" si="10149"/>
        <v>392.6485794</v>
      </c>
    </row>
    <row r="3382" ht="15.75" customHeight="1">
      <c r="A3382" s="78">
        <v>43084.0</v>
      </c>
      <c r="B3382" s="73">
        <v>10743.65</v>
      </c>
      <c r="C3382" s="73">
        <v>9216.75</v>
      </c>
      <c r="D3382" s="74">
        <f t="shared" si="33"/>
        <v>708</v>
      </c>
      <c r="E3382" s="74">
        <f t="shared" si="16"/>
        <v>0</v>
      </c>
      <c r="F3382" s="75">
        <f t="shared" si="4"/>
        <v>12</v>
      </c>
      <c r="G3382" s="75">
        <f t="shared" si="17"/>
        <v>0</v>
      </c>
      <c r="H3382" s="76">
        <f>IF(A3382&lt;SIP_Calculator!$B$7,0,IF(A3382&gt;SIP_Calculator!$E$7,0,1))</f>
        <v>1</v>
      </c>
      <c r="I3382" s="74">
        <f t="shared" si="5"/>
        <v>0</v>
      </c>
      <c r="J3382" s="75">
        <f t="shared" si="6"/>
        <v>0</v>
      </c>
      <c r="K3382" s="76">
        <f>H3382*SIP_Calculator!$D$25</f>
        <v>484.4666522</v>
      </c>
      <c r="L3382" s="76">
        <f t="shared" si="7"/>
        <v>0.04509330183</v>
      </c>
      <c r="M3382" s="76">
        <f t="shared" si="8"/>
        <v>0.05256371847</v>
      </c>
      <c r="N3382" s="76">
        <f t="shared" ref="N3382:O3382" si="10150">N3381+L3382</f>
        <v>328.8012765</v>
      </c>
      <c r="O3382" s="76">
        <f t="shared" si="10150"/>
        <v>391.905612</v>
      </c>
      <c r="P3382" s="74">
        <f>I3382*SIP_Calculator!$D$26</f>
        <v>0</v>
      </c>
      <c r="Q3382" s="74">
        <f t="shared" si="10"/>
        <v>0</v>
      </c>
      <c r="R3382" s="74">
        <f t="shared" si="11"/>
        <v>0</v>
      </c>
      <c r="S3382" s="74">
        <f t="shared" ref="S3382:T3382" si="10151">S3381+Q3382</f>
        <v>328.3837891</v>
      </c>
      <c r="T3382" s="74">
        <f t="shared" si="10151"/>
        <v>391.4918824</v>
      </c>
      <c r="U3382" s="75">
        <f>J3382*SIP_Calculator!$D$27</f>
        <v>0</v>
      </c>
      <c r="V3382" s="75">
        <f t="shared" si="13"/>
        <v>0</v>
      </c>
      <c r="W3382" s="75">
        <f t="shared" si="14"/>
        <v>0</v>
      </c>
      <c r="X3382" s="75">
        <f t="shared" ref="X3382:Y3382" si="10152">X3381+V3382</f>
        <v>329.3873419</v>
      </c>
      <c r="Y3382" s="75">
        <f t="shared" si="10152"/>
        <v>392.6485794</v>
      </c>
    </row>
    <row r="3383" ht="15.75" customHeight="1">
      <c r="A3383" s="78">
        <v>43087.0</v>
      </c>
      <c r="B3383" s="73">
        <v>10807.85</v>
      </c>
      <c r="C3383" s="73">
        <v>9270.85</v>
      </c>
      <c r="D3383" s="74">
        <f t="shared" si="33"/>
        <v>709</v>
      </c>
      <c r="E3383" s="74">
        <f t="shared" si="16"/>
        <v>1</v>
      </c>
      <c r="F3383" s="75">
        <f t="shared" si="4"/>
        <v>12</v>
      </c>
      <c r="G3383" s="75">
        <f t="shared" si="17"/>
        <v>0</v>
      </c>
      <c r="H3383" s="76">
        <f>IF(A3383&lt;SIP_Calculator!$B$7,0,IF(A3383&gt;SIP_Calculator!$E$7,0,1))</f>
        <v>1</v>
      </c>
      <c r="I3383" s="74">
        <f t="shared" si="5"/>
        <v>1</v>
      </c>
      <c r="J3383" s="75">
        <f t="shared" si="6"/>
        <v>0</v>
      </c>
      <c r="K3383" s="76">
        <f>H3383*SIP_Calculator!$D$25</f>
        <v>484.4666522</v>
      </c>
      <c r="L3383" s="76">
        <f t="shared" si="7"/>
        <v>0.04482544189</v>
      </c>
      <c r="M3383" s="76">
        <f t="shared" si="8"/>
        <v>0.05225698314</v>
      </c>
      <c r="N3383" s="76">
        <f t="shared" ref="N3383:O3383" si="10153">N3382+L3383</f>
        <v>328.846102</v>
      </c>
      <c r="O3383" s="76">
        <f t="shared" si="10153"/>
        <v>391.957869</v>
      </c>
      <c r="P3383" s="74">
        <f>I3383*SIP_Calculator!$D$26</f>
        <v>2301.341589</v>
      </c>
      <c r="Q3383" s="74">
        <f t="shared" si="10"/>
        <v>0.2129324139</v>
      </c>
      <c r="R3383" s="74">
        <f t="shared" si="11"/>
        <v>0.2482341521</v>
      </c>
      <c r="S3383" s="74">
        <f t="shared" ref="S3383:T3383" si="10154">S3382+Q3383</f>
        <v>328.5967215</v>
      </c>
      <c r="T3383" s="74">
        <f t="shared" si="10154"/>
        <v>391.7401166</v>
      </c>
      <c r="U3383" s="75">
        <f>J3383*SIP_Calculator!$D$27</f>
        <v>0</v>
      </c>
      <c r="V3383" s="75">
        <f t="shared" si="13"/>
        <v>0</v>
      </c>
      <c r="W3383" s="75">
        <f t="shared" si="14"/>
        <v>0</v>
      </c>
      <c r="X3383" s="75">
        <f t="shared" ref="X3383:Y3383" si="10155">X3382+V3383</f>
        <v>329.3873419</v>
      </c>
      <c r="Y3383" s="75">
        <f t="shared" si="10155"/>
        <v>392.6485794</v>
      </c>
    </row>
    <row r="3384" ht="15.75" customHeight="1">
      <c r="A3384" s="78">
        <v>43088.0</v>
      </c>
      <c r="B3384" s="73">
        <v>10897.55</v>
      </c>
      <c r="C3384" s="73">
        <v>9360.45</v>
      </c>
      <c r="D3384" s="74">
        <f t="shared" si="33"/>
        <v>709</v>
      </c>
      <c r="E3384" s="74">
        <f t="shared" si="16"/>
        <v>0</v>
      </c>
      <c r="F3384" s="75">
        <f t="shared" si="4"/>
        <v>12</v>
      </c>
      <c r="G3384" s="75">
        <f t="shared" si="17"/>
        <v>0</v>
      </c>
      <c r="H3384" s="76">
        <f>IF(A3384&lt;SIP_Calculator!$B$7,0,IF(A3384&gt;SIP_Calculator!$E$7,0,1))</f>
        <v>1</v>
      </c>
      <c r="I3384" s="74">
        <f t="shared" si="5"/>
        <v>0</v>
      </c>
      <c r="J3384" s="75">
        <f t="shared" si="6"/>
        <v>0</v>
      </c>
      <c r="K3384" s="76">
        <f>H3384*SIP_Calculator!$D$25</f>
        <v>484.4666522</v>
      </c>
      <c r="L3384" s="76">
        <f t="shared" si="7"/>
        <v>0.04445647436</v>
      </c>
      <c r="M3384" s="76">
        <f t="shared" si="8"/>
        <v>0.05175676941</v>
      </c>
      <c r="N3384" s="76">
        <f t="shared" ref="N3384:O3384" si="10156">N3383+L3384</f>
        <v>328.8905585</v>
      </c>
      <c r="O3384" s="76">
        <f t="shared" si="10156"/>
        <v>392.0096258</v>
      </c>
      <c r="P3384" s="74">
        <f>I3384*SIP_Calculator!$D$26</f>
        <v>0</v>
      </c>
      <c r="Q3384" s="74">
        <f t="shared" si="10"/>
        <v>0</v>
      </c>
      <c r="R3384" s="74">
        <f t="shared" si="11"/>
        <v>0</v>
      </c>
      <c r="S3384" s="74">
        <f t="shared" ref="S3384:T3384" si="10157">S3383+Q3384</f>
        <v>328.5967215</v>
      </c>
      <c r="T3384" s="74">
        <f t="shared" si="10157"/>
        <v>391.7401166</v>
      </c>
      <c r="U3384" s="75">
        <f>J3384*SIP_Calculator!$D$27</f>
        <v>0</v>
      </c>
      <c r="V3384" s="75">
        <f t="shared" si="13"/>
        <v>0</v>
      </c>
      <c r="W3384" s="75">
        <f t="shared" si="14"/>
        <v>0</v>
      </c>
      <c r="X3384" s="75">
        <f t="shared" ref="X3384:Y3384" si="10158">X3383+V3384</f>
        <v>329.3873419</v>
      </c>
      <c r="Y3384" s="75">
        <f t="shared" si="10158"/>
        <v>392.6485794</v>
      </c>
    </row>
    <row r="3385" ht="15.75" customHeight="1">
      <c r="A3385" s="78">
        <v>43089.0</v>
      </c>
      <c r="B3385" s="73">
        <v>10881.9</v>
      </c>
      <c r="C3385" s="73">
        <v>9363.45</v>
      </c>
      <c r="D3385" s="74">
        <f t="shared" si="33"/>
        <v>709</v>
      </c>
      <c r="E3385" s="74">
        <f t="shared" si="16"/>
        <v>0</v>
      </c>
      <c r="F3385" s="75">
        <f t="shared" si="4"/>
        <v>12</v>
      </c>
      <c r="G3385" s="75">
        <f t="shared" si="17"/>
        <v>0</v>
      </c>
      <c r="H3385" s="76">
        <f>IF(A3385&lt;SIP_Calculator!$B$7,0,IF(A3385&gt;SIP_Calculator!$E$7,0,1))</f>
        <v>1</v>
      </c>
      <c r="I3385" s="74">
        <f t="shared" si="5"/>
        <v>0</v>
      </c>
      <c r="J3385" s="75">
        <f t="shared" si="6"/>
        <v>0</v>
      </c>
      <c r="K3385" s="76">
        <f>H3385*SIP_Calculator!$D$25</f>
        <v>484.4666522</v>
      </c>
      <c r="L3385" s="76">
        <f t="shared" si="7"/>
        <v>0.04452041024</v>
      </c>
      <c r="M3385" s="76">
        <f t="shared" si="8"/>
        <v>0.05174018681</v>
      </c>
      <c r="N3385" s="76">
        <f t="shared" ref="N3385:O3385" si="10159">N3384+L3385</f>
        <v>328.9350789</v>
      </c>
      <c r="O3385" s="76">
        <f t="shared" si="10159"/>
        <v>392.061366</v>
      </c>
      <c r="P3385" s="74">
        <f>I3385*SIP_Calculator!$D$26</f>
        <v>0</v>
      </c>
      <c r="Q3385" s="74">
        <f t="shared" si="10"/>
        <v>0</v>
      </c>
      <c r="R3385" s="74">
        <f t="shared" si="11"/>
        <v>0</v>
      </c>
      <c r="S3385" s="74">
        <f t="shared" ref="S3385:T3385" si="10160">S3384+Q3385</f>
        <v>328.5967215</v>
      </c>
      <c r="T3385" s="74">
        <f t="shared" si="10160"/>
        <v>391.7401166</v>
      </c>
      <c r="U3385" s="75">
        <f>J3385*SIP_Calculator!$D$27</f>
        <v>0</v>
      </c>
      <c r="V3385" s="75">
        <f t="shared" si="13"/>
        <v>0</v>
      </c>
      <c r="W3385" s="75">
        <f t="shared" si="14"/>
        <v>0</v>
      </c>
      <c r="X3385" s="75">
        <f t="shared" ref="X3385:Y3385" si="10161">X3384+V3385</f>
        <v>329.3873419</v>
      </c>
      <c r="Y3385" s="75">
        <f t="shared" si="10161"/>
        <v>392.6485794</v>
      </c>
    </row>
    <row r="3386" ht="15.75" customHeight="1">
      <c r="A3386" s="78">
        <v>43090.0</v>
      </c>
      <c r="B3386" s="73">
        <v>10886.35</v>
      </c>
      <c r="C3386" s="73">
        <v>9387.75</v>
      </c>
      <c r="D3386" s="74">
        <f t="shared" si="33"/>
        <v>709</v>
      </c>
      <c r="E3386" s="74">
        <f t="shared" si="16"/>
        <v>0</v>
      </c>
      <c r="F3386" s="75">
        <f t="shared" si="4"/>
        <v>12</v>
      </c>
      <c r="G3386" s="75">
        <f t="shared" si="17"/>
        <v>0</v>
      </c>
      <c r="H3386" s="76">
        <f>IF(A3386&lt;SIP_Calculator!$B$7,0,IF(A3386&gt;SIP_Calculator!$E$7,0,1))</f>
        <v>1</v>
      </c>
      <c r="I3386" s="74">
        <f t="shared" si="5"/>
        <v>0</v>
      </c>
      <c r="J3386" s="75">
        <f t="shared" si="6"/>
        <v>0</v>
      </c>
      <c r="K3386" s="76">
        <f>H3386*SIP_Calculator!$D$25</f>
        <v>484.4666522</v>
      </c>
      <c r="L3386" s="76">
        <f t="shared" si="7"/>
        <v>0.04450221169</v>
      </c>
      <c r="M3386" s="76">
        <f t="shared" si="8"/>
        <v>0.05160625839</v>
      </c>
      <c r="N3386" s="76">
        <f t="shared" ref="N3386:O3386" si="10162">N3385+L3386</f>
        <v>328.9795811</v>
      </c>
      <c r="O3386" s="76">
        <f t="shared" si="10162"/>
        <v>392.1129722</v>
      </c>
      <c r="P3386" s="74">
        <f>I3386*SIP_Calculator!$D$26</f>
        <v>0</v>
      </c>
      <c r="Q3386" s="74">
        <f t="shared" si="10"/>
        <v>0</v>
      </c>
      <c r="R3386" s="74">
        <f t="shared" si="11"/>
        <v>0</v>
      </c>
      <c r="S3386" s="74">
        <f t="shared" ref="S3386:T3386" si="10163">S3385+Q3386</f>
        <v>328.5967215</v>
      </c>
      <c r="T3386" s="74">
        <f t="shared" si="10163"/>
        <v>391.7401166</v>
      </c>
      <c r="U3386" s="75">
        <f>J3386*SIP_Calculator!$D$27</f>
        <v>0</v>
      </c>
      <c r="V3386" s="75">
        <f t="shared" si="13"/>
        <v>0</v>
      </c>
      <c r="W3386" s="75">
        <f t="shared" si="14"/>
        <v>0</v>
      </c>
      <c r="X3386" s="75">
        <f t="shared" ref="X3386:Y3386" si="10164">X3385+V3386</f>
        <v>329.3873419</v>
      </c>
      <c r="Y3386" s="75">
        <f t="shared" si="10164"/>
        <v>392.6485794</v>
      </c>
    </row>
    <row r="3387" ht="15.75" customHeight="1">
      <c r="A3387" s="78">
        <v>43091.0</v>
      </c>
      <c r="B3387" s="73">
        <v>10940.65</v>
      </c>
      <c r="C3387" s="73">
        <v>9431.5</v>
      </c>
      <c r="D3387" s="74">
        <f t="shared" si="33"/>
        <v>709</v>
      </c>
      <c r="E3387" s="74">
        <f t="shared" si="16"/>
        <v>0</v>
      </c>
      <c r="F3387" s="75">
        <f t="shared" si="4"/>
        <v>12</v>
      </c>
      <c r="G3387" s="75">
        <f t="shared" si="17"/>
        <v>0</v>
      </c>
      <c r="H3387" s="76">
        <f>IF(A3387&lt;SIP_Calculator!$B$7,0,IF(A3387&gt;SIP_Calculator!$E$7,0,1))</f>
        <v>1</v>
      </c>
      <c r="I3387" s="74">
        <f t="shared" si="5"/>
        <v>0</v>
      </c>
      <c r="J3387" s="75">
        <f t="shared" si="6"/>
        <v>0</v>
      </c>
      <c r="K3387" s="76">
        <f>H3387*SIP_Calculator!$D$25</f>
        <v>484.4666522</v>
      </c>
      <c r="L3387" s="76">
        <f t="shared" si="7"/>
        <v>0.04428134089</v>
      </c>
      <c r="M3387" s="76">
        <f t="shared" si="8"/>
        <v>0.05136687188</v>
      </c>
      <c r="N3387" s="76">
        <f t="shared" ref="N3387:O3387" si="10165">N3386+L3387</f>
        <v>329.0238624</v>
      </c>
      <c r="O3387" s="76">
        <f t="shared" si="10165"/>
        <v>392.1643391</v>
      </c>
      <c r="P3387" s="74">
        <f>I3387*SIP_Calculator!$D$26</f>
        <v>0</v>
      </c>
      <c r="Q3387" s="74">
        <f t="shared" si="10"/>
        <v>0</v>
      </c>
      <c r="R3387" s="74">
        <f t="shared" si="11"/>
        <v>0</v>
      </c>
      <c r="S3387" s="74">
        <f t="shared" ref="S3387:T3387" si="10166">S3386+Q3387</f>
        <v>328.5967215</v>
      </c>
      <c r="T3387" s="74">
        <f t="shared" si="10166"/>
        <v>391.7401166</v>
      </c>
      <c r="U3387" s="75">
        <f>J3387*SIP_Calculator!$D$27</f>
        <v>0</v>
      </c>
      <c r="V3387" s="75">
        <f t="shared" si="13"/>
        <v>0</v>
      </c>
      <c r="W3387" s="75">
        <f t="shared" si="14"/>
        <v>0</v>
      </c>
      <c r="X3387" s="75">
        <f t="shared" ref="X3387:Y3387" si="10167">X3386+V3387</f>
        <v>329.3873419</v>
      </c>
      <c r="Y3387" s="75">
        <f t="shared" si="10167"/>
        <v>392.6485794</v>
      </c>
    </row>
    <row r="3388" ht="15.75" customHeight="1">
      <c r="A3388" s="78">
        <v>43095.0</v>
      </c>
      <c r="B3388" s="73">
        <v>10982.05</v>
      </c>
      <c r="C3388" s="73">
        <v>9470.35</v>
      </c>
      <c r="D3388" s="74">
        <f t="shared" si="33"/>
        <v>710</v>
      </c>
      <c r="E3388" s="74">
        <f t="shared" si="16"/>
        <v>1</v>
      </c>
      <c r="F3388" s="75">
        <f t="shared" si="4"/>
        <v>12</v>
      </c>
      <c r="G3388" s="75">
        <f t="shared" si="17"/>
        <v>0</v>
      </c>
      <c r="H3388" s="76">
        <f>IF(A3388&lt;SIP_Calculator!$B$7,0,IF(A3388&gt;SIP_Calculator!$E$7,0,1))</f>
        <v>1</v>
      </c>
      <c r="I3388" s="74">
        <f t="shared" si="5"/>
        <v>1</v>
      </c>
      <c r="J3388" s="75">
        <f t="shared" si="6"/>
        <v>0</v>
      </c>
      <c r="K3388" s="76">
        <f>H3388*SIP_Calculator!$D$25</f>
        <v>484.4666522</v>
      </c>
      <c r="L3388" s="76">
        <f t="shared" si="7"/>
        <v>0.04411440962</v>
      </c>
      <c r="M3388" s="76">
        <f t="shared" si="8"/>
        <v>0.05115615074</v>
      </c>
      <c r="N3388" s="76">
        <f t="shared" ref="N3388:O3388" si="10168">N3387+L3388</f>
        <v>329.0679768</v>
      </c>
      <c r="O3388" s="76">
        <f t="shared" si="10168"/>
        <v>392.2154952</v>
      </c>
      <c r="P3388" s="74">
        <f>I3388*SIP_Calculator!$D$26</f>
        <v>2301.341589</v>
      </c>
      <c r="Q3388" s="74">
        <f t="shared" si="10"/>
        <v>0.2095548271</v>
      </c>
      <c r="R3388" s="74">
        <f t="shared" si="11"/>
        <v>0.2430049142</v>
      </c>
      <c r="S3388" s="74">
        <f t="shared" ref="S3388:T3388" si="10169">S3387+Q3388</f>
        <v>328.8062763</v>
      </c>
      <c r="T3388" s="74">
        <f t="shared" si="10169"/>
        <v>391.9831215</v>
      </c>
      <c r="U3388" s="75">
        <f>J3388*SIP_Calculator!$D$27</f>
        <v>0</v>
      </c>
      <c r="V3388" s="75">
        <f t="shared" si="13"/>
        <v>0</v>
      </c>
      <c r="W3388" s="75">
        <f t="shared" si="14"/>
        <v>0</v>
      </c>
      <c r="X3388" s="75">
        <f t="shared" ref="X3388:Y3388" si="10170">X3387+V3388</f>
        <v>329.3873419</v>
      </c>
      <c r="Y3388" s="75">
        <f t="shared" si="10170"/>
        <v>392.6485794</v>
      </c>
    </row>
    <row r="3389" ht="15.75" customHeight="1">
      <c r="A3389" s="78">
        <v>43096.0</v>
      </c>
      <c r="B3389" s="73">
        <v>10937.85</v>
      </c>
      <c r="C3389" s="73">
        <v>9438.25</v>
      </c>
      <c r="D3389" s="74">
        <f t="shared" si="33"/>
        <v>710</v>
      </c>
      <c r="E3389" s="74">
        <f t="shared" si="16"/>
        <v>0</v>
      </c>
      <c r="F3389" s="75">
        <f t="shared" si="4"/>
        <v>12</v>
      </c>
      <c r="G3389" s="75">
        <f t="shared" si="17"/>
        <v>0</v>
      </c>
      <c r="H3389" s="76">
        <f>IF(A3389&lt;SIP_Calculator!$B$7,0,IF(A3389&gt;SIP_Calculator!$E$7,0,1))</f>
        <v>1</v>
      </c>
      <c r="I3389" s="74">
        <f t="shared" si="5"/>
        <v>0</v>
      </c>
      <c r="J3389" s="75">
        <f t="shared" si="6"/>
        <v>0</v>
      </c>
      <c r="K3389" s="76">
        <f>H3389*SIP_Calculator!$D$25</f>
        <v>484.4666522</v>
      </c>
      <c r="L3389" s="76">
        <f t="shared" si="7"/>
        <v>0.04429267655</v>
      </c>
      <c r="M3389" s="76">
        <f t="shared" si="8"/>
        <v>0.05133013558</v>
      </c>
      <c r="N3389" s="76">
        <f t="shared" ref="N3389:O3389" si="10171">N3388+L3389</f>
        <v>329.1122695</v>
      </c>
      <c r="O3389" s="76">
        <f t="shared" si="10171"/>
        <v>392.2668254</v>
      </c>
      <c r="P3389" s="74">
        <f>I3389*SIP_Calculator!$D$26</f>
        <v>0</v>
      </c>
      <c r="Q3389" s="74">
        <f t="shared" si="10"/>
        <v>0</v>
      </c>
      <c r="R3389" s="74">
        <f t="shared" si="11"/>
        <v>0</v>
      </c>
      <c r="S3389" s="74">
        <f t="shared" ref="S3389:T3389" si="10172">S3388+Q3389</f>
        <v>328.8062763</v>
      </c>
      <c r="T3389" s="74">
        <f t="shared" si="10172"/>
        <v>391.9831215</v>
      </c>
      <c r="U3389" s="75">
        <f>J3389*SIP_Calculator!$D$27</f>
        <v>0</v>
      </c>
      <c r="V3389" s="75">
        <f t="shared" si="13"/>
        <v>0</v>
      </c>
      <c r="W3389" s="75">
        <f t="shared" si="14"/>
        <v>0</v>
      </c>
      <c r="X3389" s="75">
        <f t="shared" ref="X3389:Y3389" si="10173">X3388+V3389</f>
        <v>329.3873419</v>
      </c>
      <c r="Y3389" s="75">
        <f t="shared" si="10173"/>
        <v>392.6485794</v>
      </c>
    </row>
    <row r="3390" ht="15.75" customHeight="1">
      <c r="A3390" s="78">
        <v>43097.0</v>
      </c>
      <c r="B3390" s="73">
        <v>10927.05</v>
      </c>
      <c r="C3390" s="73">
        <v>9435.85</v>
      </c>
      <c r="D3390" s="74">
        <f t="shared" si="33"/>
        <v>710</v>
      </c>
      <c r="E3390" s="74">
        <f t="shared" si="16"/>
        <v>0</v>
      </c>
      <c r="F3390" s="75">
        <f t="shared" si="4"/>
        <v>12</v>
      </c>
      <c r="G3390" s="75">
        <f t="shared" si="17"/>
        <v>0</v>
      </c>
      <c r="H3390" s="76">
        <f>IF(A3390&lt;SIP_Calculator!$B$7,0,IF(A3390&gt;SIP_Calculator!$E$7,0,1))</f>
        <v>1</v>
      </c>
      <c r="I3390" s="74">
        <f t="shared" si="5"/>
        <v>0</v>
      </c>
      <c r="J3390" s="75">
        <f t="shared" si="6"/>
        <v>0</v>
      </c>
      <c r="K3390" s="76">
        <f>H3390*SIP_Calculator!$D$25</f>
        <v>484.4666522</v>
      </c>
      <c r="L3390" s="76">
        <f t="shared" si="7"/>
        <v>0.04433645423</v>
      </c>
      <c r="M3390" s="76">
        <f t="shared" si="8"/>
        <v>0.05134319136</v>
      </c>
      <c r="N3390" s="76">
        <f t="shared" ref="N3390:O3390" si="10174">N3389+L3390</f>
        <v>329.156606</v>
      </c>
      <c r="O3390" s="76">
        <f t="shared" si="10174"/>
        <v>392.3181686</v>
      </c>
      <c r="P3390" s="74">
        <f>I3390*SIP_Calculator!$D$26</f>
        <v>0</v>
      </c>
      <c r="Q3390" s="74">
        <f t="shared" si="10"/>
        <v>0</v>
      </c>
      <c r="R3390" s="74">
        <f t="shared" si="11"/>
        <v>0</v>
      </c>
      <c r="S3390" s="74">
        <f t="shared" ref="S3390:T3390" si="10175">S3389+Q3390</f>
        <v>328.8062763</v>
      </c>
      <c r="T3390" s="74">
        <f t="shared" si="10175"/>
        <v>391.9831215</v>
      </c>
      <c r="U3390" s="75">
        <f>J3390*SIP_Calculator!$D$27</f>
        <v>0</v>
      </c>
      <c r="V3390" s="75">
        <f t="shared" si="13"/>
        <v>0</v>
      </c>
      <c r="W3390" s="75">
        <f t="shared" si="14"/>
        <v>0</v>
      </c>
      <c r="X3390" s="75">
        <f t="shared" ref="X3390:Y3390" si="10176">X3389+V3390</f>
        <v>329.3873419</v>
      </c>
      <c r="Y3390" s="75">
        <f t="shared" si="10176"/>
        <v>392.6485794</v>
      </c>
    </row>
    <row r="3391" ht="15.75" customHeight="1">
      <c r="A3391" s="78">
        <v>43098.0</v>
      </c>
      <c r="B3391" s="73">
        <v>10985.15</v>
      </c>
      <c r="C3391" s="73">
        <v>9490.65</v>
      </c>
      <c r="D3391" s="74">
        <f t="shared" si="33"/>
        <v>710</v>
      </c>
      <c r="E3391" s="74">
        <f t="shared" si="16"/>
        <v>0</v>
      </c>
      <c r="F3391" s="75">
        <f t="shared" si="4"/>
        <v>12</v>
      </c>
      <c r="G3391" s="75">
        <f t="shared" si="17"/>
        <v>0</v>
      </c>
      <c r="H3391" s="76">
        <f>IF(A3391&lt;SIP_Calculator!$B$7,0,IF(A3391&gt;SIP_Calculator!$E$7,0,1))</f>
        <v>1</v>
      </c>
      <c r="I3391" s="74">
        <f t="shared" si="5"/>
        <v>0</v>
      </c>
      <c r="J3391" s="75">
        <f t="shared" si="6"/>
        <v>0</v>
      </c>
      <c r="K3391" s="76">
        <f>H3391*SIP_Calculator!$D$25</f>
        <v>484.4666522</v>
      </c>
      <c r="L3391" s="76">
        <f t="shared" si="7"/>
        <v>0.04410196057</v>
      </c>
      <c r="M3391" s="76">
        <f t="shared" si="8"/>
        <v>0.05104673043</v>
      </c>
      <c r="N3391" s="76">
        <f t="shared" ref="N3391:O3391" si="10177">N3390+L3391</f>
        <v>329.2007079</v>
      </c>
      <c r="O3391" s="76">
        <f t="shared" si="10177"/>
        <v>392.3692153</v>
      </c>
      <c r="P3391" s="74">
        <f>I3391*SIP_Calculator!$D$26</f>
        <v>0</v>
      </c>
      <c r="Q3391" s="74">
        <f t="shared" si="10"/>
        <v>0</v>
      </c>
      <c r="R3391" s="74">
        <f t="shared" si="11"/>
        <v>0</v>
      </c>
      <c r="S3391" s="74">
        <f t="shared" ref="S3391:T3391" si="10178">S3390+Q3391</f>
        <v>328.8062763</v>
      </c>
      <c r="T3391" s="74">
        <f t="shared" si="10178"/>
        <v>391.9831215</v>
      </c>
      <c r="U3391" s="75">
        <f>J3391*SIP_Calculator!$D$27</f>
        <v>0</v>
      </c>
      <c r="V3391" s="75">
        <f t="shared" si="13"/>
        <v>0</v>
      </c>
      <c r="W3391" s="75">
        <f t="shared" si="14"/>
        <v>0</v>
      </c>
      <c r="X3391" s="75">
        <f t="shared" ref="X3391:Y3391" si="10179">X3390+V3391</f>
        <v>329.3873419</v>
      </c>
      <c r="Y3391" s="75">
        <f t="shared" si="10179"/>
        <v>392.6485794</v>
      </c>
    </row>
    <row r="3392" ht="15.75" customHeight="1">
      <c r="A3392" s="78">
        <v>43101.0</v>
      </c>
      <c r="B3392" s="73">
        <v>10897.75</v>
      </c>
      <c r="C3392" s="73">
        <v>9434.5</v>
      </c>
      <c r="D3392" s="74">
        <f t="shared" si="33"/>
        <v>711</v>
      </c>
      <c r="E3392" s="74">
        <f t="shared" si="16"/>
        <v>1</v>
      </c>
      <c r="F3392" s="75">
        <f t="shared" si="4"/>
        <v>1</v>
      </c>
      <c r="G3392" s="75">
        <f t="shared" si="17"/>
        <v>1</v>
      </c>
      <c r="H3392" s="76">
        <f>IF(A3392&lt;SIP_Calculator!$B$7,0,IF(A3392&gt;SIP_Calculator!$E$7,0,1))</f>
        <v>1</v>
      </c>
      <c r="I3392" s="74">
        <f t="shared" si="5"/>
        <v>1</v>
      </c>
      <c r="J3392" s="75">
        <f t="shared" si="6"/>
        <v>1</v>
      </c>
      <c r="K3392" s="76">
        <f>H3392*SIP_Calculator!$D$25</f>
        <v>484.4666522</v>
      </c>
      <c r="L3392" s="76">
        <f t="shared" si="7"/>
        <v>0.04445565848</v>
      </c>
      <c r="M3392" s="76">
        <f t="shared" si="8"/>
        <v>0.05135053815</v>
      </c>
      <c r="N3392" s="76">
        <f t="shared" ref="N3392:O3392" si="10180">N3391+L3392</f>
        <v>329.2451636</v>
      </c>
      <c r="O3392" s="76">
        <f t="shared" si="10180"/>
        <v>392.4205658</v>
      </c>
      <c r="P3392" s="74">
        <f>I3392*SIP_Calculator!$D$26</f>
        <v>2301.341589</v>
      </c>
      <c r="Q3392" s="74">
        <f t="shared" si="10"/>
        <v>0.2111758472</v>
      </c>
      <c r="R3392" s="74">
        <f t="shared" si="11"/>
        <v>0.2439283045</v>
      </c>
      <c r="S3392" s="74">
        <f t="shared" ref="S3392:T3392" si="10181">S3391+Q3392</f>
        <v>329.0174522</v>
      </c>
      <c r="T3392" s="74">
        <f t="shared" si="10181"/>
        <v>392.2270498</v>
      </c>
      <c r="U3392" s="75">
        <f>J3392*SIP_Calculator!$D$27</f>
        <v>10000</v>
      </c>
      <c r="V3392" s="75">
        <f t="shared" si="13"/>
        <v>0.9176206098</v>
      </c>
      <c r="W3392" s="75">
        <f t="shared" si="14"/>
        <v>1.059939583</v>
      </c>
      <c r="X3392" s="75">
        <f t="shared" ref="X3392:Y3392" si="10182">X3391+V3392</f>
        <v>330.3049625</v>
      </c>
      <c r="Y3392" s="75">
        <f t="shared" si="10182"/>
        <v>393.708519</v>
      </c>
    </row>
    <row r="3393" ht="15.75" customHeight="1">
      <c r="A3393" s="78">
        <v>43102.0</v>
      </c>
      <c r="B3393" s="73">
        <v>10899.3</v>
      </c>
      <c r="C3393" s="73">
        <v>9417.85</v>
      </c>
      <c r="D3393" s="74">
        <f t="shared" si="33"/>
        <v>711</v>
      </c>
      <c r="E3393" s="74">
        <f t="shared" si="16"/>
        <v>0</v>
      </c>
      <c r="F3393" s="75">
        <f t="shared" si="4"/>
        <v>1</v>
      </c>
      <c r="G3393" s="75">
        <f t="shared" si="17"/>
        <v>0</v>
      </c>
      <c r="H3393" s="76">
        <f>IF(A3393&lt;SIP_Calculator!$B$7,0,IF(A3393&gt;SIP_Calculator!$E$7,0,1))</f>
        <v>1</v>
      </c>
      <c r="I3393" s="74">
        <f t="shared" si="5"/>
        <v>0</v>
      </c>
      <c r="J3393" s="75">
        <f t="shared" si="6"/>
        <v>0</v>
      </c>
      <c r="K3393" s="76">
        <f>H3393*SIP_Calculator!$D$25</f>
        <v>484.4666522</v>
      </c>
      <c r="L3393" s="76">
        <f t="shared" si="7"/>
        <v>0.0444493364</v>
      </c>
      <c r="M3393" s="76">
        <f t="shared" si="8"/>
        <v>0.05144132176</v>
      </c>
      <c r="N3393" s="76">
        <f t="shared" ref="N3393:O3393" si="10183">N3392+L3393</f>
        <v>329.2896129</v>
      </c>
      <c r="O3393" s="76">
        <f t="shared" si="10183"/>
        <v>392.4720072</v>
      </c>
      <c r="P3393" s="74">
        <f>I3393*SIP_Calculator!$D$26</f>
        <v>0</v>
      </c>
      <c r="Q3393" s="74">
        <f t="shared" si="10"/>
        <v>0</v>
      </c>
      <c r="R3393" s="74">
        <f t="shared" si="11"/>
        <v>0</v>
      </c>
      <c r="S3393" s="74">
        <f t="shared" ref="S3393:T3393" si="10184">S3392+Q3393</f>
        <v>329.0174522</v>
      </c>
      <c r="T3393" s="74">
        <f t="shared" si="10184"/>
        <v>392.2270498</v>
      </c>
      <c r="U3393" s="75">
        <f>J3393*SIP_Calculator!$D$27</f>
        <v>0</v>
      </c>
      <c r="V3393" s="75">
        <f t="shared" si="13"/>
        <v>0</v>
      </c>
      <c r="W3393" s="75">
        <f t="shared" si="14"/>
        <v>0</v>
      </c>
      <c r="X3393" s="75">
        <f t="shared" ref="X3393:Y3393" si="10185">X3392+V3393</f>
        <v>330.3049625</v>
      </c>
      <c r="Y3393" s="75">
        <f t="shared" si="10185"/>
        <v>393.708519</v>
      </c>
    </row>
    <row r="3394" ht="15.75" customHeight="1">
      <c r="A3394" s="78">
        <v>43103.0</v>
      </c>
      <c r="B3394" s="73">
        <v>10910.05</v>
      </c>
      <c r="C3394" s="73">
        <v>9439.35</v>
      </c>
      <c r="D3394" s="74">
        <f t="shared" si="33"/>
        <v>711</v>
      </c>
      <c r="E3394" s="74">
        <f t="shared" si="16"/>
        <v>0</v>
      </c>
      <c r="F3394" s="75">
        <f t="shared" si="4"/>
        <v>1</v>
      </c>
      <c r="G3394" s="75">
        <f t="shared" si="17"/>
        <v>0</v>
      </c>
      <c r="H3394" s="76">
        <f>IF(A3394&lt;SIP_Calculator!$B$7,0,IF(A3394&gt;SIP_Calculator!$E$7,0,1))</f>
        <v>1</v>
      </c>
      <c r="I3394" s="74">
        <f t="shared" si="5"/>
        <v>0</v>
      </c>
      <c r="J3394" s="75">
        <f t="shared" si="6"/>
        <v>0</v>
      </c>
      <c r="K3394" s="76">
        <f>H3394*SIP_Calculator!$D$25</f>
        <v>484.4666522</v>
      </c>
      <c r="L3394" s="76">
        <f t="shared" si="7"/>
        <v>0.04440553913</v>
      </c>
      <c r="M3394" s="76">
        <f t="shared" si="8"/>
        <v>0.05132415391</v>
      </c>
      <c r="N3394" s="76">
        <f t="shared" ref="N3394:O3394" si="10186">N3393+L3394</f>
        <v>329.3340185</v>
      </c>
      <c r="O3394" s="76">
        <f t="shared" si="10186"/>
        <v>392.5233313</v>
      </c>
      <c r="P3394" s="74">
        <f>I3394*SIP_Calculator!$D$26</f>
        <v>0</v>
      </c>
      <c r="Q3394" s="74">
        <f t="shared" si="10"/>
        <v>0</v>
      </c>
      <c r="R3394" s="74">
        <f t="shared" si="11"/>
        <v>0</v>
      </c>
      <c r="S3394" s="74">
        <f t="shared" ref="S3394:T3394" si="10187">S3393+Q3394</f>
        <v>329.0174522</v>
      </c>
      <c r="T3394" s="74">
        <f t="shared" si="10187"/>
        <v>392.2270498</v>
      </c>
      <c r="U3394" s="75">
        <f>J3394*SIP_Calculator!$D$27</f>
        <v>0</v>
      </c>
      <c r="V3394" s="75">
        <f t="shared" si="13"/>
        <v>0</v>
      </c>
      <c r="W3394" s="75">
        <f t="shared" si="14"/>
        <v>0</v>
      </c>
      <c r="X3394" s="75">
        <f t="shared" ref="X3394:Y3394" si="10188">X3393+V3394</f>
        <v>330.3049625</v>
      </c>
      <c r="Y3394" s="75">
        <f t="shared" si="10188"/>
        <v>393.708519</v>
      </c>
    </row>
    <row r="3395" ht="15.75" customHeight="1">
      <c r="A3395" s="78">
        <v>43104.0</v>
      </c>
      <c r="B3395" s="73">
        <v>10982.15</v>
      </c>
      <c r="C3395" s="73">
        <v>9505.75</v>
      </c>
      <c r="D3395" s="74">
        <f t="shared" si="33"/>
        <v>711</v>
      </c>
      <c r="E3395" s="74">
        <f t="shared" si="16"/>
        <v>0</v>
      </c>
      <c r="F3395" s="75">
        <f t="shared" si="4"/>
        <v>1</v>
      </c>
      <c r="G3395" s="75">
        <f t="shared" si="17"/>
        <v>0</v>
      </c>
      <c r="H3395" s="76">
        <f>IF(A3395&lt;SIP_Calculator!$B$7,0,IF(A3395&gt;SIP_Calculator!$E$7,0,1))</f>
        <v>1</v>
      </c>
      <c r="I3395" s="74">
        <f t="shared" si="5"/>
        <v>0</v>
      </c>
      <c r="J3395" s="75">
        <f t="shared" si="6"/>
        <v>0</v>
      </c>
      <c r="K3395" s="76">
        <f>H3395*SIP_Calculator!$D$25</f>
        <v>484.4666522</v>
      </c>
      <c r="L3395" s="76">
        <f t="shared" si="7"/>
        <v>0.04411400793</v>
      </c>
      <c r="M3395" s="76">
        <f t="shared" si="8"/>
        <v>0.05096564208</v>
      </c>
      <c r="N3395" s="76">
        <f t="shared" ref="N3395:O3395" si="10189">N3394+L3395</f>
        <v>329.3781325</v>
      </c>
      <c r="O3395" s="76">
        <f t="shared" si="10189"/>
        <v>392.574297</v>
      </c>
      <c r="P3395" s="74">
        <f>I3395*SIP_Calculator!$D$26</f>
        <v>0</v>
      </c>
      <c r="Q3395" s="74">
        <f t="shared" si="10"/>
        <v>0</v>
      </c>
      <c r="R3395" s="74">
        <f t="shared" si="11"/>
        <v>0</v>
      </c>
      <c r="S3395" s="74">
        <f t="shared" ref="S3395:T3395" si="10190">S3394+Q3395</f>
        <v>329.0174522</v>
      </c>
      <c r="T3395" s="74">
        <f t="shared" si="10190"/>
        <v>392.2270498</v>
      </c>
      <c r="U3395" s="75">
        <f>J3395*SIP_Calculator!$D$27</f>
        <v>0</v>
      </c>
      <c r="V3395" s="75">
        <f t="shared" si="13"/>
        <v>0</v>
      </c>
      <c r="W3395" s="75">
        <f t="shared" si="14"/>
        <v>0</v>
      </c>
      <c r="X3395" s="75">
        <f t="shared" ref="X3395:Y3395" si="10191">X3394+V3395</f>
        <v>330.3049625</v>
      </c>
      <c r="Y3395" s="75">
        <f t="shared" si="10191"/>
        <v>393.708519</v>
      </c>
    </row>
    <row r="3396" ht="15.75" customHeight="1">
      <c r="A3396" s="78">
        <v>43105.0</v>
      </c>
      <c r="B3396" s="73">
        <v>11051.25</v>
      </c>
      <c r="C3396" s="73">
        <v>9573.45</v>
      </c>
      <c r="D3396" s="74">
        <f t="shared" si="33"/>
        <v>711</v>
      </c>
      <c r="E3396" s="74">
        <f t="shared" si="16"/>
        <v>0</v>
      </c>
      <c r="F3396" s="75">
        <f t="shared" si="4"/>
        <v>1</v>
      </c>
      <c r="G3396" s="75">
        <f t="shared" si="17"/>
        <v>0</v>
      </c>
      <c r="H3396" s="76">
        <f>IF(A3396&lt;SIP_Calculator!$B$7,0,IF(A3396&gt;SIP_Calculator!$E$7,0,1))</f>
        <v>1</v>
      </c>
      <c r="I3396" s="74">
        <f t="shared" si="5"/>
        <v>0</v>
      </c>
      <c r="J3396" s="75">
        <f t="shared" si="6"/>
        <v>0</v>
      </c>
      <c r="K3396" s="76">
        <f>H3396*SIP_Calculator!$D$25</f>
        <v>484.4666522</v>
      </c>
      <c r="L3396" s="76">
        <f t="shared" si="7"/>
        <v>0.04383817687</v>
      </c>
      <c r="M3396" s="76">
        <f t="shared" si="8"/>
        <v>0.05060523136</v>
      </c>
      <c r="N3396" s="76">
        <f t="shared" ref="N3396:O3396" si="10192">N3395+L3396</f>
        <v>329.4219706</v>
      </c>
      <c r="O3396" s="76">
        <f t="shared" si="10192"/>
        <v>392.6249022</v>
      </c>
      <c r="P3396" s="74">
        <f>I3396*SIP_Calculator!$D$26</f>
        <v>0</v>
      </c>
      <c r="Q3396" s="74">
        <f t="shared" si="10"/>
        <v>0</v>
      </c>
      <c r="R3396" s="74">
        <f t="shared" si="11"/>
        <v>0</v>
      </c>
      <c r="S3396" s="74">
        <f t="shared" ref="S3396:T3396" si="10193">S3395+Q3396</f>
        <v>329.0174522</v>
      </c>
      <c r="T3396" s="74">
        <f t="shared" si="10193"/>
        <v>392.2270498</v>
      </c>
      <c r="U3396" s="75">
        <f>J3396*SIP_Calculator!$D$27</f>
        <v>0</v>
      </c>
      <c r="V3396" s="75">
        <f t="shared" si="13"/>
        <v>0</v>
      </c>
      <c r="W3396" s="75">
        <f t="shared" si="14"/>
        <v>0</v>
      </c>
      <c r="X3396" s="75">
        <f t="shared" ref="X3396:Y3396" si="10194">X3395+V3396</f>
        <v>330.3049625</v>
      </c>
      <c r="Y3396" s="75">
        <f t="shared" si="10194"/>
        <v>393.708519</v>
      </c>
    </row>
    <row r="3397" ht="15.75" customHeight="1">
      <c r="A3397" s="78">
        <v>43108.0</v>
      </c>
      <c r="B3397" s="73">
        <v>11120.55</v>
      </c>
      <c r="C3397" s="73">
        <v>9639.25</v>
      </c>
      <c r="D3397" s="74">
        <f t="shared" si="33"/>
        <v>712</v>
      </c>
      <c r="E3397" s="74">
        <f t="shared" si="16"/>
        <v>1</v>
      </c>
      <c r="F3397" s="75">
        <f t="shared" si="4"/>
        <v>1</v>
      </c>
      <c r="G3397" s="75">
        <f t="shared" si="17"/>
        <v>0</v>
      </c>
      <c r="H3397" s="76">
        <f>IF(A3397&lt;SIP_Calculator!$B$7,0,IF(A3397&gt;SIP_Calculator!$E$7,0,1))</f>
        <v>1</v>
      </c>
      <c r="I3397" s="74">
        <f t="shared" si="5"/>
        <v>1</v>
      </c>
      <c r="J3397" s="75">
        <f t="shared" si="6"/>
        <v>0</v>
      </c>
      <c r="K3397" s="76">
        <f>H3397*SIP_Calculator!$D$25</f>
        <v>484.4666522</v>
      </c>
      <c r="L3397" s="76">
        <f t="shared" si="7"/>
        <v>0.04356499024</v>
      </c>
      <c r="M3397" s="76">
        <f t="shared" si="8"/>
        <v>0.05025978704</v>
      </c>
      <c r="N3397" s="76">
        <f t="shared" ref="N3397:O3397" si="10195">N3396+L3397</f>
        <v>329.4655356</v>
      </c>
      <c r="O3397" s="76">
        <f t="shared" si="10195"/>
        <v>392.675162</v>
      </c>
      <c r="P3397" s="74">
        <f>I3397*SIP_Calculator!$D$26</f>
        <v>2301.341589</v>
      </c>
      <c r="Q3397" s="74">
        <f t="shared" si="10"/>
        <v>0.2069449433</v>
      </c>
      <c r="R3397" s="74">
        <f t="shared" si="11"/>
        <v>0.2387469553</v>
      </c>
      <c r="S3397" s="74">
        <f t="shared" ref="S3397:T3397" si="10196">S3396+Q3397</f>
        <v>329.2243971</v>
      </c>
      <c r="T3397" s="74">
        <f t="shared" si="10196"/>
        <v>392.4657968</v>
      </c>
      <c r="U3397" s="75">
        <f>J3397*SIP_Calculator!$D$27</f>
        <v>0</v>
      </c>
      <c r="V3397" s="75">
        <f t="shared" si="13"/>
        <v>0</v>
      </c>
      <c r="W3397" s="75">
        <f t="shared" si="14"/>
        <v>0</v>
      </c>
      <c r="X3397" s="75">
        <f t="shared" ref="X3397:Y3397" si="10197">X3396+V3397</f>
        <v>330.3049625</v>
      </c>
      <c r="Y3397" s="75">
        <f t="shared" si="10197"/>
        <v>393.708519</v>
      </c>
    </row>
    <row r="3398" ht="15.75" customHeight="1">
      <c r="A3398" s="78">
        <v>43109.0</v>
      </c>
      <c r="B3398" s="73">
        <v>11125.0</v>
      </c>
      <c r="C3398" s="73">
        <v>9640.75</v>
      </c>
      <c r="D3398" s="74">
        <f t="shared" si="33"/>
        <v>712</v>
      </c>
      <c r="E3398" s="74">
        <f t="shared" si="16"/>
        <v>0</v>
      </c>
      <c r="F3398" s="75">
        <f t="shared" si="4"/>
        <v>1</v>
      </c>
      <c r="G3398" s="75">
        <f t="shared" si="17"/>
        <v>0</v>
      </c>
      <c r="H3398" s="76">
        <f>IF(A3398&lt;SIP_Calculator!$B$7,0,IF(A3398&gt;SIP_Calculator!$E$7,0,1))</f>
        <v>1</v>
      </c>
      <c r="I3398" s="74">
        <f t="shared" si="5"/>
        <v>0</v>
      </c>
      <c r="J3398" s="75">
        <f t="shared" si="6"/>
        <v>0</v>
      </c>
      <c r="K3398" s="76">
        <f>H3398*SIP_Calculator!$D$25</f>
        <v>484.4666522</v>
      </c>
      <c r="L3398" s="76">
        <f t="shared" si="7"/>
        <v>0.04354756424</v>
      </c>
      <c r="M3398" s="76">
        <f t="shared" si="8"/>
        <v>0.05025196714</v>
      </c>
      <c r="N3398" s="76">
        <f t="shared" ref="N3398:O3398" si="10198">N3397+L3398</f>
        <v>329.5090832</v>
      </c>
      <c r="O3398" s="76">
        <f t="shared" si="10198"/>
        <v>392.7254139</v>
      </c>
      <c r="P3398" s="74">
        <f>I3398*SIP_Calculator!$D$26</f>
        <v>0</v>
      </c>
      <c r="Q3398" s="74">
        <f t="shared" si="10"/>
        <v>0</v>
      </c>
      <c r="R3398" s="74">
        <f t="shared" si="11"/>
        <v>0</v>
      </c>
      <c r="S3398" s="74">
        <f t="shared" ref="S3398:T3398" si="10199">S3397+Q3398</f>
        <v>329.2243971</v>
      </c>
      <c r="T3398" s="74">
        <f t="shared" si="10199"/>
        <v>392.4657968</v>
      </c>
      <c r="U3398" s="75">
        <f>J3398*SIP_Calculator!$D$27</f>
        <v>0</v>
      </c>
      <c r="V3398" s="75">
        <f t="shared" si="13"/>
        <v>0</v>
      </c>
      <c r="W3398" s="75">
        <f t="shared" si="14"/>
        <v>0</v>
      </c>
      <c r="X3398" s="75">
        <f t="shared" ref="X3398:Y3398" si="10200">X3397+V3398</f>
        <v>330.3049625</v>
      </c>
      <c r="Y3398" s="75">
        <f t="shared" si="10200"/>
        <v>393.708519</v>
      </c>
    </row>
    <row r="3399" ht="15.75" customHeight="1">
      <c r="A3399" s="78">
        <v>43110.0</v>
      </c>
      <c r="B3399" s="73">
        <v>11117.45</v>
      </c>
      <c r="C3399" s="73">
        <v>9630.6</v>
      </c>
      <c r="D3399" s="74">
        <f t="shared" si="33"/>
        <v>712</v>
      </c>
      <c r="E3399" s="74">
        <f t="shared" si="16"/>
        <v>0</v>
      </c>
      <c r="F3399" s="75">
        <f t="shared" si="4"/>
        <v>1</v>
      </c>
      <c r="G3399" s="75">
        <f t="shared" si="17"/>
        <v>0</v>
      </c>
      <c r="H3399" s="76">
        <f>IF(A3399&lt;SIP_Calculator!$B$7,0,IF(A3399&gt;SIP_Calculator!$E$7,0,1))</f>
        <v>1</v>
      </c>
      <c r="I3399" s="74">
        <f t="shared" si="5"/>
        <v>0</v>
      </c>
      <c r="J3399" s="75">
        <f t="shared" si="6"/>
        <v>0</v>
      </c>
      <c r="K3399" s="76">
        <f>H3399*SIP_Calculator!$D$25</f>
        <v>484.4666522</v>
      </c>
      <c r="L3399" s="76">
        <f t="shared" si="7"/>
        <v>0.04357713794</v>
      </c>
      <c r="M3399" s="76">
        <f t="shared" si="8"/>
        <v>0.05030492931</v>
      </c>
      <c r="N3399" s="76">
        <f t="shared" ref="N3399:O3399" si="10201">N3398+L3399</f>
        <v>329.5526603</v>
      </c>
      <c r="O3399" s="76">
        <f t="shared" si="10201"/>
        <v>392.7757189</v>
      </c>
      <c r="P3399" s="74">
        <f>I3399*SIP_Calculator!$D$26</f>
        <v>0</v>
      </c>
      <c r="Q3399" s="74">
        <f t="shared" si="10"/>
        <v>0</v>
      </c>
      <c r="R3399" s="74">
        <f t="shared" si="11"/>
        <v>0</v>
      </c>
      <c r="S3399" s="74">
        <f t="shared" ref="S3399:T3399" si="10202">S3398+Q3399</f>
        <v>329.2243971</v>
      </c>
      <c r="T3399" s="74">
        <f t="shared" si="10202"/>
        <v>392.4657968</v>
      </c>
      <c r="U3399" s="75">
        <f>J3399*SIP_Calculator!$D$27</f>
        <v>0</v>
      </c>
      <c r="V3399" s="75">
        <f t="shared" si="13"/>
        <v>0</v>
      </c>
      <c r="W3399" s="75">
        <f t="shared" si="14"/>
        <v>0</v>
      </c>
      <c r="X3399" s="75">
        <f t="shared" ref="X3399:Y3399" si="10203">X3398+V3399</f>
        <v>330.3049625</v>
      </c>
      <c r="Y3399" s="75">
        <f t="shared" si="10203"/>
        <v>393.708519</v>
      </c>
    </row>
    <row r="3400" ht="15.75" customHeight="1">
      <c r="A3400" s="78">
        <v>43111.0</v>
      </c>
      <c r="B3400" s="73">
        <v>11132.4</v>
      </c>
      <c r="C3400" s="73">
        <v>9650.3</v>
      </c>
      <c r="D3400" s="74">
        <f t="shared" si="33"/>
        <v>712</v>
      </c>
      <c r="E3400" s="74">
        <f t="shared" si="16"/>
        <v>0</v>
      </c>
      <c r="F3400" s="75">
        <f t="shared" si="4"/>
        <v>1</v>
      </c>
      <c r="G3400" s="75">
        <f t="shared" si="17"/>
        <v>0</v>
      </c>
      <c r="H3400" s="76">
        <f>IF(A3400&lt;SIP_Calculator!$B$7,0,IF(A3400&gt;SIP_Calculator!$E$7,0,1))</f>
        <v>1</v>
      </c>
      <c r="I3400" s="74">
        <f t="shared" si="5"/>
        <v>0</v>
      </c>
      <c r="J3400" s="75">
        <f t="shared" si="6"/>
        <v>0</v>
      </c>
      <c r="K3400" s="76">
        <f>H3400*SIP_Calculator!$D$25</f>
        <v>484.4666522</v>
      </c>
      <c r="L3400" s="76">
        <f t="shared" si="7"/>
        <v>0.04351861703</v>
      </c>
      <c r="M3400" s="76">
        <f t="shared" si="8"/>
        <v>0.05020223746</v>
      </c>
      <c r="N3400" s="76">
        <f t="shared" ref="N3400:O3400" si="10204">N3399+L3400</f>
        <v>329.596179</v>
      </c>
      <c r="O3400" s="76">
        <f t="shared" si="10204"/>
        <v>392.8259211</v>
      </c>
      <c r="P3400" s="74">
        <f>I3400*SIP_Calculator!$D$26</f>
        <v>0</v>
      </c>
      <c r="Q3400" s="74">
        <f t="shared" si="10"/>
        <v>0</v>
      </c>
      <c r="R3400" s="74">
        <f t="shared" si="11"/>
        <v>0</v>
      </c>
      <c r="S3400" s="74">
        <f t="shared" ref="S3400:T3400" si="10205">S3399+Q3400</f>
        <v>329.2243971</v>
      </c>
      <c r="T3400" s="74">
        <f t="shared" si="10205"/>
        <v>392.4657968</v>
      </c>
      <c r="U3400" s="75">
        <f>J3400*SIP_Calculator!$D$27</f>
        <v>0</v>
      </c>
      <c r="V3400" s="75">
        <f t="shared" si="13"/>
        <v>0</v>
      </c>
      <c r="W3400" s="75">
        <f t="shared" si="14"/>
        <v>0</v>
      </c>
      <c r="X3400" s="75">
        <f t="shared" ref="X3400:Y3400" si="10206">X3399+V3400</f>
        <v>330.3049625</v>
      </c>
      <c r="Y3400" s="75">
        <f t="shared" si="10206"/>
        <v>393.708519</v>
      </c>
    </row>
    <row r="3401" ht="15.75" customHeight="1">
      <c r="A3401" s="78">
        <v>43112.0</v>
      </c>
      <c r="B3401" s="73">
        <v>11159.1</v>
      </c>
      <c r="C3401" s="73">
        <v>9665.2</v>
      </c>
      <c r="D3401" s="74">
        <f t="shared" si="33"/>
        <v>712</v>
      </c>
      <c r="E3401" s="74">
        <f t="shared" si="16"/>
        <v>0</v>
      </c>
      <c r="F3401" s="75">
        <f t="shared" si="4"/>
        <v>1</v>
      </c>
      <c r="G3401" s="75">
        <f t="shared" si="17"/>
        <v>0</v>
      </c>
      <c r="H3401" s="76">
        <f>IF(A3401&lt;SIP_Calculator!$B$7,0,IF(A3401&gt;SIP_Calculator!$E$7,0,1))</f>
        <v>1</v>
      </c>
      <c r="I3401" s="74">
        <f t="shared" si="5"/>
        <v>0</v>
      </c>
      <c r="J3401" s="75">
        <f t="shared" si="6"/>
        <v>0</v>
      </c>
      <c r="K3401" s="76">
        <f>H3401*SIP_Calculator!$D$25</f>
        <v>484.4666522</v>
      </c>
      <c r="L3401" s="76">
        <f t="shared" si="7"/>
        <v>0.04341449151</v>
      </c>
      <c r="M3401" s="76">
        <f t="shared" si="8"/>
        <v>0.05012484503</v>
      </c>
      <c r="N3401" s="76">
        <f t="shared" ref="N3401:O3401" si="10207">N3400+L3401</f>
        <v>329.6395934</v>
      </c>
      <c r="O3401" s="76">
        <f t="shared" si="10207"/>
        <v>392.8760459</v>
      </c>
      <c r="P3401" s="74">
        <f>I3401*SIP_Calculator!$D$26</f>
        <v>0</v>
      </c>
      <c r="Q3401" s="74">
        <f t="shared" si="10"/>
        <v>0</v>
      </c>
      <c r="R3401" s="74">
        <f t="shared" si="11"/>
        <v>0</v>
      </c>
      <c r="S3401" s="74">
        <f t="shared" ref="S3401:T3401" si="10208">S3400+Q3401</f>
        <v>329.2243971</v>
      </c>
      <c r="T3401" s="74">
        <f t="shared" si="10208"/>
        <v>392.4657968</v>
      </c>
      <c r="U3401" s="75">
        <f>J3401*SIP_Calculator!$D$27</f>
        <v>0</v>
      </c>
      <c r="V3401" s="75">
        <f t="shared" si="13"/>
        <v>0</v>
      </c>
      <c r="W3401" s="75">
        <f t="shared" si="14"/>
        <v>0</v>
      </c>
      <c r="X3401" s="75">
        <f t="shared" ref="X3401:Y3401" si="10209">X3400+V3401</f>
        <v>330.3049625</v>
      </c>
      <c r="Y3401" s="75">
        <f t="shared" si="10209"/>
        <v>393.708519</v>
      </c>
    </row>
    <row r="3402" ht="15.75" customHeight="1">
      <c r="A3402" s="78">
        <v>43115.0</v>
      </c>
      <c r="B3402" s="73">
        <v>11207.75</v>
      </c>
      <c r="C3402" s="73">
        <v>9699.85</v>
      </c>
      <c r="D3402" s="74">
        <f t="shared" si="33"/>
        <v>713</v>
      </c>
      <c r="E3402" s="74">
        <f t="shared" si="16"/>
        <v>1</v>
      </c>
      <c r="F3402" s="75">
        <f t="shared" si="4"/>
        <v>1</v>
      </c>
      <c r="G3402" s="75">
        <f t="shared" si="17"/>
        <v>0</v>
      </c>
      <c r="H3402" s="76">
        <f>IF(A3402&lt;SIP_Calculator!$B$7,0,IF(A3402&gt;SIP_Calculator!$E$7,0,1))</f>
        <v>1</v>
      </c>
      <c r="I3402" s="74">
        <f t="shared" si="5"/>
        <v>1</v>
      </c>
      <c r="J3402" s="75">
        <f t="shared" si="6"/>
        <v>0</v>
      </c>
      <c r="K3402" s="76">
        <f>H3402*SIP_Calculator!$D$25</f>
        <v>484.4666522</v>
      </c>
      <c r="L3402" s="76">
        <f t="shared" si="7"/>
        <v>0.04322604021</v>
      </c>
      <c r="M3402" s="76">
        <f t="shared" si="8"/>
        <v>0.04994578805</v>
      </c>
      <c r="N3402" s="76">
        <f t="shared" ref="N3402:O3402" si="10210">N3401+L3402</f>
        <v>329.6828195</v>
      </c>
      <c r="O3402" s="76">
        <f t="shared" si="10210"/>
        <v>392.9259917</v>
      </c>
      <c r="P3402" s="74">
        <f>I3402*SIP_Calculator!$D$26</f>
        <v>2301.341589</v>
      </c>
      <c r="Q3402" s="74">
        <f t="shared" si="10"/>
        <v>0.2053348432</v>
      </c>
      <c r="R3402" s="74">
        <f t="shared" si="11"/>
        <v>0.2372553791</v>
      </c>
      <c r="S3402" s="74">
        <f t="shared" ref="S3402:T3402" si="10211">S3401+Q3402</f>
        <v>329.4297319</v>
      </c>
      <c r="T3402" s="74">
        <f t="shared" si="10211"/>
        <v>392.7030521</v>
      </c>
      <c r="U3402" s="75">
        <f>J3402*SIP_Calculator!$D$27</f>
        <v>0</v>
      </c>
      <c r="V3402" s="75">
        <f t="shared" si="13"/>
        <v>0</v>
      </c>
      <c r="W3402" s="75">
        <f t="shared" si="14"/>
        <v>0</v>
      </c>
      <c r="X3402" s="75">
        <f t="shared" ref="X3402:Y3402" si="10212">X3401+V3402</f>
        <v>330.3049625</v>
      </c>
      <c r="Y3402" s="75">
        <f t="shared" si="10212"/>
        <v>393.708519</v>
      </c>
    </row>
    <row r="3403" ht="15.75" customHeight="1">
      <c r="A3403" s="78">
        <v>43116.0</v>
      </c>
      <c r="B3403" s="73">
        <v>11142.8</v>
      </c>
      <c r="C3403" s="73">
        <v>9612.6</v>
      </c>
      <c r="D3403" s="74">
        <f t="shared" si="33"/>
        <v>713</v>
      </c>
      <c r="E3403" s="74">
        <f t="shared" si="16"/>
        <v>0</v>
      </c>
      <c r="F3403" s="75">
        <f t="shared" si="4"/>
        <v>1</v>
      </c>
      <c r="G3403" s="75">
        <f t="shared" si="17"/>
        <v>0</v>
      </c>
      <c r="H3403" s="76">
        <f>IF(A3403&lt;SIP_Calculator!$B$7,0,IF(A3403&gt;SIP_Calculator!$E$7,0,1))</f>
        <v>1</v>
      </c>
      <c r="I3403" s="74">
        <f t="shared" si="5"/>
        <v>0</v>
      </c>
      <c r="J3403" s="75">
        <f t="shared" si="6"/>
        <v>0</v>
      </c>
      <c r="K3403" s="76">
        <f>H3403*SIP_Calculator!$D$25</f>
        <v>484.4666522</v>
      </c>
      <c r="L3403" s="76">
        <f t="shared" si="7"/>
        <v>0.04347799944</v>
      </c>
      <c r="M3403" s="76">
        <f t="shared" si="8"/>
        <v>0.05039912741</v>
      </c>
      <c r="N3403" s="76">
        <f t="shared" ref="N3403:O3403" si="10213">N3402+L3403</f>
        <v>329.7262975</v>
      </c>
      <c r="O3403" s="76">
        <f t="shared" si="10213"/>
        <v>392.9763909</v>
      </c>
      <c r="P3403" s="74">
        <f>I3403*SIP_Calculator!$D$26</f>
        <v>0</v>
      </c>
      <c r="Q3403" s="74">
        <f t="shared" si="10"/>
        <v>0</v>
      </c>
      <c r="R3403" s="74">
        <f t="shared" si="11"/>
        <v>0</v>
      </c>
      <c r="S3403" s="74">
        <f t="shared" ref="S3403:T3403" si="10214">S3402+Q3403</f>
        <v>329.4297319</v>
      </c>
      <c r="T3403" s="74">
        <f t="shared" si="10214"/>
        <v>392.7030521</v>
      </c>
      <c r="U3403" s="75">
        <f>J3403*SIP_Calculator!$D$27</f>
        <v>0</v>
      </c>
      <c r="V3403" s="75">
        <f t="shared" si="13"/>
        <v>0</v>
      </c>
      <c r="W3403" s="75">
        <f t="shared" si="14"/>
        <v>0</v>
      </c>
      <c r="X3403" s="75">
        <f t="shared" ref="X3403:Y3403" si="10215">X3402+V3403</f>
        <v>330.3049625</v>
      </c>
      <c r="Y3403" s="75">
        <f t="shared" si="10215"/>
        <v>393.708519</v>
      </c>
    </row>
    <row r="3404" ht="15.75" customHeight="1">
      <c r="A3404" s="78">
        <v>43117.0</v>
      </c>
      <c r="B3404" s="73">
        <v>11232.75</v>
      </c>
      <c r="C3404" s="73">
        <v>9686.6</v>
      </c>
      <c r="D3404" s="74">
        <f t="shared" si="33"/>
        <v>713</v>
      </c>
      <c r="E3404" s="74">
        <f t="shared" si="16"/>
        <v>0</v>
      </c>
      <c r="F3404" s="75">
        <f t="shared" si="4"/>
        <v>1</v>
      </c>
      <c r="G3404" s="75">
        <f t="shared" si="17"/>
        <v>0</v>
      </c>
      <c r="H3404" s="76">
        <f>IF(A3404&lt;SIP_Calculator!$B$7,0,IF(A3404&gt;SIP_Calculator!$E$7,0,1))</f>
        <v>1</v>
      </c>
      <c r="I3404" s="74">
        <f t="shared" si="5"/>
        <v>0</v>
      </c>
      <c r="J3404" s="75">
        <f t="shared" si="6"/>
        <v>0</v>
      </c>
      <c r="K3404" s="76">
        <f>H3404*SIP_Calculator!$D$25</f>
        <v>484.4666522</v>
      </c>
      <c r="L3404" s="76">
        <f t="shared" si="7"/>
        <v>0.04312983483</v>
      </c>
      <c r="M3404" s="76">
        <f t="shared" si="8"/>
        <v>0.05001410734</v>
      </c>
      <c r="N3404" s="76">
        <f t="shared" ref="N3404:O3404" si="10216">N3403+L3404</f>
        <v>329.7694273</v>
      </c>
      <c r="O3404" s="76">
        <f t="shared" si="10216"/>
        <v>393.026405</v>
      </c>
      <c r="P3404" s="74">
        <f>I3404*SIP_Calculator!$D$26</f>
        <v>0</v>
      </c>
      <c r="Q3404" s="74">
        <f t="shared" si="10"/>
        <v>0</v>
      </c>
      <c r="R3404" s="74">
        <f t="shared" si="11"/>
        <v>0</v>
      </c>
      <c r="S3404" s="74">
        <f t="shared" ref="S3404:T3404" si="10217">S3403+Q3404</f>
        <v>329.4297319</v>
      </c>
      <c r="T3404" s="74">
        <f t="shared" si="10217"/>
        <v>392.7030521</v>
      </c>
      <c r="U3404" s="75">
        <f>J3404*SIP_Calculator!$D$27</f>
        <v>0</v>
      </c>
      <c r="V3404" s="75">
        <f t="shared" si="13"/>
        <v>0</v>
      </c>
      <c r="W3404" s="75">
        <f t="shared" si="14"/>
        <v>0</v>
      </c>
      <c r="X3404" s="75">
        <f t="shared" ref="X3404:Y3404" si="10218">X3403+V3404</f>
        <v>330.3049625</v>
      </c>
      <c r="Y3404" s="75">
        <f t="shared" si="10218"/>
        <v>393.708519</v>
      </c>
    </row>
    <row r="3405" ht="15.75" customHeight="1">
      <c r="A3405" s="78">
        <v>43118.0</v>
      </c>
      <c r="B3405" s="73">
        <v>11234.5</v>
      </c>
      <c r="C3405" s="73">
        <v>9646.8</v>
      </c>
      <c r="D3405" s="74">
        <f t="shared" si="33"/>
        <v>713</v>
      </c>
      <c r="E3405" s="74">
        <f t="shared" si="16"/>
        <v>0</v>
      </c>
      <c r="F3405" s="75">
        <f t="shared" si="4"/>
        <v>1</v>
      </c>
      <c r="G3405" s="75">
        <f t="shared" si="17"/>
        <v>0</v>
      </c>
      <c r="H3405" s="76">
        <f>IF(A3405&lt;SIP_Calculator!$B$7,0,IF(A3405&gt;SIP_Calculator!$E$7,0,1))</f>
        <v>1</v>
      </c>
      <c r="I3405" s="74">
        <f t="shared" si="5"/>
        <v>0</v>
      </c>
      <c r="J3405" s="75">
        <f t="shared" si="6"/>
        <v>0</v>
      </c>
      <c r="K3405" s="76">
        <f>H3405*SIP_Calculator!$D$25</f>
        <v>484.4666522</v>
      </c>
      <c r="L3405" s="76">
        <f t="shared" si="7"/>
        <v>0.04312311649</v>
      </c>
      <c r="M3405" s="76">
        <f t="shared" si="8"/>
        <v>0.05022045157</v>
      </c>
      <c r="N3405" s="76">
        <f t="shared" ref="N3405:O3405" si="10219">N3404+L3405</f>
        <v>329.8125504</v>
      </c>
      <c r="O3405" s="76">
        <f t="shared" si="10219"/>
        <v>393.0766254</v>
      </c>
      <c r="P3405" s="74">
        <f>I3405*SIP_Calculator!$D$26</f>
        <v>0</v>
      </c>
      <c r="Q3405" s="74">
        <f t="shared" si="10"/>
        <v>0</v>
      </c>
      <c r="R3405" s="74">
        <f t="shared" si="11"/>
        <v>0</v>
      </c>
      <c r="S3405" s="74">
        <f t="shared" ref="S3405:T3405" si="10220">S3404+Q3405</f>
        <v>329.4297319</v>
      </c>
      <c r="T3405" s="74">
        <f t="shared" si="10220"/>
        <v>392.7030521</v>
      </c>
      <c r="U3405" s="75">
        <f>J3405*SIP_Calculator!$D$27</f>
        <v>0</v>
      </c>
      <c r="V3405" s="75">
        <f t="shared" si="13"/>
        <v>0</v>
      </c>
      <c r="W3405" s="75">
        <f t="shared" si="14"/>
        <v>0</v>
      </c>
      <c r="X3405" s="75">
        <f t="shared" ref="X3405:Y3405" si="10221">X3404+V3405</f>
        <v>330.3049625</v>
      </c>
      <c r="Y3405" s="75">
        <f t="shared" si="10221"/>
        <v>393.708519</v>
      </c>
    </row>
    <row r="3406" ht="15.75" customHeight="1">
      <c r="A3406" s="78">
        <v>43119.0</v>
      </c>
      <c r="B3406" s="73">
        <v>11315.75</v>
      </c>
      <c r="C3406" s="73">
        <v>9723.1</v>
      </c>
      <c r="D3406" s="74">
        <f t="shared" si="33"/>
        <v>713</v>
      </c>
      <c r="E3406" s="74">
        <f t="shared" si="16"/>
        <v>0</v>
      </c>
      <c r="F3406" s="75">
        <f t="shared" si="4"/>
        <v>1</v>
      </c>
      <c r="G3406" s="75">
        <f t="shared" si="17"/>
        <v>0</v>
      </c>
      <c r="H3406" s="76">
        <f>IF(A3406&lt;SIP_Calculator!$B$7,0,IF(A3406&gt;SIP_Calculator!$E$7,0,1))</f>
        <v>1</v>
      </c>
      <c r="I3406" s="74">
        <f t="shared" si="5"/>
        <v>0</v>
      </c>
      <c r="J3406" s="75">
        <f t="shared" si="6"/>
        <v>0</v>
      </c>
      <c r="K3406" s="76">
        <f>H3406*SIP_Calculator!$D$25</f>
        <v>484.4666522</v>
      </c>
      <c r="L3406" s="76">
        <f t="shared" si="7"/>
        <v>0.0428134814</v>
      </c>
      <c r="M3406" s="76">
        <f t="shared" si="8"/>
        <v>0.04982635704</v>
      </c>
      <c r="N3406" s="76">
        <f t="shared" ref="N3406:O3406" si="10222">N3405+L3406</f>
        <v>329.8553639</v>
      </c>
      <c r="O3406" s="76">
        <f t="shared" si="10222"/>
        <v>393.1264518</v>
      </c>
      <c r="P3406" s="74">
        <f>I3406*SIP_Calculator!$D$26</f>
        <v>0</v>
      </c>
      <c r="Q3406" s="74">
        <f t="shared" si="10"/>
        <v>0</v>
      </c>
      <c r="R3406" s="74">
        <f t="shared" si="11"/>
        <v>0</v>
      </c>
      <c r="S3406" s="74">
        <f t="shared" ref="S3406:T3406" si="10223">S3405+Q3406</f>
        <v>329.4297319</v>
      </c>
      <c r="T3406" s="74">
        <f t="shared" si="10223"/>
        <v>392.7030521</v>
      </c>
      <c r="U3406" s="75">
        <f>J3406*SIP_Calculator!$D$27</f>
        <v>0</v>
      </c>
      <c r="V3406" s="75">
        <f t="shared" si="13"/>
        <v>0</v>
      </c>
      <c r="W3406" s="75">
        <f t="shared" si="14"/>
        <v>0</v>
      </c>
      <c r="X3406" s="75">
        <f t="shared" ref="X3406:Y3406" si="10224">X3405+V3406</f>
        <v>330.3049625</v>
      </c>
      <c r="Y3406" s="75">
        <f t="shared" si="10224"/>
        <v>393.708519</v>
      </c>
    </row>
    <row r="3407" ht="15.75" customHeight="1">
      <c r="A3407" s="78">
        <v>43122.0</v>
      </c>
      <c r="B3407" s="73">
        <v>11391.2</v>
      </c>
      <c r="C3407" s="73">
        <v>9787.3</v>
      </c>
      <c r="D3407" s="74">
        <f t="shared" si="33"/>
        <v>714</v>
      </c>
      <c r="E3407" s="74">
        <f t="shared" si="16"/>
        <v>1</v>
      </c>
      <c r="F3407" s="75">
        <f t="shared" si="4"/>
        <v>1</v>
      </c>
      <c r="G3407" s="75">
        <f t="shared" si="17"/>
        <v>0</v>
      </c>
      <c r="H3407" s="76">
        <f>IF(A3407&lt;SIP_Calculator!$B$7,0,IF(A3407&gt;SIP_Calculator!$E$7,0,1))</f>
        <v>1</v>
      </c>
      <c r="I3407" s="74">
        <f t="shared" si="5"/>
        <v>1</v>
      </c>
      <c r="J3407" s="75">
        <f t="shared" si="6"/>
        <v>0</v>
      </c>
      <c r="K3407" s="76">
        <f>H3407*SIP_Calculator!$D$25</f>
        <v>484.4666522</v>
      </c>
      <c r="L3407" s="76">
        <f t="shared" si="7"/>
        <v>0.04252990485</v>
      </c>
      <c r="M3407" s="76">
        <f t="shared" si="8"/>
        <v>0.04949952001</v>
      </c>
      <c r="N3407" s="76">
        <f t="shared" ref="N3407:O3407" si="10225">N3406+L3407</f>
        <v>329.8978938</v>
      </c>
      <c r="O3407" s="76">
        <f t="shared" si="10225"/>
        <v>393.1759513</v>
      </c>
      <c r="P3407" s="74">
        <f>I3407*SIP_Calculator!$D$26</f>
        <v>2301.341589</v>
      </c>
      <c r="Q3407" s="74">
        <f t="shared" si="10"/>
        <v>0.2020280207</v>
      </c>
      <c r="R3407" s="74">
        <f t="shared" si="11"/>
        <v>0.2351354908</v>
      </c>
      <c r="S3407" s="74">
        <f t="shared" ref="S3407:T3407" si="10226">S3406+Q3407</f>
        <v>329.63176</v>
      </c>
      <c r="T3407" s="74">
        <f t="shared" si="10226"/>
        <v>392.9381876</v>
      </c>
      <c r="U3407" s="75">
        <f>J3407*SIP_Calculator!$D$27</f>
        <v>0</v>
      </c>
      <c r="V3407" s="75">
        <f t="shared" si="13"/>
        <v>0</v>
      </c>
      <c r="W3407" s="75">
        <f t="shared" si="14"/>
        <v>0</v>
      </c>
      <c r="X3407" s="75">
        <f t="shared" ref="X3407:Y3407" si="10227">X3406+V3407</f>
        <v>330.3049625</v>
      </c>
      <c r="Y3407" s="75">
        <f t="shared" si="10227"/>
        <v>393.708519</v>
      </c>
    </row>
    <row r="3408" ht="15.75" customHeight="1">
      <c r="A3408" s="78">
        <v>43123.0</v>
      </c>
      <c r="B3408" s="73">
        <v>11506.65</v>
      </c>
      <c r="C3408" s="73">
        <v>9877.2</v>
      </c>
      <c r="D3408" s="74">
        <f t="shared" si="33"/>
        <v>714</v>
      </c>
      <c r="E3408" s="74">
        <f t="shared" si="16"/>
        <v>0</v>
      </c>
      <c r="F3408" s="75">
        <f t="shared" si="4"/>
        <v>1</v>
      </c>
      <c r="G3408" s="75">
        <f t="shared" si="17"/>
        <v>0</v>
      </c>
      <c r="H3408" s="76">
        <f>IF(A3408&lt;SIP_Calculator!$B$7,0,IF(A3408&gt;SIP_Calculator!$E$7,0,1))</f>
        <v>1</v>
      </c>
      <c r="I3408" s="74">
        <f t="shared" si="5"/>
        <v>0</v>
      </c>
      <c r="J3408" s="75">
        <f t="shared" si="6"/>
        <v>0</v>
      </c>
      <c r="K3408" s="76">
        <f>H3408*SIP_Calculator!$D$25</f>
        <v>484.4666522</v>
      </c>
      <c r="L3408" s="76">
        <f t="shared" si="7"/>
        <v>0.04210318835</v>
      </c>
      <c r="M3408" s="76">
        <f t="shared" si="8"/>
        <v>0.04904898678</v>
      </c>
      <c r="N3408" s="76">
        <f t="shared" ref="N3408:O3408" si="10228">N3407+L3408</f>
        <v>329.939997</v>
      </c>
      <c r="O3408" s="76">
        <f t="shared" si="10228"/>
        <v>393.2250003</v>
      </c>
      <c r="P3408" s="74">
        <f>I3408*SIP_Calculator!$D$26</f>
        <v>0</v>
      </c>
      <c r="Q3408" s="74">
        <f t="shared" si="10"/>
        <v>0</v>
      </c>
      <c r="R3408" s="74">
        <f t="shared" si="11"/>
        <v>0</v>
      </c>
      <c r="S3408" s="74">
        <f t="shared" ref="S3408:T3408" si="10229">S3407+Q3408</f>
        <v>329.63176</v>
      </c>
      <c r="T3408" s="74">
        <f t="shared" si="10229"/>
        <v>392.9381876</v>
      </c>
      <c r="U3408" s="75">
        <f>J3408*SIP_Calculator!$D$27</f>
        <v>0</v>
      </c>
      <c r="V3408" s="75">
        <f t="shared" si="13"/>
        <v>0</v>
      </c>
      <c r="W3408" s="75">
        <f t="shared" si="14"/>
        <v>0</v>
      </c>
      <c r="X3408" s="75">
        <f t="shared" ref="X3408:Y3408" si="10230">X3407+V3408</f>
        <v>330.3049625</v>
      </c>
      <c r="Y3408" s="75">
        <f t="shared" si="10230"/>
        <v>393.708519</v>
      </c>
    </row>
    <row r="3409" ht="15.75" customHeight="1">
      <c r="A3409" s="78">
        <v>43124.0</v>
      </c>
      <c r="B3409" s="73">
        <v>11497.45</v>
      </c>
      <c r="C3409" s="73">
        <v>9853.9</v>
      </c>
      <c r="D3409" s="74">
        <f t="shared" si="33"/>
        <v>714</v>
      </c>
      <c r="E3409" s="74">
        <f t="shared" si="16"/>
        <v>0</v>
      </c>
      <c r="F3409" s="75">
        <f t="shared" si="4"/>
        <v>1</v>
      </c>
      <c r="G3409" s="75">
        <f t="shared" si="17"/>
        <v>0</v>
      </c>
      <c r="H3409" s="76">
        <f>IF(A3409&lt;SIP_Calculator!$B$7,0,IF(A3409&gt;SIP_Calculator!$E$7,0,1))</f>
        <v>1</v>
      </c>
      <c r="I3409" s="74">
        <f t="shared" si="5"/>
        <v>0</v>
      </c>
      <c r="J3409" s="75">
        <f t="shared" si="6"/>
        <v>0</v>
      </c>
      <c r="K3409" s="76">
        <f>H3409*SIP_Calculator!$D$25</f>
        <v>484.4666522</v>
      </c>
      <c r="L3409" s="76">
        <f t="shared" si="7"/>
        <v>0.04213687837</v>
      </c>
      <c r="M3409" s="76">
        <f t="shared" si="8"/>
        <v>0.04916496536</v>
      </c>
      <c r="N3409" s="76">
        <f t="shared" ref="N3409:O3409" si="10231">N3408+L3409</f>
        <v>329.9821339</v>
      </c>
      <c r="O3409" s="76">
        <f t="shared" si="10231"/>
        <v>393.2741653</v>
      </c>
      <c r="P3409" s="74">
        <f>I3409*SIP_Calculator!$D$26</f>
        <v>0</v>
      </c>
      <c r="Q3409" s="74">
        <f t="shared" si="10"/>
        <v>0</v>
      </c>
      <c r="R3409" s="74">
        <f t="shared" si="11"/>
        <v>0</v>
      </c>
      <c r="S3409" s="74">
        <f t="shared" ref="S3409:T3409" si="10232">S3408+Q3409</f>
        <v>329.63176</v>
      </c>
      <c r="T3409" s="74">
        <f t="shared" si="10232"/>
        <v>392.9381876</v>
      </c>
      <c r="U3409" s="75">
        <f>J3409*SIP_Calculator!$D$27</f>
        <v>0</v>
      </c>
      <c r="V3409" s="75">
        <f t="shared" si="13"/>
        <v>0</v>
      </c>
      <c r="W3409" s="75">
        <f t="shared" si="14"/>
        <v>0</v>
      </c>
      <c r="X3409" s="75">
        <f t="shared" ref="X3409:Y3409" si="10233">X3408+V3409</f>
        <v>330.3049625</v>
      </c>
      <c r="Y3409" s="75">
        <f t="shared" si="10233"/>
        <v>393.708519</v>
      </c>
    </row>
    <row r="3410" ht="15.75" customHeight="1">
      <c r="A3410" s="78">
        <v>43125.0</v>
      </c>
      <c r="B3410" s="73">
        <v>11459.05</v>
      </c>
      <c r="C3410" s="73">
        <v>9810.0</v>
      </c>
      <c r="D3410" s="74">
        <f t="shared" si="33"/>
        <v>714</v>
      </c>
      <c r="E3410" s="74">
        <f t="shared" si="16"/>
        <v>0</v>
      </c>
      <c r="F3410" s="75">
        <f t="shared" si="4"/>
        <v>1</v>
      </c>
      <c r="G3410" s="75">
        <f t="shared" si="17"/>
        <v>0</v>
      </c>
      <c r="H3410" s="76">
        <f>IF(A3410&lt;SIP_Calculator!$B$7,0,IF(A3410&gt;SIP_Calculator!$E$7,0,1))</f>
        <v>1</v>
      </c>
      <c r="I3410" s="74">
        <f t="shared" si="5"/>
        <v>0</v>
      </c>
      <c r="J3410" s="75">
        <f t="shared" si="6"/>
        <v>0</v>
      </c>
      <c r="K3410" s="76">
        <f>H3410*SIP_Calculator!$D$25</f>
        <v>484.4666522</v>
      </c>
      <c r="L3410" s="76">
        <f t="shared" si="7"/>
        <v>0.04227808171</v>
      </c>
      <c r="M3410" s="76">
        <f t="shared" si="8"/>
        <v>0.04938497984</v>
      </c>
      <c r="N3410" s="76">
        <f t="shared" ref="N3410:O3410" si="10234">N3409+L3410</f>
        <v>330.024412</v>
      </c>
      <c r="O3410" s="76">
        <f t="shared" si="10234"/>
        <v>393.3235502</v>
      </c>
      <c r="P3410" s="74">
        <f>I3410*SIP_Calculator!$D$26</f>
        <v>0</v>
      </c>
      <c r="Q3410" s="74">
        <f t="shared" si="10"/>
        <v>0</v>
      </c>
      <c r="R3410" s="74">
        <f t="shared" si="11"/>
        <v>0</v>
      </c>
      <c r="S3410" s="74">
        <f t="shared" ref="S3410:T3410" si="10235">S3409+Q3410</f>
        <v>329.63176</v>
      </c>
      <c r="T3410" s="74">
        <f t="shared" si="10235"/>
        <v>392.9381876</v>
      </c>
      <c r="U3410" s="75">
        <f>J3410*SIP_Calculator!$D$27</f>
        <v>0</v>
      </c>
      <c r="V3410" s="75">
        <f t="shared" si="13"/>
        <v>0</v>
      </c>
      <c r="W3410" s="75">
        <f t="shared" si="14"/>
        <v>0</v>
      </c>
      <c r="X3410" s="75">
        <f t="shared" ref="X3410:Y3410" si="10236">X3409+V3410</f>
        <v>330.3049625</v>
      </c>
      <c r="Y3410" s="75">
        <f t="shared" si="10236"/>
        <v>393.708519</v>
      </c>
    </row>
    <row r="3411" ht="15.75" customHeight="1">
      <c r="A3411" s="78">
        <v>43129.0</v>
      </c>
      <c r="B3411" s="73">
        <v>11505.45</v>
      </c>
      <c r="C3411" s="73">
        <v>9819.45</v>
      </c>
      <c r="D3411" s="74">
        <f t="shared" si="33"/>
        <v>715</v>
      </c>
      <c r="E3411" s="74">
        <f t="shared" si="16"/>
        <v>1</v>
      </c>
      <c r="F3411" s="75">
        <f t="shared" si="4"/>
        <v>1</v>
      </c>
      <c r="G3411" s="75">
        <f t="shared" si="17"/>
        <v>0</v>
      </c>
      <c r="H3411" s="76">
        <f>IF(A3411&lt;SIP_Calculator!$B$7,0,IF(A3411&gt;SIP_Calculator!$E$7,0,1))</f>
        <v>1</v>
      </c>
      <c r="I3411" s="74">
        <f t="shared" si="5"/>
        <v>1</v>
      </c>
      <c r="J3411" s="75">
        <f t="shared" si="6"/>
        <v>0</v>
      </c>
      <c r="K3411" s="76">
        <f>H3411*SIP_Calculator!$D$25</f>
        <v>484.4666522</v>
      </c>
      <c r="L3411" s="76">
        <f t="shared" si="7"/>
        <v>0.04210757964</v>
      </c>
      <c r="M3411" s="76">
        <f t="shared" si="8"/>
        <v>0.04933745293</v>
      </c>
      <c r="N3411" s="76">
        <f t="shared" ref="N3411:O3411" si="10237">N3410+L3411</f>
        <v>330.0665196</v>
      </c>
      <c r="O3411" s="76">
        <f t="shared" si="10237"/>
        <v>393.3728877</v>
      </c>
      <c r="P3411" s="74">
        <f>I3411*SIP_Calculator!$D$26</f>
        <v>2301.341589</v>
      </c>
      <c r="Q3411" s="74">
        <f t="shared" si="10"/>
        <v>0.200021867</v>
      </c>
      <c r="R3411" s="74">
        <f t="shared" si="11"/>
        <v>0.2343656304</v>
      </c>
      <c r="S3411" s="74">
        <f t="shared" ref="S3411:T3411" si="10238">S3410+Q3411</f>
        <v>329.8317818</v>
      </c>
      <c r="T3411" s="74">
        <f t="shared" si="10238"/>
        <v>393.1725533</v>
      </c>
      <c r="U3411" s="75">
        <f>J3411*SIP_Calculator!$D$27</f>
        <v>0</v>
      </c>
      <c r="V3411" s="75">
        <f t="shared" si="13"/>
        <v>0</v>
      </c>
      <c r="W3411" s="75">
        <f t="shared" si="14"/>
        <v>0</v>
      </c>
      <c r="X3411" s="75">
        <f t="shared" ref="X3411:Y3411" si="10239">X3410+V3411</f>
        <v>330.3049625</v>
      </c>
      <c r="Y3411" s="75">
        <f t="shared" si="10239"/>
        <v>393.708519</v>
      </c>
    </row>
    <row r="3412" ht="15.75" customHeight="1">
      <c r="A3412" s="78">
        <v>43130.0</v>
      </c>
      <c r="B3412" s="73">
        <v>11424.6</v>
      </c>
      <c r="C3412" s="73">
        <v>9743.05</v>
      </c>
      <c r="D3412" s="74">
        <f t="shared" si="33"/>
        <v>715</v>
      </c>
      <c r="E3412" s="74">
        <f t="shared" si="16"/>
        <v>0</v>
      </c>
      <c r="F3412" s="75">
        <f t="shared" si="4"/>
        <v>1</v>
      </c>
      <c r="G3412" s="75">
        <f t="shared" si="17"/>
        <v>0</v>
      </c>
      <c r="H3412" s="76">
        <f>IF(A3412&lt;SIP_Calculator!$B$7,0,IF(A3412&gt;SIP_Calculator!$E$7,0,1))</f>
        <v>1</v>
      </c>
      <c r="I3412" s="74">
        <f t="shared" si="5"/>
        <v>0</v>
      </c>
      <c r="J3412" s="75">
        <f t="shared" si="6"/>
        <v>0</v>
      </c>
      <c r="K3412" s="76">
        <f>H3412*SIP_Calculator!$D$25</f>
        <v>484.4666522</v>
      </c>
      <c r="L3412" s="76">
        <f t="shared" si="7"/>
        <v>0.042405568</v>
      </c>
      <c r="M3412" s="76">
        <f t="shared" si="8"/>
        <v>0.04972433193</v>
      </c>
      <c r="N3412" s="76">
        <f t="shared" ref="N3412:O3412" si="10240">N3411+L3412</f>
        <v>330.1089251</v>
      </c>
      <c r="O3412" s="76">
        <f t="shared" si="10240"/>
        <v>393.422612</v>
      </c>
      <c r="P3412" s="74">
        <f>I3412*SIP_Calculator!$D$26</f>
        <v>0</v>
      </c>
      <c r="Q3412" s="74">
        <f t="shared" si="10"/>
        <v>0</v>
      </c>
      <c r="R3412" s="74">
        <f t="shared" si="11"/>
        <v>0</v>
      </c>
      <c r="S3412" s="74">
        <f t="shared" ref="S3412:T3412" si="10241">S3411+Q3412</f>
        <v>329.8317818</v>
      </c>
      <c r="T3412" s="74">
        <f t="shared" si="10241"/>
        <v>393.1725533</v>
      </c>
      <c r="U3412" s="75">
        <f>J3412*SIP_Calculator!$D$27</f>
        <v>0</v>
      </c>
      <c r="V3412" s="75">
        <f t="shared" si="13"/>
        <v>0</v>
      </c>
      <c r="W3412" s="75">
        <f t="shared" si="14"/>
        <v>0</v>
      </c>
      <c r="X3412" s="75">
        <f t="shared" ref="X3412:Y3412" si="10242">X3411+V3412</f>
        <v>330.3049625</v>
      </c>
      <c r="Y3412" s="75">
        <f t="shared" si="10242"/>
        <v>393.708519</v>
      </c>
    </row>
    <row r="3413" ht="15.75" customHeight="1">
      <c r="A3413" s="78">
        <v>43131.0</v>
      </c>
      <c r="B3413" s="73">
        <v>11393.55</v>
      </c>
      <c r="C3413" s="73">
        <v>9697.9</v>
      </c>
      <c r="D3413" s="74">
        <f t="shared" si="33"/>
        <v>715</v>
      </c>
      <c r="E3413" s="74">
        <f t="shared" si="16"/>
        <v>0</v>
      </c>
      <c r="F3413" s="75">
        <f t="shared" si="4"/>
        <v>1</v>
      </c>
      <c r="G3413" s="75">
        <f t="shared" si="17"/>
        <v>0</v>
      </c>
      <c r="H3413" s="76">
        <f>IF(A3413&lt;SIP_Calculator!$B$7,0,IF(A3413&gt;SIP_Calculator!$E$7,0,1))</f>
        <v>1</v>
      </c>
      <c r="I3413" s="74">
        <f t="shared" si="5"/>
        <v>0</v>
      </c>
      <c r="J3413" s="75">
        <f t="shared" si="6"/>
        <v>0</v>
      </c>
      <c r="K3413" s="76">
        <f>H3413*SIP_Calculator!$D$25</f>
        <v>484.4666522</v>
      </c>
      <c r="L3413" s="76">
        <f t="shared" si="7"/>
        <v>0.04252113276</v>
      </c>
      <c r="M3413" s="76">
        <f t="shared" si="8"/>
        <v>0.04995583087</v>
      </c>
      <c r="N3413" s="76">
        <f t="shared" ref="N3413:O3413" si="10243">N3412+L3413</f>
        <v>330.1514463</v>
      </c>
      <c r="O3413" s="76">
        <f t="shared" si="10243"/>
        <v>393.4725678</v>
      </c>
      <c r="P3413" s="74">
        <f>I3413*SIP_Calculator!$D$26</f>
        <v>0</v>
      </c>
      <c r="Q3413" s="74">
        <f t="shared" si="10"/>
        <v>0</v>
      </c>
      <c r="R3413" s="74">
        <f t="shared" si="11"/>
        <v>0</v>
      </c>
      <c r="S3413" s="74">
        <f t="shared" ref="S3413:T3413" si="10244">S3412+Q3413</f>
        <v>329.8317818</v>
      </c>
      <c r="T3413" s="74">
        <f t="shared" si="10244"/>
        <v>393.1725533</v>
      </c>
      <c r="U3413" s="75">
        <f>J3413*SIP_Calculator!$D$27</f>
        <v>0</v>
      </c>
      <c r="V3413" s="75">
        <f t="shared" si="13"/>
        <v>0</v>
      </c>
      <c r="W3413" s="75">
        <f t="shared" si="14"/>
        <v>0</v>
      </c>
      <c r="X3413" s="75">
        <f t="shared" ref="X3413:Y3413" si="10245">X3412+V3413</f>
        <v>330.3049625</v>
      </c>
      <c r="Y3413" s="75">
        <f t="shared" si="10245"/>
        <v>393.708519</v>
      </c>
    </row>
    <row r="3414" ht="15.75" customHeight="1">
      <c r="A3414" s="78">
        <v>43132.0</v>
      </c>
      <c r="B3414" s="73">
        <v>11385.15</v>
      </c>
      <c r="C3414" s="73">
        <v>9687.05</v>
      </c>
      <c r="D3414" s="74">
        <f t="shared" si="33"/>
        <v>715</v>
      </c>
      <c r="E3414" s="74">
        <f t="shared" si="16"/>
        <v>0</v>
      </c>
      <c r="F3414" s="75">
        <f t="shared" si="4"/>
        <v>2</v>
      </c>
      <c r="G3414" s="75">
        <f t="shared" si="17"/>
        <v>1</v>
      </c>
      <c r="H3414" s="76">
        <f>IF(A3414&lt;SIP_Calculator!$B$7,0,IF(A3414&gt;SIP_Calculator!$E$7,0,1))</f>
        <v>1</v>
      </c>
      <c r="I3414" s="74">
        <f t="shared" si="5"/>
        <v>0</v>
      </c>
      <c r="J3414" s="75">
        <f t="shared" si="6"/>
        <v>1</v>
      </c>
      <c r="K3414" s="76">
        <f>H3414*SIP_Calculator!$D$25</f>
        <v>484.4666522</v>
      </c>
      <c r="L3414" s="76">
        <f t="shared" si="7"/>
        <v>0.04255250499</v>
      </c>
      <c r="M3414" s="76">
        <f t="shared" si="8"/>
        <v>0.050011784</v>
      </c>
      <c r="N3414" s="76">
        <f t="shared" ref="N3414:O3414" si="10246">N3413+L3414</f>
        <v>330.1939988</v>
      </c>
      <c r="O3414" s="76">
        <f t="shared" si="10246"/>
        <v>393.5225796</v>
      </c>
      <c r="P3414" s="74">
        <f>I3414*SIP_Calculator!$D$26</f>
        <v>0</v>
      </c>
      <c r="Q3414" s="74">
        <f t="shared" si="10"/>
        <v>0</v>
      </c>
      <c r="R3414" s="74">
        <f t="shared" si="11"/>
        <v>0</v>
      </c>
      <c r="S3414" s="74">
        <f t="shared" ref="S3414:T3414" si="10247">S3413+Q3414</f>
        <v>329.8317818</v>
      </c>
      <c r="T3414" s="74">
        <f t="shared" si="10247"/>
        <v>393.1725533</v>
      </c>
      <c r="U3414" s="75">
        <f>J3414*SIP_Calculator!$D$27</f>
        <v>10000</v>
      </c>
      <c r="V3414" s="75">
        <f t="shared" si="13"/>
        <v>0.8783371321</v>
      </c>
      <c r="W3414" s="75">
        <f t="shared" si="14"/>
        <v>1.032306017</v>
      </c>
      <c r="X3414" s="75">
        <f t="shared" ref="X3414:Y3414" si="10248">X3413+V3414</f>
        <v>331.1832997</v>
      </c>
      <c r="Y3414" s="75">
        <f t="shared" si="10248"/>
        <v>394.740825</v>
      </c>
    </row>
    <row r="3415" ht="15.75" customHeight="1">
      <c r="A3415" s="78">
        <v>43133.0</v>
      </c>
      <c r="B3415" s="73">
        <v>11111.2</v>
      </c>
      <c r="C3415" s="73">
        <v>9409.8</v>
      </c>
      <c r="D3415" s="74">
        <f t="shared" si="33"/>
        <v>715</v>
      </c>
      <c r="E3415" s="74">
        <f t="shared" si="16"/>
        <v>0</v>
      </c>
      <c r="F3415" s="75">
        <f t="shared" si="4"/>
        <v>2</v>
      </c>
      <c r="G3415" s="75">
        <f t="shared" si="17"/>
        <v>0</v>
      </c>
      <c r="H3415" s="76">
        <f>IF(A3415&lt;SIP_Calculator!$B$7,0,IF(A3415&gt;SIP_Calculator!$E$7,0,1))</f>
        <v>1</v>
      </c>
      <c r="I3415" s="74">
        <f t="shared" si="5"/>
        <v>0</v>
      </c>
      <c r="J3415" s="75">
        <f t="shared" si="6"/>
        <v>0</v>
      </c>
      <c r="K3415" s="76">
        <f>H3415*SIP_Calculator!$D$25</f>
        <v>484.4666522</v>
      </c>
      <c r="L3415" s="76">
        <f t="shared" si="7"/>
        <v>0.04360164988</v>
      </c>
      <c r="M3415" s="76">
        <f t="shared" si="8"/>
        <v>0.05148532936</v>
      </c>
      <c r="N3415" s="76">
        <f t="shared" ref="N3415:O3415" si="10249">N3414+L3415</f>
        <v>330.2376004</v>
      </c>
      <c r="O3415" s="76">
        <f t="shared" si="10249"/>
        <v>393.574065</v>
      </c>
      <c r="P3415" s="74">
        <f>I3415*SIP_Calculator!$D$26</f>
        <v>0</v>
      </c>
      <c r="Q3415" s="74">
        <f t="shared" si="10"/>
        <v>0</v>
      </c>
      <c r="R3415" s="74">
        <f t="shared" si="11"/>
        <v>0</v>
      </c>
      <c r="S3415" s="74">
        <f t="shared" ref="S3415:T3415" si="10250">S3414+Q3415</f>
        <v>329.8317818</v>
      </c>
      <c r="T3415" s="74">
        <f t="shared" si="10250"/>
        <v>393.1725533</v>
      </c>
      <c r="U3415" s="75">
        <f>J3415*SIP_Calculator!$D$27</f>
        <v>0</v>
      </c>
      <c r="V3415" s="75">
        <f t="shared" si="13"/>
        <v>0</v>
      </c>
      <c r="W3415" s="75">
        <f t="shared" si="14"/>
        <v>0</v>
      </c>
      <c r="X3415" s="75">
        <f t="shared" ref="X3415:Y3415" si="10251">X3414+V3415</f>
        <v>331.1832997</v>
      </c>
      <c r="Y3415" s="75">
        <f t="shared" si="10251"/>
        <v>394.740825</v>
      </c>
    </row>
    <row r="3416" ht="15.75" customHeight="1">
      <c r="A3416" s="78">
        <v>43136.0</v>
      </c>
      <c r="B3416" s="73">
        <v>11023.85</v>
      </c>
      <c r="C3416" s="73">
        <v>9344.4</v>
      </c>
      <c r="D3416" s="74">
        <f t="shared" si="33"/>
        <v>716</v>
      </c>
      <c r="E3416" s="74">
        <f t="shared" si="16"/>
        <v>1</v>
      </c>
      <c r="F3416" s="75">
        <f t="shared" si="4"/>
        <v>2</v>
      </c>
      <c r="G3416" s="75">
        <f t="shared" si="17"/>
        <v>0</v>
      </c>
      <c r="H3416" s="76">
        <f>IF(A3416&lt;SIP_Calculator!$B$7,0,IF(A3416&gt;SIP_Calculator!$E$7,0,1))</f>
        <v>1</v>
      </c>
      <c r="I3416" s="74">
        <f t="shared" si="5"/>
        <v>1</v>
      </c>
      <c r="J3416" s="75">
        <f t="shared" si="6"/>
        <v>0</v>
      </c>
      <c r="K3416" s="76">
        <f>H3416*SIP_Calculator!$D$25</f>
        <v>484.4666522</v>
      </c>
      <c r="L3416" s="76">
        <f t="shared" si="7"/>
        <v>0.04394713754</v>
      </c>
      <c r="M3416" s="76">
        <f t="shared" si="8"/>
        <v>0.05184566716</v>
      </c>
      <c r="N3416" s="76">
        <f t="shared" ref="N3416:O3416" si="10252">N3415+L3416</f>
        <v>330.2815475</v>
      </c>
      <c r="O3416" s="76">
        <f t="shared" si="10252"/>
        <v>393.6259106</v>
      </c>
      <c r="P3416" s="74">
        <f>I3416*SIP_Calculator!$D$26</f>
        <v>2301.341589</v>
      </c>
      <c r="Q3416" s="74">
        <f t="shared" si="10"/>
        <v>0.2087602416</v>
      </c>
      <c r="R3416" s="74">
        <f t="shared" si="11"/>
        <v>0.2462802951</v>
      </c>
      <c r="S3416" s="74">
        <f t="shared" ref="S3416:T3416" si="10253">S3415+Q3416</f>
        <v>330.0405421</v>
      </c>
      <c r="T3416" s="74">
        <f t="shared" si="10253"/>
        <v>393.4188335</v>
      </c>
      <c r="U3416" s="75">
        <f>J3416*SIP_Calculator!$D$27</f>
        <v>0</v>
      </c>
      <c r="V3416" s="75">
        <f t="shared" si="13"/>
        <v>0</v>
      </c>
      <c r="W3416" s="75">
        <f t="shared" si="14"/>
        <v>0</v>
      </c>
      <c r="X3416" s="75">
        <f t="shared" ref="X3416:Y3416" si="10254">X3415+V3416</f>
        <v>331.1832997</v>
      </c>
      <c r="Y3416" s="75">
        <f t="shared" si="10254"/>
        <v>394.740825</v>
      </c>
    </row>
    <row r="3417" ht="15.75" customHeight="1">
      <c r="A3417" s="78">
        <v>43137.0</v>
      </c>
      <c r="B3417" s="73">
        <v>10851.65</v>
      </c>
      <c r="C3417" s="73">
        <v>9190.55</v>
      </c>
      <c r="D3417" s="74">
        <f t="shared" si="33"/>
        <v>716</v>
      </c>
      <c r="E3417" s="74">
        <f t="shared" si="16"/>
        <v>0</v>
      </c>
      <c r="F3417" s="75">
        <f t="shared" si="4"/>
        <v>2</v>
      </c>
      <c r="G3417" s="75">
        <f t="shared" si="17"/>
        <v>0</v>
      </c>
      <c r="H3417" s="76">
        <f>IF(A3417&lt;SIP_Calculator!$B$7,0,IF(A3417&gt;SIP_Calculator!$E$7,0,1))</f>
        <v>1</v>
      </c>
      <c r="I3417" s="74">
        <f t="shared" si="5"/>
        <v>0</v>
      </c>
      <c r="J3417" s="75">
        <f t="shared" si="6"/>
        <v>0</v>
      </c>
      <c r="K3417" s="76">
        <f>H3417*SIP_Calculator!$D$25</f>
        <v>484.4666522</v>
      </c>
      <c r="L3417" s="76">
        <f t="shared" si="7"/>
        <v>0.04464451509</v>
      </c>
      <c r="M3417" s="76">
        <f t="shared" si="8"/>
        <v>0.05271356471</v>
      </c>
      <c r="N3417" s="76">
        <f t="shared" ref="N3417:O3417" si="10255">N3416+L3417</f>
        <v>330.3261921</v>
      </c>
      <c r="O3417" s="76">
        <f t="shared" si="10255"/>
        <v>393.6786242</v>
      </c>
      <c r="P3417" s="74">
        <f>I3417*SIP_Calculator!$D$26</f>
        <v>0</v>
      </c>
      <c r="Q3417" s="74">
        <f t="shared" si="10"/>
        <v>0</v>
      </c>
      <c r="R3417" s="74">
        <f t="shared" si="11"/>
        <v>0</v>
      </c>
      <c r="S3417" s="74">
        <f t="shared" ref="S3417:T3417" si="10256">S3416+Q3417</f>
        <v>330.0405421</v>
      </c>
      <c r="T3417" s="74">
        <f t="shared" si="10256"/>
        <v>393.4188335</v>
      </c>
      <c r="U3417" s="75">
        <f>J3417*SIP_Calculator!$D$27</f>
        <v>0</v>
      </c>
      <c r="V3417" s="75">
        <f t="shared" si="13"/>
        <v>0</v>
      </c>
      <c r="W3417" s="75">
        <f t="shared" si="14"/>
        <v>0</v>
      </c>
      <c r="X3417" s="75">
        <f t="shared" ref="X3417:Y3417" si="10257">X3416+V3417</f>
        <v>331.1832997</v>
      </c>
      <c r="Y3417" s="75">
        <f t="shared" si="10257"/>
        <v>394.740825</v>
      </c>
    </row>
    <row r="3418" ht="15.75" customHeight="1">
      <c r="A3418" s="78">
        <v>43138.0</v>
      </c>
      <c r="B3418" s="73">
        <v>10844.7</v>
      </c>
      <c r="C3418" s="73">
        <v>9206.35</v>
      </c>
      <c r="D3418" s="74">
        <f t="shared" si="33"/>
        <v>716</v>
      </c>
      <c r="E3418" s="74">
        <f t="shared" si="16"/>
        <v>0</v>
      </c>
      <c r="F3418" s="75">
        <f t="shared" si="4"/>
        <v>2</v>
      </c>
      <c r="G3418" s="75">
        <f t="shared" si="17"/>
        <v>0</v>
      </c>
      <c r="H3418" s="76">
        <f>IF(A3418&lt;SIP_Calculator!$B$7,0,IF(A3418&gt;SIP_Calculator!$E$7,0,1))</f>
        <v>1</v>
      </c>
      <c r="I3418" s="74">
        <f t="shared" si="5"/>
        <v>0</v>
      </c>
      <c r="J3418" s="75">
        <f t="shared" si="6"/>
        <v>0</v>
      </c>
      <c r="K3418" s="76">
        <f>H3418*SIP_Calculator!$D$25</f>
        <v>484.4666522</v>
      </c>
      <c r="L3418" s="76">
        <f t="shared" si="7"/>
        <v>0.04467312624</v>
      </c>
      <c r="M3418" s="76">
        <f t="shared" si="8"/>
        <v>0.05262309734</v>
      </c>
      <c r="N3418" s="76">
        <f t="shared" ref="N3418:O3418" si="10258">N3417+L3418</f>
        <v>330.3708652</v>
      </c>
      <c r="O3418" s="76">
        <f t="shared" si="10258"/>
        <v>393.7312473</v>
      </c>
      <c r="P3418" s="74">
        <f>I3418*SIP_Calculator!$D$26</f>
        <v>0</v>
      </c>
      <c r="Q3418" s="74">
        <f t="shared" si="10"/>
        <v>0</v>
      </c>
      <c r="R3418" s="74">
        <f t="shared" si="11"/>
        <v>0</v>
      </c>
      <c r="S3418" s="74">
        <f t="shared" ref="S3418:T3418" si="10259">S3417+Q3418</f>
        <v>330.0405421</v>
      </c>
      <c r="T3418" s="74">
        <f t="shared" si="10259"/>
        <v>393.4188335</v>
      </c>
      <c r="U3418" s="75">
        <f>J3418*SIP_Calculator!$D$27</f>
        <v>0</v>
      </c>
      <c r="V3418" s="75">
        <f t="shared" si="13"/>
        <v>0</v>
      </c>
      <c r="W3418" s="75">
        <f t="shared" si="14"/>
        <v>0</v>
      </c>
      <c r="X3418" s="75">
        <f t="shared" ref="X3418:Y3418" si="10260">X3417+V3418</f>
        <v>331.1832997</v>
      </c>
      <c r="Y3418" s="75">
        <f t="shared" si="10260"/>
        <v>394.740825</v>
      </c>
    </row>
    <row r="3419" ht="15.75" customHeight="1">
      <c r="A3419" s="78">
        <v>43139.0</v>
      </c>
      <c r="B3419" s="73">
        <v>10958.95</v>
      </c>
      <c r="C3419" s="73">
        <v>9322.6</v>
      </c>
      <c r="D3419" s="74">
        <f t="shared" si="33"/>
        <v>716</v>
      </c>
      <c r="E3419" s="74">
        <f t="shared" si="16"/>
        <v>0</v>
      </c>
      <c r="F3419" s="75">
        <f t="shared" si="4"/>
        <v>2</v>
      </c>
      <c r="G3419" s="75">
        <f t="shared" si="17"/>
        <v>0</v>
      </c>
      <c r="H3419" s="76">
        <f>IF(A3419&lt;SIP_Calculator!$B$7,0,IF(A3419&gt;SIP_Calculator!$E$7,0,1))</f>
        <v>1</v>
      </c>
      <c r="I3419" s="74">
        <f t="shared" si="5"/>
        <v>0</v>
      </c>
      <c r="J3419" s="75">
        <f t="shared" si="6"/>
        <v>0</v>
      </c>
      <c r="K3419" s="76">
        <f>H3419*SIP_Calculator!$D$25</f>
        <v>484.4666522</v>
      </c>
      <c r="L3419" s="76">
        <f t="shared" si="7"/>
        <v>0.04420739689</v>
      </c>
      <c r="M3419" s="76">
        <f t="shared" si="8"/>
        <v>0.05196690324</v>
      </c>
      <c r="N3419" s="76">
        <f t="shared" ref="N3419:O3419" si="10261">N3418+L3419</f>
        <v>330.4150726</v>
      </c>
      <c r="O3419" s="76">
        <f t="shared" si="10261"/>
        <v>393.7832142</v>
      </c>
      <c r="P3419" s="74">
        <f>I3419*SIP_Calculator!$D$26</f>
        <v>0</v>
      </c>
      <c r="Q3419" s="74">
        <f t="shared" si="10"/>
        <v>0</v>
      </c>
      <c r="R3419" s="74">
        <f t="shared" si="11"/>
        <v>0</v>
      </c>
      <c r="S3419" s="74">
        <f t="shared" ref="S3419:T3419" si="10262">S3418+Q3419</f>
        <v>330.0405421</v>
      </c>
      <c r="T3419" s="74">
        <f t="shared" si="10262"/>
        <v>393.4188335</v>
      </c>
      <c r="U3419" s="75">
        <f>J3419*SIP_Calculator!$D$27</f>
        <v>0</v>
      </c>
      <c r="V3419" s="75">
        <f t="shared" si="13"/>
        <v>0</v>
      </c>
      <c r="W3419" s="75">
        <f t="shared" si="14"/>
        <v>0</v>
      </c>
      <c r="X3419" s="75">
        <f t="shared" ref="X3419:Y3419" si="10263">X3418+V3419</f>
        <v>331.1832997</v>
      </c>
      <c r="Y3419" s="75">
        <f t="shared" si="10263"/>
        <v>394.740825</v>
      </c>
    </row>
    <row r="3420" ht="15.75" customHeight="1">
      <c r="A3420" s="78">
        <v>43140.0</v>
      </c>
      <c r="B3420" s="73">
        <v>10846.1</v>
      </c>
      <c r="C3420" s="73">
        <v>9251.1</v>
      </c>
      <c r="D3420" s="74">
        <f t="shared" si="33"/>
        <v>716</v>
      </c>
      <c r="E3420" s="74">
        <f t="shared" si="16"/>
        <v>0</v>
      </c>
      <c r="F3420" s="75">
        <f t="shared" si="4"/>
        <v>2</v>
      </c>
      <c r="G3420" s="75">
        <f t="shared" si="17"/>
        <v>0</v>
      </c>
      <c r="H3420" s="76">
        <f>IF(A3420&lt;SIP_Calculator!$B$7,0,IF(A3420&gt;SIP_Calculator!$E$7,0,1))</f>
        <v>1</v>
      </c>
      <c r="I3420" s="74">
        <f t="shared" si="5"/>
        <v>0</v>
      </c>
      <c r="J3420" s="75">
        <f t="shared" si="6"/>
        <v>0</v>
      </c>
      <c r="K3420" s="76">
        <f>H3420*SIP_Calculator!$D$25</f>
        <v>484.4666522</v>
      </c>
      <c r="L3420" s="76">
        <f t="shared" si="7"/>
        <v>0.0446673599</v>
      </c>
      <c r="M3420" s="76">
        <f t="shared" si="8"/>
        <v>0.0523685456</v>
      </c>
      <c r="N3420" s="76">
        <f t="shared" ref="N3420:O3420" si="10264">N3419+L3420</f>
        <v>330.4597399</v>
      </c>
      <c r="O3420" s="76">
        <f t="shared" si="10264"/>
        <v>393.8355827</v>
      </c>
      <c r="P3420" s="74">
        <f>I3420*SIP_Calculator!$D$26</f>
        <v>0</v>
      </c>
      <c r="Q3420" s="74">
        <f t="shared" si="10"/>
        <v>0</v>
      </c>
      <c r="R3420" s="74">
        <f t="shared" si="11"/>
        <v>0</v>
      </c>
      <c r="S3420" s="74">
        <f t="shared" ref="S3420:T3420" si="10265">S3419+Q3420</f>
        <v>330.0405421</v>
      </c>
      <c r="T3420" s="74">
        <f t="shared" si="10265"/>
        <v>393.4188335</v>
      </c>
      <c r="U3420" s="75">
        <f>J3420*SIP_Calculator!$D$27</f>
        <v>0</v>
      </c>
      <c r="V3420" s="75">
        <f t="shared" si="13"/>
        <v>0</v>
      </c>
      <c r="W3420" s="75">
        <f t="shared" si="14"/>
        <v>0</v>
      </c>
      <c r="X3420" s="75">
        <f t="shared" ref="X3420:Y3420" si="10266">X3419+V3420</f>
        <v>331.1832997</v>
      </c>
      <c r="Y3420" s="75">
        <f t="shared" si="10266"/>
        <v>394.740825</v>
      </c>
    </row>
    <row r="3421" ht="15.75" customHeight="1">
      <c r="A3421" s="78">
        <v>43143.0</v>
      </c>
      <c r="B3421" s="73">
        <v>10945.15</v>
      </c>
      <c r="C3421" s="73">
        <v>9348.45</v>
      </c>
      <c r="D3421" s="74">
        <f t="shared" si="33"/>
        <v>717</v>
      </c>
      <c r="E3421" s="74">
        <f t="shared" si="16"/>
        <v>1</v>
      </c>
      <c r="F3421" s="75">
        <f t="shared" si="4"/>
        <v>2</v>
      </c>
      <c r="G3421" s="75">
        <f t="shared" si="17"/>
        <v>0</v>
      </c>
      <c r="H3421" s="76">
        <f>IF(A3421&lt;SIP_Calculator!$B$7,0,IF(A3421&gt;SIP_Calculator!$E$7,0,1))</f>
        <v>1</v>
      </c>
      <c r="I3421" s="74">
        <f t="shared" si="5"/>
        <v>1</v>
      </c>
      <c r="J3421" s="75">
        <f t="shared" si="6"/>
        <v>0</v>
      </c>
      <c r="K3421" s="76">
        <f>H3421*SIP_Calculator!$D$25</f>
        <v>484.4666522</v>
      </c>
      <c r="L3421" s="76">
        <f t="shared" si="7"/>
        <v>0.04426313501</v>
      </c>
      <c r="M3421" s="76">
        <f t="shared" si="8"/>
        <v>0.05182320622</v>
      </c>
      <c r="N3421" s="76">
        <f t="shared" ref="N3421:O3421" si="10267">N3420+L3421</f>
        <v>330.5040031</v>
      </c>
      <c r="O3421" s="76">
        <f t="shared" si="10267"/>
        <v>393.8874059</v>
      </c>
      <c r="P3421" s="74">
        <f>I3421*SIP_Calculator!$D$26</f>
        <v>2301.341589</v>
      </c>
      <c r="Q3421" s="74">
        <f t="shared" si="10"/>
        <v>0.2102613111</v>
      </c>
      <c r="R3421" s="74">
        <f t="shared" si="11"/>
        <v>0.2461735998</v>
      </c>
      <c r="S3421" s="74">
        <f t="shared" ref="S3421:T3421" si="10268">S3420+Q3421</f>
        <v>330.2508034</v>
      </c>
      <c r="T3421" s="74">
        <f t="shared" si="10268"/>
        <v>393.6650071</v>
      </c>
      <c r="U3421" s="75">
        <f>J3421*SIP_Calculator!$D$27</f>
        <v>0</v>
      </c>
      <c r="V3421" s="75">
        <f t="shared" si="13"/>
        <v>0</v>
      </c>
      <c r="W3421" s="75">
        <f t="shared" si="14"/>
        <v>0</v>
      </c>
      <c r="X3421" s="75">
        <f t="shared" ref="X3421:Y3421" si="10269">X3420+V3421</f>
        <v>331.1832997</v>
      </c>
      <c r="Y3421" s="75">
        <f t="shared" si="10269"/>
        <v>394.740825</v>
      </c>
    </row>
    <row r="3422" ht="15.75" customHeight="1">
      <c r="A3422" s="78">
        <v>43145.0</v>
      </c>
      <c r="B3422" s="73">
        <v>10908.15</v>
      </c>
      <c r="C3422" s="73">
        <v>9326.7</v>
      </c>
      <c r="D3422" s="74">
        <f t="shared" si="33"/>
        <v>717</v>
      </c>
      <c r="E3422" s="74">
        <f t="shared" si="16"/>
        <v>0</v>
      </c>
      <c r="F3422" s="75">
        <f t="shared" si="4"/>
        <v>2</v>
      </c>
      <c r="G3422" s="75">
        <f t="shared" si="17"/>
        <v>0</v>
      </c>
      <c r="H3422" s="76">
        <f>IF(A3422&lt;SIP_Calculator!$B$7,0,IF(A3422&gt;SIP_Calculator!$E$7,0,1))</f>
        <v>1</v>
      </c>
      <c r="I3422" s="74">
        <f t="shared" si="5"/>
        <v>0</v>
      </c>
      <c r="J3422" s="75">
        <f t="shared" si="6"/>
        <v>0</v>
      </c>
      <c r="K3422" s="76">
        <f>H3422*SIP_Calculator!$D$25</f>
        <v>484.4666522</v>
      </c>
      <c r="L3422" s="76">
        <f t="shared" si="7"/>
        <v>0.04441327376</v>
      </c>
      <c r="M3422" s="76">
        <f t="shared" si="8"/>
        <v>0.05194405869</v>
      </c>
      <c r="N3422" s="76">
        <f t="shared" ref="N3422:O3422" si="10270">N3421+L3422</f>
        <v>330.5484164</v>
      </c>
      <c r="O3422" s="76">
        <f t="shared" si="10270"/>
        <v>393.93935</v>
      </c>
      <c r="P3422" s="74">
        <f>I3422*SIP_Calculator!$D$26</f>
        <v>0</v>
      </c>
      <c r="Q3422" s="74">
        <f t="shared" si="10"/>
        <v>0</v>
      </c>
      <c r="R3422" s="74">
        <f t="shared" si="11"/>
        <v>0</v>
      </c>
      <c r="S3422" s="74">
        <f t="shared" ref="S3422:T3422" si="10271">S3421+Q3422</f>
        <v>330.2508034</v>
      </c>
      <c r="T3422" s="74">
        <f t="shared" si="10271"/>
        <v>393.6650071</v>
      </c>
      <c r="U3422" s="75">
        <f>J3422*SIP_Calculator!$D$27</f>
        <v>0</v>
      </c>
      <c r="V3422" s="75">
        <f t="shared" si="13"/>
        <v>0</v>
      </c>
      <c r="W3422" s="75">
        <f t="shared" si="14"/>
        <v>0</v>
      </c>
      <c r="X3422" s="75">
        <f t="shared" ref="X3422:Y3422" si="10272">X3421+V3422</f>
        <v>331.1832997</v>
      </c>
      <c r="Y3422" s="75">
        <f t="shared" si="10272"/>
        <v>394.740825</v>
      </c>
    </row>
    <row r="3423" ht="15.75" customHeight="1">
      <c r="A3423" s="78">
        <v>43146.0</v>
      </c>
      <c r="B3423" s="73">
        <v>10932.05</v>
      </c>
      <c r="C3423" s="73">
        <v>9323.6</v>
      </c>
      <c r="D3423" s="74">
        <f t="shared" si="33"/>
        <v>717</v>
      </c>
      <c r="E3423" s="74">
        <f t="shared" si="16"/>
        <v>0</v>
      </c>
      <c r="F3423" s="75">
        <f t="shared" si="4"/>
        <v>2</v>
      </c>
      <c r="G3423" s="75">
        <f t="shared" si="17"/>
        <v>0</v>
      </c>
      <c r="H3423" s="76">
        <f>IF(A3423&lt;SIP_Calculator!$B$7,0,IF(A3423&gt;SIP_Calculator!$E$7,0,1))</f>
        <v>1</v>
      </c>
      <c r="I3423" s="74">
        <f t="shared" si="5"/>
        <v>0</v>
      </c>
      <c r="J3423" s="75">
        <f t="shared" si="6"/>
        <v>0</v>
      </c>
      <c r="K3423" s="76">
        <f>H3423*SIP_Calculator!$D$25</f>
        <v>484.4666522</v>
      </c>
      <c r="L3423" s="76">
        <f t="shared" si="7"/>
        <v>0.04431617603</v>
      </c>
      <c r="M3423" s="76">
        <f t="shared" si="8"/>
        <v>0.05196132955</v>
      </c>
      <c r="N3423" s="76">
        <f t="shared" ref="N3423:O3423" si="10273">N3422+L3423</f>
        <v>330.5927325</v>
      </c>
      <c r="O3423" s="76">
        <f t="shared" si="10273"/>
        <v>393.9913113</v>
      </c>
      <c r="P3423" s="74">
        <f>I3423*SIP_Calculator!$D$26</f>
        <v>0</v>
      </c>
      <c r="Q3423" s="74">
        <f t="shared" si="10"/>
        <v>0</v>
      </c>
      <c r="R3423" s="74">
        <f t="shared" si="11"/>
        <v>0</v>
      </c>
      <c r="S3423" s="74">
        <f t="shared" ref="S3423:T3423" si="10274">S3422+Q3423</f>
        <v>330.2508034</v>
      </c>
      <c r="T3423" s="74">
        <f t="shared" si="10274"/>
        <v>393.6650071</v>
      </c>
      <c r="U3423" s="75">
        <f>J3423*SIP_Calculator!$D$27</f>
        <v>0</v>
      </c>
      <c r="V3423" s="75">
        <f t="shared" si="13"/>
        <v>0</v>
      </c>
      <c r="W3423" s="75">
        <f t="shared" si="14"/>
        <v>0</v>
      </c>
      <c r="X3423" s="75">
        <f t="shared" ref="X3423:Y3423" si="10275">X3422+V3423</f>
        <v>331.1832997</v>
      </c>
      <c r="Y3423" s="75">
        <f t="shared" si="10275"/>
        <v>394.740825</v>
      </c>
    </row>
    <row r="3424" ht="15.75" customHeight="1">
      <c r="A3424" s="78">
        <v>43147.0</v>
      </c>
      <c r="B3424" s="73">
        <v>10831.35</v>
      </c>
      <c r="C3424" s="73">
        <v>9235.6</v>
      </c>
      <c r="D3424" s="74">
        <f t="shared" si="33"/>
        <v>717</v>
      </c>
      <c r="E3424" s="74">
        <f t="shared" si="16"/>
        <v>0</v>
      </c>
      <c r="F3424" s="75">
        <f t="shared" si="4"/>
        <v>2</v>
      </c>
      <c r="G3424" s="75">
        <f t="shared" si="17"/>
        <v>0</v>
      </c>
      <c r="H3424" s="76">
        <f>IF(A3424&lt;SIP_Calculator!$B$7,0,IF(A3424&gt;SIP_Calculator!$E$7,0,1))</f>
        <v>1</v>
      </c>
      <c r="I3424" s="74">
        <f t="shared" si="5"/>
        <v>0</v>
      </c>
      <c r="J3424" s="75">
        <f t="shared" si="6"/>
        <v>0</v>
      </c>
      <c r="K3424" s="76">
        <f>H3424*SIP_Calculator!$D$25</f>
        <v>484.4666522</v>
      </c>
      <c r="L3424" s="76">
        <f t="shared" si="7"/>
        <v>0.04472818736</v>
      </c>
      <c r="M3424" s="76">
        <f t="shared" si="8"/>
        <v>0.05245643512</v>
      </c>
      <c r="N3424" s="76">
        <f t="shared" ref="N3424:O3424" si="10276">N3423+L3424</f>
        <v>330.6374607</v>
      </c>
      <c r="O3424" s="76">
        <f t="shared" si="10276"/>
        <v>394.0437678</v>
      </c>
      <c r="P3424" s="74">
        <f>I3424*SIP_Calculator!$D$26</f>
        <v>0</v>
      </c>
      <c r="Q3424" s="74">
        <f t="shared" si="10"/>
        <v>0</v>
      </c>
      <c r="R3424" s="74">
        <f t="shared" si="11"/>
        <v>0</v>
      </c>
      <c r="S3424" s="74">
        <f t="shared" ref="S3424:T3424" si="10277">S3423+Q3424</f>
        <v>330.2508034</v>
      </c>
      <c r="T3424" s="74">
        <f t="shared" si="10277"/>
        <v>393.6650071</v>
      </c>
      <c r="U3424" s="75">
        <f>J3424*SIP_Calculator!$D$27</f>
        <v>0</v>
      </c>
      <c r="V3424" s="75">
        <f t="shared" si="13"/>
        <v>0</v>
      </c>
      <c r="W3424" s="75">
        <f t="shared" si="14"/>
        <v>0</v>
      </c>
      <c r="X3424" s="75">
        <f t="shared" ref="X3424:Y3424" si="10278">X3423+V3424</f>
        <v>331.1832997</v>
      </c>
      <c r="Y3424" s="75">
        <f t="shared" si="10278"/>
        <v>394.740825</v>
      </c>
    </row>
    <row r="3425" ht="15.75" customHeight="1">
      <c r="A3425" s="78">
        <v>43150.0</v>
      </c>
      <c r="B3425" s="73">
        <v>10748.35</v>
      </c>
      <c r="C3425" s="73">
        <v>9159.95</v>
      </c>
      <c r="D3425" s="74">
        <f t="shared" si="33"/>
        <v>718</v>
      </c>
      <c r="E3425" s="74">
        <f t="shared" si="16"/>
        <v>1</v>
      </c>
      <c r="F3425" s="75">
        <f t="shared" si="4"/>
        <v>2</v>
      </c>
      <c r="G3425" s="75">
        <f t="shared" si="17"/>
        <v>0</v>
      </c>
      <c r="H3425" s="76">
        <f>IF(A3425&lt;SIP_Calculator!$B$7,0,IF(A3425&gt;SIP_Calculator!$E$7,0,1))</f>
        <v>1</v>
      </c>
      <c r="I3425" s="74">
        <f t="shared" si="5"/>
        <v>1</v>
      </c>
      <c r="J3425" s="75">
        <f t="shared" si="6"/>
        <v>0</v>
      </c>
      <c r="K3425" s="76">
        <f>H3425*SIP_Calculator!$D$25</f>
        <v>484.4666522</v>
      </c>
      <c r="L3425" s="76">
        <f t="shared" si="7"/>
        <v>0.04507358359</v>
      </c>
      <c r="M3425" s="76">
        <f t="shared" si="8"/>
        <v>0.05288966121</v>
      </c>
      <c r="N3425" s="76">
        <f t="shared" ref="N3425:O3425" si="10279">N3424+L3425</f>
        <v>330.6825343</v>
      </c>
      <c r="O3425" s="76">
        <f t="shared" si="10279"/>
        <v>394.0966574</v>
      </c>
      <c r="P3425" s="74">
        <f>I3425*SIP_Calculator!$D$26</f>
        <v>2301.341589</v>
      </c>
      <c r="Q3425" s="74">
        <f t="shared" si="10"/>
        <v>0.2141111509</v>
      </c>
      <c r="R3425" s="74">
        <f t="shared" si="11"/>
        <v>0.2512395362</v>
      </c>
      <c r="S3425" s="74">
        <f t="shared" ref="S3425:T3425" si="10280">S3424+Q3425</f>
        <v>330.4649145</v>
      </c>
      <c r="T3425" s="74">
        <f t="shared" si="10280"/>
        <v>393.9162467</v>
      </c>
      <c r="U3425" s="75">
        <f>J3425*SIP_Calculator!$D$27</f>
        <v>0</v>
      </c>
      <c r="V3425" s="75">
        <f t="shared" si="13"/>
        <v>0</v>
      </c>
      <c r="W3425" s="75">
        <f t="shared" si="14"/>
        <v>0</v>
      </c>
      <c r="X3425" s="75">
        <f t="shared" ref="X3425:Y3425" si="10281">X3424+V3425</f>
        <v>331.1832997</v>
      </c>
      <c r="Y3425" s="75">
        <f t="shared" si="10281"/>
        <v>394.740825</v>
      </c>
    </row>
    <row r="3426" ht="15.75" customHeight="1">
      <c r="A3426" s="78">
        <v>43151.0</v>
      </c>
      <c r="B3426" s="73">
        <v>10740.0</v>
      </c>
      <c r="C3426" s="73">
        <v>9151.05</v>
      </c>
      <c r="D3426" s="74">
        <f t="shared" si="33"/>
        <v>718</v>
      </c>
      <c r="E3426" s="74">
        <f t="shared" si="16"/>
        <v>0</v>
      </c>
      <c r="F3426" s="75">
        <f t="shared" si="4"/>
        <v>2</v>
      </c>
      <c r="G3426" s="75">
        <f t="shared" si="17"/>
        <v>0</v>
      </c>
      <c r="H3426" s="76">
        <f>IF(A3426&lt;SIP_Calculator!$B$7,0,IF(A3426&gt;SIP_Calculator!$E$7,0,1))</f>
        <v>1</v>
      </c>
      <c r="I3426" s="74">
        <f t="shared" si="5"/>
        <v>0</v>
      </c>
      <c r="J3426" s="75">
        <f t="shared" si="6"/>
        <v>0</v>
      </c>
      <c r="K3426" s="76">
        <f>H3426*SIP_Calculator!$D$25</f>
        <v>484.4666522</v>
      </c>
      <c r="L3426" s="76">
        <f t="shared" si="7"/>
        <v>0.04510862683</v>
      </c>
      <c r="M3426" s="76">
        <f t="shared" si="8"/>
        <v>0.05294109989</v>
      </c>
      <c r="N3426" s="76">
        <f t="shared" ref="N3426:O3426" si="10282">N3425+L3426</f>
        <v>330.7276429</v>
      </c>
      <c r="O3426" s="76">
        <f t="shared" si="10282"/>
        <v>394.1495985</v>
      </c>
      <c r="P3426" s="74">
        <f>I3426*SIP_Calculator!$D$26</f>
        <v>0</v>
      </c>
      <c r="Q3426" s="74">
        <f t="shared" si="10"/>
        <v>0</v>
      </c>
      <c r="R3426" s="74">
        <f t="shared" si="11"/>
        <v>0</v>
      </c>
      <c r="S3426" s="74">
        <f t="shared" ref="S3426:T3426" si="10283">S3425+Q3426</f>
        <v>330.4649145</v>
      </c>
      <c r="T3426" s="74">
        <f t="shared" si="10283"/>
        <v>393.9162467</v>
      </c>
      <c r="U3426" s="75">
        <f>J3426*SIP_Calculator!$D$27</f>
        <v>0</v>
      </c>
      <c r="V3426" s="75">
        <f t="shared" si="13"/>
        <v>0</v>
      </c>
      <c r="W3426" s="75">
        <f t="shared" si="14"/>
        <v>0</v>
      </c>
      <c r="X3426" s="75">
        <f t="shared" ref="X3426:Y3426" si="10284">X3425+V3426</f>
        <v>331.1832997</v>
      </c>
      <c r="Y3426" s="75">
        <f t="shared" si="10284"/>
        <v>394.740825</v>
      </c>
    </row>
    <row r="3427" ht="15.75" customHeight="1">
      <c r="A3427" s="78">
        <v>43152.0</v>
      </c>
      <c r="B3427" s="73">
        <v>10765.5</v>
      </c>
      <c r="C3427" s="73">
        <v>9167.6</v>
      </c>
      <c r="D3427" s="74">
        <f t="shared" si="33"/>
        <v>718</v>
      </c>
      <c r="E3427" s="74">
        <f t="shared" si="16"/>
        <v>0</v>
      </c>
      <c r="F3427" s="75">
        <f t="shared" si="4"/>
        <v>2</v>
      </c>
      <c r="G3427" s="75">
        <f t="shared" si="17"/>
        <v>0</v>
      </c>
      <c r="H3427" s="76">
        <f>IF(A3427&lt;SIP_Calculator!$B$7,0,IF(A3427&gt;SIP_Calculator!$E$7,0,1))</f>
        <v>1</v>
      </c>
      <c r="I3427" s="74">
        <f t="shared" si="5"/>
        <v>0</v>
      </c>
      <c r="J3427" s="75">
        <f t="shared" si="6"/>
        <v>0</v>
      </c>
      <c r="K3427" s="76">
        <f>H3427*SIP_Calculator!$D$25</f>
        <v>484.4666522</v>
      </c>
      <c r="L3427" s="76">
        <f t="shared" si="7"/>
        <v>0.04500177903</v>
      </c>
      <c r="M3427" s="76">
        <f t="shared" si="8"/>
        <v>0.05284552688</v>
      </c>
      <c r="N3427" s="76">
        <f t="shared" ref="N3427:O3427" si="10285">N3426+L3427</f>
        <v>330.7726447</v>
      </c>
      <c r="O3427" s="76">
        <f t="shared" si="10285"/>
        <v>394.2024441</v>
      </c>
      <c r="P3427" s="74">
        <f>I3427*SIP_Calculator!$D$26</f>
        <v>0</v>
      </c>
      <c r="Q3427" s="74">
        <f t="shared" si="10"/>
        <v>0</v>
      </c>
      <c r="R3427" s="74">
        <f t="shared" si="11"/>
        <v>0</v>
      </c>
      <c r="S3427" s="74">
        <f t="shared" ref="S3427:T3427" si="10286">S3426+Q3427</f>
        <v>330.4649145</v>
      </c>
      <c r="T3427" s="74">
        <f t="shared" si="10286"/>
        <v>393.9162467</v>
      </c>
      <c r="U3427" s="75">
        <f>J3427*SIP_Calculator!$D$27</f>
        <v>0</v>
      </c>
      <c r="V3427" s="75">
        <f t="shared" si="13"/>
        <v>0</v>
      </c>
      <c r="W3427" s="75">
        <f t="shared" si="14"/>
        <v>0</v>
      </c>
      <c r="X3427" s="75">
        <f t="shared" ref="X3427:Y3427" si="10287">X3426+V3427</f>
        <v>331.1832997</v>
      </c>
      <c r="Y3427" s="75">
        <f t="shared" si="10287"/>
        <v>394.740825</v>
      </c>
    </row>
    <row r="3428" ht="15.75" customHeight="1">
      <c r="A3428" s="78">
        <v>43153.0</v>
      </c>
      <c r="B3428" s="73">
        <v>10737.35</v>
      </c>
      <c r="C3428" s="73">
        <v>9138.5</v>
      </c>
      <c r="D3428" s="74">
        <f t="shared" si="33"/>
        <v>718</v>
      </c>
      <c r="E3428" s="74">
        <f t="shared" si="16"/>
        <v>0</v>
      </c>
      <c r="F3428" s="75">
        <f t="shared" si="4"/>
        <v>2</v>
      </c>
      <c r="G3428" s="75">
        <f t="shared" si="17"/>
        <v>0</v>
      </c>
      <c r="H3428" s="76">
        <f>IF(A3428&lt;SIP_Calculator!$B$7,0,IF(A3428&gt;SIP_Calculator!$E$7,0,1))</f>
        <v>1</v>
      </c>
      <c r="I3428" s="74">
        <f t="shared" si="5"/>
        <v>0</v>
      </c>
      <c r="J3428" s="75">
        <f t="shared" si="6"/>
        <v>0</v>
      </c>
      <c r="K3428" s="76">
        <f>H3428*SIP_Calculator!$D$25</f>
        <v>484.4666522</v>
      </c>
      <c r="L3428" s="76">
        <f t="shared" si="7"/>
        <v>0.04511975973</v>
      </c>
      <c r="M3428" s="76">
        <f t="shared" si="8"/>
        <v>0.05301380447</v>
      </c>
      <c r="N3428" s="76">
        <f t="shared" ref="N3428:O3428" si="10288">N3427+L3428</f>
        <v>330.8177645</v>
      </c>
      <c r="O3428" s="76">
        <f t="shared" si="10288"/>
        <v>394.2554579</v>
      </c>
      <c r="P3428" s="74">
        <f>I3428*SIP_Calculator!$D$26</f>
        <v>0</v>
      </c>
      <c r="Q3428" s="74">
        <f t="shared" si="10"/>
        <v>0</v>
      </c>
      <c r="R3428" s="74">
        <f t="shared" si="11"/>
        <v>0</v>
      </c>
      <c r="S3428" s="74">
        <f t="shared" ref="S3428:T3428" si="10289">S3427+Q3428</f>
        <v>330.4649145</v>
      </c>
      <c r="T3428" s="74">
        <f t="shared" si="10289"/>
        <v>393.9162467</v>
      </c>
      <c r="U3428" s="75">
        <f>J3428*SIP_Calculator!$D$27</f>
        <v>0</v>
      </c>
      <c r="V3428" s="75">
        <f t="shared" si="13"/>
        <v>0</v>
      </c>
      <c r="W3428" s="75">
        <f t="shared" si="14"/>
        <v>0</v>
      </c>
      <c r="X3428" s="75">
        <f t="shared" ref="X3428:Y3428" si="10290">X3427+V3428</f>
        <v>331.1832997</v>
      </c>
      <c r="Y3428" s="75">
        <f t="shared" si="10290"/>
        <v>394.740825</v>
      </c>
    </row>
    <row r="3429" ht="15.75" customHeight="1">
      <c r="A3429" s="78">
        <v>43154.0</v>
      </c>
      <c r="B3429" s="73">
        <v>10857.85</v>
      </c>
      <c r="C3429" s="73">
        <v>9251.35</v>
      </c>
      <c r="D3429" s="74">
        <f t="shared" si="33"/>
        <v>718</v>
      </c>
      <c r="E3429" s="74">
        <f t="shared" si="16"/>
        <v>0</v>
      </c>
      <c r="F3429" s="75">
        <f t="shared" si="4"/>
        <v>2</v>
      </c>
      <c r="G3429" s="75">
        <f t="shared" si="17"/>
        <v>0</v>
      </c>
      <c r="H3429" s="76">
        <f>IF(A3429&lt;SIP_Calculator!$B$7,0,IF(A3429&gt;SIP_Calculator!$E$7,0,1))</f>
        <v>1</v>
      </c>
      <c r="I3429" s="74">
        <f t="shared" si="5"/>
        <v>0</v>
      </c>
      <c r="J3429" s="75">
        <f t="shared" si="6"/>
        <v>0</v>
      </c>
      <c r="K3429" s="76">
        <f>H3429*SIP_Calculator!$D$25</f>
        <v>484.4666522</v>
      </c>
      <c r="L3429" s="76">
        <f t="shared" si="7"/>
        <v>0.04461902238</v>
      </c>
      <c r="M3429" s="76">
        <f t="shared" si="8"/>
        <v>0.05236713044</v>
      </c>
      <c r="N3429" s="76">
        <f t="shared" ref="N3429:O3429" si="10291">N3428+L3429</f>
        <v>330.8623835</v>
      </c>
      <c r="O3429" s="76">
        <f t="shared" si="10291"/>
        <v>394.307825</v>
      </c>
      <c r="P3429" s="74">
        <f>I3429*SIP_Calculator!$D$26</f>
        <v>0</v>
      </c>
      <c r="Q3429" s="74">
        <f t="shared" si="10"/>
        <v>0</v>
      </c>
      <c r="R3429" s="74">
        <f t="shared" si="11"/>
        <v>0</v>
      </c>
      <c r="S3429" s="74">
        <f t="shared" ref="S3429:T3429" si="10292">S3428+Q3429</f>
        <v>330.4649145</v>
      </c>
      <c r="T3429" s="74">
        <f t="shared" si="10292"/>
        <v>393.9162467</v>
      </c>
      <c r="U3429" s="75">
        <f>J3429*SIP_Calculator!$D$27</f>
        <v>0</v>
      </c>
      <c r="V3429" s="75">
        <f t="shared" si="13"/>
        <v>0</v>
      </c>
      <c r="W3429" s="75">
        <f t="shared" si="14"/>
        <v>0</v>
      </c>
      <c r="X3429" s="75">
        <f t="shared" ref="X3429:Y3429" si="10293">X3428+V3429</f>
        <v>331.1832997</v>
      </c>
      <c r="Y3429" s="75">
        <f t="shared" si="10293"/>
        <v>394.740825</v>
      </c>
    </row>
    <row r="3430" ht="15.75" customHeight="1">
      <c r="A3430" s="78">
        <v>43157.0</v>
      </c>
      <c r="B3430" s="73">
        <v>10953.8</v>
      </c>
      <c r="C3430" s="73">
        <v>9332.65</v>
      </c>
      <c r="D3430" s="74">
        <f t="shared" si="33"/>
        <v>719</v>
      </c>
      <c r="E3430" s="74">
        <f t="shared" si="16"/>
        <v>1</v>
      </c>
      <c r="F3430" s="75">
        <f t="shared" si="4"/>
        <v>2</v>
      </c>
      <c r="G3430" s="75">
        <f t="shared" si="17"/>
        <v>0</v>
      </c>
      <c r="H3430" s="76">
        <f>IF(A3430&lt;SIP_Calculator!$B$7,0,IF(A3430&gt;SIP_Calculator!$E$7,0,1))</f>
        <v>1</v>
      </c>
      <c r="I3430" s="74">
        <f t="shared" si="5"/>
        <v>1</v>
      </c>
      <c r="J3430" s="75">
        <f t="shared" si="6"/>
        <v>0</v>
      </c>
      <c r="K3430" s="76">
        <f>H3430*SIP_Calculator!$D$25</f>
        <v>484.4666522</v>
      </c>
      <c r="L3430" s="76">
        <f t="shared" si="7"/>
        <v>0.04422818129</v>
      </c>
      <c r="M3430" s="76">
        <f t="shared" si="8"/>
        <v>0.05191094193</v>
      </c>
      <c r="N3430" s="76">
        <f t="shared" ref="N3430:O3430" si="10294">N3429+L3430</f>
        <v>330.9066117</v>
      </c>
      <c r="O3430" s="76">
        <f t="shared" si="10294"/>
        <v>394.3597359</v>
      </c>
      <c r="P3430" s="74">
        <f>I3430*SIP_Calculator!$D$26</f>
        <v>2301.341589</v>
      </c>
      <c r="Q3430" s="74">
        <f t="shared" si="10"/>
        <v>0.2100952719</v>
      </c>
      <c r="R3430" s="74">
        <f t="shared" si="11"/>
        <v>0.2465903671</v>
      </c>
      <c r="S3430" s="74">
        <f t="shared" ref="S3430:T3430" si="10295">S3429+Q3430</f>
        <v>330.6750098</v>
      </c>
      <c r="T3430" s="74">
        <f t="shared" si="10295"/>
        <v>394.162837</v>
      </c>
      <c r="U3430" s="75">
        <f>J3430*SIP_Calculator!$D$27</f>
        <v>0</v>
      </c>
      <c r="V3430" s="75">
        <f t="shared" si="13"/>
        <v>0</v>
      </c>
      <c r="W3430" s="75">
        <f t="shared" si="14"/>
        <v>0</v>
      </c>
      <c r="X3430" s="75">
        <f t="shared" ref="X3430:Y3430" si="10296">X3429+V3430</f>
        <v>331.1832997</v>
      </c>
      <c r="Y3430" s="75">
        <f t="shared" si="10296"/>
        <v>394.740825</v>
      </c>
    </row>
    <row r="3431" ht="15.75" customHeight="1">
      <c r="A3431" s="78">
        <v>43158.0</v>
      </c>
      <c r="B3431" s="73">
        <v>10922.75</v>
      </c>
      <c r="C3431" s="73">
        <v>9302.25</v>
      </c>
      <c r="D3431" s="74">
        <f t="shared" si="33"/>
        <v>719</v>
      </c>
      <c r="E3431" s="74">
        <f t="shared" si="16"/>
        <v>0</v>
      </c>
      <c r="F3431" s="75">
        <f t="shared" si="4"/>
        <v>2</v>
      </c>
      <c r="G3431" s="75">
        <f t="shared" si="17"/>
        <v>0</v>
      </c>
      <c r="H3431" s="76">
        <f>IF(A3431&lt;SIP_Calculator!$B$7,0,IF(A3431&gt;SIP_Calculator!$E$7,0,1))</f>
        <v>1</v>
      </c>
      <c r="I3431" s="74">
        <f t="shared" si="5"/>
        <v>0</v>
      </c>
      <c r="J3431" s="75">
        <f t="shared" si="6"/>
        <v>0</v>
      </c>
      <c r="K3431" s="76">
        <f>H3431*SIP_Calculator!$D$25</f>
        <v>484.4666522</v>
      </c>
      <c r="L3431" s="76">
        <f t="shared" si="7"/>
        <v>0.04435390833</v>
      </c>
      <c r="M3431" s="76">
        <f t="shared" si="8"/>
        <v>0.05208058826</v>
      </c>
      <c r="N3431" s="76">
        <f t="shared" ref="N3431:O3431" si="10297">N3430+L3431</f>
        <v>330.9509656</v>
      </c>
      <c r="O3431" s="76">
        <f t="shared" si="10297"/>
        <v>394.4118165</v>
      </c>
      <c r="P3431" s="74">
        <f>I3431*SIP_Calculator!$D$26</f>
        <v>0</v>
      </c>
      <c r="Q3431" s="74">
        <f t="shared" si="10"/>
        <v>0</v>
      </c>
      <c r="R3431" s="74">
        <f t="shared" si="11"/>
        <v>0</v>
      </c>
      <c r="S3431" s="74">
        <f t="shared" ref="S3431:T3431" si="10298">S3430+Q3431</f>
        <v>330.6750098</v>
      </c>
      <c r="T3431" s="74">
        <f t="shared" si="10298"/>
        <v>394.162837</v>
      </c>
      <c r="U3431" s="75">
        <f>J3431*SIP_Calculator!$D$27</f>
        <v>0</v>
      </c>
      <c r="V3431" s="75">
        <f t="shared" si="13"/>
        <v>0</v>
      </c>
      <c r="W3431" s="75">
        <f t="shared" si="14"/>
        <v>0</v>
      </c>
      <c r="X3431" s="75">
        <f t="shared" ref="X3431:Y3431" si="10299">X3430+V3431</f>
        <v>331.1832997</v>
      </c>
      <c r="Y3431" s="75">
        <f t="shared" si="10299"/>
        <v>394.740825</v>
      </c>
    </row>
    <row r="3432" ht="15.75" customHeight="1">
      <c r="A3432" s="78">
        <v>43159.0</v>
      </c>
      <c r="B3432" s="73">
        <v>10861.4</v>
      </c>
      <c r="C3432" s="73">
        <v>9261.9</v>
      </c>
      <c r="D3432" s="74">
        <f t="shared" si="33"/>
        <v>719</v>
      </c>
      <c r="E3432" s="74">
        <f t="shared" si="16"/>
        <v>0</v>
      </c>
      <c r="F3432" s="75">
        <f t="shared" si="4"/>
        <v>2</v>
      </c>
      <c r="G3432" s="75">
        <f t="shared" si="17"/>
        <v>0</v>
      </c>
      <c r="H3432" s="76">
        <f>IF(A3432&lt;SIP_Calculator!$B$7,0,IF(A3432&gt;SIP_Calculator!$E$7,0,1))</f>
        <v>1</v>
      </c>
      <c r="I3432" s="74">
        <f t="shared" si="5"/>
        <v>0</v>
      </c>
      <c r="J3432" s="75">
        <f t="shared" si="6"/>
        <v>0</v>
      </c>
      <c r="K3432" s="76">
        <f>H3432*SIP_Calculator!$D$25</f>
        <v>484.4666522</v>
      </c>
      <c r="L3432" s="76">
        <f t="shared" si="7"/>
        <v>0.04460443886</v>
      </c>
      <c r="M3432" s="76">
        <f t="shared" si="8"/>
        <v>0.05230748034</v>
      </c>
      <c r="N3432" s="76">
        <f t="shared" ref="N3432:O3432" si="10300">N3431+L3432</f>
        <v>330.99557</v>
      </c>
      <c r="O3432" s="76">
        <f t="shared" si="10300"/>
        <v>394.464124</v>
      </c>
      <c r="P3432" s="74">
        <f>I3432*SIP_Calculator!$D$26</f>
        <v>0</v>
      </c>
      <c r="Q3432" s="74">
        <f t="shared" si="10"/>
        <v>0</v>
      </c>
      <c r="R3432" s="74">
        <f t="shared" si="11"/>
        <v>0</v>
      </c>
      <c r="S3432" s="74">
        <f t="shared" ref="S3432:T3432" si="10301">S3431+Q3432</f>
        <v>330.6750098</v>
      </c>
      <c r="T3432" s="74">
        <f t="shared" si="10301"/>
        <v>394.162837</v>
      </c>
      <c r="U3432" s="75">
        <f>J3432*SIP_Calculator!$D$27</f>
        <v>0</v>
      </c>
      <c r="V3432" s="75">
        <f t="shared" si="13"/>
        <v>0</v>
      </c>
      <c r="W3432" s="75">
        <f t="shared" si="14"/>
        <v>0</v>
      </c>
      <c r="X3432" s="75">
        <f t="shared" ref="X3432:Y3432" si="10302">X3431+V3432</f>
        <v>331.1832997</v>
      </c>
      <c r="Y3432" s="75">
        <f t="shared" si="10302"/>
        <v>394.740825</v>
      </c>
    </row>
    <row r="3433" ht="15.75" customHeight="1">
      <c r="A3433" s="78">
        <v>43160.0</v>
      </c>
      <c r="B3433" s="73">
        <v>10820.0</v>
      </c>
      <c r="C3433" s="73">
        <v>9225.35</v>
      </c>
      <c r="D3433" s="74">
        <f t="shared" si="33"/>
        <v>719</v>
      </c>
      <c r="E3433" s="74">
        <f t="shared" si="16"/>
        <v>0</v>
      </c>
      <c r="F3433" s="75">
        <f t="shared" si="4"/>
        <v>3</v>
      </c>
      <c r="G3433" s="75">
        <f t="shared" si="17"/>
        <v>1</v>
      </c>
      <c r="H3433" s="76">
        <f>IF(A3433&lt;SIP_Calculator!$B$7,0,IF(A3433&gt;SIP_Calculator!$E$7,0,1))</f>
        <v>1</v>
      </c>
      <c r="I3433" s="74">
        <f t="shared" si="5"/>
        <v>0</v>
      </c>
      <c r="J3433" s="75">
        <f t="shared" si="6"/>
        <v>1</v>
      </c>
      <c r="K3433" s="76">
        <f>H3433*SIP_Calculator!$D$25</f>
        <v>484.4666522</v>
      </c>
      <c r="L3433" s="76">
        <f t="shared" si="7"/>
        <v>0.04477510649</v>
      </c>
      <c r="M3433" s="76">
        <f t="shared" si="8"/>
        <v>0.05251471784</v>
      </c>
      <c r="N3433" s="76">
        <f t="shared" ref="N3433:O3433" si="10303">N3432+L3433</f>
        <v>331.0403451</v>
      </c>
      <c r="O3433" s="76">
        <f t="shared" si="10303"/>
        <v>394.5166387</v>
      </c>
      <c r="P3433" s="74">
        <f>I3433*SIP_Calculator!$D$26</f>
        <v>0</v>
      </c>
      <c r="Q3433" s="74">
        <f t="shared" si="10"/>
        <v>0</v>
      </c>
      <c r="R3433" s="74">
        <f t="shared" si="11"/>
        <v>0</v>
      </c>
      <c r="S3433" s="74">
        <f t="shared" ref="S3433:T3433" si="10304">S3432+Q3433</f>
        <v>330.6750098</v>
      </c>
      <c r="T3433" s="74">
        <f t="shared" si="10304"/>
        <v>394.162837</v>
      </c>
      <c r="U3433" s="75">
        <f>J3433*SIP_Calculator!$D$27</f>
        <v>10000</v>
      </c>
      <c r="V3433" s="75">
        <f t="shared" si="13"/>
        <v>0.9242144177</v>
      </c>
      <c r="W3433" s="75">
        <f t="shared" si="14"/>
        <v>1.083969714</v>
      </c>
      <c r="X3433" s="75">
        <f t="shared" ref="X3433:Y3433" si="10305">X3432+V3433</f>
        <v>332.1075141</v>
      </c>
      <c r="Y3433" s="75">
        <f t="shared" si="10305"/>
        <v>395.8247947</v>
      </c>
    </row>
    <row r="3434" ht="15.75" customHeight="1">
      <c r="A3434" s="78">
        <v>43164.0</v>
      </c>
      <c r="B3434" s="73">
        <v>10714.6</v>
      </c>
      <c r="C3434" s="73">
        <v>9136.1</v>
      </c>
      <c r="D3434" s="74">
        <f t="shared" si="33"/>
        <v>720</v>
      </c>
      <c r="E3434" s="74">
        <f t="shared" si="16"/>
        <v>1</v>
      </c>
      <c r="F3434" s="75">
        <f t="shared" si="4"/>
        <v>3</v>
      </c>
      <c r="G3434" s="75">
        <f t="shared" si="17"/>
        <v>0</v>
      </c>
      <c r="H3434" s="76">
        <f>IF(A3434&lt;SIP_Calculator!$B$7,0,IF(A3434&gt;SIP_Calculator!$E$7,0,1))</f>
        <v>1</v>
      </c>
      <c r="I3434" s="74">
        <f t="shared" si="5"/>
        <v>1</v>
      </c>
      <c r="J3434" s="75">
        <f t="shared" si="6"/>
        <v>0</v>
      </c>
      <c r="K3434" s="76">
        <f>H3434*SIP_Calculator!$D$25</f>
        <v>484.4666522</v>
      </c>
      <c r="L3434" s="76">
        <f t="shared" si="7"/>
        <v>0.04521556121</v>
      </c>
      <c r="M3434" s="76">
        <f t="shared" si="8"/>
        <v>0.05302773089</v>
      </c>
      <c r="N3434" s="76">
        <f t="shared" ref="N3434:O3434" si="10306">N3433+L3434</f>
        <v>331.0855607</v>
      </c>
      <c r="O3434" s="76">
        <f t="shared" si="10306"/>
        <v>394.5696664</v>
      </c>
      <c r="P3434" s="74">
        <f>I3434*SIP_Calculator!$D$26</f>
        <v>2301.341589</v>
      </c>
      <c r="Q3434" s="74">
        <f t="shared" si="10"/>
        <v>0.2147855813</v>
      </c>
      <c r="R3434" s="74">
        <f t="shared" si="11"/>
        <v>0.2518954028</v>
      </c>
      <c r="S3434" s="74">
        <f t="shared" ref="S3434:T3434" si="10307">S3433+Q3434</f>
        <v>330.8897954</v>
      </c>
      <c r="T3434" s="74">
        <f t="shared" si="10307"/>
        <v>394.4147325</v>
      </c>
      <c r="U3434" s="75">
        <f>J3434*SIP_Calculator!$D$27</f>
        <v>0</v>
      </c>
      <c r="V3434" s="75">
        <f t="shared" si="13"/>
        <v>0</v>
      </c>
      <c r="W3434" s="75">
        <f t="shared" si="14"/>
        <v>0</v>
      </c>
      <c r="X3434" s="75">
        <f t="shared" ref="X3434:Y3434" si="10308">X3433+V3434</f>
        <v>332.1075141</v>
      </c>
      <c r="Y3434" s="75">
        <f t="shared" si="10308"/>
        <v>395.8247947</v>
      </c>
    </row>
    <row r="3435" ht="15.75" customHeight="1">
      <c r="A3435" s="78">
        <v>43165.0</v>
      </c>
      <c r="B3435" s="73">
        <v>10603.1</v>
      </c>
      <c r="C3435" s="73">
        <v>9039.8</v>
      </c>
      <c r="D3435" s="74">
        <f t="shared" si="33"/>
        <v>720</v>
      </c>
      <c r="E3435" s="74">
        <f t="shared" si="16"/>
        <v>0</v>
      </c>
      <c r="F3435" s="75">
        <f t="shared" si="4"/>
        <v>3</v>
      </c>
      <c r="G3435" s="75">
        <f t="shared" si="17"/>
        <v>0</v>
      </c>
      <c r="H3435" s="76">
        <f>IF(A3435&lt;SIP_Calculator!$B$7,0,IF(A3435&gt;SIP_Calculator!$E$7,0,1))</f>
        <v>1</v>
      </c>
      <c r="I3435" s="74">
        <f t="shared" si="5"/>
        <v>0</v>
      </c>
      <c r="J3435" s="75">
        <f t="shared" si="6"/>
        <v>0</v>
      </c>
      <c r="K3435" s="76">
        <f>H3435*SIP_Calculator!$D$25</f>
        <v>484.4666522</v>
      </c>
      <c r="L3435" s="76">
        <f t="shared" si="7"/>
        <v>0.04569103868</v>
      </c>
      <c r="M3435" s="76">
        <f t="shared" si="8"/>
        <v>0.0535926295</v>
      </c>
      <c r="N3435" s="76">
        <f t="shared" ref="N3435:O3435" si="10309">N3434+L3435</f>
        <v>331.1312517</v>
      </c>
      <c r="O3435" s="76">
        <f t="shared" si="10309"/>
        <v>394.6232591</v>
      </c>
      <c r="P3435" s="74">
        <f>I3435*SIP_Calculator!$D$26</f>
        <v>0</v>
      </c>
      <c r="Q3435" s="74">
        <f t="shared" si="10"/>
        <v>0</v>
      </c>
      <c r="R3435" s="74">
        <f t="shared" si="11"/>
        <v>0</v>
      </c>
      <c r="S3435" s="74">
        <f t="shared" ref="S3435:T3435" si="10310">S3434+Q3435</f>
        <v>330.8897954</v>
      </c>
      <c r="T3435" s="74">
        <f t="shared" si="10310"/>
        <v>394.4147325</v>
      </c>
      <c r="U3435" s="75">
        <f>J3435*SIP_Calculator!$D$27</f>
        <v>0</v>
      </c>
      <c r="V3435" s="75">
        <f t="shared" si="13"/>
        <v>0</v>
      </c>
      <c r="W3435" s="75">
        <f t="shared" si="14"/>
        <v>0</v>
      </c>
      <c r="X3435" s="75">
        <f t="shared" ref="X3435:Y3435" si="10311">X3434+V3435</f>
        <v>332.1075141</v>
      </c>
      <c r="Y3435" s="75">
        <f t="shared" si="10311"/>
        <v>395.8247947</v>
      </c>
    </row>
    <row r="3436" ht="15.75" customHeight="1">
      <c r="A3436" s="78">
        <v>43166.0</v>
      </c>
      <c r="B3436" s="73">
        <v>10501.4</v>
      </c>
      <c r="C3436" s="73">
        <v>8936.85</v>
      </c>
      <c r="D3436" s="74">
        <f t="shared" si="33"/>
        <v>720</v>
      </c>
      <c r="E3436" s="74">
        <f t="shared" si="16"/>
        <v>0</v>
      </c>
      <c r="F3436" s="75">
        <f t="shared" si="4"/>
        <v>3</v>
      </c>
      <c r="G3436" s="75">
        <f t="shared" si="17"/>
        <v>0</v>
      </c>
      <c r="H3436" s="76">
        <f>IF(A3436&lt;SIP_Calculator!$B$7,0,IF(A3436&gt;SIP_Calculator!$E$7,0,1))</f>
        <v>1</v>
      </c>
      <c r="I3436" s="74">
        <f t="shared" si="5"/>
        <v>0</v>
      </c>
      <c r="J3436" s="75">
        <f t="shared" si="6"/>
        <v>0</v>
      </c>
      <c r="K3436" s="76">
        <f>H3436*SIP_Calculator!$D$25</f>
        <v>484.4666522</v>
      </c>
      <c r="L3436" s="76">
        <f t="shared" si="7"/>
        <v>0.04613353002</v>
      </c>
      <c r="M3436" s="76">
        <f t="shared" si="8"/>
        <v>0.05421000153</v>
      </c>
      <c r="N3436" s="76">
        <f t="shared" ref="N3436:O3436" si="10312">N3435+L3436</f>
        <v>331.1773853</v>
      </c>
      <c r="O3436" s="76">
        <f t="shared" si="10312"/>
        <v>394.6774691</v>
      </c>
      <c r="P3436" s="74">
        <f>I3436*SIP_Calculator!$D$26</f>
        <v>0</v>
      </c>
      <c r="Q3436" s="74">
        <f t="shared" si="10"/>
        <v>0</v>
      </c>
      <c r="R3436" s="74">
        <f t="shared" si="11"/>
        <v>0</v>
      </c>
      <c r="S3436" s="74">
        <f t="shared" ref="S3436:T3436" si="10313">S3435+Q3436</f>
        <v>330.8897954</v>
      </c>
      <c r="T3436" s="74">
        <f t="shared" si="10313"/>
        <v>394.4147325</v>
      </c>
      <c r="U3436" s="75">
        <f>J3436*SIP_Calculator!$D$27</f>
        <v>0</v>
      </c>
      <c r="V3436" s="75">
        <f t="shared" si="13"/>
        <v>0</v>
      </c>
      <c r="W3436" s="75">
        <f t="shared" si="14"/>
        <v>0</v>
      </c>
      <c r="X3436" s="75">
        <f t="shared" ref="X3436:Y3436" si="10314">X3435+V3436</f>
        <v>332.1075141</v>
      </c>
      <c r="Y3436" s="75">
        <f t="shared" si="10314"/>
        <v>395.8247947</v>
      </c>
    </row>
    <row r="3437" ht="15.75" customHeight="1">
      <c r="A3437" s="78">
        <v>43167.0</v>
      </c>
      <c r="B3437" s="73">
        <v>10578.0</v>
      </c>
      <c r="C3437" s="73">
        <v>9000.7</v>
      </c>
      <c r="D3437" s="74">
        <f t="shared" si="33"/>
        <v>720</v>
      </c>
      <c r="E3437" s="74">
        <f t="shared" si="16"/>
        <v>0</v>
      </c>
      <c r="F3437" s="75">
        <f t="shared" si="4"/>
        <v>3</v>
      </c>
      <c r="G3437" s="75">
        <f t="shared" si="17"/>
        <v>0</v>
      </c>
      <c r="H3437" s="76">
        <f>IF(A3437&lt;SIP_Calculator!$B$7,0,IF(A3437&gt;SIP_Calculator!$E$7,0,1))</f>
        <v>1</v>
      </c>
      <c r="I3437" s="74">
        <f t="shared" si="5"/>
        <v>0</v>
      </c>
      <c r="J3437" s="75">
        <f t="shared" si="6"/>
        <v>0</v>
      </c>
      <c r="K3437" s="76">
        <f>H3437*SIP_Calculator!$D$25</f>
        <v>484.4666522</v>
      </c>
      <c r="L3437" s="76">
        <f t="shared" si="7"/>
        <v>0.04579945663</v>
      </c>
      <c r="M3437" s="76">
        <f t="shared" si="8"/>
        <v>0.0538254416</v>
      </c>
      <c r="N3437" s="76">
        <f t="shared" ref="N3437:O3437" si="10315">N3436+L3437</f>
        <v>331.2231847</v>
      </c>
      <c r="O3437" s="76">
        <f t="shared" si="10315"/>
        <v>394.7312945</v>
      </c>
      <c r="P3437" s="74">
        <f>I3437*SIP_Calculator!$D$26</f>
        <v>0</v>
      </c>
      <c r="Q3437" s="74">
        <f t="shared" si="10"/>
        <v>0</v>
      </c>
      <c r="R3437" s="74">
        <f t="shared" si="11"/>
        <v>0</v>
      </c>
      <c r="S3437" s="74">
        <f t="shared" ref="S3437:T3437" si="10316">S3436+Q3437</f>
        <v>330.8897954</v>
      </c>
      <c r="T3437" s="74">
        <f t="shared" si="10316"/>
        <v>394.4147325</v>
      </c>
      <c r="U3437" s="75">
        <f>J3437*SIP_Calculator!$D$27</f>
        <v>0</v>
      </c>
      <c r="V3437" s="75">
        <f t="shared" si="13"/>
        <v>0</v>
      </c>
      <c r="W3437" s="75">
        <f t="shared" si="14"/>
        <v>0</v>
      </c>
      <c r="X3437" s="75">
        <f t="shared" ref="X3437:Y3437" si="10317">X3436+V3437</f>
        <v>332.1075141</v>
      </c>
      <c r="Y3437" s="75">
        <f t="shared" si="10317"/>
        <v>395.8247947</v>
      </c>
    </row>
    <row r="3438" ht="15.75" customHeight="1">
      <c r="A3438" s="78">
        <v>43168.0</v>
      </c>
      <c r="B3438" s="73">
        <v>10564.55</v>
      </c>
      <c r="C3438" s="73">
        <v>8986.4</v>
      </c>
      <c r="D3438" s="74">
        <f t="shared" si="33"/>
        <v>720</v>
      </c>
      <c r="E3438" s="74">
        <f t="shared" si="16"/>
        <v>0</v>
      </c>
      <c r="F3438" s="75">
        <f t="shared" si="4"/>
        <v>3</v>
      </c>
      <c r="G3438" s="75">
        <f t="shared" si="17"/>
        <v>0</v>
      </c>
      <c r="H3438" s="76">
        <f>IF(A3438&lt;SIP_Calculator!$B$7,0,IF(A3438&gt;SIP_Calculator!$E$7,0,1))</f>
        <v>1</v>
      </c>
      <c r="I3438" s="74">
        <f t="shared" si="5"/>
        <v>0</v>
      </c>
      <c r="J3438" s="75">
        <f t="shared" si="6"/>
        <v>0</v>
      </c>
      <c r="K3438" s="76">
        <f>H3438*SIP_Calculator!$D$25</f>
        <v>484.4666522</v>
      </c>
      <c r="L3438" s="76">
        <f t="shared" si="7"/>
        <v>0.04585776509</v>
      </c>
      <c r="M3438" s="76">
        <f t="shared" si="8"/>
        <v>0.05391109367</v>
      </c>
      <c r="N3438" s="76">
        <f t="shared" ref="N3438:O3438" si="10318">N3437+L3438</f>
        <v>331.2690425</v>
      </c>
      <c r="O3438" s="76">
        <f t="shared" si="10318"/>
        <v>394.7852056</v>
      </c>
      <c r="P3438" s="74">
        <f>I3438*SIP_Calculator!$D$26</f>
        <v>0</v>
      </c>
      <c r="Q3438" s="74">
        <f t="shared" si="10"/>
        <v>0</v>
      </c>
      <c r="R3438" s="74">
        <f t="shared" si="11"/>
        <v>0</v>
      </c>
      <c r="S3438" s="74">
        <f t="shared" ref="S3438:T3438" si="10319">S3437+Q3438</f>
        <v>330.8897954</v>
      </c>
      <c r="T3438" s="74">
        <f t="shared" si="10319"/>
        <v>394.4147325</v>
      </c>
      <c r="U3438" s="75">
        <f>J3438*SIP_Calculator!$D$27</f>
        <v>0</v>
      </c>
      <c r="V3438" s="75">
        <f t="shared" si="13"/>
        <v>0</v>
      </c>
      <c r="W3438" s="75">
        <f t="shared" si="14"/>
        <v>0</v>
      </c>
      <c r="X3438" s="75">
        <f t="shared" ref="X3438:Y3438" si="10320">X3437+V3438</f>
        <v>332.1075141</v>
      </c>
      <c r="Y3438" s="75">
        <f t="shared" si="10320"/>
        <v>395.8247947</v>
      </c>
    </row>
    <row r="3439" ht="15.75" customHeight="1">
      <c r="A3439" s="78">
        <v>43171.0</v>
      </c>
      <c r="B3439" s="73">
        <v>10747.65</v>
      </c>
      <c r="C3439" s="73">
        <v>9121.75</v>
      </c>
      <c r="D3439" s="74">
        <f t="shared" si="33"/>
        <v>721</v>
      </c>
      <c r="E3439" s="74">
        <f t="shared" si="16"/>
        <v>1</v>
      </c>
      <c r="F3439" s="75">
        <f t="shared" si="4"/>
        <v>3</v>
      </c>
      <c r="G3439" s="75">
        <f t="shared" si="17"/>
        <v>0</v>
      </c>
      <c r="H3439" s="76">
        <f>IF(A3439&lt;SIP_Calculator!$B$7,0,IF(A3439&gt;SIP_Calculator!$E$7,0,1))</f>
        <v>1</v>
      </c>
      <c r="I3439" s="74">
        <f t="shared" si="5"/>
        <v>1</v>
      </c>
      <c r="J3439" s="75">
        <f t="shared" si="6"/>
        <v>0</v>
      </c>
      <c r="K3439" s="76">
        <f>H3439*SIP_Calculator!$D$25</f>
        <v>484.4666522</v>
      </c>
      <c r="L3439" s="76">
        <f t="shared" si="7"/>
        <v>0.04507651926</v>
      </c>
      <c r="M3439" s="76">
        <f t="shared" si="8"/>
        <v>0.05311115216</v>
      </c>
      <c r="N3439" s="76">
        <f t="shared" ref="N3439:O3439" si="10321">N3438+L3439</f>
        <v>331.314119</v>
      </c>
      <c r="O3439" s="76">
        <f t="shared" si="10321"/>
        <v>394.8383168</v>
      </c>
      <c r="P3439" s="74">
        <f>I3439*SIP_Calculator!$D$26</f>
        <v>2301.341589</v>
      </c>
      <c r="Q3439" s="74">
        <f t="shared" si="10"/>
        <v>0.2141250961</v>
      </c>
      <c r="R3439" s="74">
        <f t="shared" si="11"/>
        <v>0.2522916753</v>
      </c>
      <c r="S3439" s="74">
        <f t="shared" ref="S3439:T3439" si="10322">S3438+Q3439</f>
        <v>331.1039205</v>
      </c>
      <c r="T3439" s="74">
        <f t="shared" si="10322"/>
        <v>394.6670241</v>
      </c>
      <c r="U3439" s="75">
        <f>J3439*SIP_Calculator!$D$27</f>
        <v>0</v>
      </c>
      <c r="V3439" s="75">
        <f t="shared" si="13"/>
        <v>0</v>
      </c>
      <c r="W3439" s="75">
        <f t="shared" si="14"/>
        <v>0</v>
      </c>
      <c r="X3439" s="75">
        <f t="shared" ref="X3439:Y3439" si="10323">X3438+V3439</f>
        <v>332.1075141</v>
      </c>
      <c r="Y3439" s="75">
        <f t="shared" si="10323"/>
        <v>395.8247947</v>
      </c>
    </row>
    <row r="3440" ht="15.75" customHeight="1">
      <c r="A3440" s="78">
        <v>43172.0</v>
      </c>
      <c r="B3440" s="73">
        <v>10772.05</v>
      </c>
      <c r="C3440" s="73">
        <v>9157.9</v>
      </c>
      <c r="D3440" s="74">
        <f t="shared" si="33"/>
        <v>721</v>
      </c>
      <c r="E3440" s="74">
        <f t="shared" si="16"/>
        <v>0</v>
      </c>
      <c r="F3440" s="75">
        <f t="shared" si="4"/>
        <v>3</v>
      </c>
      <c r="G3440" s="75">
        <f t="shared" si="17"/>
        <v>0</v>
      </c>
      <c r="H3440" s="76">
        <f>IF(A3440&lt;SIP_Calculator!$B$7,0,IF(A3440&gt;SIP_Calculator!$E$7,0,1))</f>
        <v>1</v>
      </c>
      <c r="I3440" s="74">
        <f t="shared" si="5"/>
        <v>0</v>
      </c>
      <c r="J3440" s="75">
        <f t="shared" si="6"/>
        <v>0</v>
      </c>
      <c r="K3440" s="76">
        <f>H3440*SIP_Calculator!$D$25</f>
        <v>484.4666522</v>
      </c>
      <c r="L3440" s="76">
        <f t="shared" si="7"/>
        <v>0.04497441547</v>
      </c>
      <c r="M3440" s="76">
        <f t="shared" si="8"/>
        <v>0.05290150058</v>
      </c>
      <c r="N3440" s="76">
        <f t="shared" ref="N3440:O3440" si="10324">N3439+L3440</f>
        <v>331.3590934</v>
      </c>
      <c r="O3440" s="76">
        <f t="shared" si="10324"/>
        <v>394.8912183</v>
      </c>
      <c r="P3440" s="74">
        <f>I3440*SIP_Calculator!$D$26</f>
        <v>0</v>
      </c>
      <c r="Q3440" s="74">
        <f t="shared" si="10"/>
        <v>0</v>
      </c>
      <c r="R3440" s="74">
        <f t="shared" si="11"/>
        <v>0</v>
      </c>
      <c r="S3440" s="74">
        <f t="shared" ref="S3440:T3440" si="10325">S3439+Q3440</f>
        <v>331.1039205</v>
      </c>
      <c r="T3440" s="74">
        <f t="shared" si="10325"/>
        <v>394.6670241</v>
      </c>
      <c r="U3440" s="75">
        <f>J3440*SIP_Calculator!$D$27</f>
        <v>0</v>
      </c>
      <c r="V3440" s="75">
        <f t="shared" si="13"/>
        <v>0</v>
      </c>
      <c r="W3440" s="75">
        <f t="shared" si="14"/>
        <v>0</v>
      </c>
      <c r="X3440" s="75">
        <f t="shared" ref="X3440:Y3440" si="10326">X3439+V3440</f>
        <v>332.1075141</v>
      </c>
      <c r="Y3440" s="75">
        <f t="shared" si="10326"/>
        <v>395.8247947</v>
      </c>
    </row>
    <row r="3441" ht="15.75" customHeight="1">
      <c r="A3441" s="78">
        <v>43173.0</v>
      </c>
      <c r="B3441" s="73">
        <v>10760.0</v>
      </c>
      <c r="C3441" s="73">
        <v>9151.55</v>
      </c>
      <c r="D3441" s="74">
        <f t="shared" si="33"/>
        <v>721</v>
      </c>
      <c r="E3441" s="74">
        <f t="shared" si="16"/>
        <v>0</v>
      </c>
      <c r="F3441" s="75">
        <f t="shared" si="4"/>
        <v>3</v>
      </c>
      <c r="G3441" s="75">
        <f t="shared" si="17"/>
        <v>0</v>
      </c>
      <c r="H3441" s="76">
        <f>IF(A3441&lt;SIP_Calculator!$B$7,0,IF(A3441&gt;SIP_Calculator!$E$7,0,1))</f>
        <v>1</v>
      </c>
      <c r="I3441" s="74">
        <f t="shared" si="5"/>
        <v>0</v>
      </c>
      <c r="J3441" s="75">
        <f t="shared" si="6"/>
        <v>0</v>
      </c>
      <c r="K3441" s="76">
        <f>H3441*SIP_Calculator!$D$25</f>
        <v>484.4666522</v>
      </c>
      <c r="L3441" s="76">
        <f t="shared" si="7"/>
        <v>0.0450247818</v>
      </c>
      <c r="M3441" s="76">
        <f t="shared" si="8"/>
        <v>0.05293820743</v>
      </c>
      <c r="N3441" s="76">
        <f t="shared" ref="N3441:O3441" si="10327">N3440+L3441</f>
        <v>331.4041182</v>
      </c>
      <c r="O3441" s="76">
        <f t="shared" si="10327"/>
        <v>394.9441565</v>
      </c>
      <c r="P3441" s="74">
        <f>I3441*SIP_Calculator!$D$26</f>
        <v>0</v>
      </c>
      <c r="Q3441" s="74">
        <f t="shared" si="10"/>
        <v>0</v>
      </c>
      <c r="R3441" s="74">
        <f t="shared" si="11"/>
        <v>0</v>
      </c>
      <c r="S3441" s="74">
        <f t="shared" ref="S3441:T3441" si="10328">S3440+Q3441</f>
        <v>331.1039205</v>
      </c>
      <c r="T3441" s="74">
        <f t="shared" si="10328"/>
        <v>394.6670241</v>
      </c>
      <c r="U3441" s="75">
        <f>J3441*SIP_Calculator!$D$27</f>
        <v>0</v>
      </c>
      <c r="V3441" s="75">
        <f t="shared" si="13"/>
        <v>0</v>
      </c>
      <c r="W3441" s="75">
        <f t="shared" si="14"/>
        <v>0</v>
      </c>
      <c r="X3441" s="75">
        <f t="shared" ref="X3441:Y3441" si="10329">X3440+V3441</f>
        <v>332.1075141</v>
      </c>
      <c r="Y3441" s="75">
        <f t="shared" si="10329"/>
        <v>395.8247947</v>
      </c>
    </row>
    <row r="3442" ht="15.75" customHeight="1">
      <c r="A3442" s="78">
        <v>43174.0</v>
      </c>
      <c r="B3442" s="73">
        <v>10716.05</v>
      </c>
      <c r="C3442" s="73">
        <v>9133.9</v>
      </c>
      <c r="D3442" s="74">
        <f t="shared" si="33"/>
        <v>721</v>
      </c>
      <c r="E3442" s="74">
        <f t="shared" si="16"/>
        <v>0</v>
      </c>
      <c r="F3442" s="75">
        <f t="shared" si="4"/>
        <v>3</v>
      </c>
      <c r="G3442" s="75">
        <f t="shared" si="17"/>
        <v>0</v>
      </c>
      <c r="H3442" s="76">
        <f>IF(A3442&lt;SIP_Calculator!$B$7,0,IF(A3442&gt;SIP_Calculator!$E$7,0,1))</f>
        <v>1</v>
      </c>
      <c r="I3442" s="74">
        <f t="shared" si="5"/>
        <v>0</v>
      </c>
      <c r="J3442" s="75">
        <f t="shared" si="6"/>
        <v>0</v>
      </c>
      <c r="K3442" s="76">
        <f>H3442*SIP_Calculator!$D$25</f>
        <v>484.4666522</v>
      </c>
      <c r="L3442" s="76">
        <f t="shared" si="7"/>
        <v>0.04520944305</v>
      </c>
      <c r="M3442" s="76">
        <f t="shared" si="8"/>
        <v>0.0530405032</v>
      </c>
      <c r="N3442" s="76">
        <f t="shared" ref="N3442:O3442" si="10330">N3441+L3442</f>
        <v>331.4493276</v>
      </c>
      <c r="O3442" s="76">
        <f t="shared" si="10330"/>
        <v>394.997197</v>
      </c>
      <c r="P3442" s="74">
        <f>I3442*SIP_Calculator!$D$26</f>
        <v>0</v>
      </c>
      <c r="Q3442" s="74">
        <f t="shared" si="10"/>
        <v>0</v>
      </c>
      <c r="R3442" s="74">
        <f t="shared" si="11"/>
        <v>0</v>
      </c>
      <c r="S3442" s="74">
        <f t="shared" ref="S3442:T3442" si="10331">S3441+Q3442</f>
        <v>331.1039205</v>
      </c>
      <c r="T3442" s="74">
        <f t="shared" si="10331"/>
        <v>394.6670241</v>
      </c>
      <c r="U3442" s="75">
        <f>J3442*SIP_Calculator!$D$27</f>
        <v>0</v>
      </c>
      <c r="V3442" s="75">
        <f t="shared" si="13"/>
        <v>0</v>
      </c>
      <c r="W3442" s="75">
        <f t="shared" si="14"/>
        <v>0</v>
      </c>
      <c r="X3442" s="75">
        <f t="shared" ref="X3442:Y3442" si="10332">X3441+V3442</f>
        <v>332.1075141</v>
      </c>
      <c r="Y3442" s="75">
        <f t="shared" si="10332"/>
        <v>395.8247947</v>
      </c>
    </row>
    <row r="3443" ht="15.75" customHeight="1">
      <c r="A3443" s="78">
        <v>43175.0</v>
      </c>
      <c r="B3443" s="73">
        <v>10556.2</v>
      </c>
      <c r="C3443" s="73">
        <v>9004.45</v>
      </c>
      <c r="D3443" s="74">
        <f t="shared" si="33"/>
        <v>721</v>
      </c>
      <c r="E3443" s="74">
        <f t="shared" si="16"/>
        <v>0</v>
      </c>
      <c r="F3443" s="75">
        <f t="shared" si="4"/>
        <v>3</v>
      </c>
      <c r="G3443" s="75">
        <f t="shared" si="17"/>
        <v>0</v>
      </c>
      <c r="H3443" s="76">
        <f>IF(A3443&lt;SIP_Calculator!$B$7,0,IF(A3443&gt;SIP_Calculator!$E$7,0,1))</f>
        <v>1</v>
      </c>
      <c r="I3443" s="74">
        <f t="shared" si="5"/>
        <v>0</v>
      </c>
      <c r="J3443" s="75">
        <f t="shared" si="6"/>
        <v>0</v>
      </c>
      <c r="K3443" s="76">
        <f>H3443*SIP_Calculator!$D$25</f>
        <v>484.4666522</v>
      </c>
      <c r="L3443" s="76">
        <f t="shared" si="7"/>
        <v>0.04589403878</v>
      </c>
      <c r="M3443" s="76">
        <f t="shared" si="8"/>
        <v>0.05380302541</v>
      </c>
      <c r="N3443" s="76">
        <f t="shared" ref="N3443:O3443" si="10333">N3442+L3443</f>
        <v>331.4952217</v>
      </c>
      <c r="O3443" s="76">
        <f t="shared" si="10333"/>
        <v>395.051</v>
      </c>
      <c r="P3443" s="74">
        <f>I3443*SIP_Calculator!$D$26</f>
        <v>0</v>
      </c>
      <c r="Q3443" s="74">
        <f t="shared" si="10"/>
        <v>0</v>
      </c>
      <c r="R3443" s="74">
        <f t="shared" si="11"/>
        <v>0</v>
      </c>
      <c r="S3443" s="74">
        <f t="shared" ref="S3443:T3443" si="10334">S3442+Q3443</f>
        <v>331.1039205</v>
      </c>
      <c r="T3443" s="74">
        <f t="shared" si="10334"/>
        <v>394.6670241</v>
      </c>
      <c r="U3443" s="75">
        <f>J3443*SIP_Calculator!$D$27</f>
        <v>0</v>
      </c>
      <c r="V3443" s="75">
        <f t="shared" si="13"/>
        <v>0</v>
      </c>
      <c r="W3443" s="75">
        <f t="shared" si="14"/>
        <v>0</v>
      </c>
      <c r="X3443" s="75">
        <f t="shared" ref="X3443:Y3443" si="10335">X3442+V3443</f>
        <v>332.1075141</v>
      </c>
      <c r="Y3443" s="75">
        <f t="shared" si="10335"/>
        <v>395.8247947</v>
      </c>
    </row>
    <row r="3444" ht="15.75" customHeight="1">
      <c r="A3444" s="78">
        <v>43178.0</v>
      </c>
      <c r="B3444" s="73">
        <v>10444.05</v>
      </c>
      <c r="C3444" s="73">
        <v>8894.2</v>
      </c>
      <c r="D3444" s="74">
        <f t="shared" si="33"/>
        <v>722</v>
      </c>
      <c r="E3444" s="74">
        <f t="shared" si="16"/>
        <v>1</v>
      </c>
      <c r="F3444" s="75">
        <f t="shared" si="4"/>
        <v>3</v>
      </c>
      <c r="G3444" s="75">
        <f t="shared" si="17"/>
        <v>0</v>
      </c>
      <c r="H3444" s="76">
        <f>IF(A3444&lt;SIP_Calculator!$B$7,0,IF(A3444&gt;SIP_Calculator!$E$7,0,1))</f>
        <v>1</v>
      </c>
      <c r="I3444" s="74">
        <f t="shared" si="5"/>
        <v>1</v>
      </c>
      <c r="J3444" s="75">
        <f t="shared" si="6"/>
        <v>0</v>
      </c>
      <c r="K3444" s="76">
        <f>H3444*SIP_Calculator!$D$25</f>
        <v>484.4666522</v>
      </c>
      <c r="L3444" s="76">
        <f t="shared" si="7"/>
        <v>0.04638685684</v>
      </c>
      <c r="M3444" s="76">
        <f t="shared" si="8"/>
        <v>0.05446995257</v>
      </c>
      <c r="N3444" s="76">
        <f t="shared" ref="N3444:O3444" si="10336">N3443+L3444</f>
        <v>331.5416085</v>
      </c>
      <c r="O3444" s="76">
        <f t="shared" si="10336"/>
        <v>395.10547</v>
      </c>
      <c r="P3444" s="74">
        <f>I3444*SIP_Calculator!$D$26</f>
        <v>2301.341589</v>
      </c>
      <c r="Q3444" s="74">
        <f t="shared" si="10"/>
        <v>0.2203495377</v>
      </c>
      <c r="R3444" s="74">
        <f t="shared" si="11"/>
        <v>0.2587463279</v>
      </c>
      <c r="S3444" s="74">
        <f t="shared" ref="S3444:T3444" si="10337">S3443+Q3444</f>
        <v>331.32427</v>
      </c>
      <c r="T3444" s="74">
        <f t="shared" si="10337"/>
        <v>394.9257705</v>
      </c>
      <c r="U3444" s="75">
        <f>J3444*SIP_Calculator!$D$27</f>
        <v>0</v>
      </c>
      <c r="V3444" s="75">
        <f t="shared" si="13"/>
        <v>0</v>
      </c>
      <c r="W3444" s="75">
        <f t="shared" si="14"/>
        <v>0</v>
      </c>
      <c r="X3444" s="75">
        <f t="shared" ref="X3444:Y3444" si="10338">X3443+V3444</f>
        <v>332.1075141</v>
      </c>
      <c r="Y3444" s="75">
        <f t="shared" si="10338"/>
        <v>395.8247947</v>
      </c>
    </row>
    <row r="3445" ht="15.75" customHeight="1">
      <c r="A3445" s="78">
        <v>43179.0</v>
      </c>
      <c r="B3445" s="73">
        <v>10478.15</v>
      </c>
      <c r="C3445" s="73">
        <v>8920.45</v>
      </c>
      <c r="D3445" s="74">
        <f t="shared" si="33"/>
        <v>722</v>
      </c>
      <c r="E3445" s="74">
        <f t="shared" si="16"/>
        <v>0</v>
      </c>
      <c r="F3445" s="75">
        <f t="shared" si="4"/>
        <v>3</v>
      </c>
      <c r="G3445" s="75">
        <f t="shared" si="17"/>
        <v>0</v>
      </c>
      <c r="H3445" s="76">
        <f>IF(A3445&lt;SIP_Calculator!$B$7,0,IF(A3445&gt;SIP_Calculator!$E$7,0,1))</f>
        <v>1</v>
      </c>
      <c r="I3445" s="74">
        <f t="shared" si="5"/>
        <v>0</v>
      </c>
      <c r="J3445" s="75">
        <f t="shared" si="6"/>
        <v>0</v>
      </c>
      <c r="K3445" s="76">
        <f>H3445*SIP_Calculator!$D$25</f>
        <v>484.4666522</v>
      </c>
      <c r="L3445" s="76">
        <f t="shared" si="7"/>
        <v>0.04623589586</v>
      </c>
      <c r="M3445" s="76">
        <f t="shared" si="8"/>
        <v>0.05430966512</v>
      </c>
      <c r="N3445" s="76">
        <f t="shared" ref="N3445:O3445" si="10339">N3444+L3445</f>
        <v>331.5878444</v>
      </c>
      <c r="O3445" s="76">
        <f t="shared" si="10339"/>
        <v>395.1597796</v>
      </c>
      <c r="P3445" s="74">
        <f>I3445*SIP_Calculator!$D$26</f>
        <v>0</v>
      </c>
      <c r="Q3445" s="74">
        <f t="shared" si="10"/>
        <v>0</v>
      </c>
      <c r="R3445" s="74">
        <f t="shared" si="11"/>
        <v>0</v>
      </c>
      <c r="S3445" s="74">
        <f t="shared" ref="S3445:T3445" si="10340">S3444+Q3445</f>
        <v>331.32427</v>
      </c>
      <c r="T3445" s="74">
        <f t="shared" si="10340"/>
        <v>394.9257705</v>
      </c>
      <c r="U3445" s="75">
        <f>J3445*SIP_Calculator!$D$27</f>
        <v>0</v>
      </c>
      <c r="V3445" s="75">
        <f t="shared" si="13"/>
        <v>0</v>
      </c>
      <c r="W3445" s="75">
        <f t="shared" si="14"/>
        <v>0</v>
      </c>
      <c r="X3445" s="75">
        <f t="shared" ref="X3445:Y3445" si="10341">X3444+V3445</f>
        <v>332.1075141</v>
      </c>
      <c r="Y3445" s="75">
        <f t="shared" si="10341"/>
        <v>395.8247947</v>
      </c>
    </row>
    <row r="3446" ht="15.75" customHeight="1">
      <c r="A3446" s="78">
        <v>43180.0</v>
      </c>
      <c r="B3446" s="73">
        <v>10511.75</v>
      </c>
      <c r="C3446" s="73">
        <v>8949.1</v>
      </c>
      <c r="D3446" s="74">
        <f t="shared" si="33"/>
        <v>722</v>
      </c>
      <c r="E3446" s="74">
        <f t="shared" si="16"/>
        <v>0</v>
      </c>
      <c r="F3446" s="75">
        <f t="shared" si="4"/>
        <v>3</v>
      </c>
      <c r="G3446" s="75">
        <f t="shared" si="17"/>
        <v>0</v>
      </c>
      <c r="H3446" s="76">
        <f>IF(A3446&lt;SIP_Calculator!$B$7,0,IF(A3446&gt;SIP_Calculator!$E$7,0,1))</f>
        <v>1</v>
      </c>
      <c r="I3446" s="74">
        <f t="shared" si="5"/>
        <v>0</v>
      </c>
      <c r="J3446" s="75">
        <f t="shared" si="6"/>
        <v>0</v>
      </c>
      <c r="K3446" s="76">
        <f>H3446*SIP_Calculator!$D$25</f>
        <v>484.4666522</v>
      </c>
      <c r="L3446" s="76">
        <f t="shared" si="7"/>
        <v>0.04608810637</v>
      </c>
      <c r="M3446" s="76">
        <f t="shared" si="8"/>
        <v>0.05413579602</v>
      </c>
      <c r="N3446" s="76">
        <f t="shared" ref="N3446:O3446" si="10342">N3445+L3446</f>
        <v>331.6339325</v>
      </c>
      <c r="O3446" s="76">
        <f t="shared" si="10342"/>
        <v>395.2139154</v>
      </c>
      <c r="P3446" s="74">
        <f>I3446*SIP_Calculator!$D$26</f>
        <v>0</v>
      </c>
      <c r="Q3446" s="74">
        <f t="shared" si="10"/>
        <v>0</v>
      </c>
      <c r="R3446" s="74">
        <f t="shared" si="11"/>
        <v>0</v>
      </c>
      <c r="S3446" s="74">
        <f t="shared" ref="S3446:T3446" si="10343">S3445+Q3446</f>
        <v>331.32427</v>
      </c>
      <c r="T3446" s="74">
        <f t="shared" si="10343"/>
        <v>394.9257705</v>
      </c>
      <c r="U3446" s="75">
        <f>J3446*SIP_Calculator!$D$27</f>
        <v>0</v>
      </c>
      <c r="V3446" s="75">
        <f t="shared" si="13"/>
        <v>0</v>
      </c>
      <c r="W3446" s="75">
        <f t="shared" si="14"/>
        <v>0</v>
      </c>
      <c r="X3446" s="75">
        <f t="shared" ref="X3446:Y3446" si="10344">X3445+V3446</f>
        <v>332.1075141</v>
      </c>
      <c r="Y3446" s="75">
        <f t="shared" si="10344"/>
        <v>395.8247947</v>
      </c>
    </row>
    <row r="3447" ht="15.75" customHeight="1">
      <c r="A3447" s="78">
        <v>43181.0</v>
      </c>
      <c r="B3447" s="73">
        <v>10470.4</v>
      </c>
      <c r="C3447" s="73">
        <v>8904.0</v>
      </c>
      <c r="D3447" s="74">
        <f t="shared" si="33"/>
        <v>722</v>
      </c>
      <c r="E3447" s="74">
        <f t="shared" si="16"/>
        <v>0</v>
      </c>
      <c r="F3447" s="75">
        <f t="shared" si="4"/>
        <v>3</v>
      </c>
      <c r="G3447" s="75">
        <f t="shared" si="17"/>
        <v>0</v>
      </c>
      <c r="H3447" s="76">
        <f>IF(A3447&lt;SIP_Calculator!$B$7,0,IF(A3447&gt;SIP_Calculator!$E$7,0,1))</f>
        <v>1</v>
      </c>
      <c r="I3447" s="74">
        <f t="shared" si="5"/>
        <v>0</v>
      </c>
      <c r="J3447" s="75">
        <f t="shared" si="6"/>
        <v>0</v>
      </c>
      <c r="K3447" s="76">
        <f>H3447*SIP_Calculator!$D$25</f>
        <v>484.4666522</v>
      </c>
      <c r="L3447" s="76">
        <f t="shared" si="7"/>
        <v>0.04627011883</v>
      </c>
      <c r="M3447" s="76">
        <f t="shared" si="8"/>
        <v>0.05441000137</v>
      </c>
      <c r="N3447" s="76">
        <f t="shared" ref="N3447:O3447" si="10345">N3446+L3447</f>
        <v>331.6802027</v>
      </c>
      <c r="O3447" s="76">
        <f t="shared" si="10345"/>
        <v>395.2683254</v>
      </c>
      <c r="P3447" s="74">
        <f>I3447*SIP_Calculator!$D$26</f>
        <v>0</v>
      </c>
      <c r="Q3447" s="74">
        <f t="shared" si="10"/>
        <v>0</v>
      </c>
      <c r="R3447" s="74">
        <f t="shared" si="11"/>
        <v>0</v>
      </c>
      <c r="S3447" s="74">
        <f t="shared" ref="S3447:T3447" si="10346">S3446+Q3447</f>
        <v>331.32427</v>
      </c>
      <c r="T3447" s="74">
        <f t="shared" si="10346"/>
        <v>394.9257705</v>
      </c>
      <c r="U3447" s="75">
        <f>J3447*SIP_Calculator!$D$27</f>
        <v>0</v>
      </c>
      <c r="V3447" s="75">
        <f t="shared" si="13"/>
        <v>0</v>
      </c>
      <c r="W3447" s="75">
        <f t="shared" si="14"/>
        <v>0</v>
      </c>
      <c r="X3447" s="75">
        <f t="shared" ref="X3447:Y3447" si="10347">X3446+V3447</f>
        <v>332.1075141</v>
      </c>
      <c r="Y3447" s="75">
        <f t="shared" si="10347"/>
        <v>395.8247947</v>
      </c>
    </row>
    <row r="3448" ht="15.75" customHeight="1">
      <c r="A3448" s="78">
        <v>43182.0</v>
      </c>
      <c r="B3448" s="73">
        <v>10357.6</v>
      </c>
      <c r="C3448" s="73">
        <v>8800.8</v>
      </c>
      <c r="D3448" s="74">
        <f t="shared" si="33"/>
        <v>722</v>
      </c>
      <c r="E3448" s="74">
        <f t="shared" si="16"/>
        <v>0</v>
      </c>
      <c r="F3448" s="75">
        <f t="shared" si="4"/>
        <v>3</v>
      </c>
      <c r="G3448" s="75">
        <f t="shared" si="17"/>
        <v>0</v>
      </c>
      <c r="H3448" s="76">
        <f>IF(A3448&lt;SIP_Calculator!$B$7,0,IF(A3448&gt;SIP_Calculator!$E$7,0,1))</f>
        <v>1</v>
      </c>
      <c r="I3448" s="74">
        <f t="shared" si="5"/>
        <v>0</v>
      </c>
      <c r="J3448" s="75">
        <f t="shared" si="6"/>
        <v>0</v>
      </c>
      <c r="K3448" s="76">
        <f>H3448*SIP_Calculator!$D$25</f>
        <v>484.4666522</v>
      </c>
      <c r="L3448" s="76">
        <f t="shared" si="7"/>
        <v>0.04677402605</v>
      </c>
      <c r="M3448" s="76">
        <f t="shared" si="8"/>
        <v>0.05504802429</v>
      </c>
      <c r="N3448" s="76">
        <f t="shared" ref="N3448:O3448" si="10348">N3447+L3448</f>
        <v>331.7269767</v>
      </c>
      <c r="O3448" s="76">
        <f t="shared" si="10348"/>
        <v>395.3233734</v>
      </c>
      <c r="P3448" s="74">
        <f>I3448*SIP_Calculator!$D$26</f>
        <v>0</v>
      </c>
      <c r="Q3448" s="74">
        <f t="shared" si="10"/>
        <v>0</v>
      </c>
      <c r="R3448" s="74">
        <f t="shared" si="11"/>
        <v>0</v>
      </c>
      <c r="S3448" s="74">
        <f t="shared" ref="S3448:T3448" si="10349">S3447+Q3448</f>
        <v>331.32427</v>
      </c>
      <c r="T3448" s="74">
        <f t="shared" si="10349"/>
        <v>394.9257705</v>
      </c>
      <c r="U3448" s="75">
        <f>J3448*SIP_Calculator!$D$27</f>
        <v>0</v>
      </c>
      <c r="V3448" s="75">
        <f t="shared" si="13"/>
        <v>0</v>
      </c>
      <c r="W3448" s="75">
        <f t="shared" si="14"/>
        <v>0</v>
      </c>
      <c r="X3448" s="75">
        <f t="shared" ref="X3448:Y3448" si="10350">X3447+V3448</f>
        <v>332.1075141</v>
      </c>
      <c r="Y3448" s="75">
        <f t="shared" si="10350"/>
        <v>395.8247947</v>
      </c>
    </row>
    <row r="3449" ht="15.75" customHeight="1">
      <c r="A3449" s="78">
        <v>43185.0</v>
      </c>
      <c r="B3449" s="73">
        <v>10497.55</v>
      </c>
      <c r="C3449" s="73">
        <v>8914.35</v>
      </c>
      <c r="D3449" s="74">
        <f t="shared" si="33"/>
        <v>723</v>
      </c>
      <c r="E3449" s="74">
        <f t="shared" si="16"/>
        <v>1</v>
      </c>
      <c r="F3449" s="75">
        <f t="shared" si="4"/>
        <v>3</v>
      </c>
      <c r="G3449" s="75">
        <f t="shared" si="17"/>
        <v>0</v>
      </c>
      <c r="H3449" s="76">
        <f>IF(A3449&lt;SIP_Calculator!$B$7,0,IF(A3449&gt;SIP_Calculator!$E$7,0,1))</f>
        <v>1</v>
      </c>
      <c r="I3449" s="74">
        <f t="shared" si="5"/>
        <v>1</v>
      </c>
      <c r="J3449" s="75">
        <f t="shared" si="6"/>
        <v>0</v>
      </c>
      <c r="K3449" s="76">
        <f>H3449*SIP_Calculator!$D$25</f>
        <v>484.4666522</v>
      </c>
      <c r="L3449" s="76">
        <f t="shared" si="7"/>
        <v>0.0461504496</v>
      </c>
      <c r="M3449" s="76">
        <f t="shared" si="8"/>
        <v>0.05434682867</v>
      </c>
      <c r="N3449" s="76">
        <f t="shared" ref="N3449:O3449" si="10351">N3448+L3449</f>
        <v>331.7731271</v>
      </c>
      <c r="O3449" s="76">
        <f t="shared" si="10351"/>
        <v>395.3777203</v>
      </c>
      <c r="P3449" s="74">
        <f>I3449*SIP_Calculator!$D$26</f>
        <v>2301.341589</v>
      </c>
      <c r="Q3449" s="74">
        <f t="shared" si="10"/>
        <v>0.2192265423</v>
      </c>
      <c r="R3449" s="74">
        <f t="shared" si="11"/>
        <v>0.2581614576</v>
      </c>
      <c r="S3449" s="74">
        <f t="shared" ref="S3449:T3449" si="10352">S3448+Q3449</f>
        <v>331.5434966</v>
      </c>
      <c r="T3449" s="74">
        <f t="shared" si="10352"/>
        <v>395.1839319</v>
      </c>
      <c r="U3449" s="75">
        <f>J3449*SIP_Calculator!$D$27</f>
        <v>0</v>
      </c>
      <c r="V3449" s="75">
        <f t="shared" si="13"/>
        <v>0</v>
      </c>
      <c r="W3449" s="75">
        <f t="shared" si="14"/>
        <v>0</v>
      </c>
      <c r="X3449" s="75">
        <f t="shared" ref="X3449:Y3449" si="10353">X3448+V3449</f>
        <v>332.1075141</v>
      </c>
      <c r="Y3449" s="75">
        <f t="shared" si="10353"/>
        <v>395.8247947</v>
      </c>
    </row>
    <row r="3450" ht="15.75" customHeight="1">
      <c r="A3450" s="78">
        <v>43186.0</v>
      </c>
      <c r="B3450" s="73">
        <v>10556.6</v>
      </c>
      <c r="C3450" s="73">
        <v>8978.1</v>
      </c>
      <c r="D3450" s="74">
        <f t="shared" si="33"/>
        <v>723</v>
      </c>
      <c r="E3450" s="74">
        <f t="shared" si="16"/>
        <v>0</v>
      </c>
      <c r="F3450" s="75">
        <f t="shared" si="4"/>
        <v>3</v>
      </c>
      <c r="G3450" s="75">
        <f t="shared" si="17"/>
        <v>0</v>
      </c>
      <c r="H3450" s="76">
        <f>IF(A3450&lt;SIP_Calculator!$B$7,0,IF(A3450&gt;SIP_Calculator!$E$7,0,1))</f>
        <v>1</v>
      </c>
      <c r="I3450" s="74">
        <f t="shared" si="5"/>
        <v>0</v>
      </c>
      <c r="J3450" s="75">
        <f t="shared" si="6"/>
        <v>0</v>
      </c>
      <c r="K3450" s="76">
        <f>H3450*SIP_Calculator!$D$25</f>
        <v>484.4666522</v>
      </c>
      <c r="L3450" s="76">
        <f t="shared" si="7"/>
        <v>0.04589229981</v>
      </c>
      <c r="M3450" s="76">
        <f t="shared" si="8"/>
        <v>0.05396093296</v>
      </c>
      <c r="N3450" s="76">
        <f t="shared" ref="N3450:O3450" si="10354">N3449+L3450</f>
        <v>331.8190194</v>
      </c>
      <c r="O3450" s="76">
        <f t="shared" si="10354"/>
        <v>395.4316812</v>
      </c>
      <c r="P3450" s="74">
        <f>I3450*SIP_Calculator!$D$26</f>
        <v>0</v>
      </c>
      <c r="Q3450" s="74">
        <f t="shared" si="10"/>
        <v>0</v>
      </c>
      <c r="R3450" s="74">
        <f t="shared" si="11"/>
        <v>0</v>
      </c>
      <c r="S3450" s="74">
        <f t="shared" ref="S3450:T3450" si="10355">S3449+Q3450</f>
        <v>331.5434966</v>
      </c>
      <c r="T3450" s="74">
        <f t="shared" si="10355"/>
        <v>395.1839319</v>
      </c>
      <c r="U3450" s="75">
        <f>J3450*SIP_Calculator!$D$27</f>
        <v>0</v>
      </c>
      <c r="V3450" s="75">
        <f t="shared" si="13"/>
        <v>0</v>
      </c>
      <c r="W3450" s="75">
        <f t="shared" si="14"/>
        <v>0</v>
      </c>
      <c r="X3450" s="75">
        <f t="shared" ref="X3450:Y3450" si="10356">X3449+V3450</f>
        <v>332.1075141</v>
      </c>
      <c r="Y3450" s="75">
        <f t="shared" si="10356"/>
        <v>395.8247947</v>
      </c>
    </row>
    <row r="3451" ht="15.75" customHeight="1">
      <c r="A3451" s="78">
        <v>43187.0</v>
      </c>
      <c r="B3451" s="73">
        <v>10478.4</v>
      </c>
      <c r="C3451" s="73">
        <v>8912.1</v>
      </c>
      <c r="D3451" s="74">
        <f t="shared" si="33"/>
        <v>723</v>
      </c>
      <c r="E3451" s="74">
        <f t="shared" si="16"/>
        <v>0</v>
      </c>
      <c r="F3451" s="75">
        <f t="shared" si="4"/>
        <v>3</v>
      </c>
      <c r="G3451" s="75">
        <f t="shared" si="17"/>
        <v>0</v>
      </c>
      <c r="H3451" s="76">
        <f>IF(A3451&lt;SIP_Calculator!$B$7,0,IF(A3451&gt;SIP_Calculator!$E$7,0,1))</f>
        <v>1</v>
      </c>
      <c r="I3451" s="74">
        <f t="shared" si="5"/>
        <v>0</v>
      </c>
      <c r="J3451" s="75">
        <f t="shared" si="6"/>
        <v>0</v>
      </c>
      <c r="K3451" s="76">
        <f>H3451*SIP_Calculator!$D$25</f>
        <v>484.4666522</v>
      </c>
      <c r="L3451" s="76">
        <f t="shared" si="7"/>
        <v>0.04623479273</v>
      </c>
      <c r="M3451" s="76">
        <f t="shared" si="8"/>
        <v>0.05436054939</v>
      </c>
      <c r="N3451" s="76">
        <f t="shared" ref="N3451:O3451" si="10357">N3450+L3451</f>
        <v>331.8652542</v>
      </c>
      <c r="O3451" s="76">
        <f t="shared" si="10357"/>
        <v>395.4860418</v>
      </c>
      <c r="P3451" s="74">
        <f>I3451*SIP_Calculator!$D$26</f>
        <v>0</v>
      </c>
      <c r="Q3451" s="74">
        <f t="shared" si="10"/>
        <v>0</v>
      </c>
      <c r="R3451" s="74">
        <f t="shared" si="11"/>
        <v>0</v>
      </c>
      <c r="S3451" s="74">
        <f t="shared" ref="S3451:T3451" si="10358">S3450+Q3451</f>
        <v>331.5434966</v>
      </c>
      <c r="T3451" s="74">
        <f t="shared" si="10358"/>
        <v>395.1839319</v>
      </c>
      <c r="U3451" s="75">
        <f>J3451*SIP_Calculator!$D$27</f>
        <v>0</v>
      </c>
      <c r="V3451" s="75">
        <f t="shared" si="13"/>
        <v>0</v>
      </c>
      <c r="W3451" s="75">
        <f t="shared" si="14"/>
        <v>0</v>
      </c>
      <c r="X3451" s="75">
        <f t="shared" ref="X3451:Y3451" si="10359">X3450+V3451</f>
        <v>332.1075141</v>
      </c>
      <c r="Y3451" s="75">
        <f t="shared" si="10359"/>
        <v>395.8247947</v>
      </c>
    </row>
    <row r="3452" ht="15.75" customHeight="1">
      <c r="A3452" s="78">
        <v>43192.0</v>
      </c>
      <c r="B3452" s="73">
        <v>10596.0</v>
      </c>
      <c r="C3452" s="73">
        <v>9023.6</v>
      </c>
      <c r="D3452" s="74">
        <f t="shared" si="33"/>
        <v>724</v>
      </c>
      <c r="E3452" s="74">
        <f t="shared" si="16"/>
        <v>1</v>
      </c>
      <c r="F3452" s="75">
        <f t="shared" si="4"/>
        <v>4</v>
      </c>
      <c r="G3452" s="75">
        <f t="shared" si="17"/>
        <v>1</v>
      </c>
      <c r="H3452" s="76">
        <f>IF(A3452&lt;SIP_Calculator!$B$7,0,IF(A3452&gt;SIP_Calculator!$E$7,0,1))</f>
        <v>1</v>
      </c>
      <c r="I3452" s="74">
        <f t="shared" si="5"/>
        <v>1</v>
      </c>
      <c r="J3452" s="75">
        <f t="shared" si="6"/>
        <v>1</v>
      </c>
      <c r="K3452" s="76">
        <f>H3452*SIP_Calculator!$D$25</f>
        <v>484.4666522</v>
      </c>
      <c r="L3452" s="76">
        <f t="shared" si="7"/>
        <v>0.0457216546</v>
      </c>
      <c r="M3452" s="76">
        <f t="shared" si="8"/>
        <v>0.05368884394</v>
      </c>
      <c r="N3452" s="76">
        <f t="shared" ref="N3452:O3452" si="10360">N3451+L3452</f>
        <v>331.9109759</v>
      </c>
      <c r="O3452" s="76">
        <f t="shared" si="10360"/>
        <v>395.5397306</v>
      </c>
      <c r="P3452" s="74">
        <f>I3452*SIP_Calculator!$D$26</f>
        <v>2301.341589</v>
      </c>
      <c r="Q3452" s="74">
        <f t="shared" si="10"/>
        <v>0.2171896555</v>
      </c>
      <c r="R3452" s="74">
        <f t="shared" si="11"/>
        <v>0.2550358603</v>
      </c>
      <c r="S3452" s="74">
        <f t="shared" ref="S3452:T3452" si="10361">S3451+Q3452</f>
        <v>331.7606862</v>
      </c>
      <c r="T3452" s="74">
        <f t="shared" si="10361"/>
        <v>395.4389678</v>
      </c>
      <c r="U3452" s="75">
        <f>J3452*SIP_Calculator!$D$27</f>
        <v>10000</v>
      </c>
      <c r="V3452" s="75">
        <f t="shared" si="13"/>
        <v>0.9437523594</v>
      </c>
      <c r="W3452" s="75">
        <f t="shared" si="14"/>
        <v>1.108205151</v>
      </c>
      <c r="X3452" s="75">
        <f t="shared" ref="X3452:Y3452" si="10362">X3451+V3452</f>
        <v>333.0512665</v>
      </c>
      <c r="Y3452" s="75">
        <f t="shared" si="10362"/>
        <v>396.9329998</v>
      </c>
    </row>
    <row r="3453" ht="15.75" customHeight="1">
      <c r="A3453" s="78">
        <v>43193.0</v>
      </c>
      <c r="B3453" s="73">
        <v>10643.9</v>
      </c>
      <c r="C3453" s="73">
        <v>9074.85</v>
      </c>
      <c r="D3453" s="74">
        <f t="shared" si="33"/>
        <v>724</v>
      </c>
      <c r="E3453" s="74">
        <f t="shared" si="16"/>
        <v>0</v>
      </c>
      <c r="F3453" s="75">
        <f t="shared" si="4"/>
        <v>4</v>
      </c>
      <c r="G3453" s="75">
        <f t="shared" si="17"/>
        <v>0</v>
      </c>
      <c r="H3453" s="76">
        <f>IF(A3453&lt;SIP_Calculator!$B$7,0,IF(A3453&gt;SIP_Calculator!$E$7,0,1))</f>
        <v>1</v>
      </c>
      <c r="I3453" s="74">
        <f t="shared" si="5"/>
        <v>0</v>
      </c>
      <c r="J3453" s="75">
        <f t="shared" si="6"/>
        <v>0</v>
      </c>
      <c r="K3453" s="76">
        <f>H3453*SIP_Calculator!$D$25</f>
        <v>484.4666522</v>
      </c>
      <c r="L3453" s="76">
        <f t="shared" si="7"/>
        <v>0.04551589663</v>
      </c>
      <c r="M3453" s="76">
        <f t="shared" si="8"/>
        <v>0.05338563747</v>
      </c>
      <c r="N3453" s="76">
        <f t="shared" ref="N3453:O3453" si="10363">N3452+L3453</f>
        <v>331.9564918</v>
      </c>
      <c r="O3453" s="76">
        <f t="shared" si="10363"/>
        <v>395.5931162</v>
      </c>
      <c r="P3453" s="74">
        <f>I3453*SIP_Calculator!$D$26</f>
        <v>0</v>
      </c>
      <c r="Q3453" s="74">
        <f t="shared" si="10"/>
        <v>0</v>
      </c>
      <c r="R3453" s="74">
        <f t="shared" si="11"/>
        <v>0</v>
      </c>
      <c r="S3453" s="74">
        <f t="shared" ref="S3453:T3453" si="10364">S3452+Q3453</f>
        <v>331.7606862</v>
      </c>
      <c r="T3453" s="74">
        <f t="shared" si="10364"/>
        <v>395.4389678</v>
      </c>
      <c r="U3453" s="75">
        <f>J3453*SIP_Calculator!$D$27</f>
        <v>0</v>
      </c>
      <c r="V3453" s="75">
        <f t="shared" si="13"/>
        <v>0</v>
      </c>
      <c r="W3453" s="75">
        <f t="shared" si="14"/>
        <v>0</v>
      </c>
      <c r="X3453" s="75">
        <f t="shared" ref="X3453:Y3453" si="10365">X3452+V3453</f>
        <v>333.0512665</v>
      </c>
      <c r="Y3453" s="75">
        <f t="shared" si="10365"/>
        <v>396.9329998</v>
      </c>
    </row>
    <row r="3454" ht="15.75" customHeight="1">
      <c r="A3454" s="78">
        <v>43194.0</v>
      </c>
      <c r="B3454" s="73">
        <v>10523.6</v>
      </c>
      <c r="C3454" s="73">
        <v>8975.6</v>
      </c>
      <c r="D3454" s="74">
        <f t="shared" si="33"/>
        <v>724</v>
      </c>
      <c r="E3454" s="74">
        <f t="shared" si="16"/>
        <v>0</v>
      </c>
      <c r="F3454" s="75">
        <f t="shared" si="4"/>
        <v>4</v>
      </c>
      <c r="G3454" s="75">
        <f t="shared" si="17"/>
        <v>0</v>
      </c>
      <c r="H3454" s="76">
        <f>IF(A3454&lt;SIP_Calculator!$B$7,0,IF(A3454&gt;SIP_Calculator!$E$7,0,1))</f>
        <v>1</v>
      </c>
      <c r="I3454" s="74">
        <f t="shared" si="5"/>
        <v>0</v>
      </c>
      <c r="J3454" s="75">
        <f t="shared" si="6"/>
        <v>0</v>
      </c>
      <c r="K3454" s="76">
        <f>H3454*SIP_Calculator!$D$25</f>
        <v>484.4666522</v>
      </c>
      <c r="L3454" s="76">
        <f t="shared" si="7"/>
        <v>0.0460362093</v>
      </c>
      <c r="M3454" s="76">
        <f t="shared" si="8"/>
        <v>0.05397596285</v>
      </c>
      <c r="N3454" s="76">
        <f t="shared" ref="N3454:O3454" si="10366">N3453+L3454</f>
        <v>332.002528</v>
      </c>
      <c r="O3454" s="76">
        <f t="shared" si="10366"/>
        <v>395.6470922</v>
      </c>
      <c r="P3454" s="74">
        <f>I3454*SIP_Calculator!$D$26</f>
        <v>0</v>
      </c>
      <c r="Q3454" s="74">
        <f t="shared" si="10"/>
        <v>0</v>
      </c>
      <c r="R3454" s="74">
        <f t="shared" si="11"/>
        <v>0</v>
      </c>
      <c r="S3454" s="74">
        <f t="shared" ref="S3454:T3454" si="10367">S3453+Q3454</f>
        <v>331.7606862</v>
      </c>
      <c r="T3454" s="74">
        <f t="shared" si="10367"/>
        <v>395.4389678</v>
      </c>
      <c r="U3454" s="75">
        <f>J3454*SIP_Calculator!$D$27</f>
        <v>0</v>
      </c>
      <c r="V3454" s="75">
        <f t="shared" si="13"/>
        <v>0</v>
      </c>
      <c r="W3454" s="75">
        <f t="shared" si="14"/>
        <v>0</v>
      </c>
      <c r="X3454" s="75">
        <f t="shared" ref="X3454:Y3454" si="10368">X3453+V3454</f>
        <v>333.0512665</v>
      </c>
      <c r="Y3454" s="75">
        <f t="shared" si="10368"/>
        <v>396.9329998</v>
      </c>
    </row>
    <row r="3455" ht="15.75" customHeight="1">
      <c r="A3455" s="78">
        <v>43195.0</v>
      </c>
      <c r="B3455" s="73">
        <v>10726.25</v>
      </c>
      <c r="C3455" s="73">
        <v>9146.15</v>
      </c>
      <c r="D3455" s="74">
        <f t="shared" si="33"/>
        <v>724</v>
      </c>
      <c r="E3455" s="74">
        <f t="shared" si="16"/>
        <v>0</v>
      </c>
      <c r="F3455" s="75">
        <f t="shared" si="4"/>
        <v>4</v>
      </c>
      <c r="G3455" s="75">
        <f t="shared" si="17"/>
        <v>0</v>
      </c>
      <c r="H3455" s="76">
        <f>IF(A3455&lt;SIP_Calculator!$B$7,0,IF(A3455&gt;SIP_Calculator!$E$7,0,1))</f>
        <v>1</v>
      </c>
      <c r="I3455" s="74">
        <f t="shared" si="5"/>
        <v>0</v>
      </c>
      <c r="J3455" s="75">
        <f t="shared" si="6"/>
        <v>0</v>
      </c>
      <c r="K3455" s="76">
        <f>H3455*SIP_Calculator!$D$25</f>
        <v>484.4666522</v>
      </c>
      <c r="L3455" s="76">
        <f t="shared" si="7"/>
        <v>0.04516645167</v>
      </c>
      <c r="M3455" s="76">
        <f t="shared" si="8"/>
        <v>0.0529694628</v>
      </c>
      <c r="N3455" s="76">
        <f t="shared" ref="N3455:O3455" si="10369">N3454+L3455</f>
        <v>332.0476944</v>
      </c>
      <c r="O3455" s="76">
        <f t="shared" si="10369"/>
        <v>395.7000617</v>
      </c>
      <c r="P3455" s="74">
        <f>I3455*SIP_Calculator!$D$26</f>
        <v>0</v>
      </c>
      <c r="Q3455" s="74">
        <f t="shared" si="10"/>
        <v>0</v>
      </c>
      <c r="R3455" s="74">
        <f t="shared" si="11"/>
        <v>0</v>
      </c>
      <c r="S3455" s="74">
        <f t="shared" ref="S3455:T3455" si="10370">S3454+Q3455</f>
        <v>331.7606862</v>
      </c>
      <c r="T3455" s="74">
        <f t="shared" si="10370"/>
        <v>395.4389678</v>
      </c>
      <c r="U3455" s="75">
        <f>J3455*SIP_Calculator!$D$27</f>
        <v>0</v>
      </c>
      <c r="V3455" s="75">
        <f t="shared" si="13"/>
        <v>0</v>
      </c>
      <c r="W3455" s="75">
        <f t="shared" si="14"/>
        <v>0</v>
      </c>
      <c r="X3455" s="75">
        <f t="shared" ref="X3455:Y3455" si="10371">X3454+V3455</f>
        <v>333.0512665</v>
      </c>
      <c r="Y3455" s="75">
        <f t="shared" si="10371"/>
        <v>396.9329998</v>
      </c>
    </row>
    <row r="3456" ht="15.75" customHeight="1">
      <c r="A3456" s="78">
        <v>43196.0</v>
      </c>
      <c r="B3456" s="73">
        <v>10750.35</v>
      </c>
      <c r="C3456" s="73">
        <v>9172.05</v>
      </c>
      <c r="D3456" s="74">
        <f t="shared" si="33"/>
        <v>724</v>
      </c>
      <c r="E3456" s="74">
        <f t="shared" si="16"/>
        <v>0</v>
      </c>
      <c r="F3456" s="75">
        <f t="shared" si="4"/>
        <v>4</v>
      </c>
      <c r="G3456" s="75">
        <f t="shared" si="17"/>
        <v>0</v>
      </c>
      <c r="H3456" s="76">
        <f>IF(A3456&lt;SIP_Calculator!$B$7,0,IF(A3456&gt;SIP_Calculator!$E$7,0,1))</f>
        <v>1</v>
      </c>
      <c r="I3456" s="74">
        <f t="shared" si="5"/>
        <v>0</v>
      </c>
      <c r="J3456" s="75">
        <f t="shared" si="6"/>
        <v>0</v>
      </c>
      <c r="K3456" s="76">
        <f>H3456*SIP_Calculator!$D$25</f>
        <v>484.4666522</v>
      </c>
      <c r="L3456" s="76">
        <f t="shared" si="7"/>
        <v>0.04506519808</v>
      </c>
      <c r="M3456" s="76">
        <f t="shared" si="8"/>
        <v>0.05281988783</v>
      </c>
      <c r="N3456" s="76">
        <f t="shared" ref="N3456:O3456" si="10372">N3455+L3456</f>
        <v>332.0927596</v>
      </c>
      <c r="O3456" s="76">
        <f t="shared" si="10372"/>
        <v>395.7528816</v>
      </c>
      <c r="P3456" s="74">
        <f>I3456*SIP_Calculator!$D$26</f>
        <v>0</v>
      </c>
      <c r="Q3456" s="74">
        <f t="shared" si="10"/>
        <v>0</v>
      </c>
      <c r="R3456" s="74">
        <f t="shared" si="11"/>
        <v>0</v>
      </c>
      <c r="S3456" s="74">
        <f t="shared" ref="S3456:T3456" si="10373">S3455+Q3456</f>
        <v>331.7606862</v>
      </c>
      <c r="T3456" s="74">
        <f t="shared" si="10373"/>
        <v>395.4389678</v>
      </c>
      <c r="U3456" s="75">
        <f>J3456*SIP_Calculator!$D$27</f>
        <v>0</v>
      </c>
      <c r="V3456" s="75">
        <f t="shared" si="13"/>
        <v>0</v>
      </c>
      <c r="W3456" s="75">
        <f t="shared" si="14"/>
        <v>0</v>
      </c>
      <c r="X3456" s="75">
        <f t="shared" ref="X3456:Y3456" si="10374">X3455+V3456</f>
        <v>333.0512665</v>
      </c>
      <c r="Y3456" s="75">
        <f t="shared" si="10374"/>
        <v>396.9329998</v>
      </c>
    </row>
    <row r="3457" ht="15.75" customHeight="1">
      <c r="A3457" s="78">
        <v>43199.0</v>
      </c>
      <c r="B3457" s="73">
        <v>10792.6</v>
      </c>
      <c r="C3457" s="73">
        <v>9205.2</v>
      </c>
      <c r="D3457" s="74">
        <f t="shared" si="33"/>
        <v>725</v>
      </c>
      <c r="E3457" s="74">
        <f t="shared" si="16"/>
        <v>1</v>
      </c>
      <c r="F3457" s="75">
        <f t="shared" si="4"/>
        <v>4</v>
      </c>
      <c r="G3457" s="75">
        <f t="shared" si="17"/>
        <v>0</v>
      </c>
      <c r="H3457" s="76">
        <f>IF(A3457&lt;SIP_Calculator!$B$7,0,IF(A3457&gt;SIP_Calculator!$E$7,0,1))</f>
        <v>1</v>
      </c>
      <c r="I3457" s="74">
        <f t="shared" si="5"/>
        <v>1</v>
      </c>
      <c r="J3457" s="75">
        <f t="shared" si="6"/>
        <v>0</v>
      </c>
      <c r="K3457" s="76">
        <f>H3457*SIP_Calculator!$D$25</f>
        <v>484.4666522</v>
      </c>
      <c r="L3457" s="76">
        <f t="shared" si="7"/>
        <v>0.04488878048</v>
      </c>
      <c r="M3457" s="76">
        <f t="shared" si="8"/>
        <v>0.05262967151</v>
      </c>
      <c r="N3457" s="76">
        <f t="shared" ref="N3457:O3457" si="10375">N3456+L3457</f>
        <v>332.1376484</v>
      </c>
      <c r="O3457" s="76">
        <f t="shared" si="10375"/>
        <v>395.8055112</v>
      </c>
      <c r="P3457" s="74">
        <f>I3457*SIP_Calculator!$D$26</f>
        <v>2301.341589</v>
      </c>
      <c r="Q3457" s="74">
        <f t="shared" si="10"/>
        <v>0.2132332885</v>
      </c>
      <c r="R3457" s="74">
        <f t="shared" si="11"/>
        <v>0.250004518</v>
      </c>
      <c r="S3457" s="74">
        <f t="shared" ref="S3457:T3457" si="10376">S3456+Q3457</f>
        <v>331.9739195</v>
      </c>
      <c r="T3457" s="74">
        <f t="shared" si="10376"/>
        <v>395.6889723</v>
      </c>
      <c r="U3457" s="75">
        <f>J3457*SIP_Calculator!$D$27</f>
        <v>0</v>
      </c>
      <c r="V3457" s="75">
        <f t="shared" si="13"/>
        <v>0</v>
      </c>
      <c r="W3457" s="75">
        <f t="shared" si="14"/>
        <v>0</v>
      </c>
      <c r="X3457" s="75">
        <f t="shared" ref="X3457:Y3457" si="10377">X3456+V3457</f>
        <v>333.0512665</v>
      </c>
      <c r="Y3457" s="75">
        <f t="shared" si="10377"/>
        <v>396.9329998</v>
      </c>
    </row>
    <row r="3458" ht="15.75" customHeight="1">
      <c r="A3458" s="78">
        <v>43200.0</v>
      </c>
      <c r="B3458" s="73">
        <v>10810.45</v>
      </c>
      <c r="C3458" s="73">
        <v>9219.15</v>
      </c>
      <c r="D3458" s="74">
        <f t="shared" si="33"/>
        <v>725</v>
      </c>
      <c r="E3458" s="74">
        <f t="shared" si="16"/>
        <v>0</v>
      </c>
      <c r="F3458" s="75">
        <f t="shared" si="4"/>
        <v>4</v>
      </c>
      <c r="G3458" s="75">
        <f t="shared" si="17"/>
        <v>0</v>
      </c>
      <c r="H3458" s="76">
        <f>IF(A3458&lt;SIP_Calculator!$B$7,0,IF(A3458&gt;SIP_Calculator!$E$7,0,1))</f>
        <v>1</v>
      </c>
      <c r="I3458" s="74">
        <f t="shared" si="5"/>
        <v>0</v>
      </c>
      <c r="J3458" s="75">
        <f t="shared" si="6"/>
        <v>0</v>
      </c>
      <c r="K3458" s="76">
        <f>H3458*SIP_Calculator!$D$25</f>
        <v>484.4666522</v>
      </c>
      <c r="L3458" s="76">
        <f t="shared" si="7"/>
        <v>0.04481466102</v>
      </c>
      <c r="M3458" s="76">
        <f t="shared" si="8"/>
        <v>0.05255003468</v>
      </c>
      <c r="N3458" s="76">
        <f t="shared" ref="N3458:O3458" si="10378">N3457+L3458</f>
        <v>332.1824631</v>
      </c>
      <c r="O3458" s="76">
        <f t="shared" si="10378"/>
        <v>395.8580613</v>
      </c>
      <c r="P3458" s="74">
        <f>I3458*SIP_Calculator!$D$26</f>
        <v>0</v>
      </c>
      <c r="Q3458" s="74">
        <f t="shared" si="10"/>
        <v>0</v>
      </c>
      <c r="R3458" s="74">
        <f t="shared" si="11"/>
        <v>0</v>
      </c>
      <c r="S3458" s="74">
        <f t="shared" ref="S3458:T3458" si="10379">S3457+Q3458</f>
        <v>331.9739195</v>
      </c>
      <c r="T3458" s="74">
        <f t="shared" si="10379"/>
        <v>395.6889723</v>
      </c>
      <c r="U3458" s="75">
        <f>J3458*SIP_Calculator!$D$27</f>
        <v>0</v>
      </c>
      <c r="V3458" s="75">
        <f t="shared" si="13"/>
        <v>0</v>
      </c>
      <c r="W3458" s="75">
        <f t="shared" si="14"/>
        <v>0</v>
      </c>
      <c r="X3458" s="75">
        <f t="shared" ref="X3458:Y3458" si="10380">X3457+V3458</f>
        <v>333.0512665</v>
      </c>
      <c r="Y3458" s="75">
        <f t="shared" si="10380"/>
        <v>396.9329998</v>
      </c>
    </row>
    <row r="3459" ht="15.75" customHeight="1">
      <c r="A3459" s="78">
        <v>43201.0</v>
      </c>
      <c r="B3459" s="73">
        <v>10826.15</v>
      </c>
      <c r="C3459" s="73">
        <v>9230.85</v>
      </c>
      <c r="D3459" s="74">
        <f t="shared" si="33"/>
        <v>725</v>
      </c>
      <c r="E3459" s="74">
        <f t="shared" si="16"/>
        <v>0</v>
      </c>
      <c r="F3459" s="75">
        <f t="shared" si="4"/>
        <v>4</v>
      </c>
      <c r="G3459" s="75">
        <f t="shared" si="17"/>
        <v>0</v>
      </c>
      <c r="H3459" s="76">
        <f>IF(A3459&lt;SIP_Calculator!$B$7,0,IF(A3459&gt;SIP_Calculator!$E$7,0,1))</f>
        <v>1</v>
      </c>
      <c r="I3459" s="74">
        <f t="shared" si="5"/>
        <v>0</v>
      </c>
      <c r="J3459" s="75">
        <f t="shared" si="6"/>
        <v>0</v>
      </c>
      <c r="K3459" s="76">
        <f>H3459*SIP_Calculator!$D$25</f>
        <v>484.4666522</v>
      </c>
      <c r="L3459" s="76">
        <f t="shared" si="7"/>
        <v>0.04474967114</v>
      </c>
      <c r="M3459" s="76">
        <f t="shared" si="8"/>
        <v>0.05248342809</v>
      </c>
      <c r="N3459" s="76">
        <f t="shared" ref="N3459:O3459" si="10381">N3458+L3459</f>
        <v>332.2272127</v>
      </c>
      <c r="O3459" s="76">
        <f t="shared" si="10381"/>
        <v>395.9105447</v>
      </c>
      <c r="P3459" s="74">
        <f>I3459*SIP_Calculator!$D$26</f>
        <v>0</v>
      </c>
      <c r="Q3459" s="74">
        <f t="shared" si="10"/>
        <v>0</v>
      </c>
      <c r="R3459" s="74">
        <f t="shared" si="11"/>
        <v>0</v>
      </c>
      <c r="S3459" s="74">
        <f t="shared" ref="S3459:T3459" si="10382">S3458+Q3459</f>
        <v>331.9739195</v>
      </c>
      <c r="T3459" s="74">
        <f t="shared" si="10382"/>
        <v>395.6889723</v>
      </c>
      <c r="U3459" s="75">
        <f>J3459*SIP_Calculator!$D$27</f>
        <v>0</v>
      </c>
      <c r="V3459" s="75">
        <f t="shared" si="13"/>
        <v>0</v>
      </c>
      <c r="W3459" s="75">
        <f t="shared" si="14"/>
        <v>0</v>
      </c>
      <c r="X3459" s="75">
        <f t="shared" ref="X3459:Y3459" si="10383">X3458+V3459</f>
        <v>333.0512665</v>
      </c>
      <c r="Y3459" s="75">
        <f t="shared" si="10383"/>
        <v>396.9329998</v>
      </c>
    </row>
    <row r="3460" ht="15.75" customHeight="1">
      <c r="A3460" s="78">
        <v>43202.0</v>
      </c>
      <c r="B3460" s="73">
        <v>10860.35</v>
      </c>
      <c r="C3460" s="73">
        <v>9247.25</v>
      </c>
      <c r="D3460" s="74">
        <f t="shared" si="33"/>
        <v>725</v>
      </c>
      <c r="E3460" s="74">
        <f t="shared" si="16"/>
        <v>0</v>
      </c>
      <c r="F3460" s="75">
        <f t="shared" si="4"/>
        <v>4</v>
      </c>
      <c r="G3460" s="75">
        <f t="shared" si="17"/>
        <v>0</v>
      </c>
      <c r="H3460" s="76">
        <f>IF(A3460&lt;SIP_Calculator!$B$7,0,IF(A3460&gt;SIP_Calculator!$E$7,0,1))</f>
        <v>1</v>
      </c>
      <c r="I3460" s="74">
        <f t="shared" si="5"/>
        <v>0</v>
      </c>
      <c r="J3460" s="75">
        <f t="shared" si="6"/>
        <v>0</v>
      </c>
      <c r="K3460" s="76">
        <f>H3460*SIP_Calculator!$D$25</f>
        <v>484.4666522</v>
      </c>
      <c r="L3460" s="76">
        <f t="shared" si="7"/>
        <v>0.0446087513</v>
      </c>
      <c r="M3460" s="76">
        <f t="shared" si="8"/>
        <v>0.05239034872</v>
      </c>
      <c r="N3460" s="76">
        <f t="shared" ref="N3460:O3460" si="10384">N3459+L3460</f>
        <v>332.2718215</v>
      </c>
      <c r="O3460" s="76">
        <f t="shared" si="10384"/>
        <v>395.962935</v>
      </c>
      <c r="P3460" s="74">
        <f>I3460*SIP_Calculator!$D$26</f>
        <v>0</v>
      </c>
      <c r="Q3460" s="74">
        <f t="shared" si="10"/>
        <v>0</v>
      </c>
      <c r="R3460" s="74">
        <f t="shared" si="11"/>
        <v>0</v>
      </c>
      <c r="S3460" s="74">
        <f t="shared" ref="S3460:T3460" si="10385">S3459+Q3460</f>
        <v>331.9739195</v>
      </c>
      <c r="T3460" s="74">
        <f t="shared" si="10385"/>
        <v>395.6889723</v>
      </c>
      <c r="U3460" s="75">
        <f>J3460*SIP_Calculator!$D$27</f>
        <v>0</v>
      </c>
      <c r="V3460" s="75">
        <f t="shared" si="13"/>
        <v>0</v>
      </c>
      <c r="W3460" s="75">
        <f t="shared" si="14"/>
        <v>0</v>
      </c>
      <c r="X3460" s="75">
        <f t="shared" ref="X3460:Y3460" si="10386">X3459+V3460</f>
        <v>333.0512665</v>
      </c>
      <c r="Y3460" s="75">
        <f t="shared" si="10386"/>
        <v>396.9329998</v>
      </c>
    </row>
    <row r="3461" ht="15.75" customHeight="1">
      <c r="A3461" s="78">
        <v>43203.0</v>
      </c>
      <c r="B3461" s="73">
        <v>10879.35</v>
      </c>
      <c r="C3461" s="73">
        <v>9267.65</v>
      </c>
      <c r="D3461" s="74">
        <f t="shared" si="33"/>
        <v>725</v>
      </c>
      <c r="E3461" s="74">
        <f t="shared" si="16"/>
        <v>0</v>
      </c>
      <c r="F3461" s="75">
        <f t="shared" si="4"/>
        <v>4</v>
      </c>
      <c r="G3461" s="75">
        <f t="shared" si="17"/>
        <v>0</v>
      </c>
      <c r="H3461" s="76">
        <f>IF(A3461&lt;SIP_Calculator!$B$7,0,IF(A3461&gt;SIP_Calculator!$E$7,0,1))</f>
        <v>1</v>
      </c>
      <c r="I3461" s="74">
        <f t="shared" si="5"/>
        <v>0</v>
      </c>
      <c r="J3461" s="75">
        <f t="shared" si="6"/>
        <v>0</v>
      </c>
      <c r="K3461" s="76">
        <f>H3461*SIP_Calculator!$D$25</f>
        <v>484.4666522</v>
      </c>
      <c r="L3461" s="76">
        <f t="shared" si="7"/>
        <v>0.04453084533</v>
      </c>
      <c r="M3461" s="76">
        <f t="shared" si="8"/>
        <v>0.05227502681</v>
      </c>
      <c r="N3461" s="76">
        <f t="shared" ref="N3461:O3461" si="10387">N3460+L3461</f>
        <v>332.3163523</v>
      </c>
      <c r="O3461" s="76">
        <f t="shared" si="10387"/>
        <v>396.0152101</v>
      </c>
      <c r="P3461" s="74">
        <f>I3461*SIP_Calculator!$D$26</f>
        <v>0</v>
      </c>
      <c r="Q3461" s="74">
        <f t="shared" si="10"/>
        <v>0</v>
      </c>
      <c r="R3461" s="74">
        <f t="shared" si="11"/>
        <v>0</v>
      </c>
      <c r="S3461" s="74">
        <f t="shared" ref="S3461:T3461" si="10388">S3460+Q3461</f>
        <v>331.9739195</v>
      </c>
      <c r="T3461" s="74">
        <f t="shared" si="10388"/>
        <v>395.6889723</v>
      </c>
      <c r="U3461" s="75">
        <f>J3461*SIP_Calculator!$D$27</f>
        <v>0</v>
      </c>
      <c r="V3461" s="75">
        <f t="shared" si="13"/>
        <v>0</v>
      </c>
      <c r="W3461" s="75">
        <f t="shared" si="14"/>
        <v>0</v>
      </c>
      <c r="X3461" s="75">
        <f t="shared" ref="X3461:Y3461" si="10389">X3460+V3461</f>
        <v>333.0512665</v>
      </c>
      <c r="Y3461" s="75">
        <f t="shared" si="10389"/>
        <v>396.9329998</v>
      </c>
    </row>
    <row r="3462" ht="15.75" customHeight="1">
      <c r="A3462" s="78">
        <v>43206.0</v>
      </c>
      <c r="B3462" s="73">
        <v>10928.95</v>
      </c>
      <c r="C3462" s="73">
        <v>9311.3</v>
      </c>
      <c r="D3462" s="74">
        <f t="shared" si="33"/>
        <v>726</v>
      </c>
      <c r="E3462" s="74">
        <f t="shared" si="16"/>
        <v>1</v>
      </c>
      <c r="F3462" s="75">
        <f t="shared" si="4"/>
        <v>4</v>
      </c>
      <c r="G3462" s="75">
        <f t="shared" si="17"/>
        <v>0</v>
      </c>
      <c r="H3462" s="76">
        <f>IF(A3462&lt;SIP_Calculator!$B$7,0,IF(A3462&gt;SIP_Calculator!$E$7,0,1))</f>
        <v>1</v>
      </c>
      <c r="I3462" s="74">
        <f t="shared" si="5"/>
        <v>1</v>
      </c>
      <c r="J3462" s="75">
        <f t="shared" si="6"/>
        <v>0</v>
      </c>
      <c r="K3462" s="76">
        <f>H3462*SIP_Calculator!$D$25</f>
        <v>484.4666522</v>
      </c>
      <c r="L3462" s="76">
        <f t="shared" si="7"/>
        <v>0.04432874633</v>
      </c>
      <c r="M3462" s="76">
        <f t="shared" si="8"/>
        <v>0.0520299692</v>
      </c>
      <c r="N3462" s="76">
        <f t="shared" ref="N3462:O3462" si="10390">N3461+L3462</f>
        <v>332.3606811</v>
      </c>
      <c r="O3462" s="76">
        <f t="shared" si="10390"/>
        <v>396.06724</v>
      </c>
      <c r="P3462" s="74">
        <f>I3462*SIP_Calculator!$D$26</f>
        <v>2301.341589</v>
      </c>
      <c r="Q3462" s="74">
        <f t="shared" si="10"/>
        <v>0.2105729818</v>
      </c>
      <c r="R3462" s="74">
        <f t="shared" si="11"/>
        <v>0.2471557773</v>
      </c>
      <c r="S3462" s="74">
        <f t="shared" ref="S3462:T3462" si="10391">S3461+Q3462</f>
        <v>332.1844925</v>
      </c>
      <c r="T3462" s="74">
        <f t="shared" si="10391"/>
        <v>395.9361281</v>
      </c>
      <c r="U3462" s="75">
        <f>J3462*SIP_Calculator!$D$27</f>
        <v>0</v>
      </c>
      <c r="V3462" s="75">
        <f t="shared" si="13"/>
        <v>0</v>
      </c>
      <c r="W3462" s="75">
        <f t="shared" si="14"/>
        <v>0</v>
      </c>
      <c r="X3462" s="75">
        <f t="shared" ref="X3462:Y3462" si="10392">X3461+V3462</f>
        <v>333.0512665</v>
      </c>
      <c r="Y3462" s="75">
        <f t="shared" si="10392"/>
        <v>396.9329998</v>
      </c>
    </row>
    <row r="3463" ht="15.75" customHeight="1">
      <c r="A3463" s="78">
        <v>43207.0</v>
      </c>
      <c r="B3463" s="73">
        <v>10950.05</v>
      </c>
      <c r="C3463" s="73">
        <v>9330.3</v>
      </c>
      <c r="D3463" s="74">
        <f t="shared" si="33"/>
        <v>726</v>
      </c>
      <c r="E3463" s="74">
        <f t="shared" si="16"/>
        <v>0</v>
      </c>
      <c r="F3463" s="75">
        <f t="shared" si="4"/>
        <v>4</v>
      </c>
      <c r="G3463" s="75">
        <f t="shared" si="17"/>
        <v>0</v>
      </c>
      <c r="H3463" s="76">
        <f>IF(A3463&lt;SIP_Calculator!$B$7,0,IF(A3463&gt;SIP_Calculator!$E$7,0,1))</f>
        <v>1</v>
      </c>
      <c r="I3463" s="74">
        <f t="shared" si="5"/>
        <v>0</v>
      </c>
      <c r="J3463" s="75">
        <f t="shared" si="6"/>
        <v>0</v>
      </c>
      <c r="K3463" s="76">
        <f>H3463*SIP_Calculator!$D$25</f>
        <v>484.4666522</v>
      </c>
      <c r="L3463" s="76">
        <f t="shared" si="7"/>
        <v>0.04424332786</v>
      </c>
      <c r="M3463" s="76">
        <f t="shared" si="8"/>
        <v>0.05192401661</v>
      </c>
      <c r="N3463" s="76">
        <f t="shared" ref="N3463:O3463" si="10393">N3462+L3463</f>
        <v>332.4049244</v>
      </c>
      <c r="O3463" s="76">
        <f t="shared" si="10393"/>
        <v>396.119164</v>
      </c>
      <c r="P3463" s="74">
        <f>I3463*SIP_Calculator!$D$26</f>
        <v>0</v>
      </c>
      <c r="Q3463" s="74">
        <f t="shared" si="10"/>
        <v>0</v>
      </c>
      <c r="R3463" s="74">
        <f t="shared" si="11"/>
        <v>0</v>
      </c>
      <c r="S3463" s="74">
        <f t="shared" ref="S3463:T3463" si="10394">S3462+Q3463</f>
        <v>332.1844925</v>
      </c>
      <c r="T3463" s="74">
        <f t="shared" si="10394"/>
        <v>395.9361281</v>
      </c>
      <c r="U3463" s="75">
        <f>J3463*SIP_Calculator!$D$27</f>
        <v>0</v>
      </c>
      <c r="V3463" s="75">
        <f t="shared" si="13"/>
        <v>0</v>
      </c>
      <c r="W3463" s="75">
        <f t="shared" si="14"/>
        <v>0</v>
      </c>
      <c r="X3463" s="75">
        <f t="shared" ref="X3463:Y3463" si="10395">X3462+V3463</f>
        <v>333.0512665</v>
      </c>
      <c r="Y3463" s="75">
        <f t="shared" si="10395"/>
        <v>396.9329998</v>
      </c>
    </row>
    <row r="3464" ht="15.75" customHeight="1">
      <c r="A3464" s="78">
        <v>43208.0</v>
      </c>
      <c r="B3464" s="73">
        <v>10928.45</v>
      </c>
      <c r="C3464" s="73">
        <v>9311.6</v>
      </c>
      <c r="D3464" s="74">
        <f t="shared" si="33"/>
        <v>726</v>
      </c>
      <c r="E3464" s="74">
        <f t="shared" si="16"/>
        <v>0</v>
      </c>
      <c r="F3464" s="75">
        <f t="shared" si="4"/>
        <v>4</v>
      </c>
      <c r="G3464" s="75">
        <f t="shared" si="17"/>
        <v>0</v>
      </c>
      <c r="H3464" s="76">
        <f>IF(A3464&lt;SIP_Calculator!$B$7,0,IF(A3464&gt;SIP_Calculator!$E$7,0,1))</f>
        <v>1</v>
      </c>
      <c r="I3464" s="74">
        <f t="shared" si="5"/>
        <v>0</v>
      </c>
      <c r="J3464" s="75">
        <f t="shared" si="6"/>
        <v>0</v>
      </c>
      <c r="K3464" s="76">
        <f>H3464*SIP_Calculator!$D$25</f>
        <v>484.4666522</v>
      </c>
      <c r="L3464" s="76">
        <f t="shared" si="7"/>
        <v>0.04433077446</v>
      </c>
      <c r="M3464" s="76">
        <f t="shared" si="8"/>
        <v>0.0520282929</v>
      </c>
      <c r="N3464" s="76">
        <f t="shared" ref="N3464:O3464" si="10396">N3463+L3464</f>
        <v>332.4492552</v>
      </c>
      <c r="O3464" s="76">
        <f t="shared" si="10396"/>
        <v>396.1711923</v>
      </c>
      <c r="P3464" s="74">
        <f>I3464*SIP_Calculator!$D$26</f>
        <v>0</v>
      </c>
      <c r="Q3464" s="74">
        <f t="shared" si="10"/>
        <v>0</v>
      </c>
      <c r="R3464" s="74">
        <f t="shared" si="11"/>
        <v>0</v>
      </c>
      <c r="S3464" s="74">
        <f t="shared" ref="S3464:T3464" si="10397">S3463+Q3464</f>
        <v>332.1844925</v>
      </c>
      <c r="T3464" s="74">
        <f t="shared" si="10397"/>
        <v>395.9361281</v>
      </c>
      <c r="U3464" s="75">
        <f>J3464*SIP_Calculator!$D$27</f>
        <v>0</v>
      </c>
      <c r="V3464" s="75">
        <f t="shared" si="13"/>
        <v>0</v>
      </c>
      <c r="W3464" s="75">
        <f t="shared" si="14"/>
        <v>0</v>
      </c>
      <c r="X3464" s="75">
        <f t="shared" ref="X3464:Y3464" si="10398">X3463+V3464</f>
        <v>333.0512665</v>
      </c>
      <c r="Y3464" s="75">
        <f t="shared" si="10398"/>
        <v>396.9329998</v>
      </c>
    </row>
    <row r="3465" ht="15.75" customHeight="1">
      <c r="A3465" s="78">
        <v>43209.0</v>
      </c>
      <c r="B3465" s="73">
        <v>10974.75</v>
      </c>
      <c r="C3465" s="73">
        <v>9356.4</v>
      </c>
      <c r="D3465" s="74">
        <f t="shared" si="33"/>
        <v>726</v>
      </c>
      <c r="E3465" s="74">
        <f t="shared" si="16"/>
        <v>0</v>
      </c>
      <c r="F3465" s="75">
        <f t="shared" si="4"/>
        <v>4</v>
      </c>
      <c r="G3465" s="75">
        <f t="shared" si="17"/>
        <v>0</v>
      </c>
      <c r="H3465" s="76">
        <f>IF(A3465&lt;SIP_Calculator!$B$7,0,IF(A3465&gt;SIP_Calculator!$E$7,0,1))</f>
        <v>1</v>
      </c>
      <c r="I3465" s="74">
        <f t="shared" si="5"/>
        <v>0</v>
      </c>
      <c r="J3465" s="75">
        <f t="shared" si="6"/>
        <v>0</v>
      </c>
      <c r="K3465" s="76">
        <f>H3465*SIP_Calculator!$D$25</f>
        <v>484.4666522</v>
      </c>
      <c r="L3465" s="76">
        <f t="shared" si="7"/>
        <v>0.0441437529</v>
      </c>
      <c r="M3465" s="76">
        <f t="shared" si="8"/>
        <v>0.05177917278</v>
      </c>
      <c r="N3465" s="76">
        <f t="shared" ref="N3465:O3465" si="10399">N3464+L3465</f>
        <v>332.4933989</v>
      </c>
      <c r="O3465" s="76">
        <f t="shared" si="10399"/>
        <v>396.2229715</v>
      </c>
      <c r="P3465" s="74">
        <f>I3465*SIP_Calculator!$D$26</f>
        <v>0</v>
      </c>
      <c r="Q3465" s="74">
        <f t="shared" si="10"/>
        <v>0</v>
      </c>
      <c r="R3465" s="74">
        <f t="shared" si="11"/>
        <v>0</v>
      </c>
      <c r="S3465" s="74">
        <f t="shared" ref="S3465:T3465" si="10400">S3464+Q3465</f>
        <v>332.1844925</v>
      </c>
      <c r="T3465" s="74">
        <f t="shared" si="10400"/>
        <v>395.9361281</v>
      </c>
      <c r="U3465" s="75">
        <f>J3465*SIP_Calculator!$D$27</f>
        <v>0</v>
      </c>
      <c r="V3465" s="75">
        <f t="shared" si="13"/>
        <v>0</v>
      </c>
      <c r="W3465" s="75">
        <f t="shared" si="14"/>
        <v>0</v>
      </c>
      <c r="X3465" s="75">
        <f t="shared" ref="X3465:Y3465" si="10401">X3464+V3465</f>
        <v>333.0512665</v>
      </c>
      <c r="Y3465" s="75">
        <f t="shared" si="10401"/>
        <v>396.9329998</v>
      </c>
    </row>
    <row r="3466" ht="15.75" customHeight="1">
      <c r="A3466" s="78">
        <v>43210.0</v>
      </c>
      <c r="B3466" s="73">
        <v>10966.85</v>
      </c>
      <c r="C3466" s="73">
        <v>9347.65</v>
      </c>
      <c r="D3466" s="74">
        <f t="shared" si="33"/>
        <v>726</v>
      </c>
      <c r="E3466" s="74">
        <f t="shared" si="16"/>
        <v>0</v>
      </c>
      <c r="F3466" s="75">
        <f t="shared" si="4"/>
        <v>4</v>
      </c>
      <c r="G3466" s="75">
        <f t="shared" si="17"/>
        <v>0</v>
      </c>
      <c r="H3466" s="76">
        <f>IF(A3466&lt;SIP_Calculator!$B$7,0,IF(A3466&gt;SIP_Calculator!$E$7,0,1))</f>
        <v>1</v>
      </c>
      <c r="I3466" s="74">
        <f t="shared" si="5"/>
        <v>0</v>
      </c>
      <c r="J3466" s="75">
        <f t="shared" si="6"/>
        <v>0</v>
      </c>
      <c r="K3466" s="76">
        <f>H3466*SIP_Calculator!$D$25</f>
        <v>484.4666522</v>
      </c>
      <c r="L3466" s="76">
        <f t="shared" si="7"/>
        <v>0.04417555198</v>
      </c>
      <c r="M3466" s="76">
        <f t="shared" si="8"/>
        <v>0.05182764141</v>
      </c>
      <c r="N3466" s="76">
        <f t="shared" ref="N3466:O3466" si="10402">N3465+L3466</f>
        <v>332.5375745</v>
      </c>
      <c r="O3466" s="76">
        <f t="shared" si="10402"/>
        <v>396.2747992</v>
      </c>
      <c r="P3466" s="74">
        <f>I3466*SIP_Calculator!$D$26</f>
        <v>0</v>
      </c>
      <c r="Q3466" s="74">
        <f t="shared" si="10"/>
        <v>0</v>
      </c>
      <c r="R3466" s="74">
        <f t="shared" si="11"/>
        <v>0</v>
      </c>
      <c r="S3466" s="74">
        <f t="shared" ref="S3466:T3466" si="10403">S3465+Q3466</f>
        <v>332.1844925</v>
      </c>
      <c r="T3466" s="74">
        <f t="shared" si="10403"/>
        <v>395.9361281</v>
      </c>
      <c r="U3466" s="75">
        <f>J3466*SIP_Calculator!$D$27</f>
        <v>0</v>
      </c>
      <c r="V3466" s="75">
        <f t="shared" si="13"/>
        <v>0</v>
      </c>
      <c r="W3466" s="75">
        <f t="shared" si="14"/>
        <v>0</v>
      </c>
      <c r="X3466" s="75">
        <f t="shared" ref="X3466:Y3466" si="10404">X3465+V3466</f>
        <v>333.0512665</v>
      </c>
      <c r="Y3466" s="75">
        <f t="shared" si="10404"/>
        <v>396.9329998</v>
      </c>
    </row>
    <row r="3467" ht="15.75" customHeight="1">
      <c r="A3467" s="78">
        <v>43213.0</v>
      </c>
      <c r="B3467" s="73">
        <v>10993.3</v>
      </c>
      <c r="C3467" s="73">
        <v>9373.4</v>
      </c>
      <c r="D3467" s="74">
        <f t="shared" si="33"/>
        <v>727</v>
      </c>
      <c r="E3467" s="74">
        <f t="shared" si="16"/>
        <v>1</v>
      </c>
      <c r="F3467" s="75">
        <f t="shared" si="4"/>
        <v>4</v>
      </c>
      <c r="G3467" s="75">
        <f t="shared" si="17"/>
        <v>0</v>
      </c>
      <c r="H3467" s="76">
        <f>IF(A3467&lt;SIP_Calculator!$B$7,0,IF(A3467&gt;SIP_Calculator!$E$7,0,1))</f>
        <v>1</v>
      </c>
      <c r="I3467" s="74">
        <f t="shared" si="5"/>
        <v>1</v>
      </c>
      <c r="J3467" s="75">
        <f t="shared" si="6"/>
        <v>0</v>
      </c>
      <c r="K3467" s="76">
        <f>H3467*SIP_Calculator!$D$25</f>
        <v>484.4666522</v>
      </c>
      <c r="L3467" s="76">
        <f t="shared" si="7"/>
        <v>0.04406926511</v>
      </c>
      <c r="M3467" s="76">
        <f t="shared" si="8"/>
        <v>0.05168526385</v>
      </c>
      <c r="N3467" s="76">
        <f t="shared" ref="N3467:O3467" si="10405">N3466+L3467</f>
        <v>332.5816438</v>
      </c>
      <c r="O3467" s="76">
        <f t="shared" si="10405"/>
        <v>396.3264844</v>
      </c>
      <c r="P3467" s="74">
        <f>I3467*SIP_Calculator!$D$26</f>
        <v>2301.341589</v>
      </c>
      <c r="Q3467" s="74">
        <f t="shared" si="10"/>
        <v>0.2093403791</v>
      </c>
      <c r="R3467" s="74">
        <f t="shared" si="11"/>
        <v>0.245518338</v>
      </c>
      <c r="S3467" s="74">
        <f t="shared" ref="S3467:T3467" si="10406">S3466+Q3467</f>
        <v>332.3938329</v>
      </c>
      <c r="T3467" s="74">
        <f t="shared" si="10406"/>
        <v>396.1816464</v>
      </c>
      <c r="U3467" s="75">
        <f>J3467*SIP_Calculator!$D$27</f>
        <v>0</v>
      </c>
      <c r="V3467" s="75">
        <f t="shared" si="13"/>
        <v>0</v>
      </c>
      <c r="W3467" s="75">
        <f t="shared" si="14"/>
        <v>0</v>
      </c>
      <c r="X3467" s="75">
        <f t="shared" ref="X3467:Y3467" si="10407">X3466+V3467</f>
        <v>333.0512665</v>
      </c>
      <c r="Y3467" s="75">
        <f t="shared" si="10407"/>
        <v>396.9329998</v>
      </c>
    </row>
    <row r="3468" ht="15.75" customHeight="1">
      <c r="A3468" s="78">
        <v>43214.0</v>
      </c>
      <c r="B3468" s="73">
        <v>11022.35</v>
      </c>
      <c r="C3468" s="73">
        <v>9390.4</v>
      </c>
      <c r="D3468" s="74">
        <f t="shared" si="33"/>
        <v>727</v>
      </c>
      <c r="E3468" s="74">
        <f t="shared" si="16"/>
        <v>0</v>
      </c>
      <c r="F3468" s="75">
        <f t="shared" si="4"/>
        <v>4</v>
      </c>
      <c r="G3468" s="75">
        <f t="shared" si="17"/>
        <v>0</v>
      </c>
      <c r="H3468" s="76">
        <f>IF(A3468&lt;SIP_Calculator!$B$7,0,IF(A3468&gt;SIP_Calculator!$E$7,0,1))</f>
        <v>1</v>
      </c>
      <c r="I3468" s="74">
        <f t="shared" si="5"/>
        <v>0</v>
      </c>
      <c r="J3468" s="75">
        <f t="shared" si="6"/>
        <v>0</v>
      </c>
      <c r="K3468" s="76">
        <f>H3468*SIP_Calculator!$D$25</f>
        <v>484.4666522</v>
      </c>
      <c r="L3468" s="76">
        <f t="shared" si="7"/>
        <v>0.04395311818</v>
      </c>
      <c r="M3468" s="76">
        <f t="shared" si="8"/>
        <v>0.05159169494</v>
      </c>
      <c r="N3468" s="76">
        <f t="shared" ref="N3468:O3468" si="10408">N3467+L3468</f>
        <v>332.6255969</v>
      </c>
      <c r="O3468" s="76">
        <f t="shared" si="10408"/>
        <v>396.3780761</v>
      </c>
      <c r="P3468" s="74">
        <f>I3468*SIP_Calculator!$D$26</f>
        <v>0</v>
      </c>
      <c r="Q3468" s="74">
        <f t="shared" si="10"/>
        <v>0</v>
      </c>
      <c r="R3468" s="74">
        <f t="shared" si="11"/>
        <v>0</v>
      </c>
      <c r="S3468" s="74">
        <f t="shared" ref="S3468:T3468" si="10409">S3467+Q3468</f>
        <v>332.3938329</v>
      </c>
      <c r="T3468" s="74">
        <f t="shared" si="10409"/>
        <v>396.1816464</v>
      </c>
      <c r="U3468" s="75">
        <f>J3468*SIP_Calculator!$D$27</f>
        <v>0</v>
      </c>
      <c r="V3468" s="75">
        <f t="shared" si="13"/>
        <v>0</v>
      </c>
      <c r="W3468" s="75">
        <f t="shared" si="14"/>
        <v>0</v>
      </c>
      <c r="X3468" s="75">
        <f t="shared" ref="X3468:Y3468" si="10410">X3467+V3468</f>
        <v>333.0512665</v>
      </c>
      <c r="Y3468" s="75">
        <f t="shared" si="10410"/>
        <v>396.9329998</v>
      </c>
    </row>
    <row r="3469" ht="15.75" customHeight="1">
      <c r="A3469" s="78">
        <v>43215.0</v>
      </c>
      <c r="B3469" s="73">
        <v>10980.55</v>
      </c>
      <c r="C3469" s="73">
        <v>9349.95</v>
      </c>
      <c r="D3469" s="74">
        <f t="shared" si="33"/>
        <v>727</v>
      </c>
      <c r="E3469" s="74">
        <f t="shared" si="16"/>
        <v>0</v>
      </c>
      <c r="F3469" s="75">
        <f t="shared" si="4"/>
        <v>4</v>
      </c>
      <c r="G3469" s="75">
        <f t="shared" si="17"/>
        <v>0</v>
      </c>
      <c r="H3469" s="76">
        <f>IF(A3469&lt;SIP_Calculator!$B$7,0,IF(A3469&gt;SIP_Calculator!$E$7,0,1))</f>
        <v>1</v>
      </c>
      <c r="I3469" s="74">
        <f t="shared" si="5"/>
        <v>0</v>
      </c>
      <c r="J3469" s="75">
        <f t="shared" si="6"/>
        <v>0</v>
      </c>
      <c r="K3469" s="76">
        <f>H3469*SIP_Calculator!$D$25</f>
        <v>484.4666522</v>
      </c>
      <c r="L3469" s="76">
        <f t="shared" si="7"/>
        <v>0.04412043588</v>
      </c>
      <c r="M3469" s="76">
        <f t="shared" si="8"/>
        <v>0.05181489229</v>
      </c>
      <c r="N3469" s="76">
        <f t="shared" ref="N3469:O3469" si="10411">N3468+L3469</f>
        <v>332.6697173</v>
      </c>
      <c r="O3469" s="76">
        <f t="shared" si="10411"/>
        <v>396.429891</v>
      </c>
      <c r="P3469" s="74">
        <f>I3469*SIP_Calculator!$D$26</f>
        <v>0</v>
      </c>
      <c r="Q3469" s="74">
        <f t="shared" si="10"/>
        <v>0</v>
      </c>
      <c r="R3469" s="74">
        <f t="shared" si="11"/>
        <v>0</v>
      </c>
      <c r="S3469" s="74">
        <f t="shared" ref="S3469:T3469" si="10412">S3468+Q3469</f>
        <v>332.3938329</v>
      </c>
      <c r="T3469" s="74">
        <f t="shared" si="10412"/>
        <v>396.1816464</v>
      </c>
      <c r="U3469" s="75">
        <f>J3469*SIP_Calculator!$D$27</f>
        <v>0</v>
      </c>
      <c r="V3469" s="75">
        <f t="shared" si="13"/>
        <v>0</v>
      </c>
      <c r="W3469" s="75">
        <f t="shared" si="14"/>
        <v>0</v>
      </c>
      <c r="X3469" s="75">
        <f t="shared" ref="X3469:Y3469" si="10413">X3468+V3469</f>
        <v>333.0512665</v>
      </c>
      <c r="Y3469" s="75">
        <f t="shared" si="10413"/>
        <v>396.9329998</v>
      </c>
    </row>
    <row r="3470" ht="15.75" customHeight="1">
      <c r="A3470" s="78">
        <v>43216.0</v>
      </c>
      <c r="B3470" s="73">
        <v>11018.75</v>
      </c>
      <c r="C3470" s="73">
        <v>9381.35</v>
      </c>
      <c r="D3470" s="74">
        <f t="shared" si="33"/>
        <v>727</v>
      </c>
      <c r="E3470" s="74">
        <f t="shared" si="16"/>
        <v>0</v>
      </c>
      <c r="F3470" s="75">
        <f t="shared" si="4"/>
        <v>4</v>
      </c>
      <c r="G3470" s="75">
        <f t="shared" si="17"/>
        <v>0</v>
      </c>
      <c r="H3470" s="76">
        <f>IF(A3470&lt;SIP_Calculator!$B$7,0,IF(A3470&gt;SIP_Calculator!$E$7,0,1))</f>
        <v>1</v>
      </c>
      <c r="I3470" s="74">
        <f t="shared" si="5"/>
        <v>0</v>
      </c>
      <c r="J3470" s="75">
        <f t="shared" si="6"/>
        <v>0</v>
      </c>
      <c r="K3470" s="76">
        <f>H3470*SIP_Calculator!$D$25</f>
        <v>484.4666522</v>
      </c>
      <c r="L3470" s="76">
        <f t="shared" si="7"/>
        <v>0.04396747836</v>
      </c>
      <c r="M3470" s="76">
        <f t="shared" si="8"/>
        <v>0.05164146441</v>
      </c>
      <c r="N3470" s="76">
        <f t="shared" ref="N3470:O3470" si="10414">N3469+L3470</f>
        <v>332.7136848</v>
      </c>
      <c r="O3470" s="76">
        <f t="shared" si="10414"/>
        <v>396.4815325</v>
      </c>
      <c r="P3470" s="74">
        <f>I3470*SIP_Calculator!$D$26</f>
        <v>0</v>
      </c>
      <c r="Q3470" s="74">
        <f t="shared" si="10"/>
        <v>0</v>
      </c>
      <c r="R3470" s="74">
        <f t="shared" si="11"/>
        <v>0</v>
      </c>
      <c r="S3470" s="74">
        <f t="shared" ref="S3470:T3470" si="10415">S3469+Q3470</f>
        <v>332.3938329</v>
      </c>
      <c r="T3470" s="74">
        <f t="shared" si="10415"/>
        <v>396.1816464</v>
      </c>
      <c r="U3470" s="75">
        <f>J3470*SIP_Calculator!$D$27</f>
        <v>0</v>
      </c>
      <c r="V3470" s="75">
        <f t="shared" si="13"/>
        <v>0</v>
      </c>
      <c r="W3470" s="75">
        <f t="shared" si="14"/>
        <v>0</v>
      </c>
      <c r="X3470" s="75">
        <f t="shared" ref="X3470:Y3470" si="10416">X3469+V3470</f>
        <v>333.0512665</v>
      </c>
      <c r="Y3470" s="75">
        <f t="shared" si="10416"/>
        <v>396.9329998</v>
      </c>
    </row>
    <row r="3471" ht="15.75" customHeight="1">
      <c r="A3471" s="78">
        <v>43217.0</v>
      </c>
      <c r="B3471" s="73">
        <v>11095.0</v>
      </c>
      <c r="C3471" s="73">
        <v>9443.65</v>
      </c>
      <c r="D3471" s="74">
        <f t="shared" si="33"/>
        <v>727</v>
      </c>
      <c r="E3471" s="74">
        <f t="shared" si="16"/>
        <v>0</v>
      </c>
      <c r="F3471" s="75">
        <f t="shared" si="4"/>
        <v>4</v>
      </c>
      <c r="G3471" s="75">
        <f t="shared" si="17"/>
        <v>0</v>
      </c>
      <c r="H3471" s="76">
        <f>IF(A3471&lt;SIP_Calculator!$B$7,0,IF(A3471&gt;SIP_Calculator!$E$7,0,1))</f>
        <v>1</v>
      </c>
      <c r="I3471" s="74">
        <f t="shared" si="5"/>
        <v>0</v>
      </c>
      <c r="J3471" s="75">
        <f t="shared" si="6"/>
        <v>0</v>
      </c>
      <c r="K3471" s="76">
        <f>H3471*SIP_Calculator!$D$25</f>
        <v>484.4666522</v>
      </c>
      <c r="L3471" s="76">
        <f t="shared" si="7"/>
        <v>0.0436653134</v>
      </c>
      <c r="M3471" s="76">
        <f t="shared" si="8"/>
        <v>0.05130078436</v>
      </c>
      <c r="N3471" s="76">
        <f t="shared" ref="N3471:O3471" si="10417">N3470+L3471</f>
        <v>332.7573501</v>
      </c>
      <c r="O3471" s="76">
        <f t="shared" si="10417"/>
        <v>396.5328333</v>
      </c>
      <c r="P3471" s="74">
        <f>I3471*SIP_Calculator!$D$26</f>
        <v>0</v>
      </c>
      <c r="Q3471" s="74">
        <f t="shared" si="10"/>
        <v>0</v>
      </c>
      <c r="R3471" s="74">
        <f t="shared" si="11"/>
        <v>0</v>
      </c>
      <c r="S3471" s="74">
        <f t="shared" ref="S3471:T3471" si="10418">S3470+Q3471</f>
        <v>332.3938329</v>
      </c>
      <c r="T3471" s="74">
        <f t="shared" si="10418"/>
        <v>396.1816464</v>
      </c>
      <c r="U3471" s="75">
        <f>J3471*SIP_Calculator!$D$27</f>
        <v>0</v>
      </c>
      <c r="V3471" s="75">
        <f t="shared" si="13"/>
        <v>0</v>
      </c>
      <c r="W3471" s="75">
        <f t="shared" si="14"/>
        <v>0</v>
      </c>
      <c r="X3471" s="75">
        <f t="shared" ref="X3471:Y3471" si="10419">X3470+V3471</f>
        <v>333.0512665</v>
      </c>
      <c r="Y3471" s="75">
        <f t="shared" si="10419"/>
        <v>396.9329998</v>
      </c>
    </row>
    <row r="3472" ht="15.75" customHeight="1">
      <c r="A3472" s="78">
        <v>43220.0</v>
      </c>
      <c r="B3472" s="73">
        <v>11145.9</v>
      </c>
      <c r="C3472" s="73">
        <v>9496.5</v>
      </c>
      <c r="D3472" s="74">
        <f t="shared" si="33"/>
        <v>728</v>
      </c>
      <c r="E3472" s="74">
        <f t="shared" si="16"/>
        <v>1</v>
      </c>
      <c r="F3472" s="75">
        <f t="shared" si="4"/>
        <v>4</v>
      </c>
      <c r="G3472" s="75">
        <f t="shared" si="17"/>
        <v>0</v>
      </c>
      <c r="H3472" s="76">
        <f>IF(A3472&lt;SIP_Calculator!$B$7,0,IF(A3472&gt;SIP_Calculator!$E$7,0,1))</f>
        <v>1</v>
      </c>
      <c r="I3472" s="74">
        <f t="shared" si="5"/>
        <v>1</v>
      </c>
      <c r="J3472" s="75">
        <f t="shared" si="6"/>
        <v>0</v>
      </c>
      <c r="K3472" s="76">
        <f>H3472*SIP_Calculator!$D$25</f>
        <v>484.4666522</v>
      </c>
      <c r="L3472" s="76">
        <f t="shared" si="7"/>
        <v>0.04346590694</v>
      </c>
      <c r="M3472" s="76">
        <f t="shared" si="8"/>
        <v>0.05101528481</v>
      </c>
      <c r="N3472" s="76">
        <f t="shared" ref="N3472:O3472" si="10420">N3471+L3472</f>
        <v>332.800816</v>
      </c>
      <c r="O3472" s="76">
        <f t="shared" si="10420"/>
        <v>396.5838485</v>
      </c>
      <c r="P3472" s="74">
        <f>I3472*SIP_Calculator!$D$26</f>
        <v>2301.341589</v>
      </c>
      <c r="Q3472" s="74">
        <f t="shared" si="10"/>
        <v>0.2064742721</v>
      </c>
      <c r="R3472" s="74">
        <f t="shared" si="11"/>
        <v>0.2423357647</v>
      </c>
      <c r="S3472" s="74">
        <f t="shared" ref="S3472:T3472" si="10421">S3471+Q3472</f>
        <v>332.6003071</v>
      </c>
      <c r="T3472" s="74">
        <f t="shared" si="10421"/>
        <v>396.4239822</v>
      </c>
      <c r="U3472" s="75">
        <f>J3472*SIP_Calculator!$D$27</f>
        <v>0</v>
      </c>
      <c r="V3472" s="75">
        <f t="shared" si="13"/>
        <v>0</v>
      </c>
      <c r="W3472" s="75">
        <f t="shared" si="14"/>
        <v>0</v>
      </c>
      <c r="X3472" s="75">
        <f t="shared" ref="X3472:Y3472" si="10422">X3471+V3472</f>
        <v>333.0512665</v>
      </c>
      <c r="Y3472" s="75">
        <f t="shared" si="10422"/>
        <v>396.9329998</v>
      </c>
    </row>
    <row r="3473" ht="15.75" customHeight="1">
      <c r="A3473" s="78">
        <v>43222.0</v>
      </c>
      <c r="B3473" s="73">
        <v>11105.9</v>
      </c>
      <c r="C3473" s="73">
        <v>9444.5</v>
      </c>
      <c r="D3473" s="74">
        <f t="shared" si="33"/>
        <v>728</v>
      </c>
      <c r="E3473" s="74">
        <f t="shared" si="16"/>
        <v>0</v>
      </c>
      <c r="F3473" s="75">
        <f t="shared" si="4"/>
        <v>5</v>
      </c>
      <c r="G3473" s="75">
        <f t="shared" si="17"/>
        <v>1</v>
      </c>
      <c r="H3473" s="76">
        <f>IF(A3473&lt;SIP_Calculator!$B$7,0,IF(A3473&gt;SIP_Calculator!$E$7,0,1))</f>
        <v>1</v>
      </c>
      <c r="I3473" s="74">
        <f t="shared" si="5"/>
        <v>0</v>
      </c>
      <c r="J3473" s="75">
        <f t="shared" si="6"/>
        <v>1</v>
      </c>
      <c r="K3473" s="76">
        <f>H3473*SIP_Calculator!$D$25</f>
        <v>484.4666522</v>
      </c>
      <c r="L3473" s="76">
        <f t="shared" si="7"/>
        <v>0.04362245763</v>
      </c>
      <c r="M3473" s="76">
        <f t="shared" si="8"/>
        <v>0.05129616731</v>
      </c>
      <c r="N3473" s="76">
        <f t="shared" ref="N3473:O3473" si="10423">N3472+L3473</f>
        <v>332.8444385</v>
      </c>
      <c r="O3473" s="76">
        <f t="shared" si="10423"/>
        <v>396.6351447</v>
      </c>
      <c r="P3473" s="74">
        <f>I3473*SIP_Calculator!$D$26</f>
        <v>0</v>
      </c>
      <c r="Q3473" s="74">
        <f t="shared" si="10"/>
        <v>0</v>
      </c>
      <c r="R3473" s="74">
        <f t="shared" si="11"/>
        <v>0</v>
      </c>
      <c r="S3473" s="74">
        <f t="shared" ref="S3473:T3473" si="10424">S3472+Q3473</f>
        <v>332.6003071</v>
      </c>
      <c r="T3473" s="74">
        <f t="shared" si="10424"/>
        <v>396.4239822</v>
      </c>
      <c r="U3473" s="75">
        <f>J3473*SIP_Calculator!$D$27</f>
        <v>10000</v>
      </c>
      <c r="V3473" s="75">
        <f t="shared" si="13"/>
        <v>0.9004222981</v>
      </c>
      <c r="W3473" s="75">
        <f t="shared" si="14"/>
        <v>1.058817301</v>
      </c>
      <c r="X3473" s="75">
        <f t="shared" ref="X3473:Y3473" si="10425">X3472+V3473</f>
        <v>333.9516888</v>
      </c>
      <c r="Y3473" s="75">
        <f t="shared" si="10425"/>
        <v>397.9918171</v>
      </c>
    </row>
    <row r="3474" ht="15.75" customHeight="1">
      <c r="A3474" s="78">
        <v>43223.0</v>
      </c>
      <c r="B3474" s="73">
        <v>11051.1</v>
      </c>
      <c r="C3474" s="73">
        <v>9388.65</v>
      </c>
      <c r="D3474" s="74">
        <f t="shared" si="33"/>
        <v>728</v>
      </c>
      <c r="E3474" s="74">
        <f t="shared" si="16"/>
        <v>0</v>
      </c>
      <c r="F3474" s="75">
        <f t="shared" si="4"/>
        <v>5</v>
      </c>
      <c r="G3474" s="75">
        <f t="shared" si="17"/>
        <v>0</v>
      </c>
      <c r="H3474" s="76">
        <f>IF(A3474&lt;SIP_Calculator!$B$7,0,IF(A3474&gt;SIP_Calculator!$E$7,0,1))</f>
        <v>1</v>
      </c>
      <c r="I3474" s="74">
        <f t="shared" si="5"/>
        <v>0</v>
      </c>
      <c r="J3474" s="75">
        <f t="shared" si="6"/>
        <v>0</v>
      </c>
      <c r="K3474" s="76">
        <f>H3474*SIP_Calculator!$D$25</f>
        <v>484.4666522</v>
      </c>
      <c r="L3474" s="76">
        <f t="shared" si="7"/>
        <v>0.0438387719</v>
      </c>
      <c r="M3474" s="76">
        <f t="shared" si="8"/>
        <v>0.05160131139</v>
      </c>
      <c r="N3474" s="76">
        <f t="shared" ref="N3474:O3474" si="10426">N3473+L3474</f>
        <v>332.8882772</v>
      </c>
      <c r="O3474" s="76">
        <f t="shared" si="10426"/>
        <v>396.686746</v>
      </c>
      <c r="P3474" s="74">
        <f>I3474*SIP_Calculator!$D$26</f>
        <v>0</v>
      </c>
      <c r="Q3474" s="74">
        <f t="shared" si="10"/>
        <v>0</v>
      </c>
      <c r="R3474" s="74">
        <f t="shared" si="11"/>
        <v>0</v>
      </c>
      <c r="S3474" s="74">
        <f t="shared" ref="S3474:T3474" si="10427">S3473+Q3474</f>
        <v>332.6003071</v>
      </c>
      <c r="T3474" s="74">
        <f t="shared" si="10427"/>
        <v>396.4239822</v>
      </c>
      <c r="U3474" s="75">
        <f>J3474*SIP_Calculator!$D$27</f>
        <v>0</v>
      </c>
      <c r="V3474" s="75">
        <f t="shared" si="13"/>
        <v>0</v>
      </c>
      <c r="W3474" s="75">
        <f t="shared" si="14"/>
        <v>0</v>
      </c>
      <c r="X3474" s="75">
        <f t="shared" ref="X3474:Y3474" si="10428">X3473+V3474</f>
        <v>333.9516888</v>
      </c>
      <c r="Y3474" s="75">
        <f t="shared" si="10428"/>
        <v>397.9918171</v>
      </c>
    </row>
    <row r="3475" ht="15.75" customHeight="1">
      <c r="A3475" s="78">
        <v>43224.0</v>
      </c>
      <c r="B3475" s="73">
        <v>10986.5</v>
      </c>
      <c r="C3475" s="73">
        <v>9339.75</v>
      </c>
      <c r="D3475" s="74">
        <f t="shared" si="33"/>
        <v>728</v>
      </c>
      <c r="E3475" s="74">
        <f t="shared" si="16"/>
        <v>0</v>
      </c>
      <c r="F3475" s="75">
        <f t="shared" si="4"/>
        <v>5</v>
      </c>
      <c r="G3475" s="75">
        <f t="shared" si="17"/>
        <v>0</v>
      </c>
      <c r="H3475" s="76">
        <f>IF(A3475&lt;SIP_Calculator!$B$7,0,IF(A3475&gt;SIP_Calculator!$E$7,0,1))</f>
        <v>1</v>
      </c>
      <c r="I3475" s="74">
        <f t="shared" si="5"/>
        <v>0</v>
      </c>
      <c r="J3475" s="75">
        <f t="shared" si="6"/>
        <v>0</v>
      </c>
      <c r="K3475" s="76">
        <f>H3475*SIP_Calculator!$D$25</f>
        <v>484.4666522</v>
      </c>
      <c r="L3475" s="76">
        <f t="shared" si="7"/>
        <v>0.04409654141</v>
      </c>
      <c r="M3475" s="76">
        <f t="shared" si="8"/>
        <v>0.05187147966</v>
      </c>
      <c r="N3475" s="76">
        <f t="shared" ref="N3475:O3475" si="10429">N3474+L3475</f>
        <v>332.9323738</v>
      </c>
      <c r="O3475" s="76">
        <f t="shared" si="10429"/>
        <v>396.7386175</v>
      </c>
      <c r="P3475" s="74">
        <f>I3475*SIP_Calculator!$D$26</f>
        <v>0</v>
      </c>
      <c r="Q3475" s="74">
        <f t="shared" si="10"/>
        <v>0</v>
      </c>
      <c r="R3475" s="74">
        <f t="shared" si="11"/>
        <v>0</v>
      </c>
      <c r="S3475" s="74">
        <f t="shared" ref="S3475:T3475" si="10430">S3474+Q3475</f>
        <v>332.6003071</v>
      </c>
      <c r="T3475" s="74">
        <f t="shared" si="10430"/>
        <v>396.4239822</v>
      </c>
      <c r="U3475" s="75">
        <f>J3475*SIP_Calculator!$D$27</f>
        <v>0</v>
      </c>
      <c r="V3475" s="75">
        <f t="shared" si="13"/>
        <v>0</v>
      </c>
      <c r="W3475" s="75">
        <f t="shared" si="14"/>
        <v>0</v>
      </c>
      <c r="X3475" s="75">
        <f t="shared" ref="X3475:Y3475" si="10431">X3474+V3475</f>
        <v>333.9516888</v>
      </c>
      <c r="Y3475" s="75">
        <f t="shared" si="10431"/>
        <v>397.9918171</v>
      </c>
    </row>
    <row r="3476" ht="15.75" customHeight="1">
      <c r="A3476" s="78">
        <v>43227.0</v>
      </c>
      <c r="B3476" s="73">
        <v>11085.05</v>
      </c>
      <c r="C3476" s="73">
        <v>9418.8</v>
      </c>
      <c r="D3476" s="74">
        <f t="shared" si="33"/>
        <v>729</v>
      </c>
      <c r="E3476" s="74">
        <f t="shared" si="16"/>
        <v>1</v>
      </c>
      <c r="F3476" s="75">
        <f t="shared" si="4"/>
        <v>5</v>
      </c>
      <c r="G3476" s="75">
        <f t="shared" si="17"/>
        <v>0</v>
      </c>
      <c r="H3476" s="76">
        <f>IF(A3476&lt;SIP_Calculator!$B$7,0,IF(A3476&gt;SIP_Calculator!$E$7,0,1))</f>
        <v>1</v>
      </c>
      <c r="I3476" s="74">
        <f t="shared" si="5"/>
        <v>1</v>
      </c>
      <c r="J3476" s="75">
        <f t="shared" si="6"/>
        <v>0</v>
      </c>
      <c r="K3476" s="76">
        <f>H3476*SIP_Calculator!$D$25</f>
        <v>484.4666522</v>
      </c>
      <c r="L3476" s="76">
        <f t="shared" si="7"/>
        <v>0.04370450762</v>
      </c>
      <c r="M3476" s="76">
        <f t="shared" si="8"/>
        <v>0.05143613328</v>
      </c>
      <c r="N3476" s="76">
        <f t="shared" ref="N3476:O3476" si="10432">N3475+L3476</f>
        <v>332.9760783</v>
      </c>
      <c r="O3476" s="76">
        <f t="shared" si="10432"/>
        <v>396.7900536</v>
      </c>
      <c r="P3476" s="74">
        <f>I3476*SIP_Calculator!$D$26</f>
        <v>2301.341589</v>
      </c>
      <c r="Q3476" s="74">
        <f t="shared" si="10"/>
        <v>0.2076076869</v>
      </c>
      <c r="R3476" s="74">
        <f t="shared" si="11"/>
        <v>0.2443349035</v>
      </c>
      <c r="S3476" s="74">
        <f t="shared" ref="S3476:T3476" si="10433">S3475+Q3476</f>
        <v>332.8079148</v>
      </c>
      <c r="T3476" s="74">
        <f t="shared" si="10433"/>
        <v>396.6683171</v>
      </c>
      <c r="U3476" s="75">
        <f>J3476*SIP_Calculator!$D$27</f>
        <v>0</v>
      </c>
      <c r="V3476" s="75">
        <f t="shared" si="13"/>
        <v>0</v>
      </c>
      <c r="W3476" s="75">
        <f t="shared" si="14"/>
        <v>0</v>
      </c>
      <c r="X3476" s="75">
        <f t="shared" ref="X3476:Y3476" si="10434">X3475+V3476</f>
        <v>333.9516888</v>
      </c>
      <c r="Y3476" s="75">
        <f t="shared" si="10434"/>
        <v>397.9918171</v>
      </c>
    </row>
    <row r="3477" ht="15.75" customHeight="1">
      <c r="A3477" s="78">
        <v>43228.0</v>
      </c>
      <c r="B3477" s="73">
        <v>11082.2</v>
      </c>
      <c r="C3477" s="73">
        <v>9419.85</v>
      </c>
      <c r="D3477" s="74">
        <f t="shared" si="33"/>
        <v>729</v>
      </c>
      <c r="E3477" s="74">
        <f t="shared" si="16"/>
        <v>0</v>
      </c>
      <c r="F3477" s="75">
        <f t="shared" si="4"/>
        <v>5</v>
      </c>
      <c r="G3477" s="75">
        <f t="shared" si="17"/>
        <v>0</v>
      </c>
      <c r="H3477" s="76">
        <f>IF(A3477&lt;SIP_Calculator!$B$7,0,IF(A3477&gt;SIP_Calculator!$E$7,0,1))</f>
        <v>1</v>
      </c>
      <c r="I3477" s="74">
        <f t="shared" si="5"/>
        <v>0</v>
      </c>
      <c r="J3477" s="75">
        <f t="shared" si="6"/>
        <v>0</v>
      </c>
      <c r="K3477" s="76">
        <f>H3477*SIP_Calculator!$D$25</f>
        <v>484.4666522</v>
      </c>
      <c r="L3477" s="76">
        <f t="shared" si="7"/>
        <v>0.04371574707</v>
      </c>
      <c r="M3477" s="76">
        <f t="shared" si="8"/>
        <v>0.05143039987</v>
      </c>
      <c r="N3477" s="76">
        <f t="shared" ref="N3477:O3477" si="10435">N3476+L3477</f>
        <v>333.019794</v>
      </c>
      <c r="O3477" s="76">
        <f t="shared" si="10435"/>
        <v>396.841484</v>
      </c>
      <c r="P3477" s="74">
        <f>I3477*SIP_Calculator!$D$26</f>
        <v>0</v>
      </c>
      <c r="Q3477" s="74">
        <f t="shared" si="10"/>
        <v>0</v>
      </c>
      <c r="R3477" s="74">
        <f t="shared" si="11"/>
        <v>0</v>
      </c>
      <c r="S3477" s="74">
        <f t="shared" ref="S3477:T3477" si="10436">S3476+Q3477</f>
        <v>332.8079148</v>
      </c>
      <c r="T3477" s="74">
        <f t="shared" si="10436"/>
        <v>396.6683171</v>
      </c>
      <c r="U3477" s="75">
        <f>J3477*SIP_Calculator!$D$27</f>
        <v>0</v>
      </c>
      <c r="V3477" s="75">
        <f t="shared" si="13"/>
        <v>0</v>
      </c>
      <c r="W3477" s="75">
        <f t="shared" si="14"/>
        <v>0</v>
      </c>
      <c r="X3477" s="75">
        <f t="shared" ref="X3477:Y3477" si="10437">X3476+V3477</f>
        <v>333.9516888</v>
      </c>
      <c r="Y3477" s="75">
        <f t="shared" si="10437"/>
        <v>397.9918171</v>
      </c>
    </row>
    <row r="3478" ht="15.75" customHeight="1">
      <c r="A3478" s="78">
        <v>43229.0</v>
      </c>
      <c r="B3478" s="73">
        <v>11095.0</v>
      </c>
      <c r="C3478" s="73">
        <v>9418.9</v>
      </c>
      <c r="D3478" s="74">
        <f t="shared" si="33"/>
        <v>729</v>
      </c>
      <c r="E3478" s="74">
        <f t="shared" si="16"/>
        <v>0</v>
      </c>
      <c r="F3478" s="75">
        <f t="shared" si="4"/>
        <v>5</v>
      </c>
      <c r="G3478" s="75">
        <f t="shared" si="17"/>
        <v>0</v>
      </c>
      <c r="H3478" s="76">
        <f>IF(A3478&lt;SIP_Calculator!$B$7,0,IF(A3478&gt;SIP_Calculator!$E$7,0,1))</f>
        <v>1</v>
      </c>
      <c r="I3478" s="74">
        <f t="shared" si="5"/>
        <v>0</v>
      </c>
      <c r="J3478" s="75">
        <f t="shared" si="6"/>
        <v>0</v>
      </c>
      <c r="K3478" s="76">
        <f>H3478*SIP_Calculator!$D$25</f>
        <v>484.4666522</v>
      </c>
      <c r="L3478" s="76">
        <f t="shared" si="7"/>
        <v>0.0436653134</v>
      </c>
      <c r="M3478" s="76">
        <f t="shared" si="8"/>
        <v>0.05143558719</v>
      </c>
      <c r="N3478" s="76">
        <f t="shared" ref="N3478:O3478" si="10438">N3477+L3478</f>
        <v>333.0634593</v>
      </c>
      <c r="O3478" s="76">
        <f t="shared" si="10438"/>
        <v>396.8929196</v>
      </c>
      <c r="P3478" s="74">
        <f>I3478*SIP_Calculator!$D$26</f>
        <v>0</v>
      </c>
      <c r="Q3478" s="74">
        <f t="shared" si="10"/>
        <v>0</v>
      </c>
      <c r="R3478" s="74">
        <f t="shared" si="11"/>
        <v>0</v>
      </c>
      <c r="S3478" s="74">
        <f t="shared" ref="S3478:T3478" si="10439">S3477+Q3478</f>
        <v>332.8079148</v>
      </c>
      <c r="T3478" s="74">
        <f t="shared" si="10439"/>
        <v>396.6683171</v>
      </c>
      <c r="U3478" s="75">
        <f>J3478*SIP_Calculator!$D$27</f>
        <v>0</v>
      </c>
      <c r="V3478" s="75">
        <f t="shared" si="13"/>
        <v>0</v>
      </c>
      <c r="W3478" s="75">
        <f t="shared" si="14"/>
        <v>0</v>
      </c>
      <c r="X3478" s="75">
        <f t="shared" ref="X3478:Y3478" si="10440">X3477+V3478</f>
        <v>333.9516888</v>
      </c>
      <c r="Y3478" s="75">
        <f t="shared" si="10440"/>
        <v>397.9918171</v>
      </c>
    </row>
    <row r="3479" ht="15.75" customHeight="1">
      <c r="A3479" s="78">
        <v>43230.0</v>
      </c>
      <c r="B3479" s="73">
        <v>11052.5</v>
      </c>
      <c r="C3479" s="73">
        <v>9360.95</v>
      </c>
      <c r="D3479" s="74">
        <f t="shared" si="33"/>
        <v>729</v>
      </c>
      <c r="E3479" s="74">
        <f t="shared" si="16"/>
        <v>0</v>
      </c>
      <c r="F3479" s="75">
        <f t="shared" si="4"/>
        <v>5</v>
      </c>
      <c r="G3479" s="75">
        <f t="shared" si="17"/>
        <v>0</v>
      </c>
      <c r="H3479" s="76">
        <f>IF(A3479&lt;SIP_Calculator!$B$7,0,IF(A3479&gt;SIP_Calculator!$E$7,0,1))</f>
        <v>1</v>
      </c>
      <c r="I3479" s="74">
        <f t="shared" si="5"/>
        <v>0</v>
      </c>
      <c r="J3479" s="75">
        <f t="shared" si="6"/>
        <v>0</v>
      </c>
      <c r="K3479" s="76">
        <f>H3479*SIP_Calculator!$D$25</f>
        <v>484.4666522</v>
      </c>
      <c r="L3479" s="76">
        <f t="shared" si="7"/>
        <v>0.04383321893</v>
      </c>
      <c r="M3479" s="76">
        <f t="shared" si="8"/>
        <v>0.0517540049</v>
      </c>
      <c r="N3479" s="76">
        <f t="shared" ref="N3479:O3479" si="10441">N3478+L3479</f>
        <v>333.1072926</v>
      </c>
      <c r="O3479" s="76">
        <f t="shared" si="10441"/>
        <v>396.9446736</v>
      </c>
      <c r="P3479" s="74">
        <f>I3479*SIP_Calculator!$D$26</f>
        <v>0</v>
      </c>
      <c r="Q3479" s="74">
        <f t="shared" si="10"/>
        <v>0</v>
      </c>
      <c r="R3479" s="74">
        <f t="shared" si="11"/>
        <v>0</v>
      </c>
      <c r="S3479" s="74">
        <f t="shared" ref="S3479:T3479" si="10442">S3478+Q3479</f>
        <v>332.8079148</v>
      </c>
      <c r="T3479" s="74">
        <f t="shared" si="10442"/>
        <v>396.6683171</v>
      </c>
      <c r="U3479" s="75">
        <f>J3479*SIP_Calculator!$D$27</f>
        <v>0</v>
      </c>
      <c r="V3479" s="75">
        <f t="shared" si="13"/>
        <v>0</v>
      </c>
      <c r="W3479" s="75">
        <f t="shared" si="14"/>
        <v>0</v>
      </c>
      <c r="X3479" s="75">
        <f t="shared" ref="X3479:Y3479" si="10443">X3478+V3479</f>
        <v>333.9516888</v>
      </c>
      <c r="Y3479" s="75">
        <f t="shared" si="10443"/>
        <v>397.9918171</v>
      </c>
    </row>
    <row r="3480" ht="15.75" customHeight="1">
      <c r="A3480" s="78">
        <v>43231.0</v>
      </c>
      <c r="B3480" s="73">
        <v>11131.95</v>
      </c>
      <c r="C3480" s="73">
        <v>9416.35</v>
      </c>
      <c r="D3480" s="74">
        <f t="shared" si="33"/>
        <v>729</v>
      </c>
      <c r="E3480" s="74">
        <f t="shared" si="16"/>
        <v>0</v>
      </c>
      <c r="F3480" s="75">
        <f t="shared" si="4"/>
        <v>5</v>
      </c>
      <c r="G3480" s="75">
        <f t="shared" si="17"/>
        <v>0</v>
      </c>
      <c r="H3480" s="76">
        <f>IF(A3480&lt;SIP_Calculator!$B$7,0,IF(A3480&gt;SIP_Calculator!$E$7,0,1))</f>
        <v>1</v>
      </c>
      <c r="I3480" s="74">
        <f t="shared" si="5"/>
        <v>0</v>
      </c>
      <c r="J3480" s="75">
        <f t="shared" si="6"/>
        <v>0</v>
      </c>
      <c r="K3480" s="76">
        <f>H3480*SIP_Calculator!$D$25</f>
        <v>484.4666522</v>
      </c>
      <c r="L3480" s="76">
        <f t="shared" si="7"/>
        <v>0.04352037623</v>
      </c>
      <c r="M3480" s="76">
        <f t="shared" si="8"/>
        <v>0.05144951623</v>
      </c>
      <c r="N3480" s="76">
        <f t="shared" ref="N3480:O3480" si="10444">N3479+L3480</f>
        <v>333.1508129</v>
      </c>
      <c r="O3480" s="76">
        <f t="shared" si="10444"/>
        <v>396.9961231</v>
      </c>
      <c r="P3480" s="74">
        <f>I3480*SIP_Calculator!$D$26</f>
        <v>0</v>
      </c>
      <c r="Q3480" s="74">
        <f t="shared" si="10"/>
        <v>0</v>
      </c>
      <c r="R3480" s="74">
        <f t="shared" si="11"/>
        <v>0</v>
      </c>
      <c r="S3480" s="74">
        <f t="shared" ref="S3480:T3480" si="10445">S3479+Q3480</f>
        <v>332.8079148</v>
      </c>
      <c r="T3480" s="74">
        <f t="shared" si="10445"/>
        <v>396.6683171</v>
      </c>
      <c r="U3480" s="75">
        <f>J3480*SIP_Calculator!$D$27</f>
        <v>0</v>
      </c>
      <c r="V3480" s="75">
        <f t="shared" si="13"/>
        <v>0</v>
      </c>
      <c r="W3480" s="75">
        <f t="shared" si="14"/>
        <v>0</v>
      </c>
      <c r="X3480" s="75">
        <f t="shared" ref="X3480:Y3480" si="10446">X3479+V3480</f>
        <v>333.9516888</v>
      </c>
      <c r="Y3480" s="75">
        <f t="shared" si="10446"/>
        <v>397.9918171</v>
      </c>
    </row>
    <row r="3481" ht="15.75" customHeight="1">
      <c r="A3481" s="78">
        <v>43234.0</v>
      </c>
      <c r="B3481" s="73">
        <v>11124.1</v>
      </c>
      <c r="C3481" s="73">
        <v>9389.95</v>
      </c>
      <c r="D3481" s="74">
        <f t="shared" si="33"/>
        <v>730</v>
      </c>
      <c r="E3481" s="74">
        <f t="shared" si="16"/>
        <v>1</v>
      </c>
      <c r="F3481" s="75">
        <f t="shared" si="4"/>
        <v>5</v>
      </c>
      <c r="G3481" s="75">
        <f t="shared" si="17"/>
        <v>0</v>
      </c>
      <c r="H3481" s="76">
        <f>IF(A3481&lt;SIP_Calculator!$B$7,0,IF(A3481&gt;SIP_Calculator!$E$7,0,1))</f>
        <v>1</v>
      </c>
      <c r="I3481" s="74">
        <f t="shared" si="5"/>
        <v>1</v>
      </c>
      <c r="J3481" s="75">
        <f t="shared" si="6"/>
        <v>0</v>
      </c>
      <c r="K3481" s="76">
        <f>H3481*SIP_Calculator!$D$25</f>
        <v>484.4666522</v>
      </c>
      <c r="L3481" s="76">
        <f t="shared" si="7"/>
        <v>0.04355108748</v>
      </c>
      <c r="M3481" s="76">
        <f t="shared" si="8"/>
        <v>0.0515941674</v>
      </c>
      <c r="N3481" s="76">
        <f t="shared" ref="N3481:O3481" si="10447">N3480+L3481</f>
        <v>333.194364</v>
      </c>
      <c r="O3481" s="76">
        <f t="shared" si="10447"/>
        <v>397.0477173</v>
      </c>
      <c r="P3481" s="74">
        <f>I3481*SIP_Calculator!$D$26</f>
        <v>2301.341589</v>
      </c>
      <c r="Q3481" s="74">
        <f t="shared" si="10"/>
        <v>0.2068789016</v>
      </c>
      <c r="R3481" s="74">
        <f t="shared" si="11"/>
        <v>0.2450856063</v>
      </c>
      <c r="S3481" s="74">
        <f t="shared" ref="S3481:T3481" si="10448">S3480+Q3481</f>
        <v>333.0147937</v>
      </c>
      <c r="T3481" s="74">
        <f t="shared" si="10448"/>
        <v>396.9134027</v>
      </c>
      <c r="U3481" s="75">
        <f>J3481*SIP_Calculator!$D$27</f>
        <v>0</v>
      </c>
      <c r="V3481" s="75">
        <f t="shared" si="13"/>
        <v>0</v>
      </c>
      <c r="W3481" s="75">
        <f t="shared" si="14"/>
        <v>0</v>
      </c>
      <c r="X3481" s="75">
        <f t="shared" ref="X3481:Y3481" si="10449">X3480+V3481</f>
        <v>333.9516888</v>
      </c>
      <c r="Y3481" s="75">
        <f t="shared" si="10449"/>
        <v>397.9918171</v>
      </c>
    </row>
    <row r="3482" ht="15.75" customHeight="1">
      <c r="A3482" s="78">
        <v>43235.0</v>
      </c>
      <c r="B3482" s="73">
        <v>11113.7</v>
      </c>
      <c r="C3482" s="73">
        <v>9365.9</v>
      </c>
      <c r="D3482" s="74">
        <f t="shared" si="33"/>
        <v>730</v>
      </c>
      <c r="E3482" s="74">
        <f t="shared" si="16"/>
        <v>0</v>
      </c>
      <c r="F3482" s="75">
        <f t="shared" si="4"/>
        <v>5</v>
      </c>
      <c r="G3482" s="75">
        <f t="shared" si="17"/>
        <v>0</v>
      </c>
      <c r="H3482" s="76">
        <f>IF(A3482&lt;SIP_Calculator!$B$7,0,IF(A3482&gt;SIP_Calculator!$E$7,0,1))</f>
        <v>1</v>
      </c>
      <c r="I3482" s="74">
        <f t="shared" si="5"/>
        <v>0</v>
      </c>
      <c r="J3482" s="75">
        <f t="shared" si="6"/>
        <v>0</v>
      </c>
      <c r="K3482" s="76">
        <f>H3482*SIP_Calculator!$D$25</f>
        <v>484.4666522</v>
      </c>
      <c r="L3482" s="76">
        <f t="shared" si="7"/>
        <v>0.0435918418</v>
      </c>
      <c r="M3482" s="76">
        <f t="shared" si="8"/>
        <v>0.05172665224</v>
      </c>
      <c r="N3482" s="76">
        <f t="shared" ref="N3482:O3482" si="10450">N3481+L3482</f>
        <v>333.2379559</v>
      </c>
      <c r="O3482" s="76">
        <f t="shared" si="10450"/>
        <v>397.099444</v>
      </c>
      <c r="P3482" s="74">
        <f>I3482*SIP_Calculator!$D$26</f>
        <v>0</v>
      </c>
      <c r="Q3482" s="74">
        <f t="shared" si="10"/>
        <v>0</v>
      </c>
      <c r="R3482" s="74">
        <f t="shared" si="11"/>
        <v>0</v>
      </c>
      <c r="S3482" s="74">
        <f t="shared" ref="S3482:T3482" si="10451">S3481+Q3482</f>
        <v>333.0147937</v>
      </c>
      <c r="T3482" s="74">
        <f t="shared" si="10451"/>
        <v>396.9134027</v>
      </c>
      <c r="U3482" s="75">
        <f>J3482*SIP_Calculator!$D$27</f>
        <v>0</v>
      </c>
      <c r="V3482" s="75">
        <f t="shared" si="13"/>
        <v>0</v>
      </c>
      <c r="W3482" s="75">
        <f t="shared" si="14"/>
        <v>0</v>
      </c>
      <c r="X3482" s="75">
        <f t="shared" ref="X3482:Y3482" si="10452">X3481+V3482</f>
        <v>333.9516888</v>
      </c>
      <c r="Y3482" s="75">
        <f t="shared" si="10452"/>
        <v>397.9918171</v>
      </c>
    </row>
    <row r="3483" ht="15.75" customHeight="1">
      <c r="A3483" s="78">
        <v>43236.0</v>
      </c>
      <c r="B3483" s="73">
        <v>11058.7</v>
      </c>
      <c r="C3483" s="73">
        <v>9328.7</v>
      </c>
      <c r="D3483" s="74">
        <f t="shared" si="33"/>
        <v>730</v>
      </c>
      <c r="E3483" s="74">
        <f t="shared" si="16"/>
        <v>0</v>
      </c>
      <c r="F3483" s="75">
        <f t="shared" si="4"/>
        <v>5</v>
      </c>
      <c r="G3483" s="75">
        <f t="shared" si="17"/>
        <v>0</v>
      </c>
      <c r="H3483" s="76">
        <f>IF(A3483&lt;SIP_Calculator!$B$7,0,IF(A3483&gt;SIP_Calculator!$E$7,0,1))</f>
        <v>1</v>
      </c>
      <c r="I3483" s="74">
        <f t="shared" si="5"/>
        <v>0</v>
      </c>
      <c r="J3483" s="75">
        <f t="shared" si="6"/>
        <v>0</v>
      </c>
      <c r="K3483" s="76">
        <f>H3483*SIP_Calculator!$D$25</f>
        <v>484.4666522</v>
      </c>
      <c r="L3483" s="76">
        <f t="shared" si="7"/>
        <v>0.04380864407</v>
      </c>
      <c r="M3483" s="76">
        <f t="shared" si="8"/>
        <v>0.05193292229</v>
      </c>
      <c r="N3483" s="76">
        <f t="shared" ref="N3483:O3483" si="10453">N3482+L3483</f>
        <v>333.2817645</v>
      </c>
      <c r="O3483" s="76">
        <f t="shared" si="10453"/>
        <v>397.1513769</v>
      </c>
      <c r="P3483" s="74">
        <f>I3483*SIP_Calculator!$D$26</f>
        <v>0</v>
      </c>
      <c r="Q3483" s="74">
        <f t="shared" si="10"/>
        <v>0</v>
      </c>
      <c r="R3483" s="74">
        <f t="shared" si="11"/>
        <v>0</v>
      </c>
      <c r="S3483" s="74">
        <f t="shared" ref="S3483:T3483" si="10454">S3482+Q3483</f>
        <v>333.0147937</v>
      </c>
      <c r="T3483" s="74">
        <f t="shared" si="10454"/>
        <v>396.9134027</v>
      </c>
      <c r="U3483" s="75">
        <f>J3483*SIP_Calculator!$D$27</f>
        <v>0</v>
      </c>
      <c r="V3483" s="75">
        <f t="shared" si="13"/>
        <v>0</v>
      </c>
      <c r="W3483" s="75">
        <f t="shared" si="14"/>
        <v>0</v>
      </c>
      <c r="X3483" s="75">
        <f t="shared" ref="X3483:Y3483" si="10455">X3482+V3483</f>
        <v>333.9516888</v>
      </c>
      <c r="Y3483" s="75">
        <f t="shared" si="10455"/>
        <v>397.9918171</v>
      </c>
    </row>
    <row r="3484" ht="15.75" customHeight="1">
      <c r="A3484" s="78">
        <v>43237.0</v>
      </c>
      <c r="B3484" s="73">
        <v>11006.9</v>
      </c>
      <c r="C3484" s="73">
        <v>9304.45</v>
      </c>
      <c r="D3484" s="74">
        <f t="shared" si="33"/>
        <v>730</v>
      </c>
      <c r="E3484" s="74">
        <f t="shared" si="16"/>
        <v>0</v>
      </c>
      <c r="F3484" s="75">
        <f t="shared" si="4"/>
        <v>5</v>
      </c>
      <c r="G3484" s="75">
        <f t="shared" si="17"/>
        <v>0</v>
      </c>
      <c r="H3484" s="76">
        <f>IF(A3484&lt;SIP_Calculator!$B$7,0,IF(A3484&gt;SIP_Calculator!$E$7,0,1))</f>
        <v>1</v>
      </c>
      <c r="I3484" s="74">
        <f t="shared" si="5"/>
        <v>0</v>
      </c>
      <c r="J3484" s="75">
        <f t="shared" si="6"/>
        <v>0</v>
      </c>
      <c r="K3484" s="76">
        <f>H3484*SIP_Calculator!$D$25</f>
        <v>484.4666522</v>
      </c>
      <c r="L3484" s="76">
        <f t="shared" si="7"/>
        <v>0.04401481363</v>
      </c>
      <c r="M3484" s="76">
        <f t="shared" si="8"/>
        <v>0.05206827402</v>
      </c>
      <c r="N3484" s="76">
        <f t="shared" ref="N3484:O3484" si="10456">N3483+L3484</f>
        <v>333.3257793</v>
      </c>
      <c r="O3484" s="76">
        <f t="shared" si="10456"/>
        <v>397.2034452</v>
      </c>
      <c r="P3484" s="74">
        <f>I3484*SIP_Calculator!$D$26</f>
        <v>0</v>
      </c>
      <c r="Q3484" s="74">
        <f t="shared" si="10"/>
        <v>0</v>
      </c>
      <c r="R3484" s="74">
        <f t="shared" si="11"/>
        <v>0</v>
      </c>
      <c r="S3484" s="74">
        <f t="shared" ref="S3484:T3484" si="10457">S3483+Q3484</f>
        <v>333.0147937</v>
      </c>
      <c r="T3484" s="74">
        <f t="shared" si="10457"/>
        <v>396.9134027</v>
      </c>
      <c r="U3484" s="75">
        <f>J3484*SIP_Calculator!$D$27</f>
        <v>0</v>
      </c>
      <c r="V3484" s="75">
        <f t="shared" si="13"/>
        <v>0</v>
      </c>
      <c r="W3484" s="75">
        <f t="shared" si="14"/>
        <v>0</v>
      </c>
      <c r="X3484" s="75">
        <f t="shared" ref="X3484:Y3484" si="10458">X3483+V3484</f>
        <v>333.9516888</v>
      </c>
      <c r="Y3484" s="75">
        <f t="shared" si="10458"/>
        <v>397.9918171</v>
      </c>
    </row>
    <row r="3485" ht="15.75" customHeight="1">
      <c r="A3485" s="78">
        <v>43238.0</v>
      </c>
      <c r="B3485" s="73">
        <v>10908.05</v>
      </c>
      <c r="C3485" s="73">
        <v>9209.2</v>
      </c>
      <c r="D3485" s="74">
        <f t="shared" si="33"/>
        <v>730</v>
      </c>
      <c r="E3485" s="74">
        <f t="shared" si="16"/>
        <v>0</v>
      </c>
      <c r="F3485" s="75">
        <f t="shared" si="4"/>
        <v>5</v>
      </c>
      <c r="G3485" s="75">
        <f t="shared" si="17"/>
        <v>0</v>
      </c>
      <c r="H3485" s="76">
        <f>IF(A3485&lt;SIP_Calculator!$B$7,0,IF(A3485&gt;SIP_Calculator!$E$7,0,1))</f>
        <v>1</v>
      </c>
      <c r="I3485" s="74">
        <f t="shared" si="5"/>
        <v>0</v>
      </c>
      <c r="J3485" s="75">
        <f t="shared" si="6"/>
        <v>0</v>
      </c>
      <c r="K3485" s="76">
        <f>H3485*SIP_Calculator!$D$25</f>
        <v>484.4666522</v>
      </c>
      <c r="L3485" s="76">
        <f t="shared" si="7"/>
        <v>0.04441368092</v>
      </c>
      <c r="M3485" s="76">
        <f t="shared" si="8"/>
        <v>0.0526068119</v>
      </c>
      <c r="N3485" s="76">
        <f t="shared" ref="N3485:O3485" si="10459">N3484+L3485</f>
        <v>333.370193</v>
      </c>
      <c r="O3485" s="76">
        <f t="shared" si="10459"/>
        <v>397.256052</v>
      </c>
      <c r="P3485" s="74">
        <f>I3485*SIP_Calculator!$D$26</f>
        <v>0</v>
      </c>
      <c r="Q3485" s="74">
        <f t="shared" si="10"/>
        <v>0</v>
      </c>
      <c r="R3485" s="74">
        <f t="shared" si="11"/>
        <v>0</v>
      </c>
      <c r="S3485" s="74">
        <f t="shared" ref="S3485:T3485" si="10460">S3484+Q3485</f>
        <v>333.0147937</v>
      </c>
      <c r="T3485" s="74">
        <f t="shared" si="10460"/>
        <v>396.9134027</v>
      </c>
      <c r="U3485" s="75">
        <f>J3485*SIP_Calculator!$D$27</f>
        <v>0</v>
      </c>
      <c r="V3485" s="75">
        <f t="shared" si="13"/>
        <v>0</v>
      </c>
      <c r="W3485" s="75">
        <f t="shared" si="14"/>
        <v>0</v>
      </c>
      <c r="X3485" s="75">
        <f t="shared" ref="X3485:Y3485" si="10461">X3484+V3485</f>
        <v>333.9516888</v>
      </c>
      <c r="Y3485" s="75">
        <f t="shared" si="10461"/>
        <v>397.9918171</v>
      </c>
    </row>
    <row r="3486" ht="15.75" customHeight="1">
      <c r="A3486" s="78">
        <v>43241.0</v>
      </c>
      <c r="B3486" s="73">
        <v>10814.6</v>
      </c>
      <c r="C3486" s="73">
        <v>9108.7</v>
      </c>
      <c r="D3486" s="74">
        <f t="shared" si="33"/>
        <v>731</v>
      </c>
      <c r="E3486" s="74">
        <f t="shared" si="16"/>
        <v>1</v>
      </c>
      <c r="F3486" s="75">
        <f t="shared" si="4"/>
        <v>5</v>
      </c>
      <c r="G3486" s="75">
        <f t="shared" si="17"/>
        <v>0</v>
      </c>
      <c r="H3486" s="76">
        <f>IF(A3486&lt;SIP_Calculator!$B$7,0,IF(A3486&gt;SIP_Calculator!$E$7,0,1))</f>
        <v>1</v>
      </c>
      <c r="I3486" s="74">
        <f t="shared" si="5"/>
        <v>1</v>
      </c>
      <c r="J3486" s="75">
        <f t="shared" si="6"/>
        <v>0</v>
      </c>
      <c r="K3486" s="76">
        <f>H3486*SIP_Calculator!$D$25</f>
        <v>484.4666522</v>
      </c>
      <c r="L3486" s="76">
        <f t="shared" si="7"/>
        <v>0.04479746382</v>
      </c>
      <c r="M3486" s="76">
        <f t="shared" si="8"/>
        <v>0.0531872443</v>
      </c>
      <c r="N3486" s="76">
        <f t="shared" ref="N3486:O3486" si="10462">N3485+L3486</f>
        <v>333.4149905</v>
      </c>
      <c r="O3486" s="76">
        <f t="shared" si="10462"/>
        <v>397.3092392</v>
      </c>
      <c r="P3486" s="74">
        <f>I3486*SIP_Calculator!$D$26</f>
        <v>2301.341589</v>
      </c>
      <c r="Q3486" s="74">
        <f t="shared" si="10"/>
        <v>0.2127995108</v>
      </c>
      <c r="R3486" s="74">
        <f t="shared" si="11"/>
        <v>0.2526531326</v>
      </c>
      <c r="S3486" s="74">
        <f t="shared" ref="S3486:T3486" si="10463">S3485+Q3486</f>
        <v>333.2275932</v>
      </c>
      <c r="T3486" s="74">
        <f t="shared" si="10463"/>
        <v>397.1660558</v>
      </c>
      <c r="U3486" s="75">
        <f>J3486*SIP_Calculator!$D$27</f>
        <v>0</v>
      </c>
      <c r="V3486" s="75">
        <f t="shared" si="13"/>
        <v>0</v>
      </c>
      <c r="W3486" s="75">
        <f t="shared" si="14"/>
        <v>0</v>
      </c>
      <c r="X3486" s="75">
        <f t="shared" ref="X3486:Y3486" si="10464">X3485+V3486</f>
        <v>333.9516888</v>
      </c>
      <c r="Y3486" s="75">
        <f t="shared" si="10464"/>
        <v>397.9918171</v>
      </c>
    </row>
    <row r="3487" ht="15.75" customHeight="1">
      <c r="A3487" s="78">
        <v>43242.0</v>
      </c>
      <c r="B3487" s="73">
        <v>10852.8</v>
      </c>
      <c r="C3487" s="73">
        <v>9145.65</v>
      </c>
      <c r="D3487" s="74">
        <f t="shared" si="33"/>
        <v>731</v>
      </c>
      <c r="E3487" s="74">
        <f t="shared" si="16"/>
        <v>0</v>
      </c>
      <c r="F3487" s="75">
        <f t="shared" si="4"/>
        <v>5</v>
      </c>
      <c r="G3487" s="75">
        <f t="shared" si="17"/>
        <v>0</v>
      </c>
      <c r="H3487" s="76">
        <f>IF(A3487&lt;SIP_Calculator!$B$7,0,IF(A3487&gt;SIP_Calculator!$E$7,0,1))</f>
        <v>1</v>
      </c>
      <c r="I3487" s="74">
        <f t="shared" si="5"/>
        <v>0</v>
      </c>
      <c r="J3487" s="75">
        <f t="shared" si="6"/>
        <v>0</v>
      </c>
      <c r="K3487" s="76">
        <f>H3487*SIP_Calculator!$D$25</f>
        <v>484.4666522</v>
      </c>
      <c r="L3487" s="76">
        <f t="shared" si="7"/>
        <v>0.0446397844</v>
      </c>
      <c r="M3487" s="76">
        <f t="shared" si="8"/>
        <v>0.05297235868</v>
      </c>
      <c r="N3487" s="76">
        <f t="shared" ref="N3487:O3487" si="10465">N3486+L3487</f>
        <v>333.4596303</v>
      </c>
      <c r="O3487" s="76">
        <f t="shared" si="10465"/>
        <v>397.3622116</v>
      </c>
      <c r="P3487" s="74">
        <f>I3487*SIP_Calculator!$D$26</f>
        <v>0</v>
      </c>
      <c r="Q3487" s="74">
        <f t="shared" si="10"/>
        <v>0</v>
      </c>
      <c r="R3487" s="74">
        <f t="shared" si="11"/>
        <v>0</v>
      </c>
      <c r="S3487" s="74">
        <f t="shared" ref="S3487:T3487" si="10466">S3486+Q3487</f>
        <v>333.2275932</v>
      </c>
      <c r="T3487" s="74">
        <f t="shared" si="10466"/>
        <v>397.1660558</v>
      </c>
      <c r="U3487" s="75">
        <f>J3487*SIP_Calculator!$D$27</f>
        <v>0</v>
      </c>
      <c r="V3487" s="75">
        <f t="shared" si="13"/>
        <v>0</v>
      </c>
      <c r="W3487" s="75">
        <f t="shared" si="14"/>
        <v>0</v>
      </c>
      <c r="X3487" s="75">
        <f t="shared" ref="X3487:Y3487" si="10467">X3486+V3487</f>
        <v>333.9516888</v>
      </c>
      <c r="Y3487" s="75">
        <f t="shared" si="10467"/>
        <v>397.9918171</v>
      </c>
    </row>
    <row r="3488" ht="15.75" customHeight="1">
      <c r="A3488" s="78">
        <v>43243.0</v>
      </c>
      <c r="B3488" s="73">
        <v>10750.55</v>
      </c>
      <c r="C3488" s="73">
        <v>9069.8</v>
      </c>
      <c r="D3488" s="74">
        <f t="shared" si="33"/>
        <v>731</v>
      </c>
      <c r="E3488" s="74">
        <f t="shared" si="16"/>
        <v>0</v>
      </c>
      <c r="F3488" s="75">
        <f t="shared" si="4"/>
        <v>5</v>
      </c>
      <c r="G3488" s="75">
        <f t="shared" si="17"/>
        <v>0</v>
      </c>
      <c r="H3488" s="76">
        <f>IF(A3488&lt;SIP_Calculator!$B$7,0,IF(A3488&gt;SIP_Calculator!$E$7,0,1))</f>
        <v>1</v>
      </c>
      <c r="I3488" s="74">
        <f t="shared" si="5"/>
        <v>0</v>
      </c>
      <c r="J3488" s="75">
        <f t="shared" si="6"/>
        <v>0</v>
      </c>
      <c r="K3488" s="76">
        <f>H3488*SIP_Calculator!$D$25</f>
        <v>484.4666522</v>
      </c>
      <c r="L3488" s="76">
        <f t="shared" si="7"/>
        <v>0.0450643597</v>
      </c>
      <c r="M3488" s="76">
        <f t="shared" si="8"/>
        <v>0.05341536221</v>
      </c>
      <c r="N3488" s="76">
        <f t="shared" ref="N3488:O3488" si="10468">N3487+L3488</f>
        <v>333.5046946</v>
      </c>
      <c r="O3488" s="76">
        <f t="shared" si="10468"/>
        <v>397.4156269</v>
      </c>
      <c r="P3488" s="74">
        <f>I3488*SIP_Calculator!$D$26</f>
        <v>0</v>
      </c>
      <c r="Q3488" s="74">
        <f t="shared" si="10"/>
        <v>0</v>
      </c>
      <c r="R3488" s="74">
        <f t="shared" si="11"/>
        <v>0</v>
      </c>
      <c r="S3488" s="74">
        <f t="shared" ref="S3488:T3488" si="10469">S3487+Q3488</f>
        <v>333.2275932</v>
      </c>
      <c r="T3488" s="74">
        <f t="shared" si="10469"/>
        <v>397.1660558</v>
      </c>
      <c r="U3488" s="75">
        <f>J3488*SIP_Calculator!$D$27</f>
        <v>0</v>
      </c>
      <c r="V3488" s="75">
        <f t="shared" si="13"/>
        <v>0</v>
      </c>
      <c r="W3488" s="75">
        <f t="shared" si="14"/>
        <v>0</v>
      </c>
      <c r="X3488" s="75">
        <f t="shared" ref="X3488:Y3488" si="10470">X3487+V3488</f>
        <v>333.9516888</v>
      </c>
      <c r="Y3488" s="75">
        <f t="shared" si="10470"/>
        <v>397.9918171</v>
      </c>
    </row>
    <row r="3489" ht="15.75" customHeight="1">
      <c r="A3489" s="78">
        <v>43244.0</v>
      </c>
      <c r="B3489" s="73">
        <v>10827.25</v>
      </c>
      <c r="C3489" s="73">
        <v>9115.55</v>
      </c>
      <c r="D3489" s="74">
        <f t="shared" si="33"/>
        <v>731</v>
      </c>
      <c r="E3489" s="74">
        <f t="shared" si="16"/>
        <v>0</v>
      </c>
      <c r="F3489" s="75">
        <f t="shared" si="4"/>
        <v>5</v>
      </c>
      <c r="G3489" s="75">
        <f t="shared" si="17"/>
        <v>0</v>
      </c>
      <c r="H3489" s="76">
        <f>IF(A3489&lt;SIP_Calculator!$B$7,0,IF(A3489&gt;SIP_Calculator!$E$7,0,1))</f>
        <v>1</v>
      </c>
      <c r="I3489" s="74">
        <f t="shared" si="5"/>
        <v>0</v>
      </c>
      <c r="J3489" s="75">
        <f t="shared" si="6"/>
        <v>0</v>
      </c>
      <c r="K3489" s="76">
        <f>H3489*SIP_Calculator!$D$25</f>
        <v>484.4666522</v>
      </c>
      <c r="L3489" s="76">
        <f t="shared" si="7"/>
        <v>0.04474512477</v>
      </c>
      <c r="M3489" s="76">
        <f t="shared" si="8"/>
        <v>0.05314727605</v>
      </c>
      <c r="N3489" s="76">
        <f t="shared" ref="N3489:O3489" si="10471">N3488+L3489</f>
        <v>333.5494397</v>
      </c>
      <c r="O3489" s="76">
        <f t="shared" si="10471"/>
        <v>397.4687742</v>
      </c>
      <c r="P3489" s="74">
        <f>I3489*SIP_Calculator!$D$26</f>
        <v>0</v>
      </c>
      <c r="Q3489" s="74">
        <f t="shared" si="10"/>
        <v>0</v>
      </c>
      <c r="R3489" s="74">
        <f t="shared" si="11"/>
        <v>0</v>
      </c>
      <c r="S3489" s="74">
        <f t="shared" ref="S3489:T3489" si="10472">S3488+Q3489</f>
        <v>333.2275932</v>
      </c>
      <c r="T3489" s="74">
        <f t="shared" si="10472"/>
        <v>397.1660558</v>
      </c>
      <c r="U3489" s="75">
        <f>J3489*SIP_Calculator!$D$27</f>
        <v>0</v>
      </c>
      <c r="V3489" s="75">
        <f t="shared" si="13"/>
        <v>0</v>
      </c>
      <c r="W3489" s="75">
        <f t="shared" si="14"/>
        <v>0</v>
      </c>
      <c r="X3489" s="75">
        <f t="shared" ref="X3489:Y3489" si="10473">X3488+V3489</f>
        <v>333.9516888</v>
      </c>
      <c r="Y3489" s="75">
        <f t="shared" si="10473"/>
        <v>397.9918171</v>
      </c>
    </row>
    <row r="3490" ht="15.75" customHeight="1">
      <c r="A3490" s="78">
        <v>43245.0</v>
      </c>
      <c r="B3490" s="73">
        <v>10934.0</v>
      </c>
      <c r="C3490" s="73">
        <v>9215.55</v>
      </c>
      <c r="D3490" s="74">
        <f t="shared" si="33"/>
        <v>731</v>
      </c>
      <c r="E3490" s="74">
        <f t="shared" si="16"/>
        <v>0</v>
      </c>
      <c r="F3490" s="75">
        <f t="shared" si="4"/>
        <v>5</v>
      </c>
      <c r="G3490" s="75">
        <f t="shared" si="17"/>
        <v>0</v>
      </c>
      <c r="H3490" s="76">
        <f>IF(A3490&lt;SIP_Calculator!$B$7,0,IF(A3490&gt;SIP_Calculator!$E$7,0,1))</f>
        <v>1</v>
      </c>
      <c r="I3490" s="74">
        <f t="shared" si="5"/>
        <v>0</v>
      </c>
      <c r="J3490" s="75">
        <f t="shared" si="6"/>
        <v>0</v>
      </c>
      <c r="K3490" s="76">
        <f>H3490*SIP_Calculator!$D$25</f>
        <v>484.4666522</v>
      </c>
      <c r="L3490" s="76">
        <f t="shared" si="7"/>
        <v>0.04430827256</v>
      </c>
      <c r="M3490" s="76">
        <f t="shared" si="8"/>
        <v>0.05257056304</v>
      </c>
      <c r="N3490" s="76">
        <f t="shared" ref="N3490:O3490" si="10474">N3489+L3490</f>
        <v>333.593748</v>
      </c>
      <c r="O3490" s="76">
        <f t="shared" si="10474"/>
        <v>397.5213448</v>
      </c>
      <c r="P3490" s="74">
        <f>I3490*SIP_Calculator!$D$26</f>
        <v>0</v>
      </c>
      <c r="Q3490" s="74">
        <f t="shared" si="10"/>
        <v>0</v>
      </c>
      <c r="R3490" s="74">
        <f t="shared" si="11"/>
        <v>0</v>
      </c>
      <c r="S3490" s="74">
        <f t="shared" ref="S3490:T3490" si="10475">S3489+Q3490</f>
        <v>333.2275932</v>
      </c>
      <c r="T3490" s="74">
        <f t="shared" si="10475"/>
        <v>397.1660558</v>
      </c>
      <c r="U3490" s="75">
        <f>J3490*SIP_Calculator!$D$27</f>
        <v>0</v>
      </c>
      <c r="V3490" s="75">
        <f t="shared" si="13"/>
        <v>0</v>
      </c>
      <c r="W3490" s="75">
        <f t="shared" si="14"/>
        <v>0</v>
      </c>
      <c r="X3490" s="75">
        <f t="shared" ref="X3490:Y3490" si="10476">X3489+V3490</f>
        <v>333.9516888</v>
      </c>
      <c r="Y3490" s="75">
        <f t="shared" si="10476"/>
        <v>397.9918171</v>
      </c>
    </row>
    <row r="3491" ht="15.75" customHeight="1">
      <c r="A3491" s="78">
        <v>43248.0</v>
      </c>
      <c r="B3491" s="73">
        <v>11033.55</v>
      </c>
      <c r="C3491" s="73">
        <v>9307.55</v>
      </c>
      <c r="D3491" s="74">
        <f t="shared" si="33"/>
        <v>732</v>
      </c>
      <c r="E3491" s="74">
        <f t="shared" si="16"/>
        <v>1</v>
      </c>
      <c r="F3491" s="75">
        <f t="shared" si="4"/>
        <v>5</v>
      </c>
      <c r="G3491" s="75">
        <f t="shared" si="17"/>
        <v>0</v>
      </c>
      <c r="H3491" s="76">
        <f>IF(A3491&lt;SIP_Calculator!$B$7,0,IF(A3491&gt;SIP_Calculator!$E$7,0,1))</f>
        <v>1</v>
      </c>
      <c r="I3491" s="74">
        <f t="shared" si="5"/>
        <v>1</v>
      </c>
      <c r="J3491" s="75">
        <f t="shared" si="6"/>
        <v>0</v>
      </c>
      <c r="K3491" s="76">
        <f>H3491*SIP_Calculator!$D$25</f>
        <v>484.4666522</v>
      </c>
      <c r="L3491" s="76">
        <f t="shared" si="7"/>
        <v>0.04390850199</v>
      </c>
      <c r="M3491" s="76">
        <f t="shared" si="8"/>
        <v>0.05205093201</v>
      </c>
      <c r="N3491" s="76">
        <f t="shared" ref="N3491:O3491" si="10477">N3490+L3491</f>
        <v>333.6376565</v>
      </c>
      <c r="O3491" s="76">
        <f t="shared" si="10477"/>
        <v>397.5733957</v>
      </c>
      <c r="P3491" s="74">
        <f>I3491*SIP_Calculator!$D$26</f>
        <v>2301.341589</v>
      </c>
      <c r="Q3491" s="74">
        <f t="shared" si="10"/>
        <v>0.2085767128</v>
      </c>
      <c r="R3491" s="74">
        <f t="shared" si="11"/>
        <v>0.2472553561</v>
      </c>
      <c r="S3491" s="74">
        <f t="shared" ref="S3491:T3491" si="10478">S3490+Q3491</f>
        <v>333.43617</v>
      </c>
      <c r="T3491" s="74">
        <f t="shared" si="10478"/>
        <v>397.4133112</v>
      </c>
      <c r="U3491" s="75">
        <f>J3491*SIP_Calculator!$D$27</f>
        <v>0</v>
      </c>
      <c r="V3491" s="75">
        <f t="shared" si="13"/>
        <v>0</v>
      </c>
      <c r="W3491" s="75">
        <f t="shared" si="14"/>
        <v>0</v>
      </c>
      <c r="X3491" s="75">
        <f t="shared" ref="X3491:Y3491" si="10479">X3490+V3491</f>
        <v>333.9516888</v>
      </c>
      <c r="Y3491" s="75">
        <f t="shared" si="10479"/>
        <v>397.9918171</v>
      </c>
    </row>
    <row r="3492" ht="15.75" customHeight="1">
      <c r="A3492" s="78">
        <v>43249.0</v>
      </c>
      <c r="B3492" s="73">
        <v>10983.3</v>
      </c>
      <c r="C3492" s="73">
        <v>9270.6</v>
      </c>
      <c r="D3492" s="74">
        <f t="shared" si="33"/>
        <v>732</v>
      </c>
      <c r="E3492" s="74">
        <f t="shared" si="16"/>
        <v>0</v>
      </c>
      <c r="F3492" s="75">
        <f t="shared" si="4"/>
        <v>5</v>
      </c>
      <c r="G3492" s="75">
        <f t="shared" si="17"/>
        <v>0</v>
      </c>
      <c r="H3492" s="76">
        <f>IF(A3492&lt;SIP_Calculator!$B$7,0,IF(A3492&gt;SIP_Calculator!$E$7,0,1))</f>
        <v>1</v>
      </c>
      <c r="I3492" s="74">
        <f t="shared" si="5"/>
        <v>0</v>
      </c>
      <c r="J3492" s="75">
        <f t="shared" si="6"/>
        <v>0</v>
      </c>
      <c r="K3492" s="76">
        <f>H3492*SIP_Calculator!$D$25</f>
        <v>484.4666522</v>
      </c>
      <c r="L3492" s="76">
        <f t="shared" si="7"/>
        <v>0.044109389</v>
      </c>
      <c r="M3492" s="76">
        <f t="shared" si="8"/>
        <v>0.05225839236</v>
      </c>
      <c r="N3492" s="76">
        <f t="shared" ref="N3492:O3492" si="10480">N3491+L3492</f>
        <v>333.6817659</v>
      </c>
      <c r="O3492" s="76">
        <f t="shared" si="10480"/>
        <v>397.6256541</v>
      </c>
      <c r="P3492" s="74">
        <f>I3492*SIP_Calculator!$D$26</f>
        <v>0</v>
      </c>
      <c r="Q3492" s="74">
        <f t="shared" si="10"/>
        <v>0</v>
      </c>
      <c r="R3492" s="74">
        <f t="shared" si="11"/>
        <v>0</v>
      </c>
      <c r="S3492" s="74">
        <f t="shared" ref="S3492:T3492" si="10481">S3491+Q3492</f>
        <v>333.43617</v>
      </c>
      <c r="T3492" s="74">
        <f t="shared" si="10481"/>
        <v>397.4133112</v>
      </c>
      <c r="U3492" s="75">
        <f>J3492*SIP_Calculator!$D$27</f>
        <v>0</v>
      </c>
      <c r="V3492" s="75">
        <f t="shared" si="13"/>
        <v>0</v>
      </c>
      <c r="W3492" s="75">
        <f t="shared" si="14"/>
        <v>0</v>
      </c>
      <c r="X3492" s="75">
        <f t="shared" ref="X3492:Y3492" si="10482">X3491+V3492</f>
        <v>333.9516888</v>
      </c>
      <c r="Y3492" s="75">
        <f t="shared" si="10482"/>
        <v>397.9918171</v>
      </c>
    </row>
    <row r="3493" ht="15.75" customHeight="1">
      <c r="A3493" s="78">
        <v>43250.0</v>
      </c>
      <c r="B3493" s="73">
        <v>10961.6</v>
      </c>
      <c r="C3493" s="73">
        <v>9255.0</v>
      </c>
      <c r="D3493" s="74">
        <f t="shared" si="33"/>
        <v>732</v>
      </c>
      <c r="E3493" s="74">
        <f t="shared" si="16"/>
        <v>0</v>
      </c>
      <c r="F3493" s="75">
        <f t="shared" si="4"/>
        <v>5</v>
      </c>
      <c r="G3493" s="75">
        <f t="shared" si="17"/>
        <v>0</v>
      </c>
      <c r="H3493" s="76">
        <f>IF(A3493&lt;SIP_Calculator!$B$7,0,IF(A3493&gt;SIP_Calculator!$E$7,0,1))</f>
        <v>1</v>
      </c>
      <c r="I3493" s="74">
        <f t="shared" si="5"/>
        <v>0</v>
      </c>
      <c r="J3493" s="75">
        <f t="shared" si="6"/>
        <v>0</v>
      </c>
      <c r="K3493" s="76">
        <f>H3493*SIP_Calculator!$D$25</f>
        <v>484.4666522</v>
      </c>
      <c r="L3493" s="76">
        <f t="shared" si="7"/>
        <v>0.04419670962</v>
      </c>
      <c r="M3493" s="76">
        <f t="shared" si="8"/>
        <v>0.05234647782</v>
      </c>
      <c r="N3493" s="76">
        <f t="shared" ref="N3493:O3493" si="10483">N3492+L3493</f>
        <v>333.7259626</v>
      </c>
      <c r="O3493" s="76">
        <f t="shared" si="10483"/>
        <v>397.6780006</v>
      </c>
      <c r="P3493" s="74">
        <f>I3493*SIP_Calculator!$D$26</f>
        <v>0</v>
      </c>
      <c r="Q3493" s="74">
        <f t="shared" si="10"/>
        <v>0</v>
      </c>
      <c r="R3493" s="74">
        <f t="shared" si="11"/>
        <v>0</v>
      </c>
      <c r="S3493" s="74">
        <f t="shared" ref="S3493:T3493" si="10484">S3492+Q3493</f>
        <v>333.43617</v>
      </c>
      <c r="T3493" s="74">
        <f t="shared" si="10484"/>
        <v>397.4133112</v>
      </c>
      <c r="U3493" s="75">
        <f>J3493*SIP_Calculator!$D$27</f>
        <v>0</v>
      </c>
      <c r="V3493" s="75">
        <f t="shared" si="13"/>
        <v>0</v>
      </c>
      <c r="W3493" s="75">
        <f t="shared" si="14"/>
        <v>0</v>
      </c>
      <c r="X3493" s="75">
        <f t="shared" ref="X3493:Y3493" si="10485">X3492+V3493</f>
        <v>333.9516888</v>
      </c>
      <c r="Y3493" s="75">
        <f t="shared" si="10485"/>
        <v>397.9918171</v>
      </c>
    </row>
    <row r="3494" ht="15.75" customHeight="1">
      <c r="A3494" s="78">
        <v>43251.0</v>
      </c>
      <c r="B3494" s="73">
        <v>11064.15</v>
      </c>
      <c r="C3494" s="73">
        <v>9315.35</v>
      </c>
      <c r="D3494" s="74">
        <f t="shared" si="33"/>
        <v>732</v>
      </c>
      <c r="E3494" s="74">
        <f t="shared" si="16"/>
        <v>0</v>
      </c>
      <c r="F3494" s="75">
        <f t="shared" si="4"/>
        <v>5</v>
      </c>
      <c r="G3494" s="75">
        <f t="shared" si="17"/>
        <v>0</v>
      </c>
      <c r="H3494" s="76">
        <f>IF(A3494&lt;SIP_Calculator!$B$7,0,IF(A3494&gt;SIP_Calculator!$E$7,0,1))</f>
        <v>1</v>
      </c>
      <c r="I3494" s="74">
        <f t="shared" si="5"/>
        <v>0</v>
      </c>
      <c r="J3494" s="75">
        <f t="shared" si="6"/>
        <v>0</v>
      </c>
      <c r="K3494" s="76">
        <f>H3494*SIP_Calculator!$D$25</f>
        <v>484.4666522</v>
      </c>
      <c r="L3494" s="76">
        <f t="shared" si="7"/>
        <v>0.04378706473</v>
      </c>
      <c r="M3494" s="76">
        <f t="shared" si="8"/>
        <v>0.05200734832</v>
      </c>
      <c r="N3494" s="76">
        <f t="shared" ref="N3494:O3494" si="10486">N3493+L3494</f>
        <v>333.7697497</v>
      </c>
      <c r="O3494" s="76">
        <f t="shared" si="10486"/>
        <v>397.7300079</v>
      </c>
      <c r="P3494" s="74">
        <f>I3494*SIP_Calculator!$D$26</f>
        <v>0</v>
      </c>
      <c r="Q3494" s="74">
        <f t="shared" si="10"/>
        <v>0</v>
      </c>
      <c r="R3494" s="74">
        <f t="shared" si="11"/>
        <v>0</v>
      </c>
      <c r="S3494" s="74">
        <f t="shared" ref="S3494:T3494" si="10487">S3493+Q3494</f>
        <v>333.43617</v>
      </c>
      <c r="T3494" s="74">
        <f t="shared" si="10487"/>
        <v>397.4133112</v>
      </c>
      <c r="U3494" s="75">
        <f>J3494*SIP_Calculator!$D$27</f>
        <v>0</v>
      </c>
      <c r="V3494" s="75">
        <f t="shared" si="13"/>
        <v>0</v>
      </c>
      <c r="W3494" s="75">
        <f t="shared" si="14"/>
        <v>0</v>
      </c>
      <c r="X3494" s="75">
        <f t="shared" ref="X3494:Y3494" si="10488">X3493+V3494</f>
        <v>333.9516888</v>
      </c>
      <c r="Y3494" s="75">
        <f t="shared" si="10488"/>
        <v>397.9918171</v>
      </c>
    </row>
    <row r="3495" ht="15.75" customHeight="1">
      <c r="A3495" s="78">
        <v>43252.0</v>
      </c>
      <c r="B3495" s="73">
        <v>11013.85</v>
      </c>
      <c r="C3495" s="73">
        <v>9255.25</v>
      </c>
      <c r="D3495" s="74">
        <f t="shared" si="33"/>
        <v>732</v>
      </c>
      <c r="E3495" s="74">
        <f t="shared" si="16"/>
        <v>0</v>
      </c>
      <c r="F3495" s="75">
        <f t="shared" si="4"/>
        <v>6</v>
      </c>
      <c r="G3495" s="75">
        <f t="shared" si="17"/>
        <v>1</v>
      </c>
      <c r="H3495" s="76">
        <f>IF(A3495&lt;SIP_Calculator!$B$7,0,IF(A3495&gt;SIP_Calculator!$E$7,0,1))</f>
        <v>1</v>
      </c>
      <c r="I3495" s="74">
        <f t="shared" si="5"/>
        <v>0</v>
      </c>
      <c r="J3495" s="75">
        <f t="shared" si="6"/>
        <v>1</v>
      </c>
      <c r="K3495" s="76">
        <f>H3495*SIP_Calculator!$D$25</f>
        <v>484.4666522</v>
      </c>
      <c r="L3495" s="76">
        <f t="shared" si="7"/>
        <v>0.04398703924</v>
      </c>
      <c r="M3495" s="76">
        <f t="shared" si="8"/>
        <v>0.05234506385</v>
      </c>
      <c r="N3495" s="76">
        <f t="shared" ref="N3495:O3495" si="10489">N3494+L3495</f>
        <v>333.8137367</v>
      </c>
      <c r="O3495" s="76">
        <f t="shared" si="10489"/>
        <v>397.782353</v>
      </c>
      <c r="P3495" s="74">
        <f>I3495*SIP_Calculator!$D$26</f>
        <v>0</v>
      </c>
      <c r="Q3495" s="74">
        <f t="shared" si="10"/>
        <v>0</v>
      </c>
      <c r="R3495" s="74">
        <f t="shared" si="11"/>
        <v>0</v>
      </c>
      <c r="S3495" s="74">
        <f t="shared" ref="S3495:T3495" si="10490">S3494+Q3495</f>
        <v>333.43617</v>
      </c>
      <c r="T3495" s="74">
        <f t="shared" si="10490"/>
        <v>397.4133112</v>
      </c>
      <c r="U3495" s="75">
        <f>J3495*SIP_Calculator!$D$27</f>
        <v>10000</v>
      </c>
      <c r="V3495" s="75">
        <f t="shared" si="13"/>
        <v>0.9079477204</v>
      </c>
      <c r="W3495" s="75">
        <f t="shared" si="14"/>
        <v>1.080467843</v>
      </c>
      <c r="X3495" s="75">
        <f t="shared" ref="X3495:Y3495" si="10491">X3494+V3495</f>
        <v>334.8596365</v>
      </c>
      <c r="Y3495" s="75">
        <f t="shared" si="10491"/>
        <v>399.072285</v>
      </c>
    </row>
    <row r="3496" ht="15.75" customHeight="1">
      <c r="A3496" s="78">
        <v>43255.0</v>
      </c>
      <c r="B3496" s="73">
        <v>10940.05</v>
      </c>
      <c r="C3496" s="73">
        <v>9175.9</v>
      </c>
      <c r="D3496" s="74">
        <f t="shared" si="33"/>
        <v>733</v>
      </c>
      <c r="E3496" s="74">
        <f t="shared" si="16"/>
        <v>1</v>
      </c>
      <c r="F3496" s="75">
        <f t="shared" si="4"/>
        <v>6</v>
      </c>
      <c r="G3496" s="75">
        <f t="shared" si="17"/>
        <v>0</v>
      </c>
      <c r="H3496" s="76">
        <f>IF(A3496&lt;SIP_Calculator!$B$7,0,IF(A3496&gt;SIP_Calculator!$E$7,0,1))</f>
        <v>1</v>
      </c>
      <c r="I3496" s="74">
        <f t="shared" si="5"/>
        <v>1</v>
      </c>
      <c r="J3496" s="75">
        <f t="shared" si="6"/>
        <v>0</v>
      </c>
      <c r="K3496" s="76">
        <f>H3496*SIP_Calculator!$D$25</f>
        <v>484.4666522</v>
      </c>
      <c r="L3496" s="76">
        <f t="shared" si="7"/>
        <v>0.04428376947</v>
      </c>
      <c r="M3496" s="76">
        <f t="shared" si="8"/>
        <v>0.0527977258</v>
      </c>
      <c r="N3496" s="76">
        <f t="shared" ref="N3496:O3496" si="10492">N3495+L3496</f>
        <v>333.8580205</v>
      </c>
      <c r="O3496" s="76">
        <f t="shared" si="10492"/>
        <v>397.8351507</v>
      </c>
      <c r="P3496" s="74">
        <f>I3496*SIP_Calculator!$D$26</f>
        <v>2301.341589</v>
      </c>
      <c r="Q3496" s="74">
        <f t="shared" si="10"/>
        <v>0.2103593301</v>
      </c>
      <c r="R3496" s="74">
        <f t="shared" si="11"/>
        <v>0.2508028193</v>
      </c>
      <c r="S3496" s="74">
        <f t="shared" ref="S3496:T3496" si="10493">S3495+Q3496</f>
        <v>333.6465293</v>
      </c>
      <c r="T3496" s="74">
        <f t="shared" si="10493"/>
        <v>397.664114</v>
      </c>
      <c r="U3496" s="75">
        <f>J3496*SIP_Calculator!$D$27</f>
        <v>0</v>
      </c>
      <c r="V3496" s="75">
        <f t="shared" si="13"/>
        <v>0</v>
      </c>
      <c r="W3496" s="75">
        <f t="shared" si="14"/>
        <v>0</v>
      </c>
      <c r="X3496" s="75">
        <f t="shared" ref="X3496:Y3496" si="10494">X3495+V3496</f>
        <v>334.8596365</v>
      </c>
      <c r="Y3496" s="75">
        <f t="shared" si="10494"/>
        <v>399.072285</v>
      </c>
    </row>
    <row r="3497" ht="15.75" customHeight="1">
      <c r="A3497" s="78">
        <v>43256.0</v>
      </c>
      <c r="B3497" s="73">
        <v>10892.85</v>
      </c>
      <c r="C3497" s="73">
        <v>9110.5</v>
      </c>
      <c r="D3497" s="74">
        <f t="shared" si="33"/>
        <v>733</v>
      </c>
      <c r="E3497" s="74">
        <f t="shared" si="16"/>
        <v>0</v>
      </c>
      <c r="F3497" s="75">
        <f t="shared" si="4"/>
        <v>6</v>
      </c>
      <c r="G3497" s="75">
        <f t="shared" si="17"/>
        <v>0</v>
      </c>
      <c r="H3497" s="76">
        <f>IF(A3497&lt;SIP_Calculator!$B$7,0,IF(A3497&gt;SIP_Calculator!$E$7,0,1))</f>
        <v>1</v>
      </c>
      <c r="I3497" s="74">
        <f t="shared" si="5"/>
        <v>0</v>
      </c>
      <c r="J3497" s="75">
        <f t="shared" si="6"/>
        <v>0</v>
      </c>
      <c r="K3497" s="76">
        <f>H3497*SIP_Calculator!$D$25</f>
        <v>484.4666522</v>
      </c>
      <c r="L3497" s="76">
        <f t="shared" si="7"/>
        <v>0.04447565625</v>
      </c>
      <c r="M3497" s="76">
        <f t="shared" si="8"/>
        <v>0.05317673587</v>
      </c>
      <c r="N3497" s="76">
        <f t="shared" ref="N3497:O3497" si="10495">N3496+L3497</f>
        <v>333.9024961</v>
      </c>
      <c r="O3497" s="76">
        <f t="shared" si="10495"/>
        <v>397.8883274</v>
      </c>
      <c r="P3497" s="74">
        <f>I3497*SIP_Calculator!$D$26</f>
        <v>0</v>
      </c>
      <c r="Q3497" s="74">
        <f t="shared" si="10"/>
        <v>0</v>
      </c>
      <c r="R3497" s="74">
        <f t="shared" si="11"/>
        <v>0</v>
      </c>
      <c r="S3497" s="74">
        <f t="shared" ref="S3497:T3497" si="10496">S3496+Q3497</f>
        <v>333.6465293</v>
      </c>
      <c r="T3497" s="74">
        <f t="shared" si="10496"/>
        <v>397.664114</v>
      </c>
      <c r="U3497" s="75">
        <f>J3497*SIP_Calculator!$D$27</f>
        <v>0</v>
      </c>
      <c r="V3497" s="75">
        <f t="shared" si="13"/>
        <v>0</v>
      </c>
      <c r="W3497" s="75">
        <f t="shared" si="14"/>
        <v>0</v>
      </c>
      <c r="X3497" s="75">
        <f t="shared" ref="X3497:Y3497" si="10497">X3496+V3497</f>
        <v>334.8596365</v>
      </c>
      <c r="Y3497" s="75">
        <f t="shared" si="10497"/>
        <v>399.072285</v>
      </c>
    </row>
    <row r="3498" ht="15.75" customHeight="1">
      <c r="A3498" s="78">
        <v>43257.0</v>
      </c>
      <c r="B3498" s="73">
        <v>10997.2</v>
      </c>
      <c r="C3498" s="73">
        <v>9205.9</v>
      </c>
      <c r="D3498" s="74">
        <f t="shared" si="33"/>
        <v>733</v>
      </c>
      <c r="E3498" s="74">
        <f t="shared" si="16"/>
        <v>0</v>
      </c>
      <c r="F3498" s="75">
        <f t="shared" si="4"/>
        <v>6</v>
      </c>
      <c r="G3498" s="75">
        <f t="shared" si="17"/>
        <v>0</v>
      </c>
      <c r="H3498" s="76">
        <f>IF(A3498&lt;SIP_Calculator!$B$7,0,IF(A3498&gt;SIP_Calculator!$E$7,0,1))</f>
        <v>1</v>
      </c>
      <c r="I3498" s="74">
        <f t="shared" si="5"/>
        <v>0</v>
      </c>
      <c r="J3498" s="75">
        <f t="shared" si="6"/>
        <v>0</v>
      </c>
      <c r="K3498" s="76">
        <f>H3498*SIP_Calculator!$D$25</f>
        <v>484.4666522</v>
      </c>
      <c r="L3498" s="76">
        <f t="shared" si="7"/>
        <v>0.04405363658</v>
      </c>
      <c r="M3498" s="76">
        <f t="shared" si="8"/>
        <v>0.05262566964</v>
      </c>
      <c r="N3498" s="76">
        <f t="shared" ref="N3498:O3498" si="10498">N3497+L3498</f>
        <v>333.9465498</v>
      </c>
      <c r="O3498" s="76">
        <f t="shared" si="10498"/>
        <v>397.9409531</v>
      </c>
      <c r="P3498" s="74">
        <f>I3498*SIP_Calculator!$D$26</f>
        <v>0</v>
      </c>
      <c r="Q3498" s="74">
        <f t="shared" si="10"/>
        <v>0</v>
      </c>
      <c r="R3498" s="74">
        <f t="shared" si="11"/>
        <v>0</v>
      </c>
      <c r="S3498" s="74">
        <f t="shared" ref="S3498:T3498" si="10499">S3497+Q3498</f>
        <v>333.6465293</v>
      </c>
      <c r="T3498" s="74">
        <f t="shared" si="10499"/>
        <v>397.664114</v>
      </c>
      <c r="U3498" s="75">
        <f>J3498*SIP_Calculator!$D$27</f>
        <v>0</v>
      </c>
      <c r="V3498" s="75">
        <f t="shared" si="13"/>
        <v>0</v>
      </c>
      <c r="W3498" s="75">
        <f t="shared" si="14"/>
        <v>0</v>
      </c>
      <c r="X3498" s="75">
        <f t="shared" ref="X3498:Y3498" si="10500">X3497+V3498</f>
        <v>334.8596365</v>
      </c>
      <c r="Y3498" s="75">
        <f t="shared" si="10500"/>
        <v>399.072285</v>
      </c>
    </row>
    <row r="3499" ht="15.75" customHeight="1">
      <c r="A3499" s="78">
        <v>43258.0</v>
      </c>
      <c r="B3499" s="73">
        <v>11091.95</v>
      </c>
      <c r="C3499" s="73">
        <v>9300.1</v>
      </c>
      <c r="D3499" s="74">
        <f t="shared" si="33"/>
        <v>733</v>
      </c>
      <c r="E3499" s="74">
        <f t="shared" si="16"/>
        <v>0</v>
      </c>
      <c r="F3499" s="75">
        <f t="shared" si="4"/>
        <v>6</v>
      </c>
      <c r="G3499" s="75">
        <f t="shared" si="17"/>
        <v>0</v>
      </c>
      <c r="H3499" s="76">
        <f>IF(A3499&lt;SIP_Calculator!$B$7,0,IF(A3499&gt;SIP_Calculator!$E$7,0,1))</f>
        <v>1</v>
      </c>
      <c r="I3499" s="74">
        <f t="shared" si="5"/>
        <v>0</v>
      </c>
      <c r="J3499" s="75">
        <f t="shared" si="6"/>
        <v>0</v>
      </c>
      <c r="K3499" s="76">
        <f>H3499*SIP_Calculator!$D$25</f>
        <v>484.4666522</v>
      </c>
      <c r="L3499" s="76">
        <f t="shared" si="7"/>
        <v>0.04367732024</v>
      </c>
      <c r="M3499" s="76">
        <f t="shared" si="8"/>
        <v>0.05209262827</v>
      </c>
      <c r="N3499" s="76">
        <f t="shared" ref="N3499:O3499" si="10501">N3498+L3499</f>
        <v>333.9902271</v>
      </c>
      <c r="O3499" s="76">
        <f t="shared" si="10501"/>
        <v>397.9930457</v>
      </c>
      <c r="P3499" s="74">
        <f>I3499*SIP_Calculator!$D$26</f>
        <v>0</v>
      </c>
      <c r="Q3499" s="74">
        <f t="shared" si="10"/>
        <v>0</v>
      </c>
      <c r="R3499" s="74">
        <f t="shared" si="11"/>
        <v>0</v>
      </c>
      <c r="S3499" s="74">
        <f t="shared" ref="S3499:T3499" si="10502">S3498+Q3499</f>
        <v>333.6465293</v>
      </c>
      <c r="T3499" s="74">
        <f t="shared" si="10502"/>
        <v>397.664114</v>
      </c>
      <c r="U3499" s="75">
        <f>J3499*SIP_Calculator!$D$27</f>
        <v>0</v>
      </c>
      <c r="V3499" s="75">
        <f t="shared" si="13"/>
        <v>0</v>
      </c>
      <c r="W3499" s="75">
        <f t="shared" si="14"/>
        <v>0</v>
      </c>
      <c r="X3499" s="75">
        <f t="shared" ref="X3499:Y3499" si="10503">X3498+V3499</f>
        <v>334.8596365</v>
      </c>
      <c r="Y3499" s="75">
        <f t="shared" si="10503"/>
        <v>399.072285</v>
      </c>
    </row>
    <row r="3500" ht="15.75" customHeight="1">
      <c r="A3500" s="78">
        <v>43259.0</v>
      </c>
      <c r="B3500" s="73">
        <v>11098.25</v>
      </c>
      <c r="C3500" s="73">
        <v>9316.25</v>
      </c>
      <c r="D3500" s="74">
        <f t="shared" si="33"/>
        <v>733</v>
      </c>
      <c r="E3500" s="74">
        <f t="shared" si="16"/>
        <v>0</v>
      </c>
      <c r="F3500" s="75">
        <f t="shared" si="4"/>
        <v>6</v>
      </c>
      <c r="G3500" s="75">
        <f t="shared" si="17"/>
        <v>0</v>
      </c>
      <c r="H3500" s="76">
        <f>IF(A3500&lt;SIP_Calculator!$B$7,0,IF(A3500&gt;SIP_Calculator!$E$7,0,1))</f>
        <v>1</v>
      </c>
      <c r="I3500" s="74">
        <f t="shared" si="5"/>
        <v>0</v>
      </c>
      <c r="J3500" s="75">
        <f t="shared" si="6"/>
        <v>0</v>
      </c>
      <c r="K3500" s="76">
        <f>H3500*SIP_Calculator!$D$25</f>
        <v>484.4666522</v>
      </c>
      <c r="L3500" s="76">
        <f t="shared" si="7"/>
        <v>0.0436525265</v>
      </c>
      <c r="M3500" s="76">
        <f t="shared" si="8"/>
        <v>0.05200232413</v>
      </c>
      <c r="N3500" s="76">
        <f t="shared" ref="N3500:O3500" si="10504">N3499+L3500</f>
        <v>334.0338796</v>
      </c>
      <c r="O3500" s="76">
        <f t="shared" si="10504"/>
        <v>398.0450481</v>
      </c>
      <c r="P3500" s="74">
        <f>I3500*SIP_Calculator!$D$26</f>
        <v>0</v>
      </c>
      <c r="Q3500" s="74">
        <f t="shared" si="10"/>
        <v>0</v>
      </c>
      <c r="R3500" s="74">
        <f t="shared" si="11"/>
        <v>0</v>
      </c>
      <c r="S3500" s="74">
        <f t="shared" ref="S3500:T3500" si="10505">S3499+Q3500</f>
        <v>333.6465293</v>
      </c>
      <c r="T3500" s="74">
        <f t="shared" si="10505"/>
        <v>397.664114</v>
      </c>
      <c r="U3500" s="75">
        <f>J3500*SIP_Calculator!$D$27</f>
        <v>0</v>
      </c>
      <c r="V3500" s="75">
        <f t="shared" si="13"/>
        <v>0</v>
      </c>
      <c r="W3500" s="75">
        <f t="shared" si="14"/>
        <v>0</v>
      </c>
      <c r="X3500" s="75">
        <f t="shared" ref="X3500:Y3500" si="10506">X3499+V3500</f>
        <v>334.8596365</v>
      </c>
      <c r="Y3500" s="75">
        <f t="shared" si="10506"/>
        <v>399.072285</v>
      </c>
    </row>
    <row r="3501" ht="15.75" customHeight="1">
      <c r="A3501" s="78">
        <v>43262.0</v>
      </c>
      <c r="B3501" s="73">
        <v>11116.2</v>
      </c>
      <c r="C3501" s="73">
        <v>9332.4</v>
      </c>
      <c r="D3501" s="74">
        <f t="shared" si="33"/>
        <v>734</v>
      </c>
      <c r="E3501" s="74">
        <f t="shared" si="16"/>
        <v>1</v>
      </c>
      <c r="F3501" s="75">
        <f t="shared" si="4"/>
        <v>6</v>
      </c>
      <c r="G3501" s="75">
        <f t="shared" si="17"/>
        <v>0</v>
      </c>
      <c r="H3501" s="76">
        <f>IF(A3501&lt;SIP_Calculator!$B$7,0,IF(A3501&gt;SIP_Calculator!$E$7,0,1))</f>
        <v>1</v>
      </c>
      <c r="I3501" s="74">
        <f t="shared" si="5"/>
        <v>1</v>
      </c>
      <c r="J3501" s="75">
        <f t="shared" si="6"/>
        <v>0</v>
      </c>
      <c r="K3501" s="76">
        <f>H3501*SIP_Calculator!$D$25</f>
        <v>484.4666522</v>
      </c>
      <c r="L3501" s="76">
        <f t="shared" si="7"/>
        <v>0.04358203812</v>
      </c>
      <c r="M3501" s="76">
        <f t="shared" si="8"/>
        <v>0.05191233254</v>
      </c>
      <c r="N3501" s="76">
        <f t="shared" ref="N3501:O3501" si="10507">N3500+L3501</f>
        <v>334.0774617</v>
      </c>
      <c r="O3501" s="76">
        <f t="shared" si="10507"/>
        <v>398.0969604</v>
      </c>
      <c r="P3501" s="74">
        <f>I3501*SIP_Calculator!$D$26</f>
        <v>2301.341589</v>
      </c>
      <c r="Q3501" s="74">
        <f t="shared" si="10"/>
        <v>0.2070259252</v>
      </c>
      <c r="R3501" s="74">
        <f t="shared" si="11"/>
        <v>0.2465969728</v>
      </c>
      <c r="S3501" s="74">
        <f t="shared" ref="S3501:T3501" si="10508">S3500+Q3501</f>
        <v>333.8535552</v>
      </c>
      <c r="T3501" s="74">
        <f t="shared" si="10508"/>
        <v>397.910711</v>
      </c>
      <c r="U3501" s="75">
        <f>J3501*SIP_Calculator!$D$27</f>
        <v>0</v>
      </c>
      <c r="V3501" s="75">
        <f t="shared" si="13"/>
        <v>0</v>
      </c>
      <c r="W3501" s="75">
        <f t="shared" si="14"/>
        <v>0</v>
      </c>
      <c r="X3501" s="75">
        <f t="shared" ref="X3501:Y3501" si="10509">X3500+V3501</f>
        <v>334.8596365</v>
      </c>
      <c r="Y3501" s="75">
        <f t="shared" si="10509"/>
        <v>399.072285</v>
      </c>
    </row>
    <row r="3502" ht="15.75" customHeight="1">
      <c r="A3502" s="78">
        <v>43263.0</v>
      </c>
      <c r="B3502" s="73">
        <v>11176.7</v>
      </c>
      <c r="C3502" s="73">
        <v>9386.45</v>
      </c>
      <c r="D3502" s="74">
        <f t="shared" si="33"/>
        <v>734</v>
      </c>
      <c r="E3502" s="74">
        <f t="shared" si="16"/>
        <v>0</v>
      </c>
      <c r="F3502" s="75">
        <f t="shared" si="4"/>
        <v>6</v>
      </c>
      <c r="G3502" s="75">
        <f t="shared" si="17"/>
        <v>0</v>
      </c>
      <c r="H3502" s="76">
        <f>IF(A3502&lt;SIP_Calculator!$B$7,0,IF(A3502&gt;SIP_Calculator!$E$7,0,1))</f>
        <v>1</v>
      </c>
      <c r="I3502" s="74">
        <f t="shared" si="5"/>
        <v>0</v>
      </c>
      <c r="J3502" s="75">
        <f t="shared" si="6"/>
        <v>0</v>
      </c>
      <c r="K3502" s="76">
        <f>H3502*SIP_Calculator!$D$25</f>
        <v>484.4666522</v>
      </c>
      <c r="L3502" s="76">
        <f t="shared" si="7"/>
        <v>0.04334612651</v>
      </c>
      <c r="M3502" s="76">
        <f t="shared" si="8"/>
        <v>0.05161340573</v>
      </c>
      <c r="N3502" s="76">
        <f t="shared" ref="N3502:O3502" si="10510">N3501+L3502</f>
        <v>334.1208078</v>
      </c>
      <c r="O3502" s="76">
        <f t="shared" si="10510"/>
        <v>398.1485738</v>
      </c>
      <c r="P3502" s="74">
        <f>I3502*SIP_Calculator!$D$26</f>
        <v>0</v>
      </c>
      <c r="Q3502" s="74">
        <f t="shared" si="10"/>
        <v>0</v>
      </c>
      <c r="R3502" s="74">
        <f t="shared" si="11"/>
        <v>0</v>
      </c>
      <c r="S3502" s="74">
        <f t="shared" ref="S3502:T3502" si="10511">S3501+Q3502</f>
        <v>333.8535552</v>
      </c>
      <c r="T3502" s="74">
        <f t="shared" si="10511"/>
        <v>397.910711</v>
      </c>
      <c r="U3502" s="75">
        <f>J3502*SIP_Calculator!$D$27</f>
        <v>0</v>
      </c>
      <c r="V3502" s="75">
        <f t="shared" si="13"/>
        <v>0</v>
      </c>
      <c r="W3502" s="75">
        <f t="shared" si="14"/>
        <v>0</v>
      </c>
      <c r="X3502" s="75">
        <f t="shared" ref="X3502:Y3502" si="10512">X3501+V3502</f>
        <v>334.8596365</v>
      </c>
      <c r="Y3502" s="75">
        <f t="shared" si="10512"/>
        <v>399.072285</v>
      </c>
    </row>
    <row r="3503" ht="15.75" customHeight="1">
      <c r="A3503" s="78">
        <v>43264.0</v>
      </c>
      <c r="B3503" s="73">
        <v>11185.9</v>
      </c>
      <c r="C3503" s="73">
        <v>9386.4</v>
      </c>
      <c r="D3503" s="74">
        <f t="shared" si="33"/>
        <v>734</v>
      </c>
      <c r="E3503" s="74">
        <f t="shared" si="16"/>
        <v>0</v>
      </c>
      <c r="F3503" s="75">
        <f t="shared" si="4"/>
        <v>6</v>
      </c>
      <c r="G3503" s="75">
        <f t="shared" si="17"/>
        <v>0</v>
      </c>
      <c r="H3503" s="76">
        <f>IF(A3503&lt;SIP_Calculator!$B$7,0,IF(A3503&gt;SIP_Calculator!$E$7,0,1))</f>
        <v>1</v>
      </c>
      <c r="I3503" s="74">
        <f t="shared" si="5"/>
        <v>0</v>
      </c>
      <c r="J3503" s="75">
        <f t="shared" si="6"/>
        <v>0</v>
      </c>
      <c r="K3503" s="76">
        <f>H3503*SIP_Calculator!$D$25</f>
        <v>484.4666522</v>
      </c>
      <c r="L3503" s="76">
        <f t="shared" si="7"/>
        <v>0.04331047588</v>
      </c>
      <c r="M3503" s="76">
        <f t="shared" si="8"/>
        <v>0.05161368066</v>
      </c>
      <c r="N3503" s="76">
        <f t="shared" ref="N3503:O3503" si="10513">N3502+L3503</f>
        <v>334.1641183</v>
      </c>
      <c r="O3503" s="76">
        <f t="shared" si="10513"/>
        <v>398.2001875</v>
      </c>
      <c r="P3503" s="74">
        <f>I3503*SIP_Calculator!$D$26</f>
        <v>0</v>
      </c>
      <c r="Q3503" s="74">
        <f t="shared" si="10"/>
        <v>0</v>
      </c>
      <c r="R3503" s="74">
        <f t="shared" si="11"/>
        <v>0</v>
      </c>
      <c r="S3503" s="74">
        <f t="shared" ref="S3503:T3503" si="10514">S3502+Q3503</f>
        <v>333.8535552</v>
      </c>
      <c r="T3503" s="74">
        <f t="shared" si="10514"/>
        <v>397.910711</v>
      </c>
      <c r="U3503" s="75">
        <f>J3503*SIP_Calculator!$D$27</f>
        <v>0</v>
      </c>
      <c r="V3503" s="75">
        <f t="shared" si="13"/>
        <v>0</v>
      </c>
      <c r="W3503" s="75">
        <f t="shared" si="14"/>
        <v>0</v>
      </c>
      <c r="X3503" s="75">
        <f t="shared" ref="X3503:Y3503" si="10515">X3502+V3503</f>
        <v>334.8596365</v>
      </c>
      <c r="Y3503" s="75">
        <f t="shared" si="10515"/>
        <v>399.072285</v>
      </c>
    </row>
    <row r="3504" ht="15.75" customHeight="1">
      <c r="A3504" s="78">
        <v>43265.0</v>
      </c>
      <c r="B3504" s="73">
        <v>11139.95</v>
      </c>
      <c r="C3504" s="73">
        <v>9356.65</v>
      </c>
      <c r="D3504" s="74">
        <f t="shared" si="33"/>
        <v>734</v>
      </c>
      <c r="E3504" s="74">
        <f t="shared" si="16"/>
        <v>0</v>
      </c>
      <c r="F3504" s="75">
        <f t="shared" si="4"/>
        <v>6</v>
      </c>
      <c r="G3504" s="75">
        <f t="shared" si="17"/>
        <v>0</v>
      </c>
      <c r="H3504" s="76">
        <f>IF(A3504&lt;SIP_Calculator!$B$7,0,IF(A3504&gt;SIP_Calculator!$E$7,0,1))</f>
        <v>1</v>
      </c>
      <c r="I3504" s="74">
        <f t="shared" si="5"/>
        <v>0</v>
      </c>
      <c r="J3504" s="75">
        <f t="shared" si="6"/>
        <v>0</v>
      </c>
      <c r="K3504" s="76">
        <f>H3504*SIP_Calculator!$D$25</f>
        <v>484.4666522</v>
      </c>
      <c r="L3504" s="76">
        <f t="shared" si="7"/>
        <v>0.04348912268</v>
      </c>
      <c r="M3504" s="76">
        <f t="shared" si="8"/>
        <v>0.05177778929</v>
      </c>
      <c r="N3504" s="76">
        <f t="shared" ref="N3504:O3504" si="10516">N3503+L3504</f>
        <v>334.2076074</v>
      </c>
      <c r="O3504" s="76">
        <f t="shared" si="10516"/>
        <v>398.2519653</v>
      </c>
      <c r="P3504" s="74">
        <f>I3504*SIP_Calculator!$D$26</f>
        <v>0</v>
      </c>
      <c r="Q3504" s="74">
        <f t="shared" si="10"/>
        <v>0</v>
      </c>
      <c r="R3504" s="74">
        <f t="shared" si="11"/>
        <v>0</v>
      </c>
      <c r="S3504" s="74">
        <f t="shared" ref="S3504:T3504" si="10517">S3503+Q3504</f>
        <v>333.8535552</v>
      </c>
      <c r="T3504" s="74">
        <f t="shared" si="10517"/>
        <v>397.910711</v>
      </c>
      <c r="U3504" s="75">
        <f>J3504*SIP_Calculator!$D$27</f>
        <v>0</v>
      </c>
      <c r="V3504" s="75">
        <f t="shared" si="13"/>
        <v>0</v>
      </c>
      <c r="W3504" s="75">
        <f t="shared" si="14"/>
        <v>0</v>
      </c>
      <c r="X3504" s="75">
        <f t="shared" ref="X3504:Y3504" si="10518">X3503+V3504</f>
        <v>334.8596365</v>
      </c>
      <c r="Y3504" s="75">
        <f t="shared" si="10518"/>
        <v>399.072285</v>
      </c>
    </row>
    <row r="3505" ht="15.75" customHeight="1">
      <c r="A3505" s="78">
        <v>43266.0</v>
      </c>
      <c r="B3505" s="73">
        <v>11136.3</v>
      </c>
      <c r="C3505" s="73">
        <v>9343.7</v>
      </c>
      <c r="D3505" s="74">
        <f t="shared" si="33"/>
        <v>734</v>
      </c>
      <c r="E3505" s="74">
        <f t="shared" si="16"/>
        <v>0</v>
      </c>
      <c r="F3505" s="75">
        <f t="shared" si="4"/>
        <v>6</v>
      </c>
      <c r="G3505" s="75">
        <f t="shared" si="17"/>
        <v>0</v>
      </c>
      <c r="H3505" s="76">
        <f>IF(A3505&lt;SIP_Calculator!$B$7,0,IF(A3505&gt;SIP_Calculator!$E$7,0,1))</f>
        <v>1</v>
      </c>
      <c r="I3505" s="74">
        <f t="shared" si="5"/>
        <v>0</v>
      </c>
      <c r="J3505" s="75">
        <f t="shared" si="6"/>
        <v>0</v>
      </c>
      <c r="K3505" s="76">
        <f>H3505*SIP_Calculator!$D$25</f>
        <v>484.4666522</v>
      </c>
      <c r="L3505" s="76">
        <f t="shared" si="7"/>
        <v>0.04350337654</v>
      </c>
      <c r="M3505" s="76">
        <f t="shared" si="8"/>
        <v>0.05184955127</v>
      </c>
      <c r="N3505" s="76">
        <f t="shared" ref="N3505:O3505" si="10519">N3504+L3505</f>
        <v>334.2511108</v>
      </c>
      <c r="O3505" s="76">
        <f t="shared" si="10519"/>
        <v>398.3038148</v>
      </c>
      <c r="P3505" s="74">
        <f>I3505*SIP_Calculator!$D$26</f>
        <v>0</v>
      </c>
      <c r="Q3505" s="74">
        <f t="shared" si="10"/>
        <v>0</v>
      </c>
      <c r="R3505" s="74">
        <f t="shared" si="11"/>
        <v>0</v>
      </c>
      <c r="S3505" s="74">
        <f t="shared" ref="S3505:T3505" si="10520">S3504+Q3505</f>
        <v>333.8535552</v>
      </c>
      <c r="T3505" s="74">
        <f t="shared" si="10520"/>
        <v>397.910711</v>
      </c>
      <c r="U3505" s="75">
        <f>J3505*SIP_Calculator!$D$27</f>
        <v>0</v>
      </c>
      <c r="V3505" s="75">
        <f t="shared" si="13"/>
        <v>0</v>
      </c>
      <c r="W3505" s="75">
        <f t="shared" si="14"/>
        <v>0</v>
      </c>
      <c r="X3505" s="75">
        <f t="shared" ref="X3505:Y3505" si="10521">X3504+V3505</f>
        <v>334.8596365</v>
      </c>
      <c r="Y3505" s="75">
        <f t="shared" si="10521"/>
        <v>399.072285</v>
      </c>
    </row>
    <row r="3506" ht="15.75" customHeight="1">
      <c r="A3506" s="78">
        <v>43269.0</v>
      </c>
      <c r="B3506" s="73">
        <v>11112.9</v>
      </c>
      <c r="C3506" s="73">
        <v>9318.55</v>
      </c>
      <c r="D3506" s="74">
        <f t="shared" si="33"/>
        <v>735</v>
      </c>
      <c r="E3506" s="74">
        <f t="shared" si="16"/>
        <v>1</v>
      </c>
      <c r="F3506" s="75">
        <f t="shared" si="4"/>
        <v>6</v>
      </c>
      <c r="G3506" s="75">
        <f t="shared" si="17"/>
        <v>0</v>
      </c>
      <c r="H3506" s="76">
        <f>IF(A3506&lt;SIP_Calculator!$B$7,0,IF(A3506&gt;SIP_Calculator!$E$7,0,1))</f>
        <v>1</v>
      </c>
      <c r="I3506" s="74">
        <f t="shared" si="5"/>
        <v>1</v>
      </c>
      <c r="J3506" s="75">
        <f t="shared" si="6"/>
        <v>0</v>
      </c>
      <c r="K3506" s="76">
        <f>H3506*SIP_Calculator!$D$25</f>
        <v>484.4666522</v>
      </c>
      <c r="L3506" s="76">
        <f t="shared" si="7"/>
        <v>0.0435949799</v>
      </c>
      <c r="M3506" s="76">
        <f t="shared" si="8"/>
        <v>0.05198948894</v>
      </c>
      <c r="N3506" s="76">
        <f t="shared" ref="N3506:O3506" si="10522">N3505+L3506</f>
        <v>334.2947058</v>
      </c>
      <c r="O3506" s="76">
        <f t="shared" si="10522"/>
        <v>398.3558043</v>
      </c>
      <c r="P3506" s="74">
        <f>I3506*SIP_Calculator!$D$26</f>
        <v>2301.341589</v>
      </c>
      <c r="Q3506" s="74">
        <f t="shared" si="10"/>
        <v>0.207087402</v>
      </c>
      <c r="R3506" s="74">
        <f t="shared" si="11"/>
        <v>0.2469634857</v>
      </c>
      <c r="S3506" s="74">
        <f t="shared" ref="S3506:T3506" si="10523">S3505+Q3506</f>
        <v>334.0606426</v>
      </c>
      <c r="T3506" s="74">
        <f t="shared" si="10523"/>
        <v>398.1576744</v>
      </c>
      <c r="U3506" s="75">
        <f>J3506*SIP_Calculator!$D$27</f>
        <v>0</v>
      </c>
      <c r="V3506" s="75">
        <f t="shared" si="13"/>
        <v>0</v>
      </c>
      <c r="W3506" s="75">
        <f t="shared" si="14"/>
        <v>0</v>
      </c>
      <c r="X3506" s="75">
        <f t="shared" ref="X3506:Y3506" si="10524">X3505+V3506</f>
        <v>334.8596365</v>
      </c>
      <c r="Y3506" s="75">
        <f t="shared" si="10524"/>
        <v>399.072285</v>
      </c>
    </row>
    <row r="3507" ht="15.75" customHeight="1">
      <c r="A3507" s="78">
        <v>43270.0</v>
      </c>
      <c r="B3507" s="73">
        <v>11021.95</v>
      </c>
      <c r="C3507" s="73">
        <v>9234.5</v>
      </c>
      <c r="D3507" s="74">
        <f t="shared" si="33"/>
        <v>735</v>
      </c>
      <c r="E3507" s="74">
        <f t="shared" si="16"/>
        <v>0</v>
      </c>
      <c r="F3507" s="75">
        <f t="shared" si="4"/>
        <v>6</v>
      </c>
      <c r="G3507" s="75">
        <f t="shared" si="17"/>
        <v>0</v>
      </c>
      <c r="H3507" s="76">
        <f>IF(A3507&lt;SIP_Calculator!$B$7,0,IF(A3507&gt;SIP_Calculator!$E$7,0,1))</f>
        <v>1</v>
      </c>
      <c r="I3507" s="74">
        <f t="shared" si="5"/>
        <v>0</v>
      </c>
      <c r="J3507" s="75">
        <f t="shared" si="6"/>
        <v>0</v>
      </c>
      <c r="K3507" s="76">
        <f>H3507*SIP_Calculator!$D$25</f>
        <v>484.4666522</v>
      </c>
      <c r="L3507" s="76">
        <f t="shared" si="7"/>
        <v>0.04395471329</v>
      </c>
      <c r="M3507" s="76">
        <f t="shared" si="8"/>
        <v>0.05246268365</v>
      </c>
      <c r="N3507" s="76">
        <f t="shared" ref="N3507:O3507" si="10525">N3506+L3507</f>
        <v>334.3386605</v>
      </c>
      <c r="O3507" s="76">
        <f t="shared" si="10525"/>
        <v>398.408267</v>
      </c>
      <c r="P3507" s="74">
        <f>I3507*SIP_Calculator!$D$26</f>
        <v>0</v>
      </c>
      <c r="Q3507" s="74">
        <f t="shared" si="10"/>
        <v>0</v>
      </c>
      <c r="R3507" s="74">
        <f t="shared" si="11"/>
        <v>0</v>
      </c>
      <c r="S3507" s="74">
        <f t="shared" ref="S3507:T3507" si="10526">S3506+Q3507</f>
        <v>334.0606426</v>
      </c>
      <c r="T3507" s="74">
        <f t="shared" si="10526"/>
        <v>398.1576744</v>
      </c>
      <c r="U3507" s="75">
        <f>J3507*SIP_Calculator!$D$27</f>
        <v>0</v>
      </c>
      <c r="V3507" s="75">
        <f t="shared" si="13"/>
        <v>0</v>
      </c>
      <c r="W3507" s="75">
        <f t="shared" si="14"/>
        <v>0</v>
      </c>
      <c r="X3507" s="75">
        <f t="shared" ref="X3507:Y3507" si="10527">X3506+V3507</f>
        <v>334.8596365</v>
      </c>
      <c r="Y3507" s="75">
        <f t="shared" si="10527"/>
        <v>399.072285</v>
      </c>
    </row>
    <row r="3508" ht="15.75" customHeight="1">
      <c r="A3508" s="78">
        <v>43271.0</v>
      </c>
      <c r="B3508" s="73">
        <v>11076.05</v>
      </c>
      <c r="C3508" s="73">
        <v>9276.4</v>
      </c>
      <c r="D3508" s="74">
        <f t="shared" si="33"/>
        <v>735</v>
      </c>
      <c r="E3508" s="74">
        <f t="shared" si="16"/>
        <v>0</v>
      </c>
      <c r="F3508" s="75">
        <f t="shared" si="4"/>
        <v>6</v>
      </c>
      <c r="G3508" s="75">
        <f t="shared" si="17"/>
        <v>0</v>
      </c>
      <c r="H3508" s="76">
        <f>IF(A3508&lt;SIP_Calculator!$B$7,0,IF(A3508&gt;SIP_Calculator!$E$7,0,1))</f>
        <v>1</v>
      </c>
      <c r="I3508" s="74">
        <f t="shared" si="5"/>
        <v>0</v>
      </c>
      <c r="J3508" s="75">
        <f t="shared" si="6"/>
        <v>0</v>
      </c>
      <c r="K3508" s="76">
        <f>H3508*SIP_Calculator!$D$25</f>
        <v>484.4666522</v>
      </c>
      <c r="L3508" s="76">
        <f t="shared" si="7"/>
        <v>0.04374002033</v>
      </c>
      <c r="M3508" s="76">
        <f t="shared" si="8"/>
        <v>0.05222571819</v>
      </c>
      <c r="N3508" s="76">
        <f t="shared" ref="N3508:O3508" si="10528">N3507+L3508</f>
        <v>334.3824005</v>
      </c>
      <c r="O3508" s="76">
        <f t="shared" si="10528"/>
        <v>398.4604927</v>
      </c>
      <c r="P3508" s="74">
        <f>I3508*SIP_Calculator!$D$26</f>
        <v>0</v>
      </c>
      <c r="Q3508" s="74">
        <f t="shared" si="10"/>
        <v>0</v>
      </c>
      <c r="R3508" s="74">
        <f t="shared" si="11"/>
        <v>0</v>
      </c>
      <c r="S3508" s="74">
        <f t="shared" ref="S3508:T3508" si="10529">S3507+Q3508</f>
        <v>334.0606426</v>
      </c>
      <c r="T3508" s="74">
        <f t="shared" si="10529"/>
        <v>398.1576744</v>
      </c>
      <c r="U3508" s="75">
        <f>J3508*SIP_Calculator!$D$27</f>
        <v>0</v>
      </c>
      <c r="V3508" s="75">
        <f t="shared" si="13"/>
        <v>0</v>
      </c>
      <c r="W3508" s="75">
        <f t="shared" si="14"/>
        <v>0</v>
      </c>
      <c r="X3508" s="75">
        <f t="shared" ref="X3508:Y3508" si="10530">X3507+V3508</f>
        <v>334.8596365</v>
      </c>
      <c r="Y3508" s="75">
        <f t="shared" si="10530"/>
        <v>399.072285</v>
      </c>
    </row>
    <row r="3509" ht="15.75" customHeight="1">
      <c r="A3509" s="78">
        <v>43272.0</v>
      </c>
      <c r="B3509" s="73">
        <v>11039.95</v>
      </c>
      <c r="C3509" s="73">
        <v>9240.25</v>
      </c>
      <c r="D3509" s="74">
        <f t="shared" si="33"/>
        <v>735</v>
      </c>
      <c r="E3509" s="74">
        <f t="shared" si="16"/>
        <v>0</v>
      </c>
      <c r="F3509" s="75">
        <f t="shared" si="4"/>
        <v>6</v>
      </c>
      <c r="G3509" s="75">
        <f t="shared" si="17"/>
        <v>0</v>
      </c>
      <c r="H3509" s="76">
        <f>IF(A3509&lt;SIP_Calculator!$B$7,0,IF(A3509&gt;SIP_Calculator!$E$7,0,1))</f>
        <v>1</v>
      </c>
      <c r="I3509" s="74">
        <f t="shared" si="5"/>
        <v>0</v>
      </c>
      <c r="J3509" s="75">
        <f t="shared" si="6"/>
        <v>0</v>
      </c>
      <c r="K3509" s="76">
        <f>H3509*SIP_Calculator!$D$25</f>
        <v>484.4666522</v>
      </c>
      <c r="L3509" s="76">
        <f t="shared" si="7"/>
        <v>0.04388304768</v>
      </c>
      <c r="M3509" s="76">
        <f t="shared" si="8"/>
        <v>0.0524300373</v>
      </c>
      <c r="N3509" s="76">
        <f t="shared" ref="N3509:O3509" si="10531">N3508+L3509</f>
        <v>334.4262835</v>
      </c>
      <c r="O3509" s="76">
        <f t="shared" si="10531"/>
        <v>398.5129228</v>
      </c>
      <c r="P3509" s="74">
        <f>I3509*SIP_Calculator!$D$26</f>
        <v>0</v>
      </c>
      <c r="Q3509" s="74">
        <f t="shared" si="10"/>
        <v>0</v>
      </c>
      <c r="R3509" s="74">
        <f t="shared" si="11"/>
        <v>0</v>
      </c>
      <c r="S3509" s="74">
        <f t="shared" ref="S3509:T3509" si="10532">S3508+Q3509</f>
        <v>334.0606426</v>
      </c>
      <c r="T3509" s="74">
        <f t="shared" si="10532"/>
        <v>398.1576744</v>
      </c>
      <c r="U3509" s="75">
        <f>J3509*SIP_Calculator!$D$27</f>
        <v>0</v>
      </c>
      <c r="V3509" s="75">
        <f t="shared" si="13"/>
        <v>0</v>
      </c>
      <c r="W3509" s="75">
        <f t="shared" si="14"/>
        <v>0</v>
      </c>
      <c r="X3509" s="75">
        <f t="shared" ref="X3509:Y3509" si="10533">X3508+V3509</f>
        <v>334.8596365</v>
      </c>
      <c r="Y3509" s="75">
        <f t="shared" si="10533"/>
        <v>399.072285</v>
      </c>
    </row>
    <row r="3510" ht="15.75" customHeight="1">
      <c r="A3510" s="78">
        <v>43273.0</v>
      </c>
      <c r="B3510" s="73">
        <v>11119.65</v>
      </c>
      <c r="C3510" s="73">
        <v>9296.65</v>
      </c>
      <c r="D3510" s="74">
        <f t="shared" si="33"/>
        <v>735</v>
      </c>
      <c r="E3510" s="74">
        <f t="shared" si="16"/>
        <v>0</v>
      </c>
      <c r="F3510" s="75">
        <f t="shared" si="4"/>
        <v>6</v>
      </c>
      <c r="G3510" s="75">
        <f t="shared" si="17"/>
        <v>0</v>
      </c>
      <c r="H3510" s="76">
        <f>IF(A3510&lt;SIP_Calculator!$B$7,0,IF(A3510&gt;SIP_Calculator!$E$7,0,1))</f>
        <v>1</v>
      </c>
      <c r="I3510" s="74">
        <f t="shared" si="5"/>
        <v>0</v>
      </c>
      <c r="J3510" s="75">
        <f t="shared" si="6"/>
        <v>0</v>
      </c>
      <c r="K3510" s="76">
        <f>H3510*SIP_Calculator!$D$25</f>
        <v>484.4666522</v>
      </c>
      <c r="L3510" s="76">
        <f t="shared" si="7"/>
        <v>0.04356851629</v>
      </c>
      <c r="M3510" s="76">
        <f t="shared" si="8"/>
        <v>0.05211195992</v>
      </c>
      <c r="N3510" s="76">
        <f t="shared" ref="N3510:O3510" si="10534">N3509+L3510</f>
        <v>334.469852</v>
      </c>
      <c r="O3510" s="76">
        <f t="shared" si="10534"/>
        <v>398.5650347</v>
      </c>
      <c r="P3510" s="74">
        <f>I3510*SIP_Calculator!$D$26</f>
        <v>0</v>
      </c>
      <c r="Q3510" s="74">
        <f t="shared" si="10"/>
        <v>0</v>
      </c>
      <c r="R3510" s="74">
        <f t="shared" si="11"/>
        <v>0</v>
      </c>
      <c r="S3510" s="74">
        <f t="shared" ref="S3510:T3510" si="10535">S3509+Q3510</f>
        <v>334.0606426</v>
      </c>
      <c r="T3510" s="74">
        <f t="shared" si="10535"/>
        <v>398.1576744</v>
      </c>
      <c r="U3510" s="75">
        <f>J3510*SIP_Calculator!$D$27</f>
        <v>0</v>
      </c>
      <c r="V3510" s="75">
        <f t="shared" si="13"/>
        <v>0</v>
      </c>
      <c r="W3510" s="75">
        <f t="shared" si="14"/>
        <v>0</v>
      </c>
      <c r="X3510" s="75">
        <f t="shared" ref="X3510:Y3510" si="10536">X3509+V3510</f>
        <v>334.8596365</v>
      </c>
      <c r="Y3510" s="75">
        <f t="shared" si="10536"/>
        <v>399.072285</v>
      </c>
    </row>
    <row r="3511" ht="15.75" customHeight="1">
      <c r="A3511" s="78">
        <v>43276.0</v>
      </c>
      <c r="B3511" s="73">
        <v>11045.45</v>
      </c>
      <c r="C3511" s="73">
        <v>9234.4</v>
      </c>
      <c r="D3511" s="74">
        <f t="shared" si="33"/>
        <v>736</v>
      </c>
      <c r="E3511" s="74">
        <f t="shared" si="16"/>
        <v>1</v>
      </c>
      <c r="F3511" s="75">
        <f t="shared" si="4"/>
        <v>6</v>
      </c>
      <c r="G3511" s="75">
        <f t="shared" si="17"/>
        <v>0</v>
      </c>
      <c r="H3511" s="76">
        <f>IF(A3511&lt;SIP_Calculator!$B$7,0,IF(A3511&gt;SIP_Calculator!$E$7,0,1))</f>
        <v>1</v>
      </c>
      <c r="I3511" s="74">
        <f t="shared" si="5"/>
        <v>1</v>
      </c>
      <c r="J3511" s="75">
        <f t="shared" si="6"/>
        <v>0</v>
      </c>
      <c r="K3511" s="76">
        <f>H3511*SIP_Calculator!$D$25</f>
        <v>484.4666522</v>
      </c>
      <c r="L3511" s="76">
        <f t="shared" si="7"/>
        <v>0.04386119644</v>
      </c>
      <c r="M3511" s="76">
        <f t="shared" si="8"/>
        <v>0.05246325177</v>
      </c>
      <c r="N3511" s="76">
        <f t="shared" ref="N3511:O3511" si="10537">N3510+L3511</f>
        <v>334.5137132</v>
      </c>
      <c r="O3511" s="76">
        <f t="shared" si="10537"/>
        <v>398.617498</v>
      </c>
      <c r="P3511" s="74">
        <f>I3511*SIP_Calculator!$D$26</f>
        <v>2301.341589</v>
      </c>
      <c r="Q3511" s="74">
        <f t="shared" si="10"/>
        <v>0.2083519992</v>
      </c>
      <c r="R3511" s="74">
        <f t="shared" si="11"/>
        <v>0.2492139813</v>
      </c>
      <c r="S3511" s="74">
        <f t="shared" ref="S3511:T3511" si="10538">S3510+Q3511</f>
        <v>334.2689946</v>
      </c>
      <c r="T3511" s="74">
        <f t="shared" si="10538"/>
        <v>398.4068884</v>
      </c>
      <c r="U3511" s="75">
        <f>J3511*SIP_Calculator!$D$27</f>
        <v>0</v>
      </c>
      <c r="V3511" s="75">
        <f t="shared" si="13"/>
        <v>0</v>
      </c>
      <c r="W3511" s="75">
        <f t="shared" si="14"/>
        <v>0</v>
      </c>
      <c r="X3511" s="75">
        <f t="shared" ref="X3511:Y3511" si="10539">X3510+V3511</f>
        <v>334.8596365</v>
      </c>
      <c r="Y3511" s="75">
        <f t="shared" si="10539"/>
        <v>399.072285</v>
      </c>
    </row>
    <row r="3512" ht="15.75" customHeight="1">
      <c r="A3512" s="78">
        <v>43277.0</v>
      </c>
      <c r="B3512" s="73">
        <v>11054.1</v>
      </c>
      <c r="C3512" s="73">
        <v>9231.8</v>
      </c>
      <c r="D3512" s="74">
        <f t="shared" si="33"/>
        <v>736</v>
      </c>
      <c r="E3512" s="74">
        <f t="shared" si="16"/>
        <v>0</v>
      </c>
      <c r="F3512" s="75">
        <f t="shared" si="4"/>
        <v>6</v>
      </c>
      <c r="G3512" s="75">
        <f t="shared" si="17"/>
        <v>0</v>
      </c>
      <c r="H3512" s="76">
        <f>IF(A3512&lt;SIP_Calculator!$B$7,0,IF(A3512&gt;SIP_Calculator!$E$7,0,1))</f>
        <v>1</v>
      </c>
      <c r="I3512" s="74">
        <f t="shared" si="5"/>
        <v>0</v>
      </c>
      <c r="J3512" s="75">
        <f t="shared" si="6"/>
        <v>0</v>
      </c>
      <c r="K3512" s="76">
        <f>H3512*SIP_Calculator!$D$25</f>
        <v>484.4666522</v>
      </c>
      <c r="L3512" s="76">
        <f t="shared" si="7"/>
        <v>0.04382687439</v>
      </c>
      <c r="M3512" s="76">
        <f t="shared" si="8"/>
        <v>0.05247802727</v>
      </c>
      <c r="N3512" s="76">
        <f t="shared" ref="N3512:O3512" si="10540">N3511+L3512</f>
        <v>334.5575401</v>
      </c>
      <c r="O3512" s="76">
        <f t="shared" si="10540"/>
        <v>398.669976</v>
      </c>
      <c r="P3512" s="74">
        <f>I3512*SIP_Calculator!$D$26</f>
        <v>0</v>
      </c>
      <c r="Q3512" s="74">
        <f t="shared" si="10"/>
        <v>0</v>
      </c>
      <c r="R3512" s="74">
        <f t="shared" si="11"/>
        <v>0</v>
      </c>
      <c r="S3512" s="74">
        <f t="shared" ref="S3512:T3512" si="10541">S3511+Q3512</f>
        <v>334.2689946</v>
      </c>
      <c r="T3512" s="74">
        <f t="shared" si="10541"/>
        <v>398.4068884</v>
      </c>
      <c r="U3512" s="75">
        <f>J3512*SIP_Calculator!$D$27</f>
        <v>0</v>
      </c>
      <c r="V3512" s="75">
        <f t="shared" si="13"/>
        <v>0</v>
      </c>
      <c r="W3512" s="75">
        <f t="shared" si="14"/>
        <v>0</v>
      </c>
      <c r="X3512" s="75">
        <f t="shared" ref="X3512:Y3512" si="10542">X3511+V3512</f>
        <v>334.8596365</v>
      </c>
      <c r="Y3512" s="75">
        <f t="shared" si="10542"/>
        <v>399.072285</v>
      </c>
    </row>
    <row r="3513" ht="15.75" customHeight="1">
      <c r="A3513" s="78">
        <v>43278.0</v>
      </c>
      <c r="B3513" s="73">
        <v>10946.7</v>
      </c>
      <c r="C3513" s="73">
        <v>9129.25</v>
      </c>
      <c r="D3513" s="74">
        <f t="shared" si="33"/>
        <v>736</v>
      </c>
      <c r="E3513" s="74">
        <f t="shared" si="16"/>
        <v>0</v>
      </c>
      <c r="F3513" s="75">
        <f t="shared" si="4"/>
        <v>6</v>
      </c>
      <c r="G3513" s="75">
        <f t="shared" si="17"/>
        <v>0</v>
      </c>
      <c r="H3513" s="76">
        <f>IF(A3513&lt;SIP_Calculator!$B$7,0,IF(A3513&gt;SIP_Calculator!$E$7,0,1))</f>
        <v>1</v>
      </c>
      <c r="I3513" s="74">
        <f t="shared" si="5"/>
        <v>0</v>
      </c>
      <c r="J3513" s="75">
        <f t="shared" si="6"/>
        <v>0</v>
      </c>
      <c r="K3513" s="76">
        <f>H3513*SIP_Calculator!$D$25</f>
        <v>484.4666522</v>
      </c>
      <c r="L3513" s="76">
        <f t="shared" si="7"/>
        <v>0.04425686757</v>
      </c>
      <c r="M3513" s="76">
        <f t="shared" si="8"/>
        <v>0.05306751948</v>
      </c>
      <c r="N3513" s="76">
        <f t="shared" ref="N3513:O3513" si="10543">N3512+L3513</f>
        <v>334.601797</v>
      </c>
      <c r="O3513" s="76">
        <f t="shared" si="10543"/>
        <v>398.7230435</v>
      </c>
      <c r="P3513" s="74">
        <f>I3513*SIP_Calculator!$D$26</f>
        <v>0</v>
      </c>
      <c r="Q3513" s="74">
        <f t="shared" si="10"/>
        <v>0</v>
      </c>
      <c r="R3513" s="74">
        <f t="shared" si="11"/>
        <v>0</v>
      </c>
      <c r="S3513" s="74">
        <f t="shared" ref="S3513:T3513" si="10544">S3512+Q3513</f>
        <v>334.2689946</v>
      </c>
      <c r="T3513" s="74">
        <f t="shared" si="10544"/>
        <v>398.4068884</v>
      </c>
      <c r="U3513" s="75">
        <f>J3513*SIP_Calculator!$D$27</f>
        <v>0</v>
      </c>
      <c r="V3513" s="75">
        <f t="shared" si="13"/>
        <v>0</v>
      </c>
      <c r="W3513" s="75">
        <f t="shared" si="14"/>
        <v>0</v>
      </c>
      <c r="X3513" s="75">
        <f t="shared" ref="X3513:Y3513" si="10545">X3512+V3513</f>
        <v>334.8596365</v>
      </c>
      <c r="Y3513" s="75">
        <f t="shared" si="10545"/>
        <v>399.072285</v>
      </c>
    </row>
    <row r="3514" ht="15.75" customHeight="1">
      <c r="A3514" s="78">
        <v>43279.0</v>
      </c>
      <c r="B3514" s="73">
        <v>10855.0</v>
      </c>
      <c r="C3514" s="73">
        <v>9036.95</v>
      </c>
      <c r="D3514" s="74">
        <f t="shared" si="33"/>
        <v>736</v>
      </c>
      <c r="E3514" s="74">
        <f t="shared" si="16"/>
        <v>0</v>
      </c>
      <c r="F3514" s="75">
        <f t="shared" si="4"/>
        <v>6</v>
      </c>
      <c r="G3514" s="75">
        <f t="shared" si="17"/>
        <v>0</v>
      </c>
      <c r="H3514" s="76">
        <f>IF(A3514&lt;SIP_Calculator!$B$7,0,IF(A3514&gt;SIP_Calculator!$E$7,0,1))</f>
        <v>1</v>
      </c>
      <c r="I3514" s="74">
        <f t="shared" si="5"/>
        <v>0</v>
      </c>
      <c r="J3514" s="75">
        <f t="shared" si="6"/>
        <v>0</v>
      </c>
      <c r="K3514" s="76">
        <f>H3514*SIP_Calculator!$D$25</f>
        <v>484.4666522</v>
      </c>
      <c r="L3514" s="76">
        <f t="shared" si="7"/>
        <v>0.04463073719</v>
      </c>
      <c r="M3514" s="76">
        <f t="shared" si="8"/>
        <v>0.05360953111</v>
      </c>
      <c r="N3514" s="76">
        <f t="shared" ref="N3514:O3514" si="10546">N3513+L3514</f>
        <v>334.6464277</v>
      </c>
      <c r="O3514" s="76">
        <f t="shared" si="10546"/>
        <v>398.776653</v>
      </c>
      <c r="P3514" s="74">
        <f>I3514*SIP_Calculator!$D$26</f>
        <v>0</v>
      </c>
      <c r="Q3514" s="74">
        <f t="shared" si="10"/>
        <v>0</v>
      </c>
      <c r="R3514" s="74">
        <f t="shared" si="11"/>
        <v>0</v>
      </c>
      <c r="S3514" s="74">
        <f t="shared" ref="S3514:T3514" si="10547">S3513+Q3514</f>
        <v>334.2689946</v>
      </c>
      <c r="T3514" s="74">
        <f t="shared" si="10547"/>
        <v>398.4068884</v>
      </c>
      <c r="U3514" s="75">
        <f>J3514*SIP_Calculator!$D$27</f>
        <v>0</v>
      </c>
      <c r="V3514" s="75">
        <f t="shared" si="13"/>
        <v>0</v>
      </c>
      <c r="W3514" s="75">
        <f t="shared" si="14"/>
        <v>0</v>
      </c>
      <c r="X3514" s="75">
        <f t="shared" ref="X3514:Y3514" si="10548">X3513+V3514</f>
        <v>334.8596365</v>
      </c>
      <c r="Y3514" s="75">
        <f t="shared" si="10548"/>
        <v>399.072285</v>
      </c>
    </row>
    <row r="3515" ht="15.75" customHeight="1">
      <c r="A3515" s="78">
        <v>43280.0</v>
      </c>
      <c r="B3515" s="73">
        <v>10993.45</v>
      </c>
      <c r="C3515" s="73">
        <v>9162.45</v>
      </c>
      <c r="D3515" s="74">
        <f t="shared" si="33"/>
        <v>736</v>
      </c>
      <c r="E3515" s="74">
        <f t="shared" si="16"/>
        <v>0</v>
      </c>
      <c r="F3515" s="75">
        <f t="shared" si="4"/>
        <v>6</v>
      </c>
      <c r="G3515" s="75">
        <f t="shared" si="17"/>
        <v>0</v>
      </c>
      <c r="H3515" s="76">
        <f>IF(A3515&lt;SIP_Calculator!$B$7,0,IF(A3515&gt;SIP_Calculator!$E$7,0,1))</f>
        <v>1</v>
      </c>
      <c r="I3515" s="74">
        <f t="shared" si="5"/>
        <v>0</v>
      </c>
      <c r="J3515" s="75">
        <f t="shared" si="6"/>
        <v>0</v>
      </c>
      <c r="K3515" s="76">
        <f>H3515*SIP_Calculator!$D$25</f>
        <v>484.4666522</v>
      </c>
      <c r="L3515" s="76">
        <f t="shared" si="7"/>
        <v>0.04406866381</v>
      </c>
      <c r="M3515" s="76">
        <f t="shared" si="8"/>
        <v>0.05287523012</v>
      </c>
      <c r="N3515" s="76">
        <f t="shared" ref="N3515:O3515" si="10549">N3514+L3515</f>
        <v>334.6904964</v>
      </c>
      <c r="O3515" s="76">
        <f t="shared" si="10549"/>
        <v>398.8295283</v>
      </c>
      <c r="P3515" s="74">
        <f>I3515*SIP_Calculator!$D$26</f>
        <v>0</v>
      </c>
      <c r="Q3515" s="74">
        <f t="shared" si="10"/>
        <v>0</v>
      </c>
      <c r="R3515" s="74">
        <f t="shared" si="11"/>
        <v>0</v>
      </c>
      <c r="S3515" s="74">
        <f t="shared" ref="S3515:T3515" si="10550">S3514+Q3515</f>
        <v>334.2689946</v>
      </c>
      <c r="T3515" s="74">
        <f t="shared" si="10550"/>
        <v>398.4068884</v>
      </c>
      <c r="U3515" s="75">
        <f>J3515*SIP_Calculator!$D$27</f>
        <v>0</v>
      </c>
      <c r="V3515" s="75">
        <f t="shared" si="13"/>
        <v>0</v>
      </c>
      <c r="W3515" s="75">
        <f t="shared" si="14"/>
        <v>0</v>
      </c>
      <c r="X3515" s="75">
        <f t="shared" ref="X3515:Y3515" si="10551">X3514+V3515</f>
        <v>334.8596365</v>
      </c>
      <c r="Y3515" s="75">
        <f t="shared" si="10551"/>
        <v>399.072285</v>
      </c>
    </row>
    <row r="3516" ht="15.75" customHeight="1">
      <c r="A3516" s="78">
        <v>43283.0</v>
      </c>
      <c r="B3516" s="73">
        <v>10929.85</v>
      </c>
      <c r="C3516" s="73">
        <v>9109.0</v>
      </c>
      <c r="D3516" s="74">
        <f t="shared" si="33"/>
        <v>737</v>
      </c>
      <c r="E3516" s="74">
        <f t="shared" si="16"/>
        <v>1</v>
      </c>
      <c r="F3516" s="75">
        <f t="shared" si="4"/>
        <v>7</v>
      </c>
      <c r="G3516" s="75">
        <f t="shared" si="17"/>
        <v>1</v>
      </c>
      <c r="H3516" s="76">
        <f>IF(A3516&lt;SIP_Calculator!$B$7,0,IF(A3516&gt;SIP_Calculator!$E$7,0,1))</f>
        <v>1</v>
      </c>
      <c r="I3516" s="74">
        <f t="shared" si="5"/>
        <v>1</v>
      </c>
      <c r="J3516" s="75">
        <f t="shared" si="6"/>
        <v>1</v>
      </c>
      <c r="K3516" s="76">
        <f>H3516*SIP_Calculator!$D$25</f>
        <v>484.4666522</v>
      </c>
      <c r="L3516" s="76">
        <f t="shared" si="7"/>
        <v>0.04432509615</v>
      </c>
      <c r="M3516" s="76">
        <f t="shared" si="8"/>
        <v>0.05318549261</v>
      </c>
      <c r="N3516" s="76">
        <f t="shared" ref="N3516:O3516" si="10552">N3515+L3516</f>
        <v>334.7348215</v>
      </c>
      <c r="O3516" s="76">
        <f t="shared" si="10552"/>
        <v>398.8827138</v>
      </c>
      <c r="P3516" s="74">
        <f>I3516*SIP_Calculator!$D$26</f>
        <v>2301.341589</v>
      </c>
      <c r="Q3516" s="74">
        <f t="shared" si="10"/>
        <v>0.2105556425</v>
      </c>
      <c r="R3516" s="74">
        <f t="shared" si="11"/>
        <v>0.2526448116</v>
      </c>
      <c r="S3516" s="74">
        <f t="shared" ref="S3516:T3516" si="10553">S3515+Q3516</f>
        <v>334.4795503</v>
      </c>
      <c r="T3516" s="74">
        <f t="shared" si="10553"/>
        <v>398.6595332</v>
      </c>
      <c r="U3516" s="75">
        <f>J3516*SIP_Calculator!$D$27</f>
        <v>10000</v>
      </c>
      <c r="V3516" s="75">
        <f t="shared" si="13"/>
        <v>0.9149256394</v>
      </c>
      <c r="W3516" s="75">
        <f t="shared" si="14"/>
        <v>1.097815347</v>
      </c>
      <c r="X3516" s="75">
        <f t="shared" ref="X3516:Y3516" si="10554">X3515+V3516</f>
        <v>335.7745621</v>
      </c>
      <c r="Y3516" s="75">
        <f t="shared" si="10554"/>
        <v>400.1701003</v>
      </c>
    </row>
    <row r="3517" ht="15.75" customHeight="1">
      <c r="A3517" s="78">
        <v>43284.0</v>
      </c>
      <c r="B3517" s="73">
        <v>10974.2</v>
      </c>
      <c r="C3517" s="73">
        <v>9149.4</v>
      </c>
      <c r="D3517" s="74">
        <f t="shared" si="33"/>
        <v>737</v>
      </c>
      <c r="E3517" s="74">
        <f t="shared" si="16"/>
        <v>0</v>
      </c>
      <c r="F3517" s="75">
        <f t="shared" si="4"/>
        <v>7</v>
      </c>
      <c r="G3517" s="75">
        <f t="shared" si="17"/>
        <v>0</v>
      </c>
      <c r="H3517" s="76">
        <f>IF(A3517&lt;SIP_Calculator!$B$7,0,IF(A3517&gt;SIP_Calculator!$E$7,0,1))</f>
        <v>1</v>
      </c>
      <c r="I3517" s="74">
        <f t="shared" si="5"/>
        <v>0</v>
      </c>
      <c r="J3517" s="75">
        <f t="shared" si="6"/>
        <v>0</v>
      </c>
      <c r="K3517" s="76">
        <f>H3517*SIP_Calculator!$D$25</f>
        <v>484.4666522</v>
      </c>
      <c r="L3517" s="76">
        <f t="shared" si="7"/>
        <v>0.04414596528</v>
      </c>
      <c r="M3517" s="76">
        <f t="shared" si="8"/>
        <v>0.05295064728</v>
      </c>
      <c r="N3517" s="76">
        <f t="shared" ref="N3517:O3517" si="10555">N3516+L3517</f>
        <v>334.7789674</v>
      </c>
      <c r="O3517" s="76">
        <f t="shared" si="10555"/>
        <v>398.9356644</v>
      </c>
      <c r="P3517" s="74">
        <f>I3517*SIP_Calculator!$D$26</f>
        <v>0</v>
      </c>
      <c r="Q3517" s="74">
        <f t="shared" si="10"/>
        <v>0</v>
      </c>
      <c r="R3517" s="74">
        <f t="shared" si="11"/>
        <v>0</v>
      </c>
      <c r="S3517" s="74">
        <f t="shared" ref="S3517:T3517" si="10556">S3516+Q3517</f>
        <v>334.4795503</v>
      </c>
      <c r="T3517" s="74">
        <f t="shared" si="10556"/>
        <v>398.6595332</v>
      </c>
      <c r="U3517" s="75">
        <f>J3517*SIP_Calculator!$D$27</f>
        <v>0</v>
      </c>
      <c r="V3517" s="75">
        <f t="shared" si="13"/>
        <v>0</v>
      </c>
      <c r="W3517" s="75">
        <f t="shared" si="14"/>
        <v>0</v>
      </c>
      <c r="X3517" s="75">
        <f t="shared" ref="X3517:Y3517" si="10557">X3516+V3517</f>
        <v>335.7745621</v>
      </c>
      <c r="Y3517" s="75">
        <f t="shared" si="10557"/>
        <v>400.1701003</v>
      </c>
    </row>
    <row r="3518" ht="15.75" customHeight="1">
      <c r="A3518" s="78">
        <v>43285.0</v>
      </c>
      <c r="B3518" s="73">
        <v>11033.0</v>
      </c>
      <c r="C3518" s="73">
        <v>9194.55</v>
      </c>
      <c r="D3518" s="74">
        <f t="shared" si="33"/>
        <v>737</v>
      </c>
      <c r="E3518" s="74">
        <f t="shared" si="16"/>
        <v>0</v>
      </c>
      <c r="F3518" s="75">
        <f t="shared" si="4"/>
        <v>7</v>
      </c>
      <c r="G3518" s="75">
        <f t="shared" si="17"/>
        <v>0</v>
      </c>
      <c r="H3518" s="76">
        <f>IF(A3518&lt;SIP_Calculator!$B$7,0,IF(A3518&gt;SIP_Calculator!$E$7,0,1))</f>
        <v>1</v>
      </c>
      <c r="I3518" s="74">
        <f t="shared" si="5"/>
        <v>0</v>
      </c>
      <c r="J3518" s="75">
        <f t="shared" si="6"/>
        <v>0</v>
      </c>
      <c r="K3518" s="76">
        <f>H3518*SIP_Calculator!$D$25</f>
        <v>484.4666522</v>
      </c>
      <c r="L3518" s="76">
        <f t="shared" si="7"/>
        <v>0.04391069085</v>
      </c>
      <c r="M3518" s="76">
        <f t="shared" si="8"/>
        <v>0.05269063219</v>
      </c>
      <c r="N3518" s="76">
        <f t="shared" ref="N3518:O3518" si="10558">N3517+L3518</f>
        <v>334.8228781</v>
      </c>
      <c r="O3518" s="76">
        <f t="shared" si="10558"/>
        <v>398.988355</v>
      </c>
      <c r="P3518" s="74">
        <f>I3518*SIP_Calculator!$D$26</f>
        <v>0</v>
      </c>
      <c r="Q3518" s="74">
        <f t="shared" si="10"/>
        <v>0</v>
      </c>
      <c r="R3518" s="74">
        <f t="shared" si="11"/>
        <v>0</v>
      </c>
      <c r="S3518" s="74">
        <f t="shared" ref="S3518:T3518" si="10559">S3517+Q3518</f>
        <v>334.4795503</v>
      </c>
      <c r="T3518" s="74">
        <f t="shared" si="10559"/>
        <v>398.6595332</v>
      </c>
      <c r="U3518" s="75">
        <f>J3518*SIP_Calculator!$D$27</f>
        <v>0</v>
      </c>
      <c r="V3518" s="75">
        <f t="shared" si="13"/>
        <v>0</v>
      </c>
      <c r="W3518" s="75">
        <f t="shared" si="14"/>
        <v>0</v>
      </c>
      <c r="X3518" s="75">
        <f t="shared" ref="X3518:Y3518" si="10560">X3517+V3518</f>
        <v>335.7745621</v>
      </c>
      <c r="Y3518" s="75">
        <f t="shared" si="10560"/>
        <v>400.1701003</v>
      </c>
    </row>
    <row r="3519" ht="15.75" customHeight="1">
      <c r="A3519" s="78">
        <v>43286.0</v>
      </c>
      <c r="B3519" s="73">
        <v>11008.6</v>
      </c>
      <c r="C3519" s="73">
        <v>9166.6</v>
      </c>
      <c r="D3519" s="74">
        <f t="shared" si="33"/>
        <v>737</v>
      </c>
      <c r="E3519" s="74">
        <f t="shared" si="16"/>
        <v>0</v>
      </c>
      <c r="F3519" s="75">
        <f t="shared" si="4"/>
        <v>7</v>
      </c>
      <c r="G3519" s="75">
        <f t="shared" si="17"/>
        <v>0</v>
      </c>
      <c r="H3519" s="76">
        <f>IF(A3519&lt;SIP_Calculator!$B$7,0,IF(A3519&gt;SIP_Calculator!$E$7,0,1))</f>
        <v>1</v>
      </c>
      <c r="I3519" s="74">
        <f t="shared" si="5"/>
        <v>0</v>
      </c>
      <c r="J3519" s="75">
        <f t="shared" si="6"/>
        <v>0</v>
      </c>
      <c r="K3519" s="76">
        <f>H3519*SIP_Calculator!$D$25</f>
        <v>484.4666522</v>
      </c>
      <c r="L3519" s="76">
        <f t="shared" si="7"/>
        <v>0.04400801666</v>
      </c>
      <c r="M3519" s="76">
        <f t="shared" si="8"/>
        <v>0.05285129188</v>
      </c>
      <c r="N3519" s="76">
        <f t="shared" ref="N3519:O3519" si="10561">N3518+L3519</f>
        <v>334.8668862</v>
      </c>
      <c r="O3519" s="76">
        <f t="shared" si="10561"/>
        <v>399.0412063</v>
      </c>
      <c r="P3519" s="74">
        <f>I3519*SIP_Calculator!$D$26</f>
        <v>0</v>
      </c>
      <c r="Q3519" s="74">
        <f t="shared" si="10"/>
        <v>0</v>
      </c>
      <c r="R3519" s="74">
        <f t="shared" si="11"/>
        <v>0</v>
      </c>
      <c r="S3519" s="74">
        <f t="shared" ref="S3519:T3519" si="10562">S3518+Q3519</f>
        <v>334.4795503</v>
      </c>
      <c r="T3519" s="74">
        <f t="shared" si="10562"/>
        <v>398.6595332</v>
      </c>
      <c r="U3519" s="75">
        <f>J3519*SIP_Calculator!$D$27</f>
        <v>0</v>
      </c>
      <c r="V3519" s="75">
        <f t="shared" si="13"/>
        <v>0</v>
      </c>
      <c r="W3519" s="75">
        <f t="shared" si="14"/>
        <v>0</v>
      </c>
      <c r="X3519" s="75">
        <f t="shared" ref="X3519:Y3519" si="10563">X3518+V3519</f>
        <v>335.7745621</v>
      </c>
      <c r="Y3519" s="75">
        <f t="shared" si="10563"/>
        <v>400.1701003</v>
      </c>
    </row>
    <row r="3520" ht="15.75" customHeight="1">
      <c r="A3520" s="78">
        <v>43287.0</v>
      </c>
      <c r="B3520" s="73">
        <v>11037.2</v>
      </c>
      <c r="C3520" s="73">
        <v>9194.5</v>
      </c>
      <c r="D3520" s="74">
        <f t="shared" si="33"/>
        <v>737</v>
      </c>
      <c r="E3520" s="74">
        <f t="shared" si="16"/>
        <v>0</v>
      </c>
      <c r="F3520" s="75">
        <f t="shared" si="4"/>
        <v>7</v>
      </c>
      <c r="G3520" s="75">
        <f t="shared" si="17"/>
        <v>0</v>
      </c>
      <c r="H3520" s="76">
        <f>IF(A3520&lt;SIP_Calculator!$B$7,0,IF(A3520&gt;SIP_Calculator!$E$7,0,1))</f>
        <v>1</v>
      </c>
      <c r="I3520" s="74">
        <f t="shared" si="5"/>
        <v>0</v>
      </c>
      <c r="J3520" s="75">
        <f t="shared" si="6"/>
        <v>0</v>
      </c>
      <c r="K3520" s="76">
        <f>H3520*SIP_Calculator!$D$25</f>
        <v>484.4666522</v>
      </c>
      <c r="L3520" s="76">
        <f t="shared" si="7"/>
        <v>0.04389398146</v>
      </c>
      <c r="M3520" s="76">
        <f t="shared" si="8"/>
        <v>0.05269091872</v>
      </c>
      <c r="N3520" s="76">
        <f t="shared" ref="N3520:O3520" si="10564">N3519+L3520</f>
        <v>334.9107801</v>
      </c>
      <c r="O3520" s="76">
        <f t="shared" si="10564"/>
        <v>399.0938973</v>
      </c>
      <c r="P3520" s="74">
        <f>I3520*SIP_Calculator!$D$26</f>
        <v>0</v>
      </c>
      <c r="Q3520" s="74">
        <f t="shared" si="10"/>
        <v>0</v>
      </c>
      <c r="R3520" s="74">
        <f t="shared" si="11"/>
        <v>0</v>
      </c>
      <c r="S3520" s="74">
        <f t="shared" ref="S3520:T3520" si="10565">S3519+Q3520</f>
        <v>334.4795503</v>
      </c>
      <c r="T3520" s="74">
        <f t="shared" si="10565"/>
        <v>398.6595332</v>
      </c>
      <c r="U3520" s="75">
        <f>J3520*SIP_Calculator!$D$27</f>
        <v>0</v>
      </c>
      <c r="V3520" s="75">
        <f t="shared" si="13"/>
        <v>0</v>
      </c>
      <c r="W3520" s="75">
        <f t="shared" si="14"/>
        <v>0</v>
      </c>
      <c r="X3520" s="75">
        <f t="shared" ref="X3520:Y3520" si="10566">X3519+V3520</f>
        <v>335.7745621</v>
      </c>
      <c r="Y3520" s="75">
        <f t="shared" si="10566"/>
        <v>400.1701003</v>
      </c>
    </row>
    <row r="3521" ht="15.75" customHeight="1">
      <c r="A3521" s="78">
        <v>43290.0</v>
      </c>
      <c r="B3521" s="73">
        <v>11119.55</v>
      </c>
      <c r="C3521" s="73">
        <v>9277.95</v>
      </c>
      <c r="D3521" s="74">
        <f t="shared" si="33"/>
        <v>738</v>
      </c>
      <c r="E3521" s="74">
        <f t="shared" si="16"/>
        <v>1</v>
      </c>
      <c r="F3521" s="75">
        <f t="shared" si="4"/>
        <v>7</v>
      </c>
      <c r="G3521" s="75">
        <f t="shared" si="17"/>
        <v>0</v>
      </c>
      <c r="H3521" s="76">
        <f>IF(A3521&lt;SIP_Calculator!$B$7,0,IF(A3521&gt;SIP_Calculator!$E$7,0,1))</f>
        <v>1</v>
      </c>
      <c r="I3521" s="74">
        <f t="shared" si="5"/>
        <v>1</v>
      </c>
      <c r="J3521" s="75">
        <f t="shared" si="6"/>
        <v>0</v>
      </c>
      <c r="K3521" s="76">
        <f>H3521*SIP_Calculator!$D$25</f>
        <v>484.4666522</v>
      </c>
      <c r="L3521" s="76">
        <f t="shared" si="7"/>
        <v>0.04356890811</v>
      </c>
      <c r="M3521" s="76">
        <f t="shared" si="8"/>
        <v>0.05221699321</v>
      </c>
      <c r="N3521" s="76">
        <f t="shared" ref="N3521:O3521" si="10567">N3520+L3521</f>
        <v>334.954349</v>
      </c>
      <c r="O3521" s="76">
        <f t="shared" si="10567"/>
        <v>399.1461143</v>
      </c>
      <c r="P3521" s="74">
        <f>I3521*SIP_Calculator!$D$26</f>
        <v>2301.341589</v>
      </c>
      <c r="Q3521" s="74">
        <f t="shared" si="10"/>
        <v>0.2069635542</v>
      </c>
      <c r="R3521" s="74">
        <f t="shared" si="11"/>
        <v>0.2480441896</v>
      </c>
      <c r="S3521" s="74">
        <f t="shared" ref="S3521:T3521" si="10568">S3520+Q3521</f>
        <v>334.6865138</v>
      </c>
      <c r="T3521" s="74">
        <f t="shared" si="10568"/>
        <v>398.9075774</v>
      </c>
      <c r="U3521" s="75">
        <f>J3521*SIP_Calculator!$D$27</f>
        <v>0</v>
      </c>
      <c r="V3521" s="75">
        <f t="shared" si="13"/>
        <v>0</v>
      </c>
      <c r="W3521" s="75">
        <f t="shared" si="14"/>
        <v>0</v>
      </c>
      <c r="X3521" s="75">
        <f t="shared" ref="X3521:Y3521" si="10569">X3520+V3521</f>
        <v>335.7745621</v>
      </c>
      <c r="Y3521" s="75">
        <f t="shared" si="10569"/>
        <v>400.1701003</v>
      </c>
    </row>
    <row r="3522" ht="15.75" customHeight="1">
      <c r="A3522" s="78">
        <v>43291.0</v>
      </c>
      <c r="B3522" s="73">
        <v>11218.65</v>
      </c>
      <c r="C3522" s="73">
        <v>9359.4</v>
      </c>
      <c r="D3522" s="74">
        <f t="shared" si="33"/>
        <v>738</v>
      </c>
      <c r="E3522" s="74">
        <f t="shared" si="16"/>
        <v>0</v>
      </c>
      <c r="F3522" s="75">
        <f t="shared" si="4"/>
        <v>7</v>
      </c>
      <c r="G3522" s="75">
        <f t="shared" si="17"/>
        <v>0</v>
      </c>
      <c r="H3522" s="76">
        <f>IF(A3522&lt;SIP_Calculator!$B$7,0,IF(A3522&gt;SIP_Calculator!$E$7,0,1))</f>
        <v>1</v>
      </c>
      <c r="I3522" s="74">
        <f t="shared" si="5"/>
        <v>0</v>
      </c>
      <c r="J3522" s="75">
        <f t="shared" si="6"/>
        <v>0</v>
      </c>
      <c r="K3522" s="76">
        <f>H3522*SIP_Calculator!$D$25</f>
        <v>484.4666522</v>
      </c>
      <c r="L3522" s="76">
        <f t="shared" si="7"/>
        <v>0.04318404195</v>
      </c>
      <c r="M3522" s="76">
        <f t="shared" si="8"/>
        <v>0.05176257583</v>
      </c>
      <c r="N3522" s="76">
        <f t="shared" ref="N3522:O3522" si="10570">N3521+L3522</f>
        <v>334.9975331</v>
      </c>
      <c r="O3522" s="76">
        <f t="shared" si="10570"/>
        <v>399.1978768</v>
      </c>
      <c r="P3522" s="74">
        <f>I3522*SIP_Calculator!$D$26</f>
        <v>0</v>
      </c>
      <c r="Q3522" s="74">
        <f t="shared" si="10"/>
        <v>0</v>
      </c>
      <c r="R3522" s="74">
        <f t="shared" si="11"/>
        <v>0</v>
      </c>
      <c r="S3522" s="74">
        <f t="shared" ref="S3522:T3522" si="10571">S3521+Q3522</f>
        <v>334.6865138</v>
      </c>
      <c r="T3522" s="74">
        <f t="shared" si="10571"/>
        <v>398.9075774</v>
      </c>
      <c r="U3522" s="75">
        <f>J3522*SIP_Calculator!$D$27</f>
        <v>0</v>
      </c>
      <c r="V3522" s="75">
        <f t="shared" si="13"/>
        <v>0</v>
      </c>
      <c r="W3522" s="75">
        <f t="shared" si="14"/>
        <v>0</v>
      </c>
      <c r="X3522" s="75">
        <f t="shared" ref="X3522:Y3522" si="10572">X3521+V3522</f>
        <v>335.7745621</v>
      </c>
      <c r="Y3522" s="75">
        <f t="shared" si="10572"/>
        <v>400.1701003</v>
      </c>
    </row>
    <row r="3523" ht="15.75" customHeight="1">
      <c r="A3523" s="78">
        <v>43292.0</v>
      </c>
      <c r="B3523" s="73">
        <v>11206.85</v>
      </c>
      <c r="C3523" s="73">
        <v>9344.25</v>
      </c>
      <c r="D3523" s="74">
        <f t="shared" si="33"/>
        <v>738</v>
      </c>
      <c r="E3523" s="74">
        <f t="shared" si="16"/>
        <v>0</v>
      </c>
      <c r="F3523" s="75">
        <f t="shared" si="4"/>
        <v>7</v>
      </c>
      <c r="G3523" s="75">
        <f t="shared" si="17"/>
        <v>0</v>
      </c>
      <c r="H3523" s="76">
        <f>IF(A3523&lt;SIP_Calculator!$B$7,0,IF(A3523&gt;SIP_Calculator!$E$7,0,1))</f>
        <v>1</v>
      </c>
      <c r="I3523" s="74">
        <f t="shared" si="5"/>
        <v>0</v>
      </c>
      <c r="J3523" s="75">
        <f t="shared" si="6"/>
        <v>0</v>
      </c>
      <c r="K3523" s="76">
        <f>H3523*SIP_Calculator!$D$25</f>
        <v>484.4666522</v>
      </c>
      <c r="L3523" s="76">
        <f t="shared" si="7"/>
        <v>0.04322951161</v>
      </c>
      <c r="M3523" s="76">
        <f t="shared" si="8"/>
        <v>0.05184649942</v>
      </c>
      <c r="N3523" s="76">
        <f t="shared" ref="N3523:O3523" si="10573">N3522+L3523</f>
        <v>335.0407626</v>
      </c>
      <c r="O3523" s="76">
        <f t="shared" si="10573"/>
        <v>399.2497233</v>
      </c>
      <c r="P3523" s="74">
        <f>I3523*SIP_Calculator!$D$26</f>
        <v>0</v>
      </c>
      <c r="Q3523" s="74">
        <f t="shared" si="10"/>
        <v>0</v>
      </c>
      <c r="R3523" s="74">
        <f t="shared" si="11"/>
        <v>0</v>
      </c>
      <c r="S3523" s="74">
        <f t="shared" ref="S3523:T3523" si="10574">S3522+Q3523</f>
        <v>334.6865138</v>
      </c>
      <c r="T3523" s="74">
        <f t="shared" si="10574"/>
        <v>398.9075774</v>
      </c>
      <c r="U3523" s="75">
        <f>J3523*SIP_Calculator!$D$27</f>
        <v>0</v>
      </c>
      <c r="V3523" s="75">
        <f t="shared" si="13"/>
        <v>0</v>
      </c>
      <c r="W3523" s="75">
        <f t="shared" si="14"/>
        <v>0</v>
      </c>
      <c r="X3523" s="75">
        <f t="shared" ref="X3523:Y3523" si="10575">X3522+V3523</f>
        <v>335.7745621</v>
      </c>
      <c r="Y3523" s="75">
        <f t="shared" si="10575"/>
        <v>400.1701003</v>
      </c>
    </row>
    <row r="3524" ht="15.75" customHeight="1">
      <c r="A3524" s="78">
        <v>43293.0</v>
      </c>
      <c r="B3524" s="73">
        <v>11269.7</v>
      </c>
      <c r="C3524" s="73">
        <v>9380.9</v>
      </c>
      <c r="D3524" s="74">
        <f t="shared" si="33"/>
        <v>738</v>
      </c>
      <c r="E3524" s="74">
        <f t="shared" si="16"/>
        <v>0</v>
      </c>
      <c r="F3524" s="75">
        <f t="shared" si="4"/>
        <v>7</v>
      </c>
      <c r="G3524" s="75">
        <f t="shared" si="17"/>
        <v>0</v>
      </c>
      <c r="H3524" s="76">
        <f>IF(A3524&lt;SIP_Calculator!$B$7,0,IF(A3524&gt;SIP_Calculator!$E$7,0,1))</f>
        <v>1</v>
      </c>
      <c r="I3524" s="74">
        <f t="shared" si="5"/>
        <v>0</v>
      </c>
      <c r="J3524" s="75">
        <f t="shared" si="6"/>
        <v>0</v>
      </c>
      <c r="K3524" s="76">
        <f>H3524*SIP_Calculator!$D$25</f>
        <v>484.4666522</v>
      </c>
      <c r="L3524" s="76">
        <f t="shared" si="7"/>
        <v>0.04298842491</v>
      </c>
      <c r="M3524" s="76">
        <f t="shared" si="8"/>
        <v>0.05164394165</v>
      </c>
      <c r="N3524" s="76">
        <f t="shared" ref="N3524:O3524" si="10576">N3523+L3524</f>
        <v>335.083751</v>
      </c>
      <c r="O3524" s="76">
        <f t="shared" si="10576"/>
        <v>399.3013673</v>
      </c>
      <c r="P3524" s="74">
        <f>I3524*SIP_Calculator!$D$26</f>
        <v>0</v>
      </c>
      <c r="Q3524" s="74">
        <f t="shared" si="10"/>
        <v>0</v>
      </c>
      <c r="R3524" s="74">
        <f t="shared" si="11"/>
        <v>0</v>
      </c>
      <c r="S3524" s="74">
        <f t="shared" ref="S3524:T3524" si="10577">S3523+Q3524</f>
        <v>334.6865138</v>
      </c>
      <c r="T3524" s="74">
        <f t="shared" si="10577"/>
        <v>398.9075774</v>
      </c>
      <c r="U3524" s="75">
        <f>J3524*SIP_Calculator!$D$27</f>
        <v>0</v>
      </c>
      <c r="V3524" s="75">
        <f t="shared" si="13"/>
        <v>0</v>
      </c>
      <c r="W3524" s="75">
        <f t="shared" si="14"/>
        <v>0</v>
      </c>
      <c r="X3524" s="75">
        <f t="shared" ref="X3524:Y3524" si="10578">X3523+V3524</f>
        <v>335.7745621</v>
      </c>
      <c r="Y3524" s="75">
        <f t="shared" si="10578"/>
        <v>400.1701003</v>
      </c>
    </row>
    <row r="3525" ht="15.75" customHeight="1">
      <c r="A3525" s="78">
        <v>43294.0</v>
      </c>
      <c r="B3525" s="73">
        <v>11258.7</v>
      </c>
      <c r="C3525" s="73">
        <v>9349.05</v>
      </c>
      <c r="D3525" s="74">
        <f t="shared" si="33"/>
        <v>738</v>
      </c>
      <c r="E3525" s="74">
        <f t="shared" si="16"/>
        <v>0</v>
      </c>
      <c r="F3525" s="75">
        <f t="shared" si="4"/>
        <v>7</v>
      </c>
      <c r="G3525" s="75">
        <f t="shared" si="17"/>
        <v>0</v>
      </c>
      <c r="H3525" s="76">
        <f>IF(A3525&lt;SIP_Calculator!$B$7,0,IF(A3525&gt;SIP_Calculator!$E$7,0,1))</f>
        <v>1</v>
      </c>
      <c r="I3525" s="74">
        <f t="shared" si="5"/>
        <v>0</v>
      </c>
      <c r="J3525" s="75">
        <f t="shared" si="6"/>
        <v>0</v>
      </c>
      <c r="K3525" s="76">
        <f>H3525*SIP_Calculator!$D$25</f>
        <v>484.4666522</v>
      </c>
      <c r="L3525" s="76">
        <f t="shared" si="7"/>
        <v>0.04303042555</v>
      </c>
      <c r="M3525" s="76">
        <f t="shared" si="8"/>
        <v>0.05181988033</v>
      </c>
      <c r="N3525" s="76">
        <f t="shared" ref="N3525:O3525" si="10579">N3524+L3525</f>
        <v>335.1267815</v>
      </c>
      <c r="O3525" s="76">
        <f t="shared" si="10579"/>
        <v>399.3531871</v>
      </c>
      <c r="P3525" s="74">
        <f>I3525*SIP_Calculator!$D$26</f>
        <v>0</v>
      </c>
      <c r="Q3525" s="74">
        <f t="shared" si="10"/>
        <v>0</v>
      </c>
      <c r="R3525" s="74">
        <f t="shared" si="11"/>
        <v>0</v>
      </c>
      <c r="S3525" s="74">
        <f t="shared" ref="S3525:T3525" si="10580">S3524+Q3525</f>
        <v>334.6865138</v>
      </c>
      <c r="T3525" s="74">
        <f t="shared" si="10580"/>
        <v>398.9075774</v>
      </c>
      <c r="U3525" s="75">
        <f>J3525*SIP_Calculator!$D$27</f>
        <v>0</v>
      </c>
      <c r="V3525" s="75">
        <f t="shared" si="13"/>
        <v>0</v>
      </c>
      <c r="W3525" s="75">
        <f t="shared" si="14"/>
        <v>0</v>
      </c>
      <c r="X3525" s="75">
        <f t="shared" ref="X3525:Y3525" si="10581">X3524+V3525</f>
        <v>335.7745621</v>
      </c>
      <c r="Y3525" s="75">
        <f t="shared" si="10581"/>
        <v>400.1701003</v>
      </c>
    </row>
    <row r="3526" ht="15.75" customHeight="1">
      <c r="A3526" s="78">
        <v>43297.0</v>
      </c>
      <c r="B3526" s="73">
        <v>11151.1</v>
      </c>
      <c r="C3526" s="73">
        <v>9231.25</v>
      </c>
      <c r="D3526" s="74">
        <f t="shared" si="33"/>
        <v>739</v>
      </c>
      <c r="E3526" s="74">
        <f t="shared" si="16"/>
        <v>1</v>
      </c>
      <c r="F3526" s="75">
        <f t="shared" si="4"/>
        <v>7</v>
      </c>
      <c r="G3526" s="75">
        <f t="shared" si="17"/>
        <v>0</v>
      </c>
      <c r="H3526" s="76">
        <f>IF(A3526&lt;SIP_Calculator!$B$7,0,IF(A3526&gt;SIP_Calculator!$E$7,0,1))</f>
        <v>1</v>
      </c>
      <c r="I3526" s="74">
        <f t="shared" si="5"/>
        <v>1</v>
      </c>
      <c r="J3526" s="75">
        <f t="shared" si="6"/>
        <v>0</v>
      </c>
      <c r="K3526" s="76">
        <f>H3526*SIP_Calculator!$D$25</f>
        <v>484.4666522</v>
      </c>
      <c r="L3526" s="76">
        <f t="shared" si="7"/>
        <v>0.04344563785</v>
      </c>
      <c r="M3526" s="76">
        <f t="shared" si="8"/>
        <v>0.05248115393</v>
      </c>
      <c r="N3526" s="76">
        <f t="shared" ref="N3526:O3526" si="10582">N3525+L3526</f>
        <v>335.1702271</v>
      </c>
      <c r="O3526" s="76">
        <f t="shared" si="10582"/>
        <v>399.4056683</v>
      </c>
      <c r="P3526" s="74">
        <f>I3526*SIP_Calculator!$D$26</f>
        <v>2301.341589</v>
      </c>
      <c r="Q3526" s="74">
        <f t="shared" si="10"/>
        <v>0.2063779887</v>
      </c>
      <c r="R3526" s="74">
        <f t="shared" si="11"/>
        <v>0.2492990212</v>
      </c>
      <c r="S3526" s="74">
        <f t="shared" ref="S3526:T3526" si="10583">S3525+Q3526</f>
        <v>334.8928918</v>
      </c>
      <c r="T3526" s="74">
        <f t="shared" si="10583"/>
        <v>399.1568765</v>
      </c>
      <c r="U3526" s="75">
        <f>J3526*SIP_Calculator!$D$27</f>
        <v>0</v>
      </c>
      <c r="V3526" s="75">
        <f t="shared" si="13"/>
        <v>0</v>
      </c>
      <c r="W3526" s="75">
        <f t="shared" si="14"/>
        <v>0</v>
      </c>
      <c r="X3526" s="75">
        <f t="shared" ref="X3526:Y3526" si="10584">X3525+V3526</f>
        <v>335.7745621</v>
      </c>
      <c r="Y3526" s="75">
        <f t="shared" si="10584"/>
        <v>400.1701003</v>
      </c>
    </row>
    <row r="3527" ht="15.75" customHeight="1">
      <c r="A3527" s="78">
        <v>43298.0</v>
      </c>
      <c r="B3527" s="73">
        <v>11230.7</v>
      </c>
      <c r="C3527" s="73">
        <v>9315.25</v>
      </c>
      <c r="D3527" s="74">
        <f t="shared" si="33"/>
        <v>739</v>
      </c>
      <c r="E3527" s="74">
        <f t="shared" si="16"/>
        <v>0</v>
      </c>
      <c r="F3527" s="75">
        <f t="shared" si="4"/>
        <v>7</v>
      </c>
      <c r="G3527" s="75">
        <f t="shared" si="17"/>
        <v>0</v>
      </c>
      <c r="H3527" s="76">
        <f>IF(A3527&lt;SIP_Calculator!$B$7,0,IF(A3527&gt;SIP_Calculator!$E$7,0,1))</f>
        <v>1</v>
      </c>
      <c r="I3527" s="74">
        <f t="shared" si="5"/>
        <v>0</v>
      </c>
      <c r="J3527" s="75">
        <f t="shared" si="6"/>
        <v>0</v>
      </c>
      <c r="K3527" s="76">
        <f>H3527*SIP_Calculator!$D$25</f>
        <v>484.4666522</v>
      </c>
      <c r="L3527" s="76">
        <f t="shared" si="7"/>
        <v>0.04313770755</v>
      </c>
      <c r="M3527" s="76">
        <f t="shared" si="8"/>
        <v>0.05200790662</v>
      </c>
      <c r="N3527" s="76">
        <f t="shared" ref="N3527:O3527" si="10585">N3526+L3527</f>
        <v>335.2133648</v>
      </c>
      <c r="O3527" s="76">
        <f t="shared" si="10585"/>
        <v>399.4576762</v>
      </c>
      <c r="P3527" s="74">
        <f>I3527*SIP_Calculator!$D$26</f>
        <v>0</v>
      </c>
      <c r="Q3527" s="74">
        <f t="shared" si="10"/>
        <v>0</v>
      </c>
      <c r="R3527" s="74">
        <f t="shared" si="11"/>
        <v>0</v>
      </c>
      <c r="S3527" s="74">
        <f t="shared" ref="S3527:T3527" si="10586">S3526+Q3527</f>
        <v>334.8928918</v>
      </c>
      <c r="T3527" s="74">
        <f t="shared" si="10586"/>
        <v>399.1568765</v>
      </c>
      <c r="U3527" s="75">
        <f>J3527*SIP_Calculator!$D$27</f>
        <v>0</v>
      </c>
      <c r="V3527" s="75">
        <f t="shared" si="13"/>
        <v>0</v>
      </c>
      <c r="W3527" s="75">
        <f t="shared" si="14"/>
        <v>0</v>
      </c>
      <c r="X3527" s="75">
        <f t="shared" ref="X3527:Y3527" si="10587">X3526+V3527</f>
        <v>335.7745621</v>
      </c>
      <c r="Y3527" s="75">
        <f t="shared" si="10587"/>
        <v>400.1701003</v>
      </c>
    </row>
    <row r="3528" ht="15.75" customHeight="1">
      <c r="A3528" s="78">
        <v>43299.0</v>
      </c>
      <c r="B3528" s="73">
        <v>11189.1</v>
      </c>
      <c r="C3528" s="73">
        <v>9269.55</v>
      </c>
      <c r="D3528" s="74">
        <f t="shared" si="33"/>
        <v>739</v>
      </c>
      <c r="E3528" s="74">
        <f t="shared" si="16"/>
        <v>0</v>
      </c>
      <c r="F3528" s="75">
        <f t="shared" si="4"/>
        <v>7</v>
      </c>
      <c r="G3528" s="75">
        <f t="shared" si="17"/>
        <v>0</v>
      </c>
      <c r="H3528" s="76">
        <f>IF(A3528&lt;SIP_Calculator!$B$7,0,IF(A3528&gt;SIP_Calculator!$E$7,0,1))</f>
        <v>1</v>
      </c>
      <c r="I3528" s="74">
        <f t="shared" si="5"/>
        <v>0</v>
      </c>
      <c r="J3528" s="75">
        <f t="shared" si="6"/>
        <v>0</v>
      </c>
      <c r="K3528" s="76">
        <f>H3528*SIP_Calculator!$D$25</f>
        <v>484.4666522</v>
      </c>
      <c r="L3528" s="76">
        <f t="shared" si="7"/>
        <v>0.04329808941</v>
      </c>
      <c r="M3528" s="76">
        <f t="shared" si="8"/>
        <v>0.05226431188</v>
      </c>
      <c r="N3528" s="76">
        <f t="shared" ref="N3528:O3528" si="10588">N3527+L3528</f>
        <v>335.2566629</v>
      </c>
      <c r="O3528" s="76">
        <f t="shared" si="10588"/>
        <v>399.5099405</v>
      </c>
      <c r="P3528" s="74">
        <f>I3528*SIP_Calculator!$D$26</f>
        <v>0</v>
      </c>
      <c r="Q3528" s="74">
        <f t="shared" si="10"/>
        <v>0</v>
      </c>
      <c r="R3528" s="74">
        <f t="shared" si="11"/>
        <v>0</v>
      </c>
      <c r="S3528" s="74">
        <f t="shared" ref="S3528:T3528" si="10589">S3527+Q3528</f>
        <v>334.8928918</v>
      </c>
      <c r="T3528" s="74">
        <f t="shared" si="10589"/>
        <v>399.1568765</v>
      </c>
      <c r="U3528" s="75">
        <f>J3528*SIP_Calculator!$D$27</f>
        <v>0</v>
      </c>
      <c r="V3528" s="75">
        <f t="shared" si="13"/>
        <v>0</v>
      </c>
      <c r="W3528" s="75">
        <f t="shared" si="14"/>
        <v>0</v>
      </c>
      <c r="X3528" s="75">
        <f t="shared" ref="X3528:Y3528" si="10590">X3527+V3528</f>
        <v>335.7745621</v>
      </c>
      <c r="Y3528" s="75">
        <f t="shared" si="10590"/>
        <v>400.1701003</v>
      </c>
    </row>
    <row r="3529" ht="15.75" customHeight="1">
      <c r="A3529" s="78">
        <v>43300.0</v>
      </c>
      <c r="B3529" s="73">
        <v>11160.5</v>
      </c>
      <c r="C3529" s="73">
        <v>9236.3</v>
      </c>
      <c r="D3529" s="74">
        <f t="shared" si="33"/>
        <v>739</v>
      </c>
      <c r="E3529" s="74">
        <f t="shared" si="16"/>
        <v>0</v>
      </c>
      <c r="F3529" s="75">
        <f t="shared" si="4"/>
        <v>7</v>
      </c>
      <c r="G3529" s="75">
        <f t="shared" si="17"/>
        <v>0</v>
      </c>
      <c r="H3529" s="76">
        <f>IF(A3529&lt;SIP_Calculator!$B$7,0,IF(A3529&gt;SIP_Calculator!$E$7,0,1))</f>
        <v>1</v>
      </c>
      <c r="I3529" s="74">
        <f t="shared" si="5"/>
        <v>0</v>
      </c>
      <c r="J3529" s="75">
        <f t="shared" si="6"/>
        <v>0</v>
      </c>
      <c r="K3529" s="76">
        <f>H3529*SIP_Calculator!$D$25</f>
        <v>484.4666522</v>
      </c>
      <c r="L3529" s="76">
        <f t="shared" si="7"/>
        <v>0.04340904549</v>
      </c>
      <c r="M3529" s="76">
        <f t="shared" si="8"/>
        <v>0.05245245955</v>
      </c>
      <c r="N3529" s="76">
        <f t="shared" ref="N3529:O3529" si="10591">N3528+L3529</f>
        <v>335.3000719</v>
      </c>
      <c r="O3529" s="76">
        <f t="shared" si="10591"/>
        <v>399.562393</v>
      </c>
      <c r="P3529" s="74">
        <f>I3529*SIP_Calculator!$D$26</f>
        <v>0</v>
      </c>
      <c r="Q3529" s="74">
        <f t="shared" si="10"/>
        <v>0</v>
      </c>
      <c r="R3529" s="74">
        <f t="shared" si="11"/>
        <v>0</v>
      </c>
      <c r="S3529" s="74">
        <f t="shared" ref="S3529:T3529" si="10592">S3528+Q3529</f>
        <v>334.8928918</v>
      </c>
      <c r="T3529" s="74">
        <f t="shared" si="10592"/>
        <v>399.1568765</v>
      </c>
      <c r="U3529" s="75">
        <f>J3529*SIP_Calculator!$D$27</f>
        <v>0</v>
      </c>
      <c r="V3529" s="75">
        <f t="shared" si="13"/>
        <v>0</v>
      </c>
      <c r="W3529" s="75">
        <f t="shared" si="14"/>
        <v>0</v>
      </c>
      <c r="X3529" s="75">
        <f t="shared" ref="X3529:Y3529" si="10593">X3528+V3529</f>
        <v>335.7745621</v>
      </c>
      <c r="Y3529" s="75">
        <f t="shared" si="10593"/>
        <v>400.1701003</v>
      </c>
    </row>
    <row r="3530" ht="15.75" customHeight="1">
      <c r="A3530" s="78">
        <v>43301.0</v>
      </c>
      <c r="B3530" s="73">
        <v>11215.8</v>
      </c>
      <c r="C3530" s="73">
        <v>9286.1</v>
      </c>
      <c r="D3530" s="74">
        <f t="shared" si="33"/>
        <v>739</v>
      </c>
      <c r="E3530" s="74">
        <f t="shared" si="16"/>
        <v>0</v>
      </c>
      <c r="F3530" s="75">
        <f t="shared" si="4"/>
        <v>7</v>
      </c>
      <c r="G3530" s="75">
        <f t="shared" si="17"/>
        <v>0</v>
      </c>
      <c r="H3530" s="76">
        <f>IF(A3530&lt;SIP_Calculator!$B$7,0,IF(A3530&gt;SIP_Calculator!$E$7,0,1))</f>
        <v>1</v>
      </c>
      <c r="I3530" s="74">
        <f t="shared" si="5"/>
        <v>0</v>
      </c>
      <c r="J3530" s="75">
        <f t="shared" si="6"/>
        <v>0</v>
      </c>
      <c r="K3530" s="76">
        <f>H3530*SIP_Calculator!$D$25</f>
        <v>484.4666522</v>
      </c>
      <c r="L3530" s="76">
        <f t="shared" si="7"/>
        <v>0.04319501526</v>
      </c>
      <c r="M3530" s="76">
        <f t="shared" si="8"/>
        <v>0.05217116466</v>
      </c>
      <c r="N3530" s="76">
        <f t="shared" ref="N3530:O3530" si="10594">N3529+L3530</f>
        <v>335.3432669</v>
      </c>
      <c r="O3530" s="76">
        <f t="shared" si="10594"/>
        <v>399.6145641</v>
      </c>
      <c r="P3530" s="74">
        <f>I3530*SIP_Calculator!$D$26</f>
        <v>0</v>
      </c>
      <c r="Q3530" s="74">
        <f t="shared" si="10"/>
        <v>0</v>
      </c>
      <c r="R3530" s="74">
        <f t="shared" si="11"/>
        <v>0</v>
      </c>
      <c r="S3530" s="74">
        <f t="shared" ref="S3530:T3530" si="10595">S3529+Q3530</f>
        <v>334.8928918</v>
      </c>
      <c r="T3530" s="74">
        <f t="shared" si="10595"/>
        <v>399.1568765</v>
      </c>
      <c r="U3530" s="75">
        <f>J3530*SIP_Calculator!$D$27</f>
        <v>0</v>
      </c>
      <c r="V3530" s="75">
        <f t="shared" si="13"/>
        <v>0</v>
      </c>
      <c r="W3530" s="75">
        <f t="shared" si="14"/>
        <v>0</v>
      </c>
      <c r="X3530" s="75">
        <f t="shared" ref="X3530:Y3530" si="10596">X3529+V3530</f>
        <v>335.7745621</v>
      </c>
      <c r="Y3530" s="75">
        <f t="shared" si="10596"/>
        <v>400.1701003</v>
      </c>
    </row>
    <row r="3531" ht="15.75" customHeight="1">
      <c r="A3531" s="78">
        <v>43304.0</v>
      </c>
      <c r="B3531" s="73">
        <v>11306.95</v>
      </c>
      <c r="C3531" s="73">
        <v>9363.85</v>
      </c>
      <c r="D3531" s="74">
        <f t="shared" si="33"/>
        <v>740</v>
      </c>
      <c r="E3531" s="74">
        <f t="shared" si="16"/>
        <v>1</v>
      </c>
      <c r="F3531" s="75">
        <f t="shared" si="4"/>
        <v>7</v>
      </c>
      <c r="G3531" s="75">
        <f t="shared" si="17"/>
        <v>0</v>
      </c>
      <c r="H3531" s="76">
        <f>IF(A3531&lt;SIP_Calculator!$B$7,0,IF(A3531&gt;SIP_Calculator!$E$7,0,1))</f>
        <v>1</v>
      </c>
      <c r="I3531" s="74">
        <f t="shared" si="5"/>
        <v>1</v>
      </c>
      <c r="J3531" s="75">
        <f t="shared" si="6"/>
        <v>0</v>
      </c>
      <c r="K3531" s="76">
        <f>H3531*SIP_Calculator!$D$25</f>
        <v>484.4666522</v>
      </c>
      <c r="L3531" s="76">
        <f t="shared" si="7"/>
        <v>0.04284680238</v>
      </c>
      <c r="M3531" s="76">
        <f t="shared" si="8"/>
        <v>0.0517379766</v>
      </c>
      <c r="N3531" s="76">
        <f t="shared" ref="N3531:O3531" si="10597">N3530+L3531</f>
        <v>335.3861137</v>
      </c>
      <c r="O3531" s="76">
        <f t="shared" si="10597"/>
        <v>399.6663021</v>
      </c>
      <c r="P3531" s="74">
        <f>I3531*SIP_Calculator!$D$26</f>
        <v>2301.341589</v>
      </c>
      <c r="Q3531" s="74">
        <f t="shared" si="10"/>
        <v>0.2035333657</v>
      </c>
      <c r="R3531" s="74">
        <f t="shared" si="11"/>
        <v>0.2457687371</v>
      </c>
      <c r="S3531" s="74">
        <f t="shared" ref="S3531:T3531" si="10598">S3530+Q3531</f>
        <v>335.0964252</v>
      </c>
      <c r="T3531" s="74">
        <f t="shared" si="10598"/>
        <v>399.4026452</v>
      </c>
      <c r="U3531" s="75">
        <f>J3531*SIP_Calculator!$D$27</f>
        <v>0</v>
      </c>
      <c r="V3531" s="75">
        <f t="shared" si="13"/>
        <v>0</v>
      </c>
      <c r="W3531" s="75">
        <f t="shared" si="14"/>
        <v>0</v>
      </c>
      <c r="X3531" s="75">
        <f t="shared" ref="X3531:Y3531" si="10599">X3530+V3531</f>
        <v>335.7745621</v>
      </c>
      <c r="Y3531" s="75">
        <f t="shared" si="10599"/>
        <v>400.1701003</v>
      </c>
    </row>
    <row r="3532" ht="15.75" customHeight="1">
      <c r="A3532" s="78">
        <v>43305.0</v>
      </c>
      <c r="B3532" s="73">
        <v>11389.2</v>
      </c>
      <c r="C3532" s="73">
        <v>9450.65</v>
      </c>
      <c r="D3532" s="74">
        <f t="shared" si="33"/>
        <v>740</v>
      </c>
      <c r="E3532" s="74">
        <f t="shared" si="16"/>
        <v>0</v>
      </c>
      <c r="F3532" s="75">
        <f t="shared" si="4"/>
        <v>7</v>
      </c>
      <c r="G3532" s="75">
        <f t="shared" si="17"/>
        <v>0</v>
      </c>
      <c r="H3532" s="76">
        <f>IF(A3532&lt;SIP_Calculator!$B$7,0,IF(A3532&gt;SIP_Calculator!$E$7,0,1))</f>
        <v>1</v>
      </c>
      <c r="I3532" s="74">
        <f t="shared" si="5"/>
        <v>0</v>
      </c>
      <c r="J3532" s="75">
        <f t="shared" si="6"/>
        <v>0</v>
      </c>
      <c r="K3532" s="76">
        <f>H3532*SIP_Calculator!$D$25</f>
        <v>484.4666522</v>
      </c>
      <c r="L3532" s="76">
        <f t="shared" si="7"/>
        <v>0.04253737332</v>
      </c>
      <c r="M3532" s="76">
        <f t="shared" si="8"/>
        <v>0.05126278639</v>
      </c>
      <c r="N3532" s="76">
        <f t="shared" ref="N3532:O3532" si="10600">N3531+L3532</f>
        <v>335.4286511</v>
      </c>
      <c r="O3532" s="76">
        <f t="shared" si="10600"/>
        <v>399.7175649</v>
      </c>
      <c r="P3532" s="74">
        <f>I3532*SIP_Calculator!$D$26</f>
        <v>0</v>
      </c>
      <c r="Q3532" s="74">
        <f t="shared" si="10"/>
        <v>0</v>
      </c>
      <c r="R3532" s="74">
        <f t="shared" si="11"/>
        <v>0</v>
      </c>
      <c r="S3532" s="74">
        <f t="shared" ref="S3532:T3532" si="10601">S3531+Q3532</f>
        <v>335.0964252</v>
      </c>
      <c r="T3532" s="74">
        <f t="shared" si="10601"/>
        <v>399.4026452</v>
      </c>
      <c r="U3532" s="75">
        <f>J3532*SIP_Calculator!$D$27</f>
        <v>0</v>
      </c>
      <c r="V3532" s="75">
        <f t="shared" si="13"/>
        <v>0</v>
      </c>
      <c r="W3532" s="75">
        <f t="shared" si="14"/>
        <v>0</v>
      </c>
      <c r="X3532" s="75">
        <f t="shared" ref="X3532:Y3532" si="10602">X3531+V3532</f>
        <v>335.7745621</v>
      </c>
      <c r="Y3532" s="75">
        <f t="shared" si="10602"/>
        <v>400.1701003</v>
      </c>
    </row>
    <row r="3533" ht="15.75" customHeight="1">
      <c r="A3533" s="78">
        <v>43306.0</v>
      </c>
      <c r="B3533" s="73">
        <v>11385.5</v>
      </c>
      <c r="C3533" s="73">
        <v>9449.9</v>
      </c>
      <c r="D3533" s="74">
        <f t="shared" si="33"/>
        <v>740</v>
      </c>
      <c r="E3533" s="74">
        <f t="shared" si="16"/>
        <v>0</v>
      </c>
      <c r="F3533" s="75">
        <f t="shared" si="4"/>
        <v>7</v>
      </c>
      <c r="G3533" s="75">
        <f t="shared" si="17"/>
        <v>0</v>
      </c>
      <c r="H3533" s="76">
        <f>IF(A3533&lt;SIP_Calculator!$B$7,0,IF(A3533&gt;SIP_Calculator!$E$7,0,1))</f>
        <v>1</v>
      </c>
      <c r="I3533" s="74">
        <f t="shared" si="5"/>
        <v>0</v>
      </c>
      <c r="J3533" s="75">
        <f t="shared" si="6"/>
        <v>0</v>
      </c>
      <c r="K3533" s="76">
        <f>H3533*SIP_Calculator!$D$25</f>
        <v>484.4666522</v>
      </c>
      <c r="L3533" s="76">
        <f t="shared" si="7"/>
        <v>0.04255119689</v>
      </c>
      <c r="M3533" s="76">
        <f t="shared" si="8"/>
        <v>0.05126685491</v>
      </c>
      <c r="N3533" s="76">
        <f t="shared" ref="N3533:O3533" si="10603">N3532+L3533</f>
        <v>335.4712023</v>
      </c>
      <c r="O3533" s="76">
        <f t="shared" si="10603"/>
        <v>399.7688318</v>
      </c>
      <c r="P3533" s="74">
        <f>I3533*SIP_Calculator!$D$26</f>
        <v>0</v>
      </c>
      <c r="Q3533" s="74">
        <f t="shared" si="10"/>
        <v>0</v>
      </c>
      <c r="R3533" s="74">
        <f t="shared" si="11"/>
        <v>0</v>
      </c>
      <c r="S3533" s="74">
        <f t="shared" ref="S3533:T3533" si="10604">S3532+Q3533</f>
        <v>335.0964252</v>
      </c>
      <c r="T3533" s="74">
        <f t="shared" si="10604"/>
        <v>399.4026452</v>
      </c>
      <c r="U3533" s="75">
        <f>J3533*SIP_Calculator!$D$27</f>
        <v>0</v>
      </c>
      <c r="V3533" s="75">
        <f t="shared" si="13"/>
        <v>0</v>
      </c>
      <c r="W3533" s="75">
        <f t="shared" si="14"/>
        <v>0</v>
      </c>
      <c r="X3533" s="75">
        <f t="shared" ref="X3533:Y3533" si="10605">X3532+V3533</f>
        <v>335.7745621</v>
      </c>
      <c r="Y3533" s="75">
        <f t="shared" si="10605"/>
        <v>400.1701003</v>
      </c>
    </row>
    <row r="3534" ht="15.75" customHeight="1">
      <c r="A3534" s="78">
        <v>43307.0</v>
      </c>
      <c r="B3534" s="73">
        <v>11431.15</v>
      </c>
      <c r="C3534" s="73">
        <v>9487.9</v>
      </c>
      <c r="D3534" s="74">
        <f t="shared" si="33"/>
        <v>740</v>
      </c>
      <c r="E3534" s="74">
        <f t="shared" si="16"/>
        <v>0</v>
      </c>
      <c r="F3534" s="75">
        <f t="shared" si="4"/>
        <v>7</v>
      </c>
      <c r="G3534" s="75">
        <f t="shared" si="17"/>
        <v>0</v>
      </c>
      <c r="H3534" s="76">
        <f>IF(A3534&lt;SIP_Calculator!$B$7,0,IF(A3534&gt;SIP_Calculator!$E$7,0,1))</f>
        <v>1</v>
      </c>
      <c r="I3534" s="74">
        <f t="shared" si="5"/>
        <v>0</v>
      </c>
      <c r="J3534" s="75">
        <f t="shared" si="6"/>
        <v>0</v>
      </c>
      <c r="K3534" s="76">
        <f>H3534*SIP_Calculator!$D$25</f>
        <v>484.4666522</v>
      </c>
      <c r="L3534" s="76">
        <f t="shared" si="7"/>
        <v>0.04238126979</v>
      </c>
      <c r="M3534" s="76">
        <f t="shared" si="8"/>
        <v>0.05106152596</v>
      </c>
      <c r="N3534" s="76">
        <f t="shared" ref="N3534:O3534" si="10606">N3533+L3534</f>
        <v>335.5135836</v>
      </c>
      <c r="O3534" s="76">
        <f t="shared" si="10606"/>
        <v>399.8198933</v>
      </c>
      <c r="P3534" s="74">
        <f>I3534*SIP_Calculator!$D$26</f>
        <v>0</v>
      </c>
      <c r="Q3534" s="74">
        <f t="shared" si="10"/>
        <v>0</v>
      </c>
      <c r="R3534" s="74">
        <f t="shared" si="11"/>
        <v>0</v>
      </c>
      <c r="S3534" s="74">
        <f t="shared" ref="S3534:T3534" si="10607">S3533+Q3534</f>
        <v>335.0964252</v>
      </c>
      <c r="T3534" s="74">
        <f t="shared" si="10607"/>
        <v>399.4026452</v>
      </c>
      <c r="U3534" s="75">
        <f>J3534*SIP_Calculator!$D$27</f>
        <v>0</v>
      </c>
      <c r="V3534" s="75">
        <f t="shared" si="13"/>
        <v>0</v>
      </c>
      <c r="W3534" s="75">
        <f t="shared" si="14"/>
        <v>0</v>
      </c>
      <c r="X3534" s="75">
        <f t="shared" ref="X3534:Y3534" si="10608">X3533+V3534</f>
        <v>335.7745621</v>
      </c>
      <c r="Y3534" s="75">
        <f t="shared" si="10608"/>
        <v>400.1701003</v>
      </c>
    </row>
    <row r="3535" ht="15.75" customHeight="1">
      <c r="A3535" s="78">
        <v>43308.0</v>
      </c>
      <c r="B3535" s="73">
        <v>11542.35</v>
      </c>
      <c r="C3535" s="73">
        <v>9579.05</v>
      </c>
      <c r="D3535" s="74">
        <f t="shared" si="33"/>
        <v>740</v>
      </c>
      <c r="E3535" s="74">
        <f t="shared" si="16"/>
        <v>0</v>
      </c>
      <c r="F3535" s="75">
        <f t="shared" si="4"/>
        <v>7</v>
      </c>
      <c r="G3535" s="75">
        <f t="shared" si="17"/>
        <v>0</v>
      </c>
      <c r="H3535" s="76">
        <f>IF(A3535&lt;SIP_Calculator!$B$7,0,IF(A3535&gt;SIP_Calculator!$E$7,0,1))</f>
        <v>1</v>
      </c>
      <c r="I3535" s="74">
        <f t="shared" si="5"/>
        <v>0</v>
      </c>
      <c r="J3535" s="75">
        <f t="shared" si="6"/>
        <v>0</v>
      </c>
      <c r="K3535" s="76">
        <f>H3535*SIP_Calculator!$D$25</f>
        <v>484.4666522</v>
      </c>
      <c r="L3535" s="76">
        <f t="shared" si="7"/>
        <v>0.04197296497</v>
      </c>
      <c r="M3535" s="76">
        <f t="shared" si="8"/>
        <v>0.05057564708</v>
      </c>
      <c r="N3535" s="76">
        <f t="shared" ref="N3535:O3535" si="10609">N3534+L3535</f>
        <v>335.5555566</v>
      </c>
      <c r="O3535" s="76">
        <f t="shared" si="10609"/>
        <v>399.8704689</v>
      </c>
      <c r="P3535" s="74">
        <f>I3535*SIP_Calculator!$D$26</f>
        <v>0</v>
      </c>
      <c r="Q3535" s="74">
        <f t="shared" si="10"/>
        <v>0</v>
      </c>
      <c r="R3535" s="74">
        <f t="shared" si="11"/>
        <v>0</v>
      </c>
      <c r="S3535" s="74">
        <f t="shared" ref="S3535:T3535" si="10610">S3534+Q3535</f>
        <v>335.0964252</v>
      </c>
      <c r="T3535" s="74">
        <f t="shared" si="10610"/>
        <v>399.4026452</v>
      </c>
      <c r="U3535" s="75">
        <f>J3535*SIP_Calculator!$D$27</f>
        <v>0</v>
      </c>
      <c r="V3535" s="75">
        <f t="shared" si="13"/>
        <v>0</v>
      </c>
      <c r="W3535" s="75">
        <f t="shared" si="14"/>
        <v>0</v>
      </c>
      <c r="X3535" s="75">
        <f t="shared" ref="X3535:Y3535" si="10611">X3534+V3535</f>
        <v>335.7745621</v>
      </c>
      <c r="Y3535" s="75">
        <f t="shared" si="10611"/>
        <v>400.1701003</v>
      </c>
    </row>
    <row r="3536" ht="15.75" customHeight="1">
      <c r="A3536" s="78">
        <v>43311.0</v>
      </c>
      <c r="B3536" s="73">
        <v>11594.75</v>
      </c>
      <c r="C3536" s="73">
        <v>9618.7</v>
      </c>
      <c r="D3536" s="74">
        <f t="shared" si="33"/>
        <v>741</v>
      </c>
      <c r="E3536" s="74">
        <f t="shared" si="16"/>
        <v>1</v>
      </c>
      <c r="F3536" s="75">
        <f t="shared" si="4"/>
        <v>7</v>
      </c>
      <c r="G3536" s="75">
        <f t="shared" si="17"/>
        <v>0</v>
      </c>
      <c r="H3536" s="76">
        <f>IF(A3536&lt;SIP_Calculator!$B$7,0,IF(A3536&gt;SIP_Calculator!$E$7,0,1))</f>
        <v>1</v>
      </c>
      <c r="I3536" s="74">
        <f t="shared" si="5"/>
        <v>1</v>
      </c>
      <c r="J3536" s="75">
        <f t="shared" si="6"/>
        <v>0</v>
      </c>
      <c r="K3536" s="76">
        <f>H3536*SIP_Calculator!$D$25</f>
        <v>484.4666522</v>
      </c>
      <c r="L3536" s="76">
        <f t="shared" si="7"/>
        <v>0.0417832771</v>
      </c>
      <c r="M3536" s="76">
        <f t="shared" si="8"/>
        <v>0.05036716523</v>
      </c>
      <c r="N3536" s="76">
        <f t="shared" ref="N3536:O3536" si="10612">N3535+L3536</f>
        <v>335.5973398</v>
      </c>
      <c r="O3536" s="76">
        <f t="shared" si="10612"/>
        <v>399.9208361</v>
      </c>
      <c r="P3536" s="74">
        <f>I3536*SIP_Calculator!$D$26</f>
        <v>2301.341589</v>
      </c>
      <c r="Q3536" s="74">
        <f t="shared" si="10"/>
        <v>0.1984813462</v>
      </c>
      <c r="R3536" s="74">
        <f t="shared" si="11"/>
        <v>0.2392570295</v>
      </c>
      <c r="S3536" s="74">
        <f t="shared" ref="S3536:T3536" si="10613">S3535+Q3536</f>
        <v>335.2949065</v>
      </c>
      <c r="T3536" s="74">
        <f t="shared" si="10613"/>
        <v>399.6419022</v>
      </c>
      <c r="U3536" s="75">
        <f>J3536*SIP_Calculator!$D$27</f>
        <v>0</v>
      </c>
      <c r="V3536" s="75">
        <f t="shared" si="13"/>
        <v>0</v>
      </c>
      <c r="W3536" s="75">
        <f t="shared" si="14"/>
        <v>0</v>
      </c>
      <c r="X3536" s="75">
        <f t="shared" ref="X3536:Y3536" si="10614">X3535+V3536</f>
        <v>335.7745621</v>
      </c>
      <c r="Y3536" s="75">
        <f t="shared" si="10614"/>
        <v>400.1701003</v>
      </c>
    </row>
    <row r="3537" ht="15.75" customHeight="1">
      <c r="A3537" s="78">
        <v>43312.0</v>
      </c>
      <c r="B3537" s="73">
        <v>11633.85</v>
      </c>
      <c r="C3537" s="73">
        <v>9650.6</v>
      </c>
      <c r="D3537" s="74">
        <f t="shared" si="33"/>
        <v>741</v>
      </c>
      <c r="E3537" s="74">
        <f t="shared" si="16"/>
        <v>0</v>
      </c>
      <c r="F3537" s="75">
        <f t="shared" si="4"/>
        <v>7</v>
      </c>
      <c r="G3537" s="75">
        <f t="shared" si="17"/>
        <v>0</v>
      </c>
      <c r="H3537" s="76">
        <f>IF(A3537&lt;SIP_Calculator!$B$7,0,IF(A3537&gt;SIP_Calculator!$E$7,0,1))</f>
        <v>1</v>
      </c>
      <c r="I3537" s="74">
        <f t="shared" si="5"/>
        <v>0</v>
      </c>
      <c r="J3537" s="75">
        <f t="shared" si="6"/>
        <v>0</v>
      </c>
      <c r="K3537" s="76">
        <f>H3537*SIP_Calculator!$D$25</f>
        <v>484.4666522</v>
      </c>
      <c r="L3537" s="76">
        <f t="shared" si="7"/>
        <v>0.04164284843</v>
      </c>
      <c r="M3537" s="76">
        <f t="shared" si="8"/>
        <v>0.05020067687</v>
      </c>
      <c r="N3537" s="76">
        <f t="shared" ref="N3537:O3537" si="10615">N3536+L3537</f>
        <v>335.6389827</v>
      </c>
      <c r="O3537" s="76">
        <f t="shared" si="10615"/>
        <v>399.9710368</v>
      </c>
      <c r="P3537" s="74">
        <f>I3537*SIP_Calculator!$D$26</f>
        <v>0</v>
      </c>
      <c r="Q3537" s="74">
        <f t="shared" si="10"/>
        <v>0</v>
      </c>
      <c r="R3537" s="74">
        <f t="shared" si="11"/>
        <v>0</v>
      </c>
      <c r="S3537" s="74">
        <f t="shared" ref="S3537:T3537" si="10616">S3536+Q3537</f>
        <v>335.2949065</v>
      </c>
      <c r="T3537" s="74">
        <f t="shared" si="10616"/>
        <v>399.6419022</v>
      </c>
      <c r="U3537" s="75">
        <f>J3537*SIP_Calculator!$D$27</f>
        <v>0</v>
      </c>
      <c r="V3537" s="75">
        <f t="shared" si="13"/>
        <v>0</v>
      </c>
      <c r="W3537" s="75">
        <f t="shared" si="14"/>
        <v>0</v>
      </c>
      <c r="X3537" s="75">
        <f t="shared" ref="X3537:Y3537" si="10617">X3536+V3537</f>
        <v>335.7745621</v>
      </c>
      <c r="Y3537" s="75">
        <f t="shared" si="10617"/>
        <v>400.1701003</v>
      </c>
    </row>
    <row r="3538" ht="15.75" customHeight="1">
      <c r="A3538" s="78">
        <v>43313.0</v>
      </c>
      <c r="B3538" s="73">
        <v>11629.65</v>
      </c>
      <c r="C3538" s="73">
        <v>9651.7</v>
      </c>
      <c r="D3538" s="74">
        <f t="shared" si="33"/>
        <v>741</v>
      </c>
      <c r="E3538" s="74">
        <f t="shared" si="16"/>
        <v>0</v>
      </c>
      <c r="F3538" s="75">
        <f t="shared" si="4"/>
        <v>8</v>
      </c>
      <c r="G3538" s="75">
        <f t="shared" si="17"/>
        <v>1</v>
      </c>
      <c r="H3538" s="76">
        <f>IF(A3538&lt;SIP_Calculator!$B$7,0,IF(A3538&gt;SIP_Calculator!$E$7,0,1))</f>
        <v>1</v>
      </c>
      <c r="I3538" s="74">
        <f t="shared" si="5"/>
        <v>0</v>
      </c>
      <c r="J3538" s="75">
        <f t="shared" si="6"/>
        <v>1</v>
      </c>
      <c r="K3538" s="76">
        <f>H3538*SIP_Calculator!$D$25</f>
        <v>484.4666522</v>
      </c>
      <c r="L3538" s="76">
        <f t="shared" si="7"/>
        <v>0.04165788757</v>
      </c>
      <c r="M3538" s="76">
        <f t="shared" si="8"/>
        <v>0.05019495552</v>
      </c>
      <c r="N3538" s="76">
        <f t="shared" ref="N3538:O3538" si="10618">N3537+L3538</f>
        <v>335.6806406</v>
      </c>
      <c r="O3538" s="76">
        <f t="shared" si="10618"/>
        <v>400.0212317</v>
      </c>
      <c r="P3538" s="74">
        <f>I3538*SIP_Calculator!$D$26</f>
        <v>0</v>
      </c>
      <c r="Q3538" s="74">
        <f t="shared" si="10"/>
        <v>0</v>
      </c>
      <c r="R3538" s="74">
        <f t="shared" si="11"/>
        <v>0</v>
      </c>
      <c r="S3538" s="74">
        <f t="shared" ref="S3538:T3538" si="10619">S3537+Q3538</f>
        <v>335.2949065</v>
      </c>
      <c r="T3538" s="74">
        <f t="shared" si="10619"/>
        <v>399.6419022</v>
      </c>
      <c r="U3538" s="75">
        <f>J3538*SIP_Calculator!$D$27</f>
        <v>10000</v>
      </c>
      <c r="V3538" s="75">
        <f t="shared" si="13"/>
        <v>0.8598711053</v>
      </c>
      <c r="W3538" s="75">
        <f t="shared" si="14"/>
        <v>1.036086907</v>
      </c>
      <c r="X3538" s="75">
        <f t="shared" ref="X3538:Y3538" si="10620">X3537+V3538</f>
        <v>336.6344332</v>
      </c>
      <c r="Y3538" s="75">
        <f t="shared" si="10620"/>
        <v>401.2061872</v>
      </c>
    </row>
    <row r="3539" ht="15.75" customHeight="1">
      <c r="A3539" s="78">
        <v>43314.0</v>
      </c>
      <c r="B3539" s="73">
        <v>11535.6</v>
      </c>
      <c r="C3539" s="73">
        <v>9588.8</v>
      </c>
      <c r="D3539" s="74">
        <f t="shared" si="33"/>
        <v>741</v>
      </c>
      <c r="E3539" s="74">
        <f t="shared" si="16"/>
        <v>0</v>
      </c>
      <c r="F3539" s="75">
        <f t="shared" si="4"/>
        <v>8</v>
      </c>
      <c r="G3539" s="75">
        <f t="shared" si="17"/>
        <v>0</v>
      </c>
      <c r="H3539" s="76">
        <f>IF(A3539&lt;SIP_Calculator!$B$7,0,IF(A3539&gt;SIP_Calculator!$E$7,0,1))</f>
        <v>1</v>
      </c>
      <c r="I3539" s="74">
        <f t="shared" si="5"/>
        <v>0</v>
      </c>
      <c r="J3539" s="75">
        <f t="shared" si="6"/>
        <v>0</v>
      </c>
      <c r="K3539" s="76">
        <f>H3539*SIP_Calculator!$D$25</f>
        <v>484.4666522</v>
      </c>
      <c r="L3539" s="76">
        <f t="shared" si="7"/>
        <v>0.04199752524</v>
      </c>
      <c r="M3539" s="76">
        <f t="shared" si="8"/>
        <v>0.05052422119</v>
      </c>
      <c r="N3539" s="76">
        <f t="shared" ref="N3539:O3539" si="10621">N3538+L3539</f>
        <v>335.7226381</v>
      </c>
      <c r="O3539" s="76">
        <f t="shared" si="10621"/>
        <v>400.071756</v>
      </c>
      <c r="P3539" s="74">
        <f>I3539*SIP_Calculator!$D$26</f>
        <v>0</v>
      </c>
      <c r="Q3539" s="74">
        <f t="shared" si="10"/>
        <v>0</v>
      </c>
      <c r="R3539" s="74">
        <f t="shared" si="11"/>
        <v>0</v>
      </c>
      <c r="S3539" s="74">
        <f t="shared" ref="S3539:T3539" si="10622">S3538+Q3539</f>
        <v>335.2949065</v>
      </c>
      <c r="T3539" s="74">
        <f t="shared" si="10622"/>
        <v>399.6419022</v>
      </c>
      <c r="U3539" s="75">
        <f>J3539*SIP_Calculator!$D$27</f>
        <v>0</v>
      </c>
      <c r="V3539" s="75">
        <f t="shared" si="13"/>
        <v>0</v>
      </c>
      <c r="W3539" s="75">
        <f t="shared" si="14"/>
        <v>0</v>
      </c>
      <c r="X3539" s="75">
        <f t="shared" ref="X3539:Y3539" si="10623">X3538+V3539</f>
        <v>336.6344332</v>
      </c>
      <c r="Y3539" s="75">
        <f t="shared" si="10623"/>
        <v>401.2061872</v>
      </c>
    </row>
    <row r="3540" ht="15.75" customHeight="1">
      <c r="A3540" s="78">
        <v>43315.0</v>
      </c>
      <c r="B3540" s="73">
        <v>11648.85</v>
      </c>
      <c r="C3540" s="73">
        <v>9685.7</v>
      </c>
      <c r="D3540" s="74">
        <f t="shared" si="33"/>
        <v>741</v>
      </c>
      <c r="E3540" s="74">
        <f t="shared" si="16"/>
        <v>0</v>
      </c>
      <c r="F3540" s="75">
        <f t="shared" si="4"/>
        <v>8</v>
      </c>
      <c r="G3540" s="75">
        <f t="shared" si="17"/>
        <v>0</v>
      </c>
      <c r="H3540" s="76">
        <f>IF(A3540&lt;SIP_Calculator!$B$7,0,IF(A3540&gt;SIP_Calculator!$E$7,0,1))</f>
        <v>1</v>
      </c>
      <c r="I3540" s="74">
        <f t="shared" si="5"/>
        <v>0</v>
      </c>
      <c r="J3540" s="75">
        <f t="shared" si="6"/>
        <v>0</v>
      </c>
      <c r="K3540" s="76">
        <f>H3540*SIP_Calculator!$D$25</f>
        <v>484.4666522</v>
      </c>
      <c r="L3540" s="76">
        <f t="shared" si="7"/>
        <v>0.04158922573</v>
      </c>
      <c r="M3540" s="76">
        <f t="shared" si="8"/>
        <v>0.05001875468</v>
      </c>
      <c r="N3540" s="76">
        <f t="shared" ref="N3540:O3540" si="10624">N3539+L3540</f>
        <v>335.7642273</v>
      </c>
      <c r="O3540" s="76">
        <f t="shared" si="10624"/>
        <v>400.1217747</v>
      </c>
      <c r="P3540" s="74">
        <f>I3540*SIP_Calculator!$D$26</f>
        <v>0</v>
      </c>
      <c r="Q3540" s="74">
        <f t="shared" si="10"/>
        <v>0</v>
      </c>
      <c r="R3540" s="74">
        <f t="shared" si="11"/>
        <v>0</v>
      </c>
      <c r="S3540" s="74">
        <f t="shared" ref="S3540:T3540" si="10625">S3539+Q3540</f>
        <v>335.2949065</v>
      </c>
      <c r="T3540" s="74">
        <f t="shared" si="10625"/>
        <v>399.6419022</v>
      </c>
      <c r="U3540" s="75">
        <f>J3540*SIP_Calculator!$D$27</f>
        <v>0</v>
      </c>
      <c r="V3540" s="75">
        <f t="shared" si="13"/>
        <v>0</v>
      </c>
      <c r="W3540" s="75">
        <f t="shared" si="14"/>
        <v>0</v>
      </c>
      <c r="X3540" s="75">
        <f t="shared" ref="X3540:Y3540" si="10626">X3539+V3540</f>
        <v>336.6344332</v>
      </c>
      <c r="Y3540" s="75">
        <f t="shared" si="10626"/>
        <v>401.2061872</v>
      </c>
    </row>
    <row r="3541" ht="15.75" customHeight="1">
      <c r="A3541" s="78">
        <v>43318.0</v>
      </c>
      <c r="B3541" s="73">
        <v>11674.25</v>
      </c>
      <c r="C3541" s="73">
        <v>9709.35</v>
      </c>
      <c r="D3541" s="74">
        <f t="shared" si="33"/>
        <v>742</v>
      </c>
      <c r="E3541" s="74">
        <f t="shared" si="16"/>
        <v>1</v>
      </c>
      <c r="F3541" s="75">
        <f t="shared" si="4"/>
        <v>8</v>
      </c>
      <c r="G3541" s="75">
        <f t="shared" si="17"/>
        <v>0</v>
      </c>
      <c r="H3541" s="76">
        <f>IF(A3541&lt;SIP_Calculator!$B$7,0,IF(A3541&gt;SIP_Calculator!$E$7,0,1))</f>
        <v>1</v>
      </c>
      <c r="I3541" s="74">
        <f t="shared" si="5"/>
        <v>1</v>
      </c>
      <c r="J3541" s="75">
        <f t="shared" si="6"/>
        <v>0</v>
      </c>
      <c r="K3541" s="76">
        <f>H3541*SIP_Calculator!$D$25</f>
        <v>484.4666522</v>
      </c>
      <c r="L3541" s="76">
        <f t="shared" si="7"/>
        <v>0.04149873886</v>
      </c>
      <c r="M3541" s="76">
        <f t="shared" si="8"/>
        <v>0.04989691917</v>
      </c>
      <c r="N3541" s="76">
        <f t="shared" ref="N3541:O3541" si="10627">N3540+L3541</f>
        <v>335.8057261</v>
      </c>
      <c r="O3541" s="76">
        <f t="shared" si="10627"/>
        <v>400.1716716</v>
      </c>
      <c r="P3541" s="74">
        <f>I3541*SIP_Calculator!$D$26</f>
        <v>2301.341589</v>
      </c>
      <c r="Q3541" s="74">
        <f t="shared" si="10"/>
        <v>0.1971297162</v>
      </c>
      <c r="R3541" s="74">
        <f t="shared" si="11"/>
        <v>0.2370232394</v>
      </c>
      <c r="S3541" s="74">
        <f t="shared" ref="S3541:T3541" si="10628">S3540+Q3541</f>
        <v>335.4920362</v>
      </c>
      <c r="T3541" s="74">
        <f t="shared" si="10628"/>
        <v>399.8789255</v>
      </c>
      <c r="U3541" s="75">
        <f>J3541*SIP_Calculator!$D$27</f>
        <v>0</v>
      </c>
      <c r="V3541" s="75">
        <f t="shared" si="13"/>
        <v>0</v>
      </c>
      <c r="W3541" s="75">
        <f t="shared" si="14"/>
        <v>0</v>
      </c>
      <c r="X3541" s="75">
        <f t="shared" ref="X3541:Y3541" si="10629">X3540+V3541</f>
        <v>336.6344332</v>
      </c>
      <c r="Y3541" s="75">
        <f t="shared" si="10629"/>
        <v>401.2061872</v>
      </c>
    </row>
    <row r="3542" ht="15.75" customHeight="1">
      <c r="A3542" s="78">
        <v>43319.0</v>
      </c>
      <c r="B3542" s="73">
        <v>11675.5</v>
      </c>
      <c r="C3542" s="73">
        <v>9704.8</v>
      </c>
      <c r="D3542" s="74">
        <f t="shared" si="33"/>
        <v>742</v>
      </c>
      <c r="E3542" s="74">
        <f t="shared" si="16"/>
        <v>0</v>
      </c>
      <c r="F3542" s="75">
        <f t="shared" si="4"/>
        <v>8</v>
      </c>
      <c r="G3542" s="75">
        <f t="shared" si="17"/>
        <v>0</v>
      </c>
      <c r="H3542" s="76">
        <f>IF(A3542&lt;SIP_Calculator!$B$7,0,IF(A3542&gt;SIP_Calculator!$E$7,0,1))</f>
        <v>1</v>
      </c>
      <c r="I3542" s="74">
        <f t="shared" si="5"/>
        <v>0</v>
      </c>
      <c r="J3542" s="75">
        <f t="shared" si="6"/>
        <v>0</v>
      </c>
      <c r="K3542" s="76">
        <f>H3542*SIP_Calculator!$D$25</f>
        <v>484.4666522</v>
      </c>
      <c r="L3542" s="76">
        <f t="shared" si="7"/>
        <v>0.04149429593</v>
      </c>
      <c r="M3542" s="76">
        <f t="shared" si="8"/>
        <v>0.04992031285</v>
      </c>
      <c r="N3542" s="76">
        <f t="shared" ref="N3542:O3542" si="10630">N3541+L3542</f>
        <v>335.8472204</v>
      </c>
      <c r="O3542" s="76">
        <f t="shared" si="10630"/>
        <v>400.2215919</v>
      </c>
      <c r="P3542" s="74">
        <f>I3542*SIP_Calculator!$D$26</f>
        <v>0</v>
      </c>
      <c r="Q3542" s="74">
        <f t="shared" si="10"/>
        <v>0</v>
      </c>
      <c r="R3542" s="74">
        <f t="shared" si="11"/>
        <v>0</v>
      </c>
      <c r="S3542" s="74">
        <f t="shared" ref="S3542:T3542" si="10631">S3541+Q3542</f>
        <v>335.4920362</v>
      </c>
      <c r="T3542" s="74">
        <f t="shared" si="10631"/>
        <v>399.8789255</v>
      </c>
      <c r="U3542" s="75">
        <f>J3542*SIP_Calculator!$D$27</f>
        <v>0</v>
      </c>
      <c r="V3542" s="75">
        <f t="shared" si="13"/>
        <v>0</v>
      </c>
      <c r="W3542" s="75">
        <f t="shared" si="14"/>
        <v>0</v>
      </c>
      <c r="X3542" s="75">
        <f t="shared" ref="X3542:Y3542" si="10632">X3541+V3542</f>
        <v>336.6344332</v>
      </c>
      <c r="Y3542" s="75">
        <f t="shared" si="10632"/>
        <v>401.2061872</v>
      </c>
    </row>
    <row r="3543" ht="15.75" customHeight="1">
      <c r="A3543" s="78">
        <v>43320.0</v>
      </c>
      <c r="B3543" s="73">
        <v>11731.75</v>
      </c>
      <c r="C3543" s="73">
        <v>9744.75</v>
      </c>
      <c r="D3543" s="74">
        <f t="shared" si="33"/>
        <v>742</v>
      </c>
      <c r="E3543" s="74">
        <f t="shared" si="16"/>
        <v>0</v>
      </c>
      <c r="F3543" s="75">
        <f t="shared" si="4"/>
        <v>8</v>
      </c>
      <c r="G3543" s="75">
        <f t="shared" si="17"/>
        <v>0</v>
      </c>
      <c r="H3543" s="76">
        <f>IF(A3543&lt;SIP_Calculator!$B$7,0,IF(A3543&gt;SIP_Calculator!$E$7,0,1))</f>
        <v>1</v>
      </c>
      <c r="I3543" s="74">
        <f t="shared" si="5"/>
        <v>0</v>
      </c>
      <c r="J3543" s="75">
        <f t="shared" si="6"/>
        <v>0</v>
      </c>
      <c r="K3543" s="76">
        <f>H3543*SIP_Calculator!$D$25</f>
        <v>484.4666522</v>
      </c>
      <c r="L3543" s="76">
        <f t="shared" si="7"/>
        <v>0.04129534402</v>
      </c>
      <c r="M3543" s="76">
        <f t="shared" si="8"/>
        <v>0.04971565737</v>
      </c>
      <c r="N3543" s="76">
        <f t="shared" ref="N3543:O3543" si="10633">N3542+L3543</f>
        <v>335.8885157</v>
      </c>
      <c r="O3543" s="76">
        <f t="shared" si="10633"/>
        <v>400.2713076</v>
      </c>
      <c r="P3543" s="74">
        <f>I3543*SIP_Calculator!$D$26</f>
        <v>0</v>
      </c>
      <c r="Q3543" s="74">
        <f t="shared" si="10"/>
        <v>0</v>
      </c>
      <c r="R3543" s="74">
        <f t="shared" si="11"/>
        <v>0</v>
      </c>
      <c r="S3543" s="74">
        <f t="shared" ref="S3543:T3543" si="10634">S3542+Q3543</f>
        <v>335.4920362</v>
      </c>
      <c r="T3543" s="74">
        <f t="shared" si="10634"/>
        <v>399.8789255</v>
      </c>
      <c r="U3543" s="75">
        <f>J3543*SIP_Calculator!$D$27</f>
        <v>0</v>
      </c>
      <c r="V3543" s="75">
        <f t="shared" si="13"/>
        <v>0</v>
      </c>
      <c r="W3543" s="75">
        <f t="shared" si="14"/>
        <v>0</v>
      </c>
      <c r="X3543" s="75">
        <f t="shared" ref="X3543:Y3543" si="10635">X3542+V3543</f>
        <v>336.6344332</v>
      </c>
      <c r="Y3543" s="75">
        <f t="shared" si="10635"/>
        <v>401.2061872</v>
      </c>
    </row>
    <row r="3544" ht="15.75" customHeight="1">
      <c r="A3544" s="78">
        <v>43321.0</v>
      </c>
      <c r="B3544" s="73">
        <v>11756.15</v>
      </c>
      <c r="C3544" s="73">
        <v>9769.1</v>
      </c>
      <c r="D3544" s="74">
        <f t="shared" si="33"/>
        <v>742</v>
      </c>
      <c r="E3544" s="74">
        <f t="shared" si="16"/>
        <v>0</v>
      </c>
      <c r="F3544" s="75">
        <f t="shared" si="4"/>
        <v>8</v>
      </c>
      <c r="G3544" s="75">
        <f t="shared" si="17"/>
        <v>0</v>
      </c>
      <c r="H3544" s="76">
        <f>IF(A3544&lt;SIP_Calculator!$B$7,0,IF(A3544&gt;SIP_Calculator!$E$7,0,1))</f>
        <v>1</v>
      </c>
      <c r="I3544" s="74">
        <f t="shared" si="5"/>
        <v>0</v>
      </c>
      <c r="J3544" s="75">
        <f t="shared" si="6"/>
        <v>0</v>
      </c>
      <c r="K3544" s="76">
        <f>H3544*SIP_Calculator!$D$25</f>
        <v>484.4666522</v>
      </c>
      <c r="L3544" s="76">
        <f t="shared" si="7"/>
        <v>0.04120963514</v>
      </c>
      <c r="M3544" s="76">
        <f t="shared" si="8"/>
        <v>0.04959173846</v>
      </c>
      <c r="N3544" s="76">
        <f t="shared" ref="N3544:O3544" si="10636">N3543+L3544</f>
        <v>335.9297253</v>
      </c>
      <c r="O3544" s="76">
        <f t="shared" si="10636"/>
        <v>400.3208993</v>
      </c>
      <c r="P3544" s="74">
        <f>I3544*SIP_Calculator!$D$26</f>
        <v>0</v>
      </c>
      <c r="Q3544" s="74">
        <f t="shared" si="10"/>
        <v>0</v>
      </c>
      <c r="R3544" s="74">
        <f t="shared" si="11"/>
        <v>0</v>
      </c>
      <c r="S3544" s="74">
        <f t="shared" ref="S3544:T3544" si="10637">S3543+Q3544</f>
        <v>335.4920362</v>
      </c>
      <c r="T3544" s="74">
        <f t="shared" si="10637"/>
        <v>399.8789255</v>
      </c>
      <c r="U3544" s="75">
        <f>J3544*SIP_Calculator!$D$27</f>
        <v>0</v>
      </c>
      <c r="V3544" s="75">
        <f t="shared" si="13"/>
        <v>0</v>
      </c>
      <c r="W3544" s="75">
        <f t="shared" si="14"/>
        <v>0</v>
      </c>
      <c r="X3544" s="75">
        <f t="shared" ref="X3544:Y3544" si="10638">X3543+V3544</f>
        <v>336.6344332</v>
      </c>
      <c r="Y3544" s="75">
        <f t="shared" si="10638"/>
        <v>401.2061872</v>
      </c>
    </row>
    <row r="3545" ht="15.75" customHeight="1">
      <c r="A3545" s="78">
        <v>43322.0</v>
      </c>
      <c r="B3545" s="73">
        <v>11707.35</v>
      </c>
      <c r="C3545" s="73">
        <v>9724.45</v>
      </c>
      <c r="D3545" s="74">
        <f t="shared" si="33"/>
        <v>742</v>
      </c>
      <c r="E3545" s="74">
        <f t="shared" si="16"/>
        <v>0</v>
      </c>
      <c r="F3545" s="75">
        <f t="shared" si="4"/>
        <v>8</v>
      </c>
      <c r="G3545" s="75">
        <f t="shared" si="17"/>
        <v>0</v>
      </c>
      <c r="H3545" s="76">
        <f>IF(A3545&lt;SIP_Calculator!$B$7,0,IF(A3545&gt;SIP_Calculator!$E$7,0,1))</f>
        <v>1</v>
      </c>
      <c r="I3545" s="74">
        <f t="shared" si="5"/>
        <v>0</v>
      </c>
      <c r="J3545" s="75">
        <f t="shared" si="6"/>
        <v>0</v>
      </c>
      <c r="K3545" s="76">
        <f>H3545*SIP_Calculator!$D$25</f>
        <v>484.4666522</v>
      </c>
      <c r="L3545" s="76">
        <f t="shared" si="7"/>
        <v>0.04138141016</v>
      </c>
      <c r="M3545" s="76">
        <f t="shared" si="8"/>
        <v>0.04981943988</v>
      </c>
      <c r="N3545" s="76">
        <f t="shared" ref="N3545:O3545" si="10639">N3544+L3545</f>
        <v>335.9711067</v>
      </c>
      <c r="O3545" s="76">
        <f t="shared" si="10639"/>
        <v>400.3707188</v>
      </c>
      <c r="P3545" s="74">
        <f>I3545*SIP_Calculator!$D$26</f>
        <v>0</v>
      </c>
      <c r="Q3545" s="74">
        <f t="shared" si="10"/>
        <v>0</v>
      </c>
      <c r="R3545" s="74">
        <f t="shared" si="11"/>
        <v>0</v>
      </c>
      <c r="S3545" s="74">
        <f t="shared" ref="S3545:T3545" si="10640">S3544+Q3545</f>
        <v>335.4920362</v>
      </c>
      <c r="T3545" s="74">
        <f t="shared" si="10640"/>
        <v>399.8789255</v>
      </c>
      <c r="U3545" s="75">
        <f>J3545*SIP_Calculator!$D$27</f>
        <v>0</v>
      </c>
      <c r="V3545" s="75">
        <f t="shared" si="13"/>
        <v>0</v>
      </c>
      <c r="W3545" s="75">
        <f t="shared" si="14"/>
        <v>0</v>
      </c>
      <c r="X3545" s="75">
        <f t="shared" ref="X3545:Y3545" si="10641">X3544+V3545</f>
        <v>336.6344332</v>
      </c>
      <c r="Y3545" s="75">
        <f t="shared" si="10641"/>
        <v>401.2061872</v>
      </c>
    </row>
    <row r="3546" ht="15.75" customHeight="1">
      <c r="A3546" s="78">
        <v>43325.0</v>
      </c>
      <c r="B3546" s="73">
        <v>11624.65</v>
      </c>
      <c r="C3546" s="73">
        <v>9656.5</v>
      </c>
      <c r="D3546" s="74">
        <f t="shared" si="33"/>
        <v>743</v>
      </c>
      <c r="E3546" s="74">
        <f t="shared" si="16"/>
        <v>1</v>
      </c>
      <c r="F3546" s="75">
        <f t="shared" si="4"/>
        <v>8</v>
      </c>
      <c r="G3546" s="75">
        <f t="shared" si="17"/>
        <v>0</v>
      </c>
      <c r="H3546" s="76">
        <f>IF(A3546&lt;SIP_Calculator!$B$7,0,IF(A3546&gt;SIP_Calculator!$E$7,0,1))</f>
        <v>1</v>
      </c>
      <c r="I3546" s="74">
        <f t="shared" si="5"/>
        <v>1</v>
      </c>
      <c r="J3546" s="75">
        <f t="shared" si="6"/>
        <v>0</v>
      </c>
      <c r="K3546" s="76">
        <f>H3546*SIP_Calculator!$D$25</f>
        <v>484.4666522</v>
      </c>
      <c r="L3546" s="76">
        <f t="shared" si="7"/>
        <v>0.04167580548</v>
      </c>
      <c r="M3546" s="76">
        <f t="shared" si="8"/>
        <v>0.05017000489</v>
      </c>
      <c r="N3546" s="76">
        <f t="shared" ref="N3546:O3546" si="10642">N3545+L3546</f>
        <v>336.0127825</v>
      </c>
      <c r="O3546" s="76">
        <f t="shared" si="10642"/>
        <v>400.4208888</v>
      </c>
      <c r="P3546" s="74">
        <f>I3546*SIP_Calculator!$D$26</f>
        <v>2301.341589</v>
      </c>
      <c r="Q3546" s="74">
        <f t="shared" si="10"/>
        <v>0.1979708283</v>
      </c>
      <c r="R3546" s="74">
        <f t="shared" si="11"/>
        <v>0.238320467</v>
      </c>
      <c r="S3546" s="74">
        <f t="shared" ref="S3546:T3546" si="10643">S3545+Q3546</f>
        <v>335.6900071</v>
      </c>
      <c r="T3546" s="74">
        <f t="shared" si="10643"/>
        <v>400.1172459</v>
      </c>
      <c r="U3546" s="75">
        <f>J3546*SIP_Calculator!$D$27</f>
        <v>0</v>
      </c>
      <c r="V3546" s="75">
        <f t="shared" si="13"/>
        <v>0</v>
      </c>
      <c r="W3546" s="75">
        <f t="shared" si="14"/>
        <v>0</v>
      </c>
      <c r="X3546" s="75">
        <f t="shared" ref="X3546:Y3546" si="10644">X3545+V3546</f>
        <v>336.6344332</v>
      </c>
      <c r="Y3546" s="75">
        <f t="shared" si="10644"/>
        <v>401.2061872</v>
      </c>
    </row>
    <row r="3547" ht="15.75" customHeight="1">
      <c r="A3547" s="78">
        <v>43326.0</v>
      </c>
      <c r="B3547" s="73">
        <v>11703.4</v>
      </c>
      <c r="C3547" s="73">
        <v>9726.15</v>
      </c>
      <c r="D3547" s="74">
        <f t="shared" si="33"/>
        <v>743</v>
      </c>
      <c r="E3547" s="74">
        <f t="shared" si="16"/>
        <v>0</v>
      </c>
      <c r="F3547" s="75">
        <f t="shared" si="4"/>
        <v>8</v>
      </c>
      <c r="G3547" s="75">
        <f t="shared" si="17"/>
        <v>0</v>
      </c>
      <c r="H3547" s="76">
        <f>IF(A3547&lt;SIP_Calculator!$B$7,0,IF(A3547&gt;SIP_Calculator!$E$7,0,1))</f>
        <v>1</v>
      </c>
      <c r="I3547" s="74">
        <f t="shared" si="5"/>
        <v>0</v>
      </c>
      <c r="J3547" s="75">
        <f t="shared" si="6"/>
        <v>0</v>
      </c>
      <c r="K3547" s="76">
        <f>H3547*SIP_Calculator!$D$25</f>
        <v>484.4666522</v>
      </c>
      <c r="L3547" s="76">
        <f t="shared" si="7"/>
        <v>0.04139537674</v>
      </c>
      <c r="M3547" s="76">
        <f t="shared" si="8"/>
        <v>0.04981073212</v>
      </c>
      <c r="N3547" s="76">
        <f t="shared" ref="N3547:O3547" si="10645">N3546+L3547</f>
        <v>336.0541779</v>
      </c>
      <c r="O3547" s="76">
        <f t="shared" si="10645"/>
        <v>400.4706995</v>
      </c>
      <c r="P3547" s="74">
        <f>I3547*SIP_Calculator!$D$26</f>
        <v>0</v>
      </c>
      <c r="Q3547" s="74">
        <f t="shared" si="10"/>
        <v>0</v>
      </c>
      <c r="R3547" s="74">
        <f t="shared" si="11"/>
        <v>0</v>
      </c>
      <c r="S3547" s="74">
        <f t="shared" ref="S3547:T3547" si="10646">S3546+Q3547</f>
        <v>335.6900071</v>
      </c>
      <c r="T3547" s="74">
        <f t="shared" si="10646"/>
        <v>400.1172459</v>
      </c>
      <c r="U3547" s="75">
        <f>J3547*SIP_Calculator!$D$27</f>
        <v>0</v>
      </c>
      <c r="V3547" s="75">
        <f t="shared" si="13"/>
        <v>0</v>
      </c>
      <c r="W3547" s="75">
        <f t="shared" si="14"/>
        <v>0</v>
      </c>
      <c r="X3547" s="75">
        <f t="shared" ref="X3547:Y3547" si="10647">X3546+V3547</f>
        <v>336.6344332</v>
      </c>
      <c r="Y3547" s="75">
        <f t="shared" si="10647"/>
        <v>401.2061872</v>
      </c>
    </row>
    <row r="3548" ht="15.75" customHeight="1">
      <c r="A3548" s="78">
        <v>43328.0</v>
      </c>
      <c r="B3548" s="73">
        <v>11647.75</v>
      </c>
      <c r="C3548" s="73">
        <v>9685.65</v>
      </c>
      <c r="D3548" s="74">
        <f t="shared" si="33"/>
        <v>743</v>
      </c>
      <c r="E3548" s="74">
        <f t="shared" si="16"/>
        <v>0</v>
      </c>
      <c r="F3548" s="75">
        <f t="shared" si="4"/>
        <v>8</v>
      </c>
      <c r="G3548" s="75">
        <f t="shared" si="17"/>
        <v>0</v>
      </c>
      <c r="H3548" s="76">
        <f>IF(A3548&lt;SIP_Calculator!$B$7,0,IF(A3548&gt;SIP_Calculator!$E$7,0,1))</f>
        <v>1</v>
      </c>
      <c r="I3548" s="74">
        <f t="shared" si="5"/>
        <v>0</v>
      </c>
      <c r="J3548" s="75">
        <f t="shared" si="6"/>
        <v>0</v>
      </c>
      <c r="K3548" s="76">
        <f>H3548*SIP_Calculator!$D$25</f>
        <v>484.4666522</v>
      </c>
      <c r="L3548" s="76">
        <f t="shared" si="7"/>
        <v>0.04159315337</v>
      </c>
      <c r="M3548" s="76">
        <f t="shared" si="8"/>
        <v>0.05001901289</v>
      </c>
      <c r="N3548" s="76">
        <f t="shared" ref="N3548:O3548" si="10648">N3547+L3548</f>
        <v>336.0957711</v>
      </c>
      <c r="O3548" s="76">
        <f t="shared" si="10648"/>
        <v>400.5207185</v>
      </c>
      <c r="P3548" s="74">
        <f>I3548*SIP_Calculator!$D$26</f>
        <v>0</v>
      </c>
      <c r="Q3548" s="74">
        <f t="shared" si="10"/>
        <v>0</v>
      </c>
      <c r="R3548" s="74">
        <f t="shared" si="11"/>
        <v>0</v>
      </c>
      <c r="S3548" s="74">
        <f t="shared" ref="S3548:T3548" si="10649">S3547+Q3548</f>
        <v>335.6900071</v>
      </c>
      <c r="T3548" s="74">
        <f t="shared" si="10649"/>
        <v>400.1172459</v>
      </c>
      <c r="U3548" s="75">
        <f>J3548*SIP_Calculator!$D$27</f>
        <v>0</v>
      </c>
      <c r="V3548" s="75">
        <f t="shared" si="13"/>
        <v>0</v>
      </c>
      <c r="W3548" s="75">
        <f t="shared" si="14"/>
        <v>0</v>
      </c>
      <c r="X3548" s="75">
        <f t="shared" ref="X3548:Y3548" si="10650">X3547+V3548</f>
        <v>336.6344332</v>
      </c>
      <c r="Y3548" s="75">
        <f t="shared" si="10650"/>
        <v>401.2061872</v>
      </c>
    </row>
    <row r="3549" ht="15.75" customHeight="1">
      <c r="A3549" s="78">
        <v>43329.0</v>
      </c>
      <c r="B3549" s="73">
        <v>11747.2</v>
      </c>
      <c r="C3549" s="73">
        <v>9770.2</v>
      </c>
      <c r="D3549" s="74">
        <f t="shared" si="33"/>
        <v>743</v>
      </c>
      <c r="E3549" s="74">
        <f t="shared" si="16"/>
        <v>0</v>
      </c>
      <c r="F3549" s="75">
        <f t="shared" si="4"/>
        <v>8</v>
      </c>
      <c r="G3549" s="75">
        <f t="shared" si="17"/>
        <v>0</v>
      </c>
      <c r="H3549" s="76">
        <f>IF(A3549&lt;SIP_Calculator!$B$7,0,IF(A3549&gt;SIP_Calculator!$E$7,0,1))</f>
        <v>1</v>
      </c>
      <c r="I3549" s="74">
        <f t="shared" si="5"/>
        <v>0</v>
      </c>
      <c r="J3549" s="75">
        <f t="shared" si="6"/>
        <v>0</v>
      </c>
      <c r="K3549" s="76">
        <f>H3549*SIP_Calculator!$D$25</f>
        <v>484.4666522</v>
      </c>
      <c r="L3549" s="76">
        <f t="shared" si="7"/>
        <v>0.04124103209</v>
      </c>
      <c r="M3549" s="76">
        <f t="shared" si="8"/>
        <v>0.04958615506</v>
      </c>
      <c r="N3549" s="76">
        <f t="shared" ref="N3549:O3549" si="10651">N3548+L3549</f>
        <v>336.1370121</v>
      </c>
      <c r="O3549" s="76">
        <f t="shared" si="10651"/>
        <v>400.5703047</v>
      </c>
      <c r="P3549" s="74">
        <f>I3549*SIP_Calculator!$D$26</f>
        <v>0</v>
      </c>
      <c r="Q3549" s="74">
        <f t="shared" si="10"/>
        <v>0</v>
      </c>
      <c r="R3549" s="74">
        <f t="shared" si="11"/>
        <v>0</v>
      </c>
      <c r="S3549" s="74">
        <f t="shared" ref="S3549:T3549" si="10652">S3548+Q3549</f>
        <v>335.6900071</v>
      </c>
      <c r="T3549" s="74">
        <f t="shared" si="10652"/>
        <v>400.1172459</v>
      </c>
      <c r="U3549" s="75">
        <f>J3549*SIP_Calculator!$D$27</f>
        <v>0</v>
      </c>
      <c r="V3549" s="75">
        <f t="shared" si="13"/>
        <v>0</v>
      </c>
      <c r="W3549" s="75">
        <f t="shared" si="14"/>
        <v>0</v>
      </c>
      <c r="X3549" s="75">
        <f t="shared" ref="X3549:Y3549" si="10653">X3548+V3549</f>
        <v>336.6344332</v>
      </c>
      <c r="Y3549" s="75">
        <f t="shared" si="10653"/>
        <v>401.2061872</v>
      </c>
    </row>
    <row r="3550" ht="15.75" customHeight="1">
      <c r="A3550" s="78">
        <v>43332.0</v>
      </c>
      <c r="B3550" s="73">
        <v>11838.15</v>
      </c>
      <c r="C3550" s="73">
        <v>9839.75</v>
      </c>
      <c r="D3550" s="74">
        <f t="shared" si="33"/>
        <v>744</v>
      </c>
      <c r="E3550" s="74">
        <f t="shared" si="16"/>
        <v>1</v>
      </c>
      <c r="F3550" s="75">
        <f t="shared" si="4"/>
        <v>8</v>
      </c>
      <c r="G3550" s="75">
        <f t="shared" si="17"/>
        <v>0</v>
      </c>
      <c r="H3550" s="76">
        <f>IF(A3550&lt;SIP_Calculator!$B$7,0,IF(A3550&gt;SIP_Calculator!$E$7,0,1))</f>
        <v>1</v>
      </c>
      <c r="I3550" s="74">
        <f t="shared" si="5"/>
        <v>1</v>
      </c>
      <c r="J3550" s="75">
        <f t="shared" si="6"/>
        <v>0</v>
      </c>
      <c r="K3550" s="76">
        <f>H3550*SIP_Calculator!$D$25</f>
        <v>484.4666522</v>
      </c>
      <c r="L3550" s="76">
        <f t="shared" si="7"/>
        <v>0.04092418597</v>
      </c>
      <c r="M3550" s="76">
        <f t="shared" si="8"/>
        <v>0.04923566678</v>
      </c>
      <c r="N3550" s="76">
        <f t="shared" ref="N3550:O3550" si="10654">N3549+L3550</f>
        <v>336.1779363</v>
      </c>
      <c r="O3550" s="76">
        <f t="shared" si="10654"/>
        <v>400.6195403</v>
      </c>
      <c r="P3550" s="74">
        <f>I3550*SIP_Calculator!$D$26</f>
        <v>2301.341589</v>
      </c>
      <c r="Q3550" s="74">
        <f t="shared" si="10"/>
        <v>0.1944004417</v>
      </c>
      <c r="R3550" s="74">
        <f t="shared" si="11"/>
        <v>0.2338821199</v>
      </c>
      <c r="S3550" s="74">
        <f t="shared" ref="S3550:T3550" si="10655">S3549+Q3550</f>
        <v>335.8844075</v>
      </c>
      <c r="T3550" s="74">
        <f t="shared" si="10655"/>
        <v>400.351128</v>
      </c>
      <c r="U3550" s="75">
        <f>J3550*SIP_Calculator!$D$27</f>
        <v>0</v>
      </c>
      <c r="V3550" s="75">
        <f t="shared" si="13"/>
        <v>0</v>
      </c>
      <c r="W3550" s="75">
        <f t="shared" si="14"/>
        <v>0</v>
      </c>
      <c r="X3550" s="75">
        <f t="shared" ref="X3550:Y3550" si="10656">X3549+V3550</f>
        <v>336.6344332</v>
      </c>
      <c r="Y3550" s="75">
        <f t="shared" si="10656"/>
        <v>401.2061872</v>
      </c>
    </row>
    <row r="3551" ht="15.75" customHeight="1">
      <c r="A3551" s="78">
        <v>43333.0</v>
      </c>
      <c r="B3551" s="73">
        <v>11862.1</v>
      </c>
      <c r="C3551" s="73">
        <v>9862.5</v>
      </c>
      <c r="D3551" s="74">
        <f t="shared" si="33"/>
        <v>744</v>
      </c>
      <c r="E3551" s="74">
        <f t="shared" si="16"/>
        <v>0</v>
      </c>
      <c r="F3551" s="75">
        <f t="shared" si="4"/>
        <v>8</v>
      </c>
      <c r="G3551" s="75">
        <f t="shared" si="17"/>
        <v>0</v>
      </c>
      <c r="H3551" s="76">
        <f>IF(A3551&lt;SIP_Calculator!$B$7,0,IF(A3551&gt;SIP_Calculator!$E$7,0,1))</f>
        <v>1</v>
      </c>
      <c r="I3551" s="74">
        <f t="shared" si="5"/>
        <v>0</v>
      </c>
      <c r="J3551" s="75">
        <f t="shared" si="6"/>
        <v>0</v>
      </c>
      <c r="K3551" s="76">
        <f>H3551*SIP_Calculator!$D$25</f>
        <v>484.4666522</v>
      </c>
      <c r="L3551" s="76">
        <f t="shared" si="7"/>
        <v>0.04084155859</v>
      </c>
      <c r="M3551" s="76">
        <f t="shared" si="8"/>
        <v>0.04912209401</v>
      </c>
      <c r="N3551" s="76">
        <f t="shared" ref="N3551:O3551" si="10657">N3550+L3551</f>
        <v>336.2187779</v>
      </c>
      <c r="O3551" s="76">
        <f t="shared" si="10657"/>
        <v>400.6686624</v>
      </c>
      <c r="P3551" s="74">
        <f>I3551*SIP_Calculator!$D$26</f>
        <v>0</v>
      </c>
      <c r="Q3551" s="74">
        <f t="shared" si="10"/>
        <v>0</v>
      </c>
      <c r="R3551" s="74">
        <f t="shared" si="11"/>
        <v>0</v>
      </c>
      <c r="S3551" s="74">
        <f t="shared" ref="S3551:T3551" si="10658">S3550+Q3551</f>
        <v>335.8844075</v>
      </c>
      <c r="T3551" s="74">
        <f t="shared" si="10658"/>
        <v>400.351128</v>
      </c>
      <c r="U3551" s="75">
        <f>J3551*SIP_Calculator!$D$27</f>
        <v>0</v>
      </c>
      <c r="V3551" s="75">
        <f t="shared" si="13"/>
        <v>0</v>
      </c>
      <c r="W3551" s="75">
        <f t="shared" si="14"/>
        <v>0</v>
      </c>
      <c r="X3551" s="75">
        <f t="shared" ref="X3551:Y3551" si="10659">X3550+V3551</f>
        <v>336.6344332</v>
      </c>
      <c r="Y3551" s="75">
        <f t="shared" si="10659"/>
        <v>401.2061872</v>
      </c>
    </row>
    <row r="3552" ht="15.75" customHeight="1">
      <c r="A3552" s="78">
        <v>43335.0</v>
      </c>
      <c r="B3552" s="73">
        <v>11881.4</v>
      </c>
      <c r="C3552" s="73">
        <v>9872.55</v>
      </c>
      <c r="D3552" s="74">
        <f t="shared" si="33"/>
        <v>744</v>
      </c>
      <c r="E3552" s="74">
        <f t="shared" si="16"/>
        <v>0</v>
      </c>
      <c r="F3552" s="75">
        <f t="shared" si="4"/>
        <v>8</v>
      </c>
      <c r="G3552" s="75">
        <f t="shared" si="17"/>
        <v>0</v>
      </c>
      <c r="H3552" s="76">
        <f>IF(A3552&lt;SIP_Calculator!$B$7,0,IF(A3552&gt;SIP_Calculator!$E$7,0,1))</f>
        <v>1</v>
      </c>
      <c r="I3552" s="74">
        <f t="shared" si="5"/>
        <v>0</v>
      </c>
      <c r="J3552" s="75">
        <f t="shared" si="6"/>
        <v>0</v>
      </c>
      <c r="K3552" s="76">
        <f>H3552*SIP_Calculator!$D$25</f>
        <v>484.4666522</v>
      </c>
      <c r="L3552" s="76">
        <f t="shared" si="7"/>
        <v>0.04077521607</v>
      </c>
      <c r="M3552" s="76">
        <f t="shared" si="8"/>
        <v>0.04907208899</v>
      </c>
      <c r="N3552" s="76">
        <f t="shared" ref="N3552:O3552" si="10660">N3551+L3552</f>
        <v>336.2595531</v>
      </c>
      <c r="O3552" s="76">
        <f t="shared" si="10660"/>
        <v>400.7177345</v>
      </c>
      <c r="P3552" s="74">
        <f>I3552*SIP_Calculator!$D$26</f>
        <v>0</v>
      </c>
      <c r="Q3552" s="74">
        <f t="shared" si="10"/>
        <v>0</v>
      </c>
      <c r="R3552" s="74">
        <f t="shared" si="11"/>
        <v>0</v>
      </c>
      <c r="S3552" s="74">
        <f t="shared" ref="S3552:T3552" si="10661">S3551+Q3552</f>
        <v>335.8844075</v>
      </c>
      <c r="T3552" s="74">
        <f t="shared" si="10661"/>
        <v>400.351128</v>
      </c>
      <c r="U3552" s="75">
        <f>J3552*SIP_Calculator!$D$27</f>
        <v>0</v>
      </c>
      <c r="V3552" s="75">
        <f t="shared" si="13"/>
        <v>0</v>
      </c>
      <c r="W3552" s="75">
        <f t="shared" si="14"/>
        <v>0</v>
      </c>
      <c r="X3552" s="75">
        <f t="shared" ref="X3552:Y3552" si="10662">X3551+V3552</f>
        <v>336.6344332</v>
      </c>
      <c r="Y3552" s="75">
        <f t="shared" si="10662"/>
        <v>401.2061872</v>
      </c>
    </row>
    <row r="3553" ht="15.75" customHeight="1">
      <c r="A3553" s="78">
        <v>43336.0</v>
      </c>
      <c r="B3553" s="73">
        <v>11856.2</v>
      </c>
      <c r="C3553" s="73">
        <v>9850.8</v>
      </c>
      <c r="D3553" s="74">
        <f t="shared" si="33"/>
        <v>744</v>
      </c>
      <c r="E3553" s="74">
        <f t="shared" si="16"/>
        <v>0</v>
      </c>
      <c r="F3553" s="75">
        <f t="shared" si="4"/>
        <v>8</v>
      </c>
      <c r="G3553" s="75">
        <f t="shared" si="17"/>
        <v>0</v>
      </c>
      <c r="H3553" s="76">
        <f>IF(A3553&lt;SIP_Calculator!$B$7,0,IF(A3553&gt;SIP_Calculator!$E$7,0,1))</f>
        <v>1</v>
      </c>
      <c r="I3553" s="74">
        <f t="shared" si="5"/>
        <v>0</v>
      </c>
      <c r="J3553" s="75">
        <f t="shared" si="6"/>
        <v>0</v>
      </c>
      <c r="K3553" s="76">
        <f>H3553*SIP_Calculator!$D$25</f>
        <v>484.4666522</v>
      </c>
      <c r="L3553" s="76">
        <f t="shared" si="7"/>
        <v>0.04086188257</v>
      </c>
      <c r="M3553" s="76">
        <f t="shared" si="8"/>
        <v>0.04918043734</v>
      </c>
      <c r="N3553" s="76">
        <f t="shared" ref="N3553:O3553" si="10663">N3552+L3553</f>
        <v>336.300415</v>
      </c>
      <c r="O3553" s="76">
        <f t="shared" si="10663"/>
        <v>400.766915</v>
      </c>
      <c r="P3553" s="74">
        <f>I3553*SIP_Calculator!$D$26</f>
        <v>0</v>
      </c>
      <c r="Q3553" s="74">
        <f t="shared" si="10"/>
        <v>0</v>
      </c>
      <c r="R3553" s="74">
        <f t="shared" si="11"/>
        <v>0</v>
      </c>
      <c r="S3553" s="74">
        <f t="shared" ref="S3553:T3553" si="10664">S3552+Q3553</f>
        <v>335.8844075</v>
      </c>
      <c r="T3553" s="74">
        <f t="shared" si="10664"/>
        <v>400.351128</v>
      </c>
      <c r="U3553" s="75">
        <f>J3553*SIP_Calculator!$D$27</f>
        <v>0</v>
      </c>
      <c r="V3553" s="75">
        <f t="shared" si="13"/>
        <v>0</v>
      </c>
      <c r="W3553" s="75">
        <f t="shared" si="14"/>
        <v>0</v>
      </c>
      <c r="X3553" s="75">
        <f t="shared" ref="X3553:Y3553" si="10665">X3552+V3553</f>
        <v>336.6344332</v>
      </c>
      <c r="Y3553" s="75">
        <f t="shared" si="10665"/>
        <v>401.2061872</v>
      </c>
    </row>
    <row r="3554" ht="15.75" customHeight="1">
      <c r="A3554" s="78">
        <v>43339.0</v>
      </c>
      <c r="B3554" s="73">
        <v>11989.35</v>
      </c>
      <c r="C3554" s="73">
        <v>9958.8</v>
      </c>
      <c r="D3554" s="74">
        <f t="shared" si="33"/>
        <v>745</v>
      </c>
      <c r="E3554" s="74">
        <f t="shared" si="16"/>
        <v>1</v>
      </c>
      <c r="F3554" s="75">
        <f t="shared" si="4"/>
        <v>8</v>
      </c>
      <c r="G3554" s="75">
        <f t="shared" si="17"/>
        <v>0</v>
      </c>
      <c r="H3554" s="76">
        <f>IF(A3554&lt;SIP_Calculator!$B$7,0,IF(A3554&gt;SIP_Calculator!$E$7,0,1))</f>
        <v>1</v>
      </c>
      <c r="I3554" s="74">
        <f t="shared" si="5"/>
        <v>1</v>
      </c>
      <c r="J3554" s="75">
        <f t="shared" si="6"/>
        <v>0</v>
      </c>
      <c r="K3554" s="76">
        <f>H3554*SIP_Calculator!$D$25</f>
        <v>484.4666522</v>
      </c>
      <c r="L3554" s="76">
        <f t="shared" si="7"/>
        <v>0.04040808319</v>
      </c>
      <c r="M3554" s="76">
        <f t="shared" si="8"/>
        <v>0.04864709123</v>
      </c>
      <c r="N3554" s="76">
        <f t="shared" ref="N3554:O3554" si="10666">N3553+L3554</f>
        <v>336.340823</v>
      </c>
      <c r="O3554" s="76">
        <f t="shared" si="10666"/>
        <v>400.8155621</v>
      </c>
      <c r="P3554" s="74">
        <f>I3554*SIP_Calculator!$D$26</f>
        <v>2301.341589</v>
      </c>
      <c r="Q3554" s="74">
        <f t="shared" si="10"/>
        <v>0.1919488204</v>
      </c>
      <c r="R3554" s="74">
        <f t="shared" si="11"/>
        <v>0.2310862342</v>
      </c>
      <c r="S3554" s="74">
        <f t="shared" ref="S3554:T3554" si="10667">S3553+Q3554</f>
        <v>336.0763563</v>
      </c>
      <c r="T3554" s="74">
        <f t="shared" si="10667"/>
        <v>400.5822143</v>
      </c>
      <c r="U3554" s="75">
        <f>J3554*SIP_Calculator!$D$27</f>
        <v>0</v>
      </c>
      <c r="V3554" s="75">
        <f t="shared" si="13"/>
        <v>0</v>
      </c>
      <c r="W3554" s="75">
        <f t="shared" si="14"/>
        <v>0</v>
      </c>
      <c r="X3554" s="75">
        <f t="shared" ref="X3554:Y3554" si="10668">X3553+V3554</f>
        <v>336.6344332</v>
      </c>
      <c r="Y3554" s="75">
        <f t="shared" si="10668"/>
        <v>401.2061872</v>
      </c>
    </row>
    <row r="3555" ht="15.75" customHeight="1">
      <c r="A3555" s="78">
        <v>43340.0</v>
      </c>
      <c r="B3555" s="73">
        <v>12028.3</v>
      </c>
      <c r="C3555" s="73">
        <v>9985.9</v>
      </c>
      <c r="D3555" s="74">
        <f t="shared" si="33"/>
        <v>745</v>
      </c>
      <c r="E3555" s="74">
        <f t="shared" si="16"/>
        <v>0</v>
      </c>
      <c r="F3555" s="75">
        <f t="shared" si="4"/>
        <v>8</v>
      </c>
      <c r="G3555" s="75">
        <f t="shared" si="17"/>
        <v>0</v>
      </c>
      <c r="H3555" s="76">
        <f>IF(A3555&lt;SIP_Calculator!$B$7,0,IF(A3555&gt;SIP_Calculator!$E$7,0,1))</f>
        <v>1</v>
      </c>
      <c r="I3555" s="74">
        <f t="shared" si="5"/>
        <v>0</v>
      </c>
      <c r="J3555" s="75">
        <f t="shared" si="6"/>
        <v>0</v>
      </c>
      <c r="K3555" s="76">
        <f>H3555*SIP_Calculator!$D$25</f>
        <v>484.4666522</v>
      </c>
      <c r="L3555" s="76">
        <f t="shared" si="7"/>
        <v>0.04027723387</v>
      </c>
      <c r="M3555" s="76">
        <f t="shared" si="8"/>
        <v>0.04851507147</v>
      </c>
      <c r="N3555" s="76">
        <f t="shared" ref="N3555:O3555" si="10669">N3554+L3555</f>
        <v>336.3811003</v>
      </c>
      <c r="O3555" s="76">
        <f t="shared" si="10669"/>
        <v>400.8640771</v>
      </c>
      <c r="P3555" s="74">
        <f>I3555*SIP_Calculator!$D$26</f>
        <v>0</v>
      </c>
      <c r="Q3555" s="74">
        <f t="shared" si="10"/>
        <v>0</v>
      </c>
      <c r="R3555" s="74">
        <f t="shared" si="11"/>
        <v>0</v>
      </c>
      <c r="S3555" s="74">
        <f t="shared" ref="S3555:T3555" si="10670">S3554+Q3555</f>
        <v>336.0763563</v>
      </c>
      <c r="T3555" s="74">
        <f t="shared" si="10670"/>
        <v>400.5822143</v>
      </c>
      <c r="U3555" s="75">
        <f>J3555*SIP_Calculator!$D$27</f>
        <v>0</v>
      </c>
      <c r="V3555" s="75">
        <f t="shared" si="13"/>
        <v>0</v>
      </c>
      <c r="W3555" s="75">
        <f t="shared" si="14"/>
        <v>0</v>
      </c>
      <c r="X3555" s="75">
        <f t="shared" ref="X3555:Y3555" si="10671">X3554+V3555</f>
        <v>336.6344332</v>
      </c>
      <c r="Y3555" s="75">
        <f t="shared" si="10671"/>
        <v>401.2061872</v>
      </c>
    </row>
    <row r="3556" ht="15.75" customHeight="1">
      <c r="A3556" s="78">
        <v>43341.0</v>
      </c>
      <c r="B3556" s="73">
        <v>11998.6</v>
      </c>
      <c r="C3556" s="73">
        <v>9973.65</v>
      </c>
      <c r="D3556" s="74">
        <f t="shared" si="33"/>
        <v>745</v>
      </c>
      <c r="E3556" s="74">
        <f t="shared" si="16"/>
        <v>0</v>
      </c>
      <c r="F3556" s="75">
        <f t="shared" si="4"/>
        <v>8</v>
      </c>
      <c r="G3556" s="75">
        <f t="shared" si="17"/>
        <v>0</v>
      </c>
      <c r="H3556" s="76">
        <f>IF(A3556&lt;SIP_Calculator!$B$7,0,IF(A3556&gt;SIP_Calculator!$E$7,0,1))</f>
        <v>1</v>
      </c>
      <c r="I3556" s="74">
        <f t="shared" si="5"/>
        <v>0</v>
      </c>
      <c r="J3556" s="75">
        <f t="shared" si="6"/>
        <v>0</v>
      </c>
      <c r="K3556" s="76">
        <f>H3556*SIP_Calculator!$D$25</f>
        <v>484.4666522</v>
      </c>
      <c r="L3556" s="76">
        <f t="shared" si="7"/>
        <v>0.04037693166</v>
      </c>
      <c r="M3556" s="76">
        <f t="shared" si="8"/>
        <v>0.04857465945</v>
      </c>
      <c r="N3556" s="76">
        <f t="shared" ref="N3556:O3556" si="10672">N3555+L3556</f>
        <v>336.4214772</v>
      </c>
      <c r="O3556" s="76">
        <f t="shared" si="10672"/>
        <v>400.9126518</v>
      </c>
      <c r="P3556" s="74">
        <f>I3556*SIP_Calculator!$D$26</f>
        <v>0</v>
      </c>
      <c r="Q3556" s="74">
        <f t="shared" si="10"/>
        <v>0</v>
      </c>
      <c r="R3556" s="74">
        <f t="shared" si="11"/>
        <v>0</v>
      </c>
      <c r="S3556" s="74">
        <f t="shared" ref="S3556:T3556" si="10673">S3555+Q3556</f>
        <v>336.0763563</v>
      </c>
      <c r="T3556" s="74">
        <f t="shared" si="10673"/>
        <v>400.5822143</v>
      </c>
      <c r="U3556" s="75">
        <f>J3556*SIP_Calculator!$D$27</f>
        <v>0</v>
      </c>
      <c r="V3556" s="75">
        <f t="shared" si="13"/>
        <v>0</v>
      </c>
      <c r="W3556" s="75">
        <f t="shared" si="14"/>
        <v>0</v>
      </c>
      <c r="X3556" s="75">
        <f t="shared" ref="X3556:Y3556" si="10674">X3555+V3556</f>
        <v>336.6344332</v>
      </c>
      <c r="Y3556" s="75">
        <f t="shared" si="10674"/>
        <v>401.2061872</v>
      </c>
    </row>
    <row r="3557" ht="15.75" customHeight="1">
      <c r="A3557" s="78">
        <v>43342.0</v>
      </c>
      <c r="B3557" s="73">
        <v>11991.15</v>
      </c>
      <c r="C3557" s="73">
        <v>9975.2</v>
      </c>
      <c r="D3557" s="74">
        <f t="shared" si="33"/>
        <v>745</v>
      </c>
      <c r="E3557" s="74">
        <f t="shared" si="16"/>
        <v>0</v>
      </c>
      <c r="F3557" s="75">
        <f t="shared" si="4"/>
        <v>8</v>
      </c>
      <c r="G3557" s="75">
        <f t="shared" si="17"/>
        <v>0</v>
      </c>
      <c r="H3557" s="76">
        <f>IF(A3557&lt;SIP_Calculator!$B$7,0,IF(A3557&gt;SIP_Calculator!$E$7,0,1))</f>
        <v>1</v>
      </c>
      <c r="I3557" s="74">
        <f t="shared" si="5"/>
        <v>0</v>
      </c>
      <c r="J3557" s="75">
        <f t="shared" si="6"/>
        <v>0</v>
      </c>
      <c r="K3557" s="76">
        <f>H3557*SIP_Calculator!$D$25</f>
        <v>484.4666522</v>
      </c>
      <c r="L3557" s="76">
        <f t="shared" si="7"/>
        <v>0.0404020175</v>
      </c>
      <c r="M3557" s="76">
        <f t="shared" si="8"/>
        <v>0.04856711166</v>
      </c>
      <c r="N3557" s="76">
        <f t="shared" ref="N3557:O3557" si="10675">N3556+L3557</f>
        <v>336.4618792</v>
      </c>
      <c r="O3557" s="76">
        <f t="shared" si="10675"/>
        <v>400.9612189</v>
      </c>
      <c r="P3557" s="74">
        <f>I3557*SIP_Calculator!$D$26</f>
        <v>0</v>
      </c>
      <c r="Q3557" s="74">
        <f t="shared" si="10"/>
        <v>0</v>
      </c>
      <c r="R3557" s="74">
        <f t="shared" si="11"/>
        <v>0</v>
      </c>
      <c r="S3557" s="74">
        <f t="shared" ref="S3557:T3557" si="10676">S3556+Q3557</f>
        <v>336.0763563</v>
      </c>
      <c r="T3557" s="74">
        <f t="shared" si="10676"/>
        <v>400.5822143</v>
      </c>
      <c r="U3557" s="75">
        <f>J3557*SIP_Calculator!$D$27</f>
        <v>0</v>
      </c>
      <c r="V3557" s="75">
        <f t="shared" si="13"/>
        <v>0</v>
      </c>
      <c r="W3557" s="75">
        <f t="shared" si="14"/>
        <v>0</v>
      </c>
      <c r="X3557" s="75">
        <f t="shared" ref="X3557:Y3557" si="10677">X3556+V3557</f>
        <v>336.6344332</v>
      </c>
      <c r="Y3557" s="75">
        <f t="shared" si="10677"/>
        <v>401.2061872</v>
      </c>
    </row>
    <row r="3558" ht="15.75" customHeight="1">
      <c r="A3558" s="78">
        <v>43343.0</v>
      </c>
      <c r="B3558" s="73">
        <v>12003.1</v>
      </c>
      <c r="C3558" s="73">
        <v>9992.0</v>
      </c>
      <c r="D3558" s="74">
        <f t="shared" si="33"/>
        <v>745</v>
      </c>
      <c r="E3558" s="74">
        <f t="shared" si="16"/>
        <v>0</v>
      </c>
      <c r="F3558" s="75">
        <f t="shared" si="4"/>
        <v>8</v>
      </c>
      <c r="G3558" s="75">
        <f t="shared" si="17"/>
        <v>0</v>
      </c>
      <c r="H3558" s="76">
        <f>IF(A3558&lt;SIP_Calculator!$B$7,0,IF(A3558&gt;SIP_Calculator!$E$7,0,1))</f>
        <v>1</v>
      </c>
      <c r="I3558" s="74">
        <f t="shared" si="5"/>
        <v>0</v>
      </c>
      <c r="J3558" s="75">
        <f t="shared" si="6"/>
        <v>0</v>
      </c>
      <c r="K3558" s="76">
        <f>H3558*SIP_Calculator!$D$25</f>
        <v>484.4666522</v>
      </c>
      <c r="L3558" s="76">
        <f t="shared" si="7"/>
        <v>0.04036179422</v>
      </c>
      <c r="M3558" s="76">
        <f t="shared" si="8"/>
        <v>0.04848545358</v>
      </c>
      <c r="N3558" s="76">
        <f t="shared" ref="N3558:O3558" si="10678">N3557+L3558</f>
        <v>336.502241</v>
      </c>
      <c r="O3558" s="76">
        <f t="shared" si="10678"/>
        <v>401.0097044</v>
      </c>
      <c r="P3558" s="74">
        <f>I3558*SIP_Calculator!$D$26</f>
        <v>0</v>
      </c>
      <c r="Q3558" s="74">
        <f t="shared" si="10"/>
        <v>0</v>
      </c>
      <c r="R3558" s="74">
        <f t="shared" si="11"/>
        <v>0</v>
      </c>
      <c r="S3558" s="74">
        <f t="shared" ref="S3558:T3558" si="10679">S3557+Q3558</f>
        <v>336.0763563</v>
      </c>
      <c r="T3558" s="74">
        <f t="shared" si="10679"/>
        <v>400.5822143</v>
      </c>
      <c r="U3558" s="75">
        <f>J3558*SIP_Calculator!$D$27</f>
        <v>0</v>
      </c>
      <c r="V3558" s="75">
        <f t="shared" si="13"/>
        <v>0</v>
      </c>
      <c r="W3558" s="75">
        <f t="shared" si="14"/>
        <v>0</v>
      </c>
      <c r="X3558" s="75">
        <f t="shared" ref="X3558:Y3558" si="10680">X3557+V3558</f>
        <v>336.6344332</v>
      </c>
      <c r="Y3558" s="75">
        <f t="shared" si="10680"/>
        <v>401.2061872</v>
      </c>
    </row>
    <row r="3559" ht="15.75" customHeight="1">
      <c r="A3559" s="78">
        <v>43346.0</v>
      </c>
      <c r="B3559" s="73">
        <v>11904.35</v>
      </c>
      <c r="C3559" s="73">
        <v>9921.65</v>
      </c>
      <c r="D3559" s="74">
        <f t="shared" si="33"/>
        <v>746</v>
      </c>
      <c r="E3559" s="74">
        <f t="shared" si="16"/>
        <v>1</v>
      </c>
      <c r="F3559" s="75">
        <f t="shared" si="4"/>
        <v>9</v>
      </c>
      <c r="G3559" s="75">
        <f t="shared" si="17"/>
        <v>1</v>
      </c>
      <c r="H3559" s="76">
        <f>IF(A3559&lt;SIP_Calculator!$B$7,0,IF(A3559&gt;SIP_Calculator!$E$7,0,1))</f>
        <v>1</v>
      </c>
      <c r="I3559" s="74">
        <f t="shared" si="5"/>
        <v>1</v>
      </c>
      <c r="J3559" s="75">
        <f t="shared" si="6"/>
        <v>1</v>
      </c>
      <c r="K3559" s="76">
        <f>H3559*SIP_Calculator!$D$25</f>
        <v>484.4666522</v>
      </c>
      <c r="L3559" s="76">
        <f t="shared" si="7"/>
        <v>0.04069660689</v>
      </c>
      <c r="M3559" s="76">
        <f t="shared" si="8"/>
        <v>0.04882924233</v>
      </c>
      <c r="N3559" s="76">
        <f t="shared" ref="N3559:O3559" si="10681">N3558+L3559</f>
        <v>336.5429376</v>
      </c>
      <c r="O3559" s="76">
        <f t="shared" si="10681"/>
        <v>401.0585336</v>
      </c>
      <c r="P3559" s="74">
        <f>I3559*SIP_Calculator!$D$26</f>
        <v>2301.341589</v>
      </c>
      <c r="Q3559" s="74">
        <f t="shared" si="10"/>
        <v>0.1933193823</v>
      </c>
      <c r="R3559" s="74">
        <f t="shared" si="11"/>
        <v>0.2319514989</v>
      </c>
      <c r="S3559" s="74">
        <f t="shared" ref="S3559:T3559" si="10682">S3558+Q3559</f>
        <v>336.2696757</v>
      </c>
      <c r="T3559" s="74">
        <f t="shared" si="10682"/>
        <v>400.8141658</v>
      </c>
      <c r="U3559" s="75">
        <f>J3559*SIP_Calculator!$D$27</f>
        <v>10000</v>
      </c>
      <c r="V3559" s="75">
        <f t="shared" si="13"/>
        <v>0.840029065</v>
      </c>
      <c r="W3559" s="75">
        <f t="shared" si="14"/>
        <v>1.007896872</v>
      </c>
      <c r="X3559" s="75">
        <f t="shared" ref="X3559:Y3559" si="10683">X3558+V3559</f>
        <v>337.4744623</v>
      </c>
      <c r="Y3559" s="75">
        <f t="shared" si="10683"/>
        <v>402.2140841</v>
      </c>
    </row>
    <row r="3560" ht="15.75" customHeight="1">
      <c r="A3560" s="78">
        <v>43347.0</v>
      </c>
      <c r="B3560" s="73">
        <v>11798.95</v>
      </c>
      <c r="C3560" s="73">
        <v>9806.05</v>
      </c>
      <c r="D3560" s="74">
        <f t="shared" si="33"/>
        <v>746</v>
      </c>
      <c r="E3560" s="74">
        <f t="shared" si="16"/>
        <v>0</v>
      </c>
      <c r="F3560" s="75">
        <f t="shared" si="4"/>
        <v>9</v>
      </c>
      <c r="G3560" s="75">
        <f t="shared" si="17"/>
        <v>0</v>
      </c>
      <c r="H3560" s="76">
        <f>IF(A3560&lt;SIP_Calculator!$B$7,0,IF(A3560&gt;SIP_Calculator!$E$7,0,1))</f>
        <v>1</v>
      </c>
      <c r="I3560" s="74">
        <f t="shared" si="5"/>
        <v>0</v>
      </c>
      <c r="J3560" s="75">
        <f t="shared" si="6"/>
        <v>0</v>
      </c>
      <c r="K3560" s="76">
        <f>H3560*SIP_Calculator!$D$25</f>
        <v>484.4666522</v>
      </c>
      <c r="L3560" s="76">
        <f t="shared" si="7"/>
        <v>0.04106014961</v>
      </c>
      <c r="M3560" s="76">
        <f t="shared" si="8"/>
        <v>0.04940487272</v>
      </c>
      <c r="N3560" s="76">
        <f t="shared" ref="N3560:O3560" si="10684">N3559+L3560</f>
        <v>336.5839978</v>
      </c>
      <c r="O3560" s="76">
        <f t="shared" si="10684"/>
        <v>401.1079385</v>
      </c>
      <c r="P3560" s="74">
        <f>I3560*SIP_Calculator!$D$26</f>
        <v>0</v>
      </c>
      <c r="Q3560" s="74">
        <f t="shared" si="10"/>
        <v>0</v>
      </c>
      <c r="R3560" s="74">
        <f t="shared" si="11"/>
        <v>0</v>
      </c>
      <c r="S3560" s="74">
        <f t="shared" ref="S3560:T3560" si="10685">S3559+Q3560</f>
        <v>336.2696757</v>
      </c>
      <c r="T3560" s="74">
        <f t="shared" si="10685"/>
        <v>400.8141658</v>
      </c>
      <c r="U3560" s="75">
        <f>J3560*SIP_Calculator!$D$27</f>
        <v>0</v>
      </c>
      <c r="V3560" s="75">
        <f t="shared" si="13"/>
        <v>0</v>
      </c>
      <c r="W3560" s="75">
        <f t="shared" si="14"/>
        <v>0</v>
      </c>
      <c r="X3560" s="75">
        <f t="shared" ref="X3560:Y3560" si="10686">X3559+V3560</f>
        <v>337.4744623</v>
      </c>
      <c r="Y3560" s="75">
        <f t="shared" si="10686"/>
        <v>402.2140841</v>
      </c>
    </row>
    <row r="3561" ht="15.75" customHeight="1">
      <c r="A3561" s="78">
        <v>43348.0</v>
      </c>
      <c r="B3561" s="73">
        <v>11751.05</v>
      </c>
      <c r="C3561" s="73">
        <v>9764.55</v>
      </c>
      <c r="D3561" s="74">
        <f t="shared" si="33"/>
        <v>746</v>
      </c>
      <c r="E3561" s="74">
        <f t="shared" si="16"/>
        <v>0</v>
      </c>
      <c r="F3561" s="75">
        <f t="shared" si="4"/>
        <v>9</v>
      </c>
      <c r="G3561" s="75">
        <f t="shared" si="17"/>
        <v>0</v>
      </c>
      <c r="H3561" s="76">
        <f>IF(A3561&lt;SIP_Calculator!$B$7,0,IF(A3561&gt;SIP_Calculator!$E$7,0,1))</f>
        <v>1</v>
      </c>
      <c r="I3561" s="74">
        <f t="shared" si="5"/>
        <v>0</v>
      </c>
      <c r="J3561" s="75">
        <f t="shared" si="6"/>
        <v>0</v>
      </c>
      <c r="K3561" s="76">
        <f>H3561*SIP_Calculator!$D$25</f>
        <v>484.4666522</v>
      </c>
      <c r="L3561" s="76">
        <f t="shared" si="7"/>
        <v>0.04122752028</v>
      </c>
      <c r="M3561" s="76">
        <f t="shared" si="8"/>
        <v>0.04961484679</v>
      </c>
      <c r="N3561" s="76">
        <f t="shared" ref="N3561:O3561" si="10687">N3560+L3561</f>
        <v>336.6252253</v>
      </c>
      <c r="O3561" s="76">
        <f t="shared" si="10687"/>
        <v>401.1575533</v>
      </c>
      <c r="P3561" s="74">
        <f>I3561*SIP_Calculator!$D$26</f>
        <v>0</v>
      </c>
      <c r="Q3561" s="74">
        <f t="shared" si="10"/>
        <v>0</v>
      </c>
      <c r="R3561" s="74">
        <f t="shared" si="11"/>
        <v>0</v>
      </c>
      <c r="S3561" s="74">
        <f t="shared" ref="S3561:T3561" si="10688">S3560+Q3561</f>
        <v>336.2696757</v>
      </c>
      <c r="T3561" s="74">
        <f t="shared" si="10688"/>
        <v>400.8141658</v>
      </c>
      <c r="U3561" s="75">
        <f>J3561*SIP_Calculator!$D$27</f>
        <v>0</v>
      </c>
      <c r="V3561" s="75">
        <f t="shared" si="13"/>
        <v>0</v>
      </c>
      <c r="W3561" s="75">
        <f t="shared" si="14"/>
        <v>0</v>
      </c>
      <c r="X3561" s="75">
        <f t="shared" ref="X3561:Y3561" si="10689">X3560+V3561</f>
        <v>337.4744623</v>
      </c>
      <c r="Y3561" s="75">
        <f t="shared" si="10689"/>
        <v>402.2140841</v>
      </c>
    </row>
    <row r="3562" ht="15.75" customHeight="1">
      <c r="A3562" s="78">
        <v>43349.0</v>
      </c>
      <c r="B3562" s="73">
        <v>11815.4</v>
      </c>
      <c r="C3562" s="73">
        <v>9815.45</v>
      </c>
      <c r="D3562" s="74">
        <f t="shared" si="33"/>
        <v>746</v>
      </c>
      <c r="E3562" s="74">
        <f t="shared" si="16"/>
        <v>0</v>
      </c>
      <c r="F3562" s="75">
        <f t="shared" si="4"/>
        <v>9</v>
      </c>
      <c r="G3562" s="75">
        <f t="shared" si="17"/>
        <v>0</v>
      </c>
      <c r="H3562" s="76">
        <f>IF(A3562&lt;SIP_Calculator!$B$7,0,IF(A3562&gt;SIP_Calculator!$E$7,0,1))</f>
        <v>1</v>
      </c>
      <c r="I3562" s="74">
        <f t="shared" si="5"/>
        <v>0</v>
      </c>
      <c r="J3562" s="75">
        <f t="shared" si="6"/>
        <v>0</v>
      </c>
      <c r="K3562" s="76">
        <f>H3562*SIP_Calculator!$D$25</f>
        <v>484.4666522</v>
      </c>
      <c r="L3562" s="76">
        <f t="shared" si="7"/>
        <v>0.04100298358</v>
      </c>
      <c r="M3562" s="76">
        <f t="shared" si="8"/>
        <v>0.04935755897</v>
      </c>
      <c r="N3562" s="76">
        <f t="shared" ref="N3562:O3562" si="10690">N3561+L3562</f>
        <v>336.6662283</v>
      </c>
      <c r="O3562" s="76">
        <f t="shared" si="10690"/>
        <v>401.2069109</v>
      </c>
      <c r="P3562" s="74">
        <f>I3562*SIP_Calculator!$D$26</f>
        <v>0</v>
      </c>
      <c r="Q3562" s="74">
        <f t="shared" si="10"/>
        <v>0</v>
      </c>
      <c r="R3562" s="74">
        <f t="shared" si="11"/>
        <v>0</v>
      </c>
      <c r="S3562" s="74">
        <f t="shared" ref="S3562:T3562" si="10691">S3561+Q3562</f>
        <v>336.2696757</v>
      </c>
      <c r="T3562" s="74">
        <f t="shared" si="10691"/>
        <v>400.8141658</v>
      </c>
      <c r="U3562" s="75">
        <f>J3562*SIP_Calculator!$D$27</f>
        <v>0</v>
      </c>
      <c r="V3562" s="75">
        <f t="shared" si="13"/>
        <v>0</v>
      </c>
      <c r="W3562" s="75">
        <f t="shared" si="14"/>
        <v>0</v>
      </c>
      <c r="X3562" s="75">
        <f t="shared" ref="X3562:Y3562" si="10692">X3561+V3562</f>
        <v>337.4744623</v>
      </c>
      <c r="Y3562" s="75">
        <f t="shared" si="10692"/>
        <v>402.2140841</v>
      </c>
    </row>
    <row r="3563" ht="15.75" customHeight="1">
      <c r="A3563" s="78">
        <v>43350.0</v>
      </c>
      <c r="B3563" s="73">
        <v>11879.9</v>
      </c>
      <c r="C3563" s="73">
        <v>9875.2</v>
      </c>
      <c r="D3563" s="74">
        <f t="shared" si="33"/>
        <v>746</v>
      </c>
      <c r="E3563" s="74">
        <f t="shared" si="16"/>
        <v>0</v>
      </c>
      <c r="F3563" s="75">
        <f t="shared" si="4"/>
        <v>9</v>
      </c>
      <c r="G3563" s="75">
        <f t="shared" si="17"/>
        <v>0</v>
      </c>
      <c r="H3563" s="76">
        <f>IF(A3563&lt;SIP_Calculator!$B$7,0,IF(A3563&gt;SIP_Calculator!$E$7,0,1))</f>
        <v>1</v>
      </c>
      <c r="I3563" s="74">
        <f t="shared" si="5"/>
        <v>0</v>
      </c>
      <c r="J3563" s="75">
        <f t="shared" si="6"/>
        <v>0</v>
      </c>
      <c r="K3563" s="76">
        <f>H3563*SIP_Calculator!$D$25</f>
        <v>484.4666522</v>
      </c>
      <c r="L3563" s="76">
        <f t="shared" si="7"/>
        <v>0.0407803645</v>
      </c>
      <c r="M3563" s="76">
        <f t="shared" si="8"/>
        <v>0.04905892055</v>
      </c>
      <c r="N3563" s="76">
        <f t="shared" ref="N3563:O3563" si="10693">N3562+L3563</f>
        <v>336.7070086</v>
      </c>
      <c r="O3563" s="76">
        <f t="shared" si="10693"/>
        <v>401.2559698</v>
      </c>
      <c r="P3563" s="74">
        <f>I3563*SIP_Calculator!$D$26</f>
        <v>0</v>
      </c>
      <c r="Q3563" s="74">
        <f t="shared" si="10"/>
        <v>0</v>
      </c>
      <c r="R3563" s="74">
        <f t="shared" si="11"/>
        <v>0</v>
      </c>
      <c r="S3563" s="74">
        <f t="shared" ref="S3563:T3563" si="10694">S3562+Q3563</f>
        <v>336.2696757</v>
      </c>
      <c r="T3563" s="74">
        <f t="shared" si="10694"/>
        <v>400.8141658</v>
      </c>
      <c r="U3563" s="75">
        <f>J3563*SIP_Calculator!$D$27</f>
        <v>0</v>
      </c>
      <c r="V3563" s="75">
        <f t="shared" si="13"/>
        <v>0</v>
      </c>
      <c r="W3563" s="75">
        <f t="shared" si="14"/>
        <v>0</v>
      </c>
      <c r="X3563" s="75">
        <f t="shared" ref="X3563:Y3563" si="10695">X3562+V3563</f>
        <v>337.4744623</v>
      </c>
      <c r="Y3563" s="75">
        <f t="shared" si="10695"/>
        <v>402.2140841</v>
      </c>
    </row>
    <row r="3564" ht="15.75" customHeight="1">
      <c r="A3564" s="78">
        <v>43353.0</v>
      </c>
      <c r="B3564" s="73">
        <v>11717.95</v>
      </c>
      <c r="C3564" s="73">
        <v>9740.1</v>
      </c>
      <c r="D3564" s="74">
        <f t="shared" si="33"/>
        <v>747</v>
      </c>
      <c r="E3564" s="74">
        <f t="shared" si="16"/>
        <v>1</v>
      </c>
      <c r="F3564" s="75">
        <f t="shared" si="4"/>
        <v>9</v>
      </c>
      <c r="G3564" s="75">
        <f t="shared" si="17"/>
        <v>0</v>
      </c>
      <c r="H3564" s="76">
        <f>IF(A3564&lt;SIP_Calculator!$B$7,0,IF(A3564&gt;SIP_Calculator!$E$7,0,1))</f>
        <v>1</v>
      </c>
      <c r="I3564" s="74">
        <f t="shared" si="5"/>
        <v>1</v>
      </c>
      <c r="J3564" s="75">
        <f t="shared" si="6"/>
        <v>0</v>
      </c>
      <c r="K3564" s="76">
        <f>H3564*SIP_Calculator!$D$25</f>
        <v>484.4666522</v>
      </c>
      <c r="L3564" s="76">
        <f t="shared" si="7"/>
        <v>0.04134397674</v>
      </c>
      <c r="M3564" s="76">
        <f t="shared" si="8"/>
        <v>0.04973939202</v>
      </c>
      <c r="N3564" s="76">
        <f t="shared" ref="N3564:O3564" si="10696">N3563+L3564</f>
        <v>336.7483526</v>
      </c>
      <c r="O3564" s="76">
        <f t="shared" si="10696"/>
        <v>401.3057092</v>
      </c>
      <c r="P3564" s="74">
        <f>I3564*SIP_Calculator!$D$26</f>
        <v>2301.341589</v>
      </c>
      <c r="Q3564" s="74">
        <f t="shared" si="10"/>
        <v>0.1963945562</v>
      </c>
      <c r="R3564" s="74">
        <f t="shared" si="11"/>
        <v>0.2362749447</v>
      </c>
      <c r="S3564" s="74">
        <f t="shared" ref="S3564:T3564" si="10697">S3563+Q3564</f>
        <v>336.4660703</v>
      </c>
      <c r="T3564" s="74">
        <f t="shared" si="10697"/>
        <v>401.0504407</v>
      </c>
      <c r="U3564" s="75">
        <f>J3564*SIP_Calculator!$D$27</f>
        <v>0</v>
      </c>
      <c r="V3564" s="75">
        <f t="shared" si="13"/>
        <v>0</v>
      </c>
      <c r="W3564" s="75">
        <f t="shared" si="14"/>
        <v>0</v>
      </c>
      <c r="X3564" s="75">
        <f t="shared" ref="X3564:Y3564" si="10698">X3563+V3564</f>
        <v>337.4744623</v>
      </c>
      <c r="Y3564" s="75">
        <f t="shared" si="10698"/>
        <v>402.2140841</v>
      </c>
    </row>
    <row r="3565" ht="15.75" customHeight="1">
      <c r="A3565" s="78">
        <v>43354.0</v>
      </c>
      <c r="B3565" s="73">
        <v>11555.2</v>
      </c>
      <c r="C3565" s="73">
        <v>9607.1</v>
      </c>
      <c r="D3565" s="74">
        <f t="shared" si="33"/>
        <v>747</v>
      </c>
      <c r="E3565" s="74">
        <f t="shared" si="16"/>
        <v>0</v>
      </c>
      <c r="F3565" s="75">
        <f t="shared" si="4"/>
        <v>9</v>
      </c>
      <c r="G3565" s="75">
        <f t="shared" si="17"/>
        <v>0</v>
      </c>
      <c r="H3565" s="76">
        <f>IF(A3565&lt;SIP_Calculator!$B$7,0,IF(A3565&gt;SIP_Calculator!$E$7,0,1))</f>
        <v>1</v>
      </c>
      <c r="I3565" s="74">
        <f t="shared" si="5"/>
        <v>0</v>
      </c>
      <c r="J3565" s="75">
        <f t="shared" si="6"/>
        <v>0</v>
      </c>
      <c r="K3565" s="76">
        <f>H3565*SIP_Calculator!$D$25</f>
        <v>484.4666522</v>
      </c>
      <c r="L3565" s="76">
        <f t="shared" si="7"/>
        <v>0.04192628879</v>
      </c>
      <c r="M3565" s="76">
        <f t="shared" si="8"/>
        <v>0.05042798058</v>
      </c>
      <c r="N3565" s="76">
        <f t="shared" ref="N3565:O3565" si="10699">N3564+L3565</f>
        <v>336.7902789</v>
      </c>
      <c r="O3565" s="76">
        <f t="shared" si="10699"/>
        <v>401.3561372</v>
      </c>
      <c r="P3565" s="74">
        <f>I3565*SIP_Calculator!$D$26</f>
        <v>0</v>
      </c>
      <c r="Q3565" s="74">
        <f t="shared" si="10"/>
        <v>0</v>
      </c>
      <c r="R3565" s="74">
        <f t="shared" si="11"/>
        <v>0</v>
      </c>
      <c r="S3565" s="74">
        <f t="shared" ref="S3565:T3565" si="10700">S3564+Q3565</f>
        <v>336.4660703</v>
      </c>
      <c r="T3565" s="74">
        <f t="shared" si="10700"/>
        <v>401.0504407</v>
      </c>
      <c r="U3565" s="75">
        <f>J3565*SIP_Calculator!$D$27</f>
        <v>0</v>
      </c>
      <c r="V3565" s="75">
        <f t="shared" si="13"/>
        <v>0</v>
      </c>
      <c r="W3565" s="75">
        <f t="shared" si="14"/>
        <v>0</v>
      </c>
      <c r="X3565" s="75">
        <f t="shared" ref="X3565:Y3565" si="10701">X3564+V3565</f>
        <v>337.4744623</v>
      </c>
      <c r="Y3565" s="75">
        <f t="shared" si="10701"/>
        <v>402.2140841</v>
      </c>
    </row>
    <row r="3566" ht="15.75" customHeight="1">
      <c r="A3566" s="78">
        <v>43355.0</v>
      </c>
      <c r="B3566" s="73">
        <v>11635.2</v>
      </c>
      <c r="C3566" s="73">
        <v>9660.6</v>
      </c>
      <c r="D3566" s="74">
        <f t="shared" si="33"/>
        <v>747</v>
      </c>
      <c r="E3566" s="74">
        <f t="shared" si="16"/>
        <v>0</v>
      </c>
      <c r="F3566" s="75">
        <f t="shared" si="4"/>
        <v>9</v>
      </c>
      <c r="G3566" s="75">
        <f t="shared" si="17"/>
        <v>0</v>
      </c>
      <c r="H3566" s="76">
        <f>IF(A3566&lt;SIP_Calculator!$B$7,0,IF(A3566&gt;SIP_Calculator!$E$7,0,1))</f>
        <v>1</v>
      </c>
      <c r="I3566" s="74">
        <f t="shared" si="5"/>
        <v>0</v>
      </c>
      <c r="J3566" s="75">
        <f t="shared" si="6"/>
        <v>0</v>
      </c>
      <c r="K3566" s="76">
        <f>H3566*SIP_Calculator!$D$25</f>
        <v>484.4666522</v>
      </c>
      <c r="L3566" s="76">
        <f t="shared" si="7"/>
        <v>0.04163801672</v>
      </c>
      <c r="M3566" s="76">
        <f t="shared" si="8"/>
        <v>0.05014871252</v>
      </c>
      <c r="N3566" s="76">
        <f t="shared" ref="N3566:O3566" si="10702">N3565+L3566</f>
        <v>336.8319169</v>
      </c>
      <c r="O3566" s="76">
        <f t="shared" si="10702"/>
        <v>401.4062859</v>
      </c>
      <c r="P3566" s="74">
        <f>I3566*SIP_Calculator!$D$26</f>
        <v>0</v>
      </c>
      <c r="Q3566" s="74">
        <f t="shared" si="10"/>
        <v>0</v>
      </c>
      <c r="R3566" s="74">
        <f t="shared" si="11"/>
        <v>0</v>
      </c>
      <c r="S3566" s="74">
        <f t="shared" ref="S3566:T3566" si="10703">S3565+Q3566</f>
        <v>336.4660703</v>
      </c>
      <c r="T3566" s="74">
        <f t="shared" si="10703"/>
        <v>401.0504407</v>
      </c>
      <c r="U3566" s="75">
        <f>J3566*SIP_Calculator!$D$27</f>
        <v>0</v>
      </c>
      <c r="V3566" s="75">
        <f t="shared" si="13"/>
        <v>0</v>
      </c>
      <c r="W3566" s="75">
        <f t="shared" si="14"/>
        <v>0</v>
      </c>
      <c r="X3566" s="75">
        <f t="shared" ref="X3566:Y3566" si="10704">X3565+V3566</f>
        <v>337.4744623</v>
      </c>
      <c r="Y3566" s="75">
        <f t="shared" si="10704"/>
        <v>402.2140841</v>
      </c>
    </row>
    <row r="3567" ht="15.75" customHeight="1">
      <c r="A3567" s="78">
        <v>43357.0</v>
      </c>
      <c r="B3567" s="73">
        <v>11791.7</v>
      </c>
      <c r="C3567" s="73">
        <v>9792.75</v>
      </c>
      <c r="D3567" s="74">
        <f t="shared" si="33"/>
        <v>747</v>
      </c>
      <c r="E3567" s="74">
        <f t="shared" si="16"/>
        <v>0</v>
      </c>
      <c r="F3567" s="75">
        <f t="shared" si="4"/>
        <v>9</v>
      </c>
      <c r="G3567" s="75">
        <f t="shared" si="17"/>
        <v>0</v>
      </c>
      <c r="H3567" s="76">
        <f>IF(A3567&lt;SIP_Calculator!$B$7,0,IF(A3567&gt;SIP_Calculator!$E$7,0,1))</f>
        <v>1</v>
      </c>
      <c r="I3567" s="74">
        <f t="shared" si="5"/>
        <v>0</v>
      </c>
      <c r="J3567" s="75">
        <f t="shared" si="6"/>
        <v>0</v>
      </c>
      <c r="K3567" s="76">
        <f>H3567*SIP_Calculator!$D$25</f>
        <v>484.4666522</v>
      </c>
      <c r="L3567" s="76">
        <f t="shared" si="7"/>
        <v>0.041085395</v>
      </c>
      <c r="M3567" s="76">
        <f t="shared" si="8"/>
        <v>0.04947197183</v>
      </c>
      <c r="N3567" s="76">
        <f t="shared" ref="N3567:O3567" si="10705">N3566+L3567</f>
        <v>336.8730023</v>
      </c>
      <c r="O3567" s="76">
        <f t="shared" si="10705"/>
        <v>401.4557579</v>
      </c>
      <c r="P3567" s="74">
        <f>I3567*SIP_Calculator!$D$26</f>
        <v>0</v>
      </c>
      <c r="Q3567" s="74">
        <f t="shared" si="10"/>
        <v>0</v>
      </c>
      <c r="R3567" s="74">
        <f t="shared" si="11"/>
        <v>0</v>
      </c>
      <c r="S3567" s="74">
        <f t="shared" ref="S3567:T3567" si="10706">S3566+Q3567</f>
        <v>336.4660703</v>
      </c>
      <c r="T3567" s="74">
        <f t="shared" si="10706"/>
        <v>401.0504407</v>
      </c>
      <c r="U3567" s="75">
        <f>J3567*SIP_Calculator!$D$27</f>
        <v>0</v>
      </c>
      <c r="V3567" s="75">
        <f t="shared" si="13"/>
        <v>0</v>
      </c>
      <c r="W3567" s="75">
        <f t="shared" si="14"/>
        <v>0</v>
      </c>
      <c r="X3567" s="75">
        <f t="shared" ref="X3567:Y3567" si="10707">X3566+V3567</f>
        <v>337.4744623</v>
      </c>
      <c r="Y3567" s="75">
        <f t="shared" si="10707"/>
        <v>402.2140841</v>
      </c>
    </row>
    <row r="3568" ht="15.75" customHeight="1">
      <c r="A3568" s="78">
        <v>43360.0</v>
      </c>
      <c r="B3568" s="73">
        <v>11656.5</v>
      </c>
      <c r="C3568" s="73">
        <v>9696.45</v>
      </c>
      <c r="D3568" s="74">
        <f t="shared" si="33"/>
        <v>748</v>
      </c>
      <c r="E3568" s="74">
        <f t="shared" si="16"/>
        <v>1</v>
      </c>
      <c r="F3568" s="75">
        <f t="shared" si="4"/>
        <v>9</v>
      </c>
      <c r="G3568" s="75">
        <f t="shared" si="17"/>
        <v>0</v>
      </c>
      <c r="H3568" s="76">
        <f>IF(A3568&lt;SIP_Calculator!$B$7,0,IF(A3568&gt;SIP_Calculator!$E$7,0,1))</f>
        <v>1</v>
      </c>
      <c r="I3568" s="74">
        <f t="shared" si="5"/>
        <v>1</v>
      </c>
      <c r="J3568" s="75">
        <f t="shared" si="6"/>
        <v>0</v>
      </c>
      <c r="K3568" s="76">
        <f>H3568*SIP_Calculator!$D$25</f>
        <v>484.4666522</v>
      </c>
      <c r="L3568" s="76">
        <f t="shared" si="7"/>
        <v>0.0415619313</v>
      </c>
      <c r="M3568" s="76">
        <f t="shared" si="8"/>
        <v>0.04996330123</v>
      </c>
      <c r="N3568" s="76">
        <f t="shared" ref="N3568:O3568" si="10708">N3567+L3568</f>
        <v>336.9145642</v>
      </c>
      <c r="O3568" s="76">
        <f t="shared" si="10708"/>
        <v>401.5057212</v>
      </c>
      <c r="P3568" s="74">
        <f>I3568*SIP_Calculator!$D$26</f>
        <v>2301.341589</v>
      </c>
      <c r="Q3568" s="74">
        <f t="shared" si="10"/>
        <v>0.1974298966</v>
      </c>
      <c r="R3568" s="74">
        <f t="shared" si="11"/>
        <v>0.2373385713</v>
      </c>
      <c r="S3568" s="74">
        <f t="shared" ref="S3568:T3568" si="10709">S3567+Q3568</f>
        <v>336.6635002</v>
      </c>
      <c r="T3568" s="74">
        <f t="shared" si="10709"/>
        <v>401.2877793</v>
      </c>
      <c r="U3568" s="75">
        <f>J3568*SIP_Calculator!$D$27</f>
        <v>0</v>
      </c>
      <c r="V3568" s="75">
        <f t="shared" si="13"/>
        <v>0</v>
      </c>
      <c r="W3568" s="75">
        <f t="shared" si="14"/>
        <v>0</v>
      </c>
      <c r="X3568" s="75">
        <f t="shared" ref="X3568:Y3568" si="10710">X3567+V3568</f>
        <v>337.4744623</v>
      </c>
      <c r="Y3568" s="75">
        <f t="shared" si="10710"/>
        <v>402.2140841</v>
      </c>
    </row>
    <row r="3569" ht="15.75" customHeight="1">
      <c r="A3569" s="78">
        <v>43361.0</v>
      </c>
      <c r="B3569" s="73">
        <v>11546.15</v>
      </c>
      <c r="C3569" s="73">
        <v>9594.25</v>
      </c>
      <c r="D3569" s="74">
        <f t="shared" si="33"/>
        <v>748</v>
      </c>
      <c r="E3569" s="74">
        <f t="shared" si="16"/>
        <v>0</v>
      </c>
      <c r="F3569" s="75">
        <f t="shared" si="4"/>
        <v>9</v>
      </c>
      <c r="G3569" s="75">
        <f t="shared" si="17"/>
        <v>0</v>
      </c>
      <c r="H3569" s="76">
        <f>IF(A3569&lt;SIP_Calculator!$B$7,0,IF(A3569&gt;SIP_Calculator!$E$7,0,1))</f>
        <v>1</v>
      </c>
      <c r="I3569" s="74">
        <f t="shared" si="5"/>
        <v>0</v>
      </c>
      <c r="J3569" s="75">
        <f t="shared" si="6"/>
        <v>0</v>
      </c>
      <c r="K3569" s="76">
        <f>H3569*SIP_Calculator!$D$25</f>
        <v>484.4666522</v>
      </c>
      <c r="L3569" s="76">
        <f t="shared" si="7"/>
        <v>0.04195915107</v>
      </c>
      <c r="M3569" s="76">
        <f t="shared" si="8"/>
        <v>0.05049552098</v>
      </c>
      <c r="N3569" s="76">
        <f t="shared" ref="N3569:O3569" si="10711">N3568+L3569</f>
        <v>336.9565234</v>
      </c>
      <c r="O3569" s="76">
        <f t="shared" si="10711"/>
        <v>401.5562167</v>
      </c>
      <c r="P3569" s="74">
        <f>I3569*SIP_Calculator!$D$26</f>
        <v>0</v>
      </c>
      <c r="Q3569" s="74">
        <f t="shared" si="10"/>
        <v>0</v>
      </c>
      <c r="R3569" s="74">
        <f t="shared" si="11"/>
        <v>0</v>
      </c>
      <c r="S3569" s="74">
        <f t="shared" ref="S3569:T3569" si="10712">S3568+Q3569</f>
        <v>336.6635002</v>
      </c>
      <c r="T3569" s="74">
        <f t="shared" si="10712"/>
        <v>401.2877793</v>
      </c>
      <c r="U3569" s="75">
        <f>J3569*SIP_Calculator!$D$27</f>
        <v>0</v>
      </c>
      <c r="V3569" s="75">
        <f t="shared" si="13"/>
        <v>0</v>
      </c>
      <c r="W3569" s="75">
        <f t="shared" si="14"/>
        <v>0</v>
      </c>
      <c r="X3569" s="75">
        <f t="shared" ref="X3569:Y3569" si="10713">X3568+V3569</f>
        <v>337.4744623</v>
      </c>
      <c r="Y3569" s="75">
        <f t="shared" si="10713"/>
        <v>402.2140841</v>
      </c>
    </row>
    <row r="3570" ht="15.75" customHeight="1">
      <c r="A3570" s="78">
        <v>43362.0</v>
      </c>
      <c r="B3570" s="73">
        <v>11499.85</v>
      </c>
      <c r="C3570" s="73">
        <v>9545.7</v>
      </c>
      <c r="D3570" s="74">
        <f t="shared" si="33"/>
        <v>748</v>
      </c>
      <c r="E3570" s="74">
        <f t="shared" si="16"/>
        <v>0</v>
      </c>
      <c r="F3570" s="75">
        <f t="shared" si="4"/>
        <v>9</v>
      </c>
      <c r="G3570" s="75">
        <f t="shared" si="17"/>
        <v>0</v>
      </c>
      <c r="H3570" s="76">
        <f>IF(A3570&lt;SIP_Calculator!$B$7,0,IF(A3570&gt;SIP_Calculator!$E$7,0,1))</f>
        <v>1</v>
      </c>
      <c r="I3570" s="74">
        <f t="shared" si="5"/>
        <v>0</v>
      </c>
      <c r="J3570" s="75">
        <f t="shared" si="6"/>
        <v>0</v>
      </c>
      <c r="K3570" s="76">
        <f>H3570*SIP_Calculator!$D$25</f>
        <v>484.4666522</v>
      </c>
      <c r="L3570" s="76">
        <f t="shared" si="7"/>
        <v>0.04212808447</v>
      </c>
      <c r="M3570" s="76">
        <f t="shared" si="8"/>
        <v>0.05075234422</v>
      </c>
      <c r="N3570" s="76">
        <f t="shared" ref="N3570:O3570" si="10714">N3569+L3570</f>
        <v>336.9986515</v>
      </c>
      <c r="O3570" s="76">
        <f t="shared" si="10714"/>
        <v>401.606969</v>
      </c>
      <c r="P3570" s="74">
        <f>I3570*SIP_Calculator!$D$26</f>
        <v>0</v>
      </c>
      <c r="Q3570" s="74">
        <f t="shared" si="10"/>
        <v>0</v>
      </c>
      <c r="R3570" s="74">
        <f t="shared" si="11"/>
        <v>0</v>
      </c>
      <c r="S3570" s="74">
        <f t="shared" ref="S3570:T3570" si="10715">S3569+Q3570</f>
        <v>336.6635002</v>
      </c>
      <c r="T3570" s="74">
        <f t="shared" si="10715"/>
        <v>401.2877793</v>
      </c>
      <c r="U3570" s="75">
        <f>J3570*SIP_Calculator!$D$27</f>
        <v>0</v>
      </c>
      <c r="V3570" s="75">
        <f t="shared" si="13"/>
        <v>0</v>
      </c>
      <c r="W3570" s="75">
        <f t="shared" si="14"/>
        <v>0</v>
      </c>
      <c r="X3570" s="75">
        <f t="shared" ref="X3570:Y3570" si="10716">X3569+V3570</f>
        <v>337.4744623</v>
      </c>
      <c r="Y3570" s="75">
        <f t="shared" si="10716"/>
        <v>402.2140841</v>
      </c>
    </row>
    <row r="3571" ht="15.75" customHeight="1">
      <c r="A3571" s="78">
        <v>43364.0</v>
      </c>
      <c r="B3571" s="73">
        <v>11387.55</v>
      </c>
      <c r="C3571" s="73">
        <v>9425.55</v>
      </c>
      <c r="D3571" s="74">
        <f t="shared" si="33"/>
        <v>748</v>
      </c>
      <c r="E3571" s="74">
        <f t="shared" si="16"/>
        <v>0</v>
      </c>
      <c r="F3571" s="75">
        <f t="shared" si="4"/>
        <v>9</v>
      </c>
      <c r="G3571" s="75">
        <f t="shared" si="17"/>
        <v>0</v>
      </c>
      <c r="H3571" s="76">
        <f>IF(A3571&lt;SIP_Calculator!$B$7,0,IF(A3571&gt;SIP_Calculator!$E$7,0,1))</f>
        <v>1</v>
      </c>
      <c r="I3571" s="74">
        <f t="shared" si="5"/>
        <v>0</v>
      </c>
      <c r="J3571" s="75">
        <f t="shared" si="6"/>
        <v>0</v>
      </c>
      <c r="K3571" s="76">
        <f>H3571*SIP_Calculator!$D$25</f>
        <v>484.4666522</v>
      </c>
      <c r="L3571" s="76">
        <f t="shared" si="7"/>
        <v>0.04254353677</v>
      </c>
      <c r="M3571" s="76">
        <f t="shared" si="8"/>
        <v>0.05139929789</v>
      </c>
      <c r="N3571" s="76">
        <f t="shared" ref="N3571:O3571" si="10717">N3570+L3571</f>
        <v>337.041195</v>
      </c>
      <c r="O3571" s="76">
        <f t="shared" si="10717"/>
        <v>401.6583683</v>
      </c>
      <c r="P3571" s="74">
        <f>I3571*SIP_Calculator!$D$26</f>
        <v>0</v>
      </c>
      <c r="Q3571" s="74">
        <f t="shared" si="10"/>
        <v>0</v>
      </c>
      <c r="R3571" s="74">
        <f t="shared" si="11"/>
        <v>0</v>
      </c>
      <c r="S3571" s="74">
        <f t="shared" ref="S3571:T3571" si="10718">S3570+Q3571</f>
        <v>336.6635002</v>
      </c>
      <c r="T3571" s="74">
        <f t="shared" si="10718"/>
        <v>401.2877793</v>
      </c>
      <c r="U3571" s="75">
        <f>J3571*SIP_Calculator!$D$27</f>
        <v>0</v>
      </c>
      <c r="V3571" s="75">
        <f t="shared" si="13"/>
        <v>0</v>
      </c>
      <c r="W3571" s="75">
        <f t="shared" si="14"/>
        <v>0</v>
      </c>
      <c r="X3571" s="75">
        <f t="shared" ref="X3571:Y3571" si="10719">X3570+V3571</f>
        <v>337.4744623</v>
      </c>
      <c r="Y3571" s="75">
        <f t="shared" si="10719"/>
        <v>402.2140841</v>
      </c>
    </row>
    <row r="3572" ht="15.75" customHeight="1">
      <c r="A3572" s="78">
        <v>43367.0</v>
      </c>
      <c r="B3572" s="73">
        <v>11185.55</v>
      </c>
      <c r="C3572" s="73">
        <v>9243.15</v>
      </c>
      <c r="D3572" s="74">
        <f t="shared" si="33"/>
        <v>749</v>
      </c>
      <c r="E3572" s="74">
        <f t="shared" si="16"/>
        <v>1</v>
      </c>
      <c r="F3572" s="75">
        <f t="shared" si="4"/>
        <v>9</v>
      </c>
      <c r="G3572" s="75">
        <f t="shared" si="17"/>
        <v>0</v>
      </c>
      <c r="H3572" s="76">
        <f>IF(A3572&lt;SIP_Calculator!$B$7,0,IF(A3572&gt;SIP_Calculator!$E$7,0,1))</f>
        <v>1</v>
      </c>
      <c r="I3572" s="74">
        <f t="shared" si="5"/>
        <v>1</v>
      </c>
      <c r="J3572" s="75">
        <f t="shared" si="6"/>
        <v>0</v>
      </c>
      <c r="K3572" s="76">
        <f>H3572*SIP_Calculator!$D$25</f>
        <v>484.4666522</v>
      </c>
      <c r="L3572" s="76">
        <f t="shared" si="7"/>
        <v>0.04331183108</v>
      </c>
      <c r="M3572" s="76">
        <f t="shared" si="8"/>
        <v>0.0524135876</v>
      </c>
      <c r="N3572" s="76">
        <f t="shared" ref="N3572:O3572" si="10720">N3571+L3572</f>
        <v>337.0845069</v>
      </c>
      <c r="O3572" s="76">
        <f t="shared" si="10720"/>
        <v>401.7107819</v>
      </c>
      <c r="P3572" s="74">
        <f>I3572*SIP_Calculator!$D$26</f>
        <v>2301.341589</v>
      </c>
      <c r="Q3572" s="74">
        <f t="shared" si="10"/>
        <v>0.205742372</v>
      </c>
      <c r="R3572" s="74">
        <f t="shared" si="11"/>
        <v>0.2489780637</v>
      </c>
      <c r="S3572" s="74">
        <f t="shared" ref="S3572:T3572" si="10721">S3571+Q3572</f>
        <v>336.8692425</v>
      </c>
      <c r="T3572" s="74">
        <f t="shared" si="10721"/>
        <v>401.5367574</v>
      </c>
      <c r="U3572" s="75">
        <f>J3572*SIP_Calculator!$D$27</f>
        <v>0</v>
      </c>
      <c r="V3572" s="75">
        <f t="shared" si="13"/>
        <v>0</v>
      </c>
      <c r="W3572" s="75">
        <f t="shared" si="14"/>
        <v>0</v>
      </c>
      <c r="X3572" s="75">
        <f t="shared" ref="X3572:Y3572" si="10722">X3571+V3572</f>
        <v>337.4744623</v>
      </c>
      <c r="Y3572" s="75">
        <f t="shared" si="10722"/>
        <v>402.2140841</v>
      </c>
    </row>
    <row r="3573" ht="15.75" customHeight="1">
      <c r="A3573" s="78">
        <v>43368.0</v>
      </c>
      <c r="B3573" s="73">
        <v>11287.6</v>
      </c>
      <c r="C3573" s="73">
        <v>9303.35</v>
      </c>
      <c r="D3573" s="74">
        <f t="shared" si="33"/>
        <v>749</v>
      </c>
      <c r="E3573" s="74">
        <f t="shared" si="16"/>
        <v>0</v>
      </c>
      <c r="F3573" s="75">
        <f t="shared" si="4"/>
        <v>9</v>
      </c>
      <c r="G3573" s="75">
        <f t="shared" si="17"/>
        <v>0</v>
      </c>
      <c r="H3573" s="76">
        <f>IF(A3573&lt;SIP_Calculator!$B$7,0,IF(A3573&gt;SIP_Calculator!$E$7,0,1))</f>
        <v>1</v>
      </c>
      <c r="I3573" s="74">
        <f t="shared" si="5"/>
        <v>0</v>
      </c>
      <c r="J3573" s="75">
        <f t="shared" si="6"/>
        <v>0</v>
      </c>
      <c r="K3573" s="76">
        <f>H3573*SIP_Calculator!$D$25</f>
        <v>484.4666522</v>
      </c>
      <c r="L3573" s="76">
        <f t="shared" si="7"/>
        <v>0.04292025339</v>
      </c>
      <c r="M3573" s="76">
        <f t="shared" si="8"/>
        <v>0.05207443041</v>
      </c>
      <c r="N3573" s="76">
        <f t="shared" ref="N3573:O3573" si="10723">N3572+L3573</f>
        <v>337.1274271</v>
      </c>
      <c r="O3573" s="76">
        <f t="shared" si="10723"/>
        <v>401.7628563</v>
      </c>
      <c r="P3573" s="74">
        <f>I3573*SIP_Calculator!$D$26</f>
        <v>0</v>
      </c>
      <c r="Q3573" s="74">
        <f t="shared" si="10"/>
        <v>0</v>
      </c>
      <c r="R3573" s="74">
        <f t="shared" si="11"/>
        <v>0</v>
      </c>
      <c r="S3573" s="74">
        <f t="shared" ref="S3573:T3573" si="10724">S3572+Q3573</f>
        <v>336.8692425</v>
      </c>
      <c r="T3573" s="74">
        <f t="shared" si="10724"/>
        <v>401.5367574</v>
      </c>
      <c r="U3573" s="75">
        <f>J3573*SIP_Calculator!$D$27</f>
        <v>0</v>
      </c>
      <c r="V3573" s="75">
        <f t="shared" si="13"/>
        <v>0</v>
      </c>
      <c r="W3573" s="75">
        <f t="shared" si="14"/>
        <v>0</v>
      </c>
      <c r="X3573" s="75">
        <f t="shared" ref="X3573:Y3573" si="10725">X3572+V3573</f>
        <v>337.4744623</v>
      </c>
      <c r="Y3573" s="75">
        <f t="shared" si="10725"/>
        <v>402.2140841</v>
      </c>
    </row>
    <row r="3574" ht="15.75" customHeight="1">
      <c r="A3574" s="78">
        <v>43369.0</v>
      </c>
      <c r="B3574" s="73">
        <v>11279.5</v>
      </c>
      <c r="C3574" s="73">
        <v>9302.25</v>
      </c>
      <c r="D3574" s="74">
        <f t="shared" si="33"/>
        <v>749</v>
      </c>
      <c r="E3574" s="74">
        <f t="shared" si="16"/>
        <v>0</v>
      </c>
      <c r="F3574" s="75">
        <f t="shared" si="4"/>
        <v>9</v>
      </c>
      <c r="G3574" s="75">
        <f t="shared" si="17"/>
        <v>0</v>
      </c>
      <c r="H3574" s="76">
        <f>IF(A3574&lt;SIP_Calculator!$B$7,0,IF(A3574&gt;SIP_Calculator!$E$7,0,1))</f>
        <v>1</v>
      </c>
      <c r="I3574" s="74">
        <f t="shared" si="5"/>
        <v>0</v>
      </c>
      <c r="J3574" s="75">
        <f t="shared" si="6"/>
        <v>0</v>
      </c>
      <c r="K3574" s="76">
        <f>H3574*SIP_Calculator!$D$25</f>
        <v>484.4666522</v>
      </c>
      <c r="L3574" s="76">
        <f t="shared" si="7"/>
        <v>0.04295107515</v>
      </c>
      <c r="M3574" s="76">
        <f t="shared" si="8"/>
        <v>0.05208058826</v>
      </c>
      <c r="N3574" s="76">
        <f t="shared" ref="N3574:O3574" si="10726">N3573+L3574</f>
        <v>337.1703782</v>
      </c>
      <c r="O3574" s="76">
        <f t="shared" si="10726"/>
        <v>401.8149369</v>
      </c>
      <c r="P3574" s="74">
        <f>I3574*SIP_Calculator!$D$26</f>
        <v>0</v>
      </c>
      <c r="Q3574" s="74">
        <f t="shared" si="10"/>
        <v>0</v>
      </c>
      <c r="R3574" s="74">
        <f t="shared" si="11"/>
        <v>0</v>
      </c>
      <c r="S3574" s="74">
        <f t="shared" ref="S3574:T3574" si="10727">S3573+Q3574</f>
        <v>336.8692425</v>
      </c>
      <c r="T3574" s="74">
        <f t="shared" si="10727"/>
        <v>401.5367574</v>
      </c>
      <c r="U3574" s="75">
        <f>J3574*SIP_Calculator!$D$27</f>
        <v>0</v>
      </c>
      <c r="V3574" s="75">
        <f t="shared" si="13"/>
        <v>0</v>
      </c>
      <c r="W3574" s="75">
        <f t="shared" si="14"/>
        <v>0</v>
      </c>
      <c r="X3574" s="75">
        <f t="shared" ref="X3574:Y3574" si="10728">X3573+V3574</f>
        <v>337.4744623</v>
      </c>
      <c r="Y3574" s="75">
        <f t="shared" si="10728"/>
        <v>402.2140841</v>
      </c>
    </row>
    <row r="3575" ht="15.75" customHeight="1">
      <c r="A3575" s="78">
        <v>43370.0</v>
      </c>
      <c r="B3575" s="73">
        <v>11186.7</v>
      </c>
      <c r="C3575" s="73">
        <v>9202.35</v>
      </c>
      <c r="D3575" s="74">
        <f t="shared" si="33"/>
        <v>749</v>
      </c>
      <c r="E3575" s="74">
        <f t="shared" si="16"/>
        <v>0</v>
      </c>
      <c r="F3575" s="75">
        <f t="shared" si="4"/>
        <v>9</v>
      </c>
      <c r="G3575" s="75">
        <f t="shared" si="17"/>
        <v>0</v>
      </c>
      <c r="H3575" s="76">
        <f>IF(A3575&lt;SIP_Calculator!$B$7,0,IF(A3575&gt;SIP_Calculator!$E$7,0,1))</f>
        <v>1</v>
      </c>
      <c r="I3575" s="74">
        <f t="shared" si="5"/>
        <v>0</v>
      </c>
      <c r="J3575" s="75">
        <f t="shared" si="6"/>
        <v>0</v>
      </c>
      <c r="K3575" s="76">
        <f>H3575*SIP_Calculator!$D$25</f>
        <v>484.4666522</v>
      </c>
      <c r="L3575" s="76">
        <f t="shared" si="7"/>
        <v>0.0433073786</v>
      </c>
      <c r="M3575" s="76">
        <f t="shared" si="8"/>
        <v>0.0526459711</v>
      </c>
      <c r="N3575" s="76">
        <f t="shared" ref="N3575:O3575" si="10729">N3574+L3575</f>
        <v>337.2136856</v>
      </c>
      <c r="O3575" s="76">
        <f t="shared" si="10729"/>
        <v>401.8675829</v>
      </c>
      <c r="P3575" s="74">
        <f>I3575*SIP_Calculator!$D$26</f>
        <v>0</v>
      </c>
      <c r="Q3575" s="74">
        <f t="shared" si="10"/>
        <v>0</v>
      </c>
      <c r="R3575" s="74">
        <f t="shared" si="11"/>
        <v>0</v>
      </c>
      <c r="S3575" s="74">
        <f t="shared" ref="S3575:T3575" si="10730">S3574+Q3575</f>
        <v>336.8692425</v>
      </c>
      <c r="T3575" s="74">
        <f t="shared" si="10730"/>
        <v>401.5367574</v>
      </c>
      <c r="U3575" s="75">
        <f>J3575*SIP_Calculator!$D$27</f>
        <v>0</v>
      </c>
      <c r="V3575" s="75">
        <f t="shared" si="13"/>
        <v>0</v>
      </c>
      <c r="W3575" s="75">
        <f t="shared" si="14"/>
        <v>0</v>
      </c>
      <c r="X3575" s="75">
        <f t="shared" ref="X3575:Y3575" si="10731">X3574+V3575</f>
        <v>337.4744623</v>
      </c>
      <c r="Y3575" s="75">
        <f t="shared" si="10731"/>
        <v>402.2140841</v>
      </c>
    </row>
    <row r="3576" ht="15.75" customHeight="1">
      <c r="A3576" s="78">
        <v>43371.0</v>
      </c>
      <c r="B3576" s="73">
        <v>11126.4</v>
      </c>
      <c r="C3576" s="73">
        <v>9116.0</v>
      </c>
      <c r="D3576" s="74">
        <f t="shared" si="33"/>
        <v>749</v>
      </c>
      <c r="E3576" s="74">
        <f t="shared" si="16"/>
        <v>0</v>
      </c>
      <c r="F3576" s="75">
        <f t="shared" si="4"/>
        <v>9</v>
      </c>
      <c r="G3576" s="75">
        <f t="shared" si="17"/>
        <v>0</v>
      </c>
      <c r="H3576" s="76">
        <f>IF(A3576&lt;SIP_Calculator!$B$7,0,IF(A3576&gt;SIP_Calculator!$E$7,0,1))</f>
        <v>1</v>
      </c>
      <c r="I3576" s="74">
        <f t="shared" si="5"/>
        <v>0</v>
      </c>
      <c r="J3576" s="75">
        <f t="shared" si="6"/>
        <v>0</v>
      </c>
      <c r="K3576" s="76">
        <f>H3576*SIP_Calculator!$D$25</f>
        <v>484.4666522</v>
      </c>
      <c r="L3576" s="76">
        <f t="shared" si="7"/>
        <v>0.04354208479</v>
      </c>
      <c r="M3576" s="76">
        <f t="shared" si="8"/>
        <v>0.0531446525</v>
      </c>
      <c r="N3576" s="76">
        <f t="shared" ref="N3576:O3576" si="10732">N3575+L3576</f>
        <v>337.2572276</v>
      </c>
      <c r="O3576" s="76">
        <f t="shared" si="10732"/>
        <v>401.9207275</v>
      </c>
      <c r="P3576" s="74">
        <f>I3576*SIP_Calculator!$D$26</f>
        <v>0</v>
      </c>
      <c r="Q3576" s="74">
        <f t="shared" si="10"/>
        <v>0</v>
      </c>
      <c r="R3576" s="74">
        <f t="shared" si="11"/>
        <v>0</v>
      </c>
      <c r="S3576" s="74">
        <f t="shared" ref="S3576:T3576" si="10733">S3575+Q3576</f>
        <v>336.8692425</v>
      </c>
      <c r="T3576" s="74">
        <f t="shared" si="10733"/>
        <v>401.5367574</v>
      </c>
      <c r="U3576" s="75">
        <f>J3576*SIP_Calculator!$D$27</f>
        <v>0</v>
      </c>
      <c r="V3576" s="75">
        <f t="shared" si="13"/>
        <v>0</v>
      </c>
      <c r="W3576" s="75">
        <f t="shared" si="14"/>
        <v>0</v>
      </c>
      <c r="X3576" s="75">
        <f t="shared" ref="X3576:Y3576" si="10734">X3575+V3576</f>
        <v>337.4744623</v>
      </c>
      <c r="Y3576" s="75">
        <f t="shared" si="10734"/>
        <v>402.2140841</v>
      </c>
    </row>
    <row r="3577" ht="15.75" customHeight="1">
      <c r="A3577" s="78">
        <v>43374.0</v>
      </c>
      <c r="B3577" s="73">
        <v>11197.05</v>
      </c>
      <c r="C3577" s="73">
        <v>9165.5</v>
      </c>
      <c r="D3577" s="74">
        <f t="shared" si="33"/>
        <v>750</v>
      </c>
      <c r="E3577" s="74">
        <f t="shared" si="16"/>
        <v>1</v>
      </c>
      <c r="F3577" s="75">
        <f t="shared" si="4"/>
        <v>10</v>
      </c>
      <c r="G3577" s="75">
        <f t="shared" si="17"/>
        <v>1</v>
      </c>
      <c r="H3577" s="76">
        <f>IF(A3577&lt;SIP_Calculator!$B$7,0,IF(A3577&gt;SIP_Calculator!$E$7,0,1))</f>
        <v>1</v>
      </c>
      <c r="I3577" s="74">
        <f t="shared" si="5"/>
        <v>1</v>
      </c>
      <c r="J3577" s="75">
        <f t="shared" si="6"/>
        <v>1</v>
      </c>
      <c r="K3577" s="76">
        <f>H3577*SIP_Calculator!$D$25</f>
        <v>484.4666522</v>
      </c>
      <c r="L3577" s="76">
        <f t="shared" si="7"/>
        <v>0.0432673474</v>
      </c>
      <c r="M3577" s="76">
        <f t="shared" si="8"/>
        <v>0.05285763485</v>
      </c>
      <c r="N3577" s="76">
        <f t="shared" ref="N3577:O3577" si="10735">N3576+L3577</f>
        <v>337.300495</v>
      </c>
      <c r="O3577" s="76">
        <f t="shared" si="10735"/>
        <v>401.9735852</v>
      </c>
      <c r="P3577" s="74">
        <f>I3577*SIP_Calculator!$D$26</f>
        <v>2301.341589</v>
      </c>
      <c r="Q3577" s="74">
        <f t="shared" si="10"/>
        <v>0.205531063</v>
      </c>
      <c r="R3577" s="74">
        <f t="shared" si="11"/>
        <v>0.2510874027</v>
      </c>
      <c r="S3577" s="74">
        <f t="shared" ref="S3577:T3577" si="10736">S3576+Q3577</f>
        <v>337.0747736</v>
      </c>
      <c r="T3577" s="74">
        <f t="shared" si="10736"/>
        <v>401.7878448</v>
      </c>
      <c r="U3577" s="75">
        <f>J3577*SIP_Calculator!$D$27</f>
        <v>10000</v>
      </c>
      <c r="V3577" s="75">
        <f t="shared" si="13"/>
        <v>0.893092377</v>
      </c>
      <c r="W3577" s="75">
        <f t="shared" si="14"/>
        <v>1.091047952</v>
      </c>
      <c r="X3577" s="75">
        <f t="shared" ref="X3577:Y3577" si="10737">X3576+V3577</f>
        <v>338.3675547</v>
      </c>
      <c r="Y3577" s="75">
        <f t="shared" si="10737"/>
        <v>403.3051321</v>
      </c>
    </row>
    <row r="3578" ht="15.75" customHeight="1">
      <c r="A3578" s="78">
        <v>43376.0</v>
      </c>
      <c r="B3578" s="73">
        <v>11045.8</v>
      </c>
      <c r="C3578" s="73">
        <v>9056.7</v>
      </c>
      <c r="D3578" s="74">
        <f t="shared" si="33"/>
        <v>750</v>
      </c>
      <c r="E3578" s="74">
        <f t="shared" si="16"/>
        <v>0</v>
      </c>
      <c r="F3578" s="75">
        <f t="shared" si="4"/>
        <v>10</v>
      </c>
      <c r="G3578" s="75">
        <f t="shared" si="17"/>
        <v>0</v>
      </c>
      <c r="H3578" s="76">
        <f>IF(A3578&lt;SIP_Calculator!$B$7,0,IF(A3578&gt;SIP_Calculator!$E$7,0,1))</f>
        <v>1</v>
      </c>
      <c r="I3578" s="74">
        <f t="shared" si="5"/>
        <v>0</v>
      </c>
      <c r="J3578" s="75">
        <f t="shared" si="6"/>
        <v>0</v>
      </c>
      <c r="K3578" s="76">
        <f>H3578*SIP_Calculator!$D$25</f>
        <v>484.4666522</v>
      </c>
      <c r="L3578" s="76">
        <f t="shared" si="7"/>
        <v>0.04385980664</v>
      </c>
      <c r="M3578" s="76">
        <f t="shared" si="8"/>
        <v>0.05349262449</v>
      </c>
      <c r="N3578" s="76">
        <f t="shared" ref="N3578:O3578" si="10738">N3577+L3578</f>
        <v>337.3443548</v>
      </c>
      <c r="O3578" s="76">
        <f t="shared" si="10738"/>
        <v>402.0270778</v>
      </c>
      <c r="P3578" s="74">
        <f>I3578*SIP_Calculator!$D$26</f>
        <v>0</v>
      </c>
      <c r="Q3578" s="74">
        <f t="shared" si="10"/>
        <v>0</v>
      </c>
      <c r="R3578" s="74">
        <f t="shared" si="11"/>
        <v>0</v>
      </c>
      <c r="S3578" s="74">
        <f t="shared" ref="S3578:T3578" si="10739">S3577+Q3578</f>
        <v>337.0747736</v>
      </c>
      <c r="T3578" s="74">
        <f t="shared" si="10739"/>
        <v>401.7878448</v>
      </c>
      <c r="U3578" s="75">
        <f>J3578*SIP_Calculator!$D$27</f>
        <v>0</v>
      </c>
      <c r="V3578" s="75">
        <f t="shared" si="13"/>
        <v>0</v>
      </c>
      <c r="W3578" s="75">
        <f t="shared" si="14"/>
        <v>0</v>
      </c>
      <c r="X3578" s="75">
        <f t="shared" ref="X3578:Y3578" si="10740">X3577+V3578</f>
        <v>338.3675547</v>
      </c>
      <c r="Y3578" s="75">
        <f t="shared" si="10740"/>
        <v>403.3051321</v>
      </c>
    </row>
    <row r="3579" ht="15.75" customHeight="1">
      <c r="A3579" s="78">
        <v>43377.0</v>
      </c>
      <c r="B3579" s="73">
        <v>10794.3</v>
      </c>
      <c r="C3579" s="73">
        <v>8854.85</v>
      </c>
      <c r="D3579" s="74">
        <f t="shared" si="33"/>
        <v>750</v>
      </c>
      <c r="E3579" s="74">
        <f t="shared" si="16"/>
        <v>0</v>
      </c>
      <c r="F3579" s="75">
        <f t="shared" si="4"/>
        <v>10</v>
      </c>
      <c r="G3579" s="75">
        <f t="shared" si="17"/>
        <v>0</v>
      </c>
      <c r="H3579" s="76">
        <f>IF(A3579&lt;SIP_Calculator!$B$7,0,IF(A3579&gt;SIP_Calculator!$E$7,0,1))</f>
        <v>1</v>
      </c>
      <c r="I3579" s="74">
        <f t="shared" si="5"/>
        <v>0</v>
      </c>
      <c r="J3579" s="75">
        <f t="shared" si="6"/>
        <v>0</v>
      </c>
      <c r="K3579" s="76">
        <f>H3579*SIP_Calculator!$D$25</f>
        <v>484.4666522</v>
      </c>
      <c r="L3579" s="76">
        <f t="shared" si="7"/>
        <v>0.04488171092</v>
      </c>
      <c r="M3579" s="76">
        <f t="shared" si="8"/>
        <v>0.05471201118</v>
      </c>
      <c r="N3579" s="76">
        <f t="shared" ref="N3579:O3579" si="10741">N3578+L3579</f>
        <v>337.3892365</v>
      </c>
      <c r="O3579" s="76">
        <f t="shared" si="10741"/>
        <v>402.0817898</v>
      </c>
      <c r="P3579" s="74">
        <f>I3579*SIP_Calculator!$D$26</f>
        <v>0</v>
      </c>
      <c r="Q3579" s="74">
        <f t="shared" si="10"/>
        <v>0</v>
      </c>
      <c r="R3579" s="74">
        <f t="shared" si="11"/>
        <v>0</v>
      </c>
      <c r="S3579" s="74">
        <f t="shared" ref="S3579:T3579" si="10742">S3578+Q3579</f>
        <v>337.0747736</v>
      </c>
      <c r="T3579" s="74">
        <f t="shared" si="10742"/>
        <v>401.7878448</v>
      </c>
      <c r="U3579" s="75">
        <f>J3579*SIP_Calculator!$D$27</f>
        <v>0</v>
      </c>
      <c r="V3579" s="75">
        <f t="shared" si="13"/>
        <v>0</v>
      </c>
      <c r="W3579" s="75">
        <f t="shared" si="14"/>
        <v>0</v>
      </c>
      <c r="X3579" s="75">
        <f t="shared" ref="X3579:Y3579" si="10743">X3578+V3579</f>
        <v>338.3675547</v>
      </c>
      <c r="Y3579" s="75">
        <f t="shared" si="10743"/>
        <v>403.3051321</v>
      </c>
    </row>
    <row r="3580" ht="15.75" customHeight="1">
      <c r="A3580" s="78">
        <v>43378.0</v>
      </c>
      <c r="B3580" s="73">
        <v>10510.05</v>
      </c>
      <c r="C3580" s="73">
        <v>8624.95</v>
      </c>
      <c r="D3580" s="74">
        <f t="shared" si="33"/>
        <v>750</v>
      </c>
      <c r="E3580" s="74">
        <f t="shared" si="16"/>
        <v>0</v>
      </c>
      <c r="F3580" s="75">
        <f t="shared" si="4"/>
        <v>10</v>
      </c>
      <c r="G3580" s="75">
        <f t="shared" si="17"/>
        <v>0</v>
      </c>
      <c r="H3580" s="76">
        <f>IF(A3580&lt;SIP_Calculator!$B$7,0,IF(A3580&gt;SIP_Calculator!$E$7,0,1))</f>
        <v>1</v>
      </c>
      <c r="I3580" s="74">
        <f t="shared" si="5"/>
        <v>0</v>
      </c>
      <c r="J3580" s="75">
        <f t="shared" si="6"/>
        <v>0</v>
      </c>
      <c r="K3580" s="76">
        <f>H3580*SIP_Calculator!$D$25</f>
        <v>484.4666522</v>
      </c>
      <c r="L3580" s="76">
        <f t="shared" si="7"/>
        <v>0.04609556112</v>
      </c>
      <c r="M3580" s="76">
        <f t="shared" si="8"/>
        <v>0.05617037226</v>
      </c>
      <c r="N3580" s="76">
        <f t="shared" ref="N3580:O3580" si="10744">N3579+L3580</f>
        <v>337.4353321</v>
      </c>
      <c r="O3580" s="76">
        <f t="shared" si="10744"/>
        <v>402.1379602</v>
      </c>
      <c r="P3580" s="74">
        <f>I3580*SIP_Calculator!$D$26</f>
        <v>0</v>
      </c>
      <c r="Q3580" s="74">
        <f t="shared" si="10"/>
        <v>0</v>
      </c>
      <c r="R3580" s="74">
        <f t="shared" si="11"/>
        <v>0</v>
      </c>
      <c r="S3580" s="74">
        <f t="shared" ref="S3580:T3580" si="10745">S3579+Q3580</f>
        <v>337.0747736</v>
      </c>
      <c r="T3580" s="74">
        <f t="shared" si="10745"/>
        <v>401.7878448</v>
      </c>
      <c r="U3580" s="75">
        <f>J3580*SIP_Calculator!$D$27</f>
        <v>0</v>
      </c>
      <c r="V3580" s="75">
        <f t="shared" si="13"/>
        <v>0</v>
      </c>
      <c r="W3580" s="75">
        <f t="shared" si="14"/>
        <v>0</v>
      </c>
      <c r="X3580" s="75">
        <f t="shared" ref="X3580:Y3580" si="10746">X3579+V3580</f>
        <v>338.3675547</v>
      </c>
      <c r="Y3580" s="75">
        <f t="shared" si="10746"/>
        <v>403.3051321</v>
      </c>
    </row>
    <row r="3581" ht="15.75" customHeight="1">
      <c r="A3581" s="78">
        <v>43381.0</v>
      </c>
      <c r="B3581" s="73">
        <v>10523.8</v>
      </c>
      <c r="C3581" s="73">
        <v>8602.6</v>
      </c>
      <c r="D3581" s="74">
        <f t="shared" si="33"/>
        <v>751</v>
      </c>
      <c r="E3581" s="74">
        <f t="shared" si="16"/>
        <v>1</v>
      </c>
      <c r="F3581" s="75">
        <f t="shared" si="4"/>
        <v>10</v>
      </c>
      <c r="G3581" s="75">
        <f t="shared" si="17"/>
        <v>0</v>
      </c>
      <c r="H3581" s="76">
        <f>IF(A3581&lt;SIP_Calculator!$B$7,0,IF(A3581&gt;SIP_Calculator!$E$7,0,1))</f>
        <v>1</v>
      </c>
      <c r="I3581" s="74">
        <f t="shared" si="5"/>
        <v>1</v>
      </c>
      <c r="J3581" s="75">
        <f t="shared" si="6"/>
        <v>0</v>
      </c>
      <c r="K3581" s="76">
        <f>H3581*SIP_Calculator!$D$25</f>
        <v>484.4666522</v>
      </c>
      <c r="L3581" s="76">
        <f t="shared" si="7"/>
        <v>0.0460353344</v>
      </c>
      <c r="M3581" s="76">
        <f t="shared" si="8"/>
        <v>0.05631630579</v>
      </c>
      <c r="N3581" s="76">
        <f t="shared" ref="N3581:O3581" si="10747">N3580+L3581</f>
        <v>337.4813674</v>
      </c>
      <c r="O3581" s="76">
        <f t="shared" si="10747"/>
        <v>402.1942765</v>
      </c>
      <c r="P3581" s="74">
        <f>I3581*SIP_Calculator!$D$26</f>
        <v>2301.341589</v>
      </c>
      <c r="Q3581" s="74">
        <f t="shared" si="10"/>
        <v>0.2186797154</v>
      </c>
      <c r="R3581" s="74">
        <f t="shared" si="11"/>
        <v>0.267516982</v>
      </c>
      <c r="S3581" s="74">
        <f t="shared" ref="S3581:T3581" si="10748">S3580+Q3581</f>
        <v>337.2934533</v>
      </c>
      <c r="T3581" s="74">
        <f t="shared" si="10748"/>
        <v>402.0553617</v>
      </c>
      <c r="U3581" s="75">
        <f>J3581*SIP_Calculator!$D$27</f>
        <v>0</v>
      </c>
      <c r="V3581" s="75">
        <f t="shared" si="13"/>
        <v>0</v>
      </c>
      <c r="W3581" s="75">
        <f t="shared" si="14"/>
        <v>0</v>
      </c>
      <c r="X3581" s="75">
        <f t="shared" ref="X3581:Y3581" si="10749">X3580+V3581</f>
        <v>338.3675547</v>
      </c>
      <c r="Y3581" s="75">
        <f t="shared" si="10749"/>
        <v>403.3051321</v>
      </c>
    </row>
    <row r="3582" ht="15.75" customHeight="1">
      <c r="A3582" s="78">
        <v>43382.0</v>
      </c>
      <c r="B3582" s="73">
        <v>10473.55</v>
      </c>
      <c r="C3582" s="73">
        <v>8562.95</v>
      </c>
      <c r="D3582" s="74">
        <f t="shared" si="33"/>
        <v>751</v>
      </c>
      <c r="E3582" s="74">
        <f t="shared" si="16"/>
        <v>0</v>
      </c>
      <c r="F3582" s="75">
        <f t="shared" si="4"/>
        <v>10</v>
      </c>
      <c r="G3582" s="75">
        <f t="shared" si="17"/>
        <v>0</v>
      </c>
      <c r="H3582" s="76">
        <f>IF(A3582&lt;SIP_Calculator!$B$7,0,IF(A3582&gt;SIP_Calculator!$E$7,0,1))</f>
        <v>1</v>
      </c>
      <c r="I3582" s="74">
        <f t="shared" si="5"/>
        <v>0</v>
      </c>
      <c r="J3582" s="75">
        <f t="shared" si="6"/>
        <v>0</v>
      </c>
      <c r="K3582" s="76">
        <f>H3582*SIP_Calculator!$D$25</f>
        <v>484.4666522</v>
      </c>
      <c r="L3582" s="76">
        <f t="shared" si="7"/>
        <v>0.04625620274</v>
      </c>
      <c r="M3582" s="76">
        <f t="shared" si="8"/>
        <v>0.05657707358</v>
      </c>
      <c r="N3582" s="76">
        <f t="shared" ref="N3582:O3582" si="10750">N3581+L3582</f>
        <v>337.5276236</v>
      </c>
      <c r="O3582" s="76">
        <f t="shared" si="10750"/>
        <v>402.2508536</v>
      </c>
      <c r="P3582" s="74">
        <f>I3582*SIP_Calculator!$D$26</f>
        <v>0</v>
      </c>
      <c r="Q3582" s="74">
        <f t="shared" si="10"/>
        <v>0</v>
      </c>
      <c r="R3582" s="74">
        <f t="shared" si="11"/>
        <v>0</v>
      </c>
      <c r="S3582" s="74">
        <f t="shared" ref="S3582:T3582" si="10751">S3581+Q3582</f>
        <v>337.2934533</v>
      </c>
      <c r="T3582" s="74">
        <f t="shared" si="10751"/>
        <v>402.0553617</v>
      </c>
      <c r="U3582" s="75">
        <f>J3582*SIP_Calculator!$D$27</f>
        <v>0</v>
      </c>
      <c r="V3582" s="75">
        <f t="shared" si="13"/>
        <v>0</v>
      </c>
      <c r="W3582" s="75">
        <f t="shared" si="14"/>
        <v>0</v>
      </c>
      <c r="X3582" s="75">
        <f t="shared" ref="X3582:Y3582" si="10752">X3581+V3582</f>
        <v>338.3675547</v>
      </c>
      <c r="Y3582" s="75">
        <f t="shared" si="10752"/>
        <v>403.3051321</v>
      </c>
    </row>
    <row r="3583" ht="15.75" customHeight="1">
      <c r="A3583" s="78">
        <v>43383.0</v>
      </c>
      <c r="B3583" s="73">
        <v>10657.8</v>
      </c>
      <c r="C3583" s="73">
        <v>8748.5</v>
      </c>
      <c r="D3583" s="74">
        <f t="shared" si="33"/>
        <v>751</v>
      </c>
      <c r="E3583" s="74">
        <f t="shared" si="16"/>
        <v>0</v>
      </c>
      <c r="F3583" s="75">
        <f t="shared" si="4"/>
        <v>10</v>
      </c>
      <c r="G3583" s="75">
        <f t="shared" si="17"/>
        <v>0</v>
      </c>
      <c r="H3583" s="76">
        <f>IF(A3583&lt;SIP_Calculator!$B$7,0,IF(A3583&gt;SIP_Calculator!$E$7,0,1))</f>
        <v>1</v>
      </c>
      <c r="I3583" s="74">
        <f t="shared" si="5"/>
        <v>0</v>
      </c>
      <c r="J3583" s="75">
        <f t="shared" si="6"/>
        <v>0</v>
      </c>
      <c r="K3583" s="76">
        <f>H3583*SIP_Calculator!$D$25</f>
        <v>484.4666522</v>
      </c>
      <c r="L3583" s="76">
        <f t="shared" si="7"/>
        <v>0.04545653439</v>
      </c>
      <c r="M3583" s="76">
        <f t="shared" si="8"/>
        <v>0.05537711061</v>
      </c>
      <c r="N3583" s="76">
        <f t="shared" ref="N3583:O3583" si="10753">N3582+L3583</f>
        <v>337.5730801</v>
      </c>
      <c r="O3583" s="76">
        <f t="shared" si="10753"/>
        <v>402.3062307</v>
      </c>
      <c r="P3583" s="74">
        <f>I3583*SIP_Calculator!$D$26</f>
        <v>0</v>
      </c>
      <c r="Q3583" s="74">
        <f t="shared" si="10"/>
        <v>0</v>
      </c>
      <c r="R3583" s="74">
        <f t="shared" si="11"/>
        <v>0</v>
      </c>
      <c r="S3583" s="74">
        <f t="shared" ref="S3583:T3583" si="10754">S3582+Q3583</f>
        <v>337.2934533</v>
      </c>
      <c r="T3583" s="74">
        <f t="shared" si="10754"/>
        <v>402.0553617</v>
      </c>
      <c r="U3583" s="75">
        <f>J3583*SIP_Calculator!$D$27</f>
        <v>0</v>
      </c>
      <c r="V3583" s="75">
        <f t="shared" si="13"/>
        <v>0</v>
      </c>
      <c r="W3583" s="75">
        <f t="shared" si="14"/>
        <v>0</v>
      </c>
      <c r="X3583" s="75">
        <f t="shared" ref="X3583:Y3583" si="10755">X3582+V3583</f>
        <v>338.3675547</v>
      </c>
      <c r="Y3583" s="75">
        <f t="shared" si="10755"/>
        <v>403.3051321</v>
      </c>
    </row>
    <row r="3584" ht="15.75" customHeight="1">
      <c r="A3584" s="78">
        <v>43384.0</v>
      </c>
      <c r="B3584" s="73">
        <v>10432.05</v>
      </c>
      <c r="C3584" s="73">
        <v>8565.6</v>
      </c>
      <c r="D3584" s="74">
        <f t="shared" si="33"/>
        <v>751</v>
      </c>
      <c r="E3584" s="74">
        <f t="shared" si="16"/>
        <v>0</v>
      </c>
      <c r="F3584" s="75">
        <f t="shared" si="4"/>
        <v>10</v>
      </c>
      <c r="G3584" s="75">
        <f t="shared" si="17"/>
        <v>0</v>
      </c>
      <c r="H3584" s="76">
        <f>IF(A3584&lt;SIP_Calculator!$B$7,0,IF(A3584&gt;SIP_Calculator!$E$7,0,1))</f>
        <v>1</v>
      </c>
      <c r="I3584" s="74">
        <f t="shared" si="5"/>
        <v>0</v>
      </c>
      <c r="J3584" s="75">
        <f t="shared" si="6"/>
        <v>0</v>
      </c>
      <c r="K3584" s="76">
        <f>H3584*SIP_Calculator!$D$25</f>
        <v>484.4666522</v>
      </c>
      <c r="L3584" s="76">
        <f t="shared" si="7"/>
        <v>0.0464402157</v>
      </c>
      <c r="M3584" s="76">
        <f t="shared" si="8"/>
        <v>0.05655956993</v>
      </c>
      <c r="N3584" s="76">
        <f t="shared" ref="N3584:O3584" si="10756">N3583+L3584</f>
        <v>337.6195204</v>
      </c>
      <c r="O3584" s="76">
        <f t="shared" si="10756"/>
        <v>402.3627903</v>
      </c>
      <c r="P3584" s="74">
        <f>I3584*SIP_Calculator!$D$26</f>
        <v>0</v>
      </c>
      <c r="Q3584" s="74">
        <f t="shared" si="10"/>
        <v>0</v>
      </c>
      <c r="R3584" s="74">
        <f t="shared" si="11"/>
        <v>0</v>
      </c>
      <c r="S3584" s="74">
        <f t="shared" ref="S3584:T3584" si="10757">S3583+Q3584</f>
        <v>337.2934533</v>
      </c>
      <c r="T3584" s="74">
        <f t="shared" si="10757"/>
        <v>402.0553617</v>
      </c>
      <c r="U3584" s="75">
        <f>J3584*SIP_Calculator!$D$27</f>
        <v>0</v>
      </c>
      <c r="V3584" s="75">
        <f t="shared" si="13"/>
        <v>0</v>
      </c>
      <c r="W3584" s="75">
        <f t="shared" si="14"/>
        <v>0</v>
      </c>
      <c r="X3584" s="75">
        <f t="shared" ref="X3584:Y3584" si="10758">X3583+V3584</f>
        <v>338.3675547</v>
      </c>
      <c r="Y3584" s="75">
        <f t="shared" si="10758"/>
        <v>403.3051321</v>
      </c>
    </row>
    <row r="3585" ht="15.75" customHeight="1">
      <c r="A3585" s="78">
        <v>43385.0</v>
      </c>
      <c r="B3585" s="73">
        <v>10671.3</v>
      </c>
      <c r="C3585" s="73">
        <v>8767.1</v>
      </c>
      <c r="D3585" s="74">
        <f t="shared" si="33"/>
        <v>751</v>
      </c>
      <c r="E3585" s="74">
        <f t="shared" si="16"/>
        <v>0</v>
      </c>
      <c r="F3585" s="75">
        <f t="shared" si="4"/>
        <v>10</v>
      </c>
      <c r="G3585" s="75">
        <f t="shared" si="17"/>
        <v>0</v>
      </c>
      <c r="H3585" s="76">
        <f>IF(A3585&lt;SIP_Calculator!$B$7,0,IF(A3585&gt;SIP_Calculator!$E$7,0,1))</f>
        <v>1</v>
      </c>
      <c r="I3585" s="74">
        <f t="shared" si="5"/>
        <v>0</v>
      </c>
      <c r="J3585" s="75">
        <f t="shared" si="6"/>
        <v>0</v>
      </c>
      <c r="K3585" s="76">
        <f>H3585*SIP_Calculator!$D$25</f>
        <v>484.4666522</v>
      </c>
      <c r="L3585" s="76">
        <f t="shared" si="7"/>
        <v>0.04539902844</v>
      </c>
      <c r="M3585" s="76">
        <f t="shared" si="8"/>
        <v>0.0552596243</v>
      </c>
      <c r="N3585" s="76">
        <f t="shared" ref="N3585:O3585" si="10759">N3584+L3585</f>
        <v>337.6649194</v>
      </c>
      <c r="O3585" s="76">
        <f t="shared" si="10759"/>
        <v>402.4180499</v>
      </c>
      <c r="P3585" s="74">
        <f>I3585*SIP_Calculator!$D$26</f>
        <v>0</v>
      </c>
      <c r="Q3585" s="74">
        <f t="shared" si="10"/>
        <v>0</v>
      </c>
      <c r="R3585" s="74">
        <f t="shared" si="11"/>
        <v>0</v>
      </c>
      <c r="S3585" s="74">
        <f t="shared" ref="S3585:T3585" si="10760">S3584+Q3585</f>
        <v>337.2934533</v>
      </c>
      <c r="T3585" s="74">
        <f t="shared" si="10760"/>
        <v>402.0553617</v>
      </c>
      <c r="U3585" s="75">
        <f>J3585*SIP_Calculator!$D$27</f>
        <v>0</v>
      </c>
      <c r="V3585" s="75">
        <f t="shared" si="13"/>
        <v>0</v>
      </c>
      <c r="W3585" s="75">
        <f t="shared" si="14"/>
        <v>0</v>
      </c>
      <c r="X3585" s="75">
        <f t="shared" ref="X3585:Y3585" si="10761">X3584+V3585</f>
        <v>338.3675547</v>
      </c>
      <c r="Y3585" s="75">
        <f t="shared" si="10761"/>
        <v>403.3051321</v>
      </c>
    </row>
    <row r="3586" ht="15.75" customHeight="1">
      <c r="A3586" s="78">
        <v>43388.0</v>
      </c>
      <c r="B3586" s="73">
        <v>10712.6</v>
      </c>
      <c r="C3586" s="73">
        <v>8812.0</v>
      </c>
      <c r="D3586" s="74">
        <f t="shared" si="33"/>
        <v>752</v>
      </c>
      <c r="E3586" s="74">
        <f t="shared" si="16"/>
        <v>1</v>
      </c>
      <c r="F3586" s="75">
        <f t="shared" si="4"/>
        <v>10</v>
      </c>
      <c r="G3586" s="75">
        <f t="shared" si="17"/>
        <v>0</v>
      </c>
      <c r="H3586" s="76">
        <f>IF(A3586&lt;SIP_Calculator!$B$7,0,IF(A3586&gt;SIP_Calculator!$E$7,0,1))</f>
        <v>1</v>
      </c>
      <c r="I3586" s="74">
        <f t="shared" si="5"/>
        <v>1</v>
      </c>
      <c r="J3586" s="75">
        <f t="shared" si="6"/>
        <v>0</v>
      </c>
      <c r="K3586" s="76">
        <f>H3586*SIP_Calculator!$D$25</f>
        <v>484.4666522</v>
      </c>
      <c r="L3586" s="76">
        <f t="shared" si="7"/>
        <v>0.04522400278</v>
      </c>
      <c r="M3586" s="76">
        <f t="shared" si="8"/>
        <v>0.05497805858</v>
      </c>
      <c r="N3586" s="76">
        <f t="shared" ref="N3586:O3586" si="10762">N3585+L3586</f>
        <v>337.7101434</v>
      </c>
      <c r="O3586" s="76">
        <f t="shared" si="10762"/>
        <v>402.4730279</v>
      </c>
      <c r="P3586" s="74">
        <f>I3586*SIP_Calculator!$D$26</f>
        <v>2301.341589</v>
      </c>
      <c r="Q3586" s="74">
        <f t="shared" si="10"/>
        <v>0.2148256809</v>
      </c>
      <c r="R3586" s="74">
        <f t="shared" si="11"/>
        <v>0.2611599625</v>
      </c>
      <c r="S3586" s="74">
        <f t="shared" ref="S3586:T3586" si="10763">S3585+Q3586</f>
        <v>337.508279</v>
      </c>
      <c r="T3586" s="74">
        <f t="shared" si="10763"/>
        <v>402.3165217</v>
      </c>
      <c r="U3586" s="75">
        <f>J3586*SIP_Calculator!$D$27</f>
        <v>0</v>
      </c>
      <c r="V3586" s="75">
        <f t="shared" si="13"/>
        <v>0</v>
      </c>
      <c r="W3586" s="75">
        <f t="shared" si="14"/>
        <v>0</v>
      </c>
      <c r="X3586" s="75">
        <f t="shared" ref="X3586:Y3586" si="10764">X3585+V3586</f>
        <v>338.3675547</v>
      </c>
      <c r="Y3586" s="75">
        <f t="shared" si="10764"/>
        <v>403.3051321</v>
      </c>
    </row>
    <row r="3587" ht="15.75" customHeight="1">
      <c r="A3587" s="78">
        <v>43389.0</v>
      </c>
      <c r="B3587" s="73">
        <v>10796.1</v>
      </c>
      <c r="C3587" s="73">
        <v>8893.8</v>
      </c>
      <c r="D3587" s="74">
        <f t="shared" si="33"/>
        <v>752</v>
      </c>
      <c r="E3587" s="74">
        <f t="shared" si="16"/>
        <v>0</v>
      </c>
      <c r="F3587" s="75">
        <f t="shared" si="4"/>
        <v>10</v>
      </c>
      <c r="G3587" s="75">
        <f t="shared" si="17"/>
        <v>0</v>
      </c>
      <c r="H3587" s="76">
        <f>IF(A3587&lt;SIP_Calculator!$B$7,0,IF(A3587&gt;SIP_Calculator!$E$7,0,1))</f>
        <v>1</v>
      </c>
      <c r="I3587" s="74">
        <f t="shared" si="5"/>
        <v>0</v>
      </c>
      <c r="J3587" s="75">
        <f t="shared" si="6"/>
        <v>0</v>
      </c>
      <c r="K3587" s="76">
        <f>H3587*SIP_Calculator!$D$25</f>
        <v>484.4666522</v>
      </c>
      <c r="L3587" s="76">
        <f t="shared" si="7"/>
        <v>0.04487422793</v>
      </c>
      <c r="M3587" s="76">
        <f t="shared" si="8"/>
        <v>0.05447240237</v>
      </c>
      <c r="N3587" s="76">
        <f t="shared" ref="N3587:O3587" si="10765">N3586+L3587</f>
        <v>337.7550176</v>
      </c>
      <c r="O3587" s="76">
        <f t="shared" si="10765"/>
        <v>402.5275003</v>
      </c>
      <c r="P3587" s="74">
        <f>I3587*SIP_Calculator!$D$26</f>
        <v>0</v>
      </c>
      <c r="Q3587" s="74">
        <f t="shared" si="10"/>
        <v>0</v>
      </c>
      <c r="R3587" s="74">
        <f t="shared" si="11"/>
        <v>0</v>
      </c>
      <c r="S3587" s="74">
        <f t="shared" ref="S3587:T3587" si="10766">S3586+Q3587</f>
        <v>337.508279</v>
      </c>
      <c r="T3587" s="74">
        <f t="shared" si="10766"/>
        <v>402.3165217</v>
      </c>
      <c r="U3587" s="75">
        <f>J3587*SIP_Calculator!$D$27</f>
        <v>0</v>
      </c>
      <c r="V3587" s="75">
        <f t="shared" si="13"/>
        <v>0</v>
      </c>
      <c r="W3587" s="75">
        <f t="shared" si="14"/>
        <v>0</v>
      </c>
      <c r="X3587" s="75">
        <f t="shared" ref="X3587:Y3587" si="10767">X3586+V3587</f>
        <v>338.3675547</v>
      </c>
      <c r="Y3587" s="75">
        <f t="shared" si="10767"/>
        <v>403.3051321</v>
      </c>
    </row>
    <row r="3588" ht="15.75" customHeight="1">
      <c r="A3588" s="78">
        <v>43390.0</v>
      </c>
      <c r="B3588" s="73">
        <v>10648.7</v>
      </c>
      <c r="C3588" s="73">
        <v>8758.6</v>
      </c>
      <c r="D3588" s="74">
        <f t="shared" si="33"/>
        <v>752</v>
      </c>
      <c r="E3588" s="74">
        <f t="shared" si="16"/>
        <v>0</v>
      </c>
      <c r="F3588" s="75">
        <f t="shared" si="4"/>
        <v>10</v>
      </c>
      <c r="G3588" s="75">
        <f t="shared" si="17"/>
        <v>0</v>
      </c>
      <c r="H3588" s="76">
        <f>IF(A3588&lt;SIP_Calculator!$B$7,0,IF(A3588&gt;SIP_Calculator!$E$7,0,1))</f>
        <v>1</v>
      </c>
      <c r="I3588" s="74">
        <f t="shared" si="5"/>
        <v>0</v>
      </c>
      <c r="J3588" s="75">
        <f t="shared" si="6"/>
        <v>0</v>
      </c>
      <c r="K3588" s="76">
        <f>H3588*SIP_Calculator!$D$25</f>
        <v>484.4666522</v>
      </c>
      <c r="L3588" s="76">
        <f t="shared" si="7"/>
        <v>0.04549537992</v>
      </c>
      <c r="M3588" s="76">
        <f t="shared" si="8"/>
        <v>0.05531325237</v>
      </c>
      <c r="N3588" s="76">
        <f t="shared" ref="N3588:O3588" si="10768">N3587+L3588</f>
        <v>337.800513</v>
      </c>
      <c r="O3588" s="76">
        <f t="shared" si="10768"/>
        <v>402.5828136</v>
      </c>
      <c r="P3588" s="74">
        <f>I3588*SIP_Calculator!$D$26</f>
        <v>0</v>
      </c>
      <c r="Q3588" s="74">
        <f t="shared" si="10"/>
        <v>0</v>
      </c>
      <c r="R3588" s="74">
        <f t="shared" si="11"/>
        <v>0</v>
      </c>
      <c r="S3588" s="74">
        <f t="shared" ref="S3588:T3588" si="10769">S3587+Q3588</f>
        <v>337.508279</v>
      </c>
      <c r="T3588" s="74">
        <f t="shared" si="10769"/>
        <v>402.3165217</v>
      </c>
      <c r="U3588" s="75">
        <f>J3588*SIP_Calculator!$D$27</f>
        <v>0</v>
      </c>
      <c r="V3588" s="75">
        <f t="shared" si="13"/>
        <v>0</v>
      </c>
      <c r="W3588" s="75">
        <f t="shared" si="14"/>
        <v>0</v>
      </c>
      <c r="X3588" s="75">
        <f t="shared" ref="X3588:Y3588" si="10770">X3587+V3588</f>
        <v>338.3675547</v>
      </c>
      <c r="Y3588" s="75">
        <f t="shared" si="10770"/>
        <v>403.3051321</v>
      </c>
    </row>
    <row r="3589" ht="15.75" customHeight="1">
      <c r="A3589" s="78">
        <v>43392.0</v>
      </c>
      <c r="B3589" s="73">
        <v>10504.05</v>
      </c>
      <c r="C3589" s="73">
        <v>8640.65</v>
      </c>
      <c r="D3589" s="74">
        <f t="shared" si="33"/>
        <v>752</v>
      </c>
      <c r="E3589" s="74">
        <f t="shared" si="16"/>
        <v>0</v>
      </c>
      <c r="F3589" s="75">
        <f t="shared" si="4"/>
        <v>10</v>
      </c>
      <c r="G3589" s="75">
        <f t="shared" si="17"/>
        <v>0</v>
      </c>
      <c r="H3589" s="76">
        <f>IF(A3589&lt;SIP_Calculator!$B$7,0,IF(A3589&gt;SIP_Calculator!$E$7,0,1))</f>
        <v>1</v>
      </c>
      <c r="I3589" s="74">
        <f t="shared" si="5"/>
        <v>0</v>
      </c>
      <c r="J3589" s="75">
        <f t="shared" si="6"/>
        <v>0</v>
      </c>
      <c r="K3589" s="76">
        <f>H3589*SIP_Calculator!$D$25</f>
        <v>484.4666522</v>
      </c>
      <c r="L3589" s="76">
        <f t="shared" si="7"/>
        <v>0.04612189129</v>
      </c>
      <c r="M3589" s="76">
        <f t="shared" si="8"/>
        <v>0.05606831109</v>
      </c>
      <c r="N3589" s="76">
        <f t="shared" ref="N3589:O3589" si="10771">N3588+L3589</f>
        <v>337.8466349</v>
      </c>
      <c r="O3589" s="76">
        <f t="shared" si="10771"/>
        <v>402.6388819</v>
      </c>
      <c r="P3589" s="74">
        <f>I3589*SIP_Calculator!$D$26</f>
        <v>0</v>
      </c>
      <c r="Q3589" s="74">
        <f t="shared" si="10"/>
        <v>0</v>
      </c>
      <c r="R3589" s="74">
        <f t="shared" si="11"/>
        <v>0</v>
      </c>
      <c r="S3589" s="74">
        <f t="shared" ref="S3589:T3589" si="10772">S3588+Q3589</f>
        <v>337.508279</v>
      </c>
      <c r="T3589" s="74">
        <f t="shared" si="10772"/>
        <v>402.3165217</v>
      </c>
      <c r="U3589" s="75">
        <f>J3589*SIP_Calculator!$D$27</f>
        <v>0</v>
      </c>
      <c r="V3589" s="75">
        <f t="shared" si="13"/>
        <v>0</v>
      </c>
      <c r="W3589" s="75">
        <f t="shared" si="14"/>
        <v>0</v>
      </c>
      <c r="X3589" s="75">
        <f t="shared" ref="X3589:Y3589" si="10773">X3588+V3589</f>
        <v>338.3675547</v>
      </c>
      <c r="Y3589" s="75">
        <f t="shared" si="10773"/>
        <v>403.3051321</v>
      </c>
    </row>
    <row r="3590" ht="15.75" customHeight="1">
      <c r="A3590" s="78">
        <v>43395.0</v>
      </c>
      <c r="B3590" s="73">
        <v>10445.85</v>
      </c>
      <c r="C3590" s="73">
        <v>8576.95</v>
      </c>
      <c r="D3590" s="74">
        <f t="shared" si="33"/>
        <v>753</v>
      </c>
      <c r="E3590" s="74">
        <f t="shared" si="16"/>
        <v>1</v>
      </c>
      <c r="F3590" s="75">
        <f t="shared" si="4"/>
        <v>10</v>
      </c>
      <c r="G3590" s="75">
        <f t="shared" si="17"/>
        <v>0</v>
      </c>
      <c r="H3590" s="76">
        <f>IF(A3590&lt;SIP_Calculator!$B$7,0,IF(A3590&gt;SIP_Calculator!$E$7,0,1))</f>
        <v>1</v>
      </c>
      <c r="I3590" s="74">
        <f t="shared" si="5"/>
        <v>1</v>
      </c>
      <c r="J3590" s="75">
        <f t="shared" si="6"/>
        <v>0</v>
      </c>
      <c r="K3590" s="76">
        <f>H3590*SIP_Calculator!$D$25</f>
        <v>484.4666522</v>
      </c>
      <c r="L3590" s="76">
        <f t="shared" si="7"/>
        <v>0.04637886359</v>
      </c>
      <c r="M3590" s="76">
        <f t="shared" si="8"/>
        <v>0.05648472385</v>
      </c>
      <c r="N3590" s="76">
        <f t="shared" ref="N3590:O3590" si="10774">N3589+L3590</f>
        <v>337.8930137</v>
      </c>
      <c r="O3590" s="76">
        <f t="shared" si="10774"/>
        <v>402.6953666</v>
      </c>
      <c r="P3590" s="74">
        <f>I3590*SIP_Calculator!$D$26</f>
        <v>2301.341589</v>
      </c>
      <c r="Q3590" s="74">
        <f t="shared" si="10"/>
        <v>0.2203115677</v>
      </c>
      <c r="R3590" s="74">
        <f t="shared" si="11"/>
        <v>0.2683170112</v>
      </c>
      <c r="S3590" s="74">
        <f t="shared" ref="S3590:T3590" si="10775">S3589+Q3590</f>
        <v>337.7285905</v>
      </c>
      <c r="T3590" s="74">
        <f t="shared" si="10775"/>
        <v>402.5848387</v>
      </c>
      <c r="U3590" s="75">
        <f>J3590*SIP_Calculator!$D$27</f>
        <v>0</v>
      </c>
      <c r="V3590" s="75">
        <f t="shared" si="13"/>
        <v>0</v>
      </c>
      <c r="W3590" s="75">
        <f t="shared" si="14"/>
        <v>0</v>
      </c>
      <c r="X3590" s="75">
        <f t="shared" ref="X3590:Y3590" si="10776">X3589+V3590</f>
        <v>338.3675547</v>
      </c>
      <c r="Y3590" s="75">
        <f t="shared" si="10776"/>
        <v>403.3051321</v>
      </c>
    </row>
    <row r="3591" ht="15.75" customHeight="1">
      <c r="A3591" s="78">
        <v>43396.0</v>
      </c>
      <c r="B3591" s="73">
        <v>10341.55</v>
      </c>
      <c r="C3591" s="73">
        <v>8489.9</v>
      </c>
      <c r="D3591" s="74">
        <f t="shared" si="33"/>
        <v>753</v>
      </c>
      <c r="E3591" s="74">
        <f t="shared" si="16"/>
        <v>0</v>
      </c>
      <c r="F3591" s="75">
        <f t="shared" si="4"/>
        <v>10</v>
      </c>
      <c r="G3591" s="75">
        <f t="shared" si="17"/>
        <v>0</v>
      </c>
      <c r="H3591" s="76">
        <f>IF(A3591&lt;SIP_Calculator!$B$7,0,IF(A3591&gt;SIP_Calculator!$E$7,0,1))</f>
        <v>1</v>
      </c>
      <c r="I3591" s="74">
        <f t="shared" si="5"/>
        <v>0</v>
      </c>
      <c r="J3591" s="75">
        <f t="shared" si="6"/>
        <v>0</v>
      </c>
      <c r="K3591" s="76">
        <f>H3591*SIP_Calculator!$D$25</f>
        <v>484.4666522</v>
      </c>
      <c r="L3591" s="76">
        <f t="shared" si="7"/>
        <v>0.04684661895</v>
      </c>
      <c r="M3591" s="76">
        <f t="shared" si="8"/>
        <v>0.05706388205</v>
      </c>
      <c r="N3591" s="76">
        <f t="shared" ref="N3591:O3591" si="10777">N3590+L3591</f>
        <v>337.9398604</v>
      </c>
      <c r="O3591" s="76">
        <f t="shared" si="10777"/>
        <v>402.7524305</v>
      </c>
      <c r="P3591" s="74">
        <f>I3591*SIP_Calculator!$D$26</f>
        <v>0</v>
      </c>
      <c r="Q3591" s="74">
        <f t="shared" si="10"/>
        <v>0</v>
      </c>
      <c r="R3591" s="74">
        <f t="shared" si="11"/>
        <v>0</v>
      </c>
      <c r="S3591" s="74">
        <f t="shared" ref="S3591:T3591" si="10778">S3590+Q3591</f>
        <v>337.7285905</v>
      </c>
      <c r="T3591" s="74">
        <f t="shared" si="10778"/>
        <v>402.5848387</v>
      </c>
      <c r="U3591" s="75">
        <f>J3591*SIP_Calculator!$D$27</f>
        <v>0</v>
      </c>
      <c r="V3591" s="75">
        <f t="shared" si="13"/>
        <v>0</v>
      </c>
      <c r="W3591" s="75">
        <f t="shared" si="14"/>
        <v>0</v>
      </c>
      <c r="X3591" s="75">
        <f t="shared" ref="X3591:Y3591" si="10779">X3590+V3591</f>
        <v>338.3675547</v>
      </c>
      <c r="Y3591" s="75">
        <f t="shared" si="10779"/>
        <v>403.3051321</v>
      </c>
    </row>
    <row r="3592" ht="15.75" customHeight="1">
      <c r="A3592" s="78">
        <v>43397.0</v>
      </c>
      <c r="B3592" s="73">
        <v>10415.4</v>
      </c>
      <c r="C3592" s="73">
        <v>8555.65</v>
      </c>
      <c r="D3592" s="74">
        <f t="shared" si="33"/>
        <v>753</v>
      </c>
      <c r="E3592" s="74">
        <f t="shared" si="16"/>
        <v>0</v>
      </c>
      <c r="F3592" s="75">
        <f t="shared" si="4"/>
        <v>10</v>
      </c>
      <c r="G3592" s="75">
        <f t="shared" si="17"/>
        <v>0</v>
      </c>
      <c r="H3592" s="76">
        <f>IF(A3592&lt;SIP_Calculator!$B$7,0,IF(A3592&gt;SIP_Calculator!$E$7,0,1))</f>
        <v>1</v>
      </c>
      <c r="I3592" s="74">
        <f t="shared" si="5"/>
        <v>0</v>
      </c>
      <c r="J3592" s="75">
        <f t="shared" si="6"/>
        <v>0</v>
      </c>
      <c r="K3592" s="76">
        <f>H3592*SIP_Calculator!$D$25</f>
        <v>484.4666522</v>
      </c>
      <c r="L3592" s="76">
        <f t="shared" si="7"/>
        <v>0.04651445477</v>
      </c>
      <c r="M3592" s="76">
        <f t="shared" si="8"/>
        <v>0.05662534725</v>
      </c>
      <c r="N3592" s="76">
        <f t="shared" ref="N3592:O3592" si="10780">N3591+L3592</f>
        <v>337.9863748</v>
      </c>
      <c r="O3592" s="76">
        <f t="shared" si="10780"/>
        <v>402.8090559</v>
      </c>
      <c r="P3592" s="74">
        <f>I3592*SIP_Calculator!$D$26</f>
        <v>0</v>
      </c>
      <c r="Q3592" s="74">
        <f t="shared" si="10"/>
        <v>0</v>
      </c>
      <c r="R3592" s="74">
        <f t="shared" si="11"/>
        <v>0</v>
      </c>
      <c r="S3592" s="74">
        <f t="shared" ref="S3592:T3592" si="10781">S3591+Q3592</f>
        <v>337.7285905</v>
      </c>
      <c r="T3592" s="74">
        <f t="shared" si="10781"/>
        <v>402.5848387</v>
      </c>
      <c r="U3592" s="75">
        <f>J3592*SIP_Calculator!$D$27</f>
        <v>0</v>
      </c>
      <c r="V3592" s="75">
        <f t="shared" si="13"/>
        <v>0</v>
      </c>
      <c r="W3592" s="75">
        <f t="shared" si="14"/>
        <v>0</v>
      </c>
      <c r="X3592" s="75">
        <f t="shared" ref="X3592:Y3592" si="10782">X3591+V3592</f>
        <v>338.3675547</v>
      </c>
      <c r="Y3592" s="75">
        <f t="shared" si="10782"/>
        <v>403.3051321</v>
      </c>
    </row>
    <row r="3593" ht="15.75" customHeight="1">
      <c r="A3593" s="78">
        <v>43398.0</v>
      </c>
      <c r="B3593" s="73">
        <v>10307.7</v>
      </c>
      <c r="C3593" s="73">
        <v>8473.5</v>
      </c>
      <c r="D3593" s="74">
        <f t="shared" si="33"/>
        <v>753</v>
      </c>
      <c r="E3593" s="74">
        <f t="shared" si="16"/>
        <v>0</v>
      </c>
      <c r="F3593" s="75">
        <f t="shared" si="4"/>
        <v>10</v>
      </c>
      <c r="G3593" s="75">
        <f t="shared" si="17"/>
        <v>0</v>
      </c>
      <c r="H3593" s="76">
        <f>IF(A3593&lt;SIP_Calculator!$B$7,0,IF(A3593&gt;SIP_Calculator!$E$7,0,1))</f>
        <v>1</v>
      </c>
      <c r="I3593" s="74">
        <f t="shared" si="5"/>
        <v>0</v>
      </c>
      <c r="J3593" s="75">
        <f t="shared" si="6"/>
        <v>0</v>
      </c>
      <c r="K3593" s="76">
        <f>H3593*SIP_Calculator!$D$25</f>
        <v>484.4666522</v>
      </c>
      <c r="L3593" s="76">
        <f t="shared" si="7"/>
        <v>0.04700046103</v>
      </c>
      <c r="M3593" s="76">
        <f t="shared" si="8"/>
        <v>0.0571743261</v>
      </c>
      <c r="N3593" s="76">
        <f t="shared" ref="N3593:O3593" si="10783">N3592+L3593</f>
        <v>338.0333753</v>
      </c>
      <c r="O3593" s="76">
        <f t="shared" si="10783"/>
        <v>402.8662302</v>
      </c>
      <c r="P3593" s="74">
        <f>I3593*SIP_Calculator!$D$26</f>
        <v>0</v>
      </c>
      <c r="Q3593" s="74">
        <f t="shared" si="10"/>
        <v>0</v>
      </c>
      <c r="R3593" s="74">
        <f t="shared" si="11"/>
        <v>0</v>
      </c>
      <c r="S3593" s="74">
        <f t="shared" ref="S3593:T3593" si="10784">S3592+Q3593</f>
        <v>337.7285905</v>
      </c>
      <c r="T3593" s="74">
        <f t="shared" si="10784"/>
        <v>402.5848387</v>
      </c>
      <c r="U3593" s="75">
        <f>J3593*SIP_Calculator!$D$27</f>
        <v>0</v>
      </c>
      <c r="V3593" s="75">
        <f t="shared" si="13"/>
        <v>0</v>
      </c>
      <c r="W3593" s="75">
        <f t="shared" si="14"/>
        <v>0</v>
      </c>
      <c r="X3593" s="75">
        <f t="shared" ref="X3593:Y3593" si="10785">X3592+V3593</f>
        <v>338.3675547</v>
      </c>
      <c r="Y3593" s="75">
        <f t="shared" si="10785"/>
        <v>403.3051321</v>
      </c>
    </row>
    <row r="3594" ht="15.75" customHeight="1">
      <c r="A3594" s="78">
        <v>43399.0</v>
      </c>
      <c r="B3594" s="73">
        <v>10225.3</v>
      </c>
      <c r="C3594" s="73">
        <v>8417.25</v>
      </c>
      <c r="D3594" s="74">
        <f t="shared" si="33"/>
        <v>753</v>
      </c>
      <c r="E3594" s="74">
        <f t="shared" si="16"/>
        <v>0</v>
      </c>
      <c r="F3594" s="75">
        <f t="shared" si="4"/>
        <v>10</v>
      </c>
      <c r="G3594" s="75">
        <f t="shared" si="17"/>
        <v>0</v>
      </c>
      <c r="H3594" s="76">
        <f>IF(A3594&lt;SIP_Calculator!$B$7,0,IF(A3594&gt;SIP_Calculator!$E$7,0,1))</f>
        <v>1</v>
      </c>
      <c r="I3594" s="74">
        <f t="shared" si="5"/>
        <v>0</v>
      </c>
      <c r="J3594" s="75">
        <f t="shared" si="6"/>
        <v>0</v>
      </c>
      <c r="K3594" s="76">
        <f>H3594*SIP_Calculator!$D$25</f>
        <v>484.4666522</v>
      </c>
      <c r="L3594" s="76">
        <f t="shared" si="7"/>
        <v>0.04737921158</v>
      </c>
      <c r="M3594" s="76">
        <f t="shared" si="8"/>
        <v>0.05755640526</v>
      </c>
      <c r="N3594" s="76">
        <f t="shared" ref="N3594:O3594" si="10786">N3593+L3594</f>
        <v>338.0807545</v>
      </c>
      <c r="O3594" s="76">
        <f t="shared" si="10786"/>
        <v>402.9237866</v>
      </c>
      <c r="P3594" s="74">
        <f>I3594*SIP_Calculator!$D$26</f>
        <v>0</v>
      </c>
      <c r="Q3594" s="74">
        <f t="shared" si="10"/>
        <v>0</v>
      </c>
      <c r="R3594" s="74">
        <f t="shared" si="11"/>
        <v>0</v>
      </c>
      <c r="S3594" s="74">
        <f t="shared" ref="S3594:T3594" si="10787">S3593+Q3594</f>
        <v>337.7285905</v>
      </c>
      <c r="T3594" s="74">
        <f t="shared" si="10787"/>
        <v>402.5848387</v>
      </c>
      <c r="U3594" s="75">
        <f>J3594*SIP_Calculator!$D$27</f>
        <v>0</v>
      </c>
      <c r="V3594" s="75">
        <f t="shared" si="13"/>
        <v>0</v>
      </c>
      <c r="W3594" s="75">
        <f t="shared" si="14"/>
        <v>0</v>
      </c>
      <c r="X3594" s="75">
        <f t="shared" ref="X3594:Y3594" si="10788">X3593+V3594</f>
        <v>338.3675547</v>
      </c>
      <c r="Y3594" s="75">
        <f t="shared" si="10788"/>
        <v>403.3051321</v>
      </c>
    </row>
    <row r="3595" ht="15.75" customHeight="1">
      <c r="A3595" s="78">
        <v>43402.0</v>
      </c>
      <c r="B3595" s="73">
        <v>10452.8</v>
      </c>
      <c r="C3595" s="73">
        <v>8610.1</v>
      </c>
      <c r="D3595" s="74">
        <f t="shared" si="33"/>
        <v>754</v>
      </c>
      <c r="E3595" s="74">
        <f t="shared" si="16"/>
        <v>1</v>
      </c>
      <c r="F3595" s="75">
        <f t="shared" si="4"/>
        <v>10</v>
      </c>
      <c r="G3595" s="75">
        <f t="shared" si="17"/>
        <v>0</v>
      </c>
      <c r="H3595" s="76">
        <f>IF(A3595&lt;SIP_Calculator!$B$7,0,IF(A3595&gt;SIP_Calculator!$E$7,0,1))</f>
        <v>1</v>
      </c>
      <c r="I3595" s="74">
        <f t="shared" si="5"/>
        <v>1</v>
      </c>
      <c r="J3595" s="75">
        <f t="shared" si="6"/>
        <v>0</v>
      </c>
      <c r="K3595" s="76">
        <f>H3595*SIP_Calculator!$D$25</f>
        <v>484.4666522</v>
      </c>
      <c r="L3595" s="76">
        <f t="shared" si="7"/>
        <v>0.04634802658</v>
      </c>
      <c r="M3595" s="76">
        <f t="shared" si="8"/>
        <v>0.05626725034</v>
      </c>
      <c r="N3595" s="76">
        <f t="shared" ref="N3595:O3595" si="10789">N3594+L3595</f>
        <v>338.1271025</v>
      </c>
      <c r="O3595" s="76">
        <f t="shared" si="10789"/>
        <v>402.9800538</v>
      </c>
      <c r="P3595" s="74">
        <f>I3595*SIP_Calculator!$D$26</f>
        <v>2301.341589</v>
      </c>
      <c r="Q3595" s="74">
        <f t="shared" si="10"/>
        <v>0.2201650839</v>
      </c>
      <c r="R3595" s="74">
        <f t="shared" si="11"/>
        <v>0.267283956</v>
      </c>
      <c r="S3595" s="74">
        <f t="shared" ref="S3595:T3595" si="10790">S3594+Q3595</f>
        <v>337.9487556</v>
      </c>
      <c r="T3595" s="74">
        <f t="shared" si="10790"/>
        <v>402.8521227</v>
      </c>
      <c r="U3595" s="75">
        <f>J3595*SIP_Calculator!$D$27</f>
        <v>0</v>
      </c>
      <c r="V3595" s="75">
        <f t="shared" si="13"/>
        <v>0</v>
      </c>
      <c r="W3595" s="75">
        <f t="shared" si="14"/>
        <v>0</v>
      </c>
      <c r="X3595" s="75">
        <f t="shared" ref="X3595:Y3595" si="10791">X3594+V3595</f>
        <v>338.3675547</v>
      </c>
      <c r="Y3595" s="75">
        <f t="shared" si="10791"/>
        <v>403.3051321</v>
      </c>
    </row>
    <row r="3596" ht="15.75" customHeight="1">
      <c r="A3596" s="78">
        <v>43403.0</v>
      </c>
      <c r="B3596" s="73">
        <v>10413.6</v>
      </c>
      <c r="C3596" s="73">
        <v>8600.3</v>
      </c>
      <c r="D3596" s="74">
        <f t="shared" si="33"/>
        <v>754</v>
      </c>
      <c r="E3596" s="74">
        <f t="shared" si="16"/>
        <v>0</v>
      </c>
      <c r="F3596" s="75">
        <f t="shared" si="4"/>
        <v>10</v>
      </c>
      <c r="G3596" s="75">
        <f t="shared" si="17"/>
        <v>0</v>
      </c>
      <c r="H3596" s="76">
        <f>IF(A3596&lt;SIP_Calculator!$B$7,0,IF(A3596&gt;SIP_Calculator!$E$7,0,1))</f>
        <v>1</v>
      </c>
      <c r="I3596" s="74">
        <f t="shared" si="5"/>
        <v>0</v>
      </c>
      <c r="J3596" s="75">
        <f t="shared" si="6"/>
        <v>0</v>
      </c>
      <c r="K3596" s="76">
        <f>H3596*SIP_Calculator!$D$25</f>
        <v>484.4666522</v>
      </c>
      <c r="L3596" s="76">
        <f t="shared" si="7"/>
        <v>0.04652249483</v>
      </c>
      <c r="M3596" s="76">
        <f t="shared" si="8"/>
        <v>0.0563313666</v>
      </c>
      <c r="N3596" s="76">
        <f t="shared" ref="N3596:O3596" si="10792">N3595+L3596</f>
        <v>338.173625</v>
      </c>
      <c r="O3596" s="76">
        <f t="shared" si="10792"/>
        <v>403.0363852</v>
      </c>
      <c r="P3596" s="74">
        <f>I3596*SIP_Calculator!$D$26</f>
        <v>0</v>
      </c>
      <c r="Q3596" s="74">
        <f t="shared" si="10"/>
        <v>0</v>
      </c>
      <c r="R3596" s="74">
        <f t="shared" si="11"/>
        <v>0</v>
      </c>
      <c r="S3596" s="74">
        <f t="shared" ref="S3596:T3596" si="10793">S3595+Q3596</f>
        <v>337.9487556</v>
      </c>
      <c r="T3596" s="74">
        <f t="shared" si="10793"/>
        <v>402.8521227</v>
      </c>
      <c r="U3596" s="75">
        <f>J3596*SIP_Calculator!$D$27</f>
        <v>0</v>
      </c>
      <c r="V3596" s="75">
        <f t="shared" si="13"/>
        <v>0</v>
      </c>
      <c r="W3596" s="75">
        <f t="shared" si="14"/>
        <v>0</v>
      </c>
      <c r="X3596" s="75">
        <f t="shared" ref="X3596:Y3596" si="10794">X3595+V3596</f>
        <v>338.3675547</v>
      </c>
      <c r="Y3596" s="75">
        <f t="shared" si="10794"/>
        <v>403.3051321</v>
      </c>
    </row>
    <row r="3597" ht="15.75" customHeight="1">
      <c r="A3597" s="78">
        <v>43404.0</v>
      </c>
      <c r="B3597" s="73">
        <v>10604.6</v>
      </c>
      <c r="C3597" s="73">
        <v>8753.45</v>
      </c>
      <c r="D3597" s="74">
        <f t="shared" si="33"/>
        <v>754</v>
      </c>
      <c r="E3597" s="74">
        <f t="shared" si="16"/>
        <v>0</v>
      </c>
      <c r="F3597" s="75">
        <f t="shared" si="4"/>
        <v>10</v>
      </c>
      <c r="G3597" s="75">
        <f t="shared" si="17"/>
        <v>0</v>
      </c>
      <c r="H3597" s="76">
        <f>IF(A3597&lt;SIP_Calculator!$B$7,0,IF(A3597&gt;SIP_Calculator!$E$7,0,1))</f>
        <v>1</v>
      </c>
      <c r="I3597" s="74">
        <f t="shared" si="5"/>
        <v>0</v>
      </c>
      <c r="J3597" s="75">
        <f t="shared" si="6"/>
        <v>0</v>
      </c>
      <c r="K3597" s="76">
        <f>H3597*SIP_Calculator!$D$25</f>
        <v>484.4666522</v>
      </c>
      <c r="L3597" s="76">
        <f t="shared" si="7"/>
        <v>0.04568457577</v>
      </c>
      <c r="M3597" s="76">
        <f t="shared" si="8"/>
        <v>0.05534579534</v>
      </c>
      <c r="N3597" s="76">
        <f t="shared" ref="N3597:O3597" si="10795">N3596+L3597</f>
        <v>338.2193096</v>
      </c>
      <c r="O3597" s="76">
        <f t="shared" si="10795"/>
        <v>403.091731</v>
      </c>
      <c r="P3597" s="74">
        <f>I3597*SIP_Calculator!$D$26</f>
        <v>0</v>
      </c>
      <c r="Q3597" s="74">
        <f t="shared" si="10"/>
        <v>0</v>
      </c>
      <c r="R3597" s="74">
        <f t="shared" si="11"/>
        <v>0</v>
      </c>
      <c r="S3597" s="74">
        <f t="shared" ref="S3597:T3597" si="10796">S3596+Q3597</f>
        <v>337.9487556</v>
      </c>
      <c r="T3597" s="74">
        <f t="shared" si="10796"/>
        <v>402.8521227</v>
      </c>
      <c r="U3597" s="75">
        <f>J3597*SIP_Calculator!$D$27</f>
        <v>0</v>
      </c>
      <c r="V3597" s="75">
        <f t="shared" si="13"/>
        <v>0</v>
      </c>
      <c r="W3597" s="75">
        <f t="shared" si="14"/>
        <v>0</v>
      </c>
      <c r="X3597" s="75">
        <f t="shared" ref="X3597:Y3597" si="10797">X3596+V3597</f>
        <v>338.3675547</v>
      </c>
      <c r="Y3597" s="75">
        <f t="shared" si="10797"/>
        <v>403.3051321</v>
      </c>
    </row>
    <row r="3598" ht="15.75" customHeight="1">
      <c r="A3598" s="78">
        <v>43405.0</v>
      </c>
      <c r="B3598" s="73">
        <v>10607.6</v>
      </c>
      <c r="C3598" s="73">
        <v>8772.5</v>
      </c>
      <c r="D3598" s="74">
        <f t="shared" si="33"/>
        <v>754</v>
      </c>
      <c r="E3598" s="74">
        <f t="shared" si="16"/>
        <v>0</v>
      </c>
      <c r="F3598" s="75">
        <f t="shared" si="4"/>
        <v>11</v>
      </c>
      <c r="G3598" s="75">
        <f t="shared" si="17"/>
        <v>1</v>
      </c>
      <c r="H3598" s="76">
        <f>IF(A3598&lt;SIP_Calculator!$B$7,0,IF(A3598&gt;SIP_Calculator!$E$7,0,1))</f>
        <v>1</v>
      </c>
      <c r="I3598" s="74">
        <f t="shared" si="5"/>
        <v>0</v>
      </c>
      <c r="J3598" s="75">
        <f t="shared" si="6"/>
        <v>1</v>
      </c>
      <c r="K3598" s="76">
        <f>H3598*SIP_Calculator!$D$25</f>
        <v>484.4666522</v>
      </c>
      <c r="L3598" s="76">
        <f t="shared" si="7"/>
        <v>0.04567165543</v>
      </c>
      <c r="M3598" s="76">
        <f t="shared" si="8"/>
        <v>0.05522560868</v>
      </c>
      <c r="N3598" s="76">
        <f t="shared" ref="N3598:O3598" si="10798">N3597+L3598</f>
        <v>338.2649812</v>
      </c>
      <c r="O3598" s="76">
        <f t="shared" si="10798"/>
        <v>403.1469566</v>
      </c>
      <c r="P3598" s="74">
        <f>I3598*SIP_Calculator!$D$26</f>
        <v>0</v>
      </c>
      <c r="Q3598" s="74">
        <f t="shared" si="10"/>
        <v>0</v>
      </c>
      <c r="R3598" s="74">
        <f t="shared" si="11"/>
        <v>0</v>
      </c>
      <c r="S3598" s="74">
        <f t="shared" ref="S3598:T3598" si="10799">S3597+Q3598</f>
        <v>337.9487556</v>
      </c>
      <c r="T3598" s="74">
        <f t="shared" si="10799"/>
        <v>402.8521227</v>
      </c>
      <c r="U3598" s="75">
        <f>J3598*SIP_Calculator!$D$27</f>
        <v>10000</v>
      </c>
      <c r="V3598" s="75">
        <f t="shared" si="13"/>
        <v>0.9427203137</v>
      </c>
      <c r="W3598" s="75">
        <f t="shared" si="14"/>
        <v>1.139925905</v>
      </c>
      <c r="X3598" s="75">
        <f t="shared" ref="X3598:Y3598" si="10800">X3597+V3598</f>
        <v>339.310275</v>
      </c>
      <c r="Y3598" s="75">
        <f t="shared" si="10800"/>
        <v>404.445058</v>
      </c>
    </row>
    <row r="3599" ht="15.75" customHeight="1">
      <c r="A3599" s="78">
        <v>43406.0</v>
      </c>
      <c r="B3599" s="73">
        <v>10782.3</v>
      </c>
      <c r="C3599" s="73">
        <v>8899.4</v>
      </c>
      <c r="D3599" s="74">
        <f t="shared" si="33"/>
        <v>754</v>
      </c>
      <c r="E3599" s="74">
        <f t="shared" si="16"/>
        <v>0</v>
      </c>
      <c r="F3599" s="75">
        <f t="shared" si="4"/>
        <v>11</v>
      </c>
      <c r="G3599" s="75">
        <f t="shared" si="17"/>
        <v>0</v>
      </c>
      <c r="H3599" s="76">
        <f>IF(A3599&lt;SIP_Calculator!$B$7,0,IF(A3599&gt;SIP_Calculator!$E$7,0,1))</f>
        <v>1</v>
      </c>
      <c r="I3599" s="74">
        <f t="shared" si="5"/>
        <v>0</v>
      </c>
      <c r="J3599" s="75">
        <f t="shared" si="6"/>
        <v>0</v>
      </c>
      <c r="K3599" s="76">
        <f>H3599*SIP_Calculator!$D$25</f>
        <v>484.4666522</v>
      </c>
      <c r="L3599" s="76">
        <f t="shared" si="7"/>
        <v>0.04493166135</v>
      </c>
      <c r="M3599" s="76">
        <f t="shared" si="8"/>
        <v>0.05443812529</v>
      </c>
      <c r="N3599" s="76">
        <f t="shared" ref="N3599:O3599" si="10801">N3598+L3599</f>
        <v>338.3099129</v>
      </c>
      <c r="O3599" s="76">
        <f t="shared" si="10801"/>
        <v>403.2013947</v>
      </c>
      <c r="P3599" s="74">
        <f>I3599*SIP_Calculator!$D$26</f>
        <v>0</v>
      </c>
      <c r="Q3599" s="74">
        <f t="shared" si="10"/>
        <v>0</v>
      </c>
      <c r="R3599" s="74">
        <f t="shared" si="11"/>
        <v>0</v>
      </c>
      <c r="S3599" s="74">
        <f t="shared" ref="S3599:T3599" si="10802">S3598+Q3599</f>
        <v>337.9487556</v>
      </c>
      <c r="T3599" s="74">
        <f t="shared" si="10802"/>
        <v>402.8521227</v>
      </c>
      <c r="U3599" s="75">
        <f>J3599*SIP_Calculator!$D$27</f>
        <v>0</v>
      </c>
      <c r="V3599" s="75">
        <f t="shared" si="13"/>
        <v>0</v>
      </c>
      <c r="W3599" s="75">
        <f t="shared" si="14"/>
        <v>0</v>
      </c>
      <c r="X3599" s="75">
        <f t="shared" ref="X3599:Y3599" si="10803">X3598+V3599</f>
        <v>339.310275</v>
      </c>
      <c r="Y3599" s="75">
        <f t="shared" si="10803"/>
        <v>404.445058</v>
      </c>
    </row>
    <row r="3600" ht="15.75" customHeight="1">
      <c r="A3600" s="78">
        <v>43409.0</v>
      </c>
      <c r="B3600" s="73">
        <v>10761.0</v>
      </c>
      <c r="C3600" s="73">
        <v>8877.9</v>
      </c>
      <c r="D3600" s="74">
        <f t="shared" si="33"/>
        <v>755</v>
      </c>
      <c r="E3600" s="74">
        <f t="shared" si="16"/>
        <v>1</v>
      </c>
      <c r="F3600" s="75">
        <f t="shared" si="4"/>
        <v>11</v>
      </c>
      <c r="G3600" s="75">
        <f t="shared" si="17"/>
        <v>0</v>
      </c>
      <c r="H3600" s="76">
        <f>IF(A3600&lt;SIP_Calculator!$B$7,0,IF(A3600&gt;SIP_Calculator!$E$7,0,1))</f>
        <v>1</v>
      </c>
      <c r="I3600" s="74">
        <f t="shared" si="5"/>
        <v>1</v>
      </c>
      <c r="J3600" s="75">
        <f t="shared" si="6"/>
        <v>0</v>
      </c>
      <c r="K3600" s="76">
        <f>H3600*SIP_Calculator!$D$25</f>
        <v>484.4666522</v>
      </c>
      <c r="L3600" s="76">
        <f t="shared" si="7"/>
        <v>0.04502059773</v>
      </c>
      <c r="M3600" s="76">
        <f t="shared" si="8"/>
        <v>0.05456996048</v>
      </c>
      <c r="N3600" s="76">
        <f t="shared" ref="N3600:O3600" si="10804">N3599+L3600</f>
        <v>338.3549335</v>
      </c>
      <c r="O3600" s="76">
        <f t="shared" si="10804"/>
        <v>403.2559647</v>
      </c>
      <c r="P3600" s="74">
        <f>I3600*SIP_Calculator!$D$26</f>
        <v>2301.341589</v>
      </c>
      <c r="Q3600" s="74">
        <f t="shared" si="10"/>
        <v>0.2138594544</v>
      </c>
      <c r="R3600" s="74">
        <f t="shared" si="11"/>
        <v>0.2592213912</v>
      </c>
      <c r="S3600" s="74">
        <f t="shared" ref="S3600:T3600" si="10805">S3599+Q3600</f>
        <v>338.1626151</v>
      </c>
      <c r="T3600" s="74">
        <f t="shared" si="10805"/>
        <v>403.1113441</v>
      </c>
      <c r="U3600" s="75">
        <f>J3600*SIP_Calculator!$D$27</f>
        <v>0</v>
      </c>
      <c r="V3600" s="75">
        <f t="shared" si="13"/>
        <v>0</v>
      </c>
      <c r="W3600" s="75">
        <f t="shared" si="14"/>
        <v>0</v>
      </c>
      <c r="X3600" s="75">
        <f t="shared" ref="X3600:Y3600" si="10806">X3599+V3600</f>
        <v>339.310275</v>
      </c>
      <c r="Y3600" s="75">
        <f t="shared" si="10806"/>
        <v>404.445058</v>
      </c>
    </row>
    <row r="3601" ht="15.75" customHeight="1">
      <c r="A3601" s="78">
        <v>43410.0</v>
      </c>
      <c r="B3601" s="73">
        <v>10758.45</v>
      </c>
      <c r="C3601" s="73">
        <v>8870.3</v>
      </c>
      <c r="D3601" s="74">
        <f t="shared" si="33"/>
        <v>755</v>
      </c>
      <c r="E3601" s="74">
        <f t="shared" si="16"/>
        <v>0</v>
      </c>
      <c r="F3601" s="75">
        <f t="shared" si="4"/>
        <v>11</v>
      </c>
      <c r="G3601" s="75">
        <f t="shared" si="17"/>
        <v>0</v>
      </c>
      <c r="H3601" s="76">
        <f>IF(A3601&lt;SIP_Calculator!$B$7,0,IF(A3601&gt;SIP_Calculator!$E$7,0,1))</f>
        <v>1</v>
      </c>
      <c r="I3601" s="74">
        <f t="shared" si="5"/>
        <v>0</v>
      </c>
      <c r="J3601" s="75">
        <f t="shared" si="6"/>
        <v>0</v>
      </c>
      <c r="K3601" s="76">
        <f>H3601*SIP_Calculator!$D$25</f>
        <v>484.4666522</v>
      </c>
      <c r="L3601" s="76">
        <f t="shared" si="7"/>
        <v>0.04503126865</v>
      </c>
      <c r="M3601" s="76">
        <f t="shared" si="8"/>
        <v>0.05461671558</v>
      </c>
      <c r="N3601" s="76">
        <f t="shared" ref="N3601:O3601" si="10807">N3600+L3601</f>
        <v>338.3999648</v>
      </c>
      <c r="O3601" s="76">
        <f t="shared" si="10807"/>
        <v>403.3105814</v>
      </c>
      <c r="P3601" s="74">
        <f>I3601*SIP_Calculator!$D$26</f>
        <v>0</v>
      </c>
      <c r="Q3601" s="74">
        <f t="shared" si="10"/>
        <v>0</v>
      </c>
      <c r="R3601" s="74">
        <f t="shared" si="11"/>
        <v>0</v>
      </c>
      <c r="S3601" s="74">
        <f t="shared" ref="S3601:T3601" si="10808">S3600+Q3601</f>
        <v>338.1626151</v>
      </c>
      <c r="T3601" s="74">
        <f t="shared" si="10808"/>
        <v>403.1113441</v>
      </c>
      <c r="U3601" s="75">
        <f>J3601*SIP_Calculator!$D$27</f>
        <v>0</v>
      </c>
      <c r="V3601" s="75">
        <f t="shared" si="13"/>
        <v>0</v>
      </c>
      <c r="W3601" s="75">
        <f t="shared" si="14"/>
        <v>0</v>
      </c>
      <c r="X3601" s="75">
        <f t="shared" ref="X3601:Y3601" si="10809">X3600+V3601</f>
        <v>339.310275</v>
      </c>
      <c r="Y3601" s="75">
        <f t="shared" si="10809"/>
        <v>404.445058</v>
      </c>
    </row>
    <row r="3602" ht="15.75" customHeight="1">
      <c r="A3602" s="78">
        <v>43411.0</v>
      </c>
      <c r="B3602" s="73">
        <v>10828.85</v>
      </c>
      <c r="C3602" s="73">
        <v>8933.5</v>
      </c>
      <c r="D3602" s="74">
        <f t="shared" si="33"/>
        <v>755</v>
      </c>
      <c r="E3602" s="74">
        <f t="shared" si="16"/>
        <v>0</v>
      </c>
      <c r="F3602" s="75">
        <f t="shared" si="4"/>
        <v>11</v>
      </c>
      <c r="G3602" s="75">
        <f t="shared" si="17"/>
        <v>0</v>
      </c>
      <c r="H3602" s="76">
        <f>IF(A3602&lt;SIP_Calculator!$B$7,0,IF(A3602&gt;SIP_Calculator!$E$7,0,1))</f>
        <v>1</v>
      </c>
      <c r="I3602" s="74">
        <f t="shared" si="5"/>
        <v>0</v>
      </c>
      <c r="J3602" s="75">
        <f t="shared" si="6"/>
        <v>0</v>
      </c>
      <c r="K3602" s="76">
        <f>H3602*SIP_Calculator!$D$25</f>
        <v>484.4666522</v>
      </c>
      <c r="L3602" s="76">
        <f t="shared" si="7"/>
        <v>0.04473851352</v>
      </c>
      <c r="M3602" s="76">
        <f t="shared" si="8"/>
        <v>0.0542303299</v>
      </c>
      <c r="N3602" s="76">
        <f t="shared" ref="N3602:O3602" si="10810">N3601+L3602</f>
        <v>338.4447033</v>
      </c>
      <c r="O3602" s="76">
        <f t="shared" si="10810"/>
        <v>403.3648117</v>
      </c>
      <c r="P3602" s="74">
        <f>I3602*SIP_Calculator!$D$26</f>
        <v>0</v>
      </c>
      <c r="Q3602" s="74">
        <f t="shared" si="10"/>
        <v>0</v>
      </c>
      <c r="R3602" s="74">
        <f t="shared" si="11"/>
        <v>0</v>
      </c>
      <c r="S3602" s="74">
        <f t="shared" ref="S3602:T3602" si="10811">S3601+Q3602</f>
        <v>338.1626151</v>
      </c>
      <c r="T3602" s="74">
        <f t="shared" si="10811"/>
        <v>403.1113441</v>
      </c>
      <c r="U3602" s="75">
        <f>J3602*SIP_Calculator!$D$27</f>
        <v>0</v>
      </c>
      <c r="V3602" s="75">
        <f t="shared" si="13"/>
        <v>0</v>
      </c>
      <c r="W3602" s="75">
        <f t="shared" si="14"/>
        <v>0</v>
      </c>
      <c r="X3602" s="75">
        <f t="shared" ref="X3602:Y3602" si="10812">X3601+V3602</f>
        <v>339.310275</v>
      </c>
      <c r="Y3602" s="75">
        <f t="shared" si="10812"/>
        <v>404.445058</v>
      </c>
    </row>
    <row r="3603" ht="15.75" customHeight="1">
      <c r="A3603" s="78">
        <v>43413.0</v>
      </c>
      <c r="B3603" s="73">
        <v>10823.3</v>
      </c>
      <c r="C3603" s="73">
        <v>8946.35</v>
      </c>
      <c r="D3603" s="74">
        <f t="shared" si="33"/>
        <v>755</v>
      </c>
      <c r="E3603" s="74">
        <f t="shared" si="16"/>
        <v>0</v>
      </c>
      <c r="F3603" s="75">
        <f t="shared" si="4"/>
        <v>11</v>
      </c>
      <c r="G3603" s="75">
        <f t="shared" si="17"/>
        <v>0</v>
      </c>
      <c r="H3603" s="76">
        <f>IF(A3603&lt;SIP_Calculator!$B$7,0,IF(A3603&gt;SIP_Calculator!$E$7,0,1))</f>
        <v>1</v>
      </c>
      <c r="I3603" s="74">
        <f t="shared" si="5"/>
        <v>0</v>
      </c>
      <c r="J3603" s="75">
        <f t="shared" si="6"/>
        <v>0</v>
      </c>
      <c r="K3603" s="76">
        <f>H3603*SIP_Calculator!$D$25</f>
        <v>484.4666522</v>
      </c>
      <c r="L3603" s="76">
        <f t="shared" si="7"/>
        <v>0.04476145466</v>
      </c>
      <c r="M3603" s="76">
        <f t="shared" si="8"/>
        <v>0.05415243671</v>
      </c>
      <c r="N3603" s="76">
        <f t="shared" ref="N3603:O3603" si="10813">N3602+L3603</f>
        <v>338.4894647</v>
      </c>
      <c r="O3603" s="76">
        <f t="shared" si="10813"/>
        <v>403.4189642</v>
      </c>
      <c r="P3603" s="74">
        <f>I3603*SIP_Calculator!$D$26</f>
        <v>0</v>
      </c>
      <c r="Q3603" s="74">
        <f t="shared" si="10"/>
        <v>0</v>
      </c>
      <c r="R3603" s="74">
        <f t="shared" si="11"/>
        <v>0</v>
      </c>
      <c r="S3603" s="74">
        <f t="shared" ref="S3603:T3603" si="10814">S3602+Q3603</f>
        <v>338.1626151</v>
      </c>
      <c r="T3603" s="74">
        <f t="shared" si="10814"/>
        <v>403.1113441</v>
      </c>
      <c r="U3603" s="75">
        <f>J3603*SIP_Calculator!$D$27</f>
        <v>0</v>
      </c>
      <c r="V3603" s="75">
        <f t="shared" si="13"/>
        <v>0</v>
      </c>
      <c r="W3603" s="75">
        <f t="shared" si="14"/>
        <v>0</v>
      </c>
      <c r="X3603" s="75">
        <f t="shared" ref="X3603:Y3603" si="10815">X3602+V3603</f>
        <v>339.310275</v>
      </c>
      <c r="Y3603" s="75">
        <f t="shared" si="10815"/>
        <v>404.445058</v>
      </c>
    </row>
    <row r="3604" ht="15.75" customHeight="1">
      <c r="A3604" s="78">
        <v>43416.0</v>
      </c>
      <c r="B3604" s="73">
        <v>10715.05</v>
      </c>
      <c r="C3604" s="73">
        <v>8859.25</v>
      </c>
      <c r="D3604" s="74">
        <f t="shared" si="33"/>
        <v>756</v>
      </c>
      <c r="E3604" s="74">
        <f t="shared" si="16"/>
        <v>1</v>
      </c>
      <c r="F3604" s="75">
        <f t="shared" si="4"/>
        <v>11</v>
      </c>
      <c r="G3604" s="75">
        <f t="shared" si="17"/>
        <v>0</v>
      </c>
      <c r="H3604" s="76">
        <f>IF(A3604&lt;SIP_Calculator!$B$7,0,IF(A3604&gt;SIP_Calculator!$E$7,0,1))</f>
        <v>1</v>
      </c>
      <c r="I3604" s="74">
        <f t="shared" si="5"/>
        <v>1</v>
      </c>
      <c r="J3604" s="75">
        <f t="shared" si="6"/>
        <v>0</v>
      </c>
      <c r="K3604" s="76">
        <f>H3604*SIP_Calculator!$D$25</f>
        <v>484.4666522</v>
      </c>
      <c r="L3604" s="76">
        <f t="shared" si="7"/>
        <v>0.0452136623</v>
      </c>
      <c r="M3604" s="76">
        <f t="shared" si="8"/>
        <v>0.05468483813</v>
      </c>
      <c r="N3604" s="76">
        <f t="shared" ref="N3604:O3604" si="10816">N3603+L3604</f>
        <v>338.5346784</v>
      </c>
      <c r="O3604" s="76">
        <f t="shared" si="10816"/>
        <v>403.473649</v>
      </c>
      <c r="P3604" s="74">
        <f>I3604*SIP_Calculator!$D$26</f>
        <v>2301.341589</v>
      </c>
      <c r="Q3604" s="74">
        <f t="shared" si="10"/>
        <v>0.2147765609</v>
      </c>
      <c r="R3604" s="74">
        <f t="shared" si="11"/>
        <v>0.2597670897</v>
      </c>
      <c r="S3604" s="74">
        <f t="shared" ref="S3604:T3604" si="10817">S3603+Q3604</f>
        <v>338.3773916</v>
      </c>
      <c r="T3604" s="74">
        <f t="shared" si="10817"/>
        <v>403.3711112</v>
      </c>
      <c r="U3604" s="75">
        <f>J3604*SIP_Calculator!$D$27</f>
        <v>0</v>
      </c>
      <c r="V3604" s="75">
        <f t="shared" si="13"/>
        <v>0</v>
      </c>
      <c r="W3604" s="75">
        <f t="shared" si="14"/>
        <v>0</v>
      </c>
      <c r="X3604" s="75">
        <f t="shared" ref="X3604:Y3604" si="10818">X3603+V3604</f>
        <v>339.310275</v>
      </c>
      <c r="Y3604" s="75">
        <f t="shared" si="10818"/>
        <v>404.445058</v>
      </c>
    </row>
    <row r="3605" ht="15.75" customHeight="1">
      <c r="A3605" s="78">
        <v>43417.0</v>
      </c>
      <c r="B3605" s="73">
        <v>10807.3</v>
      </c>
      <c r="C3605" s="73">
        <v>8923.55</v>
      </c>
      <c r="D3605" s="74">
        <f t="shared" si="33"/>
        <v>756</v>
      </c>
      <c r="E3605" s="74">
        <f t="shared" si="16"/>
        <v>0</v>
      </c>
      <c r="F3605" s="75">
        <f t="shared" si="4"/>
        <v>11</v>
      </c>
      <c r="G3605" s="75">
        <f t="shared" si="17"/>
        <v>0</v>
      </c>
      <c r="H3605" s="76">
        <f>IF(A3605&lt;SIP_Calculator!$B$7,0,IF(A3605&gt;SIP_Calculator!$E$7,0,1))</f>
        <v>1</v>
      </c>
      <c r="I3605" s="74">
        <f t="shared" si="5"/>
        <v>0</v>
      </c>
      <c r="J3605" s="75">
        <f t="shared" si="6"/>
        <v>0</v>
      </c>
      <c r="K3605" s="76">
        <f>H3605*SIP_Calculator!$D$25</f>
        <v>484.4666522</v>
      </c>
      <c r="L3605" s="76">
        <f t="shared" si="7"/>
        <v>0.04482772313</v>
      </c>
      <c r="M3605" s="76">
        <f t="shared" si="8"/>
        <v>0.05429079819</v>
      </c>
      <c r="N3605" s="76">
        <f t="shared" ref="N3605:O3605" si="10819">N3604+L3605</f>
        <v>338.5795061</v>
      </c>
      <c r="O3605" s="76">
        <f t="shared" si="10819"/>
        <v>403.5279398</v>
      </c>
      <c r="P3605" s="74">
        <f>I3605*SIP_Calculator!$D$26</f>
        <v>0</v>
      </c>
      <c r="Q3605" s="74">
        <f t="shared" si="10"/>
        <v>0</v>
      </c>
      <c r="R3605" s="74">
        <f t="shared" si="11"/>
        <v>0</v>
      </c>
      <c r="S3605" s="74">
        <f t="shared" ref="S3605:T3605" si="10820">S3604+Q3605</f>
        <v>338.3773916</v>
      </c>
      <c r="T3605" s="74">
        <f t="shared" si="10820"/>
        <v>403.3711112</v>
      </c>
      <c r="U3605" s="75">
        <f>J3605*SIP_Calculator!$D$27</f>
        <v>0</v>
      </c>
      <c r="V3605" s="75">
        <f t="shared" si="13"/>
        <v>0</v>
      </c>
      <c r="W3605" s="75">
        <f t="shared" si="14"/>
        <v>0</v>
      </c>
      <c r="X3605" s="75">
        <f t="shared" ref="X3605:Y3605" si="10821">X3604+V3605</f>
        <v>339.310275</v>
      </c>
      <c r="Y3605" s="75">
        <f t="shared" si="10821"/>
        <v>404.445058</v>
      </c>
    </row>
    <row r="3606" ht="15.75" customHeight="1">
      <c r="A3606" s="78">
        <v>43418.0</v>
      </c>
      <c r="B3606" s="73">
        <v>10803.15</v>
      </c>
      <c r="C3606" s="73">
        <v>8921.45</v>
      </c>
      <c r="D3606" s="74">
        <f t="shared" si="33"/>
        <v>756</v>
      </c>
      <c r="E3606" s="74">
        <f t="shared" si="16"/>
        <v>0</v>
      </c>
      <c r="F3606" s="75">
        <f t="shared" si="4"/>
        <v>11</v>
      </c>
      <c r="G3606" s="75">
        <f t="shared" si="17"/>
        <v>0</v>
      </c>
      <c r="H3606" s="76">
        <f>IF(A3606&lt;SIP_Calculator!$B$7,0,IF(A3606&gt;SIP_Calculator!$E$7,0,1))</f>
        <v>1</v>
      </c>
      <c r="I3606" s="74">
        <f t="shared" si="5"/>
        <v>0</v>
      </c>
      <c r="J3606" s="75">
        <f t="shared" si="6"/>
        <v>0</v>
      </c>
      <c r="K3606" s="76">
        <f>H3606*SIP_Calculator!$D$25</f>
        <v>484.4666522</v>
      </c>
      <c r="L3606" s="76">
        <f t="shared" si="7"/>
        <v>0.04484494358</v>
      </c>
      <c r="M3606" s="76">
        <f t="shared" si="8"/>
        <v>0.05430357758</v>
      </c>
      <c r="N3606" s="76">
        <f t="shared" ref="N3606:O3606" si="10822">N3605+L3606</f>
        <v>338.6243511</v>
      </c>
      <c r="O3606" s="76">
        <f t="shared" si="10822"/>
        <v>403.5822434</v>
      </c>
      <c r="P3606" s="74">
        <f>I3606*SIP_Calculator!$D$26</f>
        <v>0</v>
      </c>
      <c r="Q3606" s="74">
        <f t="shared" si="10"/>
        <v>0</v>
      </c>
      <c r="R3606" s="74">
        <f t="shared" si="11"/>
        <v>0</v>
      </c>
      <c r="S3606" s="74">
        <f t="shared" ref="S3606:T3606" si="10823">S3605+Q3606</f>
        <v>338.3773916</v>
      </c>
      <c r="T3606" s="74">
        <f t="shared" si="10823"/>
        <v>403.3711112</v>
      </c>
      <c r="U3606" s="75">
        <f>J3606*SIP_Calculator!$D$27</f>
        <v>0</v>
      </c>
      <c r="V3606" s="75">
        <f t="shared" si="13"/>
        <v>0</v>
      </c>
      <c r="W3606" s="75">
        <f t="shared" si="14"/>
        <v>0</v>
      </c>
      <c r="X3606" s="75">
        <f t="shared" ref="X3606:Y3606" si="10824">X3605+V3606</f>
        <v>339.310275</v>
      </c>
      <c r="Y3606" s="75">
        <f t="shared" si="10824"/>
        <v>404.445058</v>
      </c>
    </row>
    <row r="3607" ht="15.75" customHeight="1">
      <c r="A3607" s="78">
        <v>43419.0</v>
      </c>
      <c r="B3607" s="73">
        <v>10844.6</v>
      </c>
      <c r="C3607" s="73">
        <v>8954.65</v>
      </c>
      <c r="D3607" s="74">
        <f t="shared" si="33"/>
        <v>756</v>
      </c>
      <c r="E3607" s="74">
        <f t="shared" si="16"/>
        <v>0</v>
      </c>
      <c r="F3607" s="75">
        <f t="shared" si="4"/>
        <v>11</v>
      </c>
      <c r="G3607" s="75">
        <f t="shared" si="17"/>
        <v>0</v>
      </c>
      <c r="H3607" s="76">
        <f>IF(A3607&lt;SIP_Calculator!$B$7,0,IF(A3607&gt;SIP_Calculator!$E$7,0,1))</f>
        <v>1</v>
      </c>
      <c r="I3607" s="74">
        <f t="shared" si="5"/>
        <v>0</v>
      </c>
      <c r="J3607" s="75">
        <f t="shared" si="6"/>
        <v>0</v>
      </c>
      <c r="K3607" s="76">
        <f>H3607*SIP_Calculator!$D$25</f>
        <v>484.4666522</v>
      </c>
      <c r="L3607" s="76">
        <f t="shared" si="7"/>
        <v>0.04467353818</v>
      </c>
      <c r="M3607" s="76">
        <f t="shared" si="8"/>
        <v>0.05410224321</v>
      </c>
      <c r="N3607" s="76">
        <f t="shared" ref="N3607:O3607" si="10825">N3606+L3607</f>
        <v>338.6690246</v>
      </c>
      <c r="O3607" s="76">
        <f t="shared" si="10825"/>
        <v>403.6363456</v>
      </c>
      <c r="P3607" s="74">
        <f>I3607*SIP_Calculator!$D$26</f>
        <v>0</v>
      </c>
      <c r="Q3607" s="74">
        <f t="shared" si="10"/>
        <v>0</v>
      </c>
      <c r="R3607" s="74">
        <f t="shared" si="11"/>
        <v>0</v>
      </c>
      <c r="S3607" s="74">
        <f t="shared" ref="S3607:T3607" si="10826">S3606+Q3607</f>
        <v>338.3773916</v>
      </c>
      <c r="T3607" s="74">
        <f t="shared" si="10826"/>
        <v>403.3711112</v>
      </c>
      <c r="U3607" s="75">
        <f>J3607*SIP_Calculator!$D$27</f>
        <v>0</v>
      </c>
      <c r="V3607" s="75">
        <f t="shared" si="13"/>
        <v>0</v>
      </c>
      <c r="W3607" s="75">
        <f t="shared" si="14"/>
        <v>0</v>
      </c>
      <c r="X3607" s="75">
        <f t="shared" ref="X3607:Y3607" si="10827">X3606+V3607</f>
        <v>339.310275</v>
      </c>
      <c r="Y3607" s="75">
        <f t="shared" si="10827"/>
        <v>404.445058</v>
      </c>
    </row>
    <row r="3608" ht="15.75" customHeight="1">
      <c r="A3608" s="78">
        <v>43420.0</v>
      </c>
      <c r="B3608" s="73">
        <v>10908.2</v>
      </c>
      <c r="C3608" s="73">
        <v>8993.25</v>
      </c>
      <c r="D3608" s="74">
        <f t="shared" si="33"/>
        <v>756</v>
      </c>
      <c r="E3608" s="74">
        <f t="shared" si="16"/>
        <v>0</v>
      </c>
      <c r="F3608" s="75">
        <f t="shared" si="4"/>
        <v>11</v>
      </c>
      <c r="G3608" s="75">
        <f t="shared" si="17"/>
        <v>0</v>
      </c>
      <c r="H3608" s="76">
        <f>IF(A3608&lt;SIP_Calculator!$B$7,0,IF(A3608&gt;SIP_Calculator!$E$7,0,1))</f>
        <v>1</v>
      </c>
      <c r="I3608" s="74">
        <f t="shared" si="5"/>
        <v>0</v>
      </c>
      <c r="J3608" s="75">
        <f t="shared" si="6"/>
        <v>0</v>
      </c>
      <c r="K3608" s="76">
        <f>H3608*SIP_Calculator!$D$25</f>
        <v>484.4666522</v>
      </c>
      <c r="L3608" s="76">
        <f t="shared" si="7"/>
        <v>0.04441307018</v>
      </c>
      <c r="M3608" s="76">
        <f t="shared" si="8"/>
        <v>0.05387003054</v>
      </c>
      <c r="N3608" s="76">
        <f t="shared" ref="N3608:O3608" si="10828">N3607+L3608</f>
        <v>338.7134377</v>
      </c>
      <c r="O3608" s="76">
        <f t="shared" si="10828"/>
        <v>403.6902157</v>
      </c>
      <c r="P3608" s="74">
        <f>I3608*SIP_Calculator!$D$26</f>
        <v>0</v>
      </c>
      <c r="Q3608" s="74">
        <f t="shared" si="10"/>
        <v>0</v>
      </c>
      <c r="R3608" s="74">
        <f t="shared" si="11"/>
        <v>0</v>
      </c>
      <c r="S3608" s="74">
        <f t="shared" ref="S3608:T3608" si="10829">S3607+Q3608</f>
        <v>338.3773916</v>
      </c>
      <c r="T3608" s="74">
        <f t="shared" si="10829"/>
        <v>403.3711112</v>
      </c>
      <c r="U3608" s="75">
        <f>J3608*SIP_Calculator!$D$27</f>
        <v>0</v>
      </c>
      <c r="V3608" s="75">
        <f t="shared" si="13"/>
        <v>0</v>
      </c>
      <c r="W3608" s="75">
        <f t="shared" si="14"/>
        <v>0</v>
      </c>
      <c r="X3608" s="75">
        <f t="shared" ref="X3608:Y3608" si="10830">X3607+V3608</f>
        <v>339.310275</v>
      </c>
      <c r="Y3608" s="75">
        <f t="shared" si="10830"/>
        <v>404.445058</v>
      </c>
    </row>
    <row r="3609" ht="15.75" customHeight="1">
      <c r="A3609" s="78">
        <v>43423.0</v>
      </c>
      <c r="B3609" s="73">
        <v>10988.15</v>
      </c>
      <c r="C3609" s="73">
        <v>9052.75</v>
      </c>
      <c r="D3609" s="74">
        <f t="shared" si="33"/>
        <v>757</v>
      </c>
      <c r="E3609" s="74">
        <f t="shared" si="16"/>
        <v>1</v>
      </c>
      <c r="F3609" s="75">
        <f t="shared" si="4"/>
        <v>11</v>
      </c>
      <c r="G3609" s="75">
        <f t="shared" si="17"/>
        <v>0</v>
      </c>
      <c r="H3609" s="76">
        <f>IF(A3609&lt;SIP_Calculator!$B$7,0,IF(A3609&gt;SIP_Calculator!$E$7,0,1))</f>
        <v>1</v>
      </c>
      <c r="I3609" s="74">
        <f t="shared" si="5"/>
        <v>1</v>
      </c>
      <c r="J3609" s="75">
        <f t="shared" si="6"/>
        <v>0</v>
      </c>
      <c r="K3609" s="76">
        <f>H3609*SIP_Calculator!$D$25</f>
        <v>484.4666522</v>
      </c>
      <c r="L3609" s="76">
        <f t="shared" si="7"/>
        <v>0.04408991979</v>
      </c>
      <c r="M3609" s="76">
        <f t="shared" si="8"/>
        <v>0.053515965</v>
      </c>
      <c r="N3609" s="76">
        <f t="shared" ref="N3609:O3609" si="10831">N3608+L3609</f>
        <v>338.7575276</v>
      </c>
      <c r="O3609" s="76">
        <f t="shared" si="10831"/>
        <v>403.7437316</v>
      </c>
      <c r="P3609" s="74">
        <f>I3609*SIP_Calculator!$D$26</f>
        <v>2301.341589</v>
      </c>
      <c r="Q3609" s="74">
        <f t="shared" si="10"/>
        <v>0.2094384941</v>
      </c>
      <c r="R3609" s="74">
        <f t="shared" si="11"/>
        <v>0.2542146408</v>
      </c>
      <c r="S3609" s="74">
        <f t="shared" ref="S3609:T3609" si="10832">S3608+Q3609</f>
        <v>338.5868301</v>
      </c>
      <c r="T3609" s="74">
        <f t="shared" si="10832"/>
        <v>403.6253258</v>
      </c>
      <c r="U3609" s="75">
        <f>J3609*SIP_Calculator!$D$27</f>
        <v>0</v>
      </c>
      <c r="V3609" s="75">
        <f t="shared" si="13"/>
        <v>0</v>
      </c>
      <c r="W3609" s="75">
        <f t="shared" si="14"/>
        <v>0</v>
      </c>
      <c r="X3609" s="75">
        <f t="shared" ref="X3609:Y3609" si="10833">X3608+V3609</f>
        <v>339.310275</v>
      </c>
      <c r="Y3609" s="75">
        <f t="shared" si="10833"/>
        <v>404.445058</v>
      </c>
    </row>
    <row r="3610" ht="15.75" customHeight="1">
      <c r="A3610" s="78">
        <v>43424.0</v>
      </c>
      <c r="B3610" s="73">
        <v>10875.0</v>
      </c>
      <c r="C3610" s="73">
        <v>8960.15</v>
      </c>
      <c r="D3610" s="74">
        <f t="shared" si="33"/>
        <v>757</v>
      </c>
      <c r="E3610" s="74">
        <f t="shared" si="16"/>
        <v>0</v>
      </c>
      <c r="F3610" s="75">
        <f t="shared" si="4"/>
        <v>11</v>
      </c>
      <c r="G3610" s="75">
        <f t="shared" si="17"/>
        <v>0</v>
      </c>
      <c r="H3610" s="76">
        <f>IF(A3610&lt;SIP_Calculator!$B$7,0,IF(A3610&gt;SIP_Calculator!$E$7,0,1))</f>
        <v>1</v>
      </c>
      <c r="I3610" s="74">
        <f t="shared" si="5"/>
        <v>0</v>
      </c>
      <c r="J3610" s="75">
        <f t="shared" si="6"/>
        <v>0</v>
      </c>
      <c r="K3610" s="76">
        <f>H3610*SIP_Calculator!$D$25</f>
        <v>484.4666522</v>
      </c>
      <c r="L3610" s="76">
        <f t="shared" si="7"/>
        <v>0.04454865767</v>
      </c>
      <c r="M3610" s="76">
        <f t="shared" si="8"/>
        <v>0.05406903369</v>
      </c>
      <c r="N3610" s="76">
        <f t="shared" ref="N3610:O3610" si="10834">N3609+L3610</f>
        <v>338.8020763</v>
      </c>
      <c r="O3610" s="76">
        <f t="shared" si="10834"/>
        <v>403.7978007</v>
      </c>
      <c r="P3610" s="74">
        <f>I3610*SIP_Calculator!$D$26</f>
        <v>0</v>
      </c>
      <c r="Q3610" s="74">
        <f t="shared" si="10"/>
        <v>0</v>
      </c>
      <c r="R3610" s="74">
        <f t="shared" si="11"/>
        <v>0</v>
      </c>
      <c r="S3610" s="74">
        <f t="shared" ref="S3610:T3610" si="10835">S3609+Q3610</f>
        <v>338.5868301</v>
      </c>
      <c r="T3610" s="74">
        <f t="shared" si="10835"/>
        <v>403.6253258</v>
      </c>
      <c r="U3610" s="75">
        <f>J3610*SIP_Calculator!$D$27</f>
        <v>0</v>
      </c>
      <c r="V3610" s="75">
        <f t="shared" si="13"/>
        <v>0</v>
      </c>
      <c r="W3610" s="75">
        <f t="shared" si="14"/>
        <v>0</v>
      </c>
      <c r="X3610" s="75">
        <f t="shared" ref="X3610:Y3610" si="10836">X3609+V3610</f>
        <v>339.310275</v>
      </c>
      <c r="Y3610" s="75">
        <f t="shared" si="10836"/>
        <v>404.445058</v>
      </c>
    </row>
    <row r="3611" ht="15.75" customHeight="1">
      <c r="A3611" s="78">
        <v>43425.0</v>
      </c>
      <c r="B3611" s="73">
        <v>10836.3</v>
      </c>
      <c r="C3611" s="73">
        <v>8940.3</v>
      </c>
      <c r="D3611" s="74">
        <f t="shared" si="33"/>
        <v>757</v>
      </c>
      <c r="E3611" s="74">
        <f t="shared" si="16"/>
        <v>0</v>
      </c>
      <c r="F3611" s="75">
        <f t="shared" si="4"/>
        <v>11</v>
      </c>
      <c r="G3611" s="75">
        <f t="shared" si="17"/>
        <v>0</v>
      </c>
      <c r="H3611" s="76">
        <f>IF(A3611&lt;SIP_Calculator!$B$7,0,IF(A3611&gt;SIP_Calculator!$E$7,0,1))</f>
        <v>1</v>
      </c>
      <c r="I3611" s="74">
        <f t="shared" si="5"/>
        <v>0</v>
      </c>
      <c r="J3611" s="75">
        <f t="shared" si="6"/>
        <v>0</v>
      </c>
      <c r="K3611" s="76">
        <f>H3611*SIP_Calculator!$D$25</f>
        <v>484.4666522</v>
      </c>
      <c r="L3611" s="76">
        <f t="shared" si="7"/>
        <v>0.04470775562</v>
      </c>
      <c r="M3611" s="76">
        <f t="shared" si="8"/>
        <v>0.05418908227</v>
      </c>
      <c r="N3611" s="76">
        <f t="shared" ref="N3611:O3611" si="10837">N3610+L3611</f>
        <v>338.846784</v>
      </c>
      <c r="O3611" s="76">
        <f t="shared" si="10837"/>
        <v>403.8519897</v>
      </c>
      <c r="P3611" s="74">
        <f>I3611*SIP_Calculator!$D$26</f>
        <v>0</v>
      </c>
      <c r="Q3611" s="74">
        <f t="shared" si="10"/>
        <v>0</v>
      </c>
      <c r="R3611" s="74">
        <f t="shared" si="11"/>
        <v>0</v>
      </c>
      <c r="S3611" s="74">
        <f t="shared" ref="S3611:T3611" si="10838">S3610+Q3611</f>
        <v>338.5868301</v>
      </c>
      <c r="T3611" s="74">
        <f t="shared" si="10838"/>
        <v>403.6253258</v>
      </c>
      <c r="U3611" s="75">
        <f>J3611*SIP_Calculator!$D$27</f>
        <v>0</v>
      </c>
      <c r="V3611" s="75">
        <f t="shared" si="13"/>
        <v>0</v>
      </c>
      <c r="W3611" s="75">
        <f t="shared" si="14"/>
        <v>0</v>
      </c>
      <c r="X3611" s="75">
        <f t="shared" ref="X3611:Y3611" si="10839">X3610+V3611</f>
        <v>339.310275</v>
      </c>
      <c r="Y3611" s="75">
        <f t="shared" si="10839"/>
        <v>404.445058</v>
      </c>
    </row>
    <row r="3612" ht="15.75" customHeight="1">
      <c r="A3612" s="78">
        <v>43426.0</v>
      </c>
      <c r="B3612" s="73">
        <v>10761.4</v>
      </c>
      <c r="C3612" s="73">
        <v>8879.0</v>
      </c>
      <c r="D3612" s="74">
        <f t="shared" si="33"/>
        <v>757</v>
      </c>
      <c r="E3612" s="74">
        <f t="shared" si="16"/>
        <v>0</v>
      </c>
      <c r="F3612" s="75">
        <f t="shared" si="4"/>
        <v>11</v>
      </c>
      <c r="G3612" s="75">
        <f t="shared" si="17"/>
        <v>0</v>
      </c>
      <c r="H3612" s="76">
        <f>IF(A3612&lt;SIP_Calculator!$B$7,0,IF(A3612&gt;SIP_Calculator!$E$7,0,1))</f>
        <v>1</v>
      </c>
      <c r="I3612" s="74">
        <f t="shared" si="5"/>
        <v>0</v>
      </c>
      <c r="J3612" s="75">
        <f t="shared" si="6"/>
        <v>0</v>
      </c>
      <c r="K3612" s="76">
        <f>H3612*SIP_Calculator!$D$25</f>
        <v>484.4666522</v>
      </c>
      <c r="L3612" s="76">
        <f t="shared" si="7"/>
        <v>0.04501892432</v>
      </c>
      <c r="M3612" s="76">
        <f t="shared" si="8"/>
        <v>0.05456319993</v>
      </c>
      <c r="N3612" s="76">
        <f t="shared" ref="N3612:O3612" si="10840">N3611+L3612</f>
        <v>338.8918029</v>
      </c>
      <c r="O3612" s="76">
        <f t="shared" si="10840"/>
        <v>403.9065529</v>
      </c>
      <c r="P3612" s="74">
        <f>I3612*SIP_Calculator!$D$26</f>
        <v>0</v>
      </c>
      <c r="Q3612" s="74">
        <f t="shared" si="10"/>
        <v>0</v>
      </c>
      <c r="R3612" s="74">
        <f t="shared" si="11"/>
        <v>0</v>
      </c>
      <c r="S3612" s="74">
        <f t="shared" ref="S3612:T3612" si="10841">S3611+Q3612</f>
        <v>338.5868301</v>
      </c>
      <c r="T3612" s="74">
        <f t="shared" si="10841"/>
        <v>403.6253258</v>
      </c>
      <c r="U3612" s="75">
        <f>J3612*SIP_Calculator!$D$27</f>
        <v>0</v>
      </c>
      <c r="V3612" s="75">
        <f t="shared" si="13"/>
        <v>0</v>
      </c>
      <c r="W3612" s="75">
        <f t="shared" si="14"/>
        <v>0</v>
      </c>
      <c r="X3612" s="75">
        <f t="shared" ref="X3612:Y3612" si="10842">X3611+V3612</f>
        <v>339.310275</v>
      </c>
      <c r="Y3612" s="75">
        <f t="shared" si="10842"/>
        <v>404.445058</v>
      </c>
    </row>
    <row r="3613" ht="15.75" customHeight="1">
      <c r="A3613" s="78">
        <v>43430.0</v>
      </c>
      <c r="B3613" s="73">
        <v>10856.85</v>
      </c>
      <c r="C3613" s="73">
        <v>8943.0</v>
      </c>
      <c r="D3613" s="74">
        <f t="shared" si="33"/>
        <v>758</v>
      </c>
      <c r="E3613" s="74">
        <f t="shared" si="16"/>
        <v>1</v>
      </c>
      <c r="F3613" s="75">
        <f t="shared" si="4"/>
        <v>11</v>
      </c>
      <c r="G3613" s="75">
        <f t="shared" si="17"/>
        <v>0</v>
      </c>
      <c r="H3613" s="76">
        <f>IF(A3613&lt;SIP_Calculator!$B$7,0,IF(A3613&gt;SIP_Calculator!$E$7,0,1))</f>
        <v>1</v>
      </c>
      <c r="I3613" s="74">
        <f t="shared" si="5"/>
        <v>1</v>
      </c>
      <c r="J3613" s="75">
        <f t="shared" si="6"/>
        <v>0</v>
      </c>
      <c r="K3613" s="76">
        <f>H3613*SIP_Calculator!$D$25</f>
        <v>484.4666522</v>
      </c>
      <c r="L3613" s="76">
        <f t="shared" si="7"/>
        <v>0.04462313214</v>
      </c>
      <c r="M3613" s="76">
        <f t="shared" si="8"/>
        <v>0.05417272193</v>
      </c>
      <c r="N3613" s="76">
        <f t="shared" ref="N3613:O3613" si="10843">N3612+L3613</f>
        <v>338.9364261</v>
      </c>
      <c r="O3613" s="76">
        <f t="shared" si="10843"/>
        <v>403.9607257</v>
      </c>
      <c r="P3613" s="74">
        <f>I3613*SIP_Calculator!$D$26</f>
        <v>2301.341589</v>
      </c>
      <c r="Q3613" s="74">
        <f t="shared" si="10"/>
        <v>0.2119713903</v>
      </c>
      <c r="R3613" s="74">
        <f t="shared" si="11"/>
        <v>0.2573344056</v>
      </c>
      <c r="S3613" s="74">
        <f t="shared" ref="S3613:T3613" si="10844">S3612+Q3613</f>
        <v>338.7988015</v>
      </c>
      <c r="T3613" s="74">
        <f t="shared" si="10844"/>
        <v>403.8826602</v>
      </c>
      <c r="U3613" s="75">
        <f>J3613*SIP_Calculator!$D$27</f>
        <v>0</v>
      </c>
      <c r="V3613" s="75">
        <f t="shared" si="13"/>
        <v>0</v>
      </c>
      <c r="W3613" s="75">
        <f t="shared" si="14"/>
        <v>0</v>
      </c>
      <c r="X3613" s="75">
        <f t="shared" ref="X3613:Y3613" si="10845">X3612+V3613</f>
        <v>339.310275</v>
      </c>
      <c r="Y3613" s="75">
        <f t="shared" si="10845"/>
        <v>404.445058</v>
      </c>
    </row>
    <row r="3614" ht="15.75" customHeight="1">
      <c r="A3614" s="78">
        <v>43431.0</v>
      </c>
      <c r="B3614" s="73">
        <v>10905.85</v>
      </c>
      <c r="C3614" s="73">
        <v>8983.9</v>
      </c>
      <c r="D3614" s="74">
        <f t="shared" si="33"/>
        <v>758</v>
      </c>
      <c r="E3614" s="74">
        <f t="shared" si="16"/>
        <v>0</v>
      </c>
      <c r="F3614" s="75">
        <f t="shared" si="4"/>
        <v>11</v>
      </c>
      <c r="G3614" s="75">
        <f t="shared" si="17"/>
        <v>0</v>
      </c>
      <c r="H3614" s="76">
        <f>IF(A3614&lt;SIP_Calculator!$B$7,0,IF(A3614&gt;SIP_Calculator!$E$7,0,1))</f>
        <v>1</v>
      </c>
      <c r="I3614" s="74">
        <f t="shared" si="5"/>
        <v>0</v>
      </c>
      <c r="J3614" s="75">
        <f t="shared" si="6"/>
        <v>0</v>
      </c>
      <c r="K3614" s="76">
        <f>H3614*SIP_Calculator!$D$25</f>
        <v>484.4666522</v>
      </c>
      <c r="L3614" s="76">
        <f t="shared" si="7"/>
        <v>0.04442264034</v>
      </c>
      <c r="M3614" s="76">
        <f t="shared" si="8"/>
        <v>0.05392609581</v>
      </c>
      <c r="N3614" s="76">
        <f t="shared" ref="N3614:O3614" si="10846">N3613+L3614</f>
        <v>338.9808487</v>
      </c>
      <c r="O3614" s="76">
        <f t="shared" si="10846"/>
        <v>404.0146518</v>
      </c>
      <c r="P3614" s="74">
        <f>I3614*SIP_Calculator!$D$26</f>
        <v>0</v>
      </c>
      <c r="Q3614" s="74">
        <f t="shared" si="10"/>
        <v>0</v>
      </c>
      <c r="R3614" s="74">
        <f t="shared" si="11"/>
        <v>0</v>
      </c>
      <c r="S3614" s="74">
        <f t="shared" ref="S3614:T3614" si="10847">S3613+Q3614</f>
        <v>338.7988015</v>
      </c>
      <c r="T3614" s="74">
        <f t="shared" si="10847"/>
        <v>403.8826602</v>
      </c>
      <c r="U3614" s="75">
        <f>J3614*SIP_Calculator!$D$27</f>
        <v>0</v>
      </c>
      <c r="V3614" s="75">
        <f t="shared" si="13"/>
        <v>0</v>
      </c>
      <c r="W3614" s="75">
        <f t="shared" si="14"/>
        <v>0</v>
      </c>
      <c r="X3614" s="75">
        <f t="shared" ref="X3614:Y3614" si="10848">X3613+V3614</f>
        <v>339.310275</v>
      </c>
      <c r="Y3614" s="75">
        <f t="shared" si="10848"/>
        <v>404.445058</v>
      </c>
    </row>
    <row r="3615" ht="15.75" customHeight="1">
      <c r="A3615" s="78">
        <v>43432.0</v>
      </c>
      <c r="B3615" s="73">
        <v>10940.25</v>
      </c>
      <c r="C3615" s="73">
        <v>8993.25</v>
      </c>
      <c r="D3615" s="74">
        <f t="shared" si="33"/>
        <v>758</v>
      </c>
      <c r="E3615" s="74">
        <f t="shared" si="16"/>
        <v>0</v>
      </c>
      <c r="F3615" s="75">
        <f t="shared" si="4"/>
        <v>11</v>
      </c>
      <c r="G3615" s="75">
        <f t="shared" si="17"/>
        <v>0</v>
      </c>
      <c r="H3615" s="76">
        <f>IF(A3615&lt;SIP_Calculator!$B$7,0,IF(A3615&gt;SIP_Calculator!$E$7,0,1))</f>
        <v>1</v>
      </c>
      <c r="I3615" s="74">
        <f t="shared" si="5"/>
        <v>0</v>
      </c>
      <c r="J3615" s="75">
        <f t="shared" si="6"/>
        <v>0</v>
      </c>
      <c r="K3615" s="76">
        <f>H3615*SIP_Calculator!$D$25</f>
        <v>484.4666522</v>
      </c>
      <c r="L3615" s="76">
        <f t="shared" si="7"/>
        <v>0.04428295991</v>
      </c>
      <c r="M3615" s="76">
        <f t="shared" si="8"/>
        <v>0.05387003054</v>
      </c>
      <c r="N3615" s="76">
        <f t="shared" ref="N3615:O3615" si="10849">N3614+L3615</f>
        <v>339.0251317</v>
      </c>
      <c r="O3615" s="76">
        <f t="shared" si="10849"/>
        <v>404.0685218</v>
      </c>
      <c r="P3615" s="74">
        <f>I3615*SIP_Calculator!$D$26</f>
        <v>0</v>
      </c>
      <c r="Q3615" s="74">
        <f t="shared" si="10"/>
        <v>0</v>
      </c>
      <c r="R3615" s="74">
        <f t="shared" si="11"/>
        <v>0</v>
      </c>
      <c r="S3615" s="74">
        <f t="shared" ref="S3615:T3615" si="10850">S3614+Q3615</f>
        <v>338.7988015</v>
      </c>
      <c r="T3615" s="74">
        <f t="shared" si="10850"/>
        <v>403.8826602</v>
      </c>
      <c r="U3615" s="75">
        <f>J3615*SIP_Calculator!$D$27</f>
        <v>0</v>
      </c>
      <c r="V3615" s="75">
        <f t="shared" si="13"/>
        <v>0</v>
      </c>
      <c r="W3615" s="75">
        <f t="shared" si="14"/>
        <v>0</v>
      </c>
      <c r="X3615" s="75">
        <f t="shared" ref="X3615:Y3615" si="10851">X3614+V3615</f>
        <v>339.310275</v>
      </c>
      <c r="Y3615" s="75">
        <f t="shared" si="10851"/>
        <v>404.445058</v>
      </c>
    </row>
    <row r="3616" ht="15.75" customHeight="1">
      <c r="A3616" s="78">
        <v>43433.0</v>
      </c>
      <c r="B3616" s="73">
        <v>11065.9</v>
      </c>
      <c r="C3616" s="73">
        <v>9081.85</v>
      </c>
      <c r="D3616" s="74">
        <f t="shared" si="33"/>
        <v>758</v>
      </c>
      <c r="E3616" s="74">
        <f t="shared" si="16"/>
        <v>0</v>
      </c>
      <c r="F3616" s="75">
        <f t="shared" si="4"/>
        <v>11</v>
      </c>
      <c r="G3616" s="75">
        <f t="shared" si="17"/>
        <v>0</v>
      </c>
      <c r="H3616" s="76">
        <f>IF(A3616&lt;SIP_Calculator!$B$7,0,IF(A3616&gt;SIP_Calculator!$E$7,0,1))</f>
        <v>1</v>
      </c>
      <c r="I3616" s="74">
        <f t="shared" si="5"/>
        <v>0</v>
      </c>
      <c r="J3616" s="75">
        <f t="shared" si="6"/>
        <v>0</v>
      </c>
      <c r="K3616" s="76">
        <f>H3616*SIP_Calculator!$D$25</f>
        <v>484.4666522</v>
      </c>
      <c r="L3616" s="76">
        <f t="shared" si="7"/>
        <v>0.04378014009</v>
      </c>
      <c r="M3616" s="76">
        <f t="shared" si="8"/>
        <v>0.05334448952</v>
      </c>
      <c r="N3616" s="76">
        <f t="shared" ref="N3616:O3616" si="10852">N3615+L3616</f>
        <v>339.0689118</v>
      </c>
      <c r="O3616" s="76">
        <f t="shared" si="10852"/>
        <v>404.1218663</v>
      </c>
      <c r="P3616" s="74">
        <f>I3616*SIP_Calculator!$D$26</f>
        <v>0</v>
      </c>
      <c r="Q3616" s="74">
        <f t="shared" si="10"/>
        <v>0</v>
      </c>
      <c r="R3616" s="74">
        <f t="shared" si="11"/>
        <v>0</v>
      </c>
      <c r="S3616" s="74">
        <f t="shared" ref="S3616:T3616" si="10853">S3615+Q3616</f>
        <v>338.7988015</v>
      </c>
      <c r="T3616" s="74">
        <f t="shared" si="10853"/>
        <v>403.8826602</v>
      </c>
      <c r="U3616" s="75">
        <f>J3616*SIP_Calculator!$D$27</f>
        <v>0</v>
      </c>
      <c r="V3616" s="75">
        <f t="shared" si="13"/>
        <v>0</v>
      </c>
      <c r="W3616" s="75">
        <f t="shared" si="14"/>
        <v>0</v>
      </c>
      <c r="X3616" s="75">
        <f t="shared" ref="X3616:Y3616" si="10854">X3615+V3616</f>
        <v>339.310275</v>
      </c>
      <c r="Y3616" s="75">
        <f t="shared" si="10854"/>
        <v>404.445058</v>
      </c>
    </row>
    <row r="3617" ht="15.75" customHeight="1">
      <c r="A3617" s="78">
        <v>43434.0</v>
      </c>
      <c r="B3617" s="73">
        <v>11092.25</v>
      </c>
      <c r="C3617" s="73">
        <v>9109.15</v>
      </c>
      <c r="D3617" s="74">
        <f t="shared" si="33"/>
        <v>758</v>
      </c>
      <c r="E3617" s="74">
        <f t="shared" si="16"/>
        <v>0</v>
      </c>
      <c r="F3617" s="75">
        <f t="shared" si="4"/>
        <v>11</v>
      </c>
      <c r="G3617" s="75">
        <f t="shared" si="17"/>
        <v>0</v>
      </c>
      <c r="H3617" s="76">
        <f>IF(A3617&lt;SIP_Calculator!$B$7,0,IF(A3617&gt;SIP_Calculator!$E$7,0,1))</f>
        <v>1</v>
      </c>
      <c r="I3617" s="74">
        <f t="shared" si="5"/>
        <v>0</v>
      </c>
      <c r="J3617" s="75">
        <f t="shared" si="6"/>
        <v>0</v>
      </c>
      <c r="K3617" s="76">
        <f>H3617*SIP_Calculator!$D$25</f>
        <v>484.4666522</v>
      </c>
      <c r="L3617" s="76">
        <f t="shared" si="7"/>
        <v>0.04367613894</v>
      </c>
      <c r="M3617" s="76">
        <f t="shared" si="8"/>
        <v>0.05318461681</v>
      </c>
      <c r="N3617" s="76">
        <f t="shared" ref="N3617:O3617" si="10855">N3616+L3617</f>
        <v>339.112588</v>
      </c>
      <c r="O3617" s="76">
        <f t="shared" si="10855"/>
        <v>404.1750509</v>
      </c>
      <c r="P3617" s="74">
        <f>I3617*SIP_Calculator!$D$26</f>
        <v>0</v>
      </c>
      <c r="Q3617" s="74">
        <f t="shared" si="10"/>
        <v>0</v>
      </c>
      <c r="R3617" s="74">
        <f t="shared" si="11"/>
        <v>0</v>
      </c>
      <c r="S3617" s="74">
        <f t="shared" ref="S3617:T3617" si="10856">S3616+Q3617</f>
        <v>338.7988015</v>
      </c>
      <c r="T3617" s="74">
        <f t="shared" si="10856"/>
        <v>403.8826602</v>
      </c>
      <c r="U3617" s="75">
        <f>J3617*SIP_Calculator!$D$27</f>
        <v>0</v>
      </c>
      <c r="V3617" s="75">
        <f t="shared" si="13"/>
        <v>0</v>
      </c>
      <c r="W3617" s="75">
        <f t="shared" si="14"/>
        <v>0</v>
      </c>
      <c r="X3617" s="75">
        <f t="shared" ref="X3617:Y3617" si="10857">X3616+V3617</f>
        <v>339.310275</v>
      </c>
      <c r="Y3617" s="75">
        <f t="shared" si="10857"/>
        <v>404.445058</v>
      </c>
    </row>
    <row r="3618" ht="15.75" customHeight="1">
      <c r="A3618" s="78">
        <v>43437.0</v>
      </c>
      <c r="B3618" s="73">
        <v>11103.2</v>
      </c>
      <c r="C3618" s="73">
        <v>9126.9</v>
      </c>
      <c r="D3618" s="74">
        <f t="shared" si="33"/>
        <v>759</v>
      </c>
      <c r="E3618" s="74">
        <f t="shared" si="16"/>
        <v>1</v>
      </c>
      <c r="F3618" s="75">
        <f t="shared" si="4"/>
        <v>12</v>
      </c>
      <c r="G3618" s="75">
        <f t="shared" si="17"/>
        <v>1</v>
      </c>
      <c r="H3618" s="76">
        <f>IF(A3618&lt;SIP_Calculator!$B$7,0,IF(A3618&gt;SIP_Calculator!$E$7,0,1))</f>
        <v>1</v>
      </c>
      <c r="I3618" s="74">
        <f t="shared" si="5"/>
        <v>1</v>
      </c>
      <c r="J3618" s="75">
        <f t="shared" si="6"/>
        <v>1</v>
      </c>
      <c r="K3618" s="76">
        <f>H3618*SIP_Calculator!$D$25</f>
        <v>484.4666522</v>
      </c>
      <c r="L3618" s="76">
        <f t="shared" si="7"/>
        <v>0.04363306544</v>
      </c>
      <c r="M3618" s="76">
        <f t="shared" si="8"/>
        <v>0.05308118334</v>
      </c>
      <c r="N3618" s="76">
        <f t="shared" ref="N3618:O3618" si="10858">N3617+L3618</f>
        <v>339.156221</v>
      </c>
      <c r="O3618" s="76">
        <f t="shared" si="10858"/>
        <v>404.2281321</v>
      </c>
      <c r="P3618" s="74">
        <f>I3618*SIP_Calculator!$D$26</f>
        <v>2301.341589</v>
      </c>
      <c r="Q3618" s="74">
        <f t="shared" si="10"/>
        <v>0.2072683181</v>
      </c>
      <c r="R3618" s="74">
        <f t="shared" si="11"/>
        <v>0.2521493157</v>
      </c>
      <c r="S3618" s="74">
        <f t="shared" ref="S3618:T3618" si="10859">S3617+Q3618</f>
        <v>339.0060699</v>
      </c>
      <c r="T3618" s="74">
        <f t="shared" si="10859"/>
        <v>404.1348095</v>
      </c>
      <c r="U3618" s="75">
        <f>J3618*SIP_Calculator!$D$27</f>
        <v>10000</v>
      </c>
      <c r="V3618" s="75">
        <f t="shared" si="13"/>
        <v>0.9006412566</v>
      </c>
      <c r="W3618" s="75">
        <f t="shared" si="14"/>
        <v>1.095662273</v>
      </c>
      <c r="X3618" s="75">
        <f t="shared" ref="X3618:Y3618" si="10860">X3617+V3618</f>
        <v>340.2109162</v>
      </c>
      <c r="Y3618" s="75">
        <f t="shared" si="10860"/>
        <v>405.5407202</v>
      </c>
    </row>
    <row r="3619" ht="15.75" customHeight="1">
      <c r="A3619" s="78">
        <v>43438.0</v>
      </c>
      <c r="B3619" s="73">
        <v>11086.4</v>
      </c>
      <c r="C3619" s="73">
        <v>9116.45</v>
      </c>
      <c r="D3619" s="74">
        <f t="shared" si="33"/>
        <v>759</v>
      </c>
      <c r="E3619" s="74">
        <f t="shared" si="16"/>
        <v>0</v>
      </c>
      <c r="F3619" s="75">
        <f t="shared" si="4"/>
        <v>12</v>
      </c>
      <c r="G3619" s="75">
        <f t="shared" si="17"/>
        <v>0</v>
      </c>
      <c r="H3619" s="76">
        <f>IF(A3619&lt;SIP_Calculator!$B$7,0,IF(A3619&gt;SIP_Calculator!$E$7,0,1))</f>
        <v>1</v>
      </c>
      <c r="I3619" s="74">
        <f t="shared" si="5"/>
        <v>0</v>
      </c>
      <c r="J3619" s="75">
        <f t="shared" si="6"/>
        <v>0</v>
      </c>
      <c r="K3619" s="76">
        <f>H3619*SIP_Calculator!$D$25</f>
        <v>484.4666522</v>
      </c>
      <c r="L3619" s="76">
        <f t="shared" si="7"/>
        <v>0.04369918569</v>
      </c>
      <c r="M3619" s="76">
        <f t="shared" si="8"/>
        <v>0.05314202921</v>
      </c>
      <c r="N3619" s="76">
        <f t="shared" ref="N3619:O3619" si="10861">N3618+L3619</f>
        <v>339.1999202</v>
      </c>
      <c r="O3619" s="76">
        <f t="shared" si="10861"/>
        <v>404.2812741</v>
      </c>
      <c r="P3619" s="74">
        <f>I3619*SIP_Calculator!$D$26</f>
        <v>0</v>
      </c>
      <c r="Q3619" s="74">
        <f t="shared" si="10"/>
        <v>0</v>
      </c>
      <c r="R3619" s="74">
        <f t="shared" si="11"/>
        <v>0</v>
      </c>
      <c r="S3619" s="74">
        <f t="shared" ref="S3619:T3619" si="10862">S3618+Q3619</f>
        <v>339.0060699</v>
      </c>
      <c r="T3619" s="74">
        <f t="shared" si="10862"/>
        <v>404.1348095</v>
      </c>
      <c r="U3619" s="75">
        <f>J3619*SIP_Calculator!$D$27</f>
        <v>0</v>
      </c>
      <c r="V3619" s="75">
        <f t="shared" si="13"/>
        <v>0</v>
      </c>
      <c r="W3619" s="75">
        <f t="shared" si="14"/>
        <v>0</v>
      </c>
      <c r="X3619" s="75">
        <f t="shared" ref="X3619:Y3619" si="10863">X3618+V3619</f>
        <v>340.2109162</v>
      </c>
      <c r="Y3619" s="75">
        <f t="shared" si="10863"/>
        <v>405.5407202</v>
      </c>
    </row>
    <row r="3620" ht="15.75" customHeight="1">
      <c r="A3620" s="78">
        <v>43439.0</v>
      </c>
      <c r="B3620" s="73">
        <v>10989.15</v>
      </c>
      <c r="C3620" s="73">
        <v>9029.45</v>
      </c>
      <c r="D3620" s="74">
        <f t="shared" si="33"/>
        <v>759</v>
      </c>
      <c r="E3620" s="74">
        <f t="shared" si="16"/>
        <v>0</v>
      </c>
      <c r="F3620" s="75">
        <f t="shared" si="4"/>
        <v>12</v>
      </c>
      <c r="G3620" s="75">
        <f t="shared" si="17"/>
        <v>0</v>
      </c>
      <c r="H3620" s="76">
        <f>IF(A3620&lt;SIP_Calculator!$B$7,0,IF(A3620&gt;SIP_Calculator!$E$7,0,1))</f>
        <v>1</v>
      </c>
      <c r="I3620" s="74">
        <f t="shared" si="5"/>
        <v>0</v>
      </c>
      <c r="J3620" s="75">
        <f t="shared" si="6"/>
        <v>0</v>
      </c>
      <c r="K3620" s="76">
        <f>H3620*SIP_Calculator!$D$25</f>
        <v>484.4666522</v>
      </c>
      <c r="L3620" s="76">
        <f t="shared" si="7"/>
        <v>0.04408590766</v>
      </c>
      <c r="M3620" s="76">
        <f t="shared" si="8"/>
        <v>0.05365406001</v>
      </c>
      <c r="N3620" s="76">
        <f t="shared" ref="N3620:O3620" si="10864">N3619+L3620</f>
        <v>339.2440061</v>
      </c>
      <c r="O3620" s="76">
        <f t="shared" si="10864"/>
        <v>404.3349282</v>
      </c>
      <c r="P3620" s="74">
        <f>I3620*SIP_Calculator!$D$26</f>
        <v>0</v>
      </c>
      <c r="Q3620" s="74">
        <f t="shared" si="10"/>
        <v>0</v>
      </c>
      <c r="R3620" s="74">
        <f t="shared" si="11"/>
        <v>0</v>
      </c>
      <c r="S3620" s="74">
        <f t="shared" ref="S3620:T3620" si="10865">S3619+Q3620</f>
        <v>339.0060699</v>
      </c>
      <c r="T3620" s="74">
        <f t="shared" si="10865"/>
        <v>404.1348095</v>
      </c>
      <c r="U3620" s="75">
        <f>J3620*SIP_Calculator!$D$27</f>
        <v>0</v>
      </c>
      <c r="V3620" s="75">
        <f t="shared" si="13"/>
        <v>0</v>
      </c>
      <c r="W3620" s="75">
        <f t="shared" si="14"/>
        <v>0</v>
      </c>
      <c r="X3620" s="75">
        <f t="shared" ref="X3620:Y3620" si="10866">X3619+V3620</f>
        <v>340.2109162</v>
      </c>
      <c r="Y3620" s="75">
        <f t="shared" si="10866"/>
        <v>405.5407202</v>
      </c>
    </row>
    <row r="3621" ht="15.75" customHeight="1">
      <c r="A3621" s="78">
        <v>43440.0</v>
      </c>
      <c r="B3621" s="73">
        <v>10805.85</v>
      </c>
      <c r="C3621" s="73">
        <v>8883.25</v>
      </c>
      <c r="D3621" s="74">
        <f t="shared" si="33"/>
        <v>759</v>
      </c>
      <c r="E3621" s="74">
        <f t="shared" si="16"/>
        <v>0</v>
      </c>
      <c r="F3621" s="75">
        <f t="shared" si="4"/>
        <v>12</v>
      </c>
      <c r="G3621" s="75">
        <f t="shared" si="17"/>
        <v>0</v>
      </c>
      <c r="H3621" s="76">
        <f>IF(A3621&lt;SIP_Calculator!$B$7,0,IF(A3621&gt;SIP_Calculator!$E$7,0,1))</f>
        <v>1</v>
      </c>
      <c r="I3621" s="74">
        <f t="shared" si="5"/>
        <v>0</v>
      </c>
      <c r="J3621" s="75">
        <f t="shared" si="6"/>
        <v>0</v>
      </c>
      <c r="K3621" s="76">
        <f>H3621*SIP_Calculator!$D$25</f>
        <v>484.4666522</v>
      </c>
      <c r="L3621" s="76">
        <f t="shared" si="7"/>
        <v>0.04483373841</v>
      </c>
      <c r="M3621" s="76">
        <f t="shared" si="8"/>
        <v>0.05453709534</v>
      </c>
      <c r="N3621" s="76">
        <f t="shared" ref="N3621:O3621" si="10867">N3620+L3621</f>
        <v>339.2888398</v>
      </c>
      <c r="O3621" s="76">
        <f t="shared" si="10867"/>
        <v>404.3894653</v>
      </c>
      <c r="P3621" s="74">
        <f>I3621*SIP_Calculator!$D$26</f>
        <v>0</v>
      </c>
      <c r="Q3621" s="74">
        <f t="shared" si="10"/>
        <v>0</v>
      </c>
      <c r="R3621" s="74">
        <f t="shared" si="11"/>
        <v>0</v>
      </c>
      <c r="S3621" s="74">
        <f t="shared" ref="S3621:T3621" si="10868">S3620+Q3621</f>
        <v>339.0060699</v>
      </c>
      <c r="T3621" s="74">
        <f t="shared" si="10868"/>
        <v>404.1348095</v>
      </c>
      <c r="U3621" s="75">
        <f>J3621*SIP_Calculator!$D$27</f>
        <v>0</v>
      </c>
      <c r="V3621" s="75">
        <f t="shared" si="13"/>
        <v>0</v>
      </c>
      <c r="W3621" s="75">
        <f t="shared" si="14"/>
        <v>0</v>
      </c>
      <c r="X3621" s="75">
        <f t="shared" ref="X3621:Y3621" si="10869">X3620+V3621</f>
        <v>340.2109162</v>
      </c>
      <c r="Y3621" s="75">
        <f t="shared" si="10869"/>
        <v>405.5407202</v>
      </c>
    </row>
    <row r="3622" ht="15.75" customHeight="1">
      <c r="A3622" s="78">
        <v>43441.0</v>
      </c>
      <c r="B3622" s="73">
        <v>10894.1</v>
      </c>
      <c r="C3622" s="73">
        <v>8940.65</v>
      </c>
      <c r="D3622" s="74">
        <f t="shared" si="33"/>
        <v>759</v>
      </c>
      <c r="E3622" s="74">
        <f t="shared" si="16"/>
        <v>0</v>
      </c>
      <c r="F3622" s="75">
        <f t="shared" si="4"/>
        <v>12</v>
      </c>
      <c r="G3622" s="75">
        <f t="shared" si="17"/>
        <v>0</v>
      </c>
      <c r="H3622" s="76">
        <f>IF(A3622&lt;SIP_Calculator!$B$7,0,IF(A3622&gt;SIP_Calculator!$E$7,0,1))</f>
        <v>1</v>
      </c>
      <c r="I3622" s="74">
        <f t="shared" si="5"/>
        <v>0</v>
      </c>
      <c r="J3622" s="75">
        <f t="shared" si="6"/>
        <v>0</v>
      </c>
      <c r="K3622" s="76">
        <f>H3622*SIP_Calculator!$D$25</f>
        <v>484.4666522</v>
      </c>
      <c r="L3622" s="76">
        <f t="shared" si="7"/>
        <v>0.04447055307</v>
      </c>
      <c r="M3622" s="76">
        <f t="shared" si="8"/>
        <v>0.05418696092</v>
      </c>
      <c r="N3622" s="76">
        <f t="shared" ref="N3622:O3622" si="10870">N3621+L3622</f>
        <v>339.3333104</v>
      </c>
      <c r="O3622" s="76">
        <f t="shared" si="10870"/>
        <v>404.4436522</v>
      </c>
      <c r="P3622" s="74">
        <f>I3622*SIP_Calculator!$D$26</f>
        <v>0</v>
      </c>
      <c r="Q3622" s="74">
        <f t="shared" si="10"/>
        <v>0</v>
      </c>
      <c r="R3622" s="74">
        <f t="shared" si="11"/>
        <v>0</v>
      </c>
      <c r="S3622" s="74">
        <f t="shared" ref="S3622:T3622" si="10871">S3621+Q3622</f>
        <v>339.0060699</v>
      </c>
      <c r="T3622" s="74">
        <f t="shared" si="10871"/>
        <v>404.1348095</v>
      </c>
      <c r="U3622" s="75">
        <f>J3622*SIP_Calculator!$D$27</f>
        <v>0</v>
      </c>
      <c r="V3622" s="75">
        <f t="shared" si="13"/>
        <v>0</v>
      </c>
      <c r="W3622" s="75">
        <f t="shared" si="14"/>
        <v>0</v>
      </c>
      <c r="X3622" s="75">
        <f t="shared" ref="X3622:Y3622" si="10872">X3621+V3622</f>
        <v>340.2109162</v>
      </c>
      <c r="Y3622" s="75">
        <f t="shared" si="10872"/>
        <v>405.5407202</v>
      </c>
    </row>
    <row r="3623" ht="15.75" customHeight="1">
      <c r="A3623" s="78">
        <v>43444.0</v>
      </c>
      <c r="B3623" s="73">
        <v>10686.25</v>
      </c>
      <c r="C3623" s="73">
        <v>8769.6</v>
      </c>
      <c r="D3623" s="74">
        <f t="shared" si="33"/>
        <v>760</v>
      </c>
      <c r="E3623" s="74">
        <f t="shared" si="16"/>
        <v>1</v>
      </c>
      <c r="F3623" s="75">
        <f t="shared" si="4"/>
        <v>12</v>
      </c>
      <c r="G3623" s="75">
        <f t="shared" si="17"/>
        <v>0</v>
      </c>
      <c r="H3623" s="76">
        <f>IF(A3623&lt;SIP_Calculator!$B$7,0,IF(A3623&gt;SIP_Calculator!$E$7,0,1))</f>
        <v>1</v>
      </c>
      <c r="I3623" s="74">
        <f t="shared" si="5"/>
        <v>1</v>
      </c>
      <c r="J3623" s="75">
        <f t="shared" si="6"/>
        <v>0</v>
      </c>
      <c r="K3623" s="76">
        <f>H3623*SIP_Calculator!$D$25</f>
        <v>484.4666522</v>
      </c>
      <c r="L3623" s="76">
        <f t="shared" si="7"/>
        <v>0.04533551547</v>
      </c>
      <c r="M3623" s="76">
        <f t="shared" si="8"/>
        <v>0.05524387112</v>
      </c>
      <c r="N3623" s="76">
        <f t="shared" ref="N3623:O3623" si="10873">N3622+L3623</f>
        <v>339.3786459</v>
      </c>
      <c r="O3623" s="76">
        <f t="shared" si="10873"/>
        <v>404.4988961</v>
      </c>
      <c r="P3623" s="74">
        <f>I3623*SIP_Calculator!$D$26</f>
        <v>2301.341589</v>
      </c>
      <c r="Q3623" s="74">
        <f t="shared" si="10"/>
        <v>0.2153553949</v>
      </c>
      <c r="R3623" s="74">
        <f t="shared" si="11"/>
        <v>0.2624226406</v>
      </c>
      <c r="S3623" s="74">
        <f t="shared" ref="S3623:T3623" si="10874">S3622+Q3623</f>
        <v>339.2214252</v>
      </c>
      <c r="T3623" s="74">
        <f t="shared" si="10874"/>
        <v>404.3972322</v>
      </c>
      <c r="U3623" s="75">
        <f>J3623*SIP_Calculator!$D$27</f>
        <v>0</v>
      </c>
      <c r="V3623" s="75">
        <f t="shared" si="13"/>
        <v>0</v>
      </c>
      <c r="W3623" s="75">
        <f t="shared" si="14"/>
        <v>0</v>
      </c>
      <c r="X3623" s="75">
        <f t="shared" ref="X3623:Y3623" si="10875">X3622+V3623</f>
        <v>340.2109162</v>
      </c>
      <c r="Y3623" s="75">
        <f t="shared" si="10875"/>
        <v>405.5407202</v>
      </c>
    </row>
    <row r="3624" ht="15.75" customHeight="1">
      <c r="A3624" s="78">
        <v>43445.0</v>
      </c>
      <c r="B3624" s="73">
        <v>10761.75</v>
      </c>
      <c r="C3624" s="73">
        <v>8845.15</v>
      </c>
      <c r="D3624" s="74">
        <f t="shared" si="33"/>
        <v>760</v>
      </c>
      <c r="E3624" s="74">
        <f t="shared" si="16"/>
        <v>0</v>
      </c>
      <c r="F3624" s="75">
        <f t="shared" si="4"/>
        <v>12</v>
      </c>
      <c r="G3624" s="75">
        <f t="shared" si="17"/>
        <v>0</v>
      </c>
      <c r="H3624" s="76">
        <f>IF(A3624&lt;SIP_Calculator!$B$7,0,IF(A3624&gt;SIP_Calculator!$E$7,0,1))</f>
        <v>1</v>
      </c>
      <c r="I3624" s="74">
        <f t="shared" si="5"/>
        <v>0</v>
      </c>
      <c r="J3624" s="75">
        <f t="shared" si="6"/>
        <v>0</v>
      </c>
      <c r="K3624" s="76">
        <f>H3624*SIP_Calculator!$D$25</f>
        <v>484.4666522</v>
      </c>
      <c r="L3624" s="76">
        <f t="shared" si="7"/>
        <v>0.04501746019</v>
      </c>
      <c r="M3624" s="76">
        <f t="shared" si="8"/>
        <v>0.0547720109</v>
      </c>
      <c r="N3624" s="76">
        <f t="shared" ref="N3624:O3624" si="10876">N3623+L3624</f>
        <v>339.4236634</v>
      </c>
      <c r="O3624" s="76">
        <f t="shared" si="10876"/>
        <v>404.5536681</v>
      </c>
      <c r="P3624" s="74">
        <f>I3624*SIP_Calculator!$D$26</f>
        <v>0</v>
      </c>
      <c r="Q3624" s="74">
        <f t="shared" si="10"/>
        <v>0</v>
      </c>
      <c r="R3624" s="74">
        <f t="shared" si="11"/>
        <v>0</v>
      </c>
      <c r="S3624" s="74">
        <f t="shared" ref="S3624:T3624" si="10877">S3623+Q3624</f>
        <v>339.2214252</v>
      </c>
      <c r="T3624" s="74">
        <f t="shared" si="10877"/>
        <v>404.3972322</v>
      </c>
      <c r="U3624" s="75">
        <f>J3624*SIP_Calculator!$D$27</f>
        <v>0</v>
      </c>
      <c r="V3624" s="75">
        <f t="shared" si="13"/>
        <v>0</v>
      </c>
      <c r="W3624" s="75">
        <f t="shared" si="14"/>
        <v>0</v>
      </c>
      <c r="X3624" s="75">
        <f t="shared" ref="X3624:Y3624" si="10878">X3623+V3624</f>
        <v>340.2109162</v>
      </c>
      <c r="Y3624" s="75">
        <f t="shared" si="10878"/>
        <v>405.5407202</v>
      </c>
    </row>
    <row r="3625" ht="15.75" customHeight="1">
      <c r="A3625" s="78">
        <v>43446.0</v>
      </c>
      <c r="B3625" s="73">
        <v>10960.45</v>
      </c>
      <c r="C3625" s="73">
        <v>9021.6</v>
      </c>
      <c r="D3625" s="74">
        <f t="shared" si="33"/>
        <v>760</v>
      </c>
      <c r="E3625" s="74">
        <f t="shared" si="16"/>
        <v>0</v>
      </c>
      <c r="F3625" s="75">
        <f t="shared" si="4"/>
        <v>12</v>
      </c>
      <c r="G3625" s="75">
        <f t="shared" si="17"/>
        <v>0</v>
      </c>
      <c r="H3625" s="76">
        <f>IF(A3625&lt;SIP_Calculator!$B$7,0,IF(A3625&gt;SIP_Calculator!$E$7,0,1))</f>
        <v>1</v>
      </c>
      <c r="I3625" s="74">
        <f t="shared" si="5"/>
        <v>0</v>
      </c>
      <c r="J3625" s="75">
        <f t="shared" si="6"/>
        <v>0</v>
      </c>
      <c r="K3625" s="76">
        <f>H3625*SIP_Calculator!$D$25</f>
        <v>484.4666522</v>
      </c>
      <c r="L3625" s="76">
        <f t="shared" si="7"/>
        <v>0.04420134686</v>
      </c>
      <c r="M3625" s="76">
        <f t="shared" si="8"/>
        <v>0.05370074623</v>
      </c>
      <c r="N3625" s="76">
        <f t="shared" ref="N3625:O3625" si="10879">N3624+L3625</f>
        <v>339.4678647</v>
      </c>
      <c r="O3625" s="76">
        <f t="shared" si="10879"/>
        <v>404.6073689</v>
      </c>
      <c r="P3625" s="74">
        <f>I3625*SIP_Calculator!$D$26</f>
        <v>0</v>
      </c>
      <c r="Q3625" s="74">
        <f t="shared" si="10"/>
        <v>0</v>
      </c>
      <c r="R3625" s="74">
        <f t="shared" si="11"/>
        <v>0</v>
      </c>
      <c r="S3625" s="74">
        <f t="shared" ref="S3625:T3625" si="10880">S3624+Q3625</f>
        <v>339.2214252</v>
      </c>
      <c r="T3625" s="74">
        <f t="shared" si="10880"/>
        <v>404.3972322</v>
      </c>
      <c r="U3625" s="75">
        <f>J3625*SIP_Calculator!$D$27</f>
        <v>0</v>
      </c>
      <c r="V3625" s="75">
        <f t="shared" si="13"/>
        <v>0</v>
      </c>
      <c r="W3625" s="75">
        <f t="shared" si="14"/>
        <v>0</v>
      </c>
      <c r="X3625" s="75">
        <f t="shared" ref="X3625:Y3625" si="10881">X3624+V3625</f>
        <v>340.2109162</v>
      </c>
      <c r="Y3625" s="75">
        <f t="shared" si="10881"/>
        <v>405.5407202</v>
      </c>
    </row>
    <row r="3626" ht="15.75" customHeight="1">
      <c r="A3626" s="78">
        <v>43447.0</v>
      </c>
      <c r="B3626" s="73">
        <v>11023.05</v>
      </c>
      <c r="C3626" s="73">
        <v>9077.3</v>
      </c>
      <c r="D3626" s="74">
        <f t="shared" si="33"/>
        <v>760</v>
      </c>
      <c r="E3626" s="74">
        <f t="shared" si="16"/>
        <v>0</v>
      </c>
      <c r="F3626" s="75">
        <f t="shared" si="4"/>
        <v>12</v>
      </c>
      <c r="G3626" s="75">
        <f t="shared" si="17"/>
        <v>0</v>
      </c>
      <c r="H3626" s="76">
        <f>IF(A3626&lt;SIP_Calculator!$B$7,0,IF(A3626&gt;SIP_Calculator!$E$7,0,1))</f>
        <v>1</v>
      </c>
      <c r="I3626" s="74">
        <f t="shared" si="5"/>
        <v>0</v>
      </c>
      <c r="J3626" s="75">
        <f t="shared" si="6"/>
        <v>0</v>
      </c>
      <c r="K3626" s="76">
        <f>H3626*SIP_Calculator!$D$25</f>
        <v>484.4666522</v>
      </c>
      <c r="L3626" s="76">
        <f t="shared" si="7"/>
        <v>0.04395032701</v>
      </c>
      <c r="M3626" s="76">
        <f t="shared" si="8"/>
        <v>0.05337122847</v>
      </c>
      <c r="N3626" s="76">
        <f t="shared" ref="N3626:O3626" si="10882">N3625+L3626</f>
        <v>339.5118151</v>
      </c>
      <c r="O3626" s="76">
        <f t="shared" si="10882"/>
        <v>404.6607401</v>
      </c>
      <c r="P3626" s="74">
        <f>I3626*SIP_Calculator!$D$26</f>
        <v>0</v>
      </c>
      <c r="Q3626" s="74">
        <f t="shared" si="10"/>
        <v>0</v>
      </c>
      <c r="R3626" s="74">
        <f t="shared" si="11"/>
        <v>0</v>
      </c>
      <c r="S3626" s="74">
        <f t="shared" ref="S3626:T3626" si="10883">S3625+Q3626</f>
        <v>339.2214252</v>
      </c>
      <c r="T3626" s="74">
        <f t="shared" si="10883"/>
        <v>404.3972322</v>
      </c>
      <c r="U3626" s="75">
        <f>J3626*SIP_Calculator!$D$27</f>
        <v>0</v>
      </c>
      <c r="V3626" s="75">
        <f t="shared" si="13"/>
        <v>0</v>
      </c>
      <c r="W3626" s="75">
        <f t="shared" si="14"/>
        <v>0</v>
      </c>
      <c r="X3626" s="75">
        <f t="shared" ref="X3626:Y3626" si="10884">X3625+V3626</f>
        <v>340.2109162</v>
      </c>
      <c r="Y3626" s="75">
        <f t="shared" si="10884"/>
        <v>405.5407202</v>
      </c>
    </row>
    <row r="3627" ht="15.75" customHeight="1">
      <c r="A3627" s="78">
        <v>43448.0</v>
      </c>
      <c r="B3627" s="73">
        <v>11040.3</v>
      </c>
      <c r="C3627" s="73">
        <v>9091.3</v>
      </c>
      <c r="D3627" s="74">
        <f t="shared" si="33"/>
        <v>760</v>
      </c>
      <c r="E3627" s="74">
        <f t="shared" si="16"/>
        <v>0</v>
      </c>
      <c r="F3627" s="75">
        <f t="shared" si="4"/>
        <v>12</v>
      </c>
      <c r="G3627" s="75">
        <f t="shared" si="17"/>
        <v>0</v>
      </c>
      <c r="H3627" s="76">
        <f>IF(A3627&lt;SIP_Calculator!$B$7,0,IF(A3627&gt;SIP_Calculator!$E$7,0,1))</f>
        <v>1</v>
      </c>
      <c r="I3627" s="74">
        <f t="shared" si="5"/>
        <v>0</v>
      </c>
      <c r="J3627" s="75">
        <f t="shared" si="6"/>
        <v>0</v>
      </c>
      <c r="K3627" s="76">
        <f>H3627*SIP_Calculator!$D$25</f>
        <v>484.4666522</v>
      </c>
      <c r="L3627" s="76">
        <f t="shared" si="7"/>
        <v>0.04388165649</v>
      </c>
      <c r="M3627" s="76">
        <f t="shared" si="8"/>
        <v>0.05328904031</v>
      </c>
      <c r="N3627" s="76">
        <f t="shared" ref="N3627:O3627" si="10885">N3626+L3627</f>
        <v>339.5556967</v>
      </c>
      <c r="O3627" s="76">
        <f t="shared" si="10885"/>
        <v>404.7140291</v>
      </c>
      <c r="P3627" s="74">
        <f>I3627*SIP_Calculator!$D$26</f>
        <v>0</v>
      </c>
      <c r="Q3627" s="74">
        <f t="shared" si="10"/>
        <v>0</v>
      </c>
      <c r="R3627" s="74">
        <f t="shared" si="11"/>
        <v>0</v>
      </c>
      <c r="S3627" s="74">
        <f t="shared" ref="S3627:T3627" si="10886">S3626+Q3627</f>
        <v>339.2214252</v>
      </c>
      <c r="T3627" s="74">
        <f t="shared" si="10886"/>
        <v>404.3972322</v>
      </c>
      <c r="U3627" s="75">
        <f>J3627*SIP_Calculator!$D$27</f>
        <v>0</v>
      </c>
      <c r="V3627" s="75">
        <f t="shared" si="13"/>
        <v>0</v>
      </c>
      <c r="W3627" s="75">
        <f t="shared" si="14"/>
        <v>0</v>
      </c>
      <c r="X3627" s="75">
        <f t="shared" ref="X3627:Y3627" si="10887">X3626+V3627</f>
        <v>340.2109162</v>
      </c>
      <c r="Y3627" s="75">
        <f t="shared" si="10887"/>
        <v>405.5407202</v>
      </c>
    </row>
    <row r="3628" ht="15.75" customHeight="1">
      <c r="A3628" s="78">
        <v>43451.0</v>
      </c>
      <c r="B3628" s="73">
        <v>11125.75</v>
      </c>
      <c r="C3628" s="73">
        <v>9153.95</v>
      </c>
      <c r="D3628" s="74">
        <f t="shared" si="33"/>
        <v>761</v>
      </c>
      <c r="E3628" s="74">
        <f t="shared" si="16"/>
        <v>1</v>
      </c>
      <c r="F3628" s="75">
        <f t="shared" si="4"/>
        <v>12</v>
      </c>
      <c r="G3628" s="75">
        <f t="shared" si="17"/>
        <v>0</v>
      </c>
      <c r="H3628" s="76">
        <f>IF(A3628&lt;SIP_Calculator!$B$7,0,IF(A3628&gt;SIP_Calculator!$E$7,0,1))</f>
        <v>1</v>
      </c>
      <c r="I3628" s="74">
        <f t="shared" si="5"/>
        <v>1</v>
      </c>
      <c r="J3628" s="75">
        <f t="shared" si="6"/>
        <v>0</v>
      </c>
      <c r="K3628" s="76">
        <f>H3628*SIP_Calculator!$D$25</f>
        <v>484.4666522</v>
      </c>
      <c r="L3628" s="76">
        <f t="shared" si="7"/>
        <v>0.04354462865</v>
      </c>
      <c r="M3628" s="76">
        <f t="shared" si="8"/>
        <v>0.05292432799</v>
      </c>
      <c r="N3628" s="76">
        <f t="shared" ref="N3628:O3628" si="10888">N3627+L3628</f>
        <v>339.5992413</v>
      </c>
      <c r="O3628" s="76">
        <f t="shared" si="10888"/>
        <v>404.7669535</v>
      </c>
      <c r="P3628" s="74">
        <f>I3628*SIP_Calculator!$D$26</f>
        <v>2301.341589</v>
      </c>
      <c r="Q3628" s="74">
        <f t="shared" si="10"/>
        <v>0.2068482205</v>
      </c>
      <c r="R3628" s="74">
        <f t="shared" si="11"/>
        <v>0.2514042123</v>
      </c>
      <c r="S3628" s="74">
        <f t="shared" ref="S3628:T3628" si="10889">S3627+Q3628</f>
        <v>339.4282735</v>
      </c>
      <c r="T3628" s="74">
        <f t="shared" si="10889"/>
        <v>404.6486364</v>
      </c>
      <c r="U3628" s="75">
        <f>J3628*SIP_Calculator!$D$27</f>
        <v>0</v>
      </c>
      <c r="V3628" s="75">
        <f t="shared" si="13"/>
        <v>0</v>
      </c>
      <c r="W3628" s="75">
        <f t="shared" si="14"/>
        <v>0</v>
      </c>
      <c r="X3628" s="75">
        <f t="shared" ref="X3628:Y3628" si="10890">X3627+V3628</f>
        <v>340.2109162</v>
      </c>
      <c r="Y3628" s="75">
        <f t="shared" si="10890"/>
        <v>405.5407202</v>
      </c>
    </row>
    <row r="3629" ht="15.75" customHeight="1">
      <c r="A3629" s="78">
        <v>43452.0</v>
      </c>
      <c r="B3629" s="73">
        <v>11150.9</v>
      </c>
      <c r="C3629" s="73">
        <v>9177.35</v>
      </c>
      <c r="D3629" s="74">
        <f t="shared" si="33"/>
        <v>761</v>
      </c>
      <c r="E3629" s="74">
        <f t="shared" si="16"/>
        <v>0</v>
      </c>
      <c r="F3629" s="75">
        <f t="shared" si="4"/>
        <v>12</v>
      </c>
      <c r="G3629" s="75">
        <f t="shared" si="17"/>
        <v>0</v>
      </c>
      <c r="H3629" s="76">
        <f>IF(A3629&lt;SIP_Calculator!$B$7,0,IF(A3629&gt;SIP_Calculator!$E$7,0,1))</f>
        <v>1</v>
      </c>
      <c r="I3629" s="74">
        <f t="shared" si="5"/>
        <v>0</v>
      </c>
      <c r="J3629" s="75">
        <f t="shared" si="6"/>
        <v>0</v>
      </c>
      <c r="K3629" s="76">
        <f>H3629*SIP_Calculator!$D$25</f>
        <v>484.4666522</v>
      </c>
      <c r="L3629" s="76">
        <f t="shared" si="7"/>
        <v>0.04344641708</v>
      </c>
      <c r="M3629" s="76">
        <f t="shared" si="8"/>
        <v>0.05278938388</v>
      </c>
      <c r="N3629" s="76">
        <f t="shared" ref="N3629:O3629" si="10891">N3628+L3629</f>
        <v>339.6426878</v>
      </c>
      <c r="O3629" s="76">
        <f t="shared" si="10891"/>
        <v>404.8197428</v>
      </c>
      <c r="P3629" s="74">
        <f>I3629*SIP_Calculator!$D$26</f>
        <v>0</v>
      </c>
      <c r="Q3629" s="74">
        <f t="shared" si="10"/>
        <v>0</v>
      </c>
      <c r="R3629" s="74">
        <f t="shared" si="11"/>
        <v>0</v>
      </c>
      <c r="S3629" s="74">
        <f t="shared" ref="S3629:T3629" si="10892">S3628+Q3629</f>
        <v>339.4282735</v>
      </c>
      <c r="T3629" s="74">
        <f t="shared" si="10892"/>
        <v>404.6486364</v>
      </c>
      <c r="U3629" s="75">
        <f>J3629*SIP_Calculator!$D$27</f>
        <v>0</v>
      </c>
      <c r="V3629" s="75">
        <f t="shared" si="13"/>
        <v>0</v>
      </c>
      <c r="W3629" s="75">
        <f t="shared" si="14"/>
        <v>0</v>
      </c>
      <c r="X3629" s="75">
        <f t="shared" ref="X3629:Y3629" si="10893">X3628+V3629</f>
        <v>340.2109162</v>
      </c>
      <c r="Y3629" s="75">
        <f t="shared" si="10893"/>
        <v>405.5407202</v>
      </c>
    </row>
    <row r="3630" ht="15.75" customHeight="1">
      <c r="A3630" s="78">
        <v>43453.0</v>
      </c>
      <c r="B3630" s="73">
        <v>11223.4</v>
      </c>
      <c r="C3630" s="73">
        <v>9246.8</v>
      </c>
      <c r="D3630" s="74">
        <f t="shared" si="33"/>
        <v>761</v>
      </c>
      <c r="E3630" s="74">
        <f t="shared" si="16"/>
        <v>0</v>
      </c>
      <c r="F3630" s="75">
        <f t="shared" si="4"/>
        <v>12</v>
      </c>
      <c r="G3630" s="75">
        <f t="shared" si="17"/>
        <v>0</v>
      </c>
      <c r="H3630" s="76">
        <f>IF(A3630&lt;SIP_Calculator!$B$7,0,IF(A3630&gt;SIP_Calculator!$E$7,0,1))</f>
        <v>1</v>
      </c>
      <c r="I3630" s="74">
        <f t="shared" si="5"/>
        <v>0</v>
      </c>
      <c r="J3630" s="75">
        <f t="shared" si="6"/>
        <v>0</v>
      </c>
      <c r="K3630" s="76">
        <f>H3630*SIP_Calculator!$D$25</f>
        <v>484.4666522</v>
      </c>
      <c r="L3630" s="76">
        <f t="shared" si="7"/>
        <v>0.04316576547</v>
      </c>
      <c r="M3630" s="76">
        <f t="shared" si="8"/>
        <v>0.05239289832</v>
      </c>
      <c r="N3630" s="76">
        <f t="shared" ref="N3630:O3630" si="10894">N3629+L3630</f>
        <v>339.6858535</v>
      </c>
      <c r="O3630" s="76">
        <f t="shared" si="10894"/>
        <v>404.8721357</v>
      </c>
      <c r="P3630" s="74">
        <f>I3630*SIP_Calculator!$D$26</f>
        <v>0</v>
      </c>
      <c r="Q3630" s="74">
        <f t="shared" si="10"/>
        <v>0</v>
      </c>
      <c r="R3630" s="74">
        <f t="shared" si="11"/>
        <v>0</v>
      </c>
      <c r="S3630" s="74">
        <f t="shared" ref="S3630:T3630" si="10895">S3629+Q3630</f>
        <v>339.4282735</v>
      </c>
      <c r="T3630" s="74">
        <f t="shared" si="10895"/>
        <v>404.6486364</v>
      </c>
      <c r="U3630" s="75">
        <f>J3630*SIP_Calculator!$D$27</f>
        <v>0</v>
      </c>
      <c r="V3630" s="75">
        <f t="shared" si="13"/>
        <v>0</v>
      </c>
      <c r="W3630" s="75">
        <f t="shared" si="14"/>
        <v>0</v>
      </c>
      <c r="X3630" s="75">
        <f t="shared" ref="X3630:Y3630" si="10896">X3629+V3630</f>
        <v>340.2109162</v>
      </c>
      <c r="Y3630" s="75">
        <f t="shared" si="10896"/>
        <v>405.5407202</v>
      </c>
    </row>
    <row r="3631" ht="15.75" customHeight="1">
      <c r="A3631" s="78">
        <v>43454.0</v>
      </c>
      <c r="B3631" s="73">
        <v>11201.35</v>
      </c>
      <c r="C3631" s="73">
        <v>9234.45</v>
      </c>
      <c r="D3631" s="74">
        <f t="shared" si="33"/>
        <v>761</v>
      </c>
      <c r="E3631" s="74">
        <f t="shared" si="16"/>
        <v>0</v>
      </c>
      <c r="F3631" s="75">
        <f t="shared" si="4"/>
        <v>12</v>
      </c>
      <c r="G3631" s="75">
        <f t="shared" si="17"/>
        <v>0</v>
      </c>
      <c r="H3631" s="76">
        <f>IF(A3631&lt;SIP_Calculator!$B$7,0,IF(A3631&gt;SIP_Calculator!$E$7,0,1))</f>
        <v>1</v>
      </c>
      <c r="I3631" s="74">
        <f t="shared" si="5"/>
        <v>0</v>
      </c>
      <c r="J3631" s="75">
        <f t="shared" si="6"/>
        <v>0</v>
      </c>
      <c r="K3631" s="76">
        <f>H3631*SIP_Calculator!$D$25</f>
        <v>484.4666522</v>
      </c>
      <c r="L3631" s="76">
        <f t="shared" si="7"/>
        <v>0.04325073783</v>
      </c>
      <c r="M3631" s="76">
        <f t="shared" si="8"/>
        <v>0.05246296771</v>
      </c>
      <c r="N3631" s="76">
        <f t="shared" ref="N3631:O3631" si="10897">N3630+L3631</f>
        <v>339.7291043</v>
      </c>
      <c r="O3631" s="76">
        <f t="shared" si="10897"/>
        <v>404.9245987</v>
      </c>
      <c r="P3631" s="74">
        <f>I3631*SIP_Calculator!$D$26</f>
        <v>0</v>
      </c>
      <c r="Q3631" s="74">
        <f t="shared" si="10"/>
        <v>0</v>
      </c>
      <c r="R3631" s="74">
        <f t="shared" si="11"/>
        <v>0</v>
      </c>
      <c r="S3631" s="74">
        <f t="shared" ref="S3631:T3631" si="10898">S3630+Q3631</f>
        <v>339.4282735</v>
      </c>
      <c r="T3631" s="74">
        <f t="shared" si="10898"/>
        <v>404.6486364</v>
      </c>
      <c r="U3631" s="75">
        <f>J3631*SIP_Calculator!$D$27</f>
        <v>0</v>
      </c>
      <c r="V3631" s="75">
        <f t="shared" si="13"/>
        <v>0</v>
      </c>
      <c r="W3631" s="75">
        <f t="shared" si="14"/>
        <v>0</v>
      </c>
      <c r="X3631" s="75">
        <f t="shared" ref="X3631:Y3631" si="10899">X3630+V3631</f>
        <v>340.2109162</v>
      </c>
      <c r="Y3631" s="75">
        <f t="shared" si="10899"/>
        <v>405.5407202</v>
      </c>
    </row>
    <row r="3632" ht="15.75" customHeight="1">
      <c r="A3632" s="78">
        <v>43455.0</v>
      </c>
      <c r="B3632" s="73">
        <v>11005.85</v>
      </c>
      <c r="C3632" s="73">
        <v>9082.55</v>
      </c>
      <c r="D3632" s="74">
        <f t="shared" si="33"/>
        <v>761</v>
      </c>
      <c r="E3632" s="74">
        <f t="shared" si="16"/>
        <v>0</v>
      </c>
      <c r="F3632" s="75">
        <f t="shared" si="4"/>
        <v>12</v>
      </c>
      <c r="G3632" s="75">
        <f t="shared" si="17"/>
        <v>0</v>
      </c>
      <c r="H3632" s="76">
        <f>IF(A3632&lt;SIP_Calculator!$B$7,0,IF(A3632&gt;SIP_Calculator!$E$7,0,1))</f>
        <v>1</v>
      </c>
      <c r="I3632" s="74">
        <f t="shared" si="5"/>
        <v>0</v>
      </c>
      <c r="J3632" s="75">
        <f t="shared" si="6"/>
        <v>0</v>
      </c>
      <c r="K3632" s="76">
        <f>H3632*SIP_Calculator!$D$25</f>
        <v>484.4666522</v>
      </c>
      <c r="L3632" s="76">
        <f t="shared" si="7"/>
        <v>0.04401901281</v>
      </c>
      <c r="M3632" s="76">
        <f t="shared" si="8"/>
        <v>0.05334037822</v>
      </c>
      <c r="N3632" s="76">
        <f t="shared" ref="N3632:O3632" si="10900">N3631+L3632</f>
        <v>339.7731233</v>
      </c>
      <c r="O3632" s="76">
        <f t="shared" si="10900"/>
        <v>404.9779391</v>
      </c>
      <c r="P3632" s="74">
        <f>I3632*SIP_Calculator!$D$26</f>
        <v>0</v>
      </c>
      <c r="Q3632" s="74">
        <f t="shared" si="10"/>
        <v>0</v>
      </c>
      <c r="R3632" s="74">
        <f t="shared" si="11"/>
        <v>0</v>
      </c>
      <c r="S3632" s="74">
        <f t="shared" ref="S3632:T3632" si="10901">S3631+Q3632</f>
        <v>339.4282735</v>
      </c>
      <c r="T3632" s="74">
        <f t="shared" si="10901"/>
        <v>404.6486364</v>
      </c>
      <c r="U3632" s="75">
        <f>J3632*SIP_Calculator!$D$27</f>
        <v>0</v>
      </c>
      <c r="V3632" s="75">
        <f t="shared" si="13"/>
        <v>0</v>
      </c>
      <c r="W3632" s="75">
        <f t="shared" si="14"/>
        <v>0</v>
      </c>
      <c r="X3632" s="75">
        <f t="shared" ref="X3632:Y3632" si="10902">X3631+V3632</f>
        <v>340.2109162</v>
      </c>
      <c r="Y3632" s="75">
        <f t="shared" si="10902"/>
        <v>405.5407202</v>
      </c>
    </row>
    <row r="3633" ht="15.75" customHeight="1">
      <c r="A3633" s="78">
        <v>43458.0</v>
      </c>
      <c r="B3633" s="73">
        <v>10904.7</v>
      </c>
      <c r="C3633" s="73">
        <v>9002.45</v>
      </c>
      <c r="D3633" s="74">
        <f t="shared" si="33"/>
        <v>762</v>
      </c>
      <c r="E3633" s="74">
        <f t="shared" si="16"/>
        <v>1</v>
      </c>
      <c r="F3633" s="75">
        <f t="shared" si="4"/>
        <v>12</v>
      </c>
      <c r="G3633" s="75">
        <f t="shared" si="17"/>
        <v>0</v>
      </c>
      <c r="H3633" s="76">
        <f>IF(A3633&lt;SIP_Calculator!$B$7,0,IF(A3633&gt;SIP_Calculator!$E$7,0,1))</f>
        <v>1</v>
      </c>
      <c r="I3633" s="74">
        <f t="shared" si="5"/>
        <v>1</v>
      </c>
      <c r="J3633" s="75">
        <f t="shared" si="6"/>
        <v>0</v>
      </c>
      <c r="K3633" s="76">
        <f>H3633*SIP_Calculator!$D$25</f>
        <v>484.4666522</v>
      </c>
      <c r="L3633" s="76">
        <f t="shared" si="7"/>
        <v>0.04442732512</v>
      </c>
      <c r="M3633" s="76">
        <f t="shared" si="8"/>
        <v>0.05381497839</v>
      </c>
      <c r="N3633" s="76">
        <f t="shared" ref="N3633:O3633" si="10903">N3632+L3633</f>
        <v>339.8175506</v>
      </c>
      <c r="O3633" s="76">
        <f t="shared" si="10903"/>
        <v>405.0317541</v>
      </c>
      <c r="P3633" s="74">
        <f>I3633*SIP_Calculator!$D$26</f>
        <v>2301.341589</v>
      </c>
      <c r="Q3633" s="74">
        <f t="shared" si="10"/>
        <v>0.2110412565</v>
      </c>
      <c r="R3633" s="74">
        <f t="shared" si="11"/>
        <v>0.2556350315</v>
      </c>
      <c r="S3633" s="74">
        <f t="shared" ref="S3633:T3633" si="10904">S3632+Q3633</f>
        <v>339.6393147</v>
      </c>
      <c r="T3633" s="74">
        <f t="shared" si="10904"/>
        <v>404.9042714</v>
      </c>
      <c r="U3633" s="75">
        <f>J3633*SIP_Calculator!$D$27</f>
        <v>0</v>
      </c>
      <c r="V3633" s="75">
        <f t="shared" si="13"/>
        <v>0</v>
      </c>
      <c r="W3633" s="75">
        <f t="shared" si="14"/>
        <v>0</v>
      </c>
      <c r="X3633" s="75">
        <f t="shared" ref="X3633:Y3633" si="10905">X3632+V3633</f>
        <v>340.2109162</v>
      </c>
      <c r="Y3633" s="75">
        <f t="shared" si="10905"/>
        <v>405.5407202</v>
      </c>
    </row>
    <row r="3634" ht="15.75" customHeight="1">
      <c r="A3634" s="78">
        <v>43460.0</v>
      </c>
      <c r="B3634" s="73">
        <v>10968.85</v>
      </c>
      <c r="C3634" s="73">
        <v>9041.7</v>
      </c>
      <c r="D3634" s="74">
        <f t="shared" si="33"/>
        <v>762</v>
      </c>
      <c r="E3634" s="74">
        <f t="shared" si="16"/>
        <v>0</v>
      </c>
      <c r="F3634" s="75">
        <f t="shared" si="4"/>
        <v>12</v>
      </c>
      <c r="G3634" s="75">
        <f t="shared" si="17"/>
        <v>0</v>
      </c>
      <c r="H3634" s="76">
        <f>IF(A3634&lt;SIP_Calculator!$B$7,0,IF(A3634&gt;SIP_Calculator!$E$7,0,1))</f>
        <v>1</v>
      </c>
      <c r="I3634" s="74">
        <f t="shared" si="5"/>
        <v>0</v>
      </c>
      <c r="J3634" s="75">
        <f t="shared" si="6"/>
        <v>0</v>
      </c>
      <c r="K3634" s="76">
        <f>H3634*SIP_Calculator!$D$25</f>
        <v>484.4666522</v>
      </c>
      <c r="L3634" s="76">
        <f t="shared" si="7"/>
        <v>0.04416749725</v>
      </c>
      <c r="M3634" s="76">
        <f t="shared" si="8"/>
        <v>0.05358136768</v>
      </c>
      <c r="N3634" s="76">
        <f t="shared" ref="N3634:O3634" si="10906">N3633+L3634</f>
        <v>339.8617181</v>
      </c>
      <c r="O3634" s="76">
        <f t="shared" si="10906"/>
        <v>405.0853354</v>
      </c>
      <c r="P3634" s="74">
        <f>I3634*SIP_Calculator!$D$26</f>
        <v>0</v>
      </c>
      <c r="Q3634" s="74">
        <f t="shared" si="10"/>
        <v>0</v>
      </c>
      <c r="R3634" s="74">
        <f t="shared" si="11"/>
        <v>0</v>
      </c>
      <c r="S3634" s="74">
        <f t="shared" ref="S3634:T3634" si="10907">S3633+Q3634</f>
        <v>339.6393147</v>
      </c>
      <c r="T3634" s="74">
        <f t="shared" si="10907"/>
        <v>404.9042714</v>
      </c>
      <c r="U3634" s="75">
        <f>J3634*SIP_Calculator!$D$27</f>
        <v>0</v>
      </c>
      <c r="V3634" s="75">
        <f t="shared" si="13"/>
        <v>0</v>
      </c>
      <c r="W3634" s="75">
        <f t="shared" si="14"/>
        <v>0</v>
      </c>
      <c r="X3634" s="75">
        <f t="shared" ref="X3634:Y3634" si="10908">X3633+V3634</f>
        <v>340.2109162</v>
      </c>
      <c r="Y3634" s="75">
        <f t="shared" si="10908"/>
        <v>405.5407202</v>
      </c>
    </row>
    <row r="3635" ht="15.75" customHeight="1">
      <c r="A3635" s="78">
        <v>43461.0</v>
      </c>
      <c r="B3635" s="73">
        <v>11015.8</v>
      </c>
      <c r="C3635" s="73">
        <v>9078.8</v>
      </c>
      <c r="D3635" s="74">
        <f t="shared" si="33"/>
        <v>762</v>
      </c>
      <c r="E3635" s="74">
        <f t="shared" si="16"/>
        <v>0</v>
      </c>
      <c r="F3635" s="75">
        <f t="shared" si="4"/>
        <v>12</v>
      </c>
      <c r="G3635" s="75">
        <f t="shared" si="17"/>
        <v>0</v>
      </c>
      <c r="H3635" s="76">
        <f>IF(A3635&lt;SIP_Calculator!$B$7,0,IF(A3635&gt;SIP_Calculator!$E$7,0,1))</f>
        <v>1</v>
      </c>
      <c r="I3635" s="74">
        <f t="shared" si="5"/>
        <v>0</v>
      </c>
      <c r="J3635" s="75">
        <f t="shared" si="6"/>
        <v>0</v>
      </c>
      <c r="K3635" s="76">
        <f>H3635*SIP_Calculator!$D$25</f>
        <v>484.4666522</v>
      </c>
      <c r="L3635" s="76">
        <f t="shared" si="7"/>
        <v>0.04397925273</v>
      </c>
      <c r="M3635" s="76">
        <f t="shared" si="8"/>
        <v>0.05336241047</v>
      </c>
      <c r="N3635" s="76">
        <f t="shared" ref="N3635:O3635" si="10909">N3634+L3635</f>
        <v>339.9056973</v>
      </c>
      <c r="O3635" s="76">
        <f t="shared" si="10909"/>
        <v>405.1386978</v>
      </c>
      <c r="P3635" s="74">
        <f>I3635*SIP_Calculator!$D$26</f>
        <v>0</v>
      </c>
      <c r="Q3635" s="74">
        <f t="shared" si="10"/>
        <v>0</v>
      </c>
      <c r="R3635" s="74">
        <f t="shared" si="11"/>
        <v>0</v>
      </c>
      <c r="S3635" s="74">
        <f t="shared" ref="S3635:T3635" si="10910">S3634+Q3635</f>
        <v>339.6393147</v>
      </c>
      <c r="T3635" s="74">
        <f t="shared" si="10910"/>
        <v>404.9042714</v>
      </c>
      <c r="U3635" s="75">
        <f>J3635*SIP_Calculator!$D$27</f>
        <v>0</v>
      </c>
      <c r="V3635" s="75">
        <f t="shared" si="13"/>
        <v>0</v>
      </c>
      <c r="W3635" s="75">
        <f t="shared" si="14"/>
        <v>0</v>
      </c>
      <c r="X3635" s="75">
        <f t="shared" ref="X3635:Y3635" si="10911">X3634+V3635</f>
        <v>340.2109162</v>
      </c>
      <c r="Y3635" s="75">
        <f t="shared" si="10911"/>
        <v>405.5407202</v>
      </c>
    </row>
    <row r="3636" ht="15.75" customHeight="1">
      <c r="A3636" s="78">
        <v>43462.0</v>
      </c>
      <c r="B3636" s="73">
        <v>11101.65</v>
      </c>
      <c r="C3636" s="73">
        <v>9152.55</v>
      </c>
      <c r="D3636" s="74">
        <f t="shared" si="33"/>
        <v>762</v>
      </c>
      <c r="E3636" s="74">
        <f t="shared" si="16"/>
        <v>0</v>
      </c>
      <c r="F3636" s="75">
        <f t="shared" si="4"/>
        <v>12</v>
      </c>
      <c r="G3636" s="75">
        <f t="shared" si="17"/>
        <v>0</v>
      </c>
      <c r="H3636" s="76">
        <f>IF(A3636&lt;SIP_Calculator!$B$7,0,IF(A3636&gt;SIP_Calculator!$E$7,0,1))</f>
        <v>1</v>
      </c>
      <c r="I3636" s="74">
        <f t="shared" si="5"/>
        <v>0</v>
      </c>
      <c r="J3636" s="75">
        <f t="shared" si="6"/>
        <v>0</v>
      </c>
      <c r="K3636" s="76">
        <f>H3636*SIP_Calculator!$D$25</f>
        <v>484.4666522</v>
      </c>
      <c r="L3636" s="76">
        <f t="shared" si="7"/>
        <v>0.04363915744</v>
      </c>
      <c r="M3636" s="76">
        <f t="shared" si="8"/>
        <v>0.05293242344</v>
      </c>
      <c r="N3636" s="76">
        <f t="shared" ref="N3636:O3636" si="10912">N3635+L3636</f>
        <v>339.9493365</v>
      </c>
      <c r="O3636" s="76">
        <f t="shared" si="10912"/>
        <v>405.1916303</v>
      </c>
      <c r="P3636" s="74">
        <f>I3636*SIP_Calculator!$D$26</f>
        <v>0</v>
      </c>
      <c r="Q3636" s="74">
        <f t="shared" si="10"/>
        <v>0</v>
      </c>
      <c r="R3636" s="74">
        <f t="shared" si="11"/>
        <v>0</v>
      </c>
      <c r="S3636" s="74">
        <f t="shared" ref="S3636:T3636" si="10913">S3635+Q3636</f>
        <v>339.6393147</v>
      </c>
      <c r="T3636" s="74">
        <f t="shared" si="10913"/>
        <v>404.9042714</v>
      </c>
      <c r="U3636" s="75">
        <f>J3636*SIP_Calculator!$D$27</f>
        <v>0</v>
      </c>
      <c r="V3636" s="75">
        <f t="shared" si="13"/>
        <v>0</v>
      </c>
      <c r="W3636" s="75">
        <f t="shared" si="14"/>
        <v>0</v>
      </c>
      <c r="X3636" s="75">
        <f t="shared" ref="X3636:Y3636" si="10914">X3635+V3636</f>
        <v>340.2109162</v>
      </c>
      <c r="Y3636" s="75">
        <f t="shared" si="10914"/>
        <v>405.5407202</v>
      </c>
    </row>
    <row r="3637" ht="15.75" customHeight="1">
      <c r="A3637" s="78">
        <v>43465.0</v>
      </c>
      <c r="B3637" s="73">
        <v>11110.15</v>
      </c>
      <c r="C3637" s="73">
        <v>9170.0</v>
      </c>
      <c r="D3637" s="74">
        <f t="shared" si="33"/>
        <v>763</v>
      </c>
      <c r="E3637" s="74">
        <f t="shared" si="16"/>
        <v>1</v>
      </c>
      <c r="F3637" s="75">
        <f t="shared" si="4"/>
        <v>12</v>
      </c>
      <c r="G3637" s="75">
        <f t="shared" si="17"/>
        <v>0</v>
      </c>
      <c r="H3637" s="76">
        <f>IF(A3637&lt;SIP_Calculator!$B$7,0,IF(A3637&gt;SIP_Calculator!$E$7,0,1))</f>
        <v>1</v>
      </c>
      <c r="I3637" s="74">
        <f t="shared" si="5"/>
        <v>1</v>
      </c>
      <c r="J3637" s="75">
        <f t="shared" si="6"/>
        <v>0</v>
      </c>
      <c r="K3637" s="76">
        <f>H3637*SIP_Calculator!$D$25</f>
        <v>484.4666522</v>
      </c>
      <c r="L3637" s="76">
        <f t="shared" si="7"/>
        <v>0.0436057706</v>
      </c>
      <c r="M3637" s="76">
        <f t="shared" si="8"/>
        <v>0.05283169599</v>
      </c>
      <c r="N3637" s="76">
        <f t="shared" ref="N3637:O3637" si="10915">N3636+L3637</f>
        <v>339.9929423</v>
      </c>
      <c r="O3637" s="76">
        <f t="shared" si="10915"/>
        <v>405.244462</v>
      </c>
      <c r="P3637" s="74">
        <f>I3637*SIP_Calculator!$D$26</f>
        <v>2301.341589</v>
      </c>
      <c r="Q3637" s="74">
        <f t="shared" si="10"/>
        <v>0.2071386605</v>
      </c>
      <c r="R3637" s="74">
        <f t="shared" si="11"/>
        <v>0.2509641864</v>
      </c>
      <c r="S3637" s="74">
        <f t="shared" ref="S3637:T3637" si="10916">S3636+Q3637</f>
        <v>339.8464534</v>
      </c>
      <c r="T3637" s="74">
        <f t="shared" si="10916"/>
        <v>405.1552356</v>
      </c>
      <c r="U3637" s="75">
        <f>J3637*SIP_Calculator!$D$27</f>
        <v>0</v>
      </c>
      <c r="V3637" s="75">
        <f t="shared" si="13"/>
        <v>0</v>
      </c>
      <c r="W3637" s="75">
        <f t="shared" si="14"/>
        <v>0</v>
      </c>
      <c r="X3637" s="75">
        <f t="shared" ref="X3637:Y3637" si="10917">X3636+V3637</f>
        <v>340.2109162</v>
      </c>
      <c r="Y3637" s="75">
        <f t="shared" si="10917"/>
        <v>405.5407202</v>
      </c>
    </row>
    <row r="3638" ht="15.75" customHeight="1">
      <c r="A3638" s="78">
        <v>43466.0</v>
      </c>
      <c r="B3638" s="73">
        <v>11148.8</v>
      </c>
      <c r="C3638" s="73">
        <v>9197.9</v>
      </c>
      <c r="D3638" s="74">
        <f t="shared" si="33"/>
        <v>763</v>
      </c>
      <c r="E3638" s="74">
        <f t="shared" si="16"/>
        <v>0</v>
      </c>
      <c r="F3638" s="75">
        <f t="shared" si="4"/>
        <v>1</v>
      </c>
      <c r="G3638" s="75">
        <f t="shared" si="17"/>
        <v>1</v>
      </c>
      <c r="H3638" s="76">
        <f>IF(A3638&lt;SIP_Calculator!$B$7,0,IF(A3638&gt;SIP_Calculator!$E$7,0,1))</f>
        <v>1</v>
      </c>
      <c r="I3638" s="74">
        <f t="shared" si="5"/>
        <v>0</v>
      </c>
      <c r="J3638" s="75">
        <f t="shared" si="6"/>
        <v>1</v>
      </c>
      <c r="K3638" s="76">
        <f>H3638*SIP_Calculator!$D$25</f>
        <v>484.4666522</v>
      </c>
      <c r="L3638" s="76">
        <f t="shared" si="7"/>
        <v>0.04345460069</v>
      </c>
      <c r="M3638" s="76">
        <f t="shared" si="8"/>
        <v>0.05267144154</v>
      </c>
      <c r="N3638" s="76">
        <f t="shared" ref="N3638:O3638" si="10918">N3637+L3638</f>
        <v>340.0363969</v>
      </c>
      <c r="O3638" s="76">
        <f t="shared" si="10918"/>
        <v>405.2971334</v>
      </c>
      <c r="P3638" s="74">
        <f>I3638*SIP_Calculator!$D$26</f>
        <v>0</v>
      </c>
      <c r="Q3638" s="74">
        <f t="shared" si="10"/>
        <v>0</v>
      </c>
      <c r="R3638" s="74">
        <f t="shared" si="11"/>
        <v>0</v>
      </c>
      <c r="S3638" s="74">
        <f t="shared" ref="S3638:T3638" si="10919">S3637+Q3638</f>
        <v>339.8464534</v>
      </c>
      <c r="T3638" s="74">
        <f t="shared" si="10919"/>
        <v>405.1552356</v>
      </c>
      <c r="U3638" s="75">
        <f>J3638*SIP_Calculator!$D$27</f>
        <v>10000</v>
      </c>
      <c r="V3638" s="75">
        <f t="shared" si="13"/>
        <v>0.8969575201</v>
      </c>
      <c r="W3638" s="75">
        <f t="shared" si="14"/>
        <v>1.087204688</v>
      </c>
      <c r="X3638" s="75">
        <f t="shared" ref="X3638:Y3638" si="10920">X3637+V3638</f>
        <v>341.1078738</v>
      </c>
      <c r="Y3638" s="75">
        <f t="shared" si="10920"/>
        <v>406.6279249</v>
      </c>
    </row>
    <row r="3639" ht="15.75" customHeight="1">
      <c r="A3639" s="78">
        <v>43467.0</v>
      </c>
      <c r="B3639" s="73">
        <v>11032.0</v>
      </c>
      <c r="C3639" s="73">
        <v>9103.4</v>
      </c>
      <c r="D3639" s="74">
        <f t="shared" si="33"/>
        <v>763</v>
      </c>
      <c r="E3639" s="74">
        <f t="shared" si="16"/>
        <v>0</v>
      </c>
      <c r="F3639" s="75">
        <f t="shared" si="4"/>
        <v>1</v>
      </c>
      <c r="G3639" s="75">
        <f t="shared" si="17"/>
        <v>0</v>
      </c>
      <c r="H3639" s="76">
        <f>IF(A3639&lt;SIP_Calculator!$B$7,0,IF(A3639&gt;SIP_Calculator!$E$7,0,1))</f>
        <v>1</v>
      </c>
      <c r="I3639" s="74">
        <f t="shared" si="5"/>
        <v>0</v>
      </c>
      <c r="J3639" s="75">
        <f t="shared" si="6"/>
        <v>0</v>
      </c>
      <c r="K3639" s="76">
        <f>H3639*SIP_Calculator!$D$25</f>
        <v>484.4666522</v>
      </c>
      <c r="L3639" s="76">
        <f t="shared" si="7"/>
        <v>0.04391467116</v>
      </c>
      <c r="M3639" s="76">
        <f t="shared" si="8"/>
        <v>0.05321820992</v>
      </c>
      <c r="N3639" s="76">
        <f t="shared" ref="N3639:O3639" si="10921">N3638+L3639</f>
        <v>340.0803115</v>
      </c>
      <c r="O3639" s="76">
        <f t="shared" si="10921"/>
        <v>405.3503516</v>
      </c>
      <c r="P3639" s="74">
        <f>I3639*SIP_Calculator!$D$26</f>
        <v>0</v>
      </c>
      <c r="Q3639" s="74">
        <f t="shared" si="10"/>
        <v>0</v>
      </c>
      <c r="R3639" s="74">
        <f t="shared" si="11"/>
        <v>0</v>
      </c>
      <c r="S3639" s="74">
        <f t="shared" ref="S3639:T3639" si="10922">S3638+Q3639</f>
        <v>339.8464534</v>
      </c>
      <c r="T3639" s="74">
        <f t="shared" si="10922"/>
        <v>405.1552356</v>
      </c>
      <c r="U3639" s="75">
        <f>J3639*SIP_Calculator!$D$27</f>
        <v>0</v>
      </c>
      <c r="V3639" s="75">
        <f t="shared" si="13"/>
        <v>0</v>
      </c>
      <c r="W3639" s="75">
        <f t="shared" si="14"/>
        <v>0</v>
      </c>
      <c r="X3639" s="75">
        <f t="shared" ref="X3639:Y3639" si="10923">X3638+V3639</f>
        <v>341.1078738</v>
      </c>
      <c r="Y3639" s="75">
        <f t="shared" si="10923"/>
        <v>406.6279249</v>
      </c>
    </row>
    <row r="3640" ht="15.75" customHeight="1">
      <c r="A3640" s="78">
        <v>43468.0</v>
      </c>
      <c r="B3640" s="73">
        <v>10914.8</v>
      </c>
      <c r="C3640" s="73">
        <v>9014.8</v>
      </c>
      <c r="D3640" s="74">
        <f t="shared" si="33"/>
        <v>763</v>
      </c>
      <c r="E3640" s="74">
        <f t="shared" si="16"/>
        <v>0</v>
      </c>
      <c r="F3640" s="75">
        <f t="shared" si="4"/>
        <v>1</v>
      </c>
      <c r="G3640" s="75">
        <f t="shared" si="17"/>
        <v>0</v>
      </c>
      <c r="H3640" s="76">
        <f>IF(A3640&lt;SIP_Calculator!$B$7,0,IF(A3640&gt;SIP_Calculator!$E$7,0,1))</f>
        <v>1</v>
      </c>
      <c r="I3640" s="74">
        <f t="shared" si="5"/>
        <v>0</v>
      </c>
      <c r="J3640" s="75">
        <f t="shared" si="6"/>
        <v>0</v>
      </c>
      <c r="K3640" s="76">
        <f>H3640*SIP_Calculator!$D$25</f>
        <v>484.4666522</v>
      </c>
      <c r="L3640" s="76">
        <f t="shared" si="7"/>
        <v>0.04438621433</v>
      </c>
      <c r="M3640" s="76">
        <f t="shared" si="8"/>
        <v>0.05374125351</v>
      </c>
      <c r="N3640" s="76">
        <f t="shared" ref="N3640:O3640" si="10924">N3639+L3640</f>
        <v>340.1246978</v>
      </c>
      <c r="O3640" s="76">
        <f t="shared" si="10924"/>
        <v>405.4040929</v>
      </c>
      <c r="P3640" s="74">
        <f>I3640*SIP_Calculator!$D$26</f>
        <v>0</v>
      </c>
      <c r="Q3640" s="74">
        <f t="shared" si="10"/>
        <v>0</v>
      </c>
      <c r="R3640" s="74">
        <f t="shared" si="11"/>
        <v>0</v>
      </c>
      <c r="S3640" s="74">
        <f t="shared" ref="S3640:T3640" si="10925">S3639+Q3640</f>
        <v>339.8464534</v>
      </c>
      <c r="T3640" s="74">
        <f t="shared" si="10925"/>
        <v>405.1552356</v>
      </c>
      <c r="U3640" s="75">
        <f>J3640*SIP_Calculator!$D$27</f>
        <v>0</v>
      </c>
      <c r="V3640" s="75">
        <f t="shared" si="13"/>
        <v>0</v>
      </c>
      <c r="W3640" s="75">
        <f t="shared" si="14"/>
        <v>0</v>
      </c>
      <c r="X3640" s="75">
        <f t="shared" ref="X3640:Y3640" si="10926">X3639+V3640</f>
        <v>341.1078738</v>
      </c>
      <c r="Y3640" s="75">
        <f t="shared" si="10926"/>
        <v>406.6279249</v>
      </c>
    </row>
    <row r="3641" ht="15.75" customHeight="1">
      <c r="A3641" s="78">
        <v>43469.0</v>
      </c>
      <c r="B3641" s="73">
        <v>10966.15</v>
      </c>
      <c r="C3641" s="73">
        <v>9054.9</v>
      </c>
      <c r="D3641" s="74">
        <f t="shared" si="33"/>
        <v>763</v>
      </c>
      <c r="E3641" s="74">
        <f t="shared" si="16"/>
        <v>0</v>
      </c>
      <c r="F3641" s="75">
        <f t="shared" si="4"/>
        <v>1</v>
      </c>
      <c r="G3641" s="75">
        <f t="shared" si="17"/>
        <v>0</v>
      </c>
      <c r="H3641" s="76">
        <f>IF(A3641&lt;SIP_Calculator!$B$7,0,IF(A3641&gt;SIP_Calculator!$E$7,0,1))</f>
        <v>1</v>
      </c>
      <c r="I3641" s="74">
        <f t="shared" si="5"/>
        <v>0</v>
      </c>
      <c r="J3641" s="75">
        <f t="shared" si="6"/>
        <v>0</v>
      </c>
      <c r="K3641" s="76">
        <f>H3641*SIP_Calculator!$D$25</f>
        <v>484.4666522</v>
      </c>
      <c r="L3641" s="76">
        <f t="shared" si="7"/>
        <v>0.04417837182</v>
      </c>
      <c r="M3641" s="76">
        <f t="shared" si="8"/>
        <v>0.05350325815</v>
      </c>
      <c r="N3641" s="76">
        <f t="shared" ref="N3641:O3641" si="10927">N3640+L3641</f>
        <v>340.1688761</v>
      </c>
      <c r="O3641" s="76">
        <f t="shared" si="10927"/>
        <v>405.4575961</v>
      </c>
      <c r="P3641" s="74">
        <f>I3641*SIP_Calculator!$D$26</f>
        <v>0</v>
      </c>
      <c r="Q3641" s="74">
        <f t="shared" si="10"/>
        <v>0</v>
      </c>
      <c r="R3641" s="74">
        <f t="shared" si="11"/>
        <v>0</v>
      </c>
      <c r="S3641" s="74">
        <f t="shared" ref="S3641:T3641" si="10928">S3640+Q3641</f>
        <v>339.8464534</v>
      </c>
      <c r="T3641" s="74">
        <f t="shared" si="10928"/>
        <v>405.1552356</v>
      </c>
      <c r="U3641" s="75">
        <f>J3641*SIP_Calculator!$D$27</f>
        <v>0</v>
      </c>
      <c r="V3641" s="75">
        <f t="shared" si="13"/>
        <v>0</v>
      </c>
      <c r="W3641" s="75">
        <f t="shared" si="14"/>
        <v>0</v>
      </c>
      <c r="X3641" s="75">
        <f t="shared" ref="X3641:Y3641" si="10929">X3640+V3641</f>
        <v>341.1078738</v>
      </c>
      <c r="Y3641" s="75">
        <f t="shared" si="10929"/>
        <v>406.6279249</v>
      </c>
    </row>
    <row r="3642" ht="15.75" customHeight="1">
      <c r="A3642" s="78">
        <v>43472.0</v>
      </c>
      <c r="B3642" s="73">
        <v>11005.1</v>
      </c>
      <c r="C3642" s="73">
        <v>9081.15</v>
      </c>
      <c r="D3642" s="74">
        <f t="shared" si="33"/>
        <v>764</v>
      </c>
      <c r="E3642" s="74">
        <f t="shared" si="16"/>
        <v>1</v>
      </c>
      <c r="F3642" s="75">
        <f t="shared" si="4"/>
        <v>1</v>
      </c>
      <c r="G3642" s="75">
        <f t="shared" si="17"/>
        <v>0</v>
      </c>
      <c r="H3642" s="76">
        <f>IF(A3642&lt;SIP_Calculator!$B$7,0,IF(A3642&gt;SIP_Calculator!$E$7,0,1))</f>
        <v>1</v>
      </c>
      <c r="I3642" s="74">
        <f t="shared" si="5"/>
        <v>1</v>
      </c>
      <c r="J3642" s="75">
        <f t="shared" si="6"/>
        <v>0</v>
      </c>
      <c r="K3642" s="76">
        <f>H3642*SIP_Calculator!$D$25</f>
        <v>484.4666522</v>
      </c>
      <c r="L3642" s="76">
        <f t="shared" si="7"/>
        <v>0.04402201272</v>
      </c>
      <c r="M3642" s="76">
        <f t="shared" si="8"/>
        <v>0.05334860146</v>
      </c>
      <c r="N3642" s="76">
        <f t="shared" ref="N3642:O3642" si="10930">N3641+L3642</f>
        <v>340.2128981</v>
      </c>
      <c r="O3642" s="76">
        <f t="shared" si="10930"/>
        <v>405.5109447</v>
      </c>
      <c r="P3642" s="74">
        <f>I3642*SIP_Calculator!$D$26</f>
        <v>2301.341589</v>
      </c>
      <c r="Q3642" s="74">
        <f t="shared" si="10"/>
        <v>0.209115918</v>
      </c>
      <c r="R3642" s="74">
        <f t="shared" si="11"/>
        <v>0.2534196208</v>
      </c>
      <c r="S3642" s="74">
        <f t="shared" ref="S3642:T3642" si="10931">S3641+Q3642</f>
        <v>340.0555693</v>
      </c>
      <c r="T3642" s="74">
        <f t="shared" si="10931"/>
        <v>405.4086552</v>
      </c>
      <c r="U3642" s="75">
        <f>J3642*SIP_Calculator!$D$27</f>
        <v>0</v>
      </c>
      <c r="V3642" s="75">
        <f t="shared" si="13"/>
        <v>0</v>
      </c>
      <c r="W3642" s="75">
        <f t="shared" si="14"/>
        <v>0</v>
      </c>
      <c r="X3642" s="75">
        <f t="shared" ref="X3642:Y3642" si="10932">X3641+V3642</f>
        <v>341.1078738</v>
      </c>
      <c r="Y3642" s="75">
        <f t="shared" si="10932"/>
        <v>406.6279249</v>
      </c>
    </row>
    <row r="3643" ht="15.75" customHeight="1">
      <c r="A3643" s="78">
        <v>43473.0</v>
      </c>
      <c r="B3643" s="73">
        <v>11031.3</v>
      </c>
      <c r="C3643" s="73">
        <v>9098.65</v>
      </c>
      <c r="D3643" s="74">
        <f t="shared" si="33"/>
        <v>764</v>
      </c>
      <c r="E3643" s="74">
        <f t="shared" si="16"/>
        <v>0</v>
      </c>
      <c r="F3643" s="75">
        <f t="shared" si="4"/>
        <v>1</v>
      </c>
      <c r="G3643" s="75">
        <f t="shared" si="17"/>
        <v>0</v>
      </c>
      <c r="H3643" s="76">
        <f>IF(A3643&lt;SIP_Calculator!$B$7,0,IF(A3643&gt;SIP_Calculator!$E$7,0,1))</f>
        <v>1</v>
      </c>
      <c r="I3643" s="74">
        <f t="shared" si="5"/>
        <v>0</v>
      </c>
      <c r="J3643" s="75">
        <f t="shared" si="6"/>
        <v>0</v>
      </c>
      <c r="K3643" s="76">
        <f>H3643*SIP_Calculator!$D$25</f>
        <v>484.4666522</v>
      </c>
      <c r="L3643" s="76">
        <f t="shared" si="7"/>
        <v>0.0439174578</v>
      </c>
      <c r="M3643" s="76">
        <f t="shared" si="8"/>
        <v>0.05324599278</v>
      </c>
      <c r="N3643" s="76">
        <f t="shared" ref="N3643:O3643" si="10933">N3642+L3643</f>
        <v>340.2568156</v>
      </c>
      <c r="O3643" s="76">
        <f t="shared" si="10933"/>
        <v>405.5641907</v>
      </c>
      <c r="P3643" s="74">
        <f>I3643*SIP_Calculator!$D$26</f>
        <v>0</v>
      </c>
      <c r="Q3643" s="74">
        <f t="shared" si="10"/>
        <v>0</v>
      </c>
      <c r="R3643" s="74">
        <f t="shared" si="11"/>
        <v>0</v>
      </c>
      <c r="S3643" s="74">
        <f t="shared" ref="S3643:T3643" si="10934">S3642+Q3643</f>
        <v>340.0555693</v>
      </c>
      <c r="T3643" s="74">
        <f t="shared" si="10934"/>
        <v>405.4086552</v>
      </c>
      <c r="U3643" s="75">
        <f>J3643*SIP_Calculator!$D$27</f>
        <v>0</v>
      </c>
      <c r="V3643" s="75">
        <f t="shared" si="13"/>
        <v>0</v>
      </c>
      <c r="W3643" s="75">
        <f t="shared" si="14"/>
        <v>0</v>
      </c>
      <c r="X3643" s="75">
        <f t="shared" ref="X3643:Y3643" si="10935">X3642+V3643</f>
        <v>341.1078738</v>
      </c>
      <c r="Y3643" s="75">
        <f t="shared" si="10935"/>
        <v>406.6279249</v>
      </c>
    </row>
    <row r="3644" ht="15.75" customHeight="1">
      <c r="A3644" s="78">
        <v>43474.0</v>
      </c>
      <c r="B3644" s="73">
        <v>11078.0</v>
      </c>
      <c r="C3644" s="73">
        <v>9127.45</v>
      </c>
      <c r="D3644" s="74">
        <f t="shared" si="33"/>
        <v>764</v>
      </c>
      <c r="E3644" s="74">
        <f t="shared" si="16"/>
        <v>0</v>
      </c>
      <c r="F3644" s="75">
        <f t="shared" si="4"/>
        <v>1</v>
      </c>
      <c r="G3644" s="75">
        <f t="shared" si="17"/>
        <v>0</v>
      </c>
      <c r="H3644" s="76">
        <f>IF(A3644&lt;SIP_Calculator!$B$7,0,IF(A3644&gt;SIP_Calculator!$E$7,0,1))</f>
        <v>1</v>
      </c>
      <c r="I3644" s="74">
        <f t="shared" si="5"/>
        <v>0</v>
      </c>
      <c r="J3644" s="75">
        <f t="shared" si="6"/>
        <v>0</v>
      </c>
      <c r="K3644" s="76">
        <f>H3644*SIP_Calculator!$D$25</f>
        <v>484.4666522</v>
      </c>
      <c r="L3644" s="76">
        <f t="shared" si="7"/>
        <v>0.04373232101</v>
      </c>
      <c r="M3644" s="76">
        <f t="shared" si="8"/>
        <v>0.05307798478</v>
      </c>
      <c r="N3644" s="76">
        <f t="shared" ref="N3644:O3644" si="10936">N3643+L3644</f>
        <v>340.3005479</v>
      </c>
      <c r="O3644" s="76">
        <f t="shared" si="10936"/>
        <v>405.6172687</v>
      </c>
      <c r="P3644" s="74">
        <f>I3644*SIP_Calculator!$D$26</f>
        <v>0</v>
      </c>
      <c r="Q3644" s="74">
        <f t="shared" si="10"/>
        <v>0</v>
      </c>
      <c r="R3644" s="74">
        <f t="shared" si="11"/>
        <v>0</v>
      </c>
      <c r="S3644" s="74">
        <f t="shared" ref="S3644:T3644" si="10937">S3643+Q3644</f>
        <v>340.0555693</v>
      </c>
      <c r="T3644" s="74">
        <f t="shared" si="10937"/>
        <v>405.4086552</v>
      </c>
      <c r="U3644" s="75">
        <f>J3644*SIP_Calculator!$D$27</f>
        <v>0</v>
      </c>
      <c r="V3644" s="75">
        <f t="shared" si="13"/>
        <v>0</v>
      </c>
      <c r="W3644" s="75">
        <f t="shared" si="14"/>
        <v>0</v>
      </c>
      <c r="X3644" s="75">
        <f t="shared" ref="X3644:Y3644" si="10938">X3643+V3644</f>
        <v>341.1078738</v>
      </c>
      <c r="Y3644" s="75">
        <f t="shared" si="10938"/>
        <v>406.6279249</v>
      </c>
    </row>
    <row r="3645" ht="15.75" customHeight="1">
      <c r="A3645" s="78">
        <v>43475.0</v>
      </c>
      <c r="B3645" s="73">
        <v>11054.45</v>
      </c>
      <c r="C3645" s="73">
        <v>9119.4</v>
      </c>
      <c r="D3645" s="74">
        <f t="shared" si="33"/>
        <v>764</v>
      </c>
      <c r="E3645" s="74">
        <f t="shared" si="16"/>
        <v>0</v>
      </c>
      <c r="F3645" s="75">
        <f t="shared" si="4"/>
        <v>1</v>
      </c>
      <c r="G3645" s="75">
        <f t="shared" si="17"/>
        <v>0</v>
      </c>
      <c r="H3645" s="76">
        <f>IF(A3645&lt;SIP_Calculator!$B$7,0,IF(A3645&gt;SIP_Calculator!$E$7,0,1))</f>
        <v>1</v>
      </c>
      <c r="I3645" s="74">
        <f t="shared" si="5"/>
        <v>0</v>
      </c>
      <c r="J3645" s="75">
        <f t="shared" si="6"/>
        <v>0</v>
      </c>
      <c r="K3645" s="76">
        <f>H3645*SIP_Calculator!$D$25</f>
        <v>484.4666522</v>
      </c>
      <c r="L3645" s="76">
        <f t="shared" si="7"/>
        <v>0.04382548677</v>
      </c>
      <c r="M3645" s="76">
        <f t="shared" si="8"/>
        <v>0.0531248385</v>
      </c>
      <c r="N3645" s="76">
        <f t="shared" ref="N3645:O3645" si="10939">N3644+L3645</f>
        <v>340.3443734</v>
      </c>
      <c r="O3645" s="76">
        <f t="shared" si="10939"/>
        <v>405.6703935</v>
      </c>
      <c r="P3645" s="74">
        <f>I3645*SIP_Calculator!$D$26</f>
        <v>0</v>
      </c>
      <c r="Q3645" s="74">
        <f t="shared" si="10"/>
        <v>0</v>
      </c>
      <c r="R3645" s="74">
        <f t="shared" si="11"/>
        <v>0</v>
      </c>
      <c r="S3645" s="74">
        <f t="shared" ref="S3645:T3645" si="10940">S3644+Q3645</f>
        <v>340.0555693</v>
      </c>
      <c r="T3645" s="74">
        <f t="shared" si="10940"/>
        <v>405.4086552</v>
      </c>
      <c r="U3645" s="75">
        <f>J3645*SIP_Calculator!$D$27</f>
        <v>0</v>
      </c>
      <c r="V3645" s="75">
        <f t="shared" si="13"/>
        <v>0</v>
      </c>
      <c r="W3645" s="75">
        <f t="shared" si="14"/>
        <v>0</v>
      </c>
      <c r="X3645" s="75">
        <f t="shared" ref="X3645:Y3645" si="10941">X3644+V3645</f>
        <v>341.1078738</v>
      </c>
      <c r="Y3645" s="75">
        <f t="shared" si="10941"/>
        <v>406.6279249</v>
      </c>
    </row>
    <row r="3646" ht="15.75" customHeight="1">
      <c r="A3646" s="78">
        <v>43476.0</v>
      </c>
      <c r="B3646" s="73">
        <v>11025.85</v>
      </c>
      <c r="C3646" s="73">
        <v>9098.2</v>
      </c>
      <c r="D3646" s="74">
        <f t="shared" si="33"/>
        <v>764</v>
      </c>
      <c r="E3646" s="74">
        <f t="shared" si="16"/>
        <v>0</v>
      </c>
      <c r="F3646" s="75">
        <f t="shared" si="4"/>
        <v>1</v>
      </c>
      <c r="G3646" s="75">
        <f t="shared" si="17"/>
        <v>0</v>
      </c>
      <c r="H3646" s="76">
        <f>IF(A3646&lt;SIP_Calculator!$B$7,0,IF(A3646&gt;SIP_Calculator!$E$7,0,1))</f>
        <v>1</v>
      </c>
      <c r="I3646" s="74">
        <f t="shared" si="5"/>
        <v>0</v>
      </c>
      <c r="J3646" s="75">
        <f t="shared" si="6"/>
        <v>0</v>
      </c>
      <c r="K3646" s="76">
        <f>H3646*SIP_Calculator!$D$25</f>
        <v>484.4666522</v>
      </c>
      <c r="L3646" s="76">
        <f t="shared" si="7"/>
        <v>0.04393916589</v>
      </c>
      <c r="M3646" s="76">
        <f t="shared" si="8"/>
        <v>0.05324862634</v>
      </c>
      <c r="N3646" s="76">
        <f t="shared" ref="N3646:O3646" si="10942">N3645+L3646</f>
        <v>340.3883126</v>
      </c>
      <c r="O3646" s="76">
        <f t="shared" si="10942"/>
        <v>405.7236422</v>
      </c>
      <c r="P3646" s="74">
        <f>I3646*SIP_Calculator!$D$26</f>
        <v>0</v>
      </c>
      <c r="Q3646" s="74">
        <f t="shared" si="10"/>
        <v>0</v>
      </c>
      <c r="R3646" s="74">
        <f t="shared" si="11"/>
        <v>0</v>
      </c>
      <c r="S3646" s="74">
        <f t="shared" ref="S3646:T3646" si="10943">S3645+Q3646</f>
        <v>340.0555693</v>
      </c>
      <c r="T3646" s="74">
        <f t="shared" si="10943"/>
        <v>405.4086552</v>
      </c>
      <c r="U3646" s="75">
        <f>J3646*SIP_Calculator!$D$27</f>
        <v>0</v>
      </c>
      <c r="V3646" s="75">
        <f t="shared" si="13"/>
        <v>0</v>
      </c>
      <c r="W3646" s="75">
        <f t="shared" si="14"/>
        <v>0</v>
      </c>
      <c r="X3646" s="75">
        <f t="shared" ref="X3646:Y3646" si="10944">X3645+V3646</f>
        <v>341.1078738</v>
      </c>
      <c r="Y3646" s="75">
        <f t="shared" si="10944"/>
        <v>406.6279249</v>
      </c>
    </row>
    <row r="3647" ht="15.75" customHeight="1">
      <c r="A3647" s="78">
        <v>43479.0</v>
      </c>
      <c r="B3647" s="73">
        <v>10965.05</v>
      </c>
      <c r="C3647" s="73">
        <v>9051.45</v>
      </c>
      <c r="D3647" s="74">
        <f t="shared" si="33"/>
        <v>765</v>
      </c>
      <c r="E3647" s="74">
        <f t="shared" si="16"/>
        <v>1</v>
      </c>
      <c r="F3647" s="75">
        <f t="shared" si="4"/>
        <v>1</v>
      </c>
      <c r="G3647" s="75">
        <f t="shared" si="17"/>
        <v>0</v>
      </c>
      <c r="H3647" s="76">
        <f>IF(A3647&lt;SIP_Calculator!$B$7,0,IF(A3647&gt;SIP_Calculator!$E$7,0,1))</f>
        <v>1</v>
      </c>
      <c r="I3647" s="74">
        <f t="shared" si="5"/>
        <v>1</v>
      </c>
      <c r="J3647" s="75">
        <f t="shared" si="6"/>
        <v>0</v>
      </c>
      <c r="K3647" s="76">
        <f>H3647*SIP_Calculator!$D$25</f>
        <v>484.4666522</v>
      </c>
      <c r="L3647" s="76">
        <f t="shared" si="7"/>
        <v>0.04418280374</v>
      </c>
      <c r="M3647" s="76">
        <f t="shared" si="8"/>
        <v>0.05352365115</v>
      </c>
      <c r="N3647" s="76">
        <f t="shared" ref="N3647:O3647" si="10945">N3646+L3647</f>
        <v>340.4324954</v>
      </c>
      <c r="O3647" s="76">
        <f t="shared" si="10945"/>
        <v>405.7771658</v>
      </c>
      <c r="P3647" s="74">
        <f>I3647*SIP_Calculator!$D$26</f>
        <v>2301.341589</v>
      </c>
      <c r="Q3647" s="74">
        <f t="shared" si="10"/>
        <v>0.2098797169</v>
      </c>
      <c r="R3647" s="74">
        <f t="shared" si="11"/>
        <v>0.2542511519</v>
      </c>
      <c r="S3647" s="74">
        <f t="shared" ref="S3647:T3647" si="10946">S3646+Q3647</f>
        <v>340.265449</v>
      </c>
      <c r="T3647" s="74">
        <f t="shared" si="10946"/>
        <v>405.6629064</v>
      </c>
      <c r="U3647" s="75">
        <f>J3647*SIP_Calculator!$D$27</f>
        <v>0</v>
      </c>
      <c r="V3647" s="75">
        <f t="shared" si="13"/>
        <v>0</v>
      </c>
      <c r="W3647" s="75">
        <f t="shared" si="14"/>
        <v>0</v>
      </c>
      <c r="X3647" s="75">
        <f t="shared" ref="X3647:Y3647" si="10947">X3646+V3647</f>
        <v>341.1078738</v>
      </c>
      <c r="Y3647" s="75">
        <f t="shared" si="10947"/>
        <v>406.6279249</v>
      </c>
    </row>
    <row r="3648" ht="15.75" customHeight="1">
      <c r="A3648" s="78">
        <v>43480.0</v>
      </c>
      <c r="B3648" s="73">
        <v>11107.75</v>
      </c>
      <c r="C3648" s="73">
        <v>9157.15</v>
      </c>
      <c r="D3648" s="74">
        <f t="shared" si="33"/>
        <v>765</v>
      </c>
      <c r="E3648" s="74">
        <f t="shared" si="16"/>
        <v>0</v>
      </c>
      <c r="F3648" s="75">
        <f t="shared" si="4"/>
        <v>1</v>
      </c>
      <c r="G3648" s="75">
        <f t="shared" si="17"/>
        <v>0</v>
      </c>
      <c r="H3648" s="76">
        <f>IF(A3648&lt;SIP_Calculator!$B$7,0,IF(A3648&gt;SIP_Calculator!$E$7,0,1))</f>
        <v>1</v>
      </c>
      <c r="I3648" s="74">
        <f t="shared" si="5"/>
        <v>0</v>
      </c>
      <c r="J3648" s="75">
        <f t="shared" si="6"/>
        <v>0</v>
      </c>
      <c r="K3648" s="76">
        <f>H3648*SIP_Calculator!$D$25</f>
        <v>484.4666522</v>
      </c>
      <c r="L3648" s="76">
        <f t="shared" si="7"/>
        <v>0.04361519229</v>
      </c>
      <c r="M3648" s="76">
        <f t="shared" si="8"/>
        <v>0.05290583339</v>
      </c>
      <c r="N3648" s="76">
        <f t="shared" ref="N3648:O3648" si="10948">N3647+L3648</f>
        <v>340.4761106</v>
      </c>
      <c r="O3648" s="76">
        <f t="shared" si="10948"/>
        <v>405.8300716</v>
      </c>
      <c r="P3648" s="74">
        <f>I3648*SIP_Calculator!$D$26</f>
        <v>0</v>
      </c>
      <c r="Q3648" s="74">
        <f t="shared" si="10"/>
        <v>0</v>
      </c>
      <c r="R3648" s="74">
        <f t="shared" si="11"/>
        <v>0</v>
      </c>
      <c r="S3648" s="74">
        <f t="shared" ref="S3648:T3648" si="10949">S3647+Q3648</f>
        <v>340.265449</v>
      </c>
      <c r="T3648" s="74">
        <f t="shared" si="10949"/>
        <v>405.6629064</v>
      </c>
      <c r="U3648" s="75">
        <f>J3648*SIP_Calculator!$D$27</f>
        <v>0</v>
      </c>
      <c r="V3648" s="75">
        <f t="shared" si="13"/>
        <v>0</v>
      </c>
      <c r="W3648" s="75">
        <f t="shared" si="14"/>
        <v>0</v>
      </c>
      <c r="X3648" s="75">
        <f t="shared" ref="X3648:Y3648" si="10950">X3647+V3648</f>
        <v>341.1078738</v>
      </c>
      <c r="Y3648" s="75">
        <f t="shared" si="10950"/>
        <v>406.6279249</v>
      </c>
    </row>
    <row r="3649" ht="15.75" customHeight="1">
      <c r="A3649" s="78">
        <v>43481.0</v>
      </c>
      <c r="B3649" s="73">
        <v>11111.65</v>
      </c>
      <c r="C3649" s="73">
        <v>9158.75</v>
      </c>
      <c r="D3649" s="74">
        <f t="shared" si="33"/>
        <v>765</v>
      </c>
      <c r="E3649" s="74">
        <f t="shared" si="16"/>
        <v>0</v>
      </c>
      <c r="F3649" s="75">
        <f t="shared" si="4"/>
        <v>1</v>
      </c>
      <c r="G3649" s="75">
        <f t="shared" si="17"/>
        <v>0</v>
      </c>
      <c r="H3649" s="76">
        <f>IF(A3649&lt;SIP_Calculator!$B$7,0,IF(A3649&gt;SIP_Calculator!$E$7,0,1))</f>
        <v>1</v>
      </c>
      <c r="I3649" s="74">
        <f t="shared" si="5"/>
        <v>0</v>
      </c>
      <c r="J3649" s="75">
        <f t="shared" si="6"/>
        <v>0</v>
      </c>
      <c r="K3649" s="76">
        <f>H3649*SIP_Calculator!$D$25</f>
        <v>484.4666522</v>
      </c>
      <c r="L3649" s="76">
        <f t="shared" si="7"/>
        <v>0.0435998841</v>
      </c>
      <c r="M3649" s="76">
        <f t="shared" si="8"/>
        <v>0.05289659093</v>
      </c>
      <c r="N3649" s="76">
        <f t="shared" ref="N3649:O3649" si="10951">N3648+L3649</f>
        <v>340.5197105</v>
      </c>
      <c r="O3649" s="76">
        <f t="shared" si="10951"/>
        <v>405.8829682</v>
      </c>
      <c r="P3649" s="74">
        <f>I3649*SIP_Calculator!$D$26</f>
        <v>0</v>
      </c>
      <c r="Q3649" s="74">
        <f t="shared" si="10"/>
        <v>0</v>
      </c>
      <c r="R3649" s="74">
        <f t="shared" si="11"/>
        <v>0</v>
      </c>
      <c r="S3649" s="74">
        <f t="shared" ref="S3649:T3649" si="10952">S3648+Q3649</f>
        <v>340.265449</v>
      </c>
      <c r="T3649" s="74">
        <f t="shared" si="10952"/>
        <v>405.6629064</v>
      </c>
      <c r="U3649" s="75">
        <f>J3649*SIP_Calculator!$D$27</f>
        <v>0</v>
      </c>
      <c r="V3649" s="75">
        <f t="shared" si="13"/>
        <v>0</v>
      </c>
      <c r="W3649" s="75">
        <f t="shared" si="14"/>
        <v>0</v>
      </c>
      <c r="X3649" s="75">
        <f t="shared" ref="X3649:Y3649" si="10953">X3648+V3649</f>
        <v>341.1078738</v>
      </c>
      <c r="Y3649" s="75">
        <f t="shared" si="10953"/>
        <v>406.6279249</v>
      </c>
    </row>
    <row r="3650" ht="15.75" customHeight="1">
      <c r="A3650" s="78">
        <v>43482.0</v>
      </c>
      <c r="B3650" s="73">
        <v>11123.9</v>
      </c>
      <c r="C3650" s="73">
        <v>9161.6</v>
      </c>
      <c r="D3650" s="74">
        <f t="shared" si="33"/>
        <v>765</v>
      </c>
      <c r="E3650" s="74">
        <f t="shared" si="16"/>
        <v>0</v>
      </c>
      <c r="F3650" s="75">
        <f t="shared" si="4"/>
        <v>1</v>
      </c>
      <c r="G3650" s="75">
        <f t="shared" si="17"/>
        <v>0</v>
      </c>
      <c r="H3650" s="76">
        <f>IF(A3650&lt;SIP_Calculator!$B$7,0,IF(A3650&gt;SIP_Calculator!$E$7,0,1))</f>
        <v>1</v>
      </c>
      <c r="I3650" s="74">
        <f t="shared" si="5"/>
        <v>0</v>
      </c>
      <c r="J3650" s="75">
        <f t="shared" si="6"/>
        <v>0</v>
      </c>
      <c r="K3650" s="76">
        <f>H3650*SIP_Calculator!$D$25</f>
        <v>484.4666522</v>
      </c>
      <c r="L3650" s="76">
        <f t="shared" si="7"/>
        <v>0.04355187049</v>
      </c>
      <c r="M3650" s="76">
        <f t="shared" si="8"/>
        <v>0.0528801358</v>
      </c>
      <c r="N3650" s="76">
        <f t="shared" ref="N3650:O3650" si="10954">N3649+L3650</f>
        <v>340.5632623</v>
      </c>
      <c r="O3650" s="76">
        <f t="shared" si="10954"/>
        <v>405.9358484</v>
      </c>
      <c r="P3650" s="74">
        <f>I3650*SIP_Calculator!$D$26</f>
        <v>0</v>
      </c>
      <c r="Q3650" s="74">
        <f t="shared" si="10"/>
        <v>0</v>
      </c>
      <c r="R3650" s="74">
        <f t="shared" si="11"/>
        <v>0</v>
      </c>
      <c r="S3650" s="74">
        <f t="shared" ref="S3650:T3650" si="10955">S3649+Q3650</f>
        <v>340.265449</v>
      </c>
      <c r="T3650" s="74">
        <f t="shared" si="10955"/>
        <v>405.6629064</v>
      </c>
      <c r="U3650" s="75">
        <f>J3650*SIP_Calculator!$D$27</f>
        <v>0</v>
      </c>
      <c r="V3650" s="75">
        <f t="shared" si="13"/>
        <v>0</v>
      </c>
      <c r="W3650" s="75">
        <f t="shared" si="14"/>
        <v>0</v>
      </c>
      <c r="X3650" s="75">
        <f t="shared" ref="X3650:Y3650" si="10956">X3649+V3650</f>
        <v>341.1078738</v>
      </c>
      <c r="Y3650" s="75">
        <f t="shared" si="10956"/>
        <v>406.6279249</v>
      </c>
    </row>
    <row r="3651" ht="15.75" customHeight="1">
      <c r="A3651" s="78">
        <v>43483.0</v>
      </c>
      <c r="B3651" s="73">
        <v>11109.5</v>
      </c>
      <c r="C3651" s="73">
        <v>9140.1</v>
      </c>
      <c r="D3651" s="74">
        <f t="shared" si="33"/>
        <v>765</v>
      </c>
      <c r="E3651" s="74">
        <f t="shared" si="16"/>
        <v>0</v>
      </c>
      <c r="F3651" s="75">
        <f t="shared" si="4"/>
        <v>1</v>
      </c>
      <c r="G3651" s="75">
        <f t="shared" si="17"/>
        <v>0</v>
      </c>
      <c r="H3651" s="76">
        <f>IF(A3651&lt;SIP_Calculator!$B$7,0,IF(A3651&gt;SIP_Calculator!$E$7,0,1))</f>
        <v>1</v>
      </c>
      <c r="I3651" s="74">
        <f t="shared" si="5"/>
        <v>0</v>
      </c>
      <c r="J3651" s="75">
        <f t="shared" si="6"/>
        <v>0</v>
      </c>
      <c r="K3651" s="76">
        <f>H3651*SIP_Calculator!$D$25</f>
        <v>484.4666522</v>
      </c>
      <c r="L3651" s="76">
        <f t="shared" si="7"/>
        <v>0.0436083219</v>
      </c>
      <c r="M3651" s="76">
        <f t="shared" si="8"/>
        <v>0.05300452426</v>
      </c>
      <c r="N3651" s="76">
        <f t="shared" ref="N3651:O3651" si="10957">N3650+L3651</f>
        <v>340.6068706</v>
      </c>
      <c r="O3651" s="76">
        <f t="shared" si="10957"/>
        <v>405.9888529</v>
      </c>
      <c r="P3651" s="74">
        <f>I3651*SIP_Calculator!$D$26</f>
        <v>0</v>
      </c>
      <c r="Q3651" s="74">
        <f t="shared" si="10"/>
        <v>0</v>
      </c>
      <c r="R3651" s="74">
        <f t="shared" si="11"/>
        <v>0</v>
      </c>
      <c r="S3651" s="74">
        <f t="shared" ref="S3651:T3651" si="10958">S3650+Q3651</f>
        <v>340.265449</v>
      </c>
      <c r="T3651" s="74">
        <f t="shared" si="10958"/>
        <v>405.6629064</v>
      </c>
      <c r="U3651" s="75">
        <f>J3651*SIP_Calculator!$D$27</f>
        <v>0</v>
      </c>
      <c r="V3651" s="75">
        <f t="shared" si="13"/>
        <v>0</v>
      </c>
      <c r="W3651" s="75">
        <f t="shared" si="14"/>
        <v>0</v>
      </c>
      <c r="X3651" s="75">
        <f t="shared" ref="X3651:Y3651" si="10959">X3650+V3651</f>
        <v>341.1078738</v>
      </c>
      <c r="Y3651" s="75">
        <f t="shared" si="10959"/>
        <v>406.6279249</v>
      </c>
    </row>
    <row r="3652" ht="15.75" customHeight="1">
      <c r="A3652" s="78">
        <v>43486.0</v>
      </c>
      <c r="B3652" s="73">
        <v>11153.35</v>
      </c>
      <c r="C3652" s="73">
        <v>9155.3</v>
      </c>
      <c r="D3652" s="74">
        <f t="shared" si="33"/>
        <v>766</v>
      </c>
      <c r="E3652" s="74">
        <f t="shared" si="16"/>
        <v>1</v>
      </c>
      <c r="F3652" s="75">
        <f t="shared" si="4"/>
        <v>1</v>
      </c>
      <c r="G3652" s="75">
        <f t="shared" si="17"/>
        <v>0</v>
      </c>
      <c r="H3652" s="76">
        <f>IF(A3652&lt;SIP_Calculator!$B$7,0,IF(A3652&gt;SIP_Calculator!$E$7,0,1))</f>
        <v>1</v>
      </c>
      <c r="I3652" s="74">
        <f t="shared" si="5"/>
        <v>1</v>
      </c>
      <c r="J3652" s="75">
        <f t="shared" si="6"/>
        <v>0</v>
      </c>
      <c r="K3652" s="76">
        <f>H3652*SIP_Calculator!$D$25</f>
        <v>484.4666522</v>
      </c>
      <c r="L3652" s="76">
        <f t="shared" si="7"/>
        <v>0.04343687342</v>
      </c>
      <c r="M3652" s="76">
        <f t="shared" si="8"/>
        <v>0.052916524</v>
      </c>
      <c r="N3652" s="76">
        <f t="shared" ref="N3652:O3652" si="10960">N3651+L3652</f>
        <v>340.6503075</v>
      </c>
      <c r="O3652" s="76">
        <f t="shared" si="10960"/>
        <v>406.0417694</v>
      </c>
      <c r="P3652" s="74">
        <f>I3652*SIP_Calculator!$D$26</f>
        <v>2301.341589</v>
      </c>
      <c r="Q3652" s="74">
        <f t="shared" si="10"/>
        <v>0.2063363554</v>
      </c>
      <c r="R3652" s="74">
        <f t="shared" si="11"/>
        <v>0.2513671414</v>
      </c>
      <c r="S3652" s="74">
        <f t="shared" ref="S3652:T3652" si="10961">S3651+Q3652</f>
        <v>340.4717854</v>
      </c>
      <c r="T3652" s="74">
        <f t="shared" si="10961"/>
        <v>405.9142735</v>
      </c>
      <c r="U3652" s="75">
        <f>J3652*SIP_Calculator!$D$27</f>
        <v>0</v>
      </c>
      <c r="V3652" s="75">
        <f t="shared" si="13"/>
        <v>0</v>
      </c>
      <c r="W3652" s="75">
        <f t="shared" si="14"/>
        <v>0</v>
      </c>
      <c r="X3652" s="75">
        <f t="shared" ref="X3652:Y3652" si="10962">X3651+V3652</f>
        <v>341.1078738</v>
      </c>
      <c r="Y3652" s="75">
        <f t="shared" si="10962"/>
        <v>406.6279249</v>
      </c>
    </row>
    <row r="3653" ht="15.75" customHeight="1">
      <c r="A3653" s="78">
        <v>43487.0</v>
      </c>
      <c r="B3653" s="73">
        <v>11124.35</v>
      </c>
      <c r="C3653" s="73">
        <v>9131.15</v>
      </c>
      <c r="D3653" s="74">
        <f t="shared" si="33"/>
        <v>766</v>
      </c>
      <c r="E3653" s="74">
        <f t="shared" si="16"/>
        <v>0</v>
      </c>
      <c r="F3653" s="75">
        <f t="shared" si="4"/>
        <v>1</v>
      </c>
      <c r="G3653" s="75">
        <f t="shared" si="17"/>
        <v>0</v>
      </c>
      <c r="H3653" s="76">
        <f>IF(A3653&lt;SIP_Calculator!$B$7,0,IF(A3653&gt;SIP_Calculator!$E$7,0,1))</f>
        <v>1</v>
      </c>
      <c r="I3653" s="74">
        <f t="shared" si="5"/>
        <v>0</v>
      </c>
      <c r="J3653" s="75">
        <f t="shared" si="6"/>
        <v>0</v>
      </c>
      <c r="K3653" s="76">
        <f>H3653*SIP_Calculator!$D$25</f>
        <v>484.4666522</v>
      </c>
      <c r="L3653" s="76">
        <f t="shared" si="7"/>
        <v>0.04355010874</v>
      </c>
      <c r="M3653" s="76">
        <f t="shared" si="8"/>
        <v>0.05305647724</v>
      </c>
      <c r="N3653" s="76">
        <f t="shared" ref="N3653:O3653" si="10963">N3652+L3653</f>
        <v>340.6938576</v>
      </c>
      <c r="O3653" s="76">
        <f t="shared" si="10963"/>
        <v>406.0948259</v>
      </c>
      <c r="P3653" s="74">
        <f>I3653*SIP_Calculator!$D$26</f>
        <v>0</v>
      </c>
      <c r="Q3653" s="74">
        <f t="shared" si="10"/>
        <v>0</v>
      </c>
      <c r="R3653" s="74">
        <f t="shared" si="11"/>
        <v>0</v>
      </c>
      <c r="S3653" s="74">
        <f t="shared" ref="S3653:T3653" si="10964">S3652+Q3653</f>
        <v>340.4717854</v>
      </c>
      <c r="T3653" s="74">
        <f t="shared" si="10964"/>
        <v>405.9142735</v>
      </c>
      <c r="U3653" s="75">
        <f>J3653*SIP_Calculator!$D$27</f>
        <v>0</v>
      </c>
      <c r="V3653" s="75">
        <f t="shared" si="13"/>
        <v>0</v>
      </c>
      <c r="W3653" s="75">
        <f t="shared" si="14"/>
        <v>0</v>
      </c>
      <c r="X3653" s="75">
        <f t="shared" ref="X3653:Y3653" si="10965">X3652+V3653</f>
        <v>341.1078738</v>
      </c>
      <c r="Y3653" s="75">
        <f t="shared" si="10965"/>
        <v>406.6279249</v>
      </c>
    </row>
    <row r="3654" ht="15.75" customHeight="1">
      <c r="A3654" s="78">
        <v>43488.0</v>
      </c>
      <c r="B3654" s="73">
        <v>11034.8</v>
      </c>
      <c r="C3654" s="73">
        <v>9068.85</v>
      </c>
      <c r="D3654" s="74">
        <f t="shared" si="33"/>
        <v>766</v>
      </c>
      <c r="E3654" s="74">
        <f t="shared" si="16"/>
        <v>0</v>
      </c>
      <c r="F3654" s="75">
        <f t="shared" si="4"/>
        <v>1</v>
      </c>
      <c r="G3654" s="75">
        <f t="shared" si="17"/>
        <v>0</v>
      </c>
      <c r="H3654" s="76">
        <f>IF(A3654&lt;SIP_Calculator!$B$7,0,IF(A3654&gt;SIP_Calculator!$E$7,0,1))</f>
        <v>1</v>
      </c>
      <c r="I3654" s="74">
        <f t="shared" si="5"/>
        <v>0</v>
      </c>
      <c r="J3654" s="75">
        <f t="shared" si="6"/>
        <v>0</v>
      </c>
      <c r="K3654" s="76">
        <f>H3654*SIP_Calculator!$D$25</f>
        <v>484.4666522</v>
      </c>
      <c r="L3654" s="76">
        <f t="shared" si="7"/>
        <v>0.04390352813</v>
      </c>
      <c r="M3654" s="76">
        <f t="shared" si="8"/>
        <v>0.05342095769</v>
      </c>
      <c r="N3654" s="76">
        <f t="shared" ref="N3654:O3654" si="10966">N3653+L3654</f>
        <v>340.7377612</v>
      </c>
      <c r="O3654" s="76">
        <f t="shared" si="10966"/>
        <v>406.1482469</v>
      </c>
      <c r="P3654" s="74">
        <f>I3654*SIP_Calculator!$D$26</f>
        <v>0</v>
      </c>
      <c r="Q3654" s="74">
        <f t="shared" si="10"/>
        <v>0</v>
      </c>
      <c r="R3654" s="74">
        <f t="shared" si="11"/>
        <v>0</v>
      </c>
      <c r="S3654" s="74">
        <f t="shared" ref="S3654:T3654" si="10967">S3653+Q3654</f>
        <v>340.4717854</v>
      </c>
      <c r="T3654" s="74">
        <f t="shared" si="10967"/>
        <v>405.9142735</v>
      </c>
      <c r="U3654" s="75">
        <f>J3654*SIP_Calculator!$D$27</f>
        <v>0</v>
      </c>
      <c r="V3654" s="75">
        <f t="shared" si="13"/>
        <v>0</v>
      </c>
      <c r="W3654" s="75">
        <f t="shared" si="14"/>
        <v>0</v>
      </c>
      <c r="X3654" s="75">
        <f t="shared" ref="X3654:Y3654" si="10968">X3653+V3654</f>
        <v>341.1078738</v>
      </c>
      <c r="Y3654" s="75">
        <f t="shared" si="10968"/>
        <v>406.6279249</v>
      </c>
    </row>
    <row r="3655" ht="15.75" customHeight="1">
      <c r="A3655" s="78">
        <v>43489.0</v>
      </c>
      <c r="B3655" s="73">
        <v>11049.05</v>
      </c>
      <c r="C3655" s="73">
        <v>9072.2</v>
      </c>
      <c r="D3655" s="74">
        <f t="shared" si="33"/>
        <v>766</v>
      </c>
      <c r="E3655" s="74">
        <f t="shared" si="16"/>
        <v>0</v>
      </c>
      <c r="F3655" s="75">
        <f t="shared" si="4"/>
        <v>1</v>
      </c>
      <c r="G3655" s="75">
        <f t="shared" si="17"/>
        <v>0</v>
      </c>
      <c r="H3655" s="76">
        <f>IF(A3655&lt;SIP_Calculator!$B$7,0,IF(A3655&gt;SIP_Calculator!$E$7,0,1))</f>
        <v>1</v>
      </c>
      <c r="I3655" s="74">
        <f t="shared" si="5"/>
        <v>0</v>
      </c>
      <c r="J3655" s="75">
        <f t="shared" si="6"/>
        <v>0</v>
      </c>
      <c r="K3655" s="76">
        <f>H3655*SIP_Calculator!$D$25</f>
        <v>484.4666522</v>
      </c>
      <c r="L3655" s="76">
        <f t="shared" si="7"/>
        <v>0.04384690559</v>
      </c>
      <c r="M3655" s="76">
        <f t="shared" si="8"/>
        <v>0.05340123147</v>
      </c>
      <c r="N3655" s="76">
        <f t="shared" ref="N3655:O3655" si="10969">N3654+L3655</f>
        <v>340.7816081</v>
      </c>
      <c r="O3655" s="76">
        <f t="shared" si="10969"/>
        <v>406.2016481</v>
      </c>
      <c r="P3655" s="74">
        <f>I3655*SIP_Calculator!$D$26</f>
        <v>0</v>
      </c>
      <c r="Q3655" s="74">
        <f t="shared" si="10"/>
        <v>0</v>
      </c>
      <c r="R3655" s="74">
        <f t="shared" si="11"/>
        <v>0</v>
      </c>
      <c r="S3655" s="74">
        <f t="shared" ref="S3655:T3655" si="10970">S3654+Q3655</f>
        <v>340.4717854</v>
      </c>
      <c r="T3655" s="74">
        <f t="shared" si="10970"/>
        <v>405.9142735</v>
      </c>
      <c r="U3655" s="75">
        <f>J3655*SIP_Calculator!$D$27</f>
        <v>0</v>
      </c>
      <c r="V3655" s="75">
        <f t="shared" si="13"/>
        <v>0</v>
      </c>
      <c r="W3655" s="75">
        <f t="shared" si="14"/>
        <v>0</v>
      </c>
      <c r="X3655" s="75">
        <f t="shared" ref="X3655:Y3655" si="10971">X3654+V3655</f>
        <v>341.1078738</v>
      </c>
      <c r="Y3655" s="75">
        <f t="shared" si="10971"/>
        <v>406.6279249</v>
      </c>
    </row>
    <row r="3656" ht="15.75" customHeight="1">
      <c r="A3656" s="78">
        <v>43490.0</v>
      </c>
      <c r="B3656" s="73">
        <v>10968.3</v>
      </c>
      <c r="C3656" s="73">
        <v>8994.35</v>
      </c>
      <c r="D3656" s="74">
        <f t="shared" si="33"/>
        <v>766</v>
      </c>
      <c r="E3656" s="74">
        <f t="shared" si="16"/>
        <v>0</v>
      </c>
      <c r="F3656" s="75">
        <f t="shared" si="4"/>
        <v>1</v>
      </c>
      <c r="G3656" s="75">
        <f t="shared" si="17"/>
        <v>0</v>
      </c>
      <c r="H3656" s="76">
        <f>IF(A3656&lt;SIP_Calculator!$B$7,0,IF(A3656&gt;SIP_Calculator!$E$7,0,1))</f>
        <v>1</v>
      </c>
      <c r="I3656" s="74">
        <f t="shared" si="5"/>
        <v>0</v>
      </c>
      <c r="J3656" s="75">
        <f t="shared" si="6"/>
        <v>0</v>
      </c>
      <c r="K3656" s="76">
        <f>H3656*SIP_Calculator!$D$25</f>
        <v>484.4666522</v>
      </c>
      <c r="L3656" s="76">
        <f t="shared" si="7"/>
        <v>0.044169712</v>
      </c>
      <c r="M3656" s="76">
        <f t="shared" si="8"/>
        <v>0.05386344229</v>
      </c>
      <c r="N3656" s="76">
        <f t="shared" ref="N3656:O3656" si="10972">N3655+L3656</f>
        <v>340.8257778</v>
      </c>
      <c r="O3656" s="76">
        <f t="shared" si="10972"/>
        <v>406.2555115</v>
      </c>
      <c r="P3656" s="74">
        <f>I3656*SIP_Calculator!$D$26</f>
        <v>0</v>
      </c>
      <c r="Q3656" s="74">
        <f t="shared" si="10"/>
        <v>0</v>
      </c>
      <c r="R3656" s="74">
        <f t="shared" si="11"/>
        <v>0</v>
      </c>
      <c r="S3656" s="74">
        <f t="shared" ref="S3656:T3656" si="10973">S3655+Q3656</f>
        <v>340.4717854</v>
      </c>
      <c r="T3656" s="74">
        <f t="shared" si="10973"/>
        <v>405.9142735</v>
      </c>
      <c r="U3656" s="75">
        <f>J3656*SIP_Calculator!$D$27</f>
        <v>0</v>
      </c>
      <c r="V3656" s="75">
        <f t="shared" si="13"/>
        <v>0</v>
      </c>
      <c r="W3656" s="75">
        <f t="shared" si="14"/>
        <v>0</v>
      </c>
      <c r="X3656" s="75">
        <f t="shared" ref="X3656:Y3656" si="10974">X3655+V3656</f>
        <v>341.1078738</v>
      </c>
      <c r="Y3656" s="75">
        <f t="shared" si="10974"/>
        <v>406.6279249</v>
      </c>
    </row>
    <row r="3657" ht="15.75" customHeight="1">
      <c r="A3657" s="78">
        <v>43493.0</v>
      </c>
      <c r="B3657" s="73">
        <v>10836.65</v>
      </c>
      <c r="C3657" s="73">
        <v>8876.6</v>
      </c>
      <c r="D3657" s="74">
        <f t="shared" si="33"/>
        <v>767</v>
      </c>
      <c r="E3657" s="74">
        <f t="shared" si="16"/>
        <v>1</v>
      </c>
      <c r="F3657" s="75">
        <f t="shared" si="4"/>
        <v>1</v>
      </c>
      <c r="G3657" s="75">
        <f t="shared" si="17"/>
        <v>0</v>
      </c>
      <c r="H3657" s="76">
        <f>IF(A3657&lt;SIP_Calculator!$B$7,0,IF(A3657&gt;SIP_Calculator!$E$7,0,1))</f>
        <v>1</v>
      </c>
      <c r="I3657" s="74">
        <f t="shared" si="5"/>
        <v>1</v>
      </c>
      <c r="J3657" s="75">
        <f t="shared" si="6"/>
        <v>0</v>
      </c>
      <c r="K3657" s="76">
        <f>H3657*SIP_Calculator!$D$25</f>
        <v>484.4666522</v>
      </c>
      <c r="L3657" s="76">
        <f t="shared" si="7"/>
        <v>0.04470631165</v>
      </c>
      <c r="M3657" s="76">
        <f t="shared" si="8"/>
        <v>0.05457795239</v>
      </c>
      <c r="N3657" s="76">
        <f t="shared" ref="N3657:O3657" si="10975">N3656+L3657</f>
        <v>340.8704841</v>
      </c>
      <c r="O3657" s="76">
        <f t="shared" si="10975"/>
        <v>406.3100895</v>
      </c>
      <c r="P3657" s="74">
        <f>I3657*SIP_Calculator!$D$26</f>
        <v>2301.341589</v>
      </c>
      <c r="Q3657" s="74">
        <f t="shared" si="10"/>
        <v>0.2123665145</v>
      </c>
      <c r="R3657" s="74">
        <f t="shared" si="11"/>
        <v>0.2592593549</v>
      </c>
      <c r="S3657" s="74">
        <f t="shared" ref="S3657:T3657" si="10976">S3656+Q3657</f>
        <v>340.6841519</v>
      </c>
      <c r="T3657" s="74">
        <f t="shared" si="10976"/>
        <v>406.1735329</v>
      </c>
      <c r="U3657" s="75">
        <f>J3657*SIP_Calculator!$D$27</f>
        <v>0</v>
      </c>
      <c r="V3657" s="75">
        <f t="shared" si="13"/>
        <v>0</v>
      </c>
      <c r="W3657" s="75">
        <f t="shared" si="14"/>
        <v>0</v>
      </c>
      <c r="X3657" s="75">
        <f t="shared" ref="X3657:Y3657" si="10977">X3656+V3657</f>
        <v>341.1078738</v>
      </c>
      <c r="Y3657" s="75">
        <f t="shared" si="10977"/>
        <v>406.6279249</v>
      </c>
    </row>
    <row r="3658" ht="15.75" customHeight="1">
      <c r="A3658" s="78">
        <v>43494.0</v>
      </c>
      <c r="B3658" s="73">
        <v>10829.95</v>
      </c>
      <c r="C3658" s="73">
        <v>8875.65</v>
      </c>
      <c r="D3658" s="74">
        <f t="shared" si="33"/>
        <v>767</v>
      </c>
      <c r="E3658" s="74">
        <f t="shared" si="16"/>
        <v>0</v>
      </c>
      <c r="F3658" s="75">
        <f t="shared" si="4"/>
        <v>1</v>
      </c>
      <c r="G3658" s="75">
        <f t="shared" si="17"/>
        <v>0</v>
      </c>
      <c r="H3658" s="76">
        <f>IF(A3658&lt;SIP_Calculator!$B$7,0,IF(A3658&gt;SIP_Calculator!$E$7,0,1))</f>
        <v>1</v>
      </c>
      <c r="I3658" s="74">
        <f t="shared" si="5"/>
        <v>0</v>
      </c>
      <c r="J3658" s="75">
        <f t="shared" si="6"/>
        <v>0</v>
      </c>
      <c r="K3658" s="76">
        <f>H3658*SIP_Calculator!$D$25</f>
        <v>484.4666522</v>
      </c>
      <c r="L3658" s="76">
        <f t="shared" si="7"/>
        <v>0.04473396943</v>
      </c>
      <c r="M3658" s="76">
        <f t="shared" si="8"/>
        <v>0.05458379411</v>
      </c>
      <c r="N3658" s="76">
        <f t="shared" ref="N3658:O3658" si="10978">N3657+L3658</f>
        <v>340.9152181</v>
      </c>
      <c r="O3658" s="76">
        <f t="shared" si="10978"/>
        <v>406.3646733</v>
      </c>
      <c r="P3658" s="74">
        <f>I3658*SIP_Calculator!$D$26</f>
        <v>0</v>
      </c>
      <c r="Q3658" s="74">
        <f t="shared" si="10"/>
        <v>0</v>
      </c>
      <c r="R3658" s="74">
        <f t="shared" si="11"/>
        <v>0</v>
      </c>
      <c r="S3658" s="74">
        <f t="shared" ref="S3658:T3658" si="10979">S3657+Q3658</f>
        <v>340.6841519</v>
      </c>
      <c r="T3658" s="74">
        <f t="shared" si="10979"/>
        <v>406.1735329</v>
      </c>
      <c r="U3658" s="75">
        <f>J3658*SIP_Calculator!$D$27</f>
        <v>0</v>
      </c>
      <c r="V3658" s="75">
        <f t="shared" si="13"/>
        <v>0</v>
      </c>
      <c r="W3658" s="75">
        <f t="shared" si="14"/>
        <v>0</v>
      </c>
      <c r="X3658" s="75">
        <f t="shared" ref="X3658:Y3658" si="10980">X3657+V3658</f>
        <v>341.1078738</v>
      </c>
      <c r="Y3658" s="75">
        <f t="shared" si="10980"/>
        <v>406.6279249</v>
      </c>
    </row>
    <row r="3659" ht="15.75" customHeight="1">
      <c r="A3659" s="78">
        <v>43495.0</v>
      </c>
      <c r="B3659" s="73">
        <v>10829.5</v>
      </c>
      <c r="C3659" s="73">
        <v>8884.9</v>
      </c>
      <c r="D3659" s="74">
        <f t="shared" si="33"/>
        <v>767</v>
      </c>
      <c r="E3659" s="74">
        <f t="shared" si="16"/>
        <v>0</v>
      </c>
      <c r="F3659" s="75">
        <f t="shared" si="4"/>
        <v>1</v>
      </c>
      <c r="G3659" s="75">
        <f t="shared" si="17"/>
        <v>0</v>
      </c>
      <c r="H3659" s="76">
        <f>IF(A3659&lt;SIP_Calculator!$B$7,0,IF(A3659&gt;SIP_Calculator!$E$7,0,1))</f>
        <v>1</v>
      </c>
      <c r="I3659" s="74">
        <f t="shared" si="5"/>
        <v>0</v>
      </c>
      <c r="J3659" s="75">
        <f t="shared" si="6"/>
        <v>0</v>
      </c>
      <c r="K3659" s="76">
        <f>H3659*SIP_Calculator!$D$25</f>
        <v>484.4666522</v>
      </c>
      <c r="L3659" s="76">
        <f t="shared" si="7"/>
        <v>0.04473582826</v>
      </c>
      <c r="M3659" s="76">
        <f t="shared" si="8"/>
        <v>0.05452696735</v>
      </c>
      <c r="N3659" s="76">
        <f t="shared" ref="N3659:O3659" si="10981">N3658+L3659</f>
        <v>340.9599539</v>
      </c>
      <c r="O3659" s="76">
        <f t="shared" si="10981"/>
        <v>406.4192002</v>
      </c>
      <c r="P3659" s="74">
        <f>I3659*SIP_Calculator!$D$26</f>
        <v>0</v>
      </c>
      <c r="Q3659" s="74">
        <f t="shared" si="10"/>
        <v>0</v>
      </c>
      <c r="R3659" s="74">
        <f t="shared" si="11"/>
        <v>0</v>
      </c>
      <c r="S3659" s="74">
        <f t="shared" ref="S3659:T3659" si="10982">S3658+Q3659</f>
        <v>340.6841519</v>
      </c>
      <c r="T3659" s="74">
        <f t="shared" si="10982"/>
        <v>406.1735329</v>
      </c>
      <c r="U3659" s="75">
        <f>J3659*SIP_Calculator!$D$27</f>
        <v>0</v>
      </c>
      <c r="V3659" s="75">
        <f t="shared" si="13"/>
        <v>0</v>
      </c>
      <c r="W3659" s="75">
        <f t="shared" si="14"/>
        <v>0</v>
      </c>
      <c r="X3659" s="75">
        <f t="shared" ref="X3659:Y3659" si="10983">X3658+V3659</f>
        <v>341.1078738</v>
      </c>
      <c r="Y3659" s="75">
        <f t="shared" si="10983"/>
        <v>406.6279249</v>
      </c>
    </row>
    <row r="3660" ht="15.75" customHeight="1">
      <c r="A3660" s="78">
        <v>43496.0</v>
      </c>
      <c r="B3660" s="73">
        <v>10996.8</v>
      </c>
      <c r="C3660" s="73">
        <v>9003.85</v>
      </c>
      <c r="D3660" s="74">
        <f t="shared" si="33"/>
        <v>767</v>
      </c>
      <c r="E3660" s="74">
        <f t="shared" si="16"/>
        <v>0</v>
      </c>
      <c r="F3660" s="75">
        <f t="shared" si="4"/>
        <v>1</v>
      </c>
      <c r="G3660" s="75">
        <f t="shared" si="17"/>
        <v>0</v>
      </c>
      <c r="H3660" s="76">
        <f>IF(A3660&lt;SIP_Calculator!$B$7,0,IF(A3660&gt;SIP_Calculator!$E$7,0,1))</f>
        <v>1</v>
      </c>
      <c r="I3660" s="74">
        <f t="shared" si="5"/>
        <v>0</v>
      </c>
      <c r="J3660" s="75">
        <f t="shared" si="6"/>
        <v>0</v>
      </c>
      <c r="K3660" s="76">
        <f>H3660*SIP_Calculator!$D$25</f>
        <v>484.4666522</v>
      </c>
      <c r="L3660" s="76">
        <f t="shared" si="7"/>
        <v>0.044055239</v>
      </c>
      <c r="M3660" s="76">
        <f t="shared" si="8"/>
        <v>0.05380661075</v>
      </c>
      <c r="N3660" s="76">
        <f t="shared" ref="N3660:O3660" si="10984">N3659+L3660</f>
        <v>341.0040091</v>
      </c>
      <c r="O3660" s="76">
        <f t="shared" si="10984"/>
        <v>406.4730069</v>
      </c>
      <c r="P3660" s="74">
        <f>I3660*SIP_Calculator!$D$26</f>
        <v>0</v>
      </c>
      <c r="Q3660" s="74">
        <f t="shared" si="10"/>
        <v>0</v>
      </c>
      <c r="R3660" s="74">
        <f t="shared" si="11"/>
        <v>0</v>
      </c>
      <c r="S3660" s="74">
        <f t="shared" ref="S3660:T3660" si="10985">S3659+Q3660</f>
        <v>340.6841519</v>
      </c>
      <c r="T3660" s="74">
        <f t="shared" si="10985"/>
        <v>406.1735329</v>
      </c>
      <c r="U3660" s="75">
        <f>J3660*SIP_Calculator!$D$27</f>
        <v>0</v>
      </c>
      <c r="V3660" s="75">
        <f t="shared" si="13"/>
        <v>0</v>
      </c>
      <c r="W3660" s="75">
        <f t="shared" si="14"/>
        <v>0</v>
      </c>
      <c r="X3660" s="75">
        <f t="shared" ref="X3660:Y3660" si="10986">X3659+V3660</f>
        <v>341.1078738</v>
      </c>
      <c r="Y3660" s="75">
        <f t="shared" si="10986"/>
        <v>406.6279249</v>
      </c>
    </row>
    <row r="3661" ht="15.75" customHeight="1">
      <c r="A3661" s="78">
        <v>43497.0</v>
      </c>
      <c r="B3661" s="73">
        <v>11066.7</v>
      </c>
      <c r="C3661" s="73">
        <v>9056.3</v>
      </c>
      <c r="D3661" s="74">
        <f t="shared" si="33"/>
        <v>767</v>
      </c>
      <c r="E3661" s="74">
        <f t="shared" si="16"/>
        <v>0</v>
      </c>
      <c r="F3661" s="75">
        <f t="shared" si="4"/>
        <v>2</v>
      </c>
      <c r="G3661" s="75">
        <f t="shared" si="17"/>
        <v>1</v>
      </c>
      <c r="H3661" s="76">
        <f>IF(A3661&lt;SIP_Calculator!$B$7,0,IF(A3661&gt;SIP_Calculator!$E$7,0,1))</f>
        <v>1</v>
      </c>
      <c r="I3661" s="74">
        <f t="shared" si="5"/>
        <v>0</v>
      </c>
      <c r="J3661" s="75">
        <f t="shared" si="6"/>
        <v>1</v>
      </c>
      <c r="K3661" s="76">
        <f>H3661*SIP_Calculator!$D$25</f>
        <v>484.4666522</v>
      </c>
      <c r="L3661" s="76">
        <f t="shared" si="7"/>
        <v>0.04377697527</v>
      </c>
      <c r="M3661" s="76">
        <f t="shared" si="8"/>
        <v>0.05349498716</v>
      </c>
      <c r="N3661" s="76">
        <f t="shared" ref="N3661:O3661" si="10987">N3660+L3661</f>
        <v>341.0477861</v>
      </c>
      <c r="O3661" s="76">
        <f t="shared" si="10987"/>
        <v>406.5265018</v>
      </c>
      <c r="P3661" s="74">
        <f>I3661*SIP_Calculator!$D$26</f>
        <v>0</v>
      </c>
      <c r="Q3661" s="74">
        <f t="shared" si="10"/>
        <v>0</v>
      </c>
      <c r="R3661" s="74">
        <f t="shared" si="11"/>
        <v>0</v>
      </c>
      <c r="S3661" s="74">
        <f t="shared" ref="S3661:T3661" si="10988">S3660+Q3661</f>
        <v>340.6841519</v>
      </c>
      <c r="T3661" s="74">
        <f t="shared" si="10988"/>
        <v>406.1735329</v>
      </c>
      <c r="U3661" s="75">
        <f>J3661*SIP_Calculator!$D$27</f>
        <v>10000</v>
      </c>
      <c r="V3661" s="75">
        <f t="shared" si="13"/>
        <v>0.9036117361</v>
      </c>
      <c r="W3661" s="75">
        <f t="shared" si="14"/>
        <v>1.104203703</v>
      </c>
      <c r="X3661" s="75">
        <f t="shared" ref="X3661:Y3661" si="10989">X3660+V3661</f>
        <v>342.0114855</v>
      </c>
      <c r="Y3661" s="75">
        <f t="shared" si="10989"/>
        <v>407.7321286</v>
      </c>
    </row>
    <row r="3662" ht="15.75" customHeight="1">
      <c r="A3662" s="78">
        <v>43500.0</v>
      </c>
      <c r="B3662" s="73">
        <v>11070.45</v>
      </c>
      <c r="C3662" s="73">
        <v>9042.0</v>
      </c>
      <c r="D3662" s="74">
        <f t="shared" si="33"/>
        <v>768</v>
      </c>
      <c r="E3662" s="74">
        <f t="shared" si="16"/>
        <v>1</v>
      </c>
      <c r="F3662" s="75">
        <f t="shared" si="4"/>
        <v>2</v>
      </c>
      <c r="G3662" s="75">
        <f t="shared" si="17"/>
        <v>0</v>
      </c>
      <c r="H3662" s="76">
        <f>IF(A3662&lt;SIP_Calculator!$B$7,0,IF(A3662&gt;SIP_Calculator!$E$7,0,1))</f>
        <v>1</v>
      </c>
      <c r="I3662" s="74">
        <f t="shared" si="5"/>
        <v>1</v>
      </c>
      <c r="J3662" s="75">
        <f t="shared" si="6"/>
        <v>0</v>
      </c>
      <c r="K3662" s="76">
        <f>H3662*SIP_Calculator!$D$25</f>
        <v>484.4666522</v>
      </c>
      <c r="L3662" s="76">
        <f t="shared" si="7"/>
        <v>0.04376214627</v>
      </c>
      <c r="M3662" s="76">
        <f t="shared" si="8"/>
        <v>0.05357958993</v>
      </c>
      <c r="N3662" s="76">
        <f t="shared" ref="N3662:O3662" si="10990">N3661+L3662</f>
        <v>341.0915482</v>
      </c>
      <c r="O3662" s="76">
        <f t="shared" si="10990"/>
        <v>406.5800814</v>
      </c>
      <c r="P3662" s="74">
        <f>I3662*SIP_Calculator!$D$26</f>
        <v>2301.341589</v>
      </c>
      <c r="Q3662" s="74">
        <f t="shared" si="10"/>
        <v>0.2078814853</v>
      </c>
      <c r="R3662" s="74">
        <f t="shared" si="11"/>
        <v>0.2545168756</v>
      </c>
      <c r="S3662" s="74">
        <f t="shared" ref="S3662:T3662" si="10991">S3661+Q3662</f>
        <v>340.8920334</v>
      </c>
      <c r="T3662" s="74">
        <f t="shared" si="10991"/>
        <v>406.4280497</v>
      </c>
      <c r="U3662" s="75">
        <f>J3662*SIP_Calculator!$D$27</f>
        <v>0</v>
      </c>
      <c r="V3662" s="75">
        <f t="shared" si="13"/>
        <v>0</v>
      </c>
      <c r="W3662" s="75">
        <f t="shared" si="14"/>
        <v>0</v>
      </c>
      <c r="X3662" s="75">
        <f t="shared" ref="X3662:Y3662" si="10992">X3661+V3662</f>
        <v>342.0114855</v>
      </c>
      <c r="Y3662" s="75">
        <f t="shared" si="10992"/>
        <v>407.7321286</v>
      </c>
    </row>
    <row r="3663" ht="15.75" customHeight="1">
      <c r="A3663" s="78">
        <v>43501.0</v>
      </c>
      <c r="B3663" s="73">
        <v>11079.65</v>
      </c>
      <c r="C3663" s="73">
        <v>9033.6</v>
      </c>
      <c r="D3663" s="74">
        <f t="shared" si="33"/>
        <v>768</v>
      </c>
      <c r="E3663" s="74">
        <f t="shared" si="16"/>
        <v>0</v>
      </c>
      <c r="F3663" s="75">
        <f t="shared" si="4"/>
        <v>2</v>
      </c>
      <c r="G3663" s="75">
        <f t="shared" si="17"/>
        <v>0</v>
      </c>
      <c r="H3663" s="76">
        <f>IF(A3663&lt;SIP_Calculator!$B$7,0,IF(A3663&gt;SIP_Calculator!$E$7,0,1))</f>
        <v>1</v>
      </c>
      <c r="I3663" s="74">
        <f t="shared" si="5"/>
        <v>0</v>
      </c>
      <c r="J3663" s="75">
        <f t="shared" si="6"/>
        <v>0</v>
      </c>
      <c r="K3663" s="76">
        <f>H3663*SIP_Calculator!$D$25</f>
        <v>484.4666522</v>
      </c>
      <c r="L3663" s="76">
        <f t="shared" si="7"/>
        <v>0.04372580832</v>
      </c>
      <c r="M3663" s="76">
        <f t="shared" si="8"/>
        <v>0.05362941155</v>
      </c>
      <c r="N3663" s="76">
        <f t="shared" ref="N3663:O3663" si="10993">N3662+L3663</f>
        <v>341.1352741</v>
      </c>
      <c r="O3663" s="76">
        <f t="shared" si="10993"/>
        <v>406.6337108</v>
      </c>
      <c r="P3663" s="74">
        <f>I3663*SIP_Calculator!$D$26</f>
        <v>0</v>
      </c>
      <c r="Q3663" s="74">
        <f t="shared" si="10"/>
        <v>0</v>
      </c>
      <c r="R3663" s="74">
        <f t="shared" si="11"/>
        <v>0</v>
      </c>
      <c r="S3663" s="74">
        <f t="shared" ref="S3663:T3663" si="10994">S3662+Q3663</f>
        <v>340.8920334</v>
      </c>
      <c r="T3663" s="74">
        <f t="shared" si="10994"/>
        <v>406.4280497</v>
      </c>
      <c r="U3663" s="75">
        <f>J3663*SIP_Calculator!$D$27</f>
        <v>0</v>
      </c>
      <c r="V3663" s="75">
        <f t="shared" si="13"/>
        <v>0</v>
      </c>
      <c r="W3663" s="75">
        <f t="shared" si="14"/>
        <v>0</v>
      </c>
      <c r="X3663" s="75">
        <f t="shared" ref="X3663:Y3663" si="10995">X3662+V3663</f>
        <v>342.0114855</v>
      </c>
      <c r="Y3663" s="75">
        <f t="shared" si="10995"/>
        <v>407.7321286</v>
      </c>
    </row>
    <row r="3664" ht="15.75" customHeight="1">
      <c r="A3664" s="78">
        <v>43502.0</v>
      </c>
      <c r="B3664" s="73">
        <v>11206.0</v>
      </c>
      <c r="C3664" s="73">
        <v>9118.7</v>
      </c>
      <c r="D3664" s="74">
        <f t="shared" si="33"/>
        <v>768</v>
      </c>
      <c r="E3664" s="74">
        <f t="shared" si="16"/>
        <v>0</v>
      </c>
      <c r="F3664" s="75">
        <f t="shared" si="4"/>
        <v>2</v>
      </c>
      <c r="G3664" s="75">
        <f t="shared" si="17"/>
        <v>0</v>
      </c>
      <c r="H3664" s="76">
        <f>IF(A3664&lt;SIP_Calculator!$B$7,0,IF(A3664&gt;SIP_Calculator!$E$7,0,1))</f>
        <v>1</v>
      </c>
      <c r="I3664" s="74">
        <f t="shared" si="5"/>
        <v>0</v>
      </c>
      <c r="J3664" s="75">
        <f t="shared" si="6"/>
        <v>0</v>
      </c>
      <c r="K3664" s="76">
        <f>H3664*SIP_Calculator!$D$25</f>
        <v>484.4666522</v>
      </c>
      <c r="L3664" s="76">
        <f t="shared" si="7"/>
        <v>0.04323279066</v>
      </c>
      <c r="M3664" s="76">
        <f t="shared" si="8"/>
        <v>0.05312891664</v>
      </c>
      <c r="N3664" s="76">
        <f t="shared" ref="N3664:O3664" si="10996">N3663+L3664</f>
        <v>341.1785068</v>
      </c>
      <c r="O3664" s="76">
        <f t="shared" si="10996"/>
        <v>406.6868398</v>
      </c>
      <c r="P3664" s="74">
        <f>I3664*SIP_Calculator!$D$26</f>
        <v>0</v>
      </c>
      <c r="Q3664" s="74">
        <f t="shared" si="10"/>
        <v>0</v>
      </c>
      <c r="R3664" s="74">
        <f t="shared" si="11"/>
        <v>0</v>
      </c>
      <c r="S3664" s="74">
        <f t="shared" ref="S3664:T3664" si="10997">S3663+Q3664</f>
        <v>340.8920334</v>
      </c>
      <c r="T3664" s="74">
        <f t="shared" si="10997"/>
        <v>406.4280497</v>
      </c>
      <c r="U3664" s="75">
        <f>J3664*SIP_Calculator!$D$27</f>
        <v>0</v>
      </c>
      <c r="V3664" s="75">
        <f t="shared" si="13"/>
        <v>0</v>
      </c>
      <c r="W3664" s="75">
        <f t="shared" si="14"/>
        <v>0</v>
      </c>
      <c r="X3664" s="75">
        <f t="shared" ref="X3664:Y3664" si="10998">X3663+V3664</f>
        <v>342.0114855</v>
      </c>
      <c r="Y3664" s="75">
        <f t="shared" si="10998"/>
        <v>407.7321286</v>
      </c>
    </row>
    <row r="3665" ht="15.75" customHeight="1">
      <c r="A3665" s="78">
        <v>43503.0</v>
      </c>
      <c r="B3665" s="73">
        <v>11229.05</v>
      </c>
      <c r="C3665" s="73">
        <v>9145.8</v>
      </c>
      <c r="D3665" s="74">
        <f t="shared" si="33"/>
        <v>768</v>
      </c>
      <c r="E3665" s="74">
        <f t="shared" si="16"/>
        <v>0</v>
      </c>
      <c r="F3665" s="75">
        <f t="shared" si="4"/>
        <v>2</v>
      </c>
      <c r="G3665" s="75">
        <f t="shared" si="17"/>
        <v>0</v>
      </c>
      <c r="H3665" s="76">
        <f>IF(A3665&lt;SIP_Calculator!$B$7,0,IF(A3665&gt;SIP_Calculator!$E$7,0,1))</f>
        <v>1</v>
      </c>
      <c r="I3665" s="74">
        <f t="shared" si="5"/>
        <v>0</v>
      </c>
      <c r="J3665" s="75">
        <f t="shared" si="6"/>
        <v>0</v>
      </c>
      <c r="K3665" s="76">
        <f>H3665*SIP_Calculator!$D$25</f>
        <v>484.4666522</v>
      </c>
      <c r="L3665" s="76">
        <f t="shared" si="7"/>
        <v>0.04314404622</v>
      </c>
      <c r="M3665" s="76">
        <f t="shared" si="8"/>
        <v>0.05297148988</v>
      </c>
      <c r="N3665" s="76">
        <f t="shared" ref="N3665:O3665" si="10999">N3664+L3665</f>
        <v>341.2216509</v>
      </c>
      <c r="O3665" s="76">
        <f t="shared" si="10999"/>
        <v>406.7398112</v>
      </c>
      <c r="P3665" s="74">
        <f>I3665*SIP_Calculator!$D$26</f>
        <v>0</v>
      </c>
      <c r="Q3665" s="74">
        <f t="shared" si="10"/>
        <v>0</v>
      </c>
      <c r="R3665" s="74">
        <f t="shared" si="11"/>
        <v>0</v>
      </c>
      <c r="S3665" s="74">
        <f t="shared" ref="S3665:T3665" si="11000">S3664+Q3665</f>
        <v>340.8920334</v>
      </c>
      <c r="T3665" s="74">
        <f t="shared" si="11000"/>
        <v>406.4280497</v>
      </c>
      <c r="U3665" s="75">
        <f>J3665*SIP_Calculator!$D$27</f>
        <v>0</v>
      </c>
      <c r="V3665" s="75">
        <f t="shared" si="13"/>
        <v>0</v>
      </c>
      <c r="W3665" s="75">
        <f t="shared" si="14"/>
        <v>0</v>
      </c>
      <c r="X3665" s="75">
        <f t="shared" ref="X3665:Y3665" si="11001">X3664+V3665</f>
        <v>342.0114855</v>
      </c>
      <c r="Y3665" s="75">
        <f t="shared" si="11001"/>
        <v>407.7321286</v>
      </c>
    </row>
    <row r="3666" ht="15.75" customHeight="1">
      <c r="A3666" s="78">
        <v>43504.0</v>
      </c>
      <c r="B3666" s="73">
        <v>11094.1</v>
      </c>
      <c r="C3666" s="73">
        <v>9036.9</v>
      </c>
      <c r="D3666" s="74">
        <f t="shared" si="33"/>
        <v>768</v>
      </c>
      <c r="E3666" s="74">
        <f t="shared" si="16"/>
        <v>0</v>
      </c>
      <c r="F3666" s="75">
        <f t="shared" si="4"/>
        <v>2</v>
      </c>
      <c r="G3666" s="75">
        <f t="shared" si="17"/>
        <v>0</v>
      </c>
      <c r="H3666" s="76">
        <f>IF(A3666&lt;SIP_Calculator!$B$7,0,IF(A3666&gt;SIP_Calculator!$E$7,0,1))</f>
        <v>1</v>
      </c>
      <c r="I3666" s="74">
        <f t="shared" si="5"/>
        <v>0</v>
      </c>
      <c r="J3666" s="75">
        <f t="shared" si="6"/>
        <v>0</v>
      </c>
      <c r="K3666" s="76">
        <f>H3666*SIP_Calculator!$D$25</f>
        <v>484.4666522</v>
      </c>
      <c r="L3666" s="76">
        <f t="shared" si="7"/>
        <v>0.04366885571</v>
      </c>
      <c r="M3666" s="76">
        <f t="shared" si="8"/>
        <v>0.05360982773</v>
      </c>
      <c r="N3666" s="76">
        <f t="shared" ref="N3666:O3666" si="11002">N3665+L3666</f>
        <v>341.2653197</v>
      </c>
      <c r="O3666" s="76">
        <f t="shared" si="11002"/>
        <v>406.7934211</v>
      </c>
      <c r="P3666" s="74">
        <f>I3666*SIP_Calculator!$D$26</f>
        <v>0</v>
      </c>
      <c r="Q3666" s="74">
        <f t="shared" si="10"/>
        <v>0</v>
      </c>
      <c r="R3666" s="74">
        <f t="shared" si="11"/>
        <v>0</v>
      </c>
      <c r="S3666" s="74">
        <f t="shared" ref="S3666:T3666" si="11003">S3665+Q3666</f>
        <v>340.8920334</v>
      </c>
      <c r="T3666" s="74">
        <f t="shared" si="11003"/>
        <v>406.4280497</v>
      </c>
      <c r="U3666" s="75">
        <f>J3666*SIP_Calculator!$D$27</f>
        <v>0</v>
      </c>
      <c r="V3666" s="75">
        <f t="shared" si="13"/>
        <v>0</v>
      </c>
      <c r="W3666" s="75">
        <f t="shared" si="14"/>
        <v>0</v>
      </c>
      <c r="X3666" s="75">
        <f t="shared" ref="X3666:Y3666" si="11004">X3665+V3666</f>
        <v>342.0114855</v>
      </c>
      <c r="Y3666" s="75">
        <f t="shared" si="11004"/>
        <v>407.7321286</v>
      </c>
    </row>
    <row r="3667" ht="15.75" customHeight="1">
      <c r="A3667" s="78">
        <v>43507.0</v>
      </c>
      <c r="B3667" s="73">
        <v>11030.0</v>
      </c>
      <c r="C3667" s="73">
        <v>8967.15</v>
      </c>
      <c r="D3667" s="74">
        <f t="shared" si="33"/>
        <v>769</v>
      </c>
      <c r="E3667" s="74">
        <f t="shared" si="16"/>
        <v>1</v>
      </c>
      <c r="F3667" s="75">
        <f t="shared" si="4"/>
        <v>2</v>
      </c>
      <c r="G3667" s="75">
        <f t="shared" si="17"/>
        <v>0</v>
      </c>
      <c r="H3667" s="76">
        <f>IF(A3667&lt;SIP_Calculator!$B$7,0,IF(A3667&gt;SIP_Calculator!$E$7,0,1))</f>
        <v>1</v>
      </c>
      <c r="I3667" s="74">
        <f t="shared" si="5"/>
        <v>1</v>
      </c>
      <c r="J3667" s="75">
        <f t="shared" si="6"/>
        <v>0</v>
      </c>
      <c r="K3667" s="76">
        <f>H3667*SIP_Calculator!$D$25</f>
        <v>484.4666522</v>
      </c>
      <c r="L3667" s="76">
        <f t="shared" si="7"/>
        <v>0.04392263392</v>
      </c>
      <c r="M3667" s="76">
        <f t="shared" si="8"/>
        <v>0.05402682594</v>
      </c>
      <c r="N3667" s="76">
        <f t="shared" ref="N3667:O3667" si="11005">N3666+L3667</f>
        <v>341.3092424</v>
      </c>
      <c r="O3667" s="76">
        <f t="shared" si="11005"/>
        <v>406.8474479</v>
      </c>
      <c r="P3667" s="74">
        <f>I3667*SIP_Calculator!$D$26</f>
        <v>2301.341589</v>
      </c>
      <c r="Q3667" s="74">
        <f t="shared" si="10"/>
        <v>0.2086438431</v>
      </c>
      <c r="R3667" s="74">
        <f t="shared" si="11"/>
        <v>0.256641362</v>
      </c>
      <c r="S3667" s="74">
        <f t="shared" ref="S3667:T3667" si="11006">S3666+Q3667</f>
        <v>341.1006772</v>
      </c>
      <c r="T3667" s="74">
        <f t="shared" si="11006"/>
        <v>406.6846911</v>
      </c>
      <c r="U3667" s="75">
        <f>J3667*SIP_Calculator!$D$27</f>
        <v>0</v>
      </c>
      <c r="V3667" s="75">
        <f t="shared" si="13"/>
        <v>0</v>
      </c>
      <c r="W3667" s="75">
        <f t="shared" si="14"/>
        <v>0</v>
      </c>
      <c r="X3667" s="75">
        <f t="shared" ref="X3667:Y3667" si="11007">X3666+V3667</f>
        <v>342.0114855</v>
      </c>
      <c r="Y3667" s="75">
        <f t="shared" si="11007"/>
        <v>407.7321286</v>
      </c>
    </row>
    <row r="3668" ht="15.75" customHeight="1">
      <c r="A3668" s="78">
        <v>43508.0</v>
      </c>
      <c r="B3668" s="73">
        <v>10971.4</v>
      </c>
      <c r="C3668" s="73">
        <v>8925.3</v>
      </c>
      <c r="D3668" s="74">
        <f t="shared" si="33"/>
        <v>769</v>
      </c>
      <c r="E3668" s="74">
        <f t="shared" si="16"/>
        <v>0</v>
      </c>
      <c r="F3668" s="75">
        <f t="shared" si="4"/>
        <v>2</v>
      </c>
      <c r="G3668" s="75">
        <f t="shared" si="17"/>
        <v>0</v>
      </c>
      <c r="H3668" s="76">
        <f>IF(A3668&lt;SIP_Calculator!$B$7,0,IF(A3668&gt;SIP_Calculator!$E$7,0,1))</f>
        <v>1</v>
      </c>
      <c r="I3668" s="74">
        <f t="shared" si="5"/>
        <v>0</v>
      </c>
      <c r="J3668" s="75">
        <f t="shared" si="6"/>
        <v>0</v>
      </c>
      <c r="K3668" s="76">
        <f>H3668*SIP_Calculator!$D$25</f>
        <v>484.4666522</v>
      </c>
      <c r="L3668" s="76">
        <f t="shared" si="7"/>
        <v>0.04415723173</v>
      </c>
      <c r="M3668" s="76">
        <f t="shared" si="8"/>
        <v>0.05428015329</v>
      </c>
      <c r="N3668" s="76">
        <f t="shared" ref="N3668:O3668" si="11008">N3667+L3668</f>
        <v>341.3533996</v>
      </c>
      <c r="O3668" s="76">
        <f t="shared" si="11008"/>
        <v>406.9017281</v>
      </c>
      <c r="P3668" s="74">
        <f>I3668*SIP_Calculator!$D$26</f>
        <v>0</v>
      </c>
      <c r="Q3668" s="74">
        <f t="shared" si="10"/>
        <v>0</v>
      </c>
      <c r="R3668" s="74">
        <f t="shared" si="11"/>
        <v>0</v>
      </c>
      <c r="S3668" s="74">
        <f t="shared" ref="S3668:T3668" si="11009">S3667+Q3668</f>
        <v>341.1006772</v>
      </c>
      <c r="T3668" s="74">
        <f t="shared" si="11009"/>
        <v>406.6846911</v>
      </c>
      <c r="U3668" s="75">
        <f>J3668*SIP_Calculator!$D$27</f>
        <v>0</v>
      </c>
      <c r="V3668" s="75">
        <f t="shared" si="13"/>
        <v>0</v>
      </c>
      <c r="W3668" s="75">
        <f t="shared" si="14"/>
        <v>0</v>
      </c>
      <c r="X3668" s="75">
        <f t="shared" ref="X3668:Y3668" si="11010">X3667+V3668</f>
        <v>342.0114855</v>
      </c>
      <c r="Y3668" s="75">
        <f t="shared" si="11010"/>
        <v>407.7321286</v>
      </c>
    </row>
    <row r="3669" ht="15.75" customHeight="1">
      <c r="A3669" s="78">
        <v>43509.0</v>
      </c>
      <c r="B3669" s="73">
        <v>10923.9</v>
      </c>
      <c r="C3669" s="73">
        <v>8887.9</v>
      </c>
      <c r="D3669" s="74">
        <f t="shared" si="33"/>
        <v>769</v>
      </c>
      <c r="E3669" s="74">
        <f t="shared" si="16"/>
        <v>0</v>
      </c>
      <c r="F3669" s="75">
        <f t="shared" si="4"/>
        <v>2</v>
      </c>
      <c r="G3669" s="75">
        <f t="shared" si="17"/>
        <v>0</v>
      </c>
      <c r="H3669" s="76">
        <f>IF(A3669&lt;SIP_Calculator!$B$7,0,IF(A3669&gt;SIP_Calculator!$E$7,0,1))</f>
        <v>1</v>
      </c>
      <c r="I3669" s="74">
        <f t="shared" si="5"/>
        <v>0</v>
      </c>
      <c r="J3669" s="75">
        <f t="shared" si="6"/>
        <v>0</v>
      </c>
      <c r="K3669" s="76">
        <f>H3669*SIP_Calculator!$D$25</f>
        <v>484.4666522</v>
      </c>
      <c r="L3669" s="76">
        <f t="shared" si="7"/>
        <v>0.04434923902</v>
      </c>
      <c r="M3669" s="76">
        <f t="shared" si="8"/>
        <v>0.05450856245</v>
      </c>
      <c r="N3669" s="76">
        <f t="shared" ref="N3669:O3669" si="11011">N3668+L3669</f>
        <v>341.3977488</v>
      </c>
      <c r="O3669" s="76">
        <f t="shared" si="11011"/>
        <v>406.9562366</v>
      </c>
      <c r="P3669" s="74">
        <f>I3669*SIP_Calculator!$D$26</f>
        <v>0</v>
      </c>
      <c r="Q3669" s="74">
        <f t="shared" si="10"/>
        <v>0</v>
      </c>
      <c r="R3669" s="74">
        <f t="shared" si="11"/>
        <v>0</v>
      </c>
      <c r="S3669" s="74">
        <f t="shared" ref="S3669:T3669" si="11012">S3668+Q3669</f>
        <v>341.1006772</v>
      </c>
      <c r="T3669" s="74">
        <f t="shared" si="11012"/>
        <v>406.6846911</v>
      </c>
      <c r="U3669" s="75">
        <f>J3669*SIP_Calculator!$D$27</f>
        <v>0</v>
      </c>
      <c r="V3669" s="75">
        <f t="shared" si="13"/>
        <v>0</v>
      </c>
      <c r="W3669" s="75">
        <f t="shared" si="14"/>
        <v>0</v>
      </c>
      <c r="X3669" s="75">
        <f t="shared" ref="X3669:Y3669" si="11013">X3668+V3669</f>
        <v>342.0114855</v>
      </c>
      <c r="Y3669" s="75">
        <f t="shared" si="11013"/>
        <v>407.7321286</v>
      </c>
    </row>
    <row r="3670" ht="15.75" customHeight="1">
      <c r="A3670" s="78">
        <v>43510.0</v>
      </c>
      <c r="B3670" s="73">
        <v>10888.4</v>
      </c>
      <c r="C3670" s="73">
        <v>8869.3</v>
      </c>
      <c r="D3670" s="74">
        <f t="shared" si="33"/>
        <v>769</v>
      </c>
      <c r="E3670" s="74">
        <f t="shared" si="16"/>
        <v>0</v>
      </c>
      <c r="F3670" s="75">
        <f t="shared" si="4"/>
        <v>2</v>
      </c>
      <c r="G3670" s="75">
        <f t="shared" si="17"/>
        <v>0</v>
      </c>
      <c r="H3670" s="76">
        <f>IF(A3670&lt;SIP_Calculator!$B$7,0,IF(A3670&gt;SIP_Calculator!$E$7,0,1))</f>
        <v>1</v>
      </c>
      <c r="I3670" s="74">
        <f t="shared" si="5"/>
        <v>0</v>
      </c>
      <c r="J3670" s="75">
        <f t="shared" si="6"/>
        <v>0</v>
      </c>
      <c r="K3670" s="76">
        <f>H3670*SIP_Calculator!$D$25</f>
        <v>484.4666522</v>
      </c>
      <c r="L3670" s="76">
        <f t="shared" si="7"/>
        <v>0.04449383309</v>
      </c>
      <c r="M3670" s="76">
        <f t="shared" si="8"/>
        <v>0.05462287353</v>
      </c>
      <c r="N3670" s="76">
        <f t="shared" ref="N3670:O3670" si="11014">N3669+L3670</f>
        <v>341.4422427</v>
      </c>
      <c r="O3670" s="76">
        <f t="shared" si="11014"/>
        <v>407.0108595</v>
      </c>
      <c r="P3670" s="74">
        <f>I3670*SIP_Calculator!$D$26</f>
        <v>0</v>
      </c>
      <c r="Q3670" s="74">
        <f t="shared" si="10"/>
        <v>0</v>
      </c>
      <c r="R3670" s="74">
        <f t="shared" si="11"/>
        <v>0</v>
      </c>
      <c r="S3670" s="74">
        <f t="shared" ref="S3670:T3670" si="11015">S3669+Q3670</f>
        <v>341.1006772</v>
      </c>
      <c r="T3670" s="74">
        <f t="shared" si="11015"/>
        <v>406.6846911</v>
      </c>
      <c r="U3670" s="75">
        <f>J3670*SIP_Calculator!$D$27</f>
        <v>0</v>
      </c>
      <c r="V3670" s="75">
        <f t="shared" si="13"/>
        <v>0</v>
      </c>
      <c r="W3670" s="75">
        <f t="shared" si="14"/>
        <v>0</v>
      </c>
      <c r="X3670" s="75">
        <f t="shared" ref="X3670:Y3670" si="11016">X3669+V3670</f>
        <v>342.0114855</v>
      </c>
      <c r="Y3670" s="75">
        <f t="shared" si="11016"/>
        <v>407.7321286</v>
      </c>
    </row>
    <row r="3671" ht="15.75" customHeight="1">
      <c r="A3671" s="78">
        <v>43511.0</v>
      </c>
      <c r="B3671" s="73">
        <v>10845.85</v>
      </c>
      <c r="C3671" s="73">
        <v>8827.05</v>
      </c>
      <c r="D3671" s="74">
        <f t="shared" si="33"/>
        <v>769</v>
      </c>
      <c r="E3671" s="74">
        <f t="shared" si="16"/>
        <v>0</v>
      </c>
      <c r="F3671" s="75">
        <f t="shared" si="4"/>
        <v>2</v>
      </c>
      <c r="G3671" s="75">
        <f t="shared" si="17"/>
        <v>0</v>
      </c>
      <c r="H3671" s="76">
        <f>IF(A3671&lt;SIP_Calculator!$B$7,0,IF(A3671&gt;SIP_Calculator!$E$7,0,1))</f>
        <v>1</v>
      </c>
      <c r="I3671" s="74">
        <f t="shared" si="5"/>
        <v>0</v>
      </c>
      <c r="J3671" s="75">
        <f t="shared" si="6"/>
        <v>0</v>
      </c>
      <c r="K3671" s="76">
        <f>H3671*SIP_Calculator!$D$25</f>
        <v>484.4666522</v>
      </c>
      <c r="L3671" s="76">
        <f t="shared" si="7"/>
        <v>0.04466838949</v>
      </c>
      <c r="M3671" s="76">
        <f t="shared" si="8"/>
        <v>0.05488432174</v>
      </c>
      <c r="N3671" s="76">
        <f t="shared" ref="N3671:O3671" si="11017">N3670+L3671</f>
        <v>341.4869111</v>
      </c>
      <c r="O3671" s="76">
        <f t="shared" si="11017"/>
        <v>407.0657438</v>
      </c>
      <c r="P3671" s="74">
        <f>I3671*SIP_Calculator!$D$26</f>
        <v>0</v>
      </c>
      <c r="Q3671" s="74">
        <f t="shared" si="10"/>
        <v>0</v>
      </c>
      <c r="R3671" s="74">
        <f t="shared" si="11"/>
        <v>0</v>
      </c>
      <c r="S3671" s="74">
        <f t="shared" ref="S3671:T3671" si="11018">S3670+Q3671</f>
        <v>341.1006772</v>
      </c>
      <c r="T3671" s="74">
        <f t="shared" si="11018"/>
        <v>406.6846911</v>
      </c>
      <c r="U3671" s="75">
        <f>J3671*SIP_Calculator!$D$27</f>
        <v>0</v>
      </c>
      <c r="V3671" s="75">
        <f t="shared" si="13"/>
        <v>0</v>
      </c>
      <c r="W3671" s="75">
        <f t="shared" si="14"/>
        <v>0</v>
      </c>
      <c r="X3671" s="75">
        <f t="shared" ref="X3671:Y3671" si="11019">X3670+V3671</f>
        <v>342.0114855</v>
      </c>
      <c r="Y3671" s="75">
        <f t="shared" si="11019"/>
        <v>407.7321286</v>
      </c>
    </row>
    <row r="3672" ht="15.75" customHeight="1">
      <c r="A3672" s="78">
        <v>43514.0</v>
      </c>
      <c r="B3672" s="73">
        <v>10761.2</v>
      </c>
      <c r="C3672" s="73">
        <v>8754.35</v>
      </c>
      <c r="D3672" s="74">
        <f t="shared" si="33"/>
        <v>770</v>
      </c>
      <c r="E3672" s="74">
        <f t="shared" si="16"/>
        <v>1</v>
      </c>
      <c r="F3672" s="75">
        <f t="shared" si="4"/>
        <v>2</v>
      </c>
      <c r="G3672" s="75">
        <f t="shared" si="17"/>
        <v>0</v>
      </c>
      <c r="H3672" s="76">
        <f>IF(A3672&lt;SIP_Calculator!$B$7,0,IF(A3672&gt;SIP_Calculator!$E$7,0,1))</f>
        <v>1</v>
      </c>
      <c r="I3672" s="74">
        <f t="shared" si="5"/>
        <v>1</v>
      </c>
      <c r="J3672" s="75">
        <f t="shared" si="6"/>
        <v>0</v>
      </c>
      <c r="K3672" s="76">
        <f>H3672*SIP_Calculator!$D$25</f>
        <v>484.4666522</v>
      </c>
      <c r="L3672" s="76">
        <f t="shared" si="7"/>
        <v>0.04501976101</v>
      </c>
      <c r="M3672" s="76">
        <f t="shared" si="8"/>
        <v>0.05534010545</v>
      </c>
      <c r="N3672" s="76">
        <f t="shared" ref="N3672:O3672" si="11020">N3671+L3672</f>
        <v>341.5319308</v>
      </c>
      <c r="O3672" s="76">
        <f t="shared" si="11020"/>
        <v>407.1210839</v>
      </c>
      <c r="P3672" s="74">
        <f>I3672*SIP_Calculator!$D$26</f>
        <v>2301.341589</v>
      </c>
      <c r="Q3672" s="74">
        <f t="shared" si="10"/>
        <v>0.2138554798</v>
      </c>
      <c r="R3672" s="74">
        <f t="shared" si="11"/>
        <v>0.2628797785</v>
      </c>
      <c r="S3672" s="74">
        <f t="shared" ref="S3672:T3672" si="11021">S3671+Q3672</f>
        <v>341.3145327</v>
      </c>
      <c r="T3672" s="74">
        <f t="shared" si="11021"/>
        <v>406.9475709</v>
      </c>
      <c r="U3672" s="75">
        <f>J3672*SIP_Calculator!$D$27</f>
        <v>0</v>
      </c>
      <c r="V3672" s="75">
        <f t="shared" si="13"/>
        <v>0</v>
      </c>
      <c r="W3672" s="75">
        <f t="shared" si="14"/>
        <v>0</v>
      </c>
      <c r="X3672" s="75">
        <f t="shared" ref="X3672:Y3672" si="11022">X3671+V3672</f>
        <v>342.0114855</v>
      </c>
      <c r="Y3672" s="75">
        <f t="shared" si="11022"/>
        <v>407.7321286</v>
      </c>
    </row>
    <row r="3673" ht="15.75" customHeight="1">
      <c r="A3673" s="78">
        <v>43515.0</v>
      </c>
      <c r="B3673" s="73">
        <v>10731.1</v>
      </c>
      <c r="C3673" s="73">
        <v>8742.3</v>
      </c>
      <c r="D3673" s="74">
        <f t="shared" si="33"/>
        <v>770</v>
      </c>
      <c r="E3673" s="74">
        <f t="shared" si="16"/>
        <v>0</v>
      </c>
      <c r="F3673" s="75">
        <f t="shared" si="4"/>
        <v>2</v>
      </c>
      <c r="G3673" s="75">
        <f t="shared" si="17"/>
        <v>0</v>
      </c>
      <c r="H3673" s="76">
        <f>IF(A3673&lt;SIP_Calculator!$B$7,0,IF(A3673&gt;SIP_Calculator!$E$7,0,1))</f>
        <v>1</v>
      </c>
      <c r="I3673" s="74">
        <f t="shared" si="5"/>
        <v>0</v>
      </c>
      <c r="J3673" s="75">
        <f t="shared" si="6"/>
        <v>0</v>
      </c>
      <c r="K3673" s="76">
        <f>H3673*SIP_Calculator!$D$25</f>
        <v>484.4666522</v>
      </c>
      <c r="L3673" s="76">
        <f t="shared" si="7"/>
        <v>0.04514603835</v>
      </c>
      <c r="M3673" s="76">
        <f t="shared" si="8"/>
        <v>0.05541638381</v>
      </c>
      <c r="N3673" s="76">
        <f t="shared" ref="N3673:O3673" si="11023">N3672+L3673</f>
        <v>341.5770769</v>
      </c>
      <c r="O3673" s="76">
        <f t="shared" si="11023"/>
        <v>407.1765003</v>
      </c>
      <c r="P3673" s="74">
        <f>I3673*SIP_Calculator!$D$26</f>
        <v>0</v>
      </c>
      <c r="Q3673" s="74">
        <f t="shared" si="10"/>
        <v>0</v>
      </c>
      <c r="R3673" s="74">
        <f t="shared" si="11"/>
        <v>0</v>
      </c>
      <c r="S3673" s="74">
        <f t="shared" ref="S3673:T3673" si="11024">S3672+Q3673</f>
        <v>341.3145327</v>
      </c>
      <c r="T3673" s="74">
        <f t="shared" si="11024"/>
        <v>406.9475709</v>
      </c>
      <c r="U3673" s="75">
        <f>J3673*SIP_Calculator!$D$27</f>
        <v>0</v>
      </c>
      <c r="V3673" s="75">
        <f t="shared" si="13"/>
        <v>0</v>
      </c>
      <c r="W3673" s="75">
        <f t="shared" si="14"/>
        <v>0</v>
      </c>
      <c r="X3673" s="75">
        <f t="shared" ref="X3673:Y3673" si="11025">X3672+V3673</f>
        <v>342.0114855</v>
      </c>
      <c r="Y3673" s="75">
        <f t="shared" si="11025"/>
        <v>407.7321286</v>
      </c>
    </row>
    <row r="3674" ht="15.75" customHeight="1">
      <c r="A3674" s="78">
        <v>43516.0</v>
      </c>
      <c r="B3674" s="73">
        <v>10865.1</v>
      </c>
      <c r="C3674" s="73">
        <v>8845.6</v>
      </c>
      <c r="D3674" s="74">
        <f t="shared" si="33"/>
        <v>770</v>
      </c>
      <c r="E3674" s="74">
        <f t="shared" si="16"/>
        <v>0</v>
      </c>
      <c r="F3674" s="75">
        <f t="shared" si="4"/>
        <v>2</v>
      </c>
      <c r="G3674" s="75">
        <f t="shared" si="17"/>
        <v>0</v>
      </c>
      <c r="H3674" s="76">
        <f>IF(A3674&lt;SIP_Calculator!$B$7,0,IF(A3674&gt;SIP_Calculator!$E$7,0,1))</f>
        <v>1</v>
      </c>
      <c r="I3674" s="74">
        <f t="shared" si="5"/>
        <v>0</v>
      </c>
      <c r="J3674" s="75">
        <f t="shared" si="6"/>
        <v>0</v>
      </c>
      <c r="K3674" s="76">
        <f>H3674*SIP_Calculator!$D$25</f>
        <v>484.4666522</v>
      </c>
      <c r="L3674" s="76">
        <f t="shared" si="7"/>
        <v>0.04458924926</v>
      </c>
      <c r="M3674" s="76">
        <f t="shared" si="8"/>
        <v>0.05476922449</v>
      </c>
      <c r="N3674" s="76">
        <f t="shared" ref="N3674:O3674" si="11026">N3673+L3674</f>
        <v>341.6216661</v>
      </c>
      <c r="O3674" s="76">
        <f t="shared" si="11026"/>
        <v>407.2312695</v>
      </c>
      <c r="P3674" s="74">
        <f>I3674*SIP_Calculator!$D$26</f>
        <v>0</v>
      </c>
      <c r="Q3674" s="74">
        <f t="shared" si="10"/>
        <v>0</v>
      </c>
      <c r="R3674" s="74">
        <f t="shared" si="11"/>
        <v>0</v>
      </c>
      <c r="S3674" s="74">
        <f t="shared" ref="S3674:T3674" si="11027">S3673+Q3674</f>
        <v>341.3145327</v>
      </c>
      <c r="T3674" s="74">
        <f t="shared" si="11027"/>
        <v>406.9475709</v>
      </c>
      <c r="U3674" s="75">
        <f>J3674*SIP_Calculator!$D$27</f>
        <v>0</v>
      </c>
      <c r="V3674" s="75">
        <f t="shared" si="13"/>
        <v>0</v>
      </c>
      <c r="W3674" s="75">
        <f t="shared" si="14"/>
        <v>0</v>
      </c>
      <c r="X3674" s="75">
        <f t="shared" ref="X3674:Y3674" si="11028">X3673+V3674</f>
        <v>342.0114855</v>
      </c>
      <c r="Y3674" s="75">
        <f t="shared" si="11028"/>
        <v>407.7321286</v>
      </c>
    </row>
    <row r="3675" ht="15.75" customHeight="1">
      <c r="A3675" s="78">
        <v>43517.0</v>
      </c>
      <c r="B3675" s="73">
        <v>10925.05</v>
      </c>
      <c r="C3675" s="73">
        <v>8901.7</v>
      </c>
      <c r="D3675" s="74">
        <f t="shared" si="33"/>
        <v>770</v>
      </c>
      <c r="E3675" s="74">
        <f t="shared" si="16"/>
        <v>0</v>
      </c>
      <c r="F3675" s="75">
        <f t="shared" si="4"/>
        <v>2</v>
      </c>
      <c r="G3675" s="75">
        <f t="shared" si="17"/>
        <v>0</v>
      </c>
      <c r="H3675" s="76">
        <f>IF(A3675&lt;SIP_Calculator!$B$7,0,IF(A3675&gt;SIP_Calculator!$E$7,0,1))</f>
        <v>1</v>
      </c>
      <c r="I3675" s="74">
        <f t="shared" si="5"/>
        <v>0</v>
      </c>
      <c r="J3675" s="75">
        <f t="shared" si="6"/>
        <v>0</v>
      </c>
      <c r="K3675" s="76">
        <f>H3675*SIP_Calculator!$D$25</f>
        <v>484.4666522</v>
      </c>
      <c r="L3675" s="76">
        <f t="shared" si="7"/>
        <v>0.04434457071</v>
      </c>
      <c r="M3675" s="76">
        <f t="shared" si="8"/>
        <v>0.05442405969</v>
      </c>
      <c r="N3675" s="76">
        <f t="shared" ref="N3675:O3675" si="11029">N3674+L3675</f>
        <v>341.6660107</v>
      </c>
      <c r="O3675" s="76">
        <f t="shared" si="11029"/>
        <v>407.2856936</v>
      </c>
      <c r="P3675" s="74">
        <f>I3675*SIP_Calculator!$D$26</f>
        <v>0</v>
      </c>
      <c r="Q3675" s="74">
        <f t="shared" si="10"/>
        <v>0</v>
      </c>
      <c r="R3675" s="74">
        <f t="shared" si="11"/>
        <v>0</v>
      </c>
      <c r="S3675" s="74">
        <f t="shared" ref="S3675:T3675" si="11030">S3674+Q3675</f>
        <v>341.3145327</v>
      </c>
      <c r="T3675" s="74">
        <f t="shared" si="11030"/>
        <v>406.9475709</v>
      </c>
      <c r="U3675" s="75">
        <f>J3675*SIP_Calculator!$D$27</f>
        <v>0</v>
      </c>
      <c r="V3675" s="75">
        <f t="shared" si="13"/>
        <v>0</v>
      </c>
      <c r="W3675" s="75">
        <f t="shared" si="14"/>
        <v>0</v>
      </c>
      <c r="X3675" s="75">
        <f t="shared" ref="X3675:Y3675" si="11031">X3674+V3675</f>
        <v>342.0114855</v>
      </c>
      <c r="Y3675" s="75">
        <f t="shared" si="11031"/>
        <v>407.7321286</v>
      </c>
    </row>
    <row r="3676" ht="15.75" customHeight="1">
      <c r="A3676" s="78">
        <v>43518.0</v>
      </c>
      <c r="B3676" s="73">
        <v>10937.35</v>
      </c>
      <c r="C3676" s="73">
        <v>8919.75</v>
      </c>
      <c r="D3676" s="74">
        <f t="shared" si="33"/>
        <v>770</v>
      </c>
      <c r="E3676" s="74">
        <f t="shared" si="16"/>
        <v>0</v>
      </c>
      <c r="F3676" s="75">
        <f t="shared" si="4"/>
        <v>2</v>
      </c>
      <c r="G3676" s="75">
        <f t="shared" si="17"/>
        <v>0</v>
      </c>
      <c r="H3676" s="76">
        <f>IF(A3676&lt;SIP_Calculator!$B$7,0,IF(A3676&gt;SIP_Calculator!$E$7,0,1))</f>
        <v>1</v>
      </c>
      <c r="I3676" s="74">
        <f t="shared" si="5"/>
        <v>0</v>
      </c>
      <c r="J3676" s="75">
        <f t="shared" si="6"/>
        <v>0</v>
      </c>
      <c r="K3676" s="76">
        <f>H3676*SIP_Calculator!$D$25</f>
        <v>484.4666522</v>
      </c>
      <c r="L3676" s="76">
        <f t="shared" si="7"/>
        <v>0.04429470138</v>
      </c>
      <c r="M3676" s="76">
        <f t="shared" si="8"/>
        <v>0.0543139272</v>
      </c>
      <c r="N3676" s="76">
        <f t="shared" ref="N3676:O3676" si="11032">N3675+L3676</f>
        <v>341.7103054</v>
      </c>
      <c r="O3676" s="76">
        <f t="shared" si="11032"/>
        <v>407.3400075</v>
      </c>
      <c r="P3676" s="74">
        <f>I3676*SIP_Calculator!$D$26</f>
        <v>0</v>
      </c>
      <c r="Q3676" s="74">
        <f t="shared" si="10"/>
        <v>0</v>
      </c>
      <c r="R3676" s="74">
        <f t="shared" si="11"/>
        <v>0</v>
      </c>
      <c r="S3676" s="74">
        <f t="shared" ref="S3676:T3676" si="11033">S3675+Q3676</f>
        <v>341.3145327</v>
      </c>
      <c r="T3676" s="74">
        <f t="shared" si="11033"/>
        <v>406.9475709</v>
      </c>
      <c r="U3676" s="75">
        <f>J3676*SIP_Calculator!$D$27</f>
        <v>0</v>
      </c>
      <c r="V3676" s="75">
        <f t="shared" si="13"/>
        <v>0</v>
      </c>
      <c r="W3676" s="75">
        <f t="shared" si="14"/>
        <v>0</v>
      </c>
      <c r="X3676" s="75">
        <f t="shared" ref="X3676:Y3676" si="11034">X3675+V3676</f>
        <v>342.0114855</v>
      </c>
      <c r="Y3676" s="75">
        <f t="shared" si="11034"/>
        <v>407.7321286</v>
      </c>
    </row>
    <row r="3677" ht="15.75" customHeight="1">
      <c r="A3677" s="78">
        <v>43521.0</v>
      </c>
      <c r="B3677" s="73">
        <v>11021.75</v>
      </c>
      <c r="C3677" s="73">
        <v>8983.85</v>
      </c>
      <c r="D3677" s="74">
        <f t="shared" si="33"/>
        <v>771</v>
      </c>
      <c r="E3677" s="74">
        <f t="shared" si="16"/>
        <v>1</v>
      </c>
      <c r="F3677" s="75">
        <f t="shared" si="4"/>
        <v>2</v>
      </c>
      <c r="G3677" s="75">
        <f t="shared" si="17"/>
        <v>0</v>
      </c>
      <c r="H3677" s="76">
        <f>IF(A3677&lt;SIP_Calculator!$B$7,0,IF(A3677&gt;SIP_Calculator!$E$7,0,1))</f>
        <v>1</v>
      </c>
      <c r="I3677" s="74">
        <f t="shared" si="5"/>
        <v>1</v>
      </c>
      <c r="J3677" s="75">
        <f t="shared" si="6"/>
        <v>0</v>
      </c>
      <c r="K3677" s="76">
        <f>H3677*SIP_Calculator!$D$25</f>
        <v>484.4666522</v>
      </c>
      <c r="L3677" s="76">
        <f t="shared" si="7"/>
        <v>0.04395551089</v>
      </c>
      <c r="M3677" s="76">
        <f t="shared" si="8"/>
        <v>0.05392639594</v>
      </c>
      <c r="N3677" s="76">
        <f t="shared" ref="N3677:O3677" si="11035">N3676+L3677</f>
        <v>341.7542609</v>
      </c>
      <c r="O3677" s="76">
        <f t="shared" si="11035"/>
        <v>407.3939339</v>
      </c>
      <c r="P3677" s="74">
        <f>I3677*SIP_Calculator!$D$26</f>
        <v>2301.341589</v>
      </c>
      <c r="Q3677" s="74">
        <f t="shared" si="10"/>
        <v>0.2088000172</v>
      </c>
      <c r="R3677" s="74">
        <f t="shared" si="11"/>
        <v>0.2561642936</v>
      </c>
      <c r="S3677" s="74">
        <f t="shared" ref="S3677:T3677" si="11036">S3676+Q3677</f>
        <v>341.5233327</v>
      </c>
      <c r="T3677" s="74">
        <f t="shared" si="11036"/>
        <v>407.2037352</v>
      </c>
      <c r="U3677" s="75">
        <f>J3677*SIP_Calculator!$D$27</f>
        <v>0</v>
      </c>
      <c r="V3677" s="75">
        <f t="shared" si="13"/>
        <v>0</v>
      </c>
      <c r="W3677" s="75">
        <f t="shared" si="14"/>
        <v>0</v>
      </c>
      <c r="X3677" s="75">
        <f t="shared" ref="X3677:Y3677" si="11037">X3676+V3677</f>
        <v>342.0114855</v>
      </c>
      <c r="Y3677" s="75">
        <f t="shared" si="11037"/>
        <v>407.7321286</v>
      </c>
    </row>
    <row r="3678" ht="15.75" customHeight="1">
      <c r="A3678" s="78">
        <v>43522.0</v>
      </c>
      <c r="B3678" s="73">
        <v>10981.55</v>
      </c>
      <c r="C3678" s="73">
        <v>8953.15</v>
      </c>
      <c r="D3678" s="74">
        <f t="shared" si="33"/>
        <v>771</v>
      </c>
      <c r="E3678" s="74">
        <f t="shared" si="16"/>
        <v>0</v>
      </c>
      <c r="F3678" s="75">
        <f t="shared" si="4"/>
        <v>2</v>
      </c>
      <c r="G3678" s="75">
        <f t="shared" si="17"/>
        <v>0</v>
      </c>
      <c r="H3678" s="76">
        <f>IF(A3678&lt;SIP_Calculator!$B$7,0,IF(A3678&gt;SIP_Calculator!$E$7,0,1))</f>
        <v>1</v>
      </c>
      <c r="I3678" s="74">
        <f t="shared" si="5"/>
        <v>0</v>
      </c>
      <c r="J3678" s="75">
        <f t="shared" si="6"/>
        <v>0</v>
      </c>
      <c r="K3678" s="76">
        <f>H3678*SIP_Calculator!$D$25</f>
        <v>484.4666522</v>
      </c>
      <c r="L3678" s="76">
        <f t="shared" si="7"/>
        <v>0.04411641819</v>
      </c>
      <c r="M3678" s="76">
        <f t="shared" si="8"/>
        <v>0.05411130744</v>
      </c>
      <c r="N3678" s="76">
        <f t="shared" ref="N3678:O3678" si="11038">N3677+L3678</f>
        <v>341.7983773</v>
      </c>
      <c r="O3678" s="76">
        <f t="shared" si="11038"/>
        <v>407.4480452</v>
      </c>
      <c r="P3678" s="74">
        <f>I3678*SIP_Calculator!$D$26</f>
        <v>0</v>
      </c>
      <c r="Q3678" s="74">
        <f t="shared" si="10"/>
        <v>0</v>
      </c>
      <c r="R3678" s="74">
        <f t="shared" si="11"/>
        <v>0</v>
      </c>
      <c r="S3678" s="74">
        <f t="shared" ref="S3678:T3678" si="11039">S3677+Q3678</f>
        <v>341.5233327</v>
      </c>
      <c r="T3678" s="74">
        <f t="shared" si="11039"/>
        <v>407.2037352</v>
      </c>
      <c r="U3678" s="75">
        <f>J3678*SIP_Calculator!$D$27</f>
        <v>0</v>
      </c>
      <c r="V3678" s="75">
        <f t="shared" si="13"/>
        <v>0</v>
      </c>
      <c r="W3678" s="75">
        <f t="shared" si="14"/>
        <v>0</v>
      </c>
      <c r="X3678" s="75">
        <f t="shared" ref="X3678:Y3678" si="11040">X3677+V3678</f>
        <v>342.0114855</v>
      </c>
      <c r="Y3678" s="75">
        <f t="shared" si="11040"/>
        <v>407.7321286</v>
      </c>
    </row>
    <row r="3679" ht="15.75" customHeight="1">
      <c r="A3679" s="78">
        <v>43523.0</v>
      </c>
      <c r="B3679" s="73">
        <v>10961.8</v>
      </c>
      <c r="C3679" s="73">
        <v>8946.2</v>
      </c>
      <c r="D3679" s="74">
        <f t="shared" si="33"/>
        <v>771</v>
      </c>
      <c r="E3679" s="74">
        <f t="shared" si="16"/>
        <v>0</v>
      </c>
      <c r="F3679" s="75">
        <f t="shared" si="4"/>
        <v>2</v>
      </c>
      <c r="G3679" s="75">
        <f t="shared" si="17"/>
        <v>0</v>
      </c>
      <c r="H3679" s="76">
        <f>IF(A3679&lt;SIP_Calculator!$B$7,0,IF(A3679&gt;SIP_Calculator!$E$7,0,1))</f>
        <v>1</v>
      </c>
      <c r="I3679" s="74">
        <f t="shared" si="5"/>
        <v>0</v>
      </c>
      <c r="J3679" s="75">
        <f t="shared" si="6"/>
        <v>0</v>
      </c>
      <c r="K3679" s="76">
        <f>H3679*SIP_Calculator!$D$25</f>
        <v>484.4666522</v>
      </c>
      <c r="L3679" s="76">
        <f t="shared" si="7"/>
        <v>0.04419590324</v>
      </c>
      <c r="M3679" s="76">
        <f t="shared" si="8"/>
        <v>0.05415334468</v>
      </c>
      <c r="N3679" s="76">
        <f t="shared" ref="N3679:O3679" si="11041">N3678+L3679</f>
        <v>341.8425732</v>
      </c>
      <c r="O3679" s="76">
        <f t="shared" si="11041"/>
        <v>407.5021986</v>
      </c>
      <c r="P3679" s="74">
        <f>I3679*SIP_Calculator!$D$26</f>
        <v>0</v>
      </c>
      <c r="Q3679" s="74">
        <f t="shared" si="10"/>
        <v>0</v>
      </c>
      <c r="R3679" s="74">
        <f t="shared" si="11"/>
        <v>0</v>
      </c>
      <c r="S3679" s="74">
        <f t="shared" ref="S3679:T3679" si="11042">S3678+Q3679</f>
        <v>341.5233327</v>
      </c>
      <c r="T3679" s="74">
        <f t="shared" si="11042"/>
        <v>407.2037352</v>
      </c>
      <c r="U3679" s="75">
        <f>J3679*SIP_Calculator!$D$27</f>
        <v>0</v>
      </c>
      <c r="V3679" s="75">
        <f t="shared" si="13"/>
        <v>0</v>
      </c>
      <c r="W3679" s="75">
        <f t="shared" si="14"/>
        <v>0</v>
      </c>
      <c r="X3679" s="75">
        <f t="shared" ref="X3679:Y3679" si="11043">X3678+V3679</f>
        <v>342.0114855</v>
      </c>
      <c r="Y3679" s="75">
        <f t="shared" si="11043"/>
        <v>407.7321286</v>
      </c>
    </row>
    <row r="3680" ht="15.75" customHeight="1">
      <c r="A3680" s="78">
        <v>43524.0</v>
      </c>
      <c r="B3680" s="73">
        <v>10959.9</v>
      </c>
      <c r="C3680" s="73">
        <v>8955.95</v>
      </c>
      <c r="D3680" s="74">
        <f t="shared" si="33"/>
        <v>771</v>
      </c>
      <c r="E3680" s="74">
        <f t="shared" si="16"/>
        <v>0</v>
      </c>
      <c r="F3680" s="75">
        <f t="shared" si="4"/>
        <v>2</v>
      </c>
      <c r="G3680" s="75">
        <f t="shared" si="17"/>
        <v>0</v>
      </c>
      <c r="H3680" s="76">
        <f>IF(A3680&lt;SIP_Calculator!$B$7,0,IF(A3680&gt;SIP_Calculator!$E$7,0,1))</f>
        <v>1</v>
      </c>
      <c r="I3680" s="74">
        <f t="shared" si="5"/>
        <v>0</v>
      </c>
      <c r="J3680" s="75">
        <f t="shared" si="6"/>
        <v>0</v>
      </c>
      <c r="K3680" s="76">
        <f>H3680*SIP_Calculator!$D$25</f>
        <v>484.4666522</v>
      </c>
      <c r="L3680" s="76">
        <f t="shared" si="7"/>
        <v>0.04420356501</v>
      </c>
      <c r="M3680" s="76">
        <f t="shared" si="8"/>
        <v>0.05409439001</v>
      </c>
      <c r="N3680" s="76">
        <f t="shared" ref="N3680:O3680" si="11044">N3679+L3680</f>
        <v>341.8867768</v>
      </c>
      <c r="O3680" s="76">
        <f t="shared" si="11044"/>
        <v>407.556293</v>
      </c>
      <c r="P3680" s="74">
        <f>I3680*SIP_Calculator!$D$26</f>
        <v>0</v>
      </c>
      <c r="Q3680" s="74">
        <f t="shared" si="10"/>
        <v>0</v>
      </c>
      <c r="R3680" s="74">
        <f t="shared" si="11"/>
        <v>0</v>
      </c>
      <c r="S3680" s="74">
        <f t="shared" ref="S3680:T3680" si="11045">S3679+Q3680</f>
        <v>341.5233327</v>
      </c>
      <c r="T3680" s="74">
        <f t="shared" si="11045"/>
        <v>407.2037352</v>
      </c>
      <c r="U3680" s="75">
        <f>J3680*SIP_Calculator!$D$27</f>
        <v>0</v>
      </c>
      <c r="V3680" s="75">
        <f t="shared" si="13"/>
        <v>0</v>
      </c>
      <c r="W3680" s="75">
        <f t="shared" si="14"/>
        <v>0</v>
      </c>
      <c r="X3680" s="75">
        <f t="shared" ref="X3680:Y3680" si="11046">X3679+V3680</f>
        <v>342.0114855</v>
      </c>
      <c r="Y3680" s="75">
        <f t="shared" si="11046"/>
        <v>407.7321286</v>
      </c>
    </row>
    <row r="3681" ht="15.75" customHeight="1">
      <c r="A3681" s="78">
        <v>43525.0</v>
      </c>
      <c r="B3681" s="73">
        <v>11040.55</v>
      </c>
      <c r="C3681" s="73">
        <v>9037.5</v>
      </c>
      <c r="D3681" s="74">
        <f t="shared" si="33"/>
        <v>771</v>
      </c>
      <c r="E3681" s="74">
        <f t="shared" si="16"/>
        <v>0</v>
      </c>
      <c r="F3681" s="75">
        <f t="shared" si="4"/>
        <v>3</v>
      </c>
      <c r="G3681" s="75">
        <f t="shared" si="17"/>
        <v>1</v>
      </c>
      <c r="H3681" s="76">
        <f>IF(A3681&lt;SIP_Calculator!$B$7,0,IF(A3681&gt;SIP_Calculator!$E$7,0,1))</f>
        <v>1</v>
      </c>
      <c r="I3681" s="74">
        <f t="shared" si="5"/>
        <v>0</v>
      </c>
      <c r="J3681" s="75">
        <f t="shared" si="6"/>
        <v>1</v>
      </c>
      <c r="K3681" s="76">
        <f>H3681*SIP_Calculator!$D$25</f>
        <v>484.4666522</v>
      </c>
      <c r="L3681" s="76">
        <f t="shared" si="7"/>
        <v>0.04388066285</v>
      </c>
      <c r="M3681" s="76">
        <f t="shared" si="8"/>
        <v>0.05360626857</v>
      </c>
      <c r="N3681" s="76">
        <f t="shared" ref="N3681:O3681" si="11047">N3680+L3681</f>
        <v>341.9306575</v>
      </c>
      <c r="O3681" s="76">
        <f t="shared" si="11047"/>
        <v>407.6098992</v>
      </c>
      <c r="P3681" s="74">
        <f>I3681*SIP_Calculator!$D$26</f>
        <v>0</v>
      </c>
      <c r="Q3681" s="74">
        <f t="shared" si="10"/>
        <v>0</v>
      </c>
      <c r="R3681" s="74">
        <f t="shared" si="11"/>
        <v>0</v>
      </c>
      <c r="S3681" s="74">
        <f t="shared" ref="S3681:T3681" si="11048">S3680+Q3681</f>
        <v>341.5233327</v>
      </c>
      <c r="T3681" s="74">
        <f t="shared" si="11048"/>
        <v>407.2037352</v>
      </c>
      <c r="U3681" s="75">
        <f>J3681*SIP_Calculator!$D$27</f>
        <v>10000</v>
      </c>
      <c r="V3681" s="75">
        <f t="shared" si="13"/>
        <v>0.9057519779</v>
      </c>
      <c r="W3681" s="75">
        <f t="shared" si="14"/>
        <v>1.106500692</v>
      </c>
      <c r="X3681" s="75">
        <f t="shared" ref="X3681:Y3681" si="11049">X3680+V3681</f>
        <v>342.9172375</v>
      </c>
      <c r="Y3681" s="75">
        <f t="shared" si="11049"/>
        <v>408.8386293</v>
      </c>
    </row>
    <row r="3682" ht="15.75" customHeight="1">
      <c r="A3682" s="78">
        <v>43529.0</v>
      </c>
      <c r="B3682" s="73">
        <v>11177.2</v>
      </c>
      <c r="C3682" s="73">
        <v>9173.6</v>
      </c>
      <c r="D3682" s="74">
        <f t="shared" si="33"/>
        <v>772</v>
      </c>
      <c r="E3682" s="74">
        <f t="shared" si="16"/>
        <v>1</v>
      </c>
      <c r="F3682" s="75">
        <f t="shared" si="4"/>
        <v>3</v>
      </c>
      <c r="G3682" s="75">
        <f t="shared" si="17"/>
        <v>0</v>
      </c>
      <c r="H3682" s="76">
        <f>IF(A3682&lt;SIP_Calculator!$B$7,0,IF(A3682&gt;SIP_Calculator!$E$7,0,1))</f>
        <v>1</v>
      </c>
      <c r="I3682" s="74">
        <f t="shared" si="5"/>
        <v>1</v>
      </c>
      <c r="J3682" s="75">
        <f t="shared" si="6"/>
        <v>0</v>
      </c>
      <c r="K3682" s="76">
        <f>H3682*SIP_Calculator!$D$25</f>
        <v>484.4666522</v>
      </c>
      <c r="L3682" s="76">
        <f t="shared" si="7"/>
        <v>0.04334418747</v>
      </c>
      <c r="M3682" s="76">
        <f t="shared" si="8"/>
        <v>0.05281096322</v>
      </c>
      <c r="N3682" s="76">
        <f t="shared" ref="N3682:O3682" si="11050">N3681+L3682</f>
        <v>341.9740016</v>
      </c>
      <c r="O3682" s="76">
        <f t="shared" si="11050"/>
        <v>407.6627102</v>
      </c>
      <c r="P3682" s="74">
        <f>I3682*SIP_Calculator!$D$26</f>
        <v>2301.341589</v>
      </c>
      <c r="Q3682" s="74">
        <f t="shared" si="10"/>
        <v>0.2058960732</v>
      </c>
      <c r="R3682" s="74">
        <f t="shared" si="11"/>
        <v>0.2508657004</v>
      </c>
      <c r="S3682" s="74">
        <f t="shared" ref="S3682:T3682" si="11051">S3681+Q3682</f>
        <v>341.7292288</v>
      </c>
      <c r="T3682" s="74">
        <f t="shared" si="11051"/>
        <v>407.4546009</v>
      </c>
      <c r="U3682" s="75">
        <f>J3682*SIP_Calculator!$D$27</f>
        <v>0</v>
      </c>
      <c r="V3682" s="75">
        <f t="shared" si="13"/>
        <v>0</v>
      </c>
      <c r="W3682" s="75">
        <f t="shared" si="14"/>
        <v>0</v>
      </c>
      <c r="X3682" s="75">
        <f t="shared" ref="X3682:Y3682" si="11052">X3681+V3682</f>
        <v>342.9172375</v>
      </c>
      <c r="Y3682" s="75">
        <f t="shared" si="11052"/>
        <v>408.8386293</v>
      </c>
    </row>
    <row r="3683" ht="15.75" customHeight="1">
      <c r="A3683" s="78">
        <v>43530.0</v>
      </c>
      <c r="B3683" s="73">
        <v>11246.2</v>
      </c>
      <c r="C3683" s="73">
        <v>9230.45</v>
      </c>
      <c r="D3683" s="74">
        <f t="shared" si="33"/>
        <v>772</v>
      </c>
      <c r="E3683" s="74">
        <f t="shared" si="16"/>
        <v>0</v>
      </c>
      <c r="F3683" s="75">
        <f t="shared" si="4"/>
        <v>3</v>
      </c>
      <c r="G3683" s="75">
        <f t="shared" si="17"/>
        <v>0</v>
      </c>
      <c r="H3683" s="76">
        <f>IF(A3683&lt;SIP_Calculator!$B$7,0,IF(A3683&gt;SIP_Calculator!$E$7,0,1))</f>
        <v>1</v>
      </c>
      <c r="I3683" s="74">
        <f t="shared" si="5"/>
        <v>0</v>
      </c>
      <c r="J3683" s="75">
        <f t="shared" si="6"/>
        <v>0</v>
      </c>
      <c r="K3683" s="76">
        <f>H3683*SIP_Calculator!$D$25</f>
        <v>484.4666522</v>
      </c>
      <c r="L3683" s="76">
        <f t="shared" si="7"/>
        <v>0.04307825329</v>
      </c>
      <c r="M3683" s="76">
        <f t="shared" si="8"/>
        <v>0.05248570245</v>
      </c>
      <c r="N3683" s="76">
        <f t="shared" ref="N3683:O3683" si="11053">N3682+L3683</f>
        <v>342.0170799</v>
      </c>
      <c r="O3683" s="76">
        <f t="shared" si="11053"/>
        <v>407.7151959</v>
      </c>
      <c r="P3683" s="74">
        <f>I3683*SIP_Calculator!$D$26</f>
        <v>0</v>
      </c>
      <c r="Q3683" s="74">
        <f t="shared" si="10"/>
        <v>0</v>
      </c>
      <c r="R3683" s="74">
        <f t="shared" si="11"/>
        <v>0</v>
      </c>
      <c r="S3683" s="74">
        <f t="shared" ref="S3683:T3683" si="11054">S3682+Q3683</f>
        <v>341.7292288</v>
      </c>
      <c r="T3683" s="74">
        <f t="shared" si="11054"/>
        <v>407.4546009</v>
      </c>
      <c r="U3683" s="75">
        <f>J3683*SIP_Calculator!$D$27</f>
        <v>0</v>
      </c>
      <c r="V3683" s="75">
        <f t="shared" si="13"/>
        <v>0</v>
      </c>
      <c r="W3683" s="75">
        <f t="shared" si="14"/>
        <v>0</v>
      </c>
      <c r="X3683" s="75">
        <f t="shared" ref="X3683:Y3683" si="11055">X3682+V3683</f>
        <v>342.9172375</v>
      </c>
      <c r="Y3683" s="75">
        <f t="shared" si="11055"/>
        <v>408.8386293</v>
      </c>
    </row>
    <row r="3684" ht="15.75" customHeight="1">
      <c r="A3684" s="78">
        <v>43531.0</v>
      </c>
      <c r="B3684" s="73">
        <v>11244.05</v>
      </c>
      <c r="C3684" s="73">
        <v>9225.35</v>
      </c>
      <c r="D3684" s="74">
        <f t="shared" si="33"/>
        <v>772</v>
      </c>
      <c r="E3684" s="74">
        <f t="shared" si="16"/>
        <v>0</v>
      </c>
      <c r="F3684" s="75">
        <f t="shared" si="4"/>
        <v>3</v>
      </c>
      <c r="G3684" s="75">
        <f t="shared" si="17"/>
        <v>0</v>
      </c>
      <c r="H3684" s="76">
        <f>IF(A3684&lt;SIP_Calculator!$B$7,0,IF(A3684&gt;SIP_Calculator!$E$7,0,1))</f>
        <v>1</v>
      </c>
      <c r="I3684" s="74">
        <f t="shared" si="5"/>
        <v>0</v>
      </c>
      <c r="J3684" s="75">
        <f t="shared" si="6"/>
        <v>0</v>
      </c>
      <c r="K3684" s="76">
        <f>H3684*SIP_Calculator!$D$25</f>
        <v>484.4666522</v>
      </c>
      <c r="L3684" s="76">
        <f t="shared" si="7"/>
        <v>0.04308649038</v>
      </c>
      <c r="M3684" s="76">
        <f t="shared" si="8"/>
        <v>0.05251471784</v>
      </c>
      <c r="N3684" s="76">
        <f t="shared" ref="N3684:O3684" si="11056">N3683+L3684</f>
        <v>342.0601664</v>
      </c>
      <c r="O3684" s="76">
        <f t="shared" si="11056"/>
        <v>407.7677106</v>
      </c>
      <c r="P3684" s="74">
        <f>I3684*SIP_Calculator!$D$26</f>
        <v>0</v>
      </c>
      <c r="Q3684" s="74">
        <f t="shared" si="10"/>
        <v>0</v>
      </c>
      <c r="R3684" s="74">
        <f t="shared" si="11"/>
        <v>0</v>
      </c>
      <c r="S3684" s="74">
        <f t="shared" ref="S3684:T3684" si="11057">S3683+Q3684</f>
        <v>341.7292288</v>
      </c>
      <c r="T3684" s="74">
        <f t="shared" si="11057"/>
        <v>407.4546009</v>
      </c>
      <c r="U3684" s="75">
        <f>J3684*SIP_Calculator!$D$27</f>
        <v>0</v>
      </c>
      <c r="V3684" s="75">
        <f t="shared" si="13"/>
        <v>0</v>
      </c>
      <c r="W3684" s="75">
        <f t="shared" si="14"/>
        <v>0</v>
      </c>
      <c r="X3684" s="75">
        <f t="shared" ref="X3684:Y3684" si="11058">X3683+V3684</f>
        <v>342.9172375</v>
      </c>
      <c r="Y3684" s="75">
        <f t="shared" si="11058"/>
        <v>408.8386293</v>
      </c>
    </row>
    <row r="3685" ht="15.75" customHeight="1">
      <c r="A3685" s="78">
        <v>43532.0</v>
      </c>
      <c r="B3685" s="73">
        <v>11225.0</v>
      </c>
      <c r="C3685" s="73">
        <v>9211.05</v>
      </c>
      <c r="D3685" s="74">
        <f t="shared" si="33"/>
        <v>772</v>
      </c>
      <c r="E3685" s="74">
        <f t="shared" si="16"/>
        <v>0</v>
      </c>
      <c r="F3685" s="75">
        <f t="shared" si="4"/>
        <v>3</v>
      </c>
      <c r="G3685" s="75">
        <f t="shared" si="17"/>
        <v>0</v>
      </c>
      <c r="H3685" s="76">
        <f>IF(A3685&lt;SIP_Calculator!$B$7,0,IF(A3685&gt;SIP_Calculator!$E$7,0,1))</f>
        <v>1</v>
      </c>
      <c r="I3685" s="74">
        <f t="shared" si="5"/>
        <v>0</v>
      </c>
      <c r="J3685" s="75">
        <f t="shared" si="6"/>
        <v>0</v>
      </c>
      <c r="K3685" s="76">
        <f>H3685*SIP_Calculator!$D$25</f>
        <v>484.4666522</v>
      </c>
      <c r="L3685" s="76">
        <f t="shared" si="7"/>
        <v>0.04315961267</v>
      </c>
      <c r="M3685" s="76">
        <f t="shared" si="8"/>
        <v>0.05259624605</v>
      </c>
      <c r="N3685" s="76">
        <f t="shared" ref="N3685:O3685" si="11059">N3684+L3685</f>
        <v>342.103326</v>
      </c>
      <c r="O3685" s="76">
        <f t="shared" si="11059"/>
        <v>407.8203069</v>
      </c>
      <c r="P3685" s="74">
        <f>I3685*SIP_Calculator!$D$26</f>
        <v>0</v>
      </c>
      <c r="Q3685" s="74">
        <f t="shared" si="10"/>
        <v>0</v>
      </c>
      <c r="R3685" s="74">
        <f t="shared" si="11"/>
        <v>0</v>
      </c>
      <c r="S3685" s="74">
        <f t="shared" ref="S3685:T3685" si="11060">S3684+Q3685</f>
        <v>341.7292288</v>
      </c>
      <c r="T3685" s="74">
        <f t="shared" si="11060"/>
        <v>407.4546009</v>
      </c>
      <c r="U3685" s="75">
        <f>J3685*SIP_Calculator!$D$27</f>
        <v>0</v>
      </c>
      <c r="V3685" s="75">
        <f t="shared" si="13"/>
        <v>0</v>
      </c>
      <c r="W3685" s="75">
        <f t="shared" si="14"/>
        <v>0</v>
      </c>
      <c r="X3685" s="75">
        <f t="shared" ref="X3685:Y3685" si="11061">X3684+V3685</f>
        <v>342.9172375</v>
      </c>
      <c r="Y3685" s="75">
        <f t="shared" si="11061"/>
        <v>408.8386293</v>
      </c>
    </row>
    <row r="3686" ht="15.75" customHeight="1">
      <c r="A3686" s="78">
        <v>43535.0</v>
      </c>
      <c r="B3686" s="73">
        <v>11375.7</v>
      </c>
      <c r="C3686" s="73">
        <v>9345.6</v>
      </c>
      <c r="D3686" s="74">
        <f t="shared" si="33"/>
        <v>773</v>
      </c>
      <c r="E3686" s="74">
        <f t="shared" si="16"/>
        <v>1</v>
      </c>
      <c r="F3686" s="75">
        <f t="shared" si="4"/>
        <v>3</v>
      </c>
      <c r="G3686" s="75">
        <f t="shared" si="17"/>
        <v>0</v>
      </c>
      <c r="H3686" s="76">
        <f>IF(A3686&lt;SIP_Calculator!$B$7,0,IF(A3686&gt;SIP_Calculator!$E$7,0,1))</f>
        <v>1</v>
      </c>
      <c r="I3686" s="74">
        <f t="shared" si="5"/>
        <v>1</v>
      </c>
      <c r="J3686" s="75">
        <f t="shared" si="6"/>
        <v>0</v>
      </c>
      <c r="K3686" s="76">
        <f>H3686*SIP_Calculator!$D$25</f>
        <v>484.4666522</v>
      </c>
      <c r="L3686" s="76">
        <f t="shared" si="7"/>
        <v>0.04258785413</v>
      </c>
      <c r="M3686" s="76">
        <f t="shared" si="8"/>
        <v>0.05183901004</v>
      </c>
      <c r="N3686" s="76">
        <f t="shared" ref="N3686:O3686" si="11062">N3685+L3686</f>
        <v>342.1459139</v>
      </c>
      <c r="O3686" s="76">
        <f t="shared" si="11062"/>
        <v>407.8721459</v>
      </c>
      <c r="P3686" s="74">
        <f>I3686*SIP_Calculator!$D$26</f>
        <v>2301.341589</v>
      </c>
      <c r="Q3686" s="74">
        <f t="shared" si="10"/>
        <v>0.2023032947</v>
      </c>
      <c r="R3686" s="74">
        <f t="shared" si="11"/>
        <v>0.246248672</v>
      </c>
      <c r="S3686" s="74">
        <f t="shared" ref="S3686:T3686" si="11063">S3685+Q3686</f>
        <v>341.9315321</v>
      </c>
      <c r="T3686" s="74">
        <f t="shared" si="11063"/>
        <v>407.7008495</v>
      </c>
      <c r="U3686" s="75">
        <f>J3686*SIP_Calculator!$D$27</f>
        <v>0</v>
      </c>
      <c r="V3686" s="75">
        <f t="shared" si="13"/>
        <v>0</v>
      </c>
      <c r="W3686" s="75">
        <f t="shared" si="14"/>
        <v>0</v>
      </c>
      <c r="X3686" s="75">
        <f t="shared" ref="X3686:Y3686" si="11064">X3685+V3686</f>
        <v>342.9172375</v>
      </c>
      <c r="Y3686" s="75">
        <f t="shared" si="11064"/>
        <v>408.8386293</v>
      </c>
    </row>
    <row r="3687" ht="15.75" customHeight="1">
      <c r="A3687" s="78">
        <v>43536.0</v>
      </c>
      <c r="B3687" s="73">
        <v>11499.95</v>
      </c>
      <c r="C3687" s="73">
        <v>9440.85</v>
      </c>
      <c r="D3687" s="74">
        <f t="shared" si="33"/>
        <v>773</v>
      </c>
      <c r="E3687" s="74">
        <f t="shared" si="16"/>
        <v>0</v>
      </c>
      <c r="F3687" s="75">
        <f t="shared" si="4"/>
        <v>3</v>
      </c>
      <c r="G3687" s="75">
        <f t="shared" si="17"/>
        <v>0</v>
      </c>
      <c r="H3687" s="76">
        <f>IF(A3687&lt;SIP_Calculator!$B$7,0,IF(A3687&gt;SIP_Calculator!$E$7,0,1))</f>
        <v>1</v>
      </c>
      <c r="I3687" s="74">
        <f t="shared" si="5"/>
        <v>0</v>
      </c>
      <c r="J3687" s="75">
        <f t="shared" si="6"/>
        <v>0</v>
      </c>
      <c r="K3687" s="76">
        <f>H3687*SIP_Calculator!$D$25</f>
        <v>484.4666522</v>
      </c>
      <c r="L3687" s="76">
        <f t="shared" si="7"/>
        <v>0.04212771814</v>
      </c>
      <c r="M3687" s="76">
        <f t="shared" si="8"/>
        <v>0.05131599932</v>
      </c>
      <c r="N3687" s="76">
        <f t="shared" ref="N3687:O3687" si="11065">N3686+L3687</f>
        <v>342.1880416</v>
      </c>
      <c r="O3687" s="76">
        <f t="shared" si="11065"/>
        <v>407.9234619</v>
      </c>
      <c r="P3687" s="74">
        <f>I3687*SIP_Calculator!$D$26</f>
        <v>0</v>
      </c>
      <c r="Q3687" s="74">
        <f t="shared" si="10"/>
        <v>0</v>
      </c>
      <c r="R3687" s="74">
        <f t="shared" si="11"/>
        <v>0</v>
      </c>
      <c r="S3687" s="74">
        <f t="shared" ref="S3687:T3687" si="11066">S3686+Q3687</f>
        <v>341.9315321</v>
      </c>
      <c r="T3687" s="74">
        <f t="shared" si="11066"/>
        <v>407.7008495</v>
      </c>
      <c r="U3687" s="75">
        <f>J3687*SIP_Calculator!$D$27</f>
        <v>0</v>
      </c>
      <c r="V3687" s="75">
        <f t="shared" si="13"/>
        <v>0</v>
      </c>
      <c r="W3687" s="75">
        <f t="shared" si="14"/>
        <v>0</v>
      </c>
      <c r="X3687" s="75">
        <f t="shared" ref="X3687:Y3687" si="11067">X3686+V3687</f>
        <v>342.9172375</v>
      </c>
      <c r="Y3687" s="75">
        <f t="shared" si="11067"/>
        <v>408.8386293</v>
      </c>
    </row>
    <row r="3688" ht="15.75" customHeight="1">
      <c r="A3688" s="78">
        <v>43537.0</v>
      </c>
      <c r="B3688" s="73">
        <v>11527.2</v>
      </c>
      <c r="C3688" s="73">
        <v>9450.25</v>
      </c>
      <c r="D3688" s="74">
        <f t="shared" si="33"/>
        <v>773</v>
      </c>
      <c r="E3688" s="74">
        <f t="shared" si="16"/>
        <v>0</v>
      </c>
      <c r="F3688" s="75">
        <f t="shared" si="4"/>
        <v>3</v>
      </c>
      <c r="G3688" s="75">
        <f t="shared" si="17"/>
        <v>0</v>
      </c>
      <c r="H3688" s="76">
        <f>IF(A3688&lt;SIP_Calculator!$B$7,0,IF(A3688&gt;SIP_Calculator!$E$7,0,1))</f>
        <v>1</v>
      </c>
      <c r="I3688" s="74">
        <f t="shared" si="5"/>
        <v>0</v>
      </c>
      <c r="J3688" s="75">
        <f t="shared" si="6"/>
        <v>0</v>
      </c>
      <c r="K3688" s="76">
        <f>H3688*SIP_Calculator!$D$25</f>
        <v>484.4666522</v>
      </c>
      <c r="L3688" s="76">
        <f t="shared" si="7"/>
        <v>0.04202812931</v>
      </c>
      <c r="M3688" s="76">
        <f t="shared" si="8"/>
        <v>0.05126495618</v>
      </c>
      <c r="N3688" s="76">
        <f t="shared" ref="N3688:O3688" si="11068">N3687+L3688</f>
        <v>342.2300697</v>
      </c>
      <c r="O3688" s="76">
        <f t="shared" si="11068"/>
        <v>407.9747268</v>
      </c>
      <c r="P3688" s="74">
        <f>I3688*SIP_Calculator!$D$26</f>
        <v>0</v>
      </c>
      <c r="Q3688" s="74">
        <f t="shared" si="10"/>
        <v>0</v>
      </c>
      <c r="R3688" s="74">
        <f t="shared" si="11"/>
        <v>0</v>
      </c>
      <c r="S3688" s="74">
        <f t="shared" ref="S3688:T3688" si="11069">S3687+Q3688</f>
        <v>341.9315321</v>
      </c>
      <c r="T3688" s="74">
        <f t="shared" si="11069"/>
        <v>407.7008495</v>
      </c>
      <c r="U3688" s="75">
        <f>J3688*SIP_Calculator!$D$27</f>
        <v>0</v>
      </c>
      <c r="V3688" s="75">
        <f t="shared" si="13"/>
        <v>0</v>
      </c>
      <c r="W3688" s="75">
        <f t="shared" si="14"/>
        <v>0</v>
      </c>
      <c r="X3688" s="75">
        <f t="shared" ref="X3688:Y3688" si="11070">X3687+V3688</f>
        <v>342.9172375</v>
      </c>
      <c r="Y3688" s="75">
        <f t="shared" si="11070"/>
        <v>408.8386293</v>
      </c>
    </row>
    <row r="3689" ht="15.75" customHeight="1">
      <c r="A3689" s="78">
        <v>43538.0</v>
      </c>
      <c r="B3689" s="73">
        <v>11522.9</v>
      </c>
      <c r="C3689" s="73">
        <v>9447.2</v>
      </c>
      <c r="D3689" s="74">
        <f t="shared" si="33"/>
        <v>773</v>
      </c>
      <c r="E3689" s="74">
        <f t="shared" si="16"/>
        <v>0</v>
      </c>
      <c r="F3689" s="75">
        <f t="shared" si="4"/>
        <v>3</v>
      </c>
      <c r="G3689" s="75">
        <f t="shared" si="17"/>
        <v>0</v>
      </c>
      <c r="H3689" s="76">
        <f>IF(A3689&lt;SIP_Calculator!$B$7,0,IF(A3689&gt;SIP_Calculator!$E$7,0,1))</f>
        <v>1</v>
      </c>
      <c r="I3689" s="74">
        <f t="shared" si="5"/>
        <v>0</v>
      </c>
      <c r="J3689" s="75">
        <f t="shared" si="6"/>
        <v>0</v>
      </c>
      <c r="K3689" s="76">
        <f>H3689*SIP_Calculator!$D$25</f>
        <v>484.4666522</v>
      </c>
      <c r="L3689" s="76">
        <f t="shared" si="7"/>
        <v>0.04204381294</v>
      </c>
      <c r="M3689" s="76">
        <f t="shared" si="8"/>
        <v>0.05128150692</v>
      </c>
      <c r="N3689" s="76">
        <f t="shared" ref="N3689:O3689" si="11071">N3688+L3689</f>
        <v>342.2721135</v>
      </c>
      <c r="O3689" s="76">
        <f t="shared" si="11071"/>
        <v>408.0260083</v>
      </c>
      <c r="P3689" s="74">
        <f>I3689*SIP_Calculator!$D$26</f>
        <v>0</v>
      </c>
      <c r="Q3689" s="74">
        <f t="shared" si="10"/>
        <v>0</v>
      </c>
      <c r="R3689" s="74">
        <f t="shared" si="11"/>
        <v>0</v>
      </c>
      <c r="S3689" s="74">
        <f t="shared" ref="S3689:T3689" si="11072">S3688+Q3689</f>
        <v>341.9315321</v>
      </c>
      <c r="T3689" s="74">
        <f t="shared" si="11072"/>
        <v>407.7008495</v>
      </c>
      <c r="U3689" s="75">
        <f>J3689*SIP_Calculator!$D$27</f>
        <v>0</v>
      </c>
      <c r="V3689" s="75">
        <f t="shared" si="13"/>
        <v>0</v>
      </c>
      <c r="W3689" s="75">
        <f t="shared" si="14"/>
        <v>0</v>
      </c>
      <c r="X3689" s="75">
        <f t="shared" ref="X3689:Y3689" si="11073">X3688+V3689</f>
        <v>342.9172375</v>
      </c>
      <c r="Y3689" s="75">
        <f t="shared" si="11073"/>
        <v>408.8386293</v>
      </c>
    </row>
    <row r="3690" ht="15.75" customHeight="1">
      <c r="A3690" s="78">
        <v>43539.0</v>
      </c>
      <c r="B3690" s="73">
        <v>11595.05</v>
      </c>
      <c r="C3690" s="73">
        <v>9499.4</v>
      </c>
      <c r="D3690" s="74">
        <f t="shared" si="33"/>
        <v>773</v>
      </c>
      <c r="E3690" s="74">
        <f t="shared" si="16"/>
        <v>0</v>
      </c>
      <c r="F3690" s="75">
        <f t="shared" si="4"/>
        <v>3</v>
      </c>
      <c r="G3690" s="75">
        <f t="shared" si="17"/>
        <v>0</v>
      </c>
      <c r="H3690" s="76">
        <f>IF(A3690&lt;SIP_Calculator!$B$7,0,IF(A3690&gt;SIP_Calculator!$E$7,0,1))</f>
        <v>1</v>
      </c>
      <c r="I3690" s="74">
        <f t="shared" si="5"/>
        <v>0</v>
      </c>
      <c r="J3690" s="75">
        <f t="shared" si="6"/>
        <v>0</v>
      </c>
      <c r="K3690" s="76">
        <f>H3690*SIP_Calculator!$D$25</f>
        <v>484.4666522</v>
      </c>
      <c r="L3690" s="76">
        <f t="shared" si="7"/>
        <v>0.04178219604</v>
      </c>
      <c r="M3690" s="76">
        <f t="shared" si="8"/>
        <v>0.05099971074</v>
      </c>
      <c r="N3690" s="76">
        <f t="shared" ref="N3690:O3690" si="11074">N3689+L3690</f>
        <v>342.3138957</v>
      </c>
      <c r="O3690" s="76">
        <f t="shared" si="11074"/>
        <v>408.077008</v>
      </c>
      <c r="P3690" s="74">
        <f>I3690*SIP_Calculator!$D$26</f>
        <v>0</v>
      </c>
      <c r="Q3690" s="74">
        <f t="shared" si="10"/>
        <v>0</v>
      </c>
      <c r="R3690" s="74">
        <f t="shared" si="11"/>
        <v>0</v>
      </c>
      <c r="S3690" s="74">
        <f t="shared" ref="S3690:T3690" si="11075">S3689+Q3690</f>
        <v>341.9315321</v>
      </c>
      <c r="T3690" s="74">
        <f t="shared" si="11075"/>
        <v>407.7008495</v>
      </c>
      <c r="U3690" s="75">
        <f>J3690*SIP_Calculator!$D$27</f>
        <v>0</v>
      </c>
      <c r="V3690" s="75">
        <f t="shared" si="13"/>
        <v>0</v>
      </c>
      <c r="W3690" s="75">
        <f t="shared" si="14"/>
        <v>0</v>
      </c>
      <c r="X3690" s="75">
        <f t="shared" ref="X3690:Y3690" si="11076">X3689+V3690</f>
        <v>342.9172375</v>
      </c>
      <c r="Y3690" s="75">
        <f t="shared" si="11076"/>
        <v>408.8386293</v>
      </c>
    </row>
    <row r="3691" ht="15.75" customHeight="1">
      <c r="A3691" s="78">
        <v>43542.0</v>
      </c>
      <c r="B3691" s="73">
        <v>11629.75</v>
      </c>
      <c r="C3691" s="73">
        <v>9516.7</v>
      </c>
      <c r="D3691" s="74">
        <f t="shared" si="33"/>
        <v>774</v>
      </c>
      <c r="E3691" s="74">
        <f t="shared" si="16"/>
        <v>1</v>
      </c>
      <c r="F3691" s="75">
        <f t="shared" si="4"/>
        <v>3</v>
      </c>
      <c r="G3691" s="75">
        <f t="shared" si="17"/>
        <v>0</v>
      </c>
      <c r="H3691" s="76">
        <f>IF(A3691&lt;SIP_Calculator!$B$7,0,IF(A3691&gt;SIP_Calculator!$E$7,0,1))</f>
        <v>1</v>
      </c>
      <c r="I3691" s="74">
        <f t="shared" si="5"/>
        <v>1</v>
      </c>
      <c r="J3691" s="75">
        <f t="shared" si="6"/>
        <v>0</v>
      </c>
      <c r="K3691" s="76">
        <f>H3691*SIP_Calculator!$D$25</f>
        <v>484.4666522</v>
      </c>
      <c r="L3691" s="76">
        <f t="shared" si="7"/>
        <v>0.04165752937</v>
      </c>
      <c r="M3691" s="76">
        <f t="shared" si="8"/>
        <v>0.05090700056</v>
      </c>
      <c r="N3691" s="76">
        <f t="shared" ref="N3691:O3691" si="11077">N3690+L3691</f>
        <v>342.3555532</v>
      </c>
      <c r="O3691" s="76">
        <f t="shared" si="11077"/>
        <v>408.127915</v>
      </c>
      <c r="P3691" s="74">
        <f>I3691*SIP_Calculator!$D$26</f>
        <v>2301.341589</v>
      </c>
      <c r="Q3691" s="74">
        <f t="shared" si="10"/>
        <v>0.1978840121</v>
      </c>
      <c r="R3691" s="74">
        <f t="shared" si="11"/>
        <v>0.2418213865</v>
      </c>
      <c r="S3691" s="74">
        <f t="shared" ref="S3691:T3691" si="11078">S3690+Q3691</f>
        <v>342.1294161</v>
      </c>
      <c r="T3691" s="74">
        <f t="shared" si="11078"/>
        <v>407.9426709</v>
      </c>
      <c r="U3691" s="75">
        <f>J3691*SIP_Calculator!$D$27</f>
        <v>0</v>
      </c>
      <c r="V3691" s="75">
        <f t="shared" si="13"/>
        <v>0</v>
      </c>
      <c r="W3691" s="75">
        <f t="shared" si="14"/>
        <v>0</v>
      </c>
      <c r="X3691" s="75">
        <f t="shared" ref="X3691:Y3691" si="11079">X3690+V3691</f>
        <v>342.9172375</v>
      </c>
      <c r="Y3691" s="75">
        <f t="shared" si="11079"/>
        <v>408.8386293</v>
      </c>
    </row>
    <row r="3692" ht="15.75" customHeight="1">
      <c r="A3692" s="78">
        <v>43543.0</v>
      </c>
      <c r="B3692" s="73">
        <v>11696.5</v>
      </c>
      <c r="C3692" s="73">
        <v>9570.15</v>
      </c>
      <c r="D3692" s="74">
        <f t="shared" si="33"/>
        <v>774</v>
      </c>
      <c r="E3692" s="74">
        <f t="shared" si="16"/>
        <v>0</v>
      </c>
      <c r="F3692" s="75">
        <f t="shared" si="4"/>
        <v>3</v>
      </c>
      <c r="G3692" s="75">
        <f t="shared" si="17"/>
        <v>0</v>
      </c>
      <c r="H3692" s="76">
        <f>IF(A3692&lt;SIP_Calculator!$B$7,0,IF(A3692&gt;SIP_Calculator!$E$7,0,1))</f>
        <v>1</v>
      </c>
      <c r="I3692" s="74">
        <f t="shared" si="5"/>
        <v>0</v>
      </c>
      <c r="J3692" s="75">
        <f t="shared" si="6"/>
        <v>0</v>
      </c>
      <c r="K3692" s="76">
        <f>H3692*SIP_Calculator!$D$25</f>
        <v>484.4666522</v>
      </c>
      <c r="L3692" s="76">
        <f t="shared" si="7"/>
        <v>0.04141979671</v>
      </c>
      <c r="M3692" s="76">
        <f t="shared" si="8"/>
        <v>0.05062268117</v>
      </c>
      <c r="N3692" s="76">
        <f t="shared" ref="N3692:O3692" si="11080">N3691+L3692</f>
        <v>342.396973</v>
      </c>
      <c r="O3692" s="76">
        <f t="shared" si="11080"/>
        <v>408.1785377</v>
      </c>
      <c r="P3692" s="74">
        <f>I3692*SIP_Calculator!$D$26</f>
        <v>0</v>
      </c>
      <c r="Q3692" s="74">
        <f t="shared" si="10"/>
        <v>0</v>
      </c>
      <c r="R3692" s="74">
        <f t="shared" si="11"/>
        <v>0</v>
      </c>
      <c r="S3692" s="74">
        <f t="shared" ref="S3692:T3692" si="11081">S3691+Q3692</f>
        <v>342.1294161</v>
      </c>
      <c r="T3692" s="74">
        <f t="shared" si="11081"/>
        <v>407.9426709</v>
      </c>
      <c r="U3692" s="75">
        <f>J3692*SIP_Calculator!$D$27</f>
        <v>0</v>
      </c>
      <c r="V3692" s="75">
        <f t="shared" si="13"/>
        <v>0</v>
      </c>
      <c r="W3692" s="75">
        <f t="shared" si="14"/>
        <v>0</v>
      </c>
      <c r="X3692" s="75">
        <f t="shared" ref="X3692:Y3692" si="11082">X3691+V3692</f>
        <v>342.9172375</v>
      </c>
      <c r="Y3692" s="75">
        <f t="shared" si="11082"/>
        <v>408.8386293</v>
      </c>
    </row>
    <row r="3693" ht="15.75" customHeight="1">
      <c r="A3693" s="78">
        <v>43544.0</v>
      </c>
      <c r="B3693" s="73">
        <v>11681.3</v>
      </c>
      <c r="C3693" s="73">
        <v>9553.0</v>
      </c>
      <c r="D3693" s="74">
        <f t="shared" si="33"/>
        <v>774</v>
      </c>
      <c r="E3693" s="74">
        <f t="shared" si="16"/>
        <v>0</v>
      </c>
      <c r="F3693" s="75">
        <f t="shared" si="4"/>
        <v>3</v>
      </c>
      <c r="G3693" s="75">
        <f t="shared" si="17"/>
        <v>0</v>
      </c>
      <c r="H3693" s="76">
        <f>IF(A3693&lt;SIP_Calculator!$B$7,0,IF(A3693&gt;SIP_Calculator!$E$7,0,1))</f>
        <v>1</v>
      </c>
      <c r="I3693" s="74">
        <f t="shared" si="5"/>
        <v>0</v>
      </c>
      <c r="J3693" s="75">
        <f t="shared" si="6"/>
        <v>0</v>
      </c>
      <c r="K3693" s="76">
        <f>H3693*SIP_Calculator!$D$25</f>
        <v>484.4666522</v>
      </c>
      <c r="L3693" s="76">
        <f t="shared" si="7"/>
        <v>0.04147369318</v>
      </c>
      <c r="M3693" s="76">
        <f t="shared" si="8"/>
        <v>0.05071356141</v>
      </c>
      <c r="N3693" s="76">
        <f t="shared" ref="N3693:O3693" si="11083">N3692+L3693</f>
        <v>342.4384467</v>
      </c>
      <c r="O3693" s="76">
        <f t="shared" si="11083"/>
        <v>408.2292513</v>
      </c>
      <c r="P3693" s="74">
        <f>I3693*SIP_Calculator!$D$26</f>
        <v>0</v>
      </c>
      <c r="Q3693" s="74">
        <f t="shared" si="10"/>
        <v>0</v>
      </c>
      <c r="R3693" s="74">
        <f t="shared" si="11"/>
        <v>0</v>
      </c>
      <c r="S3693" s="74">
        <f t="shared" ref="S3693:T3693" si="11084">S3692+Q3693</f>
        <v>342.1294161</v>
      </c>
      <c r="T3693" s="74">
        <f t="shared" si="11084"/>
        <v>407.9426709</v>
      </c>
      <c r="U3693" s="75">
        <f>J3693*SIP_Calculator!$D$27</f>
        <v>0</v>
      </c>
      <c r="V3693" s="75">
        <f t="shared" si="13"/>
        <v>0</v>
      </c>
      <c r="W3693" s="75">
        <f t="shared" si="14"/>
        <v>0</v>
      </c>
      <c r="X3693" s="75">
        <f t="shared" ref="X3693:Y3693" si="11085">X3692+V3693</f>
        <v>342.9172375</v>
      </c>
      <c r="Y3693" s="75">
        <f t="shared" si="11085"/>
        <v>408.8386293</v>
      </c>
    </row>
    <row r="3694" ht="15.75" customHeight="1">
      <c r="A3694" s="78">
        <v>43546.0</v>
      </c>
      <c r="B3694" s="73">
        <v>11613.55</v>
      </c>
      <c r="C3694" s="73">
        <v>9500.05</v>
      </c>
      <c r="D3694" s="74">
        <f t="shared" si="33"/>
        <v>774</v>
      </c>
      <c r="E3694" s="74">
        <f t="shared" si="16"/>
        <v>0</v>
      </c>
      <c r="F3694" s="75">
        <f t="shared" si="4"/>
        <v>3</v>
      </c>
      <c r="G3694" s="75">
        <f t="shared" si="17"/>
        <v>0</v>
      </c>
      <c r="H3694" s="76">
        <f>IF(A3694&lt;SIP_Calculator!$B$7,0,IF(A3694&gt;SIP_Calculator!$E$7,0,1))</f>
        <v>1</v>
      </c>
      <c r="I3694" s="74">
        <f t="shared" si="5"/>
        <v>0</v>
      </c>
      <c r="J3694" s="75">
        <f t="shared" si="6"/>
        <v>0</v>
      </c>
      <c r="K3694" s="76">
        <f>H3694*SIP_Calculator!$D$25</f>
        <v>484.4666522</v>
      </c>
      <c r="L3694" s="76">
        <f t="shared" si="7"/>
        <v>0.04171563839</v>
      </c>
      <c r="M3694" s="76">
        <f t="shared" si="8"/>
        <v>0.0509962213</v>
      </c>
      <c r="N3694" s="76">
        <f t="shared" ref="N3694:O3694" si="11086">N3693+L3694</f>
        <v>342.4801624</v>
      </c>
      <c r="O3694" s="76">
        <f t="shared" si="11086"/>
        <v>408.2802475</v>
      </c>
      <c r="P3694" s="74">
        <f>I3694*SIP_Calculator!$D$26</f>
        <v>0</v>
      </c>
      <c r="Q3694" s="74">
        <f t="shared" si="10"/>
        <v>0</v>
      </c>
      <c r="R3694" s="74">
        <f t="shared" si="11"/>
        <v>0</v>
      </c>
      <c r="S3694" s="74">
        <f t="shared" ref="S3694:T3694" si="11087">S3693+Q3694</f>
        <v>342.1294161</v>
      </c>
      <c r="T3694" s="74">
        <f t="shared" si="11087"/>
        <v>407.9426709</v>
      </c>
      <c r="U3694" s="75">
        <f>J3694*SIP_Calculator!$D$27</f>
        <v>0</v>
      </c>
      <c r="V3694" s="75">
        <f t="shared" si="13"/>
        <v>0</v>
      </c>
      <c r="W3694" s="75">
        <f t="shared" si="14"/>
        <v>0</v>
      </c>
      <c r="X3694" s="75">
        <f t="shared" ref="X3694:Y3694" si="11088">X3693+V3694</f>
        <v>342.9172375</v>
      </c>
      <c r="Y3694" s="75">
        <f t="shared" si="11088"/>
        <v>408.8386293</v>
      </c>
    </row>
    <row r="3695" ht="15.75" customHeight="1">
      <c r="A3695" s="78">
        <v>43549.0</v>
      </c>
      <c r="B3695" s="73">
        <v>11504.75</v>
      </c>
      <c r="C3695" s="73">
        <v>9411.65</v>
      </c>
      <c r="D3695" s="74">
        <f t="shared" si="33"/>
        <v>775</v>
      </c>
      <c r="E3695" s="74">
        <f t="shared" si="16"/>
        <v>1</v>
      </c>
      <c r="F3695" s="75">
        <f t="shared" si="4"/>
        <v>3</v>
      </c>
      <c r="G3695" s="75">
        <f t="shared" si="17"/>
        <v>0</v>
      </c>
      <c r="H3695" s="76">
        <f>IF(A3695&lt;SIP_Calculator!$B$7,0,IF(A3695&gt;SIP_Calculator!$E$7,0,1))</f>
        <v>1</v>
      </c>
      <c r="I3695" s="74">
        <f t="shared" si="5"/>
        <v>1</v>
      </c>
      <c r="J3695" s="75">
        <f t="shared" si="6"/>
        <v>0</v>
      </c>
      <c r="K3695" s="76">
        <f>H3695*SIP_Calculator!$D$25</f>
        <v>484.4666522</v>
      </c>
      <c r="L3695" s="76">
        <f t="shared" si="7"/>
        <v>0.04211014165</v>
      </c>
      <c r="M3695" s="76">
        <f t="shared" si="8"/>
        <v>0.05147520915</v>
      </c>
      <c r="N3695" s="76">
        <f t="shared" ref="N3695:O3695" si="11089">N3694+L3695</f>
        <v>342.5222725</v>
      </c>
      <c r="O3695" s="76">
        <f t="shared" si="11089"/>
        <v>408.3317227</v>
      </c>
      <c r="P3695" s="74">
        <f>I3695*SIP_Calculator!$D$26</f>
        <v>2301.341589</v>
      </c>
      <c r="Q3695" s="74">
        <f t="shared" si="10"/>
        <v>0.2000340372</v>
      </c>
      <c r="R3695" s="74">
        <f t="shared" si="11"/>
        <v>0.244520524</v>
      </c>
      <c r="S3695" s="74">
        <f t="shared" ref="S3695:T3695" si="11090">S3694+Q3695</f>
        <v>342.3294501</v>
      </c>
      <c r="T3695" s="74">
        <f t="shared" si="11090"/>
        <v>408.1871914</v>
      </c>
      <c r="U3695" s="75">
        <f>J3695*SIP_Calculator!$D$27</f>
        <v>0</v>
      </c>
      <c r="V3695" s="75">
        <f t="shared" si="13"/>
        <v>0</v>
      </c>
      <c r="W3695" s="75">
        <f t="shared" si="14"/>
        <v>0</v>
      </c>
      <c r="X3695" s="75">
        <f t="shared" ref="X3695:Y3695" si="11091">X3694+V3695</f>
        <v>342.9172375</v>
      </c>
      <c r="Y3695" s="75">
        <f t="shared" si="11091"/>
        <v>408.8386293</v>
      </c>
    </row>
    <row r="3696" ht="15.75" customHeight="1">
      <c r="A3696" s="78">
        <v>43550.0</v>
      </c>
      <c r="B3696" s="73">
        <v>11632.65</v>
      </c>
      <c r="C3696" s="73">
        <v>9512.6</v>
      </c>
      <c r="D3696" s="74">
        <f t="shared" si="33"/>
        <v>775</v>
      </c>
      <c r="E3696" s="74">
        <f t="shared" si="16"/>
        <v>0</v>
      </c>
      <c r="F3696" s="75">
        <f t="shared" si="4"/>
        <v>3</v>
      </c>
      <c r="G3696" s="75">
        <f t="shared" si="17"/>
        <v>0</v>
      </c>
      <c r="H3696" s="76">
        <f>IF(A3696&lt;SIP_Calculator!$B$7,0,IF(A3696&gt;SIP_Calculator!$E$7,0,1))</f>
        <v>1</v>
      </c>
      <c r="I3696" s="74">
        <f t="shared" si="5"/>
        <v>0</v>
      </c>
      <c r="J3696" s="75">
        <f t="shared" si="6"/>
        <v>0</v>
      </c>
      <c r="K3696" s="76">
        <f>H3696*SIP_Calculator!$D$25</f>
        <v>484.4666522</v>
      </c>
      <c r="L3696" s="76">
        <f t="shared" si="7"/>
        <v>0.04164714422</v>
      </c>
      <c r="M3696" s="76">
        <f t="shared" si="8"/>
        <v>0.05092894184</v>
      </c>
      <c r="N3696" s="76">
        <f t="shared" ref="N3696:O3696" si="11092">N3695+L3696</f>
        <v>342.5639197</v>
      </c>
      <c r="O3696" s="76">
        <f t="shared" si="11092"/>
        <v>408.3826516</v>
      </c>
      <c r="P3696" s="74">
        <f>I3696*SIP_Calculator!$D$26</f>
        <v>0</v>
      </c>
      <c r="Q3696" s="74">
        <f t="shared" si="10"/>
        <v>0</v>
      </c>
      <c r="R3696" s="74">
        <f t="shared" si="11"/>
        <v>0</v>
      </c>
      <c r="S3696" s="74">
        <f t="shared" ref="S3696:T3696" si="11093">S3695+Q3696</f>
        <v>342.3294501</v>
      </c>
      <c r="T3696" s="74">
        <f t="shared" si="11093"/>
        <v>408.1871914</v>
      </c>
      <c r="U3696" s="75">
        <f>J3696*SIP_Calculator!$D$27</f>
        <v>0</v>
      </c>
      <c r="V3696" s="75">
        <f t="shared" si="13"/>
        <v>0</v>
      </c>
      <c r="W3696" s="75">
        <f t="shared" si="14"/>
        <v>0</v>
      </c>
      <c r="X3696" s="75">
        <f t="shared" ref="X3696:Y3696" si="11094">X3695+V3696</f>
        <v>342.9172375</v>
      </c>
      <c r="Y3696" s="75">
        <f t="shared" si="11094"/>
        <v>408.8386293</v>
      </c>
    </row>
    <row r="3697" ht="15.75" customHeight="1">
      <c r="A3697" s="78">
        <v>43551.0</v>
      </c>
      <c r="B3697" s="73">
        <v>11595.65</v>
      </c>
      <c r="C3697" s="73">
        <v>9501.8</v>
      </c>
      <c r="D3697" s="74">
        <f t="shared" si="33"/>
        <v>775</v>
      </c>
      <c r="E3697" s="74">
        <f t="shared" si="16"/>
        <v>0</v>
      </c>
      <c r="F3697" s="75">
        <f t="shared" si="4"/>
        <v>3</v>
      </c>
      <c r="G3697" s="75">
        <f t="shared" si="17"/>
        <v>0</v>
      </c>
      <c r="H3697" s="76">
        <f>IF(A3697&lt;SIP_Calculator!$B$7,0,IF(A3697&gt;SIP_Calculator!$E$7,0,1))</f>
        <v>1</v>
      </c>
      <c r="I3697" s="74">
        <f t="shared" si="5"/>
        <v>0</v>
      </c>
      <c r="J3697" s="75">
        <f t="shared" si="6"/>
        <v>0</v>
      </c>
      <c r="K3697" s="76">
        <f>H3697*SIP_Calculator!$D$25</f>
        <v>484.4666522</v>
      </c>
      <c r="L3697" s="76">
        <f t="shared" si="7"/>
        <v>0.04178003408</v>
      </c>
      <c r="M3697" s="76">
        <f t="shared" si="8"/>
        <v>0.05098682904</v>
      </c>
      <c r="N3697" s="76">
        <f t="shared" ref="N3697:O3697" si="11095">N3696+L3697</f>
        <v>342.6056997</v>
      </c>
      <c r="O3697" s="76">
        <f t="shared" si="11095"/>
        <v>408.4336385</v>
      </c>
      <c r="P3697" s="74">
        <f>I3697*SIP_Calculator!$D$26</f>
        <v>0</v>
      </c>
      <c r="Q3697" s="74">
        <f t="shared" si="10"/>
        <v>0</v>
      </c>
      <c r="R3697" s="74">
        <f t="shared" si="11"/>
        <v>0</v>
      </c>
      <c r="S3697" s="74">
        <f t="shared" ref="S3697:T3697" si="11096">S3696+Q3697</f>
        <v>342.3294501</v>
      </c>
      <c r="T3697" s="74">
        <f t="shared" si="11096"/>
        <v>408.1871914</v>
      </c>
      <c r="U3697" s="75">
        <f>J3697*SIP_Calculator!$D$27</f>
        <v>0</v>
      </c>
      <c r="V3697" s="75">
        <f t="shared" si="13"/>
        <v>0</v>
      </c>
      <c r="W3697" s="75">
        <f t="shared" si="14"/>
        <v>0</v>
      </c>
      <c r="X3697" s="75">
        <f t="shared" ref="X3697:Y3697" si="11097">X3696+V3697</f>
        <v>342.9172375</v>
      </c>
      <c r="Y3697" s="75">
        <f t="shared" si="11097"/>
        <v>408.8386293</v>
      </c>
    </row>
    <row r="3698" ht="15.75" customHeight="1">
      <c r="A3698" s="78">
        <v>43552.0</v>
      </c>
      <c r="B3698" s="73">
        <v>11719.35</v>
      </c>
      <c r="C3698" s="73">
        <v>9601.95</v>
      </c>
      <c r="D3698" s="74">
        <f t="shared" si="33"/>
        <v>775</v>
      </c>
      <c r="E3698" s="74">
        <f t="shared" si="16"/>
        <v>0</v>
      </c>
      <c r="F3698" s="75">
        <f t="shared" si="4"/>
        <v>3</v>
      </c>
      <c r="G3698" s="75">
        <f t="shared" si="17"/>
        <v>0</v>
      </c>
      <c r="H3698" s="76">
        <f>IF(A3698&lt;SIP_Calculator!$B$7,0,IF(A3698&gt;SIP_Calculator!$E$7,0,1))</f>
        <v>1</v>
      </c>
      <c r="I3698" s="74">
        <f t="shared" si="5"/>
        <v>0</v>
      </c>
      <c r="J3698" s="75">
        <f t="shared" si="6"/>
        <v>0</v>
      </c>
      <c r="K3698" s="76">
        <f>H3698*SIP_Calculator!$D$25</f>
        <v>484.4666522</v>
      </c>
      <c r="L3698" s="76">
        <f t="shared" si="7"/>
        <v>0.04133903776</v>
      </c>
      <c r="M3698" s="76">
        <f t="shared" si="8"/>
        <v>0.05045502759</v>
      </c>
      <c r="N3698" s="76">
        <f t="shared" ref="N3698:O3698" si="11098">N3697+L3698</f>
        <v>342.6470387</v>
      </c>
      <c r="O3698" s="76">
        <f t="shared" si="11098"/>
        <v>408.4840935</v>
      </c>
      <c r="P3698" s="74">
        <f>I3698*SIP_Calculator!$D$26</f>
        <v>0</v>
      </c>
      <c r="Q3698" s="74">
        <f t="shared" si="10"/>
        <v>0</v>
      </c>
      <c r="R3698" s="74">
        <f t="shared" si="11"/>
        <v>0</v>
      </c>
      <c r="S3698" s="74">
        <f t="shared" ref="S3698:T3698" si="11099">S3697+Q3698</f>
        <v>342.3294501</v>
      </c>
      <c r="T3698" s="74">
        <f t="shared" si="11099"/>
        <v>408.1871914</v>
      </c>
      <c r="U3698" s="75">
        <f>J3698*SIP_Calculator!$D$27</f>
        <v>0</v>
      </c>
      <c r="V3698" s="75">
        <f t="shared" si="13"/>
        <v>0</v>
      </c>
      <c r="W3698" s="75">
        <f t="shared" si="14"/>
        <v>0</v>
      </c>
      <c r="X3698" s="75">
        <f t="shared" ref="X3698:Y3698" si="11100">X3697+V3698</f>
        <v>342.9172375</v>
      </c>
      <c r="Y3698" s="75">
        <f t="shared" si="11100"/>
        <v>408.8386293</v>
      </c>
    </row>
    <row r="3699" ht="15.75" customHeight="1">
      <c r="A3699" s="78">
        <v>43553.0</v>
      </c>
      <c r="B3699" s="73">
        <v>11789.2</v>
      </c>
      <c r="C3699" s="73">
        <v>9663.7</v>
      </c>
      <c r="D3699" s="74">
        <f t="shared" si="33"/>
        <v>775</v>
      </c>
      <c r="E3699" s="74">
        <f t="shared" si="16"/>
        <v>0</v>
      </c>
      <c r="F3699" s="75">
        <f t="shared" si="4"/>
        <v>3</v>
      </c>
      <c r="G3699" s="75">
        <f t="shared" si="17"/>
        <v>0</v>
      </c>
      <c r="H3699" s="76">
        <f>IF(A3699&lt;SIP_Calculator!$B$7,0,IF(A3699&gt;SIP_Calculator!$E$7,0,1))</f>
        <v>1</v>
      </c>
      <c r="I3699" s="74">
        <f t="shared" si="5"/>
        <v>0</v>
      </c>
      <c r="J3699" s="75">
        <f t="shared" si="6"/>
        <v>0</v>
      </c>
      <c r="K3699" s="76">
        <f>H3699*SIP_Calculator!$D$25</f>
        <v>484.4666522</v>
      </c>
      <c r="L3699" s="76">
        <f t="shared" si="7"/>
        <v>0.0410941075</v>
      </c>
      <c r="M3699" s="76">
        <f t="shared" si="8"/>
        <v>0.05013262541</v>
      </c>
      <c r="N3699" s="76">
        <f t="shared" ref="N3699:O3699" si="11101">N3698+L3699</f>
        <v>342.6881328</v>
      </c>
      <c r="O3699" s="76">
        <f t="shared" si="11101"/>
        <v>408.5342261</v>
      </c>
      <c r="P3699" s="74">
        <f>I3699*SIP_Calculator!$D$26</f>
        <v>0</v>
      </c>
      <c r="Q3699" s="74">
        <f t="shared" si="10"/>
        <v>0</v>
      </c>
      <c r="R3699" s="74">
        <f t="shared" si="11"/>
        <v>0</v>
      </c>
      <c r="S3699" s="74">
        <f t="shared" ref="S3699:T3699" si="11102">S3698+Q3699</f>
        <v>342.3294501</v>
      </c>
      <c r="T3699" s="74">
        <f t="shared" si="11102"/>
        <v>408.1871914</v>
      </c>
      <c r="U3699" s="75">
        <f>J3699*SIP_Calculator!$D$27</f>
        <v>0</v>
      </c>
      <c r="V3699" s="75">
        <f t="shared" si="13"/>
        <v>0</v>
      </c>
      <c r="W3699" s="75">
        <f t="shared" si="14"/>
        <v>0</v>
      </c>
      <c r="X3699" s="75">
        <f t="shared" ref="X3699:Y3699" si="11103">X3698+V3699</f>
        <v>342.9172375</v>
      </c>
      <c r="Y3699" s="75">
        <f t="shared" si="11103"/>
        <v>408.8386293</v>
      </c>
    </row>
    <row r="3700" ht="15.75" customHeight="1">
      <c r="A3700" s="78">
        <v>43556.0</v>
      </c>
      <c r="B3700" s="73">
        <v>11832.65</v>
      </c>
      <c r="C3700" s="73">
        <v>9702.0</v>
      </c>
      <c r="D3700" s="74">
        <f t="shared" si="33"/>
        <v>776</v>
      </c>
      <c r="E3700" s="74">
        <f t="shared" si="16"/>
        <v>1</v>
      </c>
      <c r="F3700" s="75">
        <f t="shared" si="4"/>
        <v>4</v>
      </c>
      <c r="G3700" s="75">
        <f t="shared" si="17"/>
        <v>1</v>
      </c>
      <c r="H3700" s="76">
        <f>IF(A3700&lt;SIP_Calculator!$B$7,0,IF(A3700&gt;SIP_Calculator!$E$7,0,1))</f>
        <v>1</v>
      </c>
      <c r="I3700" s="74">
        <f t="shared" si="5"/>
        <v>1</v>
      </c>
      <c r="J3700" s="75">
        <f t="shared" si="6"/>
        <v>1</v>
      </c>
      <c r="K3700" s="76">
        <f>H3700*SIP_Calculator!$D$25</f>
        <v>484.4666522</v>
      </c>
      <c r="L3700" s="76">
        <f t="shared" si="7"/>
        <v>0.04094320817</v>
      </c>
      <c r="M3700" s="76">
        <f t="shared" si="8"/>
        <v>0.04993471987</v>
      </c>
      <c r="N3700" s="76">
        <f t="shared" ref="N3700:O3700" si="11104">N3699+L3700</f>
        <v>342.729076</v>
      </c>
      <c r="O3700" s="76">
        <f t="shared" si="11104"/>
        <v>408.5841609</v>
      </c>
      <c r="P3700" s="74">
        <f>I3700*SIP_Calculator!$D$26</f>
        <v>2301.341589</v>
      </c>
      <c r="Q3700" s="74">
        <f t="shared" si="10"/>
        <v>0.1944908021</v>
      </c>
      <c r="R3700" s="74">
        <f t="shared" si="11"/>
        <v>0.2372028024</v>
      </c>
      <c r="S3700" s="74">
        <f t="shared" ref="S3700:T3700" si="11105">S3699+Q3700</f>
        <v>342.5239409</v>
      </c>
      <c r="T3700" s="74">
        <f t="shared" si="11105"/>
        <v>408.4243942</v>
      </c>
      <c r="U3700" s="75">
        <f>J3700*SIP_Calculator!$D$27</f>
        <v>10000</v>
      </c>
      <c r="V3700" s="75">
        <f t="shared" si="13"/>
        <v>0.8451192252</v>
      </c>
      <c r="W3700" s="75">
        <f t="shared" si="14"/>
        <v>1.030715316</v>
      </c>
      <c r="X3700" s="75">
        <f t="shared" ref="X3700:Y3700" si="11106">X3699+V3700</f>
        <v>343.7623567</v>
      </c>
      <c r="Y3700" s="75">
        <f t="shared" si="11106"/>
        <v>409.8693446</v>
      </c>
    </row>
    <row r="3701" ht="15.75" customHeight="1">
      <c r="A3701" s="78">
        <v>43557.0</v>
      </c>
      <c r="B3701" s="73">
        <v>11861.4</v>
      </c>
      <c r="C3701" s="73">
        <v>9720.8</v>
      </c>
      <c r="D3701" s="74">
        <f t="shared" si="33"/>
        <v>776</v>
      </c>
      <c r="E3701" s="74">
        <f t="shared" si="16"/>
        <v>0</v>
      </c>
      <c r="F3701" s="75">
        <f t="shared" si="4"/>
        <v>4</v>
      </c>
      <c r="G3701" s="75">
        <f t="shared" si="17"/>
        <v>0</v>
      </c>
      <c r="H3701" s="76">
        <f>IF(A3701&lt;SIP_Calculator!$B$7,0,IF(A3701&gt;SIP_Calculator!$E$7,0,1))</f>
        <v>1</v>
      </c>
      <c r="I3701" s="74">
        <f t="shared" si="5"/>
        <v>0</v>
      </c>
      <c r="J3701" s="75">
        <f t="shared" si="6"/>
        <v>0</v>
      </c>
      <c r="K3701" s="76">
        <f>H3701*SIP_Calculator!$D$25</f>
        <v>484.4666522</v>
      </c>
      <c r="L3701" s="76">
        <f t="shared" si="7"/>
        <v>0.04084396886</v>
      </c>
      <c r="M3701" s="76">
        <f t="shared" si="8"/>
        <v>0.04983814626</v>
      </c>
      <c r="N3701" s="76">
        <f t="shared" ref="N3701:O3701" si="11107">N3700+L3701</f>
        <v>342.76992</v>
      </c>
      <c r="O3701" s="76">
        <f t="shared" si="11107"/>
        <v>408.633999</v>
      </c>
      <c r="P3701" s="74">
        <f>I3701*SIP_Calculator!$D$26</f>
        <v>0</v>
      </c>
      <c r="Q3701" s="74">
        <f t="shared" si="10"/>
        <v>0</v>
      </c>
      <c r="R3701" s="74">
        <f t="shared" si="11"/>
        <v>0</v>
      </c>
      <c r="S3701" s="74">
        <f t="shared" ref="S3701:T3701" si="11108">S3700+Q3701</f>
        <v>342.5239409</v>
      </c>
      <c r="T3701" s="74">
        <f t="shared" si="11108"/>
        <v>408.4243942</v>
      </c>
      <c r="U3701" s="75">
        <f>J3701*SIP_Calculator!$D$27</f>
        <v>0</v>
      </c>
      <c r="V3701" s="75">
        <f t="shared" si="13"/>
        <v>0</v>
      </c>
      <c r="W3701" s="75">
        <f t="shared" si="14"/>
        <v>0</v>
      </c>
      <c r="X3701" s="75">
        <f t="shared" ref="X3701:Y3701" si="11109">X3700+V3701</f>
        <v>343.7623567</v>
      </c>
      <c r="Y3701" s="75">
        <f t="shared" si="11109"/>
        <v>409.8693446</v>
      </c>
    </row>
    <row r="3702" ht="15.75" customHeight="1">
      <c r="A3702" s="78">
        <v>43558.0</v>
      </c>
      <c r="B3702" s="73">
        <v>11794.6</v>
      </c>
      <c r="C3702" s="73">
        <v>9658.4</v>
      </c>
      <c r="D3702" s="74">
        <f t="shared" si="33"/>
        <v>776</v>
      </c>
      <c r="E3702" s="74">
        <f t="shared" si="16"/>
        <v>0</v>
      </c>
      <c r="F3702" s="75">
        <f t="shared" si="4"/>
        <v>4</v>
      </c>
      <c r="G3702" s="75">
        <f t="shared" si="17"/>
        <v>0</v>
      </c>
      <c r="H3702" s="76">
        <f>IF(A3702&lt;SIP_Calculator!$B$7,0,IF(A3702&gt;SIP_Calculator!$E$7,0,1))</f>
        <v>1</v>
      </c>
      <c r="I3702" s="74">
        <f t="shared" si="5"/>
        <v>0</v>
      </c>
      <c r="J3702" s="75">
        <f t="shared" si="6"/>
        <v>0</v>
      </c>
      <c r="K3702" s="76">
        <f>H3702*SIP_Calculator!$D$25</f>
        <v>484.4666522</v>
      </c>
      <c r="L3702" s="76">
        <f t="shared" si="7"/>
        <v>0.04107529312</v>
      </c>
      <c r="M3702" s="76">
        <f t="shared" si="8"/>
        <v>0.05016013545</v>
      </c>
      <c r="N3702" s="76">
        <f t="shared" ref="N3702:O3702" si="11110">N3701+L3702</f>
        <v>342.8109953</v>
      </c>
      <c r="O3702" s="76">
        <f t="shared" si="11110"/>
        <v>408.6841591</v>
      </c>
      <c r="P3702" s="74">
        <f>I3702*SIP_Calculator!$D$26</f>
        <v>0</v>
      </c>
      <c r="Q3702" s="74">
        <f t="shared" si="10"/>
        <v>0</v>
      </c>
      <c r="R3702" s="74">
        <f t="shared" si="11"/>
        <v>0</v>
      </c>
      <c r="S3702" s="74">
        <f t="shared" ref="S3702:T3702" si="11111">S3701+Q3702</f>
        <v>342.5239409</v>
      </c>
      <c r="T3702" s="74">
        <f t="shared" si="11111"/>
        <v>408.4243942</v>
      </c>
      <c r="U3702" s="75">
        <f>J3702*SIP_Calculator!$D$27</f>
        <v>0</v>
      </c>
      <c r="V3702" s="75">
        <f t="shared" si="13"/>
        <v>0</v>
      </c>
      <c r="W3702" s="75">
        <f t="shared" si="14"/>
        <v>0</v>
      </c>
      <c r="X3702" s="75">
        <f t="shared" ref="X3702:Y3702" si="11112">X3701+V3702</f>
        <v>343.7623567</v>
      </c>
      <c r="Y3702" s="75">
        <f t="shared" si="11112"/>
        <v>409.8693446</v>
      </c>
    </row>
    <row r="3703" ht="15.75" customHeight="1">
      <c r="A3703" s="78">
        <v>43559.0</v>
      </c>
      <c r="B3703" s="73">
        <v>11753.5</v>
      </c>
      <c r="C3703" s="73">
        <v>9626.65</v>
      </c>
      <c r="D3703" s="74">
        <f t="shared" si="33"/>
        <v>776</v>
      </c>
      <c r="E3703" s="74">
        <f t="shared" si="16"/>
        <v>0</v>
      </c>
      <c r="F3703" s="75">
        <f t="shared" si="4"/>
        <v>4</v>
      </c>
      <c r="G3703" s="75">
        <f t="shared" si="17"/>
        <v>0</v>
      </c>
      <c r="H3703" s="76">
        <f>IF(A3703&lt;SIP_Calculator!$B$7,0,IF(A3703&gt;SIP_Calculator!$E$7,0,1))</f>
        <v>1</v>
      </c>
      <c r="I3703" s="74">
        <f t="shared" si="5"/>
        <v>0</v>
      </c>
      <c r="J3703" s="75">
        <f t="shared" si="6"/>
        <v>0</v>
      </c>
      <c r="K3703" s="76">
        <f>H3703*SIP_Calculator!$D$25</f>
        <v>484.4666522</v>
      </c>
      <c r="L3703" s="76">
        <f t="shared" si="7"/>
        <v>0.04121892646</v>
      </c>
      <c r="M3703" s="76">
        <f t="shared" si="8"/>
        <v>0.05032557039</v>
      </c>
      <c r="N3703" s="76">
        <f t="shared" ref="N3703:O3703" si="11113">N3702+L3703</f>
        <v>342.8522142</v>
      </c>
      <c r="O3703" s="76">
        <f t="shared" si="11113"/>
        <v>408.7344847</v>
      </c>
      <c r="P3703" s="74">
        <f>I3703*SIP_Calculator!$D$26</f>
        <v>0</v>
      </c>
      <c r="Q3703" s="74">
        <f t="shared" si="10"/>
        <v>0</v>
      </c>
      <c r="R3703" s="74">
        <f t="shared" si="11"/>
        <v>0</v>
      </c>
      <c r="S3703" s="74">
        <f t="shared" ref="S3703:T3703" si="11114">S3702+Q3703</f>
        <v>342.5239409</v>
      </c>
      <c r="T3703" s="74">
        <f t="shared" si="11114"/>
        <v>408.4243942</v>
      </c>
      <c r="U3703" s="75">
        <f>J3703*SIP_Calculator!$D$27</f>
        <v>0</v>
      </c>
      <c r="V3703" s="75">
        <f t="shared" si="13"/>
        <v>0</v>
      </c>
      <c r="W3703" s="75">
        <f t="shared" si="14"/>
        <v>0</v>
      </c>
      <c r="X3703" s="75">
        <f t="shared" ref="X3703:Y3703" si="11115">X3702+V3703</f>
        <v>343.7623567</v>
      </c>
      <c r="Y3703" s="75">
        <f t="shared" si="11115"/>
        <v>409.8693446</v>
      </c>
    </row>
    <row r="3704" ht="15.75" customHeight="1">
      <c r="A3704" s="78">
        <v>43560.0</v>
      </c>
      <c r="B3704" s="73">
        <v>11820.1</v>
      </c>
      <c r="C3704" s="73">
        <v>9684.95</v>
      </c>
      <c r="D3704" s="74">
        <f t="shared" si="33"/>
        <v>776</v>
      </c>
      <c r="E3704" s="74">
        <f t="shared" si="16"/>
        <v>0</v>
      </c>
      <c r="F3704" s="75">
        <f t="shared" si="4"/>
        <v>4</v>
      </c>
      <c r="G3704" s="75">
        <f t="shared" si="17"/>
        <v>0</v>
      </c>
      <c r="H3704" s="76">
        <f>IF(A3704&lt;SIP_Calculator!$B$7,0,IF(A3704&gt;SIP_Calculator!$E$7,0,1))</f>
        <v>1</v>
      </c>
      <c r="I3704" s="74">
        <f t="shared" si="5"/>
        <v>0</v>
      </c>
      <c r="J3704" s="75">
        <f t="shared" si="6"/>
        <v>0</v>
      </c>
      <c r="K3704" s="76">
        <f>H3704*SIP_Calculator!$D$25</f>
        <v>484.4666522</v>
      </c>
      <c r="L3704" s="76">
        <f t="shared" si="7"/>
        <v>0.04098667965</v>
      </c>
      <c r="M3704" s="76">
        <f t="shared" si="8"/>
        <v>0.05002262812</v>
      </c>
      <c r="N3704" s="76">
        <f t="shared" ref="N3704:O3704" si="11116">N3703+L3704</f>
        <v>342.8932009</v>
      </c>
      <c r="O3704" s="76">
        <f t="shared" si="11116"/>
        <v>408.7845073</v>
      </c>
      <c r="P3704" s="74">
        <f>I3704*SIP_Calculator!$D$26</f>
        <v>0</v>
      </c>
      <c r="Q3704" s="74">
        <f t="shared" si="10"/>
        <v>0</v>
      </c>
      <c r="R3704" s="74">
        <f t="shared" si="11"/>
        <v>0</v>
      </c>
      <c r="S3704" s="74">
        <f t="shared" ref="S3704:T3704" si="11117">S3703+Q3704</f>
        <v>342.5239409</v>
      </c>
      <c r="T3704" s="74">
        <f t="shared" si="11117"/>
        <v>408.4243942</v>
      </c>
      <c r="U3704" s="75">
        <f>J3704*SIP_Calculator!$D$27</f>
        <v>0</v>
      </c>
      <c r="V3704" s="75">
        <f t="shared" si="13"/>
        <v>0</v>
      </c>
      <c r="W3704" s="75">
        <f t="shared" si="14"/>
        <v>0</v>
      </c>
      <c r="X3704" s="75">
        <f t="shared" ref="X3704:Y3704" si="11118">X3703+V3704</f>
        <v>343.7623567</v>
      </c>
      <c r="Y3704" s="75">
        <f t="shared" si="11118"/>
        <v>409.8693446</v>
      </c>
    </row>
    <row r="3705" ht="15.75" customHeight="1">
      <c r="A3705" s="78">
        <v>43563.0</v>
      </c>
      <c r="B3705" s="73">
        <v>11760.1</v>
      </c>
      <c r="C3705" s="73">
        <v>9634.4</v>
      </c>
      <c r="D3705" s="74">
        <f t="shared" si="33"/>
        <v>777</v>
      </c>
      <c r="E3705" s="74">
        <f t="shared" si="16"/>
        <v>1</v>
      </c>
      <c r="F3705" s="75">
        <f t="shared" si="4"/>
        <v>4</v>
      </c>
      <c r="G3705" s="75">
        <f t="shared" si="17"/>
        <v>0</v>
      </c>
      <c r="H3705" s="76">
        <f>IF(A3705&lt;SIP_Calculator!$B$7,0,IF(A3705&gt;SIP_Calculator!$E$7,0,1))</f>
        <v>1</v>
      </c>
      <c r="I3705" s="74">
        <f t="shared" si="5"/>
        <v>1</v>
      </c>
      <c r="J3705" s="75">
        <f t="shared" si="6"/>
        <v>0</v>
      </c>
      <c r="K3705" s="76">
        <f>H3705*SIP_Calculator!$D$25</f>
        <v>484.4666522</v>
      </c>
      <c r="L3705" s="76">
        <f t="shared" si="7"/>
        <v>0.04119579359</v>
      </c>
      <c r="M3705" s="76">
        <f t="shared" si="8"/>
        <v>0.05028508804</v>
      </c>
      <c r="N3705" s="76">
        <f t="shared" ref="N3705:O3705" si="11119">N3704+L3705</f>
        <v>342.9343967</v>
      </c>
      <c r="O3705" s="76">
        <f t="shared" si="11119"/>
        <v>408.8347924</v>
      </c>
      <c r="P3705" s="74">
        <f>I3705*SIP_Calculator!$D$26</f>
        <v>2301.341589</v>
      </c>
      <c r="Q3705" s="74">
        <f t="shared" si="10"/>
        <v>0.195690648</v>
      </c>
      <c r="R3705" s="74">
        <f t="shared" si="11"/>
        <v>0.2388671416</v>
      </c>
      <c r="S3705" s="74">
        <f t="shared" ref="S3705:T3705" si="11120">S3704+Q3705</f>
        <v>342.7196316</v>
      </c>
      <c r="T3705" s="74">
        <f t="shared" si="11120"/>
        <v>408.6632614</v>
      </c>
      <c r="U3705" s="75">
        <f>J3705*SIP_Calculator!$D$27</f>
        <v>0</v>
      </c>
      <c r="V3705" s="75">
        <f t="shared" si="13"/>
        <v>0</v>
      </c>
      <c r="W3705" s="75">
        <f t="shared" si="14"/>
        <v>0</v>
      </c>
      <c r="X3705" s="75">
        <f t="shared" ref="X3705:Y3705" si="11121">X3704+V3705</f>
        <v>343.7623567</v>
      </c>
      <c r="Y3705" s="75">
        <f t="shared" si="11121"/>
        <v>409.8693446</v>
      </c>
    </row>
    <row r="3706" ht="15.75" customHeight="1">
      <c r="A3706" s="78">
        <v>43564.0</v>
      </c>
      <c r="B3706" s="73">
        <v>11825.65</v>
      </c>
      <c r="C3706" s="73">
        <v>9677.75</v>
      </c>
      <c r="D3706" s="74">
        <f t="shared" si="33"/>
        <v>777</v>
      </c>
      <c r="E3706" s="74">
        <f t="shared" si="16"/>
        <v>0</v>
      </c>
      <c r="F3706" s="75">
        <f t="shared" si="4"/>
        <v>4</v>
      </c>
      <c r="G3706" s="75">
        <f t="shared" si="17"/>
        <v>0</v>
      </c>
      <c r="H3706" s="76">
        <f>IF(A3706&lt;SIP_Calculator!$B$7,0,IF(A3706&gt;SIP_Calculator!$E$7,0,1))</f>
        <v>1</v>
      </c>
      <c r="I3706" s="74">
        <f t="shared" si="5"/>
        <v>0</v>
      </c>
      <c r="J3706" s="75">
        <f t="shared" si="6"/>
        <v>0</v>
      </c>
      <c r="K3706" s="76">
        <f>H3706*SIP_Calculator!$D$25</f>
        <v>484.4666522</v>
      </c>
      <c r="L3706" s="76">
        <f t="shared" si="7"/>
        <v>0.04096744383</v>
      </c>
      <c r="M3706" s="76">
        <f t="shared" si="8"/>
        <v>0.05005984368</v>
      </c>
      <c r="N3706" s="76">
        <f t="shared" ref="N3706:O3706" si="11122">N3705+L3706</f>
        <v>342.9753641</v>
      </c>
      <c r="O3706" s="76">
        <f t="shared" si="11122"/>
        <v>408.8848523</v>
      </c>
      <c r="P3706" s="74">
        <f>I3706*SIP_Calculator!$D$26</f>
        <v>0</v>
      </c>
      <c r="Q3706" s="74">
        <f t="shared" si="10"/>
        <v>0</v>
      </c>
      <c r="R3706" s="74">
        <f t="shared" si="11"/>
        <v>0</v>
      </c>
      <c r="S3706" s="74">
        <f t="shared" ref="S3706:T3706" si="11123">S3705+Q3706</f>
        <v>342.7196316</v>
      </c>
      <c r="T3706" s="74">
        <f t="shared" si="11123"/>
        <v>408.6632614</v>
      </c>
      <c r="U3706" s="75">
        <f>J3706*SIP_Calculator!$D$27</f>
        <v>0</v>
      </c>
      <c r="V3706" s="75">
        <f t="shared" si="13"/>
        <v>0</v>
      </c>
      <c r="W3706" s="75">
        <f t="shared" si="14"/>
        <v>0</v>
      </c>
      <c r="X3706" s="75">
        <f t="shared" ref="X3706:Y3706" si="11124">X3705+V3706</f>
        <v>343.7623567</v>
      </c>
      <c r="Y3706" s="75">
        <f t="shared" si="11124"/>
        <v>409.8693446</v>
      </c>
    </row>
    <row r="3707" ht="15.75" customHeight="1">
      <c r="A3707" s="78">
        <v>43565.0</v>
      </c>
      <c r="B3707" s="73">
        <v>11743.9</v>
      </c>
      <c r="C3707" s="73">
        <v>9622.95</v>
      </c>
      <c r="D3707" s="74">
        <f t="shared" si="33"/>
        <v>777</v>
      </c>
      <c r="E3707" s="74">
        <f t="shared" si="16"/>
        <v>0</v>
      </c>
      <c r="F3707" s="75">
        <f t="shared" si="4"/>
        <v>4</v>
      </c>
      <c r="G3707" s="75">
        <f t="shared" si="17"/>
        <v>0</v>
      </c>
      <c r="H3707" s="76">
        <f>IF(A3707&lt;SIP_Calculator!$B$7,0,IF(A3707&gt;SIP_Calculator!$E$7,0,1))</f>
        <v>1</v>
      </c>
      <c r="I3707" s="74">
        <f t="shared" si="5"/>
        <v>0</v>
      </c>
      <c r="J3707" s="75">
        <f t="shared" si="6"/>
        <v>0</v>
      </c>
      <c r="K3707" s="76">
        <f>H3707*SIP_Calculator!$D$25</f>
        <v>484.4666522</v>
      </c>
      <c r="L3707" s="76">
        <f t="shared" si="7"/>
        <v>0.0412526207</v>
      </c>
      <c r="M3707" s="76">
        <f t="shared" si="8"/>
        <v>0.05034492044</v>
      </c>
      <c r="N3707" s="76">
        <f t="shared" ref="N3707:O3707" si="11125">N3706+L3707</f>
        <v>343.0166168</v>
      </c>
      <c r="O3707" s="76">
        <f t="shared" si="11125"/>
        <v>408.9351972</v>
      </c>
      <c r="P3707" s="74">
        <f>I3707*SIP_Calculator!$D$26</f>
        <v>0</v>
      </c>
      <c r="Q3707" s="74">
        <f t="shared" si="10"/>
        <v>0</v>
      </c>
      <c r="R3707" s="74">
        <f t="shared" si="11"/>
        <v>0</v>
      </c>
      <c r="S3707" s="74">
        <f t="shared" ref="S3707:T3707" si="11126">S3706+Q3707</f>
        <v>342.7196316</v>
      </c>
      <c r="T3707" s="74">
        <f t="shared" si="11126"/>
        <v>408.6632614</v>
      </c>
      <c r="U3707" s="75">
        <f>J3707*SIP_Calculator!$D$27</f>
        <v>0</v>
      </c>
      <c r="V3707" s="75">
        <f t="shared" si="13"/>
        <v>0</v>
      </c>
      <c r="W3707" s="75">
        <f t="shared" si="14"/>
        <v>0</v>
      </c>
      <c r="X3707" s="75">
        <f t="shared" ref="X3707:Y3707" si="11127">X3706+V3707</f>
        <v>343.7623567</v>
      </c>
      <c r="Y3707" s="75">
        <f t="shared" si="11127"/>
        <v>409.8693446</v>
      </c>
    </row>
    <row r="3708" ht="15.75" customHeight="1">
      <c r="A3708" s="78">
        <v>43566.0</v>
      </c>
      <c r="B3708" s="73">
        <v>11760.0</v>
      </c>
      <c r="C3708" s="73">
        <v>9634.55</v>
      </c>
      <c r="D3708" s="74">
        <f t="shared" si="33"/>
        <v>777</v>
      </c>
      <c r="E3708" s="74">
        <f t="shared" si="16"/>
        <v>0</v>
      </c>
      <c r="F3708" s="75">
        <f t="shared" si="4"/>
        <v>4</v>
      </c>
      <c r="G3708" s="75">
        <f t="shared" si="17"/>
        <v>0</v>
      </c>
      <c r="H3708" s="76">
        <f>IF(A3708&lt;SIP_Calculator!$B$7,0,IF(A3708&gt;SIP_Calculator!$E$7,0,1))</f>
        <v>1</v>
      </c>
      <c r="I3708" s="74">
        <f t="shared" si="5"/>
        <v>0</v>
      </c>
      <c r="J3708" s="75">
        <f t="shared" si="6"/>
        <v>0</v>
      </c>
      <c r="K3708" s="76">
        <f>H3708*SIP_Calculator!$D$25</f>
        <v>484.4666522</v>
      </c>
      <c r="L3708" s="76">
        <f t="shared" si="7"/>
        <v>0.04119614389</v>
      </c>
      <c r="M3708" s="76">
        <f t="shared" si="8"/>
        <v>0.05028430515</v>
      </c>
      <c r="N3708" s="76">
        <f t="shared" ref="N3708:O3708" si="11128">N3707+L3708</f>
        <v>343.0578129</v>
      </c>
      <c r="O3708" s="76">
        <f t="shared" si="11128"/>
        <v>408.9854815</v>
      </c>
      <c r="P3708" s="74">
        <f>I3708*SIP_Calculator!$D$26</f>
        <v>0</v>
      </c>
      <c r="Q3708" s="74">
        <f t="shared" si="10"/>
        <v>0</v>
      </c>
      <c r="R3708" s="74">
        <f t="shared" si="11"/>
        <v>0</v>
      </c>
      <c r="S3708" s="74">
        <f t="shared" ref="S3708:T3708" si="11129">S3707+Q3708</f>
        <v>342.7196316</v>
      </c>
      <c r="T3708" s="74">
        <f t="shared" si="11129"/>
        <v>408.6632614</v>
      </c>
      <c r="U3708" s="75">
        <f>J3708*SIP_Calculator!$D$27</f>
        <v>0</v>
      </c>
      <c r="V3708" s="75">
        <f t="shared" si="13"/>
        <v>0</v>
      </c>
      <c r="W3708" s="75">
        <f t="shared" si="14"/>
        <v>0</v>
      </c>
      <c r="X3708" s="75">
        <f t="shared" ref="X3708:Y3708" si="11130">X3707+V3708</f>
        <v>343.7623567</v>
      </c>
      <c r="Y3708" s="75">
        <f t="shared" si="11130"/>
        <v>409.8693446</v>
      </c>
    </row>
    <row r="3709" ht="15.75" customHeight="1">
      <c r="A3709" s="78">
        <v>43567.0</v>
      </c>
      <c r="B3709" s="73">
        <v>11807.85</v>
      </c>
      <c r="C3709" s="73">
        <v>9674.6</v>
      </c>
      <c r="D3709" s="74">
        <f t="shared" si="33"/>
        <v>777</v>
      </c>
      <c r="E3709" s="74">
        <f t="shared" si="16"/>
        <v>0</v>
      </c>
      <c r="F3709" s="75">
        <f t="shared" si="4"/>
        <v>4</v>
      </c>
      <c r="G3709" s="75">
        <f t="shared" si="17"/>
        <v>0</v>
      </c>
      <c r="H3709" s="76">
        <f>IF(A3709&lt;SIP_Calculator!$B$7,0,IF(A3709&gt;SIP_Calculator!$E$7,0,1))</f>
        <v>1</v>
      </c>
      <c r="I3709" s="74">
        <f t="shared" si="5"/>
        <v>0</v>
      </c>
      <c r="J3709" s="75">
        <f t="shared" si="6"/>
        <v>0</v>
      </c>
      <c r="K3709" s="76">
        <f>H3709*SIP_Calculator!$D$25</f>
        <v>484.4666522</v>
      </c>
      <c r="L3709" s="76">
        <f t="shared" si="7"/>
        <v>0.0410292011</v>
      </c>
      <c r="M3709" s="76">
        <f t="shared" si="8"/>
        <v>0.05007614291</v>
      </c>
      <c r="N3709" s="76">
        <f t="shared" ref="N3709:O3709" si="11131">N3708+L3709</f>
        <v>343.0988421</v>
      </c>
      <c r="O3709" s="76">
        <f t="shared" si="11131"/>
        <v>409.0355576</v>
      </c>
      <c r="P3709" s="74">
        <f>I3709*SIP_Calculator!$D$26</f>
        <v>0</v>
      </c>
      <c r="Q3709" s="74">
        <f t="shared" si="10"/>
        <v>0</v>
      </c>
      <c r="R3709" s="74">
        <f t="shared" si="11"/>
        <v>0</v>
      </c>
      <c r="S3709" s="74">
        <f t="shared" ref="S3709:T3709" si="11132">S3708+Q3709</f>
        <v>342.7196316</v>
      </c>
      <c r="T3709" s="74">
        <f t="shared" si="11132"/>
        <v>408.6632614</v>
      </c>
      <c r="U3709" s="75">
        <f>J3709*SIP_Calculator!$D$27</f>
        <v>0</v>
      </c>
      <c r="V3709" s="75">
        <f t="shared" si="13"/>
        <v>0</v>
      </c>
      <c r="W3709" s="75">
        <f t="shared" si="14"/>
        <v>0</v>
      </c>
      <c r="X3709" s="75">
        <f t="shared" ref="X3709:Y3709" si="11133">X3708+V3709</f>
        <v>343.7623567</v>
      </c>
      <c r="Y3709" s="75">
        <f t="shared" si="11133"/>
        <v>409.8693446</v>
      </c>
    </row>
    <row r="3710" ht="15.75" customHeight="1">
      <c r="A3710" s="78">
        <v>43570.0</v>
      </c>
      <c r="B3710" s="73">
        <v>11856.45</v>
      </c>
      <c r="C3710" s="73">
        <v>9716.5</v>
      </c>
      <c r="D3710" s="74">
        <f t="shared" si="33"/>
        <v>778</v>
      </c>
      <c r="E3710" s="74">
        <f t="shared" si="16"/>
        <v>1</v>
      </c>
      <c r="F3710" s="75">
        <f t="shared" si="4"/>
        <v>4</v>
      </c>
      <c r="G3710" s="75">
        <f t="shared" si="17"/>
        <v>0</v>
      </c>
      <c r="H3710" s="76">
        <f>IF(A3710&lt;SIP_Calculator!$B$7,0,IF(A3710&gt;SIP_Calculator!$E$7,0,1))</f>
        <v>1</v>
      </c>
      <c r="I3710" s="74">
        <f t="shared" si="5"/>
        <v>1</v>
      </c>
      <c r="J3710" s="75">
        <f t="shared" si="6"/>
        <v>0</v>
      </c>
      <c r="K3710" s="76">
        <f>H3710*SIP_Calculator!$D$25</f>
        <v>484.4666522</v>
      </c>
      <c r="L3710" s="76">
        <f t="shared" si="7"/>
        <v>0.04086102098</v>
      </c>
      <c r="M3710" s="76">
        <f t="shared" si="8"/>
        <v>0.04986020194</v>
      </c>
      <c r="N3710" s="76">
        <f t="shared" ref="N3710:O3710" si="11134">N3709+L3710</f>
        <v>343.1397031</v>
      </c>
      <c r="O3710" s="76">
        <f t="shared" si="11134"/>
        <v>409.0854178</v>
      </c>
      <c r="P3710" s="74">
        <f>I3710*SIP_Calculator!$D$26</f>
        <v>2301.341589</v>
      </c>
      <c r="Q3710" s="74">
        <f t="shared" si="10"/>
        <v>0.1941003917</v>
      </c>
      <c r="R3710" s="74">
        <f t="shared" si="11"/>
        <v>0.2368488231</v>
      </c>
      <c r="S3710" s="74">
        <f t="shared" ref="S3710:T3710" si="11135">S3709+Q3710</f>
        <v>342.913732</v>
      </c>
      <c r="T3710" s="74">
        <f t="shared" si="11135"/>
        <v>408.9001102</v>
      </c>
      <c r="U3710" s="75">
        <f>J3710*SIP_Calculator!$D$27</f>
        <v>0</v>
      </c>
      <c r="V3710" s="75">
        <f t="shared" si="13"/>
        <v>0</v>
      </c>
      <c r="W3710" s="75">
        <f t="shared" si="14"/>
        <v>0</v>
      </c>
      <c r="X3710" s="75">
        <f t="shared" ref="X3710:Y3710" si="11136">X3709+V3710</f>
        <v>343.7623567</v>
      </c>
      <c r="Y3710" s="75">
        <f t="shared" si="11136"/>
        <v>409.8693446</v>
      </c>
    </row>
    <row r="3711" ht="15.75" customHeight="1">
      <c r="A3711" s="78">
        <v>43571.0</v>
      </c>
      <c r="B3711" s="73">
        <v>11950.05</v>
      </c>
      <c r="C3711" s="73">
        <v>9781.4</v>
      </c>
      <c r="D3711" s="74">
        <f t="shared" si="33"/>
        <v>778</v>
      </c>
      <c r="E3711" s="74">
        <f t="shared" si="16"/>
        <v>0</v>
      </c>
      <c r="F3711" s="75">
        <f t="shared" si="4"/>
        <v>4</v>
      </c>
      <c r="G3711" s="75">
        <f t="shared" si="17"/>
        <v>0</v>
      </c>
      <c r="H3711" s="76">
        <f>IF(A3711&lt;SIP_Calculator!$B$7,0,IF(A3711&gt;SIP_Calculator!$E$7,0,1))</f>
        <v>1</v>
      </c>
      <c r="I3711" s="74">
        <f t="shared" si="5"/>
        <v>0</v>
      </c>
      <c r="J3711" s="75">
        <f t="shared" si="6"/>
        <v>0</v>
      </c>
      <c r="K3711" s="76">
        <f>H3711*SIP_Calculator!$D$25</f>
        <v>484.4666522</v>
      </c>
      <c r="L3711" s="76">
        <f t="shared" si="7"/>
        <v>0.04054097281</v>
      </c>
      <c r="M3711" s="76">
        <f t="shared" si="8"/>
        <v>0.04952937741</v>
      </c>
      <c r="N3711" s="76">
        <f t="shared" ref="N3711:O3711" si="11137">N3710+L3711</f>
        <v>343.1802441</v>
      </c>
      <c r="O3711" s="76">
        <f t="shared" si="11137"/>
        <v>409.1349472</v>
      </c>
      <c r="P3711" s="74">
        <f>I3711*SIP_Calculator!$D$26</f>
        <v>0</v>
      </c>
      <c r="Q3711" s="74">
        <f t="shared" si="10"/>
        <v>0</v>
      </c>
      <c r="R3711" s="74">
        <f t="shared" si="11"/>
        <v>0</v>
      </c>
      <c r="S3711" s="74">
        <f t="shared" ref="S3711:T3711" si="11138">S3710+Q3711</f>
        <v>342.913732</v>
      </c>
      <c r="T3711" s="74">
        <f t="shared" si="11138"/>
        <v>408.9001102</v>
      </c>
      <c r="U3711" s="75">
        <f>J3711*SIP_Calculator!$D$27</f>
        <v>0</v>
      </c>
      <c r="V3711" s="75">
        <f t="shared" si="13"/>
        <v>0</v>
      </c>
      <c r="W3711" s="75">
        <f t="shared" si="14"/>
        <v>0</v>
      </c>
      <c r="X3711" s="75">
        <f t="shared" ref="X3711:Y3711" si="11139">X3710+V3711</f>
        <v>343.7623567</v>
      </c>
      <c r="Y3711" s="75">
        <f t="shared" si="11139"/>
        <v>409.8693446</v>
      </c>
    </row>
    <row r="3712" ht="15.75" customHeight="1">
      <c r="A3712" s="78">
        <v>43573.0</v>
      </c>
      <c r="B3712" s="73">
        <v>11913.35</v>
      </c>
      <c r="C3712" s="73">
        <v>9738.7</v>
      </c>
      <c r="D3712" s="74">
        <f t="shared" si="33"/>
        <v>778</v>
      </c>
      <c r="E3712" s="74">
        <f t="shared" si="16"/>
        <v>0</v>
      </c>
      <c r="F3712" s="75">
        <f t="shared" si="4"/>
        <v>4</v>
      </c>
      <c r="G3712" s="75">
        <f t="shared" si="17"/>
        <v>0</v>
      </c>
      <c r="H3712" s="76">
        <f>IF(A3712&lt;SIP_Calculator!$B$7,0,IF(A3712&gt;SIP_Calculator!$E$7,0,1))</f>
        <v>1</v>
      </c>
      <c r="I3712" s="74">
        <f t="shared" si="5"/>
        <v>0</v>
      </c>
      <c r="J3712" s="75">
        <f t="shared" si="6"/>
        <v>0</v>
      </c>
      <c r="K3712" s="76">
        <f>H3712*SIP_Calculator!$D$25</f>
        <v>484.4666522</v>
      </c>
      <c r="L3712" s="76">
        <f t="shared" si="7"/>
        <v>0.04066586243</v>
      </c>
      <c r="M3712" s="76">
        <f t="shared" si="8"/>
        <v>0.04974654237</v>
      </c>
      <c r="N3712" s="76">
        <f t="shared" ref="N3712:O3712" si="11140">N3711+L3712</f>
        <v>343.22091</v>
      </c>
      <c r="O3712" s="76">
        <f t="shared" si="11140"/>
        <v>409.1846938</v>
      </c>
      <c r="P3712" s="74">
        <f>I3712*SIP_Calculator!$D$26</f>
        <v>0</v>
      </c>
      <c r="Q3712" s="74">
        <f t="shared" si="10"/>
        <v>0</v>
      </c>
      <c r="R3712" s="74">
        <f t="shared" si="11"/>
        <v>0</v>
      </c>
      <c r="S3712" s="74">
        <f t="shared" ref="S3712:T3712" si="11141">S3711+Q3712</f>
        <v>342.913732</v>
      </c>
      <c r="T3712" s="74">
        <f t="shared" si="11141"/>
        <v>408.9001102</v>
      </c>
      <c r="U3712" s="75">
        <f>J3712*SIP_Calculator!$D$27</f>
        <v>0</v>
      </c>
      <c r="V3712" s="75">
        <f t="shared" si="13"/>
        <v>0</v>
      </c>
      <c r="W3712" s="75">
        <f t="shared" si="14"/>
        <v>0</v>
      </c>
      <c r="X3712" s="75">
        <f t="shared" ref="X3712:Y3712" si="11142">X3711+V3712</f>
        <v>343.7623567</v>
      </c>
      <c r="Y3712" s="75">
        <f t="shared" si="11142"/>
        <v>409.8693446</v>
      </c>
    </row>
    <row r="3713" ht="15.75" customHeight="1">
      <c r="A3713" s="78">
        <v>43577.0</v>
      </c>
      <c r="B3713" s="73">
        <v>11745.9</v>
      </c>
      <c r="C3713" s="73">
        <v>9599.8</v>
      </c>
      <c r="D3713" s="74">
        <f t="shared" si="33"/>
        <v>779</v>
      </c>
      <c r="E3713" s="74">
        <f t="shared" si="16"/>
        <v>1</v>
      </c>
      <c r="F3713" s="75">
        <f t="shared" si="4"/>
        <v>4</v>
      </c>
      <c r="G3713" s="75">
        <f t="shared" si="17"/>
        <v>0</v>
      </c>
      <c r="H3713" s="76">
        <f>IF(A3713&lt;SIP_Calculator!$B$7,0,IF(A3713&gt;SIP_Calculator!$E$7,0,1))</f>
        <v>1</v>
      </c>
      <c r="I3713" s="74">
        <f t="shared" si="5"/>
        <v>1</v>
      </c>
      <c r="J3713" s="75">
        <f t="shared" si="6"/>
        <v>0</v>
      </c>
      <c r="K3713" s="76">
        <f>H3713*SIP_Calculator!$D$25</f>
        <v>484.4666522</v>
      </c>
      <c r="L3713" s="76">
        <f t="shared" si="7"/>
        <v>0.04124559652</v>
      </c>
      <c r="M3713" s="76">
        <f t="shared" si="8"/>
        <v>0.05046632765</v>
      </c>
      <c r="N3713" s="76">
        <f t="shared" ref="N3713:O3713" si="11143">N3712+L3713</f>
        <v>343.2621556</v>
      </c>
      <c r="O3713" s="76">
        <f t="shared" si="11143"/>
        <v>409.2351601</v>
      </c>
      <c r="P3713" s="74">
        <f>I3713*SIP_Calculator!$D$26</f>
        <v>2301.341589</v>
      </c>
      <c r="Q3713" s="74">
        <f t="shared" si="10"/>
        <v>0.1959272248</v>
      </c>
      <c r="R3713" s="74">
        <f t="shared" si="11"/>
        <v>0.2397280766</v>
      </c>
      <c r="S3713" s="74">
        <f t="shared" ref="S3713:T3713" si="11144">S3712+Q3713</f>
        <v>343.1096592</v>
      </c>
      <c r="T3713" s="74">
        <f t="shared" si="11144"/>
        <v>409.1398383</v>
      </c>
      <c r="U3713" s="75">
        <f>J3713*SIP_Calculator!$D$27</f>
        <v>0</v>
      </c>
      <c r="V3713" s="75">
        <f t="shared" si="13"/>
        <v>0</v>
      </c>
      <c r="W3713" s="75">
        <f t="shared" si="14"/>
        <v>0</v>
      </c>
      <c r="X3713" s="75">
        <f t="shared" ref="X3713:Y3713" si="11145">X3712+V3713</f>
        <v>343.7623567</v>
      </c>
      <c r="Y3713" s="75">
        <f t="shared" si="11145"/>
        <v>409.8693446</v>
      </c>
    </row>
    <row r="3714" ht="15.75" customHeight="1">
      <c r="A3714" s="78">
        <v>43578.0</v>
      </c>
      <c r="B3714" s="73">
        <v>11727.65</v>
      </c>
      <c r="C3714" s="73">
        <v>9587.3</v>
      </c>
      <c r="D3714" s="74">
        <f t="shared" si="33"/>
        <v>779</v>
      </c>
      <c r="E3714" s="74">
        <f t="shared" si="16"/>
        <v>0</v>
      </c>
      <c r="F3714" s="75">
        <f t="shared" si="4"/>
        <v>4</v>
      </c>
      <c r="G3714" s="75">
        <f t="shared" si="17"/>
        <v>0</v>
      </c>
      <c r="H3714" s="76">
        <f>IF(A3714&lt;SIP_Calculator!$B$7,0,IF(A3714&gt;SIP_Calculator!$E$7,0,1))</f>
        <v>1</v>
      </c>
      <c r="I3714" s="74">
        <f t="shared" si="5"/>
        <v>0</v>
      </c>
      <c r="J3714" s="75">
        <f t="shared" si="6"/>
        <v>0</v>
      </c>
      <c r="K3714" s="76">
        <f>H3714*SIP_Calculator!$D$25</f>
        <v>484.4666522</v>
      </c>
      <c r="L3714" s="76">
        <f t="shared" si="7"/>
        <v>0.04130978092</v>
      </c>
      <c r="M3714" s="76">
        <f t="shared" si="8"/>
        <v>0.05053212606</v>
      </c>
      <c r="N3714" s="76">
        <f t="shared" ref="N3714:O3714" si="11146">N3713+L3714</f>
        <v>343.3034653</v>
      </c>
      <c r="O3714" s="76">
        <f t="shared" si="11146"/>
        <v>409.2856922</v>
      </c>
      <c r="P3714" s="74">
        <f>I3714*SIP_Calculator!$D$26</f>
        <v>0</v>
      </c>
      <c r="Q3714" s="74">
        <f t="shared" si="10"/>
        <v>0</v>
      </c>
      <c r="R3714" s="74">
        <f t="shared" si="11"/>
        <v>0</v>
      </c>
      <c r="S3714" s="74">
        <f t="shared" ref="S3714:T3714" si="11147">S3713+Q3714</f>
        <v>343.1096592</v>
      </c>
      <c r="T3714" s="74">
        <f t="shared" si="11147"/>
        <v>409.1398383</v>
      </c>
      <c r="U3714" s="75">
        <f>J3714*SIP_Calculator!$D$27</f>
        <v>0</v>
      </c>
      <c r="V3714" s="75">
        <f t="shared" si="13"/>
        <v>0</v>
      </c>
      <c r="W3714" s="75">
        <f t="shared" si="14"/>
        <v>0</v>
      </c>
      <c r="X3714" s="75">
        <f t="shared" ref="X3714:Y3714" si="11148">X3713+V3714</f>
        <v>343.7623567</v>
      </c>
      <c r="Y3714" s="75">
        <f t="shared" si="11148"/>
        <v>409.8693446</v>
      </c>
    </row>
    <row r="3715" ht="15.75" customHeight="1">
      <c r="A3715" s="78">
        <v>43579.0</v>
      </c>
      <c r="B3715" s="73">
        <v>11869.55</v>
      </c>
      <c r="C3715" s="73">
        <v>9687.55</v>
      </c>
      <c r="D3715" s="74">
        <f t="shared" si="33"/>
        <v>779</v>
      </c>
      <c r="E3715" s="74">
        <f t="shared" si="16"/>
        <v>0</v>
      </c>
      <c r="F3715" s="75">
        <f t="shared" si="4"/>
        <v>4</v>
      </c>
      <c r="G3715" s="75">
        <f t="shared" si="17"/>
        <v>0</v>
      </c>
      <c r="H3715" s="76">
        <f>IF(A3715&lt;SIP_Calculator!$B$7,0,IF(A3715&gt;SIP_Calculator!$E$7,0,1))</f>
        <v>1</v>
      </c>
      <c r="I3715" s="74">
        <f t="shared" si="5"/>
        <v>0</v>
      </c>
      <c r="J3715" s="75">
        <f t="shared" si="6"/>
        <v>0</v>
      </c>
      <c r="K3715" s="76">
        <f>H3715*SIP_Calculator!$D$25</f>
        <v>484.4666522</v>
      </c>
      <c r="L3715" s="76">
        <f t="shared" si="7"/>
        <v>0.04081592412</v>
      </c>
      <c r="M3715" s="76">
        <f t="shared" si="8"/>
        <v>0.05000920276</v>
      </c>
      <c r="N3715" s="76">
        <f t="shared" ref="N3715:O3715" si="11149">N3714+L3715</f>
        <v>343.3442813</v>
      </c>
      <c r="O3715" s="76">
        <f t="shared" si="11149"/>
        <v>409.3357014</v>
      </c>
      <c r="P3715" s="74">
        <f>I3715*SIP_Calculator!$D$26</f>
        <v>0</v>
      </c>
      <c r="Q3715" s="74">
        <f t="shared" si="10"/>
        <v>0</v>
      </c>
      <c r="R3715" s="74">
        <f t="shared" si="11"/>
        <v>0</v>
      </c>
      <c r="S3715" s="74">
        <f t="shared" ref="S3715:T3715" si="11150">S3714+Q3715</f>
        <v>343.1096592</v>
      </c>
      <c r="T3715" s="74">
        <f t="shared" si="11150"/>
        <v>409.1398383</v>
      </c>
      <c r="U3715" s="75">
        <f>J3715*SIP_Calculator!$D$27</f>
        <v>0</v>
      </c>
      <c r="V3715" s="75">
        <f t="shared" si="13"/>
        <v>0</v>
      </c>
      <c r="W3715" s="75">
        <f t="shared" si="14"/>
        <v>0</v>
      </c>
      <c r="X3715" s="75">
        <f t="shared" ref="X3715:Y3715" si="11151">X3714+V3715</f>
        <v>343.7623567</v>
      </c>
      <c r="Y3715" s="75">
        <f t="shared" si="11151"/>
        <v>409.8693446</v>
      </c>
    </row>
    <row r="3716" ht="15.75" customHeight="1">
      <c r="A3716" s="78">
        <v>43580.0</v>
      </c>
      <c r="B3716" s="73">
        <v>11787.4</v>
      </c>
      <c r="C3716" s="73">
        <v>9628.8</v>
      </c>
      <c r="D3716" s="74">
        <f t="shared" si="33"/>
        <v>779</v>
      </c>
      <c r="E3716" s="74">
        <f t="shared" si="16"/>
        <v>0</v>
      </c>
      <c r="F3716" s="75">
        <f t="shared" si="4"/>
        <v>4</v>
      </c>
      <c r="G3716" s="75">
        <f t="shared" si="17"/>
        <v>0</v>
      </c>
      <c r="H3716" s="76">
        <f>IF(A3716&lt;SIP_Calculator!$B$7,0,IF(A3716&gt;SIP_Calculator!$E$7,0,1))</f>
        <v>1</v>
      </c>
      <c r="I3716" s="74">
        <f t="shared" si="5"/>
        <v>0</v>
      </c>
      <c r="J3716" s="75">
        <f t="shared" si="6"/>
        <v>0</v>
      </c>
      <c r="K3716" s="76">
        <f>H3716*SIP_Calculator!$D$25</f>
        <v>484.4666522</v>
      </c>
      <c r="L3716" s="76">
        <f t="shared" si="7"/>
        <v>0.0411003828</v>
      </c>
      <c r="M3716" s="76">
        <f t="shared" si="8"/>
        <v>0.05031433327</v>
      </c>
      <c r="N3716" s="76">
        <f t="shared" ref="N3716:O3716" si="11152">N3715+L3716</f>
        <v>343.3853817</v>
      </c>
      <c r="O3716" s="76">
        <f t="shared" si="11152"/>
        <v>409.3860157</v>
      </c>
      <c r="P3716" s="74">
        <f>I3716*SIP_Calculator!$D$26</f>
        <v>0</v>
      </c>
      <c r="Q3716" s="74">
        <f t="shared" si="10"/>
        <v>0</v>
      </c>
      <c r="R3716" s="74">
        <f t="shared" si="11"/>
        <v>0</v>
      </c>
      <c r="S3716" s="74">
        <f t="shared" ref="S3716:T3716" si="11153">S3715+Q3716</f>
        <v>343.1096592</v>
      </c>
      <c r="T3716" s="74">
        <f t="shared" si="11153"/>
        <v>409.1398383</v>
      </c>
      <c r="U3716" s="75">
        <f>J3716*SIP_Calculator!$D$27</f>
        <v>0</v>
      </c>
      <c r="V3716" s="75">
        <f t="shared" si="13"/>
        <v>0</v>
      </c>
      <c r="W3716" s="75">
        <f t="shared" si="14"/>
        <v>0</v>
      </c>
      <c r="X3716" s="75">
        <f t="shared" ref="X3716:Y3716" si="11154">X3715+V3716</f>
        <v>343.7623567</v>
      </c>
      <c r="Y3716" s="75">
        <f t="shared" si="11154"/>
        <v>409.8693446</v>
      </c>
    </row>
    <row r="3717" ht="15.75" customHeight="1">
      <c r="A3717" s="78">
        <v>43581.0</v>
      </c>
      <c r="B3717" s="73">
        <v>11886.7</v>
      </c>
      <c r="C3717" s="73">
        <v>9689.7</v>
      </c>
      <c r="D3717" s="74">
        <f t="shared" si="33"/>
        <v>779</v>
      </c>
      <c r="E3717" s="74">
        <f t="shared" si="16"/>
        <v>0</v>
      </c>
      <c r="F3717" s="75">
        <f t="shared" si="4"/>
        <v>4</v>
      </c>
      <c r="G3717" s="75">
        <f t="shared" si="17"/>
        <v>0</v>
      </c>
      <c r="H3717" s="76">
        <f>IF(A3717&lt;SIP_Calculator!$B$7,0,IF(A3717&gt;SIP_Calculator!$E$7,0,1))</f>
        <v>1</v>
      </c>
      <c r="I3717" s="74">
        <f t="shared" si="5"/>
        <v>0</v>
      </c>
      <c r="J3717" s="75">
        <f t="shared" si="6"/>
        <v>0</v>
      </c>
      <c r="K3717" s="76">
        <f>H3717*SIP_Calculator!$D$25</f>
        <v>484.4666522</v>
      </c>
      <c r="L3717" s="76">
        <f t="shared" si="7"/>
        <v>0.04075703536</v>
      </c>
      <c r="M3717" s="76">
        <f t="shared" si="8"/>
        <v>0.04999810646</v>
      </c>
      <c r="N3717" s="76">
        <f t="shared" ref="N3717:O3717" si="11155">N3716+L3717</f>
        <v>343.4261387</v>
      </c>
      <c r="O3717" s="76">
        <f t="shared" si="11155"/>
        <v>409.4360139</v>
      </c>
      <c r="P3717" s="74">
        <f>I3717*SIP_Calculator!$D$26</f>
        <v>0</v>
      </c>
      <c r="Q3717" s="74">
        <f t="shared" si="10"/>
        <v>0</v>
      </c>
      <c r="R3717" s="74">
        <f t="shared" si="11"/>
        <v>0</v>
      </c>
      <c r="S3717" s="74">
        <f t="shared" ref="S3717:T3717" si="11156">S3716+Q3717</f>
        <v>343.1096592</v>
      </c>
      <c r="T3717" s="74">
        <f t="shared" si="11156"/>
        <v>409.1398383</v>
      </c>
      <c r="U3717" s="75">
        <f>J3717*SIP_Calculator!$D$27</f>
        <v>0</v>
      </c>
      <c r="V3717" s="75">
        <f t="shared" si="13"/>
        <v>0</v>
      </c>
      <c r="W3717" s="75">
        <f t="shared" si="14"/>
        <v>0</v>
      </c>
      <c r="X3717" s="75">
        <f t="shared" ref="X3717:Y3717" si="11157">X3716+V3717</f>
        <v>343.7623567</v>
      </c>
      <c r="Y3717" s="75">
        <f t="shared" si="11157"/>
        <v>409.8693446</v>
      </c>
    </row>
    <row r="3718" ht="15.75" customHeight="1">
      <c r="A3718" s="78">
        <v>43585.0</v>
      </c>
      <c r="B3718" s="73">
        <v>11874.25</v>
      </c>
      <c r="C3718" s="73">
        <v>9664.3</v>
      </c>
      <c r="D3718" s="74">
        <f t="shared" si="33"/>
        <v>780</v>
      </c>
      <c r="E3718" s="74">
        <f t="shared" si="16"/>
        <v>1</v>
      </c>
      <c r="F3718" s="75">
        <f t="shared" si="4"/>
        <v>4</v>
      </c>
      <c r="G3718" s="75">
        <f t="shared" si="17"/>
        <v>0</v>
      </c>
      <c r="H3718" s="76">
        <f>IF(A3718&lt;SIP_Calculator!$B$7,0,IF(A3718&gt;SIP_Calculator!$E$7,0,1))</f>
        <v>1</v>
      </c>
      <c r="I3718" s="74">
        <f t="shared" si="5"/>
        <v>1</v>
      </c>
      <c r="J3718" s="75">
        <f t="shared" si="6"/>
        <v>0</v>
      </c>
      <c r="K3718" s="76">
        <f>H3718*SIP_Calculator!$D$25</f>
        <v>484.4666522</v>
      </c>
      <c r="L3718" s="76">
        <f t="shared" si="7"/>
        <v>0.04079976859</v>
      </c>
      <c r="M3718" s="76">
        <f t="shared" si="8"/>
        <v>0.05012951297</v>
      </c>
      <c r="N3718" s="76">
        <f t="shared" ref="N3718:O3718" si="11158">N3717+L3718</f>
        <v>343.4669385</v>
      </c>
      <c r="O3718" s="76">
        <f t="shared" si="11158"/>
        <v>409.4861434</v>
      </c>
      <c r="P3718" s="74">
        <f>I3718*SIP_Calculator!$D$26</f>
        <v>2301.341589</v>
      </c>
      <c r="Q3718" s="74">
        <f t="shared" si="10"/>
        <v>0.1938094271</v>
      </c>
      <c r="R3718" s="74">
        <f t="shared" si="11"/>
        <v>0.2381281199</v>
      </c>
      <c r="S3718" s="74">
        <f t="shared" ref="S3718:T3718" si="11159">S3717+Q3718</f>
        <v>343.3034686</v>
      </c>
      <c r="T3718" s="74">
        <f t="shared" si="11159"/>
        <v>409.3779664</v>
      </c>
      <c r="U3718" s="75">
        <f>J3718*SIP_Calculator!$D$27</f>
        <v>0</v>
      </c>
      <c r="V3718" s="75">
        <f t="shared" si="13"/>
        <v>0</v>
      </c>
      <c r="W3718" s="75">
        <f t="shared" si="14"/>
        <v>0</v>
      </c>
      <c r="X3718" s="75">
        <f t="shared" ref="X3718:Y3718" si="11160">X3717+V3718</f>
        <v>343.7623567</v>
      </c>
      <c r="Y3718" s="75">
        <f t="shared" si="11160"/>
        <v>409.8693446</v>
      </c>
    </row>
    <row r="3719" ht="15.75" customHeight="1">
      <c r="A3719" s="78">
        <v>43587.0</v>
      </c>
      <c r="B3719" s="73">
        <v>11845.6</v>
      </c>
      <c r="C3719" s="73">
        <v>9637.5</v>
      </c>
      <c r="D3719" s="74">
        <f t="shared" si="33"/>
        <v>780</v>
      </c>
      <c r="E3719" s="74">
        <f t="shared" si="16"/>
        <v>0</v>
      </c>
      <c r="F3719" s="75">
        <f t="shared" si="4"/>
        <v>5</v>
      </c>
      <c r="G3719" s="75">
        <f t="shared" si="17"/>
        <v>1</v>
      </c>
      <c r="H3719" s="76">
        <f>IF(A3719&lt;SIP_Calculator!$B$7,0,IF(A3719&gt;SIP_Calculator!$E$7,0,1))</f>
        <v>1</v>
      </c>
      <c r="I3719" s="74">
        <f t="shared" si="5"/>
        <v>0</v>
      </c>
      <c r="J3719" s="75">
        <f t="shared" si="6"/>
        <v>1</v>
      </c>
      <c r="K3719" s="76">
        <f>H3719*SIP_Calculator!$D$25</f>
        <v>484.4666522</v>
      </c>
      <c r="L3719" s="76">
        <f t="shared" si="7"/>
        <v>0.04089844771</v>
      </c>
      <c r="M3719" s="76">
        <f t="shared" si="8"/>
        <v>0.05026891333</v>
      </c>
      <c r="N3719" s="76">
        <f t="shared" ref="N3719:O3719" si="11161">N3718+L3719</f>
        <v>343.5078369</v>
      </c>
      <c r="O3719" s="76">
        <f t="shared" si="11161"/>
        <v>409.5364123</v>
      </c>
      <c r="P3719" s="74">
        <f>I3719*SIP_Calculator!$D$26</f>
        <v>0</v>
      </c>
      <c r="Q3719" s="74">
        <f t="shared" si="10"/>
        <v>0</v>
      </c>
      <c r="R3719" s="74">
        <f t="shared" si="11"/>
        <v>0</v>
      </c>
      <c r="S3719" s="74">
        <f t="shared" ref="S3719:T3719" si="11162">S3718+Q3719</f>
        <v>343.3034686</v>
      </c>
      <c r="T3719" s="74">
        <f t="shared" si="11162"/>
        <v>409.3779664</v>
      </c>
      <c r="U3719" s="75">
        <f>J3719*SIP_Calculator!$D$27</f>
        <v>10000</v>
      </c>
      <c r="V3719" s="75">
        <f t="shared" si="13"/>
        <v>0.844195313</v>
      </c>
      <c r="W3719" s="75">
        <f t="shared" si="14"/>
        <v>1.037613489</v>
      </c>
      <c r="X3719" s="75">
        <f t="shared" ref="X3719:Y3719" si="11163">X3718+V3719</f>
        <v>344.606552</v>
      </c>
      <c r="Y3719" s="75">
        <f t="shared" si="11163"/>
        <v>410.9069581</v>
      </c>
    </row>
    <row r="3720" ht="15.75" customHeight="1">
      <c r="A3720" s="78">
        <v>43588.0</v>
      </c>
      <c r="B3720" s="73">
        <v>11828.05</v>
      </c>
      <c r="C3720" s="73">
        <v>9624.55</v>
      </c>
      <c r="D3720" s="74">
        <f t="shared" si="33"/>
        <v>780</v>
      </c>
      <c r="E3720" s="74">
        <f t="shared" si="16"/>
        <v>0</v>
      </c>
      <c r="F3720" s="75">
        <f t="shared" si="4"/>
        <v>5</v>
      </c>
      <c r="G3720" s="75">
        <f t="shared" si="17"/>
        <v>0</v>
      </c>
      <c r="H3720" s="76">
        <f>IF(A3720&lt;SIP_Calculator!$B$7,0,IF(A3720&gt;SIP_Calculator!$E$7,0,1))</f>
        <v>1</v>
      </c>
      <c r="I3720" s="74">
        <f t="shared" si="5"/>
        <v>0</v>
      </c>
      <c r="J3720" s="75">
        <f t="shared" si="6"/>
        <v>0</v>
      </c>
      <c r="K3720" s="76">
        <f>H3720*SIP_Calculator!$D$25</f>
        <v>484.4666522</v>
      </c>
      <c r="L3720" s="76">
        <f t="shared" si="7"/>
        <v>0.04095913123</v>
      </c>
      <c r="M3720" s="76">
        <f t="shared" si="8"/>
        <v>0.05033655103</v>
      </c>
      <c r="N3720" s="76">
        <f t="shared" ref="N3720:O3720" si="11164">N3719+L3720</f>
        <v>343.548796</v>
      </c>
      <c r="O3720" s="76">
        <f t="shared" si="11164"/>
        <v>409.5867488</v>
      </c>
      <c r="P3720" s="74">
        <f>I3720*SIP_Calculator!$D$26</f>
        <v>0</v>
      </c>
      <c r="Q3720" s="74">
        <f t="shared" si="10"/>
        <v>0</v>
      </c>
      <c r="R3720" s="74">
        <f t="shared" si="11"/>
        <v>0</v>
      </c>
      <c r="S3720" s="74">
        <f t="shared" ref="S3720:T3720" si="11165">S3719+Q3720</f>
        <v>343.3034686</v>
      </c>
      <c r="T3720" s="74">
        <f t="shared" si="11165"/>
        <v>409.3779664</v>
      </c>
      <c r="U3720" s="75">
        <f>J3720*SIP_Calculator!$D$27</f>
        <v>0</v>
      </c>
      <c r="V3720" s="75">
        <f t="shared" si="13"/>
        <v>0</v>
      </c>
      <c r="W3720" s="75">
        <f t="shared" si="14"/>
        <v>0</v>
      </c>
      <c r="X3720" s="75">
        <f t="shared" ref="X3720:Y3720" si="11166">X3719+V3720</f>
        <v>344.606552</v>
      </c>
      <c r="Y3720" s="75">
        <f t="shared" si="11166"/>
        <v>410.9069581</v>
      </c>
    </row>
    <row r="3721" ht="15.75" customHeight="1">
      <c r="A3721" s="78">
        <v>43591.0</v>
      </c>
      <c r="B3721" s="73">
        <v>11708.85</v>
      </c>
      <c r="C3721" s="73">
        <v>9532.45</v>
      </c>
      <c r="D3721" s="74">
        <f t="shared" si="33"/>
        <v>781</v>
      </c>
      <c r="E3721" s="74">
        <f t="shared" si="16"/>
        <v>1</v>
      </c>
      <c r="F3721" s="75">
        <f t="shared" si="4"/>
        <v>5</v>
      </c>
      <c r="G3721" s="75">
        <f t="shared" si="17"/>
        <v>0</v>
      </c>
      <c r="H3721" s="76">
        <f>IF(A3721&lt;SIP_Calculator!$B$7,0,IF(A3721&gt;SIP_Calculator!$E$7,0,1))</f>
        <v>1</v>
      </c>
      <c r="I3721" s="74">
        <f t="shared" si="5"/>
        <v>1</v>
      </c>
      <c r="J3721" s="75">
        <f t="shared" si="6"/>
        <v>0</v>
      </c>
      <c r="K3721" s="76">
        <f>H3721*SIP_Calculator!$D$25</f>
        <v>484.4666522</v>
      </c>
      <c r="L3721" s="76">
        <f t="shared" si="7"/>
        <v>0.04137610886</v>
      </c>
      <c r="M3721" s="76">
        <f t="shared" si="8"/>
        <v>0.05082288941</v>
      </c>
      <c r="N3721" s="76">
        <f t="shared" ref="N3721:O3721" si="11167">N3720+L3721</f>
        <v>343.5901721</v>
      </c>
      <c r="O3721" s="76">
        <f t="shared" si="11167"/>
        <v>409.6375717</v>
      </c>
      <c r="P3721" s="74">
        <f>I3721*SIP_Calculator!$D$26</f>
        <v>2301.341589</v>
      </c>
      <c r="Q3721" s="74">
        <f t="shared" si="10"/>
        <v>0.196547192</v>
      </c>
      <c r="R3721" s="74">
        <f t="shared" si="11"/>
        <v>0.2414218369</v>
      </c>
      <c r="S3721" s="74">
        <f t="shared" ref="S3721:T3721" si="11168">S3720+Q3721</f>
        <v>343.5000158</v>
      </c>
      <c r="T3721" s="74">
        <f t="shared" si="11168"/>
        <v>409.6193882</v>
      </c>
      <c r="U3721" s="75">
        <f>J3721*SIP_Calculator!$D$27</f>
        <v>0</v>
      </c>
      <c r="V3721" s="75">
        <f t="shared" si="13"/>
        <v>0</v>
      </c>
      <c r="W3721" s="75">
        <f t="shared" si="14"/>
        <v>0</v>
      </c>
      <c r="X3721" s="75">
        <f t="shared" ref="X3721:Y3721" si="11169">X3720+V3721</f>
        <v>344.606552</v>
      </c>
      <c r="Y3721" s="75">
        <f t="shared" si="11169"/>
        <v>410.9069581</v>
      </c>
    </row>
    <row r="3722" ht="15.75" customHeight="1">
      <c r="A3722" s="78">
        <v>43592.0</v>
      </c>
      <c r="B3722" s="73">
        <v>11610.1</v>
      </c>
      <c r="C3722" s="73">
        <v>9450.8</v>
      </c>
      <c r="D3722" s="74">
        <f t="shared" si="33"/>
        <v>781</v>
      </c>
      <c r="E3722" s="74">
        <f t="shared" si="16"/>
        <v>0</v>
      </c>
      <c r="F3722" s="75">
        <f t="shared" si="4"/>
        <v>5</v>
      </c>
      <c r="G3722" s="75">
        <f t="shared" si="17"/>
        <v>0</v>
      </c>
      <c r="H3722" s="76">
        <f>IF(A3722&lt;SIP_Calculator!$B$7,0,IF(A3722&gt;SIP_Calculator!$E$7,0,1))</f>
        <v>1</v>
      </c>
      <c r="I3722" s="74">
        <f t="shared" si="5"/>
        <v>0</v>
      </c>
      <c r="J3722" s="75">
        <f t="shared" si="6"/>
        <v>0</v>
      </c>
      <c r="K3722" s="76">
        <f>H3722*SIP_Calculator!$D$25</f>
        <v>484.4666522</v>
      </c>
      <c r="L3722" s="76">
        <f t="shared" si="7"/>
        <v>0.0417280344</v>
      </c>
      <c r="M3722" s="76">
        <f t="shared" si="8"/>
        <v>0.05126197276</v>
      </c>
      <c r="N3722" s="76">
        <f t="shared" ref="N3722:O3722" si="11170">N3721+L3722</f>
        <v>343.6319002</v>
      </c>
      <c r="O3722" s="76">
        <f t="shared" si="11170"/>
        <v>409.6888337</v>
      </c>
      <c r="P3722" s="74">
        <f>I3722*SIP_Calculator!$D$26</f>
        <v>0</v>
      </c>
      <c r="Q3722" s="74">
        <f t="shared" si="10"/>
        <v>0</v>
      </c>
      <c r="R3722" s="74">
        <f t="shared" si="11"/>
        <v>0</v>
      </c>
      <c r="S3722" s="74">
        <f t="shared" ref="S3722:T3722" si="11171">S3721+Q3722</f>
        <v>343.5000158</v>
      </c>
      <c r="T3722" s="74">
        <f t="shared" si="11171"/>
        <v>409.6193882</v>
      </c>
      <c r="U3722" s="75">
        <f>J3722*SIP_Calculator!$D$27</f>
        <v>0</v>
      </c>
      <c r="V3722" s="75">
        <f t="shared" si="13"/>
        <v>0</v>
      </c>
      <c r="W3722" s="75">
        <f t="shared" si="14"/>
        <v>0</v>
      </c>
      <c r="X3722" s="75">
        <f t="shared" ref="X3722:Y3722" si="11172">X3721+V3722</f>
        <v>344.606552</v>
      </c>
      <c r="Y3722" s="75">
        <f t="shared" si="11172"/>
        <v>410.9069581</v>
      </c>
    </row>
    <row r="3723" ht="15.75" customHeight="1">
      <c r="A3723" s="78">
        <v>43593.0</v>
      </c>
      <c r="B3723" s="73">
        <v>11470.8</v>
      </c>
      <c r="C3723" s="73">
        <v>9340.25</v>
      </c>
      <c r="D3723" s="74">
        <f t="shared" si="33"/>
        <v>781</v>
      </c>
      <c r="E3723" s="74">
        <f t="shared" si="16"/>
        <v>0</v>
      </c>
      <c r="F3723" s="75">
        <f t="shared" si="4"/>
        <v>5</v>
      </c>
      <c r="G3723" s="75">
        <f t="shared" si="17"/>
        <v>0</v>
      </c>
      <c r="H3723" s="76">
        <f>IF(A3723&lt;SIP_Calculator!$B$7,0,IF(A3723&gt;SIP_Calculator!$E$7,0,1))</f>
        <v>1</v>
      </c>
      <c r="I3723" s="74">
        <f t="shared" si="5"/>
        <v>0</v>
      </c>
      <c r="J3723" s="75">
        <f t="shared" si="6"/>
        <v>0</v>
      </c>
      <c r="K3723" s="76">
        <f>H3723*SIP_Calculator!$D$25</f>
        <v>484.4666522</v>
      </c>
      <c r="L3723" s="76">
        <f t="shared" si="7"/>
        <v>0.04223477457</v>
      </c>
      <c r="M3723" s="76">
        <f t="shared" si="8"/>
        <v>0.05186870289</v>
      </c>
      <c r="N3723" s="76">
        <f t="shared" ref="N3723:O3723" si="11173">N3722+L3723</f>
        <v>343.674135</v>
      </c>
      <c r="O3723" s="76">
        <f t="shared" si="11173"/>
        <v>409.7407024</v>
      </c>
      <c r="P3723" s="74">
        <f>I3723*SIP_Calculator!$D$26</f>
        <v>0</v>
      </c>
      <c r="Q3723" s="74">
        <f t="shared" si="10"/>
        <v>0</v>
      </c>
      <c r="R3723" s="74">
        <f t="shared" si="11"/>
        <v>0</v>
      </c>
      <c r="S3723" s="74">
        <f t="shared" ref="S3723:T3723" si="11174">S3722+Q3723</f>
        <v>343.5000158</v>
      </c>
      <c r="T3723" s="74">
        <f t="shared" si="11174"/>
        <v>409.6193882</v>
      </c>
      <c r="U3723" s="75">
        <f>J3723*SIP_Calculator!$D$27</f>
        <v>0</v>
      </c>
      <c r="V3723" s="75">
        <f t="shared" si="13"/>
        <v>0</v>
      </c>
      <c r="W3723" s="75">
        <f t="shared" si="14"/>
        <v>0</v>
      </c>
      <c r="X3723" s="75">
        <f t="shared" ref="X3723:Y3723" si="11175">X3722+V3723</f>
        <v>344.606552</v>
      </c>
      <c r="Y3723" s="75">
        <f t="shared" si="11175"/>
        <v>410.9069581</v>
      </c>
    </row>
    <row r="3724" ht="15.75" customHeight="1">
      <c r="A3724" s="78">
        <v>43594.0</v>
      </c>
      <c r="B3724" s="73">
        <v>11415.9</v>
      </c>
      <c r="C3724" s="73">
        <v>9299.75</v>
      </c>
      <c r="D3724" s="74">
        <f t="shared" si="33"/>
        <v>781</v>
      </c>
      <c r="E3724" s="74">
        <f t="shared" si="16"/>
        <v>0</v>
      </c>
      <c r="F3724" s="75">
        <f t="shared" si="4"/>
        <v>5</v>
      </c>
      <c r="G3724" s="75">
        <f t="shared" si="17"/>
        <v>0</v>
      </c>
      <c r="H3724" s="76">
        <f>IF(A3724&lt;SIP_Calculator!$B$7,0,IF(A3724&gt;SIP_Calculator!$E$7,0,1))</f>
        <v>1</v>
      </c>
      <c r="I3724" s="74">
        <f t="shared" si="5"/>
        <v>0</v>
      </c>
      <c r="J3724" s="75">
        <f t="shared" si="6"/>
        <v>0</v>
      </c>
      <c r="K3724" s="76">
        <f>H3724*SIP_Calculator!$D$25</f>
        <v>484.4666522</v>
      </c>
      <c r="L3724" s="76">
        <f t="shared" si="7"/>
        <v>0.04243788507</v>
      </c>
      <c r="M3724" s="76">
        <f t="shared" si="8"/>
        <v>0.0520945888</v>
      </c>
      <c r="N3724" s="76">
        <f t="shared" ref="N3724:O3724" si="11176">N3723+L3724</f>
        <v>343.7165728</v>
      </c>
      <c r="O3724" s="76">
        <f t="shared" si="11176"/>
        <v>409.792797</v>
      </c>
      <c r="P3724" s="74">
        <f>I3724*SIP_Calculator!$D$26</f>
        <v>0</v>
      </c>
      <c r="Q3724" s="74">
        <f t="shared" si="10"/>
        <v>0</v>
      </c>
      <c r="R3724" s="74">
        <f t="shared" si="11"/>
        <v>0</v>
      </c>
      <c r="S3724" s="74">
        <f t="shared" ref="S3724:T3724" si="11177">S3723+Q3724</f>
        <v>343.5000158</v>
      </c>
      <c r="T3724" s="74">
        <f t="shared" si="11177"/>
        <v>409.6193882</v>
      </c>
      <c r="U3724" s="75">
        <f>J3724*SIP_Calculator!$D$27</f>
        <v>0</v>
      </c>
      <c r="V3724" s="75">
        <f t="shared" si="13"/>
        <v>0</v>
      </c>
      <c r="W3724" s="75">
        <f t="shared" si="14"/>
        <v>0</v>
      </c>
      <c r="X3724" s="75">
        <f t="shared" ref="X3724:Y3724" si="11178">X3723+V3724</f>
        <v>344.606552</v>
      </c>
      <c r="Y3724" s="75">
        <f t="shared" si="11178"/>
        <v>410.9069581</v>
      </c>
    </row>
    <row r="3725" ht="15.75" customHeight="1">
      <c r="A3725" s="78">
        <v>43595.0</v>
      </c>
      <c r="B3725" s="73">
        <v>11391.85</v>
      </c>
      <c r="C3725" s="73">
        <v>9290.2</v>
      </c>
      <c r="D3725" s="74">
        <f t="shared" si="33"/>
        <v>781</v>
      </c>
      <c r="E3725" s="74">
        <f t="shared" si="16"/>
        <v>0</v>
      </c>
      <c r="F3725" s="75">
        <f t="shared" si="4"/>
        <v>5</v>
      </c>
      <c r="G3725" s="75">
        <f t="shared" si="17"/>
        <v>0</v>
      </c>
      <c r="H3725" s="76">
        <f>IF(A3725&lt;SIP_Calculator!$B$7,0,IF(A3725&gt;SIP_Calculator!$E$7,0,1))</f>
        <v>1</v>
      </c>
      <c r="I3725" s="74">
        <f t="shared" si="5"/>
        <v>0</v>
      </c>
      <c r="J3725" s="75">
        <f t="shared" si="6"/>
        <v>0</v>
      </c>
      <c r="K3725" s="76">
        <f>H3725*SIP_Calculator!$D$25</f>
        <v>484.4666522</v>
      </c>
      <c r="L3725" s="76">
        <f t="shared" si="7"/>
        <v>0.04252747817</v>
      </c>
      <c r="M3725" s="76">
        <f t="shared" si="8"/>
        <v>0.05214814021</v>
      </c>
      <c r="N3725" s="76">
        <f t="shared" ref="N3725:O3725" si="11179">N3724+L3725</f>
        <v>343.7591003</v>
      </c>
      <c r="O3725" s="76">
        <f t="shared" si="11179"/>
        <v>409.8449451</v>
      </c>
      <c r="P3725" s="74">
        <f>I3725*SIP_Calculator!$D$26</f>
        <v>0</v>
      </c>
      <c r="Q3725" s="74">
        <f t="shared" si="10"/>
        <v>0</v>
      </c>
      <c r="R3725" s="74">
        <f t="shared" si="11"/>
        <v>0</v>
      </c>
      <c r="S3725" s="74">
        <f t="shared" ref="S3725:T3725" si="11180">S3724+Q3725</f>
        <v>343.5000158</v>
      </c>
      <c r="T3725" s="74">
        <f t="shared" si="11180"/>
        <v>409.6193882</v>
      </c>
      <c r="U3725" s="75">
        <f>J3725*SIP_Calculator!$D$27</f>
        <v>0</v>
      </c>
      <c r="V3725" s="75">
        <f t="shared" si="13"/>
        <v>0</v>
      </c>
      <c r="W3725" s="75">
        <f t="shared" si="14"/>
        <v>0</v>
      </c>
      <c r="X3725" s="75">
        <f t="shared" ref="X3725:Y3725" si="11181">X3724+V3725</f>
        <v>344.606552</v>
      </c>
      <c r="Y3725" s="75">
        <f t="shared" si="11181"/>
        <v>410.9069581</v>
      </c>
    </row>
    <row r="3726" ht="15.75" customHeight="1">
      <c r="A3726" s="78">
        <v>43598.0</v>
      </c>
      <c r="B3726" s="73">
        <v>11249.85</v>
      </c>
      <c r="C3726" s="73">
        <v>9159.95</v>
      </c>
      <c r="D3726" s="74">
        <f t="shared" si="33"/>
        <v>782</v>
      </c>
      <c r="E3726" s="74">
        <f t="shared" si="16"/>
        <v>1</v>
      </c>
      <c r="F3726" s="75">
        <f t="shared" si="4"/>
        <v>5</v>
      </c>
      <c r="G3726" s="75">
        <f t="shared" si="17"/>
        <v>0</v>
      </c>
      <c r="H3726" s="76">
        <f>IF(A3726&lt;SIP_Calculator!$B$7,0,IF(A3726&gt;SIP_Calculator!$E$7,0,1))</f>
        <v>1</v>
      </c>
      <c r="I3726" s="74">
        <f t="shared" si="5"/>
        <v>1</v>
      </c>
      <c r="J3726" s="75">
        <f t="shared" si="6"/>
        <v>0</v>
      </c>
      <c r="K3726" s="76">
        <f>H3726*SIP_Calculator!$D$25</f>
        <v>484.4666522</v>
      </c>
      <c r="L3726" s="76">
        <f t="shared" si="7"/>
        <v>0.04306427661</v>
      </c>
      <c r="M3726" s="76">
        <f t="shared" si="8"/>
        <v>0.05288966121</v>
      </c>
      <c r="N3726" s="76">
        <f t="shared" ref="N3726:O3726" si="11182">N3725+L3726</f>
        <v>343.8021646</v>
      </c>
      <c r="O3726" s="76">
        <f t="shared" si="11182"/>
        <v>409.8978348</v>
      </c>
      <c r="P3726" s="74">
        <f>I3726*SIP_Calculator!$D$26</f>
        <v>2301.341589</v>
      </c>
      <c r="Q3726" s="74">
        <f t="shared" si="10"/>
        <v>0.2045664244</v>
      </c>
      <c r="R3726" s="74">
        <f t="shared" si="11"/>
        <v>0.2512395362</v>
      </c>
      <c r="S3726" s="74">
        <f t="shared" ref="S3726:T3726" si="11183">S3725+Q3726</f>
        <v>343.7045822</v>
      </c>
      <c r="T3726" s="74">
        <f t="shared" si="11183"/>
        <v>409.8706278</v>
      </c>
      <c r="U3726" s="75">
        <f>J3726*SIP_Calculator!$D$27</f>
        <v>0</v>
      </c>
      <c r="V3726" s="75">
        <f t="shared" si="13"/>
        <v>0</v>
      </c>
      <c r="W3726" s="75">
        <f t="shared" si="14"/>
        <v>0</v>
      </c>
      <c r="X3726" s="75">
        <f t="shared" ref="X3726:Y3726" si="11184">X3725+V3726</f>
        <v>344.606552</v>
      </c>
      <c r="Y3726" s="75">
        <f t="shared" si="11184"/>
        <v>410.9069581</v>
      </c>
    </row>
    <row r="3727" ht="15.75" customHeight="1">
      <c r="A3727" s="78">
        <v>43599.0</v>
      </c>
      <c r="B3727" s="73">
        <v>11318.0</v>
      </c>
      <c r="C3727" s="73">
        <v>9212.35</v>
      </c>
      <c r="D3727" s="74">
        <f t="shared" si="33"/>
        <v>782</v>
      </c>
      <c r="E3727" s="74">
        <f t="shared" si="16"/>
        <v>0</v>
      </c>
      <c r="F3727" s="75">
        <f t="shared" si="4"/>
        <v>5</v>
      </c>
      <c r="G3727" s="75">
        <f t="shared" si="17"/>
        <v>0</v>
      </c>
      <c r="H3727" s="76">
        <f>IF(A3727&lt;SIP_Calculator!$B$7,0,IF(A3727&gt;SIP_Calculator!$E$7,0,1))</f>
        <v>1</v>
      </c>
      <c r="I3727" s="74">
        <f t="shared" si="5"/>
        <v>0</v>
      </c>
      <c r="J3727" s="75">
        <f t="shared" si="6"/>
        <v>0</v>
      </c>
      <c r="K3727" s="76">
        <f>H3727*SIP_Calculator!$D$25</f>
        <v>484.4666522</v>
      </c>
      <c r="L3727" s="76">
        <f t="shared" si="7"/>
        <v>0.04280497015</v>
      </c>
      <c r="M3727" s="76">
        <f t="shared" si="8"/>
        <v>0.05258882394</v>
      </c>
      <c r="N3727" s="76">
        <f t="shared" ref="N3727:O3727" si="11185">N3726+L3727</f>
        <v>343.8449696</v>
      </c>
      <c r="O3727" s="76">
        <f t="shared" si="11185"/>
        <v>409.9504236</v>
      </c>
      <c r="P3727" s="74">
        <f>I3727*SIP_Calculator!$D$26</f>
        <v>0</v>
      </c>
      <c r="Q3727" s="74">
        <f t="shared" si="10"/>
        <v>0</v>
      </c>
      <c r="R3727" s="74">
        <f t="shared" si="11"/>
        <v>0</v>
      </c>
      <c r="S3727" s="74">
        <f t="shared" ref="S3727:T3727" si="11186">S3726+Q3727</f>
        <v>343.7045822</v>
      </c>
      <c r="T3727" s="74">
        <f t="shared" si="11186"/>
        <v>409.8706278</v>
      </c>
      <c r="U3727" s="75">
        <f>J3727*SIP_Calculator!$D$27</f>
        <v>0</v>
      </c>
      <c r="V3727" s="75">
        <f t="shared" si="13"/>
        <v>0</v>
      </c>
      <c r="W3727" s="75">
        <f t="shared" si="14"/>
        <v>0</v>
      </c>
      <c r="X3727" s="75">
        <f t="shared" ref="X3727:Y3727" si="11187">X3726+V3727</f>
        <v>344.606552</v>
      </c>
      <c r="Y3727" s="75">
        <f t="shared" si="11187"/>
        <v>410.9069581</v>
      </c>
    </row>
    <row r="3728" ht="15.75" customHeight="1">
      <c r="A3728" s="78">
        <v>43600.0</v>
      </c>
      <c r="B3728" s="73">
        <v>11253.85</v>
      </c>
      <c r="C3728" s="73">
        <v>9160.1</v>
      </c>
      <c r="D3728" s="74">
        <f t="shared" si="33"/>
        <v>782</v>
      </c>
      <c r="E3728" s="74">
        <f t="shared" si="16"/>
        <v>0</v>
      </c>
      <c r="F3728" s="75">
        <f t="shared" si="4"/>
        <v>5</v>
      </c>
      <c r="G3728" s="75">
        <f t="shared" si="17"/>
        <v>0</v>
      </c>
      <c r="H3728" s="76">
        <f>IF(A3728&lt;SIP_Calculator!$B$7,0,IF(A3728&gt;SIP_Calculator!$E$7,0,1))</f>
        <v>1</v>
      </c>
      <c r="I3728" s="74">
        <f t="shared" si="5"/>
        <v>0</v>
      </c>
      <c r="J3728" s="75">
        <f t="shared" si="6"/>
        <v>0</v>
      </c>
      <c r="K3728" s="76">
        <f>H3728*SIP_Calculator!$D$25</f>
        <v>484.4666522</v>
      </c>
      <c r="L3728" s="76">
        <f t="shared" si="7"/>
        <v>0.0430489701</v>
      </c>
      <c r="M3728" s="76">
        <f t="shared" si="8"/>
        <v>0.05288879512</v>
      </c>
      <c r="N3728" s="76">
        <f t="shared" ref="N3728:O3728" si="11188">N3727+L3728</f>
        <v>343.8880185</v>
      </c>
      <c r="O3728" s="76">
        <f t="shared" si="11188"/>
        <v>410.0033124</v>
      </c>
      <c r="P3728" s="74">
        <f>I3728*SIP_Calculator!$D$26</f>
        <v>0</v>
      </c>
      <c r="Q3728" s="74">
        <f t="shared" si="10"/>
        <v>0</v>
      </c>
      <c r="R3728" s="74">
        <f t="shared" si="11"/>
        <v>0</v>
      </c>
      <c r="S3728" s="74">
        <f t="shared" ref="S3728:T3728" si="11189">S3727+Q3728</f>
        <v>343.7045822</v>
      </c>
      <c r="T3728" s="74">
        <f t="shared" si="11189"/>
        <v>409.8706278</v>
      </c>
      <c r="U3728" s="75">
        <f>J3728*SIP_Calculator!$D$27</f>
        <v>0</v>
      </c>
      <c r="V3728" s="75">
        <f t="shared" si="13"/>
        <v>0</v>
      </c>
      <c r="W3728" s="75">
        <f t="shared" si="14"/>
        <v>0</v>
      </c>
      <c r="X3728" s="75">
        <f t="shared" ref="X3728:Y3728" si="11190">X3727+V3728</f>
        <v>344.606552</v>
      </c>
      <c r="Y3728" s="75">
        <f t="shared" si="11190"/>
        <v>410.9069581</v>
      </c>
    </row>
    <row r="3729" ht="15.75" customHeight="1">
      <c r="A3729" s="78">
        <v>43601.0</v>
      </c>
      <c r="B3729" s="73">
        <v>11341.6</v>
      </c>
      <c r="C3729" s="73">
        <v>9221.65</v>
      </c>
      <c r="D3729" s="74">
        <f t="shared" si="33"/>
        <v>782</v>
      </c>
      <c r="E3729" s="74">
        <f t="shared" si="16"/>
        <v>0</v>
      </c>
      <c r="F3729" s="75">
        <f t="shared" si="4"/>
        <v>5</v>
      </c>
      <c r="G3729" s="75">
        <f t="shared" si="17"/>
        <v>0</v>
      </c>
      <c r="H3729" s="76">
        <f>IF(A3729&lt;SIP_Calculator!$B$7,0,IF(A3729&gt;SIP_Calculator!$E$7,0,1))</f>
        <v>1</v>
      </c>
      <c r="I3729" s="74">
        <f t="shared" si="5"/>
        <v>0</v>
      </c>
      <c r="J3729" s="75">
        <f t="shared" si="6"/>
        <v>0</v>
      </c>
      <c r="K3729" s="76">
        <f>H3729*SIP_Calculator!$D$25</f>
        <v>484.4666522</v>
      </c>
      <c r="L3729" s="76">
        <f t="shared" si="7"/>
        <v>0.04271590007</v>
      </c>
      <c r="M3729" s="76">
        <f t="shared" si="8"/>
        <v>0.0525357883</v>
      </c>
      <c r="N3729" s="76">
        <f t="shared" ref="N3729:O3729" si="11191">N3728+L3729</f>
        <v>343.9307344</v>
      </c>
      <c r="O3729" s="76">
        <f t="shared" si="11191"/>
        <v>410.0558482</v>
      </c>
      <c r="P3729" s="74">
        <f>I3729*SIP_Calculator!$D$26</f>
        <v>0</v>
      </c>
      <c r="Q3729" s="74">
        <f t="shared" si="10"/>
        <v>0</v>
      </c>
      <c r="R3729" s="74">
        <f t="shared" si="11"/>
        <v>0</v>
      </c>
      <c r="S3729" s="74">
        <f t="shared" ref="S3729:T3729" si="11192">S3728+Q3729</f>
        <v>343.7045822</v>
      </c>
      <c r="T3729" s="74">
        <f t="shared" si="11192"/>
        <v>409.8706278</v>
      </c>
      <c r="U3729" s="75">
        <f>J3729*SIP_Calculator!$D$27</f>
        <v>0</v>
      </c>
      <c r="V3729" s="75">
        <f t="shared" si="13"/>
        <v>0</v>
      </c>
      <c r="W3729" s="75">
        <f t="shared" si="14"/>
        <v>0</v>
      </c>
      <c r="X3729" s="75">
        <f t="shared" ref="X3729:Y3729" si="11193">X3728+V3729</f>
        <v>344.606552</v>
      </c>
      <c r="Y3729" s="75">
        <f t="shared" si="11193"/>
        <v>410.9069581</v>
      </c>
    </row>
    <row r="3730" ht="15.75" customHeight="1">
      <c r="A3730" s="78">
        <v>43602.0</v>
      </c>
      <c r="B3730" s="73">
        <v>11485.85</v>
      </c>
      <c r="C3730" s="73">
        <v>9329.7</v>
      </c>
      <c r="D3730" s="74">
        <f t="shared" si="33"/>
        <v>782</v>
      </c>
      <c r="E3730" s="74">
        <f t="shared" si="16"/>
        <v>0</v>
      </c>
      <c r="F3730" s="75">
        <f t="shared" si="4"/>
        <v>5</v>
      </c>
      <c r="G3730" s="75">
        <f t="shared" si="17"/>
        <v>0</v>
      </c>
      <c r="H3730" s="76">
        <f>IF(A3730&lt;SIP_Calculator!$B$7,0,IF(A3730&gt;SIP_Calculator!$E$7,0,1))</f>
        <v>1</v>
      </c>
      <c r="I3730" s="74">
        <f t="shared" si="5"/>
        <v>0</v>
      </c>
      <c r="J3730" s="75">
        <f t="shared" si="6"/>
        <v>0</v>
      </c>
      <c r="K3730" s="76">
        <f>H3730*SIP_Calculator!$D$25</f>
        <v>484.4666522</v>
      </c>
      <c r="L3730" s="76">
        <f t="shared" si="7"/>
        <v>0.04217943402</v>
      </c>
      <c r="M3730" s="76">
        <f t="shared" si="8"/>
        <v>0.05192735588</v>
      </c>
      <c r="N3730" s="76">
        <f t="shared" ref="N3730:O3730" si="11194">N3729+L3730</f>
        <v>343.9729139</v>
      </c>
      <c r="O3730" s="76">
        <f t="shared" si="11194"/>
        <v>410.1077755</v>
      </c>
      <c r="P3730" s="74">
        <f>I3730*SIP_Calculator!$D$26</f>
        <v>0</v>
      </c>
      <c r="Q3730" s="74">
        <f t="shared" si="10"/>
        <v>0</v>
      </c>
      <c r="R3730" s="74">
        <f t="shared" si="11"/>
        <v>0</v>
      </c>
      <c r="S3730" s="74">
        <f t="shared" ref="S3730:T3730" si="11195">S3729+Q3730</f>
        <v>343.7045822</v>
      </c>
      <c r="T3730" s="74">
        <f t="shared" si="11195"/>
        <v>409.8706278</v>
      </c>
      <c r="U3730" s="75">
        <f>J3730*SIP_Calculator!$D$27</f>
        <v>0</v>
      </c>
      <c r="V3730" s="75">
        <f t="shared" si="13"/>
        <v>0</v>
      </c>
      <c r="W3730" s="75">
        <f t="shared" si="14"/>
        <v>0</v>
      </c>
      <c r="X3730" s="75">
        <f t="shared" ref="X3730:Y3730" si="11196">X3729+V3730</f>
        <v>344.606552</v>
      </c>
      <c r="Y3730" s="75">
        <f t="shared" si="11196"/>
        <v>410.9069581</v>
      </c>
    </row>
    <row r="3731" ht="15.75" customHeight="1">
      <c r="A3731" s="78">
        <v>43605.0</v>
      </c>
      <c r="B3731" s="73">
        <v>11903.95</v>
      </c>
      <c r="C3731" s="73">
        <v>9671.9</v>
      </c>
      <c r="D3731" s="74">
        <f t="shared" si="33"/>
        <v>783</v>
      </c>
      <c r="E3731" s="74">
        <f t="shared" si="16"/>
        <v>1</v>
      </c>
      <c r="F3731" s="75">
        <f t="shared" si="4"/>
        <v>5</v>
      </c>
      <c r="G3731" s="75">
        <f t="shared" si="17"/>
        <v>0</v>
      </c>
      <c r="H3731" s="76">
        <f>IF(A3731&lt;SIP_Calculator!$B$7,0,IF(A3731&gt;SIP_Calculator!$E$7,0,1))</f>
        <v>1</v>
      </c>
      <c r="I3731" s="74">
        <f t="shared" si="5"/>
        <v>1</v>
      </c>
      <c r="J3731" s="75">
        <f t="shared" si="6"/>
        <v>0</v>
      </c>
      <c r="K3731" s="76">
        <f>H3731*SIP_Calculator!$D$25</f>
        <v>484.4666522</v>
      </c>
      <c r="L3731" s="76">
        <f t="shared" si="7"/>
        <v>0.04069797439</v>
      </c>
      <c r="M3731" s="76">
        <f t="shared" si="8"/>
        <v>0.05009012213</v>
      </c>
      <c r="N3731" s="76">
        <f t="shared" ref="N3731:O3731" si="11197">N3730+L3731</f>
        <v>344.0136118</v>
      </c>
      <c r="O3731" s="76">
        <f t="shared" si="11197"/>
        <v>410.1578657</v>
      </c>
      <c r="P3731" s="74">
        <f>I3731*SIP_Calculator!$D$26</f>
        <v>2301.341589</v>
      </c>
      <c r="Q3731" s="74">
        <f t="shared" si="10"/>
        <v>0.1933258783</v>
      </c>
      <c r="R3731" s="74">
        <f t="shared" si="11"/>
        <v>0.2379410032</v>
      </c>
      <c r="S3731" s="74">
        <f t="shared" ref="S3731:T3731" si="11198">S3730+Q3731</f>
        <v>343.8979081</v>
      </c>
      <c r="T3731" s="74">
        <f t="shared" si="11198"/>
        <v>410.1085688</v>
      </c>
      <c r="U3731" s="75">
        <f>J3731*SIP_Calculator!$D$27</f>
        <v>0</v>
      </c>
      <c r="V3731" s="75">
        <f t="shared" si="13"/>
        <v>0</v>
      </c>
      <c r="W3731" s="75">
        <f t="shared" si="14"/>
        <v>0</v>
      </c>
      <c r="X3731" s="75">
        <f t="shared" ref="X3731:Y3731" si="11199">X3730+V3731</f>
        <v>344.606552</v>
      </c>
      <c r="Y3731" s="75">
        <f t="shared" si="11199"/>
        <v>410.9069581</v>
      </c>
    </row>
    <row r="3732" ht="15.75" customHeight="1">
      <c r="A3732" s="78">
        <v>43606.0</v>
      </c>
      <c r="B3732" s="73">
        <v>11786.3</v>
      </c>
      <c r="C3732" s="73">
        <v>9578.85</v>
      </c>
      <c r="D3732" s="74">
        <f t="shared" si="33"/>
        <v>783</v>
      </c>
      <c r="E3732" s="74">
        <f t="shared" si="16"/>
        <v>0</v>
      </c>
      <c r="F3732" s="75">
        <f t="shared" si="4"/>
        <v>5</v>
      </c>
      <c r="G3732" s="75">
        <f t="shared" si="17"/>
        <v>0</v>
      </c>
      <c r="H3732" s="76">
        <f>IF(A3732&lt;SIP_Calculator!$B$7,0,IF(A3732&gt;SIP_Calculator!$E$7,0,1))</f>
        <v>1</v>
      </c>
      <c r="I3732" s="74">
        <f t="shared" si="5"/>
        <v>0</v>
      </c>
      <c r="J3732" s="75">
        <f t="shared" si="6"/>
        <v>0</v>
      </c>
      <c r="K3732" s="76">
        <f>H3732*SIP_Calculator!$D$25</f>
        <v>484.4666522</v>
      </c>
      <c r="L3732" s="76">
        <f t="shared" si="7"/>
        <v>0.04110421864</v>
      </c>
      <c r="M3732" s="76">
        <f t="shared" si="8"/>
        <v>0.05057670307</v>
      </c>
      <c r="N3732" s="76">
        <f t="shared" ref="N3732:O3732" si="11200">N3731+L3732</f>
        <v>344.0547161</v>
      </c>
      <c r="O3732" s="76">
        <f t="shared" si="11200"/>
        <v>410.2084424</v>
      </c>
      <c r="P3732" s="74">
        <f>I3732*SIP_Calculator!$D$26</f>
        <v>0</v>
      </c>
      <c r="Q3732" s="74">
        <f t="shared" si="10"/>
        <v>0</v>
      </c>
      <c r="R3732" s="74">
        <f t="shared" si="11"/>
        <v>0</v>
      </c>
      <c r="S3732" s="74">
        <f t="shared" ref="S3732:T3732" si="11201">S3731+Q3732</f>
        <v>343.8979081</v>
      </c>
      <c r="T3732" s="74">
        <f t="shared" si="11201"/>
        <v>410.1085688</v>
      </c>
      <c r="U3732" s="75">
        <f>J3732*SIP_Calculator!$D$27</f>
        <v>0</v>
      </c>
      <c r="V3732" s="75">
        <f t="shared" si="13"/>
        <v>0</v>
      </c>
      <c r="W3732" s="75">
        <f t="shared" si="14"/>
        <v>0</v>
      </c>
      <c r="X3732" s="75">
        <f t="shared" ref="X3732:Y3732" si="11202">X3731+V3732</f>
        <v>344.606552</v>
      </c>
      <c r="Y3732" s="75">
        <f t="shared" si="11202"/>
        <v>410.9069581</v>
      </c>
    </row>
    <row r="3733" ht="15.75" customHeight="1">
      <c r="A3733" s="78">
        <v>43607.0</v>
      </c>
      <c r="B3733" s="73">
        <v>11811.3</v>
      </c>
      <c r="C3733" s="73">
        <v>9598.2</v>
      </c>
      <c r="D3733" s="74">
        <f t="shared" si="33"/>
        <v>783</v>
      </c>
      <c r="E3733" s="74">
        <f t="shared" si="16"/>
        <v>0</v>
      </c>
      <c r="F3733" s="75">
        <f t="shared" si="4"/>
        <v>5</v>
      </c>
      <c r="G3733" s="75">
        <f t="shared" si="17"/>
        <v>0</v>
      </c>
      <c r="H3733" s="76">
        <f>IF(A3733&lt;SIP_Calculator!$B$7,0,IF(A3733&gt;SIP_Calculator!$E$7,0,1))</f>
        <v>1</v>
      </c>
      <c r="I3733" s="74">
        <f t="shared" si="5"/>
        <v>0</v>
      </c>
      <c r="J3733" s="75">
        <f t="shared" si="6"/>
        <v>0</v>
      </c>
      <c r="K3733" s="76">
        <f>H3733*SIP_Calculator!$D$25</f>
        <v>484.4666522</v>
      </c>
      <c r="L3733" s="76">
        <f t="shared" si="7"/>
        <v>0.04101721675</v>
      </c>
      <c r="M3733" s="76">
        <f t="shared" si="8"/>
        <v>0.05047474028</v>
      </c>
      <c r="N3733" s="76">
        <f t="shared" ref="N3733:O3733" si="11203">N3732+L3733</f>
        <v>344.0957333</v>
      </c>
      <c r="O3733" s="76">
        <f t="shared" si="11203"/>
        <v>410.2589171</v>
      </c>
      <c r="P3733" s="74">
        <f>I3733*SIP_Calculator!$D$26</f>
        <v>0</v>
      </c>
      <c r="Q3733" s="74">
        <f t="shared" si="10"/>
        <v>0</v>
      </c>
      <c r="R3733" s="74">
        <f t="shared" si="11"/>
        <v>0</v>
      </c>
      <c r="S3733" s="74">
        <f t="shared" ref="S3733:T3733" si="11204">S3732+Q3733</f>
        <v>343.8979081</v>
      </c>
      <c r="T3733" s="74">
        <f t="shared" si="11204"/>
        <v>410.1085688</v>
      </c>
      <c r="U3733" s="75">
        <f>J3733*SIP_Calculator!$D$27</f>
        <v>0</v>
      </c>
      <c r="V3733" s="75">
        <f t="shared" si="13"/>
        <v>0</v>
      </c>
      <c r="W3733" s="75">
        <f t="shared" si="14"/>
        <v>0</v>
      </c>
      <c r="X3733" s="75">
        <f t="shared" ref="X3733:Y3733" si="11205">X3732+V3733</f>
        <v>344.606552</v>
      </c>
      <c r="Y3733" s="75">
        <f t="shared" si="11205"/>
        <v>410.9069581</v>
      </c>
    </row>
    <row r="3734" ht="15.75" customHeight="1">
      <c r="A3734" s="78">
        <v>43608.0</v>
      </c>
      <c r="B3734" s="73">
        <v>11745.5</v>
      </c>
      <c r="C3734" s="73">
        <v>9552.75</v>
      </c>
      <c r="D3734" s="74">
        <f t="shared" si="33"/>
        <v>783</v>
      </c>
      <c r="E3734" s="74">
        <f t="shared" si="16"/>
        <v>0</v>
      </c>
      <c r="F3734" s="75">
        <f t="shared" si="4"/>
        <v>5</v>
      </c>
      <c r="G3734" s="75">
        <f t="shared" si="17"/>
        <v>0</v>
      </c>
      <c r="H3734" s="76">
        <f>IF(A3734&lt;SIP_Calculator!$B$7,0,IF(A3734&gt;SIP_Calculator!$E$7,0,1))</f>
        <v>1</v>
      </c>
      <c r="I3734" s="74">
        <f t="shared" si="5"/>
        <v>0</v>
      </c>
      <c r="J3734" s="75">
        <f t="shared" si="6"/>
        <v>0</v>
      </c>
      <c r="K3734" s="76">
        <f>H3734*SIP_Calculator!$D$25</f>
        <v>484.4666522</v>
      </c>
      <c r="L3734" s="76">
        <f t="shared" si="7"/>
        <v>0.04124700116</v>
      </c>
      <c r="M3734" s="76">
        <f t="shared" si="8"/>
        <v>0.05071488861</v>
      </c>
      <c r="N3734" s="76">
        <f t="shared" ref="N3734:O3734" si="11206">N3733+L3734</f>
        <v>344.1369803</v>
      </c>
      <c r="O3734" s="76">
        <f t="shared" si="11206"/>
        <v>410.309632</v>
      </c>
      <c r="P3734" s="74">
        <f>I3734*SIP_Calculator!$D$26</f>
        <v>0</v>
      </c>
      <c r="Q3734" s="74">
        <f t="shared" si="10"/>
        <v>0</v>
      </c>
      <c r="R3734" s="74">
        <f t="shared" si="11"/>
        <v>0</v>
      </c>
      <c r="S3734" s="74">
        <f t="shared" ref="S3734:T3734" si="11207">S3733+Q3734</f>
        <v>343.8979081</v>
      </c>
      <c r="T3734" s="74">
        <f t="shared" si="11207"/>
        <v>410.1085688</v>
      </c>
      <c r="U3734" s="75">
        <f>J3734*SIP_Calculator!$D$27</f>
        <v>0</v>
      </c>
      <c r="V3734" s="75">
        <f t="shared" si="13"/>
        <v>0</v>
      </c>
      <c r="W3734" s="75">
        <f t="shared" si="14"/>
        <v>0</v>
      </c>
      <c r="X3734" s="75">
        <f t="shared" ref="X3734:Y3734" si="11208">X3733+V3734</f>
        <v>344.606552</v>
      </c>
      <c r="Y3734" s="75">
        <f t="shared" si="11208"/>
        <v>410.9069581</v>
      </c>
    </row>
    <row r="3735" ht="15.75" customHeight="1">
      <c r="A3735" s="78">
        <v>43609.0</v>
      </c>
      <c r="B3735" s="73">
        <v>11944.65</v>
      </c>
      <c r="C3735" s="73">
        <v>9722.05</v>
      </c>
      <c r="D3735" s="74">
        <f t="shared" si="33"/>
        <v>783</v>
      </c>
      <c r="E3735" s="74">
        <f t="shared" si="16"/>
        <v>0</v>
      </c>
      <c r="F3735" s="75">
        <f t="shared" si="4"/>
        <v>5</v>
      </c>
      <c r="G3735" s="75">
        <f t="shared" si="17"/>
        <v>0</v>
      </c>
      <c r="H3735" s="76">
        <f>IF(A3735&lt;SIP_Calculator!$B$7,0,IF(A3735&gt;SIP_Calculator!$E$7,0,1))</f>
        <v>1</v>
      </c>
      <c r="I3735" s="74">
        <f t="shared" si="5"/>
        <v>0</v>
      </c>
      <c r="J3735" s="75">
        <f t="shared" si="6"/>
        <v>0</v>
      </c>
      <c r="K3735" s="76">
        <f>H3735*SIP_Calculator!$D$25</f>
        <v>484.4666522</v>
      </c>
      <c r="L3735" s="76">
        <f t="shared" si="7"/>
        <v>0.04055930079</v>
      </c>
      <c r="M3735" s="76">
        <f t="shared" si="8"/>
        <v>0.04983173839</v>
      </c>
      <c r="N3735" s="76">
        <f t="shared" ref="N3735:O3735" si="11209">N3734+L3735</f>
        <v>344.1775396</v>
      </c>
      <c r="O3735" s="76">
        <f t="shared" si="11209"/>
        <v>410.3594637</v>
      </c>
      <c r="P3735" s="74">
        <f>I3735*SIP_Calculator!$D$26</f>
        <v>0</v>
      </c>
      <c r="Q3735" s="74">
        <f t="shared" si="10"/>
        <v>0</v>
      </c>
      <c r="R3735" s="74">
        <f t="shared" si="11"/>
        <v>0</v>
      </c>
      <c r="S3735" s="74">
        <f t="shared" ref="S3735:T3735" si="11210">S3734+Q3735</f>
        <v>343.8979081</v>
      </c>
      <c r="T3735" s="74">
        <f t="shared" si="11210"/>
        <v>410.1085688</v>
      </c>
      <c r="U3735" s="75">
        <f>J3735*SIP_Calculator!$D$27</f>
        <v>0</v>
      </c>
      <c r="V3735" s="75">
        <f t="shared" si="13"/>
        <v>0</v>
      </c>
      <c r="W3735" s="75">
        <f t="shared" si="14"/>
        <v>0</v>
      </c>
      <c r="X3735" s="75">
        <f t="shared" ref="X3735:Y3735" si="11211">X3734+V3735</f>
        <v>344.606552</v>
      </c>
      <c r="Y3735" s="75">
        <f t="shared" si="11211"/>
        <v>410.9069581</v>
      </c>
    </row>
    <row r="3736" ht="15.75" customHeight="1">
      <c r="A3736" s="78">
        <v>43612.0</v>
      </c>
      <c r="B3736" s="73">
        <v>12023.75</v>
      </c>
      <c r="C3736" s="73">
        <v>9804.9</v>
      </c>
      <c r="D3736" s="74">
        <f t="shared" si="33"/>
        <v>784</v>
      </c>
      <c r="E3736" s="74">
        <f t="shared" si="16"/>
        <v>1</v>
      </c>
      <c r="F3736" s="75">
        <f t="shared" si="4"/>
        <v>5</v>
      </c>
      <c r="G3736" s="75">
        <f t="shared" si="17"/>
        <v>0</v>
      </c>
      <c r="H3736" s="76">
        <f>IF(A3736&lt;SIP_Calculator!$B$7,0,IF(A3736&gt;SIP_Calculator!$E$7,0,1))</f>
        <v>1</v>
      </c>
      <c r="I3736" s="74">
        <f t="shared" si="5"/>
        <v>1</v>
      </c>
      <c r="J3736" s="75">
        <f t="shared" si="6"/>
        <v>0</v>
      </c>
      <c r="K3736" s="76">
        <f>H3736*SIP_Calculator!$D$25</f>
        <v>484.4666522</v>
      </c>
      <c r="L3736" s="76">
        <f t="shared" si="7"/>
        <v>0.04029247549</v>
      </c>
      <c r="M3736" s="76">
        <f t="shared" si="8"/>
        <v>0.04941066734</v>
      </c>
      <c r="N3736" s="76">
        <f t="shared" ref="N3736:O3736" si="11212">N3735+L3736</f>
        <v>344.2178321</v>
      </c>
      <c r="O3736" s="76">
        <f t="shared" si="11212"/>
        <v>410.4088744</v>
      </c>
      <c r="P3736" s="74">
        <f>I3736*SIP_Calculator!$D$26</f>
        <v>2301.341589</v>
      </c>
      <c r="Q3736" s="74">
        <f t="shared" si="10"/>
        <v>0.191399654</v>
      </c>
      <c r="R3736" s="74">
        <f t="shared" si="11"/>
        <v>0.2347134177</v>
      </c>
      <c r="S3736" s="74">
        <f t="shared" ref="S3736:T3736" si="11213">S3735+Q3736</f>
        <v>344.0893078</v>
      </c>
      <c r="T3736" s="74">
        <f t="shared" si="11213"/>
        <v>410.3432822</v>
      </c>
      <c r="U3736" s="75">
        <f>J3736*SIP_Calculator!$D$27</f>
        <v>0</v>
      </c>
      <c r="V3736" s="75">
        <f t="shared" si="13"/>
        <v>0</v>
      </c>
      <c r="W3736" s="75">
        <f t="shared" si="14"/>
        <v>0</v>
      </c>
      <c r="X3736" s="75">
        <f t="shared" ref="X3736:Y3736" si="11214">X3735+V3736</f>
        <v>344.606552</v>
      </c>
      <c r="Y3736" s="75">
        <f t="shared" si="11214"/>
        <v>410.9069581</v>
      </c>
    </row>
    <row r="3737" ht="15.75" customHeight="1">
      <c r="A3737" s="78">
        <v>43613.0</v>
      </c>
      <c r="B3737" s="73">
        <v>12033.1</v>
      </c>
      <c r="C3737" s="73">
        <v>9815.5</v>
      </c>
      <c r="D3737" s="74">
        <f t="shared" si="33"/>
        <v>784</v>
      </c>
      <c r="E3737" s="74">
        <f t="shared" si="16"/>
        <v>0</v>
      </c>
      <c r="F3737" s="75">
        <f t="shared" si="4"/>
        <v>5</v>
      </c>
      <c r="G3737" s="75">
        <f t="shared" si="17"/>
        <v>0</v>
      </c>
      <c r="H3737" s="76">
        <f>IF(A3737&lt;SIP_Calculator!$B$7,0,IF(A3737&gt;SIP_Calculator!$E$7,0,1))</f>
        <v>1</v>
      </c>
      <c r="I3737" s="74">
        <f t="shared" si="5"/>
        <v>0</v>
      </c>
      <c r="J3737" s="75">
        <f t="shared" si="6"/>
        <v>0</v>
      </c>
      <c r="K3737" s="76">
        <f>H3737*SIP_Calculator!$D$25</f>
        <v>484.4666522</v>
      </c>
      <c r="L3737" s="76">
        <f t="shared" si="7"/>
        <v>0.0402611673</v>
      </c>
      <c r="M3737" s="76">
        <f t="shared" si="8"/>
        <v>0.04935730754</v>
      </c>
      <c r="N3737" s="76">
        <f t="shared" ref="N3737:O3737" si="11215">N3736+L3737</f>
        <v>344.2580932</v>
      </c>
      <c r="O3737" s="76">
        <f t="shared" si="11215"/>
        <v>410.4582317</v>
      </c>
      <c r="P3737" s="74">
        <f>I3737*SIP_Calculator!$D$26</f>
        <v>0</v>
      </c>
      <c r="Q3737" s="74">
        <f t="shared" si="10"/>
        <v>0</v>
      </c>
      <c r="R3737" s="74">
        <f t="shared" si="11"/>
        <v>0</v>
      </c>
      <c r="S3737" s="74">
        <f t="shared" ref="S3737:T3737" si="11216">S3736+Q3737</f>
        <v>344.0893078</v>
      </c>
      <c r="T3737" s="74">
        <f t="shared" si="11216"/>
        <v>410.3432822</v>
      </c>
      <c r="U3737" s="75">
        <f>J3737*SIP_Calculator!$D$27</f>
        <v>0</v>
      </c>
      <c r="V3737" s="75">
        <f t="shared" si="13"/>
        <v>0</v>
      </c>
      <c r="W3737" s="75">
        <f t="shared" si="14"/>
        <v>0</v>
      </c>
      <c r="X3737" s="75">
        <f t="shared" ref="X3737:Y3737" si="11217">X3736+V3737</f>
        <v>344.606552</v>
      </c>
      <c r="Y3737" s="75">
        <f t="shared" si="11217"/>
        <v>410.9069581</v>
      </c>
    </row>
    <row r="3738" ht="15.75" customHeight="1">
      <c r="A3738" s="78">
        <v>43614.0</v>
      </c>
      <c r="B3738" s="73">
        <v>11962.35</v>
      </c>
      <c r="C3738" s="73">
        <v>9757.15</v>
      </c>
      <c r="D3738" s="74">
        <f t="shared" si="33"/>
        <v>784</v>
      </c>
      <c r="E3738" s="74">
        <f t="shared" si="16"/>
        <v>0</v>
      </c>
      <c r="F3738" s="75">
        <f t="shared" si="4"/>
        <v>5</v>
      </c>
      <c r="G3738" s="75">
        <f t="shared" si="17"/>
        <v>0</v>
      </c>
      <c r="H3738" s="76">
        <f>IF(A3738&lt;SIP_Calculator!$B$7,0,IF(A3738&gt;SIP_Calculator!$E$7,0,1))</f>
        <v>1</v>
      </c>
      <c r="I3738" s="74">
        <f t="shared" si="5"/>
        <v>0</v>
      </c>
      <c r="J3738" s="75">
        <f t="shared" si="6"/>
        <v>0</v>
      </c>
      <c r="K3738" s="76">
        <f>H3738*SIP_Calculator!$D$25</f>
        <v>484.4666522</v>
      </c>
      <c r="L3738" s="76">
        <f t="shared" si="7"/>
        <v>0.04049928753</v>
      </c>
      <c r="M3738" s="76">
        <f t="shared" si="8"/>
        <v>0.04965247559</v>
      </c>
      <c r="N3738" s="76">
        <f t="shared" ref="N3738:O3738" si="11218">N3737+L3738</f>
        <v>344.2985925</v>
      </c>
      <c r="O3738" s="76">
        <f t="shared" si="11218"/>
        <v>410.5078842</v>
      </c>
      <c r="P3738" s="74">
        <f>I3738*SIP_Calculator!$D$26</f>
        <v>0</v>
      </c>
      <c r="Q3738" s="74">
        <f t="shared" si="10"/>
        <v>0</v>
      </c>
      <c r="R3738" s="74">
        <f t="shared" si="11"/>
        <v>0</v>
      </c>
      <c r="S3738" s="74">
        <f t="shared" ref="S3738:T3738" si="11219">S3737+Q3738</f>
        <v>344.0893078</v>
      </c>
      <c r="T3738" s="74">
        <f t="shared" si="11219"/>
        <v>410.3432822</v>
      </c>
      <c r="U3738" s="75">
        <f>J3738*SIP_Calculator!$D$27</f>
        <v>0</v>
      </c>
      <c r="V3738" s="75">
        <f t="shared" si="13"/>
        <v>0</v>
      </c>
      <c r="W3738" s="75">
        <f t="shared" si="14"/>
        <v>0</v>
      </c>
      <c r="X3738" s="75">
        <f t="shared" ref="X3738:Y3738" si="11220">X3737+V3738</f>
        <v>344.606552</v>
      </c>
      <c r="Y3738" s="75">
        <f t="shared" si="11220"/>
        <v>410.9069581</v>
      </c>
    </row>
    <row r="3739" ht="15.75" customHeight="1">
      <c r="A3739" s="78">
        <v>43615.0</v>
      </c>
      <c r="B3739" s="73">
        <v>12038.2</v>
      </c>
      <c r="C3739" s="73">
        <v>9815.3</v>
      </c>
      <c r="D3739" s="74">
        <f t="shared" si="33"/>
        <v>784</v>
      </c>
      <c r="E3739" s="74">
        <f t="shared" si="16"/>
        <v>0</v>
      </c>
      <c r="F3739" s="75">
        <f t="shared" si="4"/>
        <v>5</v>
      </c>
      <c r="G3739" s="75">
        <f t="shared" si="17"/>
        <v>0</v>
      </c>
      <c r="H3739" s="76">
        <f>IF(A3739&lt;SIP_Calculator!$B$7,0,IF(A3739&gt;SIP_Calculator!$E$7,0,1))</f>
        <v>1</v>
      </c>
      <c r="I3739" s="74">
        <f t="shared" si="5"/>
        <v>0</v>
      </c>
      <c r="J3739" s="75">
        <f t="shared" si="6"/>
        <v>0</v>
      </c>
      <c r="K3739" s="76">
        <f>H3739*SIP_Calculator!$D$25</f>
        <v>484.4666522</v>
      </c>
      <c r="L3739" s="76">
        <f t="shared" si="7"/>
        <v>0.0402441106</v>
      </c>
      <c r="M3739" s="76">
        <f t="shared" si="8"/>
        <v>0.04935831326</v>
      </c>
      <c r="N3739" s="76">
        <f t="shared" ref="N3739:O3739" si="11221">N3738+L3739</f>
        <v>344.3388366</v>
      </c>
      <c r="O3739" s="76">
        <f t="shared" si="11221"/>
        <v>410.5572425</v>
      </c>
      <c r="P3739" s="74">
        <f>I3739*SIP_Calculator!$D$26</f>
        <v>0</v>
      </c>
      <c r="Q3739" s="74">
        <f t="shared" si="10"/>
        <v>0</v>
      </c>
      <c r="R3739" s="74">
        <f t="shared" si="11"/>
        <v>0</v>
      </c>
      <c r="S3739" s="74">
        <f t="shared" ref="S3739:T3739" si="11222">S3738+Q3739</f>
        <v>344.0893078</v>
      </c>
      <c r="T3739" s="74">
        <f t="shared" si="11222"/>
        <v>410.3432822</v>
      </c>
      <c r="U3739" s="75">
        <f>J3739*SIP_Calculator!$D$27</f>
        <v>0</v>
      </c>
      <c r="V3739" s="75">
        <f t="shared" si="13"/>
        <v>0</v>
      </c>
      <c r="W3739" s="75">
        <f t="shared" si="14"/>
        <v>0</v>
      </c>
      <c r="X3739" s="75">
        <f t="shared" ref="X3739:Y3739" si="11223">X3738+V3739</f>
        <v>344.606552</v>
      </c>
      <c r="Y3739" s="75">
        <f t="shared" si="11223"/>
        <v>410.9069581</v>
      </c>
    </row>
    <row r="3740" ht="15.75" customHeight="1">
      <c r="A3740" s="78">
        <v>43616.0</v>
      </c>
      <c r="B3740" s="73">
        <v>12028.25</v>
      </c>
      <c r="C3740" s="73">
        <v>9805.05</v>
      </c>
      <c r="D3740" s="74">
        <f t="shared" si="33"/>
        <v>784</v>
      </c>
      <c r="E3740" s="74">
        <f t="shared" si="16"/>
        <v>0</v>
      </c>
      <c r="F3740" s="75">
        <f t="shared" si="4"/>
        <v>5</v>
      </c>
      <c r="G3740" s="75">
        <f t="shared" si="17"/>
        <v>0</v>
      </c>
      <c r="H3740" s="76">
        <f>IF(A3740&lt;SIP_Calculator!$B$7,0,IF(A3740&gt;SIP_Calculator!$E$7,0,1))</f>
        <v>1</v>
      </c>
      <c r="I3740" s="74">
        <f t="shared" si="5"/>
        <v>0</v>
      </c>
      <c r="J3740" s="75">
        <f t="shared" si="6"/>
        <v>0</v>
      </c>
      <c r="K3740" s="76">
        <f>H3740*SIP_Calculator!$D$25</f>
        <v>484.4666522</v>
      </c>
      <c r="L3740" s="76">
        <f t="shared" si="7"/>
        <v>0.0402774013</v>
      </c>
      <c r="M3740" s="76">
        <f t="shared" si="8"/>
        <v>0.04940991144</v>
      </c>
      <c r="N3740" s="76">
        <f t="shared" ref="N3740:O3740" si="11224">N3739+L3740</f>
        <v>344.379114</v>
      </c>
      <c r="O3740" s="76">
        <f t="shared" si="11224"/>
        <v>410.6066524</v>
      </c>
      <c r="P3740" s="74">
        <f>I3740*SIP_Calculator!$D$26</f>
        <v>0</v>
      </c>
      <c r="Q3740" s="74">
        <f t="shared" si="10"/>
        <v>0</v>
      </c>
      <c r="R3740" s="74">
        <f t="shared" si="11"/>
        <v>0</v>
      </c>
      <c r="S3740" s="74">
        <f t="shared" ref="S3740:T3740" si="11225">S3739+Q3740</f>
        <v>344.0893078</v>
      </c>
      <c r="T3740" s="74">
        <f t="shared" si="11225"/>
        <v>410.3432822</v>
      </c>
      <c r="U3740" s="75">
        <f>J3740*SIP_Calculator!$D$27</f>
        <v>0</v>
      </c>
      <c r="V3740" s="75">
        <f t="shared" si="13"/>
        <v>0</v>
      </c>
      <c r="W3740" s="75">
        <f t="shared" si="14"/>
        <v>0</v>
      </c>
      <c r="X3740" s="75">
        <f t="shared" ref="X3740:Y3740" si="11226">X3739+V3740</f>
        <v>344.606552</v>
      </c>
      <c r="Y3740" s="75">
        <f t="shared" si="11226"/>
        <v>410.9069581</v>
      </c>
    </row>
    <row r="3741" ht="15.75" customHeight="1">
      <c r="A3741" s="78">
        <v>43619.0</v>
      </c>
      <c r="B3741" s="73">
        <v>12190.85</v>
      </c>
      <c r="C3741" s="73">
        <v>9922.6</v>
      </c>
      <c r="D3741" s="74">
        <f t="shared" si="33"/>
        <v>785</v>
      </c>
      <c r="E3741" s="74">
        <f t="shared" si="16"/>
        <v>1</v>
      </c>
      <c r="F3741" s="75">
        <f t="shared" si="4"/>
        <v>6</v>
      </c>
      <c r="G3741" s="75">
        <f t="shared" si="17"/>
        <v>1</v>
      </c>
      <c r="H3741" s="76">
        <f>IF(A3741&lt;SIP_Calculator!$B$7,0,IF(A3741&gt;SIP_Calculator!$E$7,0,1))</f>
        <v>1</v>
      </c>
      <c r="I3741" s="74">
        <f t="shared" si="5"/>
        <v>1</v>
      </c>
      <c r="J3741" s="75">
        <f t="shared" si="6"/>
        <v>1</v>
      </c>
      <c r="K3741" s="76">
        <f>H3741*SIP_Calculator!$D$25</f>
        <v>484.4666522</v>
      </c>
      <c r="L3741" s="76">
        <f t="shared" si="7"/>
        <v>0.03974018647</v>
      </c>
      <c r="M3741" s="76">
        <f t="shared" si="8"/>
        <v>0.04882456737</v>
      </c>
      <c r="N3741" s="76">
        <f t="shared" ref="N3741:O3741" si="11227">N3740+L3741</f>
        <v>344.4188542</v>
      </c>
      <c r="O3741" s="76">
        <f t="shared" si="11227"/>
        <v>410.655477</v>
      </c>
      <c r="P3741" s="74">
        <f>I3741*SIP_Calculator!$D$26</f>
        <v>2301.341589</v>
      </c>
      <c r="Q3741" s="74">
        <f t="shared" si="10"/>
        <v>0.1887761386</v>
      </c>
      <c r="R3741" s="74">
        <f t="shared" si="11"/>
        <v>0.2319292916</v>
      </c>
      <c r="S3741" s="74">
        <f t="shared" ref="S3741:T3741" si="11228">S3740+Q3741</f>
        <v>344.2780839</v>
      </c>
      <c r="T3741" s="74">
        <f t="shared" si="11228"/>
        <v>410.5752115</v>
      </c>
      <c r="U3741" s="75">
        <f>J3741*SIP_Calculator!$D$27</f>
        <v>10000</v>
      </c>
      <c r="V3741" s="75">
        <f t="shared" si="13"/>
        <v>0.8202873467</v>
      </c>
      <c r="W3741" s="75">
        <f t="shared" si="14"/>
        <v>1.007800375</v>
      </c>
      <c r="X3741" s="75">
        <f t="shared" ref="X3741:Y3741" si="11229">X3740+V3741</f>
        <v>345.4268394</v>
      </c>
      <c r="Y3741" s="75">
        <f t="shared" si="11229"/>
        <v>411.9147585</v>
      </c>
    </row>
    <row r="3742" ht="15.75" customHeight="1">
      <c r="A3742" s="78">
        <v>43620.0</v>
      </c>
      <c r="B3742" s="73">
        <v>12122.6</v>
      </c>
      <c r="C3742" s="73">
        <v>9876.2</v>
      </c>
      <c r="D3742" s="74">
        <f t="shared" si="33"/>
        <v>785</v>
      </c>
      <c r="E3742" s="74">
        <f t="shared" si="16"/>
        <v>0</v>
      </c>
      <c r="F3742" s="75">
        <f t="shared" si="4"/>
        <v>6</v>
      </c>
      <c r="G3742" s="75">
        <f t="shared" si="17"/>
        <v>0</v>
      </c>
      <c r="H3742" s="76">
        <f>IF(A3742&lt;SIP_Calculator!$B$7,0,IF(A3742&gt;SIP_Calculator!$E$7,0,1))</f>
        <v>1</v>
      </c>
      <c r="I3742" s="74">
        <f t="shared" si="5"/>
        <v>0</v>
      </c>
      <c r="J3742" s="75">
        <f t="shared" si="6"/>
        <v>0</v>
      </c>
      <c r="K3742" s="76">
        <f>H3742*SIP_Calculator!$D$25</f>
        <v>484.4666522</v>
      </c>
      <c r="L3742" s="76">
        <f t="shared" si="7"/>
        <v>0.03996392294</v>
      </c>
      <c r="M3742" s="76">
        <f t="shared" si="8"/>
        <v>0.04905395316</v>
      </c>
      <c r="N3742" s="76">
        <f t="shared" ref="N3742:O3742" si="11230">N3741+L3742</f>
        <v>344.4588181</v>
      </c>
      <c r="O3742" s="76">
        <f t="shared" si="11230"/>
        <v>410.7045309</v>
      </c>
      <c r="P3742" s="74">
        <f>I3742*SIP_Calculator!$D$26</f>
        <v>0</v>
      </c>
      <c r="Q3742" s="74">
        <f t="shared" si="10"/>
        <v>0</v>
      </c>
      <c r="R3742" s="74">
        <f t="shared" si="11"/>
        <v>0</v>
      </c>
      <c r="S3742" s="74">
        <f t="shared" ref="S3742:T3742" si="11231">S3741+Q3742</f>
        <v>344.2780839</v>
      </c>
      <c r="T3742" s="74">
        <f t="shared" si="11231"/>
        <v>410.5752115</v>
      </c>
      <c r="U3742" s="75">
        <f>J3742*SIP_Calculator!$D$27</f>
        <v>0</v>
      </c>
      <c r="V3742" s="75">
        <f t="shared" si="13"/>
        <v>0</v>
      </c>
      <c r="W3742" s="75">
        <f t="shared" si="14"/>
        <v>0</v>
      </c>
      <c r="X3742" s="75">
        <f t="shared" ref="X3742:Y3742" si="11232">X3741+V3742</f>
        <v>345.4268394</v>
      </c>
      <c r="Y3742" s="75">
        <f t="shared" si="11232"/>
        <v>411.9147585</v>
      </c>
    </row>
    <row r="3743" ht="15.75" customHeight="1">
      <c r="A3743" s="78">
        <v>43622.0</v>
      </c>
      <c r="B3743" s="73">
        <v>11932.95</v>
      </c>
      <c r="C3743" s="73">
        <v>9722.5</v>
      </c>
      <c r="D3743" s="74">
        <f t="shared" si="33"/>
        <v>785</v>
      </c>
      <c r="E3743" s="74">
        <f t="shared" si="16"/>
        <v>0</v>
      </c>
      <c r="F3743" s="75">
        <f t="shared" si="4"/>
        <v>6</v>
      </c>
      <c r="G3743" s="75">
        <f t="shared" si="17"/>
        <v>0</v>
      </c>
      <c r="H3743" s="76">
        <f>IF(A3743&lt;SIP_Calculator!$B$7,0,IF(A3743&gt;SIP_Calculator!$E$7,0,1))</f>
        <v>1</v>
      </c>
      <c r="I3743" s="74">
        <f t="shared" si="5"/>
        <v>0</v>
      </c>
      <c r="J3743" s="75">
        <f t="shared" si="6"/>
        <v>0</v>
      </c>
      <c r="K3743" s="76">
        <f>H3743*SIP_Calculator!$D$25</f>
        <v>484.4666522</v>
      </c>
      <c r="L3743" s="76">
        <f t="shared" si="7"/>
        <v>0.04059906831</v>
      </c>
      <c r="M3743" s="76">
        <f t="shared" si="8"/>
        <v>0.04982943196</v>
      </c>
      <c r="N3743" s="76">
        <f t="shared" ref="N3743:O3743" si="11233">N3742+L3743</f>
        <v>344.4994172</v>
      </c>
      <c r="O3743" s="76">
        <f t="shared" si="11233"/>
        <v>410.7543604</v>
      </c>
      <c r="P3743" s="74">
        <f>I3743*SIP_Calculator!$D$26</f>
        <v>0</v>
      </c>
      <c r="Q3743" s="74">
        <f t="shared" si="10"/>
        <v>0</v>
      </c>
      <c r="R3743" s="74">
        <f t="shared" si="11"/>
        <v>0</v>
      </c>
      <c r="S3743" s="74">
        <f t="shared" ref="S3743:T3743" si="11234">S3742+Q3743</f>
        <v>344.2780839</v>
      </c>
      <c r="T3743" s="74">
        <f t="shared" si="11234"/>
        <v>410.5752115</v>
      </c>
      <c r="U3743" s="75">
        <f>J3743*SIP_Calculator!$D$27</f>
        <v>0</v>
      </c>
      <c r="V3743" s="75">
        <f t="shared" si="13"/>
        <v>0</v>
      </c>
      <c r="W3743" s="75">
        <f t="shared" si="14"/>
        <v>0</v>
      </c>
      <c r="X3743" s="75">
        <f t="shared" ref="X3743:Y3743" si="11235">X3742+V3743</f>
        <v>345.4268394</v>
      </c>
      <c r="Y3743" s="75">
        <f t="shared" si="11235"/>
        <v>411.9147585</v>
      </c>
    </row>
    <row r="3744" ht="15.75" customHeight="1">
      <c r="A3744" s="78">
        <v>43623.0</v>
      </c>
      <c r="B3744" s="73">
        <v>11957.05</v>
      </c>
      <c r="C3744" s="73">
        <v>9735.85</v>
      </c>
      <c r="D3744" s="74">
        <f t="shared" si="33"/>
        <v>785</v>
      </c>
      <c r="E3744" s="74">
        <f t="shared" si="16"/>
        <v>0</v>
      </c>
      <c r="F3744" s="75">
        <f t="shared" si="4"/>
        <v>6</v>
      </c>
      <c r="G3744" s="75">
        <f t="shared" si="17"/>
        <v>0</v>
      </c>
      <c r="H3744" s="76">
        <f>IF(A3744&lt;SIP_Calculator!$B$7,0,IF(A3744&gt;SIP_Calculator!$E$7,0,1))</f>
        <v>1</v>
      </c>
      <c r="I3744" s="74">
        <f t="shared" si="5"/>
        <v>0</v>
      </c>
      <c r="J3744" s="75">
        <f t="shared" si="6"/>
        <v>0</v>
      </c>
      <c r="K3744" s="76">
        <f>H3744*SIP_Calculator!$D$25</f>
        <v>484.4666522</v>
      </c>
      <c r="L3744" s="76">
        <f t="shared" si="7"/>
        <v>0.04051723897</v>
      </c>
      <c r="M3744" s="76">
        <f t="shared" si="8"/>
        <v>0.0497611048</v>
      </c>
      <c r="N3744" s="76">
        <f t="shared" ref="N3744:O3744" si="11236">N3743+L3744</f>
        <v>344.5399344</v>
      </c>
      <c r="O3744" s="76">
        <f t="shared" si="11236"/>
        <v>410.8041215</v>
      </c>
      <c r="P3744" s="74">
        <f>I3744*SIP_Calculator!$D$26</f>
        <v>0</v>
      </c>
      <c r="Q3744" s="74">
        <f t="shared" si="10"/>
        <v>0</v>
      </c>
      <c r="R3744" s="74">
        <f t="shared" si="11"/>
        <v>0</v>
      </c>
      <c r="S3744" s="74">
        <f t="shared" ref="S3744:T3744" si="11237">S3743+Q3744</f>
        <v>344.2780839</v>
      </c>
      <c r="T3744" s="74">
        <f t="shared" si="11237"/>
        <v>410.5752115</v>
      </c>
      <c r="U3744" s="75">
        <f>J3744*SIP_Calculator!$D$27</f>
        <v>0</v>
      </c>
      <c r="V3744" s="75">
        <f t="shared" si="13"/>
        <v>0</v>
      </c>
      <c r="W3744" s="75">
        <f t="shared" si="14"/>
        <v>0</v>
      </c>
      <c r="X3744" s="75">
        <f t="shared" ref="X3744:Y3744" si="11238">X3743+V3744</f>
        <v>345.4268394</v>
      </c>
      <c r="Y3744" s="75">
        <f t="shared" si="11238"/>
        <v>411.9147585</v>
      </c>
    </row>
    <row r="3745" ht="15.75" customHeight="1">
      <c r="A3745" s="78">
        <v>43626.0</v>
      </c>
      <c r="B3745" s="73">
        <v>12006.85</v>
      </c>
      <c r="C3745" s="73">
        <v>9765.85</v>
      </c>
      <c r="D3745" s="74">
        <f t="shared" si="33"/>
        <v>786</v>
      </c>
      <c r="E3745" s="74">
        <f t="shared" si="16"/>
        <v>1</v>
      </c>
      <c r="F3745" s="75">
        <f t="shared" si="4"/>
        <v>6</v>
      </c>
      <c r="G3745" s="75">
        <f t="shared" si="17"/>
        <v>0</v>
      </c>
      <c r="H3745" s="76">
        <f>IF(A3745&lt;SIP_Calculator!$B$7,0,IF(A3745&gt;SIP_Calculator!$E$7,0,1))</f>
        <v>1</v>
      </c>
      <c r="I3745" s="74">
        <f t="shared" si="5"/>
        <v>1</v>
      </c>
      <c r="J3745" s="75">
        <f t="shared" si="6"/>
        <v>0</v>
      </c>
      <c r="K3745" s="76">
        <f>H3745*SIP_Calculator!$D$25</f>
        <v>484.4666522</v>
      </c>
      <c r="L3745" s="76">
        <f t="shared" si="7"/>
        <v>0.04034918835</v>
      </c>
      <c r="M3745" s="76">
        <f t="shared" si="8"/>
        <v>0.04960824221</v>
      </c>
      <c r="N3745" s="76">
        <f t="shared" ref="N3745:O3745" si="11239">N3744+L3745</f>
        <v>344.5802836</v>
      </c>
      <c r="O3745" s="76">
        <f t="shared" si="11239"/>
        <v>410.8537297</v>
      </c>
      <c r="P3745" s="74">
        <f>I3745*SIP_Calculator!$D$26</f>
        <v>2301.341589</v>
      </c>
      <c r="Q3745" s="74">
        <f t="shared" si="10"/>
        <v>0.1916690547</v>
      </c>
      <c r="R3745" s="74">
        <f t="shared" si="11"/>
        <v>0.2356519493</v>
      </c>
      <c r="S3745" s="74">
        <f t="shared" ref="S3745:T3745" si="11240">S3744+Q3745</f>
        <v>344.469753</v>
      </c>
      <c r="T3745" s="74">
        <f t="shared" si="11240"/>
        <v>410.8108634</v>
      </c>
      <c r="U3745" s="75">
        <f>J3745*SIP_Calculator!$D$27</f>
        <v>0</v>
      </c>
      <c r="V3745" s="75">
        <f t="shared" si="13"/>
        <v>0</v>
      </c>
      <c r="W3745" s="75">
        <f t="shared" si="14"/>
        <v>0</v>
      </c>
      <c r="X3745" s="75">
        <f t="shared" ref="X3745:Y3745" si="11241">X3744+V3745</f>
        <v>345.4268394</v>
      </c>
      <c r="Y3745" s="75">
        <f t="shared" si="11241"/>
        <v>411.9147585</v>
      </c>
    </row>
    <row r="3746" ht="15.75" customHeight="1">
      <c r="A3746" s="78">
        <v>43627.0</v>
      </c>
      <c r="B3746" s="73">
        <v>12053.6</v>
      </c>
      <c r="C3746" s="73">
        <v>9805.1</v>
      </c>
      <c r="D3746" s="74">
        <f t="shared" si="33"/>
        <v>786</v>
      </c>
      <c r="E3746" s="74">
        <f t="shared" si="16"/>
        <v>0</v>
      </c>
      <c r="F3746" s="75">
        <f t="shared" si="4"/>
        <v>6</v>
      </c>
      <c r="G3746" s="75">
        <f t="shared" si="17"/>
        <v>0</v>
      </c>
      <c r="H3746" s="76">
        <f>IF(A3746&lt;SIP_Calculator!$B$7,0,IF(A3746&gt;SIP_Calculator!$E$7,0,1))</f>
        <v>1</v>
      </c>
      <c r="I3746" s="74">
        <f t="shared" si="5"/>
        <v>0</v>
      </c>
      <c r="J3746" s="75">
        <f t="shared" si="6"/>
        <v>0</v>
      </c>
      <c r="K3746" s="76">
        <f>H3746*SIP_Calculator!$D$25</f>
        <v>484.4666522</v>
      </c>
      <c r="L3746" s="76">
        <f t="shared" si="7"/>
        <v>0.04019269365</v>
      </c>
      <c r="M3746" s="76">
        <f t="shared" si="8"/>
        <v>0.04940965948</v>
      </c>
      <c r="N3746" s="76">
        <f t="shared" ref="N3746:O3746" si="11242">N3745+L3746</f>
        <v>344.6204763</v>
      </c>
      <c r="O3746" s="76">
        <f t="shared" si="11242"/>
        <v>410.9031394</v>
      </c>
      <c r="P3746" s="74">
        <f>I3746*SIP_Calculator!$D$26</f>
        <v>0</v>
      </c>
      <c r="Q3746" s="74">
        <f t="shared" si="10"/>
        <v>0</v>
      </c>
      <c r="R3746" s="74">
        <f t="shared" si="11"/>
        <v>0</v>
      </c>
      <c r="S3746" s="74">
        <f t="shared" ref="S3746:T3746" si="11243">S3745+Q3746</f>
        <v>344.469753</v>
      </c>
      <c r="T3746" s="74">
        <f t="shared" si="11243"/>
        <v>410.8108634</v>
      </c>
      <c r="U3746" s="75">
        <f>J3746*SIP_Calculator!$D$27</f>
        <v>0</v>
      </c>
      <c r="V3746" s="75">
        <f t="shared" si="13"/>
        <v>0</v>
      </c>
      <c r="W3746" s="75">
        <f t="shared" si="14"/>
        <v>0</v>
      </c>
      <c r="X3746" s="75">
        <f t="shared" ref="X3746:Y3746" si="11244">X3745+V3746</f>
        <v>345.4268394</v>
      </c>
      <c r="Y3746" s="75">
        <f t="shared" si="11244"/>
        <v>411.9147585</v>
      </c>
    </row>
    <row r="3747" ht="15.75" customHeight="1">
      <c r="A3747" s="78">
        <v>43628.0</v>
      </c>
      <c r="B3747" s="73">
        <v>11989.2</v>
      </c>
      <c r="C3747" s="73">
        <v>9749.95</v>
      </c>
      <c r="D3747" s="74">
        <f t="shared" si="33"/>
        <v>786</v>
      </c>
      <c r="E3747" s="74">
        <f t="shared" si="16"/>
        <v>0</v>
      </c>
      <c r="F3747" s="75">
        <f t="shared" si="4"/>
        <v>6</v>
      </c>
      <c r="G3747" s="75">
        <f t="shared" si="17"/>
        <v>0</v>
      </c>
      <c r="H3747" s="76">
        <f>IF(A3747&lt;SIP_Calculator!$B$7,0,IF(A3747&gt;SIP_Calculator!$E$7,0,1))</f>
        <v>1</v>
      </c>
      <c r="I3747" s="74">
        <f t="shared" si="5"/>
        <v>0</v>
      </c>
      <c r="J3747" s="75">
        <f t="shared" si="6"/>
        <v>0</v>
      </c>
      <c r="K3747" s="76">
        <f>H3747*SIP_Calculator!$D$25</f>
        <v>484.4666522</v>
      </c>
      <c r="L3747" s="76">
        <f t="shared" si="7"/>
        <v>0.04040858875</v>
      </c>
      <c r="M3747" s="76">
        <f t="shared" si="8"/>
        <v>0.04968914222</v>
      </c>
      <c r="N3747" s="76">
        <f t="shared" ref="N3747:O3747" si="11245">N3746+L3747</f>
        <v>344.6608849</v>
      </c>
      <c r="O3747" s="76">
        <f t="shared" si="11245"/>
        <v>410.9528285</v>
      </c>
      <c r="P3747" s="74">
        <f>I3747*SIP_Calculator!$D$26</f>
        <v>0</v>
      </c>
      <c r="Q3747" s="74">
        <f t="shared" si="10"/>
        <v>0</v>
      </c>
      <c r="R3747" s="74">
        <f t="shared" si="11"/>
        <v>0</v>
      </c>
      <c r="S3747" s="74">
        <f t="shared" ref="S3747:T3747" si="11246">S3746+Q3747</f>
        <v>344.469753</v>
      </c>
      <c r="T3747" s="74">
        <f t="shared" si="11246"/>
        <v>410.8108634</v>
      </c>
      <c r="U3747" s="75">
        <f>J3747*SIP_Calculator!$D$27</f>
        <v>0</v>
      </c>
      <c r="V3747" s="75">
        <f t="shared" si="13"/>
        <v>0</v>
      </c>
      <c r="W3747" s="75">
        <f t="shared" si="14"/>
        <v>0</v>
      </c>
      <c r="X3747" s="75">
        <f t="shared" ref="X3747:Y3747" si="11247">X3746+V3747</f>
        <v>345.4268394</v>
      </c>
      <c r="Y3747" s="75">
        <f t="shared" si="11247"/>
        <v>411.9147585</v>
      </c>
    </row>
    <row r="3748" ht="15.75" customHeight="1">
      <c r="A3748" s="78">
        <v>43629.0</v>
      </c>
      <c r="B3748" s="73">
        <v>11995.2</v>
      </c>
      <c r="C3748" s="73">
        <v>9747.05</v>
      </c>
      <c r="D3748" s="74">
        <f t="shared" si="33"/>
        <v>786</v>
      </c>
      <c r="E3748" s="74">
        <f t="shared" si="16"/>
        <v>0</v>
      </c>
      <c r="F3748" s="75">
        <f t="shared" si="4"/>
        <v>6</v>
      </c>
      <c r="G3748" s="75">
        <f t="shared" si="17"/>
        <v>0</v>
      </c>
      <c r="H3748" s="76">
        <f>IF(A3748&lt;SIP_Calculator!$B$7,0,IF(A3748&gt;SIP_Calculator!$E$7,0,1))</f>
        <v>1</v>
      </c>
      <c r="I3748" s="74">
        <f t="shared" si="5"/>
        <v>0</v>
      </c>
      <c r="J3748" s="75">
        <f t="shared" si="6"/>
        <v>0</v>
      </c>
      <c r="K3748" s="76">
        <f>H3748*SIP_Calculator!$D$25</f>
        <v>484.4666522</v>
      </c>
      <c r="L3748" s="76">
        <f t="shared" si="7"/>
        <v>0.04038837637</v>
      </c>
      <c r="M3748" s="76">
        <f t="shared" si="8"/>
        <v>0.04970392603</v>
      </c>
      <c r="N3748" s="76">
        <f t="shared" ref="N3748:O3748" si="11248">N3747+L3748</f>
        <v>344.7012733</v>
      </c>
      <c r="O3748" s="76">
        <f t="shared" si="11248"/>
        <v>411.0025324</v>
      </c>
      <c r="P3748" s="74">
        <f>I3748*SIP_Calculator!$D$26</f>
        <v>0</v>
      </c>
      <c r="Q3748" s="74">
        <f t="shared" si="10"/>
        <v>0</v>
      </c>
      <c r="R3748" s="74">
        <f t="shared" si="11"/>
        <v>0</v>
      </c>
      <c r="S3748" s="74">
        <f t="shared" ref="S3748:T3748" si="11249">S3747+Q3748</f>
        <v>344.469753</v>
      </c>
      <c r="T3748" s="74">
        <f t="shared" si="11249"/>
        <v>410.8108634</v>
      </c>
      <c r="U3748" s="75">
        <f>J3748*SIP_Calculator!$D$27</f>
        <v>0</v>
      </c>
      <c r="V3748" s="75">
        <f t="shared" si="13"/>
        <v>0</v>
      </c>
      <c r="W3748" s="75">
        <f t="shared" si="14"/>
        <v>0</v>
      </c>
      <c r="X3748" s="75">
        <f t="shared" ref="X3748:Y3748" si="11250">X3747+V3748</f>
        <v>345.4268394</v>
      </c>
      <c r="Y3748" s="75">
        <f t="shared" si="11250"/>
        <v>411.9147585</v>
      </c>
    </row>
    <row r="3749" ht="15.75" customHeight="1">
      <c r="A3749" s="78">
        <v>43630.0</v>
      </c>
      <c r="B3749" s="73">
        <v>11899.35</v>
      </c>
      <c r="C3749" s="73">
        <v>9669.95</v>
      </c>
      <c r="D3749" s="74">
        <f t="shared" si="33"/>
        <v>786</v>
      </c>
      <c r="E3749" s="74">
        <f t="shared" si="16"/>
        <v>0</v>
      </c>
      <c r="F3749" s="75">
        <f t="shared" si="4"/>
        <v>6</v>
      </c>
      <c r="G3749" s="75">
        <f t="shared" si="17"/>
        <v>0</v>
      </c>
      <c r="H3749" s="76">
        <f>IF(A3749&lt;SIP_Calculator!$B$7,0,IF(A3749&gt;SIP_Calculator!$E$7,0,1))</f>
        <v>1</v>
      </c>
      <c r="I3749" s="74">
        <f t="shared" si="5"/>
        <v>0</v>
      </c>
      <c r="J3749" s="75">
        <f t="shared" si="6"/>
        <v>0</v>
      </c>
      <c r="K3749" s="76">
        <f>H3749*SIP_Calculator!$D$25</f>
        <v>484.4666522</v>
      </c>
      <c r="L3749" s="76">
        <f t="shared" si="7"/>
        <v>0.04071370723</v>
      </c>
      <c r="M3749" s="76">
        <f t="shared" si="8"/>
        <v>0.05010022308</v>
      </c>
      <c r="N3749" s="76">
        <f t="shared" ref="N3749:O3749" si="11251">N3748+L3749</f>
        <v>344.741987</v>
      </c>
      <c r="O3749" s="76">
        <f t="shared" si="11251"/>
        <v>411.0526327</v>
      </c>
      <c r="P3749" s="74">
        <f>I3749*SIP_Calculator!$D$26</f>
        <v>0</v>
      </c>
      <c r="Q3749" s="74">
        <f t="shared" si="10"/>
        <v>0</v>
      </c>
      <c r="R3749" s="74">
        <f t="shared" si="11"/>
        <v>0</v>
      </c>
      <c r="S3749" s="74">
        <f t="shared" ref="S3749:T3749" si="11252">S3748+Q3749</f>
        <v>344.469753</v>
      </c>
      <c r="T3749" s="74">
        <f t="shared" si="11252"/>
        <v>410.8108634</v>
      </c>
      <c r="U3749" s="75">
        <f>J3749*SIP_Calculator!$D$27</f>
        <v>0</v>
      </c>
      <c r="V3749" s="75">
        <f t="shared" si="13"/>
        <v>0</v>
      </c>
      <c r="W3749" s="75">
        <f t="shared" si="14"/>
        <v>0</v>
      </c>
      <c r="X3749" s="75">
        <f t="shared" ref="X3749:Y3749" si="11253">X3748+V3749</f>
        <v>345.4268394</v>
      </c>
      <c r="Y3749" s="75">
        <f t="shared" si="11253"/>
        <v>411.9147585</v>
      </c>
    </row>
    <row r="3750" ht="15.75" customHeight="1">
      <c r="A3750" s="78">
        <v>43633.0</v>
      </c>
      <c r="B3750" s="73">
        <v>11743.0</v>
      </c>
      <c r="C3750" s="73">
        <v>9543.6</v>
      </c>
      <c r="D3750" s="74">
        <f t="shared" si="33"/>
        <v>787</v>
      </c>
      <c r="E3750" s="74">
        <f t="shared" si="16"/>
        <v>1</v>
      </c>
      <c r="F3750" s="75">
        <f t="shared" si="4"/>
        <v>6</v>
      </c>
      <c r="G3750" s="75">
        <f t="shared" si="17"/>
        <v>0</v>
      </c>
      <c r="H3750" s="76">
        <f>IF(A3750&lt;SIP_Calculator!$B$7,0,IF(A3750&gt;SIP_Calculator!$E$7,0,1))</f>
        <v>1</v>
      </c>
      <c r="I3750" s="74">
        <f t="shared" si="5"/>
        <v>1</v>
      </c>
      <c r="J3750" s="75">
        <f t="shared" si="6"/>
        <v>0</v>
      </c>
      <c r="K3750" s="76">
        <f>H3750*SIP_Calculator!$D$25</f>
        <v>484.4666522</v>
      </c>
      <c r="L3750" s="76">
        <f t="shared" si="7"/>
        <v>0.04125578235</v>
      </c>
      <c r="M3750" s="76">
        <f t="shared" si="8"/>
        <v>0.0507635119</v>
      </c>
      <c r="N3750" s="76">
        <f t="shared" ref="N3750:O3750" si="11254">N3749+L3750</f>
        <v>344.7832428</v>
      </c>
      <c r="O3750" s="76">
        <f t="shared" si="11254"/>
        <v>411.1033962</v>
      </c>
      <c r="P3750" s="74">
        <f>I3750*SIP_Calculator!$D$26</f>
        <v>2301.341589</v>
      </c>
      <c r="Q3750" s="74">
        <f t="shared" si="10"/>
        <v>0.1959756101</v>
      </c>
      <c r="R3750" s="74">
        <f t="shared" si="11"/>
        <v>0.2411397784</v>
      </c>
      <c r="S3750" s="74">
        <f t="shared" ref="S3750:T3750" si="11255">S3749+Q3750</f>
        <v>344.6657286</v>
      </c>
      <c r="T3750" s="74">
        <f t="shared" si="11255"/>
        <v>411.0520032</v>
      </c>
      <c r="U3750" s="75">
        <f>J3750*SIP_Calculator!$D$27</f>
        <v>0</v>
      </c>
      <c r="V3750" s="75">
        <f t="shared" si="13"/>
        <v>0</v>
      </c>
      <c r="W3750" s="75">
        <f t="shared" si="14"/>
        <v>0</v>
      </c>
      <c r="X3750" s="75">
        <f t="shared" ref="X3750:Y3750" si="11256">X3749+V3750</f>
        <v>345.4268394</v>
      </c>
      <c r="Y3750" s="75">
        <f t="shared" si="11256"/>
        <v>411.9147585</v>
      </c>
    </row>
    <row r="3751" ht="15.75" customHeight="1">
      <c r="A3751" s="78">
        <v>43634.0</v>
      </c>
      <c r="B3751" s="73">
        <v>11761.65</v>
      </c>
      <c r="C3751" s="73">
        <v>9551.35</v>
      </c>
      <c r="D3751" s="74">
        <f t="shared" si="33"/>
        <v>787</v>
      </c>
      <c r="E3751" s="74">
        <f t="shared" si="16"/>
        <v>0</v>
      </c>
      <c r="F3751" s="75">
        <f t="shared" si="4"/>
        <v>6</v>
      </c>
      <c r="G3751" s="75">
        <f t="shared" si="17"/>
        <v>0</v>
      </c>
      <c r="H3751" s="76">
        <f>IF(A3751&lt;SIP_Calculator!$B$7,0,IF(A3751&gt;SIP_Calculator!$E$7,0,1))</f>
        <v>1</v>
      </c>
      <c r="I3751" s="74">
        <f t="shared" si="5"/>
        <v>0</v>
      </c>
      <c r="J3751" s="75">
        <f t="shared" si="6"/>
        <v>0</v>
      </c>
      <c r="K3751" s="76">
        <f>H3751*SIP_Calculator!$D$25</f>
        <v>484.4666522</v>
      </c>
      <c r="L3751" s="76">
        <f t="shared" si="7"/>
        <v>0.04119036463</v>
      </c>
      <c r="M3751" s="76">
        <f t="shared" si="8"/>
        <v>0.0507223222</v>
      </c>
      <c r="N3751" s="76">
        <f t="shared" ref="N3751:O3751" si="11257">N3750+L3751</f>
        <v>344.8244331</v>
      </c>
      <c r="O3751" s="76">
        <f t="shared" si="11257"/>
        <v>411.1541185</v>
      </c>
      <c r="P3751" s="74">
        <f>I3751*SIP_Calculator!$D$26</f>
        <v>0</v>
      </c>
      <c r="Q3751" s="74">
        <f t="shared" si="10"/>
        <v>0</v>
      </c>
      <c r="R3751" s="74">
        <f t="shared" si="11"/>
        <v>0</v>
      </c>
      <c r="S3751" s="74">
        <f t="shared" ref="S3751:T3751" si="11258">S3750+Q3751</f>
        <v>344.6657286</v>
      </c>
      <c r="T3751" s="74">
        <f t="shared" si="11258"/>
        <v>411.0520032</v>
      </c>
      <c r="U3751" s="75">
        <f>J3751*SIP_Calculator!$D$27</f>
        <v>0</v>
      </c>
      <c r="V3751" s="75">
        <f t="shared" si="13"/>
        <v>0</v>
      </c>
      <c r="W3751" s="75">
        <f t="shared" si="14"/>
        <v>0</v>
      </c>
      <c r="X3751" s="75">
        <f t="shared" ref="X3751:Y3751" si="11259">X3750+V3751</f>
        <v>345.4268394</v>
      </c>
      <c r="Y3751" s="75">
        <f t="shared" si="11259"/>
        <v>411.9147585</v>
      </c>
    </row>
    <row r="3752" ht="15.75" customHeight="1">
      <c r="A3752" s="78">
        <v>43635.0</v>
      </c>
      <c r="B3752" s="73">
        <v>11753.05</v>
      </c>
      <c r="C3752" s="73">
        <v>9526.2</v>
      </c>
      <c r="D3752" s="74">
        <f t="shared" si="33"/>
        <v>787</v>
      </c>
      <c r="E3752" s="74">
        <f t="shared" si="16"/>
        <v>0</v>
      </c>
      <c r="F3752" s="75">
        <f t="shared" si="4"/>
        <v>6</v>
      </c>
      <c r="G3752" s="75">
        <f t="shared" si="17"/>
        <v>0</v>
      </c>
      <c r="H3752" s="76">
        <f>IF(A3752&lt;SIP_Calculator!$B$7,0,IF(A3752&gt;SIP_Calculator!$E$7,0,1))</f>
        <v>1</v>
      </c>
      <c r="I3752" s="74">
        <f t="shared" si="5"/>
        <v>0</v>
      </c>
      <c r="J3752" s="75">
        <f t="shared" si="6"/>
        <v>0</v>
      </c>
      <c r="K3752" s="76">
        <f>H3752*SIP_Calculator!$D$25</f>
        <v>484.4666522</v>
      </c>
      <c r="L3752" s="76">
        <f t="shared" si="7"/>
        <v>0.04122050465</v>
      </c>
      <c r="M3752" s="76">
        <f t="shared" si="8"/>
        <v>0.05085623356</v>
      </c>
      <c r="N3752" s="76">
        <f t="shared" ref="N3752:O3752" si="11260">N3751+L3752</f>
        <v>344.8656536</v>
      </c>
      <c r="O3752" s="76">
        <f t="shared" si="11260"/>
        <v>411.2049747</v>
      </c>
      <c r="P3752" s="74">
        <f>I3752*SIP_Calculator!$D$26</f>
        <v>0</v>
      </c>
      <c r="Q3752" s="74">
        <f t="shared" si="10"/>
        <v>0</v>
      </c>
      <c r="R3752" s="74">
        <f t="shared" si="11"/>
        <v>0</v>
      </c>
      <c r="S3752" s="74">
        <f t="shared" ref="S3752:T3752" si="11261">S3751+Q3752</f>
        <v>344.6657286</v>
      </c>
      <c r="T3752" s="74">
        <f t="shared" si="11261"/>
        <v>411.0520032</v>
      </c>
      <c r="U3752" s="75">
        <f>J3752*SIP_Calculator!$D$27</f>
        <v>0</v>
      </c>
      <c r="V3752" s="75">
        <f t="shared" si="13"/>
        <v>0</v>
      </c>
      <c r="W3752" s="75">
        <f t="shared" si="14"/>
        <v>0</v>
      </c>
      <c r="X3752" s="75">
        <f t="shared" ref="X3752:Y3752" si="11262">X3751+V3752</f>
        <v>345.4268394</v>
      </c>
      <c r="Y3752" s="75">
        <f t="shared" si="11262"/>
        <v>411.9147585</v>
      </c>
    </row>
    <row r="3753" ht="15.75" customHeight="1">
      <c r="A3753" s="78">
        <v>43636.0</v>
      </c>
      <c r="B3753" s="73">
        <v>11901.15</v>
      </c>
      <c r="C3753" s="73">
        <v>9646.0</v>
      </c>
      <c r="D3753" s="74">
        <f t="shared" si="33"/>
        <v>787</v>
      </c>
      <c r="E3753" s="74">
        <f t="shared" si="16"/>
        <v>0</v>
      </c>
      <c r="F3753" s="75">
        <f t="shared" si="4"/>
        <v>6</v>
      </c>
      <c r="G3753" s="75">
        <f t="shared" si="17"/>
        <v>0</v>
      </c>
      <c r="H3753" s="76">
        <f>IF(A3753&lt;SIP_Calculator!$B$7,0,IF(A3753&gt;SIP_Calculator!$E$7,0,1))</f>
        <v>1</v>
      </c>
      <c r="I3753" s="74">
        <f t="shared" si="5"/>
        <v>0</v>
      </c>
      <c r="J3753" s="75">
        <f t="shared" si="6"/>
        <v>0</v>
      </c>
      <c r="K3753" s="76">
        <f>H3753*SIP_Calculator!$D$25</f>
        <v>484.4666522</v>
      </c>
      <c r="L3753" s="76">
        <f t="shared" si="7"/>
        <v>0.04070754945</v>
      </c>
      <c r="M3753" s="76">
        <f t="shared" si="8"/>
        <v>0.05022461665</v>
      </c>
      <c r="N3753" s="76">
        <f t="shared" ref="N3753:O3753" si="11263">N3752+L3753</f>
        <v>344.9063612</v>
      </c>
      <c r="O3753" s="76">
        <f t="shared" si="11263"/>
        <v>411.2551993</v>
      </c>
      <c r="P3753" s="74">
        <f>I3753*SIP_Calculator!$D$26</f>
        <v>0</v>
      </c>
      <c r="Q3753" s="74">
        <f t="shared" si="10"/>
        <v>0</v>
      </c>
      <c r="R3753" s="74">
        <f t="shared" si="11"/>
        <v>0</v>
      </c>
      <c r="S3753" s="74">
        <f t="shared" ref="S3753:T3753" si="11264">S3752+Q3753</f>
        <v>344.6657286</v>
      </c>
      <c r="T3753" s="74">
        <f t="shared" si="11264"/>
        <v>411.0520032</v>
      </c>
      <c r="U3753" s="75">
        <f>J3753*SIP_Calculator!$D$27</f>
        <v>0</v>
      </c>
      <c r="V3753" s="75">
        <f t="shared" si="13"/>
        <v>0</v>
      </c>
      <c r="W3753" s="75">
        <f t="shared" si="14"/>
        <v>0</v>
      </c>
      <c r="X3753" s="75">
        <f t="shared" ref="X3753:Y3753" si="11265">X3752+V3753</f>
        <v>345.4268394</v>
      </c>
      <c r="Y3753" s="75">
        <f t="shared" si="11265"/>
        <v>411.9147585</v>
      </c>
    </row>
    <row r="3754" ht="15.75" customHeight="1">
      <c r="A3754" s="78">
        <v>43637.0</v>
      </c>
      <c r="B3754" s="73">
        <v>11802.45</v>
      </c>
      <c r="C3754" s="73">
        <v>9581.6</v>
      </c>
      <c r="D3754" s="74">
        <f t="shared" si="33"/>
        <v>787</v>
      </c>
      <c r="E3754" s="74">
        <f t="shared" si="16"/>
        <v>0</v>
      </c>
      <c r="F3754" s="75">
        <f t="shared" si="4"/>
        <v>6</v>
      </c>
      <c r="G3754" s="75">
        <f t="shared" si="17"/>
        <v>0</v>
      </c>
      <c r="H3754" s="76">
        <f>IF(A3754&lt;SIP_Calculator!$B$7,0,IF(A3754&gt;SIP_Calculator!$E$7,0,1))</f>
        <v>1</v>
      </c>
      <c r="I3754" s="74">
        <f t="shared" si="5"/>
        <v>0</v>
      </c>
      <c r="J3754" s="75">
        <f t="shared" si="6"/>
        <v>0</v>
      </c>
      <c r="K3754" s="76">
        <f>H3754*SIP_Calculator!$D$25</f>
        <v>484.4666522</v>
      </c>
      <c r="L3754" s="76">
        <f t="shared" si="7"/>
        <v>0.04104797328</v>
      </c>
      <c r="M3754" s="76">
        <f t="shared" si="8"/>
        <v>0.05056218713</v>
      </c>
      <c r="N3754" s="76">
        <f t="shared" ref="N3754:O3754" si="11266">N3753+L3754</f>
        <v>344.9474092</v>
      </c>
      <c r="O3754" s="76">
        <f t="shared" si="11266"/>
        <v>411.3057615</v>
      </c>
      <c r="P3754" s="74">
        <f>I3754*SIP_Calculator!$D$26</f>
        <v>0</v>
      </c>
      <c r="Q3754" s="74">
        <f t="shared" si="10"/>
        <v>0</v>
      </c>
      <c r="R3754" s="74">
        <f t="shared" si="11"/>
        <v>0</v>
      </c>
      <c r="S3754" s="74">
        <f t="shared" ref="S3754:T3754" si="11267">S3753+Q3754</f>
        <v>344.6657286</v>
      </c>
      <c r="T3754" s="74">
        <f t="shared" si="11267"/>
        <v>411.0520032</v>
      </c>
      <c r="U3754" s="75">
        <f>J3754*SIP_Calculator!$D$27</f>
        <v>0</v>
      </c>
      <c r="V3754" s="75">
        <f t="shared" si="13"/>
        <v>0</v>
      </c>
      <c r="W3754" s="75">
        <f t="shared" si="14"/>
        <v>0</v>
      </c>
      <c r="X3754" s="75">
        <f t="shared" ref="X3754:Y3754" si="11268">X3753+V3754</f>
        <v>345.4268394</v>
      </c>
      <c r="Y3754" s="75">
        <f t="shared" si="11268"/>
        <v>411.9147585</v>
      </c>
    </row>
    <row r="3755" ht="15.75" customHeight="1">
      <c r="A3755" s="78">
        <v>43640.0</v>
      </c>
      <c r="B3755" s="73">
        <v>11782.95</v>
      </c>
      <c r="C3755" s="73">
        <v>9564.1</v>
      </c>
      <c r="D3755" s="74">
        <f t="shared" si="33"/>
        <v>788</v>
      </c>
      <c r="E3755" s="74">
        <f t="shared" si="16"/>
        <v>1</v>
      </c>
      <c r="F3755" s="75">
        <f t="shared" si="4"/>
        <v>6</v>
      </c>
      <c r="G3755" s="75">
        <f t="shared" si="17"/>
        <v>0</v>
      </c>
      <c r="H3755" s="76">
        <f>IF(A3755&lt;SIP_Calculator!$B$7,0,IF(A3755&gt;SIP_Calculator!$E$7,0,1))</f>
        <v>1</v>
      </c>
      <c r="I3755" s="74">
        <f t="shared" si="5"/>
        <v>1</v>
      </c>
      <c r="J3755" s="75">
        <f t="shared" si="6"/>
        <v>0</v>
      </c>
      <c r="K3755" s="76">
        <f>H3755*SIP_Calculator!$D$25</f>
        <v>484.4666522</v>
      </c>
      <c r="L3755" s="76">
        <f t="shared" si="7"/>
        <v>0.04111590495</v>
      </c>
      <c r="M3755" s="76">
        <f t="shared" si="8"/>
        <v>0.05065470376</v>
      </c>
      <c r="N3755" s="76">
        <f t="shared" ref="N3755:O3755" si="11269">N3754+L3755</f>
        <v>344.9885251</v>
      </c>
      <c r="O3755" s="76">
        <f t="shared" si="11269"/>
        <v>411.3564162</v>
      </c>
      <c r="P3755" s="74">
        <f>I3755*SIP_Calculator!$D$26</f>
        <v>2301.341589</v>
      </c>
      <c r="Q3755" s="74">
        <f t="shared" si="10"/>
        <v>0.1953111563</v>
      </c>
      <c r="R3755" s="74">
        <f t="shared" si="11"/>
        <v>0.2406229116</v>
      </c>
      <c r="S3755" s="74">
        <f t="shared" ref="S3755:T3755" si="11270">S3754+Q3755</f>
        <v>344.8610397</v>
      </c>
      <c r="T3755" s="74">
        <f t="shared" si="11270"/>
        <v>411.2926261</v>
      </c>
      <c r="U3755" s="75">
        <f>J3755*SIP_Calculator!$D$27</f>
        <v>0</v>
      </c>
      <c r="V3755" s="75">
        <f t="shared" si="13"/>
        <v>0</v>
      </c>
      <c r="W3755" s="75">
        <f t="shared" si="14"/>
        <v>0</v>
      </c>
      <c r="X3755" s="75">
        <f t="shared" ref="X3755:Y3755" si="11271">X3754+V3755</f>
        <v>345.4268394</v>
      </c>
      <c r="Y3755" s="75">
        <f t="shared" si="11271"/>
        <v>411.9147585</v>
      </c>
    </row>
    <row r="3756" ht="15.75" customHeight="1">
      <c r="A3756" s="78">
        <v>43641.0</v>
      </c>
      <c r="B3756" s="73">
        <v>11871.9</v>
      </c>
      <c r="C3756" s="73">
        <v>9632.85</v>
      </c>
      <c r="D3756" s="74">
        <f t="shared" si="33"/>
        <v>788</v>
      </c>
      <c r="E3756" s="74">
        <f t="shared" si="16"/>
        <v>0</v>
      </c>
      <c r="F3756" s="75">
        <f t="shared" si="4"/>
        <v>6</v>
      </c>
      <c r="G3756" s="75">
        <f t="shared" si="17"/>
        <v>0</v>
      </c>
      <c r="H3756" s="76">
        <f>IF(A3756&lt;SIP_Calculator!$B$7,0,IF(A3756&gt;SIP_Calculator!$E$7,0,1))</f>
        <v>1</v>
      </c>
      <c r="I3756" s="74">
        <f t="shared" si="5"/>
        <v>0</v>
      </c>
      <c r="J3756" s="75">
        <f t="shared" si="6"/>
        <v>0</v>
      </c>
      <c r="K3756" s="76">
        <f>H3756*SIP_Calculator!$D$25</f>
        <v>484.4666522</v>
      </c>
      <c r="L3756" s="76">
        <f t="shared" si="7"/>
        <v>0.04080784476</v>
      </c>
      <c r="M3756" s="76">
        <f t="shared" si="8"/>
        <v>0.0502931793</v>
      </c>
      <c r="N3756" s="76">
        <f t="shared" ref="N3756:O3756" si="11272">N3755+L3756</f>
        <v>345.0293329</v>
      </c>
      <c r="O3756" s="76">
        <f t="shared" si="11272"/>
        <v>411.4067094</v>
      </c>
      <c r="P3756" s="74">
        <f>I3756*SIP_Calculator!$D$26</f>
        <v>0</v>
      </c>
      <c r="Q3756" s="74">
        <f t="shared" si="10"/>
        <v>0</v>
      </c>
      <c r="R3756" s="74">
        <f t="shared" si="11"/>
        <v>0</v>
      </c>
      <c r="S3756" s="74">
        <f t="shared" ref="S3756:T3756" si="11273">S3755+Q3756</f>
        <v>344.8610397</v>
      </c>
      <c r="T3756" s="74">
        <f t="shared" si="11273"/>
        <v>411.2926261</v>
      </c>
      <c r="U3756" s="75">
        <f>J3756*SIP_Calculator!$D$27</f>
        <v>0</v>
      </c>
      <c r="V3756" s="75">
        <f t="shared" si="13"/>
        <v>0</v>
      </c>
      <c r="W3756" s="75">
        <f t="shared" si="14"/>
        <v>0</v>
      </c>
      <c r="X3756" s="75">
        <f t="shared" ref="X3756:Y3756" si="11274">X3755+V3756</f>
        <v>345.4268394</v>
      </c>
      <c r="Y3756" s="75">
        <f t="shared" si="11274"/>
        <v>411.9147585</v>
      </c>
    </row>
    <row r="3757" ht="15.75" customHeight="1">
      <c r="A3757" s="78">
        <v>43642.0</v>
      </c>
      <c r="B3757" s="73">
        <v>11928.85</v>
      </c>
      <c r="C3757" s="73">
        <v>9682.8</v>
      </c>
      <c r="D3757" s="74">
        <f t="shared" si="33"/>
        <v>788</v>
      </c>
      <c r="E3757" s="74">
        <f t="shared" si="16"/>
        <v>0</v>
      </c>
      <c r="F3757" s="75">
        <f t="shared" si="4"/>
        <v>6</v>
      </c>
      <c r="G3757" s="75">
        <f t="shared" si="17"/>
        <v>0</v>
      </c>
      <c r="H3757" s="76">
        <f>IF(A3757&lt;SIP_Calculator!$B$7,0,IF(A3757&gt;SIP_Calculator!$E$7,0,1))</f>
        <v>1</v>
      </c>
      <c r="I3757" s="74">
        <f t="shared" si="5"/>
        <v>0</v>
      </c>
      <c r="J3757" s="75">
        <f t="shared" si="6"/>
        <v>0</v>
      </c>
      <c r="K3757" s="76">
        <f>H3757*SIP_Calculator!$D$25</f>
        <v>484.4666522</v>
      </c>
      <c r="L3757" s="76">
        <f t="shared" si="7"/>
        <v>0.04061302239</v>
      </c>
      <c r="M3757" s="76">
        <f t="shared" si="8"/>
        <v>0.0500337353</v>
      </c>
      <c r="N3757" s="76">
        <f t="shared" ref="N3757:O3757" si="11275">N3756+L3757</f>
        <v>345.0699459</v>
      </c>
      <c r="O3757" s="76">
        <f t="shared" si="11275"/>
        <v>411.4567432</v>
      </c>
      <c r="P3757" s="74">
        <f>I3757*SIP_Calculator!$D$26</f>
        <v>0</v>
      </c>
      <c r="Q3757" s="74">
        <f t="shared" si="10"/>
        <v>0</v>
      </c>
      <c r="R3757" s="74">
        <f t="shared" si="11"/>
        <v>0</v>
      </c>
      <c r="S3757" s="74">
        <f t="shared" ref="S3757:T3757" si="11276">S3756+Q3757</f>
        <v>344.8610397</v>
      </c>
      <c r="T3757" s="74">
        <f t="shared" si="11276"/>
        <v>411.2926261</v>
      </c>
      <c r="U3757" s="75">
        <f>J3757*SIP_Calculator!$D$27</f>
        <v>0</v>
      </c>
      <c r="V3757" s="75">
        <f t="shared" si="13"/>
        <v>0</v>
      </c>
      <c r="W3757" s="75">
        <f t="shared" si="14"/>
        <v>0</v>
      </c>
      <c r="X3757" s="75">
        <f t="shared" ref="X3757:Y3757" si="11277">X3756+V3757</f>
        <v>345.4268394</v>
      </c>
      <c r="Y3757" s="75">
        <f t="shared" si="11277"/>
        <v>411.9147585</v>
      </c>
    </row>
    <row r="3758" ht="15.75" customHeight="1">
      <c r="A3758" s="78">
        <v>43643.0</v>
      </c>
      <c r="B3758" s="73">
        <v>11931.35</v>
      </c>
      <c r="C3758" s="73">
        <v>9692.35</v>
      </c>
      <c r="D3758" s="74">
        <f t="shared" si="33"/>
        <v>788</v>
      </c>
      <c r="E3758" s="74">
        <f t="shared" si="16"/>
        <v>0</v>
      </c>
      <c r="F3758" s="75">
        <f t="shared" si="4"/>
        <v>6</v>
      </c>
      <c r="G3758" s="75">
        <f t="shared" si="17"/>
        <v>0</v>
      </c>
      <c r="H3758" s="76">
        <f>IF(A3758&lt;SIP_Calculator!$B$7,0,IF(A3758&gt;SIP_Calculator!$E$7,0,1))</f>
        <v>1</v>
      </c>
      <c r="I3758" s="74">
        <f t="shared" si="5"/>
        <v>0</v>
      </c>
      <c r="J3758" s="75">
        <f t="shared" si="6"/>
        <v>0</v>
      </c>
      <c r="K3758" s="76">
        <f>H3758*SIP_Calculator!$D$25</f>
        <v>484.4666522</v>
      </c>
      <c r="L3758" s="76">
        <f t="shared" si="7"/>
        <v>0.04060451266</v>
      </c>
      <c r="M3758" s="76">
        <f t="shared" si="8"/>
        <v>0.0499844364</v>
      </c>
      <c r="N3758" s="76">
        <f t="shared" ref="N3758:O3758" si="11278">N3757+L3758</f>
        <v>345.1105504</v>
      </c>
      <c r="O3758" s="76">
        <f t="shared" si="11278"/>
        <v>411.5067276</v>
      </c>
      <c r="P3758" s="74">
        <f>I3758*SIP_Calculator!$D$26</f>
        <v>0</v>
      </c>
      <c r="Q3758" s="74">
        <f t="shared" si="10"/>
        <v>0</v>
      </c>
      <c r="R3758" s="74">
        <f t="shared" si="11"/>
        <v>0</v>
      </c>
      <c r="S3758" s="74">
        <f t="shared" ref="S3758:T3758" si="11279">S3757+Q3758</f>
        <v>344.8610397</v>
      </c>
      <c r="T3758" s="74">
        <f t="shared" si="11279"/>
        <v>411.2926261</v>
      </c>
      <c r="U3758" s="75">
        <f>J3758*SIP_Calculator!$D$27</f>
        <v>0</v>
      </c>
      <c r="V3758" s="75">
        <f t="shared" si="13"/>
        <v>0</v>
      </c>
      <c r="W3758" s="75">
        <f t="shared" si="14"/>
        <v>0</v>
      </c>
      <c r="X3758" s="75">
        <f t="shared" ref="X3758:Y3758" si="11280">X3757+V3758</f>
        <v>345.4268394</v>
      </c>
      <c r="Y3758" s="75">
        <f t="shared" si="11280"/>
        <v>411.9147585</v>
      </c>
    </row>
    <row r="3759" ht="15.75" customHeight="1">
      <c r="A3759" s="78">
        <v>43644.0</v>
      </c>
      <c r="B3759" s="73">
        <v>11882.1</v>
      </c>
      <c r="C3759" s="73">
        <v>9657.95</v>
      </c>
      <c r="D3759" s="74">
        <f t="shared" si="33"/>
        <v>788</v>
      </c>
      <c r="E3759" s="74">
        <f t="shared" si="16"/>
        <v>0</v>
      </c>
      <c r="F3759" s="75">
        <f t="shared" si="4"/>
        <v>6</v>
      </c>
      <c r="G3759" s="75">
        <f t="shared" si="17"/>
        <v>0</v>
      </c>
      <c r="H3759" s="76">
        <f>IF(A3759&lt;SIP_Calculator!$B$7,0,IF(A3759&gt;SIP_Calculator!$E$7,0,1))</f>
        <v>1</v>
      </c>
      <c r="I3759" s="74">
        <f t="shared" si="5"/>
        <v>0</v>
      </c>
      <c r="J3759" s="75">
        <f t="shared" si="6"/>
        <v>0</v>
      </c>
      <c r="K3759" s="76">
        <f>H3759*SIP_Calculator!$D$25</f>
        <v>484.4666522</v>
      </c>
      <c r="L3759" s="76">
        <f t="shared" si="7"/>
        <v>0.04077281391</v>
      </c>
      <c r="M3759" s="76">
        <f t="shared" si="8"/>
        <v>0.05016247259</v>
      </c>
      <c r="N3759" s="76">
        <f t="shared" ref="N3759:O3759" si="11281">N3758+L3759</f>
        <v>345.1513233</v>
      </c>
      <c r="O3759" s="76">
        <f t="shared" si="11281"/>
        <v>411.5568901</v>
      </c>
      <c r="P3759" s="74">
        <f>I3759*SIP_Calculator!$D$26</f>
        <v>0</v>
      </c>
      <c r="Q3759" s="74">
        <f t="shared" si="10"/>
        <v>0</v>
      </c>
      <c r="R3759" s="74">
        <f t="shared" si="11"/>
        <v>0</v>
      </c>
      <c r="S3759" s="74">
        <f t="shared" ref="S3759:T3759" si="11282">S3758+Q3759</f>
        <v>344.8610397</v>
      </c>
      <c r="T3759" s="74">
        <f t="shared" si="11282"/>
        <v>411.2926261</v>
      </c>
      <c r="U3759" s="75">
        <f>J3759*SIP_Calculator!$D$27</f>
        <v>0</v>
      </c>
      <c r="V3759" s="75">
        <f t="shared" si="13"/>
        <v>0</v>
      </c>
      <c r="W3759" s="75">
        <f t="shared" si="14"/>
        <v>0</v>
      </c>
      <c r="X3759" s="75">
        <f t="shared" ref="X3759:Y3759" si="11283">X3758+V3759</f>
        <v>345.4268394</v>
      </c>
      <c r="Y3759" s="75">
        <f t="shared" si="11283"/>
        <v>411.9147585</v>
      </c>
    </row>
    <row r="3760" ht="15.75" customHeight="1">
      <c r="A3760" s="78">
        <v>43647.0</v>
      </c>
      <c r="B3760" s="73">
        <v>11957.5</v>
      </c>
      <c r="C3760" s="73">
        <v>9713.0</v>
      </c>
      <c r="D3760" s="74">
        <f t="shared" si="33"/>
        <v>789</v>
      </c>
      <c r="E3760" s="74">
        <f t="shared" si="16"/>
        <v>1</v>
      </c>
      <c r="F3760" s="75">
        <f t="shared" si="4"/>
        <v>7</v>
      </c>
      <c r="G3760" s="75">
        <f t="shared" si="17"/>
        <v>1</v>
      </c>
      <c r="H3760" s="76">
        <f>IF(A3760&lt;SIP_Calculator!$B$7,0,IF(A3760&gt;SIP_Calculator!$E$7,0,1))</f>
        <v>1</v>
      </c>
      <c r="I3760" s="74">
        <f t="shared" si="5"/>
        <v>1</v>
      </c>
      <c r="J3760" s="75">
        <f t="shared" si="6"/>
        <v>1</v>
      </c>
      <c r="K3760" s="76">
        <f>H3760*SIP_Calculator!$D$25</f>
        <v>484.4666522</v>
      </c>
      <c r="L3760" s="76">
        <f t="shared" si="7"/>
        <v>0.04051571417</v>
      </c>
      <c r="M3760" s="76">
        <f t="shared" si="8"/>
        <v>0.04987816866</v>
      </c>
      <c r="N3760" s="76">
        <f t="shared" ref="N3760:O3760" si="11284">N3759+L3760</f>
        <v>345.191839</v>
      </c>
      <c r="O3760" s="76">
        <f t="shared" si="11284"/>
        <v>411.6067682</v>
      </c>
      <c r="P3760" s="74">
        <f>I3760*SIP_Calculator!$D$26</f>
        <v>2301.341589</v>
      </c>
      <c r="Q3760" s="74">
        <f t="shared" si="10"/>
        <v>0.1924600953</v>
      </c>
      <c r="R3760" s="74">
        <f t="shared" si="11"/>
        <v>0.2369341696</v>
      </c>
      <c r="S3760" s="74">
        <f t="shared" ref="S3760:T3760" si="11285">S3759+Q3760</f>
        <v>345.0534998</v>
      </c>
      <c r="T3760" s="74">
        <f t="shared" si="11285"/>
        <v>411.5295603</v>
      </c>
      <c r="U3760" s="75">
        <f>J3760*SIP_Calculator!$D$27</f>
        <v>10000</v>
      </c>
      <c r="V3760" s="75">
        <f t="shared" si="13"/>
        <v>0.8362952122</v>
      </c>
      <c r="W3760" s="75">
        <f t="shared" si="14"/>
        <v>1.029548028</v>
      </c>
      <c r="X3760" s="75">
        <f t="shared" ref="X3760:Y3760" si="11286">X3759+V3760</f>
        <v>346.2631346</v>
      </c>
      <c r="Y3760" s="75">
        <f t="shared" si="11286"/>
        <v>412.9443065</v>
      </c>
    </row>
    <row r="3761" ht="15.75" customHeight="1">
      <c r="A3761" s="78">
        <v>43648.0</v>
      </c>
      <c r="B3761" s="73">
        <v>12001.6</v>
      </c>
      <c r="C3761" s="73">
        <v>9744.85</v>
      </c>
      <c r="D3761" s="74">
        <f t="shared" si="33"/>
        <v>789</v>
      </c>
      <c r="E3761" s="74">
        <f t="shared" si="16"/>
        <v>0</v>
      </c>
      <c r="F3761" s="75">
        <f t="shared" si="4"/>
        <v>7</v>
      </c>
      <c r="G3761" s="75">
        <f t="shared" si="17"/>
        <v>0</v>
      </c>
      <c r="H3761" s="76">
        <f>IF(A3761&lt;SIP_Calculator!$B$7,0,IF(A3761&gt;SIP_Calculator!$E$7,0,1))</f>
        <v>1</v>
      </c>
      <c r="I3761" s="74">
        <f t="shared" si="5"/>
        <v>0</v>
      </c>
      <c r="J3761" s="75">
        <f t="shared" si="6"/>
        <v>0</v>
      </c>
      <c r="K3761" s="76">
        <f>H3761*SIP_Calculator!$D$25</f>
        <v>484.4666522</v>
      </c>
      <c r="L3761" s="76">
        <f t="shared" si="7"/>
        <v>0.04036683877</v>
      </c>
      <c r="M3761" s="76">
        <f t="shared" si="8"/>
        <v>0.0497151472</v>
      </c>
      <c r="N3761" s="76">
        <f t="shared" ref="N3761:O3761" si="11287">N3760+L3761</f>
        <v>345.2322058</v>
      </c>
      <c r="O3761" s="76">
        <f t="shared" si="11287"/>
        <v>411.6564834</v>
      </c>
      <c r="P3761" s="74">
        <f>I3761*SIP_Calculator!$D$26</f>
        <v>0</v>
      </c>
      <c r="Q3761" s="74">
        <f t="shared" si="10"/>
        <v>0</v>
      </c>
      <c r="R3761" s="74">
        <f t="shared" si="11"/>
        <v>0</v>
      </c>
      <c r="S3761" s="74">
        <f t="shared" ref="S3761:T3761" si="11288">S3760+Q3761</f>
        <v>345.0534998</v>
      </c>
      <c r="T3761" s="74">
        <f t="shared" si="11288"/>
        <v>411.5295603</v>
      </c>
      <c r="U3761" s="75">
        <f>J3761*SIP_Calculator!$D$27</f>
        <v>0</v>
      </c>
      <c r="V3761" s="75">
        <f t="shared" si="13"/>
        <v>0</v>
      </c>
      <c r="W3761" s="75">
        <f t="shared" si="14"/>
        <v>0</v>
      </c>
      <c r="X3761" s="75">
        <f t="shared" ref="X3761:Y3761" si="11289">X3760+V3761</f>
        <v>346.2631346</v>
      </c>
      <c r="Y3761" s="75">
        <f t="shared" si="11289"/>
        <v>412.9443065</v>
      </c>
    </row>
    <row r="3762" ht="15.75" customHeight="1">
      <c r="A3762" s="78">
        <v>43649.0</v>
      </c>
      <c r="B3762" s="73">
        <v>12015.2</v>
      </c>
      <c r="C3762" s="73">
        <v>9757.3</v>
      </c>
      <c r="D3762" s="74">
        <f t="shared" si="33"/>
        <v>789</v>
      </c>
      <c r="E3762" s="74">
        <f t="shared" si="16"/>
        <v>0</v>
      </c>
      <c r="F3762" s="75">
        <f t="shared" si="4"/>
        <v>7</v>
      </c>
      <c r="G3762" s="75">
        <f t="shared" si="17"/>
        <v>0</v>
      </c>
      <c r="H3762" s="76">
        <f>IF(A3762&lt;SIP_Calculator!$B$7,0,IF(A3762&gt;SIP_Calculator!$E$7,0,1))</f>
        <v>1</v>
      </c>
      <c r="I3762" s="74">
        <f t="shared" si="5"/>
        <v>0</v>
      </c>
      <c r="J3762" s="75">
        <f t="shared" si="6"/>
        <v>0</v>
      </c>
      <c r="K3762" s="76">
        <f>H3762*SIP_Calculator!$D$25</f>
        <v>484.4666522</v>
      </c>
      <c r="L3762" s="76">
        <f t="shared" si="7"/>
        <v>0.04032114756</v>
      </c>
      <c r="M3762" s="76">
        <f t="shared" si="8"/>
        <v>0.04965171228</v>
      </c>
      <c r="N3762" s="76">
        <f t="shared" ref="N3762:O3762" si="11290">N3761+L3762</f>
        <v>345.272527</v>
      </c>
      <c r="O3762" s="76">
        <f t="shared" si="11290"/>
        <v>411.7061351</v>
      </c>
      <c r="P3762" s="74">
        <f>I3762*SIP_Calculator!$D$26</f>
        <v>0</v>
      </c>
      <c r="Q3762" s="74">
        <f t="shared" si="10"/>
        <v>0</v>
      </c>
      <c r="R3762" s="74">
        <f t="shared" si="11"/>
        <v>0</v>
      </c>
      <c r="S3762" s="74">
        <f t="shared" ref="S3762:T3762" si="11291">S3761+Q3762</f>
        <v>345.0534998</v>
      </c>
      <c r="T3762" s="74">
        <f t="shared" si="11291"/>
        <v>411.5295603</v>
      </c>
      <c r="U3762" s="75">
        <f>J3762*SIP_Calculator!$D$27</f>
        <v>0</v>
      </c>
      <c r="V3762" s="75">
        <f t="shared" si="13"/>
        <v>0</v>
      </c>
      <c r="W3762" s="75">
        <f t="shared" si="14"/>
        <v>0</v>
      </c>
      <c r="X3762" s="75">
        <f t="shared" ref="X3762:Y3762" si="11292">X3761+V3762</f>
        <v>346.2631346</v>
      </c>
      <c r="Y3762" s="75">
        <f t="shared" si="11292"/>
        <v>412.9443065</v>
      </c>
    </row>
    <row r="3763" ht="15.75" customHeight="1">
      <c r="A3763" s="78">
        <v>43650.0</v>
      </c>
      <c r="B3763" s="73">
        <v>12044.8</v>
      </c>
      <c r="C3763" s="73">
        <v>9776.8</v>
      </c>
      <c r="D3763" s="74">
        <f t="shared" si="33"/>
        <v>789</v>
      </c>
      <c r="E3763" s="74">
        <f t="shared" si="16"/>
        <v>0</v>
      </c>
      <c r="F3763" s="75">
        <f t="shared" si="4"/>
        <v>7</v>
      </c>
      <c r="G3763" s="75">
        <f t="shared" si="17"/>
        <v>0</v>
      </c>
      <c r="H3763" s="76">
        <f>IF(A3763&lt;SIP_Calculator!$B$7,0,IF(A3763&gt;SIP_Calculator!$E$7,0,1))</f>
        <v>1</v>
      </c>
      <c r="I3763" s="74">
        <f t="shared" si="5"/>
        <v>0</v>
      </c>
      <c r="J3763" s="75">
        <f t="shared" si="6"/>
        <v>0</v>
      </c>
      <c r="K3763" s="76">
        <f>H3763*SIP_Calculator!$D$25</f>
        <v>484.4666522</v>
      </c>
      <c r="L3763" s="76">
        <f t="shared" si="7"/>
        <v>0.04022205866</v>
      </c>
      <c r="M3763" s="76">
        <f t="shared" si="8"/>
        <v>0.04955268106</v>
      </c>
      <c r="N3763" s="76">
        <f t="shared" ref="N3763:O3763" si="11293">N3762+L3763</f>
        <v>345.312749</v>
      </c>
      <c r="O3763" s="76">
        <f t="shared" si="11293"/>
        <v>411.7556878</v>
      </c>
      <c r="P3763" s="74">
        <f>I3763*SIP_Calculator!$D$26</f>
        <v>0</v>
      </c>
      <c r="Q3763" s="74">
        <f t="shared" si="10"/>
        <v>0</v>
      </c>
      <c r="R3763" s="74">
        <f t="shared" si="11"/>
        <v>0</v>
      </c>
      <c r="S3763" s="74">
        <f t="shared" ref="S3763:T3763" si="11294">S3762+Q3763</f>
        <v>345.0534998</v>
      </c>
      <c r="T3763" s="74">
        <f t="shared" si="11294"/>
        <v>411.5295603</v>
      </c>
      <c r="U3763" s="75">
        <f>J3763*SIP_Calculator!$D$27</f>
        <v>0</v>
      </c>
      <c r="V3763" s="75">
        <f t="shared" si="13"/>
        <v>0</v>
      </c>
      <c r="W3763" s="75">
        <f t="shared" si="14"/>
        <v>0</v>
      </c>
      <c r="X3763" s="75">
        <f t="shared" ref="X3763:Y3763" si="11295">X3762+V3763</f>
        <v>346.2631346</v>
      </c>
      <c r="Y3763" s="75">
        <f t="shared" si="11295"/>
        <v>412.9443065</v>
      </c>
    </row>
    <row r="3764" ht="15.75" customHeight="1">
      <c r="A3764" s="78">
        <v>43651.0</v>
      </c>
      <c r="B3764" s="73">
        <v>11904.05</v>
      </c>
      <c r="C3764" s="73">
        <v>9657.65</v>
      </c>
      <c r="D3764" s="74">
        <f t="shared" si="33"/>
        <v>789</v>
      </c>
      <c r="E3764" s="74">
        <f t="shared" si="16"/>
        <v>0</v>
      </c>
      <c r="F3764" s="75">
        <f t="shared" si="4"/>
        <v>7</v>
      </c>
      <c r="G3764" s="75">
        <f t="shared" si="17"/>
        <v>0</v>
      </c>
      <c r="H3764" s="76">
        <f>IF(A3764&lt;SIP_Calculator!$B$7,0,IF(A3764&gt;SIP_Calculator!$E$7,0,1))</f>
        <v>1</v>
      </c>
      <c r="I3764" s="74">
        <f t="shared" si="5"/>
        <v>0</v>
      </c>
      <c r="J3764" s="75">
        <f t="shared" si="6"/>
        <v>0</v>
      </c>
      <c r="K3764" s="76">
        <f>H3764*SIP_Calculator!$D$25</f>
        <v>484.4666522</v>
      </c>
      <c r="L3764" s="76">
        <f t="shared" si="7"/>
        <v>0.0406976325</v>
      </c>
      <c r="M3764" s="76">
        <f t="shared" si="8"/>
        <v>0.05016403081</v>
      </c>
      <c r="N3764" s="76">
        <f t="shared" ref="N3764:O3764" si="11296">N3763+L3764</f>
        <v>345.3534467</v>
      </c>
      <c r="O3764" s="76">
        <f t="shared" si="11296"/>
        <v>411.8058518</v>
      </c>
      <c r="P3764" s="74">
        <f>I3764*SIP_Calculator!$D$26</f>
        <v>0</v>
      </c>
      <c r="Q3764" s="74">
        <f t="shared" si="10"/>
        <v>0</v>
      </c>
      <c r="R3764" s="74">
        <f t="shared" si="11"/>
        <v>0</v>
      </c>
      <c r="S3764" s="74">
        <f t="shared" ref="S3764:T3764" si="11297">S3763+Q3764</f>
        <v>345.0534998</v>
      </c>
      <c r="T3764" s="74">
        <f t="shared" si="11297"/>
        <v>411.5295603</v>
      </c>
      <c r="U3764" s="75">
        <f>J3764*SIP_Calculator!$D$27</f>
        <v>0</v>
      </c>
      <c r="V3764" s="75">
        <f t="shared" si="13"/>
        <v>0</v>
      </c>
      <c r="W3764" s="75">
        <f t="shared" si="14"/>
        <v>0</v>
      </c>
      <c r="X3764" s="75">
        <f t="shared" ref="X3764:Y3764" si="11298">X3763+V3764</f>
        <v>346.2631346</v>
      </c>
      <c r="Y3764" s="75">
        <f t="shared" si="11298"/>
        <v>412.9443065</v>
      </c>
    </row>
    <row r="3765" ht="15.75" customHeight="1">
      <c r="A3765" s="78">
        <v>43654.0</v>
      </c>
      <c r="B3765" s="73">
        <v>11650.35</v>
      </c>
      <c r="C3765" s="73">
        <v>9447.8</v>
      </c>
      <c r="D3765" s="74">
        <f t="shared" si="33"/>
        <v>790</v>
      </c>
      <c r="E3765" s="74">
        <f t="shared" si="16"/>
        <v>1</v>
      </c>
      <c r="F3765" s="75">
        <f t="shared" si="4"/>
        <v>7</v>
      </c>
      <c r="G3765" s="75">
        <f t="shared" si="17"/>
        <v>0</v>
      </c>
      <c r="H3765" s="76">
        <f>IF(A3765&lt;SIP_Calculator!$B$7,0,IF(A3765&gt;SIP_Calculator!$E$7,0,1))</f>
        <v>1</v>
      </c>
      <c r="I3765" s="74">
        <f t="shared" si="5"/>
        <v>1</v>
      </c>
      <c r="J3765" s="75">
        <f t="shared" si="6"/>
        <v>0</v>
      </c>
      <c r="K3765" s="76">
        <f>H3765*SIP_Calculator!$D$25</f>
        <v>484.4666522</v>
      </c>
      <c r="L3765" s="76">
        <f t="shared" si="7"/>
        <v>0.04158387106</v>
      </c>
      <c r="M3765" s="76">
        <f t="shared" si="8"/>
        <v>0.05127825019</v>
      </c>
      <c r="N3765" s="76">
        <f t="shared" ref="N3765:O3765" si="11299">N3764+L3765</f>
        <v>345.3950305</v>
      </c>
      <c r="O3765" s="76">
        <f t="shared" si="11299"/>
        <v>411.8571301</v>
      </c>
      <c r="P3765" s="74">
        <f>I3765*SIP_Calculator!$D$26</f>
        <v>2301.341589</v>
      </c>
      <c r="Q3765" s="74">
        <f t="shared" si="10"/>
        <v>0.1975341161</v>
      </c>
      <c r="R3765" s="74">
        <f t="shared" si="11"/>
        <v>0.2435849181</v>
      </c>
      <c r="S3765" s="74">
        <f t="shared" ref="S3765:T3765" si="11300">S3764+Q3765</f>
        <v>345.2510339</v>
      </c>
      <c r="T3765" s="74">
        <f t="shared" si="11300"/>
        <v>411.7731452</v>
      </c>
      <c r="U3765" s="75">
        <f>J3765*SIP_Calculator!$D$27</f>
        <v>0</v>
      </c>
      <c r="V3765" s="75">
        <f t="shared" si="13"/>
        <v>0</v>
      </c>
      <c r="W3765" s="75">
        <f t="shared" si="14"/>
        <v>0</v>
      </c>
      <c r="X3765" s="75">
        <f t="shared" ref="X3765:Y3765" si="11301">X3764+V3765</f>
        <v>346.2631346</v>
      </c>
      <c r="Y3765" s="75">
        <f t="shared" si="11301"/>
        <v>412.9443065</v>
      </c>
    </row>
    <row r="3766" ht="15.75" customHeight="1">
      <c r="A3766" s="78">
        <v>43655.0</v>
      </c>
      <c r="B3766" s="73">
        <v>11655.85</v>
      </c>
      <c r="C3766" s="73">
        <v>9455.65</v>
      </c>
      <c r="D3766" s="74">
        <f t="shared" si="33"/>
        <v>790</v>
      </c>
      <c r="E3766" s="74">
        <f t="shared" si="16"/>
        <v>0</v>
      </c>
      <c r="F3766" s="75">
        <f t="shared" si="4"/>
        <v>7</v>
      </c>
      <c r="G3766" s="75">
        <f t="shared" si="17"/>
        <v>0</v>
      </c>
      <c r="H3766" s="76">
        <f>IF(A3766&lt;SIP_Calculator!$B$7,0,IF(A3766&gt;SIP_Calculator!$E$7,0,1))</f>
        <v>1</v>
      </c>
      <c r="I3766" s="74">
        <f t="shared" si="5"/>
        <v>0</v>
      </c>
      <c r="J3766" s="75">
        <f t="shared" si="6"/>
        <v>0</v>
      </c>
      <c r="K3766" s="76">
        <f>H3766*SIP_Calculator!$D$25</f>
        <v>484.4666522</v>
      </c>
      <c r="L3766" s="76">
        <f t="shared" si="7"/>
        <v>0.04156424904</v>
      </c>
      <c r="M3766" s="76">
        <f t="shared" si="8"/>
        <v>0.05123567943</v>
      </c>
      <c r="N3766" s="76">
        <f t="shared" ref="N3766:O3766" si="11302">N3765+L3766</f>
        <v>345.4365948</v>
      </c>
      <c r="O3766" s="76">
        <f t="shared" si="11302"/>
        <v>411.9083657</v>
      </c>
      <c r="P3766" s="74">
        <f>I3766*SIP_Calculator!$D$26</f>
        <v>0</v>
      </c>
      <c r="Q3766" s="74">
        <f t="shared" si="10"/>
        <v>0</v>
      </c>
      <c r="R3766" s="74">
        <f t="shared" si="11"/>
        <v>0</v>
      </c>
      <c r="S3766" s="74">
        <f t="shared" ref="S3766:T3766" si="11303">S3765+Q3766</f>
        <v>345.2510339</v>
      </c>
      <c r="T3766" s="74">
        <f t="shared" si="11303"/>
        <v>411.7731452</v>
      </c>
      <c r="U3766" s="75">
        <f>J3766*SIP_Calculator!$D$27</f>
        <v>0</v>
      </c>
      <c r="V3766" s="75">
        <f t="shared" si="13"/>
        <v>0</v>
      </c>
      <c r="W3766" s="75">
        <f t="shared" si="14"/>
        <v>0</v>
      </c>
      <c r="X3766" s="75">
        <f t="shared" ref="X3766:Y3766" si="11304">X3765+V3766</f>
        <v>346.2631346</v>
      </c>
      <c r="Y3766" s="75">
        <f t="shared" si="11304"/>
        <v>412.9443065</v>
      </c>
    </row>
    <row r="3767" ht="15.75" customHeight="1">
      <c r="A3767" s="78">
        <v>43656.0</v>
      </c>
      <c r="B3767" s="73">
        <v>11593.8</v>
      </c>
      <c r="C3767" s="73">
        <v>9400.1</v>
      </c>
      <c r="D3767" s="74">
        <f t="shared" si="33"/>
        <v>790</v>
      </c>
      <c r="E3767" s="74">
        <f t="shared" si="16"/>
        <v>0</v>
      </c>
      <c r="F3767" s="75">
        <f t="shared" si="4"/>
        <v>7</v>
      </c>
      <c r="G3767" s="75">
        <f t="shared" si="17"/>
        <v>0</v>
      </c>
      <c r="H3767" s="76">
        <f>IF(A3767&lt;SIP_Calculator!$B$7,0,IF(A3767&gt;SIP_Calculator!$E$7,0,1))</f>
        <v>1</v>
      </c>
      <c r="I3767" s="74">
        <f t="shared" si="5"/>
        <v>0</v>
      </c>
      <c r="J3767" s="75">
        <f t="shared" si="6"/>
        <v>0</v>
      </c>
      <c r="K3767" s="76">
        <f>H3767*SIP_Calculator!$D$25</f>
        <v>484.4666522</v>
      </c>
      <c r="L3767" s="76">
        <f t="shared" si="7"/>
        <v>0.04178670084</v>
      </c>
      <c r="M3767" s="76">
        <f t="shared" si="8"/>
        <v>0.05153845727</v>
      </c>
      <c r="N3767" s="76">
        <f t="shared" ref="N3767:O3767" si="11305">N3766+L3767</f>
        <v>345.4783815</v>
      </c>
      <c r="O3767" s="76">
        <f t="shared" si="11305"/>
        <v>411.9599042</v>
      </c>
      <c r="P3767" s="74">
        <f>I3767*SIP_Calculator!$D$26</f>
        <v>0</v>
      </c>
      <c r="Q3767" s="74">
        <f t="shared" si="10"/>
        <v>0</v>
      </c>
      <c r="R3767" s="74">
        <f t="shared" si="11"/>
        <v>0</v>
      </c>
      <c r="S3767" s="74">
        <f t="shared" ref="S3767:T3767" si="11306">S3766+Q3767</f>
        <v>345.2510339</v>
      </c>
      <c r="T3767" s="74">
        <f t="shared" si="11306"/>
        <v>411.7731452</v>
      </c>
      <c r="U3767" s="75">
        <f>J3767*SIP_Calculator!$D$27</f>
        <v>0</v>
      </c>
      <c r="V3767" s="75">
        <f t="shared" si="13"/>
        <v>0</v>
      </c>
      <c r="W3767" s="75">
        <f t="shared" si="14"/>
        <v>0</v>
      </c>
      <c r="X3767" s="75">
        <f t="shared" ref="X3767:Y3767" si="11307">X3766+V3767</f>
        <v>346.2631346</v>
      </c>
      <c r="Y3767" s="75">
        <f t="shared" si="11307"/>
        <v>412.9443065</v>
      </c>
    </row>
    <row r="3768" ht="15.75" customHeight="1">
      <c r="A3768" s="78">
        <v>43657.0</v>
      </c>
      <c r="B3768" s="73">
        <v>11678.6</v>
      </c>
      <c r="C3768" s="73">
        <v>9466.4</v>
      </c>
      <c r="D3768" s="74">
        <f t="shared" si="33"/>
        <v>790</v>
      </c>
      <c r="E3768" s="74">
        <f t="shared" si="16"/>
        <v>0</v>
      </c>
      <c r="F3768" s="75">
        <f t="shared" si="4"/>
        <v>7</v>
      </c>
      <c r="G3768" s="75">
        <f t="shared" si="17"/>
        <v>0</v>
      </c>
      <c r="H3768" s="76">
        <f>IF(A3768&lt;SIP_Calculator!$B$7,0,IF(A3768&gt;SIP_Calculator!$E$7,0,1))</f>
        <v>1</v>
      </c>
      <c r="I3768" s="74">
        <f t="shared" si="5"/>
        <v>0</v>
      </c>
      <c r="J3768" s="75">
        <f t="shared" si="6"/>
        <v>0</v>
      </c>
      <c r="K3768" s="76">
        <f>H3768*SIP_Calculator!$D$25</f>
        <v>484.4666522</v>
      </c>
      <c r="L3768" s="76">
        <f t="shared" si="7"/>
        <v>0.04148328157</v>
      </c>
      <c r="M3768" s="76">
        <f t="shared" si="8"/>
        <v>0.05117749643</v>
      </c>
      <c r="N3768" s="76">
        <f t="shared" ref="N3768:O3768" si="11308">N3767+L3768</f>
        <v>345.5198648</v>
      </c>
      <c r="O3768" s="76">
        <f t="shared" si="11308"/>
        <v>412.0110817</v>
      </c>
      <c r="P3768" s="74">
        <f>I3768*SIP_Calculator!$D$26</f>
        <v>0</v>
      </c>
      <c r="Q3768" s="74">
        <f t="shared" si="10"/>
        <v>0</v>
      </c>
      <c r="R3768" s="74">
        <f t="shared" si="11"/>
        <v>0</v>
      </c>
      <c r="S3768" s="74">
        <f t="shared" ref="S3768:T3768" si="11309">S3767+Q3768</f>
        <v>345.2510339</v>
      </c>
      <c r="T3768" s="74">
        <f t="shared" si="11309"/>
        <v>411.7731452</v>
      </c>
      <c r="U3768" s="75">
        <f>J3768*SIP_Calculator!$D$27</f>
        <v>0</v>
      </c>
      <c r="V3768" s="75">
        <f t="shared" si="13"/>
        <v>0</v>
      </c>
      <c r="W3768" s="75">
        <f t="shared" si="14"/>
        <v>0</v>
      </c>
      <c r="X3768" s="75">
        <f t="shared" ref="X3768:Y3768" si="11310">X3767+V3768</f>
        <v>346.2631346</v>
      </c>
      <c r="Y3768" s="75">
        <f t="shared" si="11310"/>
        <v>412.9443065</v>
      </c>
    </row>
    <row r="3769" ht="15.75" customHeight="1">
      <c r="A3769" s="78">
        <v>43658.0</v>
      </c>
      <c r="B3769" s="73">
        <v>11654.85</v>
      </c>
      <c r="C3769" s="73">
        <v>9457.75</v>
      </c>
      <c r="D3769" s="74">
        <f t="shared" si="33"/>
        <v>790</v>
      </c>
      <c r="E3769" s="74">
        <f t="shared" si="16"/>
        <v>0</v>
      </c>
      <c r="F3769" s="75">
        <f t="shared" si="4"/>
        <v>7</v>
      </c>
      <c r="G3769" s="75">
        <f t="shared" si="17"/>
        <v>0</v>
      </c>
      <c r="H3769" s="76">
        <f>IF(A3769&lt;SIP_Calculator!$B$7,0,IF(A3769&gt;SIP_Calculator!$E$7,0,1))</f>
        <v>1</v>
      </c>
      <c r="I3769" s="74">
        <f t="shared" si="5"/>
        <v>0</v>
      </c>
      <c r="J3769" s="75">
        <f t="shared" si="6"/>
        <v>0</v>
      </c>
      <c r="K3769" s="76">
        <f>H3769*SIP_Calculator!$D$25</f>
        <v>484.4666522</v>
      </c>
      <c r="L3769" s="76">
        <f t="shared" si="7"/>
        <v>0.0415678153</v>
      </c>
      <c r="M3769" s="76">
        <f t="shared" si="8"/>
        <v>0.05122430305</v>
      </c>
      <c r="N3769" s="76">
        <f t="shared" ref="N3769:O3769" si="11311">N3768+L3769</f>
        <v>345.5614326</v>
      </c>
      <c r="O3769" s="76">
        <f t="shared" si="11311"/>
        <v>412.062306</v>
      </c>
      <c r="P3769" s="74">
        <f>I3769*SIP_Calculator!$D$26</f>
        <v>0</v>
      </c>
      <c r="Q3769" s="74">
        <f t="shared" si="10"/>
        <v>0</v>
      </c>
      <c r="R3769" s="74">
        <f t="shared" si="11"/>
        <v>0</v>
      </c>
      <c r="S3769" s="74">
        <f t="shared" ref="S3769:T3769" si="11312">S3768+Q3769</f>
        <v>345.2510339</v>
      </c>
      <c r="T3769" s="74">
        <f t="shared" si="11312"/>
        <v>411.7731452</v>
      </c>
      <c r="U3769" s="75">
        <f>J3769*SIP_Calculator!$D$27</f>
        <v>0</v>
      </c>
      <c r="V3769" s="75">
        <f t="shared" si="13"/>
        <v>0</v>
      </c>
      <c r="W3769" s="75">
        <f t="shared" si="14"/>
        <v>0</v>
      </c>
      <c r="X3769" s="75">
        <f t="shared" ref="X3769:Y3769" si="11313">X3768+V3769</f>
        <v>346.2631346</v>
      </c>
      <c r="Y3769" s="75">
        <f t="shared" si="11313"/>
        <v>412.9443065</v>
      </c>
    </row>
    <row r="3770" ht="15.75" customHeight="1">
      <c r="A3770" s="78">
        <v>43661.0</v>
      </c>
      <c r="B3770" s="73">
        <v>11692.65</v>
      </c>
      <c r="C3770" s="73">
        <v>9469.15</v>
      </c>
      <c r="D3770" s="74">
        <f t="shared" si="33"/>
        <v>791</v>
      </c>
      <c r="E3770" s="74">
        <f t="shared" si="16"/>
        <v>1</v>
      </c>
      <c r="F3770" s="75">
        <f t="shared" si="4"/>
        <v>7</v>
      </c>
      <c r="G3770" s="75">
        <f t="shared" si="17"/>
        <v>0</v>
      </c>
      <c r="H3770" s="76">
        <f>IF(A3770&lt;SIP_Calculator!$B$7,0,IF(A3770&gt;SIP_Calculator!$E$7,0,1))</f>
        <v>1</v>
      </c>
      <c r="I3770" s="74">
        <f t="shared" si="5"/>
        <v>1</v>
      </c>
      <c r="J3770" s="75">
        <f t="shared" si="6"/>
        <v>0</v>
      </c>
      <c r="K3770" s="76">
        <f>H3770*SIP_Calculator!$D$25</f>
        <v>484.4666522</v>
      </c>
      <c r="L3770" s="76">
        <f t="shared" si="7"/>
        <v>0.04143343487</v>
      </c>
      <c r="M3770" s="76">
        <f t="shared" si="8"/>
        <v>0.05116263362</v>
      </c>
      <c r="N3770" s="76">
        <f t="shared" ref="N3770:O3770" si="11314">N3769+L3770</f>
        <v>345.602866</v>
      </c>
      <c r="O3770" s="76">
        <f t="shared" si="11314"/>
        <v>412.1134686</v>
      </c>
      <c r="P3770" s="74">
        <f>I3770*SIP_Calculator!$D$26</f>
        <v>2301.341589</v>
      </c>
      <c r="Q3770" s="74">
        <f t="shared" si="10"/>
        <v>0.1968195054</v>
      </c>
      <c r="R3770" s="74">
        <f t="shared" si="11"/>
        <v>0.2430357096</v>
      </c>
      <c r="S3770" s="74">
        <f t="shared" ref="S3770:T3770" si="11315">S3769+Q3770</f>
        <v>345.4478534</v>
      </c>
      <c r="T3770" s="74">
        <f t="shared" si="11315"/>
        <v>412.0161809</v>
      </c>
      <c r="U3770" s="75">
        <f>J3770*SIP_Calculator!$D$27</f>
        <v>0</v>
      </c>
      <c r="V3770" s="75">
        <f t="shared" si="13"/>
        <v>0</v>
      </c>
      <c r="W3770" s="75">
        <f t="shared" si="14"/>
        <v>0</v>
      </c>
      <c r="X3770" s="75">
        <f t="shared" ref="X3770:Y3770" si="11316">X3769+V3770</f>
        <v>346.2631346</v>
      </c>
      <c r="Y3770" s="75">
        <f t="shared" si="11316"/>
        <v>412.9443065</v>
      </c>
    </row>
    <row r="3771" ht="15.75" customHeight="1">
      <c r="A3771" s="78">
        <v>43662.0</v>
      </c>
      <c r="B3771" s="73">
        <v>11773.15</v>
      </c>
      <c r="C3771" s="73">
        <v>9529.85</v>
      </c>
      <c r="D3771" s="74">
        <f t="shared" si="33"/>
        <v>791</v>
      </c>
      <c r="E3771" s="74">
        <f t="shared" si="16"/>
        <v>0</v>
      </c>
      <c r="F3771" s="75">
        <f t="shared" si="4"/>
        <v>7</v>
      </c>
      <c r="G3771" s="75">
        <f t="shared" si="17"/>
        <v>0</v>
      </c>
      <c r="H3771" s="76">
        <f>IF(A3771&lt;SIP_Calculator!$B$7,0,IF(A3771&gt;SIP_Calculator!$E$7,0,1))</f>
        <v>1</v>
      </c>
      <c r="I3771" s="74">
        <f t="shared" si="5"/>
        <v>0</v>
      </c>
      <c r="J3771" s="75">
        <f t="shared" si="6"/>
        <v>0</v>
      </c>
      <c r="K3771" s="76">
        <f>H3771*SIP_Calculator!$D$25</f>
        <v>484.4666522</v>
      </c>
      <c r="L3771" s="76">
        <f t="shared" si="7"/>
        <v>0.04115012993</v>
      </c>
      <c r="M3771" s="76">
        <f t="shared" si="8"/>
        <v>0.05083675527</v>
      </c>
      <c r="N3771" s="76">
        <f t="shared" ref="N3771:O3771" si="11317">N3770+L3771</f>
        <v>345.6440161</v>
      </c>
      <c r="O3771" s="76">
        <f t="shared" si="11317"/>
        <v>412.1643054</v>
      </c>
      <c r="P3771" s="74">
        <f>I3771*SIP_Calculator!$D$26</f>
        <v>0</v>
      </c>
      <c r="Q3771" s="74">
        <f t="shared" si="10"/>
        <v>0</v>
      </c>
      <c r="R3771" s="74">
        <f t="shared" si="11"/>
        <v>0</v>
      </c>
      <c r="S3771" s="74">
        <f t="shared" ref="S3771:T3771" si="11318">S3770+Q3771</f>
        <v>345.4478534</v>
      </c>
      <c r="T3771" s="74">
        <f t="shared" si="11318"/>
        <v>412.0161809</v>
      </c>
      <c r="U3771" s="75">
        <f>J3771*SIP_Calculator!$D$27</f>
        <v>0</v>
      </c>
      <c r="V3771" s="75">
        <f t="shared" si="13"/>
        <v>0</v>
      </c>
      <c r="W3771" s="75">
        <f t="shared" si="14"/>
        <v>0</v>
      </c>
      <c r="X3771" s="75">
        <f t="shared" ref="X3771:Y3771" si="11319">X3770+V3771</f>
        <v>346.2631346</v>
      </c>
      <c r="Y3771" s="75">
        <f t="shared" si="11319"/>
        <v>412.9443065</v>
      </c>
    </row>
    <row r="3772" ht="15.75" customHeight="1">
      <c r="A3772" s="78">
        <v>43663.0</v>
      </c>
      <c r="B3772" s="73">
        <v>11798.45</v>
      </c>
      <c r="C3772" s="73">
        <v>9543.35</v>
      </c>
      <c r="D3772" s="74">
        <f t="shared" si="33"/>
        <v>791</v>
      </c>
      <c r="E3772" s="74">
        <f t="shared" si="16"/>
        <v>0</v>
      </c>
      <c r="F3772" s="75">
        <f t="shared" si="4"/>
        <v>7</v>
      </c>
      <c r="G3772" s="75">
        <f t="shared" si="17"/>
        <v>0</v>
      </c>
      <c r="H3772" s="76">
        <f>IF(A3772&lt;SIP_Calculator!$B$7,0,IF(A3772&gt;SIP_Calculator!$E$7,0,1))</f>
        <v>1</v>
      </c>
      <c r="I3772" s="74">
        <f t="shared" si="5"/>
        <v>0</v>
      </c>
      <c r="J3772" s="75">
        <f t="shared" si="6"/>
        <v>0</v>
      </c>
      <c r="K3772" s="76">
        <f>H3772*SIP_Calculator!$D$25</f>
        <v>484.4666522</v>
      </c>
      <c r="L3772" s="76">
        <f t="shared" si="7"/>
        <v>0.04106188967</v>
      </c>
      <c r="M3772" s="76">
        <f t="shared" si="8"/>
        <v>0.05076484172</v>
      </c>
      <c r="N3772" s="76">
        <f t="shared" ref="N3772:O3772" si="11320">N3771+L3772</f>
        <v>345.685078</v>
      </c>
      <c r="O3772" s="76">
        <f t="shared" si="11320"/>
        <v>412.2150702</v>
      </c>
      <c r="P3772" s="74">
        <f>I3772*SIP_Calculator!$D$26</f>
        <v>0</v>
      </c>
      <c r="Q3772" s="74">
        <f t="shared" si="10"/>
        <v>0</v>
      </c>
      <c r="R3772" s="74">
        <f t="shared" si="11"/>
        <v>0</v>
      </c>
      <c r="S3772" s="74">
        <f t="shared" ref="S3772:T3772" si="11321">S3771+Q3772</f>
        <v>345.4478534</v>
      </c>
      <c r="T3772" s="74">
        <f t="shared" si="11321"/>
        <v>412.0161809</v>
      </c>
      <c r="U3772" s="75">
        <f>J3772*SIP_Calculator!$D$27</f>
        <v>0</v>
      </c>
      <c r="V3772" s="75">
        <f t="shared" si="13"/>
        <v>0</v>
      </c>
      <c r="W3772" s="75">
        <f t="shared" si="14"/>
        <v>0</v>
      </c>
      <c r="X3772" s="75">
        <f t="shared" ref="X3772:Y3772" si="11322">X3771+V3772</f>
        <v>346.2631346</v>
      </c>
      <c r="Y3772" s="75">
        <f t="shared" si="11322"/>
        <v>412.9443065</v>
      </c>
    </row>
    <row r="3773" ht="15.75" customHeight="1">
      <c r="A3773" s="78">
        <v>43664.0</v>
      </c>
      <c r="B3773" s="73">
        <v>11701.4</v>
      </c>
      <c r="C3773" s="73">
        <v>9456.15</v>
      </c>
      <c r="D3773" s="74">
        <f t="shared" si="33"/>
        <v>791</v>
      </c>
      <c r="E3773" s="74">
        <f t="shared" si="16"/>
        <v>0</v>
      </c>
      <c r="F3773" s="75">
        <f t="shared" si="4"/>
        <v>7</v>
      </c>
      <c r="G3773" s="75">
        <f t="shared" si="17"/>
        <v>0</v>
      </c>
      <c r="H3773" s="76">
        <f>IF(A3773&lt;SIP_Calculator!$B$7,0,IF(A3773&gt;SIP_Calculator!$E$7,0,1))</f>
        <v>1</v>
      </c>
      <c r="I3773" s="74">
        <f t="shared" si="5"/>
        <v>0</v>
      </c>
      <c r="J3773" s="75">
        <f t="shared" si="6"/>
        <v>0</v>
      </c>
      <c r="K3773" s="76">
        <f>H3773*SIP_Calculator!$D$25</f>
        <v>484.4666522</v>
      </c>
      <c r="L3773" s="76">
        <f t="shared" si="7"/>
        <v>0.04140245203</v>
      </c>
      <c r="M3773" s="76">
        <f t="shared" si="8"/>
        <v>0.05123297031</v>
      </c>
      <c r="N3773" s="76">
        <f t="shared" ref="N3773:O3773" si="11323">N3772+L3773</f>
        <v>345.7264805</v>
      </c>
      <c r="O3773" s="76">
        <f t="shared" si="11323"/>
        <v>412.2663032</v>
      </c>
      <c r="P3773" s="74">
        <f>I3773*SIP_Calculator!$D$26</f>
        <v>0</v>
      </c>
      <c r="Q3773" s="74">
        <f t="shared" si="10"/>
        <v>0</v>
      </c>
      <c r="R3773" s="74">
        <f t="shared" si="11"/>
        <v>0</v>
      </c>
      <c r="S3773" s="74">
        <f t="shared" ref="S3773:T3773" si="11324">S3772+Q3773</f>
        <v>345.4478534</v>
      </c>
      <c r="T3773" s="74">
        <f t="shared" si="11324"/>
        <v>412.0161809</v>
      </c>
      <c r="U3773" s="75">
        <f>J3773*SIP_Calculator!$D$27</f>
        <v>0</v>
      </c>
      <c r="V3773" s="75">
        <f t="shared" si="13"/>
        <v>0</v>
      </c>
      <c r="W3773" s="75">
        <f t="shared" si="14"/>
        <v>0</v>
      </c>
      <c r="X3773" s="75">
        <f t="shared" ref="X3773:Y3773" si="11325">X3772+V3773</f>
        <v>346.2631346</v>
      </c>
      <c r="Y3773" s="75">
        <f t="shared" si="11325"/>
        <v>412.9443065</v>
      </c>
    </row>
    <row r="3774" ht="15.75" customHeight="1">
      <c r="A3774" s="78">
        <v>43665.0</v>
      </c>
      <c r="B3774" s="73">
        <v>11519.25</v>
      </c>
      <c r="C3774" s="73">
        <v>9304.65</v>
      </c>
      <c r="D3774" s="74">
        <f t="shared" si="33"/>
        <v>791</v>
      </c>
      <c r="E3774" s="74">
        <f t="shared" si="16"/>
        <v>0</v>
      </c>
      <c r="F3774" s="75">
        <f t="shared" si="4"/>
        <v>7</v>
      </c>
      <c r="G3774" s="75">
        <f t="shared" si="17"/>
        <v>0</v>
      </c>
      <c r="H3774" s="76">
        <f>IF(A3774&lt;SIP_Calculator!$B$7,0,IF(A3774&gt;SIP_Calculator!$E$7,0,1))</f>
        <v>1</v>
      </c>
      <c r="I3774" s="74">
        <f t="shared" si="5"/>
        <v>0</v>
      </c>
      <c r="J3774" s="75">
        <f t="shared" si="6"/>
        <v>0</v>
      </c>
      <c r="K3774" s="76">
        <f>H3774*SIP_Calculator!$D$25</f>
        <v>484.4666522</v>
      </c>
      <c r="L3774" s="76">
        <f t="shared" si="7"/>
        <v>0.04205713499</v>
      </c>
      <c r="M3774" s="76">
        <f t="shared" si="8"/>
        <v>0.05206715483</v>
      </c>
      <c r="N3774" s="76">
        <f t="shared" ref="N3774:O3774" si="11326">N3773+L3774</f>
        <v>345.7685376</v>
      </c>
      <c r="O3774" s="76">
        <f t="shared" si="11326"/>
        <v>412.3183703</v>
      </c>
      <c r="P3774" s="74">
        <f>I3774*SIP_Calculator!$D$26</f>
        <v>0</v>
      </c>
      <c r="Q3774" s="74">
        <f t="shared" si="10"/>
        <v>0</v>
      </c>
      <c r="R3774" s="74">
        <f t="shared" si="11"/>
        <v>0</v>
      </c>
      <c r="S3774" s="74">
        <f t="shared" ref="S3774:T3774" si="11327">S3773+Q3774</f>
        <v>345.4478534</v>
      </c>
      <c r="T3774" s="74">
        <f t="shared" si="11327"/>
        <v>412.0161809</v>
      </c>
      <c r="U3774" s="75">
        <f>J3774*SIP_Calculator!$D$27</f>
        <v>0</v>
      </c>
      <c r="V3774" s="75">
        <f t="shared" si="13"/>
        <v>0</v>
      </c>
      <c r="W3774" s="75">
        <f t="shared" si="14"/>
        <v>0</v>
      </c>
      <c r="X3774" s="75">
        <f t="shared" ref="X3774:Y3774" si="11328">X3773+V3774</f>
        <v>346.2631346</v>
      </c>
      <c r="Y3774" s="75">
        <f t="shared" si="11328"/>
        <v>412.9443065</v>
      </c>
    </row>
    <row r="3775" ht="15.75" customHeight="1">
      <c r="A3775" s="78">
        <v>43668.0</v>
      </c>
      <c r="B3775" s="73">
        <v>11456.25</v>
      </c>
      <c r="C3775" s="73">
        <v>9247.75</v>
      </c>
      <c r="D3775" s="74">
        <f t="shared" si="33"/>
        <v>792</v>
      </c>
      <c r="E3775" s="74">
        <f t="shared" si="16"/>
        <v>1</v>
      </c>
      <c r="F3775" s="75">
        <f t="shared" si="4"/>
        <v>7</v>
      </c>
      <c r="G3775" s="75">
        <f t="shared" si="17"/>
        <v>0</v>
      </c>
      <c r="H3775" s="76">
        <f>IF(A3775&lt;SIP_Calculator!$B$7,0,IF(A3775&gt;SIP_Calculator!$E$7,0,1))</f>
        <v>1</v>
      </c>
      <c r="I3775" s="74">
        <f t="shared" si="5"/>
        <v>1</v>
      </c>
      <c r="J3775" s="75">
        <f t="shared" si="6"/>
        <v>0</v>
      </c>
      <c r="K3775" s="76">
        <f>H3775*SIP_Calculator!$D$25</f>
        <v>484.4666522</v>
      </c>
      <c r="L3775" s="76">
        <f t="shared" si="7"/>
        <v>0.04228841481</v>
      </c>
      <c r="M3775" s="76">
        <f t="shared" si="8"/>
        <v>0.05238751612</v>
      </c>
      <c r="N3775" s="76">
        <f t="shared" ref="N3775:O3775" si="11329">N3774+L3775</f>
        <v>345.810826</v>
      </c>
      <c r="O3775" s="76">
        <f t="shared" si="11329"/>
        <v>412.3707579</v>
      </c>
      <c r="P3775" s="74">
        <f>I3775*SIP_Calculator!$D$26</f>
        <v>2301.341589</v>
      </c>
      <c r="Q3775" s="74">
        <f t="shared" si="10"/>
        <v>0.2008808807</v>
      </c>
      <c r="R3775" s="74">
        <f t="shared" si="11"/>
        <v>0.2488542174</v>
      </c>
      <c r="S3775" s="74">
        <f t="shared" ref="S3775:T3775" si="11330">S3774+Q3775</f>
        <v>345.6487343</v>
      </c>
      <c r="T3775" s="74">
        <f t="shared" si="11330"/>
        <v>412.2650352</v>
      </c>
      <c r="U3775" s="75">
        <f>J3775*SIP_Calculator!$D$27</f>
        <v>0</v>
      </c>
      <c r="V3775" s="75">
        <f t="shared" si="13"/>
        <v>0</v>
      </c>
      <c r="W3775" s="75">
        <f t="shared" si="14"/>
        <v>0</v>
      </c>
      <c r="X3775" s="75">
        <f t="shared" ref="X3775:Y3775" si="11331">X3774+V3775</f>
        <v>346.2631346</v>
      </c>
      <c r="Y3775" s="75">
        <f t="shared" si="11331"/>
        <v>412.9443065</v>
      </c>
    </row>
    <row r="3776" ht="15.75" customHeight="1">
      <c r="A3776" s="78">
        <v>43669.0</v>
      </c>
      <c r="B3776" s="73">
        <v>11436.55</v>
      </c>
      <c r="C3776" s="73">
        <v>9233.55</v>
      </c>
      <c r="D3776" s="74">
        <f t="shared" si="33"/>
        <v>792</v>
      </c>
      <c r="E3776" s="74">
        <f t="shared" si="16"/>
        <v>0</v>
      </c>
      <c r="F3776" s="75">
        <f t="shared" si="4"/>
        <v>7</v>
      </c>
      <c r="G3776" s="75">
        <f t="shared" si="17"/>
        <v>0</v>
      </c>
      <c r="H3776" s="76">
        <f>IF(A3776&lt;SIP_Calculator!$B$7,0,IF(A3776&gt;SIP_Calculator!$E$7,0,1))</f>
        <v>1</v>
      </c>
      <c r="I3776" s="74">
        <f t="shared" si="5"/>
        <v>0</v>
      </c>
      <c r="J3776" s="75">
        <f t="shared" si="6"/>
        <v>0</v>
      </c>
      <c r="K3776" s="76">
        <f>H3776*SIP_Calculator!$D$25</f>
        <v>484.4666522</v>
      </c>
      <c r="L3776" s="76">
        <f t="shared" si="7"/>
        <v>0.04236125861</v>
      </c>
      <c r="M3776" s="76">
        <f t="shared" si="8"/>
        <v>0.05246808131</v>
      </c>
      <c r="N3776" s="76">
        <f t="shared" ref="N3776:O3776" si="11332">N3775+L3776</f>
        <v>345.8531873</v>
      </c>
      <c r="O3776" s="76">
        <f t="shared" si="11332"/>
        <v>412.4232259</v>
      </c>
      <c r="P3776" s="74">
        <f>I3776*SIP_Calculator!$D$26</f>
        <v>0</v>
      </c>
      <c r="Q3776" s="74">
        <f t="shared" si="10"/>
        <v>0</v>
      </c>
      <c r="R3776" s="74">
        <f t="shared" si="11"/>
        <v>0</v>
      </c>
      <c r="S3776" s="74">
        <f t="shared" ref="S3776:T3776" si="11333">S3775+Q3776</f>
        <v>345.6487343</v>
      </c>
      <c r="T3776" s="74">
        <f t="shared" si="11333"/>
        <v>412.2650352</v>
      </c>
      <c r="U3776" s="75">
        <f>J3776*SIP_Calculator!$D$27</f>
        <v>0</v>
      </c>
      <c r="V3776" s="75">
        <f t="shared" si="13"/>
        <v>0</v>
      </c>
      <c r="W3776" s="75">
        <f t="shared" si="14"/>
        <v>0</v>
      </c>
      <c r="X3776" s="75">
        <f t="shared" ref="X3776:Y3776" si="11334">X3775+V3776</f>
        <v>346.2631346</v>
      </c>
      <c r="Y3776" s="75">
        <f t="shared" si="11334"/>
        <v>412.9443065</v>
      </c>
    </row>
    <row r="3777" ht="15.75" customHeight="1">
      <c r="A3777" s="78">
        <v>43670.0</v>
      </c>
      <c r="B3777" s="73">
        <v>11360.15</v>
      </c>
      <c r="C3777" s="73">
        <v>9160.45</v>
      </c>
      <c r="D3777" s="74">
        <f t="shared" si="33"/>
        <v>792</v>
      </c>
      <c r="E3777" s="74">
        <f t="shared" si="16"/>
        <v>0</v>
      </c>
      <c r="F3777" s="75">
        <f t="shared" si="4"/>
        <v>7</v>
      </c>
      <c r="G3777" s="75">
        <f t="shared" si="17"/>
        <v>0</v>
      </c>
      <c r="H3777" s="76">
        <f>IF(A3777&lt;SIP_Calculator!$B$7,0,IF(A3777&gt;SIP_Calculator!$E$7,0,1))</f>
        <v>1</v>
      </c>
      <c r="I3777" s="74">
        <f t="shared" si="5"/>
        <v>0</v>
      </c>
      <c r="J3777" s="75">
        <f t="shared" si="6"/>
        <v>0</v>
      </c>
      <c r="K3777" s="76">
        <f>H3777*SIP_Calculator!$D$25</f>
        <v>484.4666522</v>
      </c>
      <c r="L3777" s="76">
        <f t="shared" si="7"/>
        <v>0.04264614923</v>
      </c>
      <c r="M3777" s="76">
        <f t="shared" si="8"/>
        <v>0.05288677436</v>
      </c>
      <c r="N3777" s="76">
        <f t="shared" ref="N3777:O3777" si="11335">N3776+L3777</f>
        <v>345.8958334</v>
      </c>
      <c r="O3777" s="76">
        <f t="shared" si="11335"/>
        <v>412.4761127</v>
      </c>
      <c r="P3777" s="74">
        <f>I3777*SIP_Calculator!$D$26</f>
        <v>0</v>
      </c>
      <c r="Q3777" s="74">
        <f t="shared" si="10"/>
        <v>0</v>
      </c>
      <c r="R3777" s="74">
        <f t="shared" si="11"/>
        <v>0</v>
      </c>
      <c r="S3777" s="74">
        <f t="shared" ref="S3777:T3777" si="11336">S3776+Q3777</f>
        <v>345.6487343</v>
      </c>
      <c r="T3777" s="74">
        <f t="shared" si="11336"/>
        <v>412.2650352</v>
      </c>
      <c r="U3777" s="75">
        <f>J3777*SIP_Calculator!$D$27</f>
        <v>0</v>
      </c>
      <c r="V3777" s="75">
        <f t="shared" si="13"/>
        <v>0</v>
      </c>
      <c r="W3777" s="75">
        <f t="shared" si="14"/>
        <v>0</v>
      </c>
      <c r="X3777" s="75">
        <f t="shared" ref="X3777:Y3777" si="11337">X3776+V3777</f>
        <v>346.2631346</v>
      </c>
      <c r="Y3777" s="75">
        <f t="shared" si="11337"/>
        <v>412.9443065</v>
      </c>
    </row>
    <row r="3778" ht="15.75" customHeight="1">
      <c r="A3778" s="78">
        <v>43671.0</v>
      </c>
      <c r="B3778" s="73">
        <v>11352.35</v>
      </c>
      <c r="C3778" s="73">
        <v>9159.15</v>
      </c>
      <c r="D3778" s="74">
        <f t="shared" si="33"/>
        <v>792</v>
      </c>
      <c r="E3778" s="74">
        <f t="shared" si="16"/>
        <v>0</v>
      </c>
      <c r="F3778" s="75">
        <f t="shared" si="4"/>
        <v>7</v>
      </c>
      <c r="G3778" s="75">
        <f t="shared" si="17"/>
        <v>0</v>
      </c>
      <c r="H3778" s="76">
        <f>IF(A3778&lt;SIP_Calculator!$B$7,0,IF(A3778&gt;SIP_Calculator!$E$7,0,1))</f>
        <v>1</v>
      </c>
      <c r="I3778" s="74">
        <f t="shared" si="5"/>
        <v>0</v>
      </c>
      <c r="J3778" s="75">
        <f t="shared" si="6"/>
        <v>0</v>
      </c>
      <c r="K3778" s="76">
        <f>H3778*SIP_Calculator!$D$25</f>
        <v>484.4666522</v>
      </c>
      <c r="L3778" s="76">
        <f t="shared" si="7"/>
        <v>0.04267545065</v>
      </c>
      <c r="M3778" s="76">
        <f t="shared" si="8"/>
        <v>0.05289428082</v>
      </c>
      <c r="N3778" s="76">
        <f t="shared" ref="N3778:O3778" si="11338">N3777+L3778</f>
        <v>345.9385089</v>
      </c>
      <c r="O3778" s="76">
        <f t="shared" si="11338"/>
        <v>412.529007</v>
      </c>
      <c r="P3778" s="74">
        <f>I3778*SIP_Calculator!$D$26</f>
        <v>0</v>
      </c>
      <c r="Q3778" s="74">
        <f t="shared" si="10"/>
        <v>0</v>
      </c>
      <c r="R3778" s="74">
        <f t="shared" si="11"/>
        <v>0</v>
      </c>
      <c r="S3778" s="74">
        <f t="shared" ref="S3778:T3778" si="11339">S3777+Q3778</f>
        <v>345.6487343</v>
      </c>
      <c r="T3778" s="74">
        <f t="shared" si="11339"/>
        <v>412.2650352</v>
      </c>
      <c r="U3778" s="75">
        <f>J3778*SIP_Calculator!$D$27</f>
        <v>0</v>
      </c>
      <c r="V3778" s="75">
        <f t="shared" si="13"/>
        <v>0</v>
      </c>
      <c r="W3778" s="75">
        <f t="shared" si="14"/>
        <v>0</v>
      </c>
      <c r="X3778" s="75">
        <f t="shared" ref="X3778:Y3778" si="11340">X3777+V3778</f>
        <v>346.2631346</v>
      </c>
      <c r="Y3778" s="75">
        <f t="shared" si="11340"/>
        <v>412.9443065</v>
      </c>
    </row>
    <row r="3779" ht="15.75" customHeight="1">
      <c r="A3779" s="78">
        <v>43672.0</v>
      </c>
      <c r="B3779" s="73">
        <v>11394.7</v>
      </c>
      <c r="C3779" s="73">
        <v>9192.6</v>
      </c>
      <c r="D3779" s="74">
        <f t="shared" si="33"/>
        <v>792</v>
      </c>
      <c r="E3779" s="74">
        <f t="shared" si="16"/>
        <v>0</v>
      </c>
      <c r="F3779" s="75">
        <f t="shared" si="4"/>
        <v>7</v>
      </c>
      <c r="G3779" s="75">
        <f t="shared" si="17"/>
        <v>0</v>
      </c>
      <c r="H3779" s="76">
        <f>IF(A3779&lt;SIP_Calculator!$B$7,0,IF(A3779&gt;SIP_Calculator!$E$7,0,1))</f>
        <v>1</v>
      </c>
      <c r="I3779" s="74">
        <f t="shared" si="5"/>
        <v>0</v>
      </c>
      <c r="J3779" s="75">
        <f t="shared" si="6"/>
        <v>0</v>
      </c>
      <c r="K3779" s="76">
        <f>H3779*SIP_Calculator!$D$25</f>
        <v>484.4666522</v>
      </c>
      <c r="L3779" s="76">
        <f t="shared" si="7"/>
        <v>0.04251684135</v>
      </c>
      <c r="M3779" s="76">
        <f t="shared" si="8"/>
        <v>0.0527018093</v>
      </c>
      <c r="N3779" s="76">
        <f t="shared" ref="N3779:O3779" si="11341">N3778+L3779</f>
        <v>345.9810257</v>
      </c>
      <c r="O3779" s="76">
        <f t="shared" si="11341"/>
        <v>412.5817088</v>
      </c>
      <c r="P3779" s="74">
        <f>I3779*SIP_Calculator!$D$26</f>
        <v>0</v>
      </c>
      <c r="Q3779" s="74">
        <f t="shared" si="10"/>
        <v>0</v>
      </c>
      <c r="R3779" s="74">
        <f t="shared" si="11"/>
        <v>0</v>
      </c>
      <c r="S3779" s="74">
        <f t="shared" ref="S3779:T3779" si="11342">S3778+Q3779</f>
        <v>345.6487343</v>
      </c>
      <c r="T3779" s="74">
        <f t="shared" si="11342"/>
        <v>412.2650352</v>
      </c>
      <c r="U3779" s="75">
        <f>J3779*SIP_Calculator!$D$27</f>
        <v>0</v>
      </c>
      <c r="V3779" s="75">
        <f t="shared" si="13"/>
        <v>0</v>
      </c>
      <c r="W3779" s="75">
        <f t="shared" si="14"/>
        <v>0</v>
      </c>
      <c r="X3779" s="75">
        <f t="shared" ref="X3779:Y3779" si="11343">X3778+V3779</f>
        <v>346.2631346</v>
      </c>
      <c r="Y3779" s="75">
        <f t="shared" si="11343"/>
        <v>412.9443065</v>
      </c>
    </row>
    <row r="3780" ht="15.75" customHeight="1">
      <c r="A3780" s="78">
        <v>43675.0</v>
      </c>
      <c r="B3780" s="73">
        <v>11290.9</v>
      </c>
      <c r="C3780" s="73">
        <v>9108.9</v>
      </c>
      <c r="D3780" s="74">
        <f t="shared" si="33"/>
        <v>793</v>
      </c>
      <c r="E3780" s="74">
        <f t="shared" si="16"/>
        <v>1</v>
      </c>
      <c r="F3780" s="75">
        <f t="shared" si="4"/>
        <v>7</v>
      </c>
      <c r="G3780" s="75">
        <f t="shared" si="17"/>
        <v>0</v>
      </c>
      <c r="H3780" s="76">
        <f>IF(A3780&lt;SIP_Calculator!$B$7,0,IF(A3780&gt;SIP_Calculator!$E$7,0,1))</f>
        <v>1</v>
      </c>
      <c r="I3780" s="74">
        <f t="shared" si="5"/>
        <v>1</v>
      </c>
      <c r="J3780" s="75">
        <f t="shared" si="6"/>
        <v>0</v>
      </c>
      <c r="K3780" s="76">
        <f>H3780*SIP_Calculator!$D$25</f>
        <v>484.4666522</v>
      </c>
      <c r="L3780" s="76">
        <f t="shared" si="7"/>
        <v>0.04290770906</v>
      </c>
      <c r="M3780" s="76">
        <f t="shared" si="8"/>
        <v>0.05318607649</v>
      </c>
      <c r="N3780" s="76">
        <f t="shared" ref="N3780:O3780" si="11344">N3779+L3780</f>
        <v>346.0239334</v>
      </c>
      <c r="O3780" s="76">
        <f t="shared" si="11344"/>
        <v>412.6348949</v>
      </c>
      <c r="P3780" s="74">
        <f>I3780*SIP_Calculator!$D$26</f>
        <v>2301.341589</v>
      </c>
      <c r="Q3780" s="74">
        <f t="shared" si="10"/>
        <v>0.2038226881</v>
      </c>
      <c r="R3780" s="74">
        <f t="shared" si="11"/>
        <v>0.2526475852</v>
      </c>
      <c r="S3780" s="74">
        <f t="shared" ref="S3780:T3780" si="11345">S3779+Q3780</f>
        <v>345.852557</v>
      </c>
      <c r="T3780" s="74">
        <f t="shared" si="11345"/>
        <v>412.5176827</v>
      </c>
      <c r="U3780" s="75">
        <f>J3780*SIP_Calculator!$D$27</f>
        <v>0</v>
      </c>
      <c r="V3780" s="75">
        <f t="shared" si="13"/>
        <v>0</v>
      </c>
      <c r="W3780" s="75">
        <f t="shared" si="14"/>
        <v>0</v>
      </c>
      <c r="X3780" s="75">
        <f t="shared" ref="X3780:Y3780" si="11346">X3779+V3780</f>
        <v>346.2631346</v>
      </c>
      <c r="Y3780" s="75">
        <f t="shared" si="11346"/>
        <v>412.9443065</v>
      </c>
    </row>
    <row r="3781" ht="15.75" customHeight="1">
      <c r="A3781" s="78">
        <v>43676.0</v>
      </c>
      <c r="B3781" s="73">
        <v>11179.55</v>
      </c>
      <c r="C3781" s="73">
        <v>9004.05</v>
      </c>
      <c r="D3781" s="74">
        <f t="shared" si="33"/>
        <v>793</v>
      </c>
      <c r="E3781" s="74">
        <f t="shared" si="16"/>
        <v>0</v>
      </c>
      <c r="F3781" s="75">
        <f t="shared" si="4"/>
        <v>7</v>
      </c>
      <c r="G3781" s="75">
        <f t="shared" si="17"/>
        <v>0</v>
      </c>
      <c r="H3781" s="76">
        <f>IF(A3781&lt;SIP_Calculator!$B$7,0,IF(A3781&gt;SIP_Calculator!$E$7,0,1))</f>
        <v>1</v>
      </c>
      <c r="I3781" s="74">
        <f t="shared" si="5"/>
        <v>0</v>
      </c>
      <c r="J3781" s="75">
        <f t="shared" si="6"/>
        <v>0</v>
      </c>
      <c r="K3781" s="76">
        <f>H3781*SIP_Calculator!$D$25</f>
        <v>484.4666522</v>
      </c>
      <c r="L3781" s="76">
        <f t="shared" si="7"/>
        <v>0.04333507629</v>
      </c>
      <c r="M3781" s="76">
        <f t="shared" si="8"/>
        <v>0.05380541558</v>
      </c>
      <c r="N3781" s="76">
        <f t="shared" ref="N3781:O3781" si="11347">N3780+L3781</f>
        <v>346.0672685</v>
      </c>
      <c r="O3781" s="76">
        <f t="shared" si="11347"/>
        <v>412.6887003</v>
      </c>
      <c r="P3781" s="74">
        <f>I3781*SIP_Calculator!$D$26</f>
        <v>0</v>
      </c>
      <c r="Q3781" s="74">
        <f t="shared" si="10"/>
        <v>0</v>
      </c>
      <c r="R3781" s="74">
        <f t="shared" si="11"/>
        <v>0</v>
      </c>
      <c r="S3781" s="74">
        <f t="shared" ref="S3781:T3781" si="11348">S3780+Q3781</f>
        <v>345.852557</v>
      </c>
      <c r="T3781" s="74">
        <f t="shared" si="11348"/>
        <v>412.5176827</v>
      </c>
      <c r="U3781" s="75">
        <f>J3781*SIP_Calculator!$D$27</f>
        <v>0</v>
      </c>
      <c r="V3781" s="75">
        <f t="shared" si="13"/>
        <v>0</v>
      </c>
      <c r="W3781" s="75">
        <f t="shared" si="14"/>
        <v>0</v>
      </c>
      <c r="X3781" s="75">
        <f t="shared" ref="X3781:Y3781" si="11349">X3780+V3781</f>
        <v>346.2631346</v>
      </c>
      <c r="Y3781" s="75">
        <f t="shared" si="11349"/>
        <v>412.9443065</v>
      </c>
    </row>
    <row r="3782" ht="15.75" customHeight="1">
      <c r="A3782" s="78">
        <v>43677.0</v>
      </c>
      <c r="B3782" s="73">
        <v>11221.2</v>
      </c>
      <c r="C3782" s="73">
        <v>9044.95</v>
      </c>
      <c r="D3782" s="74">
        <f t="shared" si="33"/>
        <v>793</v>
      </c>
      <c r="E3782" s="74">
        <f t="shared" si="16"/>
        <v>0</v>
      </c>
      <c r="F3782" s="75">
        <f t="shared" si="4"/>
        <v>7</v>
      </c>
      <c r="G3782" s="75">
        <f t="shared" si="17"/>
        <v>0</v>
      </c>
      <c r="H3782" s="76">
        <f>IF(A3782&lt;SIP_Calculator!$B$7,0,IF(A3782&gt;SIP_Calculator!$E$7,0,1))</f>
        <v>1</v>
      </c>
      <c r="I3782" s="74">
        <f t="shared" si="5"/>
        <v>0</v>
      </c>
      <c r="J3782" s="75">
        <f t="shared" si="6"/>
        <v>0</v>
      </c>
      <c r="K3782" s="76">
        <f>H3782*SIP_Calculator!$D$25</f>
        <v>484.4666522</v>
      </c>
      <c r="L3782" s="76">
        <f t="shared" si="7"/>
        <v>0.04317422844</v>
      </c>
      <c r="M3782" s="76">
        <f t="shared" si="8"/>
        <v>0.05356211501</v>
      </c>
      <c r="N3782" s="76">
        <f t="shared" ref="N3782:O3782" si="11350">N3781+L3782</f>
        <v>346.1104427</v>
      </c>
      <c r="O3782" s="76">
        <f t="shared" si="11350"/>
        <v>412.7422624</v>
      </c>
      <c r="P3782" s="74">
        <f>I3782*SIP_Calculator!$D$26</f>
        <v>0</v>
      </c>
      <c r="Q3782" s="74">
        <f t="shared" si="10"/>
        <v>0</v>
      </c>
      <c r="R3782" s="74">
        <f t="shared" si="11"/>
        <v>0</v>
      </c>
      <c r="S3782" s="74">
        <f t="shared" ref="S3782:T3782" si="11351">S3781+Q3782</f>
        <v>345.852557</v>
      </c>
      <c r="T3782" s="74">
        <f t="shared" si="11351"/>
        <v>412.5176827</v>
      </c>
      <c r="U3782" s="75">
        <f>J3782*SIP_Calculator!$D$27</f>
        <v>0</v>
      </c>
      <c r="V3782" s="75">
        <f t="shared" si="13"/>
        <v>0</v>
      </c>
      <c r="W3782" s="75">
        <f t="shared" si="14"/>
        <v>0</v>
      </c>
      <c r="X3782" s="75">
        <f t="shared" ref="X3782:Y3782" si="11352">X3781+V3782</f>
        <v>346.2631346</v>
      </c>
      <c r="Y3782" s="75">
        <f t="shared" si="11352"/>
        <v>412.9443065</v>
      </c>
    </row>
    <row r="3783" ht="15.75" customHeight="1">
      <c r="A3783" s="78">
        <v>43678.0</v>
      </c>
      <c r="B3783" s="73">
        <v>11080.9</v>
      </c>
      <c r="C3783" s="73">
        <v>8935.75</v>
      </c>
      <c r="D3783" s="74">
        <f t="shared" si="33"/>
        <v>793</v>
      </c>
      <c r="E3783" s="74">
        <f t="shared" si="16"/>
        <v>0</v>
      </c>
      <c r="F3783" s="75">
        <f t="shared" si="4"/>
        <v>8</v>
      </c>
      <c r="G3783" s="75">
        <f t="shared" si="17"/>
        <v>1</v>
      </c>
      <c r="H3783" s="76">
        <f>IF(A3783&lt;SIP_Calculator!$B$7,0,IF(A3783&gt;SIP_Calculator!$E$7,0,1))</f>
        <v>1</v>
      </c>
      <c r="I3783" s="74">
        <f t="shared" si="5"/>
        <v>0</v>
      </c>
      <c r="J3783" s="75">
        <f t="shared" si="6"/>
        <v>1</v>
      </c>
      <c r="K3783" s="76">
        <f>H3783*SIP_Calculator!$D$25</f>
        <v>484.4666522</v>
      </c>
      <c r="L3783" s="76">
        <f t="shared" si="7"/>
        <v>0.04372087576</v>
      </c>
      <c r="M3783" s="76">
        <f t="shared" si="8"/>
        <v>0.05421667484</v>
      </c>
      <c r="N3783" s="76">
        <f t="shared" ref="N3783:O3783" si="11353">N3782+L3783</f>
        <v>346.1541636</v>
      </c>
      <c r="O3783" s="76">
        <f t="shared" si="11353"/>
        <v>412.7964791</v>
      </c>
      <c r="P3783" s="74">
        <f>I3783*SIP_Calculator!$D$26</f>
        <v>0</v>
      </c>
      <c r="Q3783" s="74">
        <f t="shared" si="10"/>
        <v>0</v>
      </c>
      <c r="R3783" s="74">
        <f t="shared" si="11"/>
        <v>0</v>
      </c>
      <c r="S3783" s="74">
        <f t="shared" ref="S3783:T3783" si="11354">S3782+Q3783</f>
        <v>345.852557</v>
      </c>
      <c r="T3783" s="74">
        <f t="shared" si="11354"/>
        <v>412.5176827</v>
      </c>
      <c r="U3783" s="75">
        <f>J3783*SIP_Calculator!$D$27</f>
        <v>10000</v>
      </c>
      <c r="V3783" s="75">
        <f t="shared" si="13"/>
        <v>0.9024537718</v>
      </c>
      <c r="W3783" s="75">
        <f t="shared" si="14"/>
        <v>1.119100243</v>
      </c>
      <c r="X3783" s="75">
        <f t="shared" ref="X3783:Y3783" si="11355">X3782+V3783</f>
        <v>347.1655883</v>
      </c>
      <c r="Y3783" s="75">
        <f t="shared" si="11355"/>
        <v>414.0634068</v>
      </c>
    </row>
    <row r="3784" ht="15.75" customHeight="1">
      <c r="A3784" s="78">
        <v>43679.0</v>
      </c>
      <c r="B3784" s="73">
        <v>11100.45</v>
      </c>
      <c r="C3784" s="73">
        <v>8943.95</v>
      </c>
      <c r="D3784" s="74">
        <f t="shared" si="33"/>
        <v>793</v>
      </c>
      <c r="E3784" s="74">
        <f t="shared" si="16"/>
        <v>0</v>
      </c>
      <c r="F3784" s="75">
        <f t="shared" si="4"/>
        <v>8</v>
      </c>
      <c r="G3784" s="75">
        <f t="shared" si="17"/>
        <v>0</v>
      </c>
      <c r="H3784" s="76">
        <f>IF(A3784&lt;SIP_Calculator!$B$7,0,IF(A3784&gt;SIP_Calculator!$E$7,0,1))</f>
        <v>1</v>
      </c>
      <c r="I3784" s="74">
        <f t="shared" si="5"/>
        <v>0</v>
      </c>
      <c r="J3784" s="75">
        <f t="shared" si="6"/>
        <v>0</v>
      </c>
      <c r="K3784" s="76">
        <f>H3784*SIP_Calculator!$D$25</f>
        <v>484.4666522</v>
      </c>
      <c r="L3784" s="76">
        <f t="shared" si="7"/>
        <v>0.04364387499</v>
      </c>
      <c r="M3784" s="76">
        <f t="shared" si="8"/>
        <v>0.05416696786</v>
      </c>
      <c r="N3784" s="76">
        <f t="shared" ref="N3784:O3784" si="11356">N3783+L3784</f>
        <v>346.1978075</v>
      </c>
      <c r="O3784" s="76">
        <f t="shared" si="11356"/>
        <v>412.8506461</v>
      </c>
      <c r="P3784" s="74">
        <f>I3784*SIP_Calculator!$D$26</f>
        <v>0</v>
      </c>
      <c r="Q3784" s="74">
        <f t="shared" si="10"/>
        <v>0</v>
      </c>
      <c r="R3784" s="74">
        <f t="shared" si="11"/>
        <v>0</v>
      </c>
      <c r="S3784" s="74">
        <f t="shared" ref="S3784:T3784" si="11357">S3783+Q3784</f>
        <v>345.852557</v>
      </c>
      <c r="T3784" s="74">
        <f t="shared" si="11357"/>
        <v>412.5176827</v>
      </c>
      <c r="U3784" s="75">
        <f>J3784*SIP_Calculator!$D$27</f>
        <v>0</v>
      </c>
      <c r="V3784" s="75">
        <f t="shared" si="13"/>
        <v>0</v>
      </c>
      <c r="W3784" s="75">
        <f t="shared" si="14"/>
        <v>0</v>
      </c>
      <c r="X3784" s="75">
        <f t="shared" ref="X3784:Y3784" si="11358">X3783+V3784</f>
        <v>347.1655883</v>
      </c>
      <c r="Y3784" s="75">
        <f t="shared" si="11358"/>
        <v>414.0634068</v>
      </c>
    </row>
    <row r="3785" ht="15.75" customHeight="1">
      <c r="A3785" s="78">
        <v>43682.0</v>
      </c>
      <c r="B3785" s="73">
        <v>10970.05</v>
      </c>
      <c r="C3785" s="73">
        <v>8831.95</v>
      </c>
      <c r="D3785" s="74">
        <f t="shared" si="33"/>
        <v>794</v>
      </c>
      <c r="E3785" s="74">
        <f t="shared" si="16"/>
        <v>1</v>
      </c>
      <c r="F3785" s="75">
        <f t="shared" si="4"/>
        <v>8</v>
      </c>
      <c r="G3785" s="75">
        <f t="shared" si="17"/>
        <v>0</v>
      </c>
      <c r="H3785" s="76">
        <f>IF(A3785&lt;SIP_Calculator!$B$7,0,IF(A3785&gt;SIP_Calculator!$E$7,0,1))</f>
        <v>1</v>
      </c>
      <c r="I3785" s="74">
        <f t="shared" si="5"/>
        <v>1</v>
      </c>
      <c r="J3785" s="75">
        <f t="shared" si="6"/>
        <v>0</v>
      </c>
      <c r="K3785" s="76">
        <f>H3785*SIP_Calculator!$D$25</f>
        <v>484.4666522</v>
      </c>
      <c r="L3785" s="76">
        <f t="shared" si="7"/>
        <v>0.04416266582</v>
      </c>
      <c r="M3785" s="76">
        <f t="shared" si="8"/>
        <v>0.0548538717</v>
      </c>
      <c r="N3785" s="76">
        <f t="shared" ref="N3785:O3785" si="11359">N3784+L3785</f>
        <v>346.2419702</v>
      </c>
      <c r="O3785" s="76">
        <f t="shared" si="11359"/>
        <v>412.9054999</v>
      </c>
      <c r="P3785" s="74">
        <f>I3785*SIP_Calculator!$D$26</f>
        <v>2301.341589</v>
      </c>
      <c r="Q3785" s="74">
        <f t="shared" si="10"/>
        <v>0.2097840565</v>
      </c>
      <c r="R3785" s="74">
        <f t="shared" si="11"/>
        <v>0.2605700428</v>
      </c>
      <c r="S3785" s="74">
        <f t="shared" ref="S3785:T3785" si="11360">S3784+Q3785</f>
        <v>346.0623411</v>
      </c>
      <c r="T3785" s="74">
        <f t="shared" si="11360"/>
        <v>412.7782528</v>
      </c>
      <c r="U3785" s="75">
        <f>J3785*SIP_Calculator!$D$27</f>
        <v>0</v>
      </c>
      <c r="V3785" s="75">
        <f t="shared" si="13"/>
        <v>0</v>
      </c>
      <c r="W3785" s="75">
        <f t="shared" si="14"/>
        <v>0</v>
      </c>
      <c r="X3785" s="75">
        <f t="shared" ref="X3785:Y3785" si="11361">X3784+V3785</f>
        <v>347.1655883</v>
      </c>
      <c r="Y3785" s="75">
        <f t="shared" si="11361"/>
        <v>414.0634068</v>
      </c>
    </row>
    <row r="3786" ht="15.75" customHeight="1">
      <c r="A3786" s="78">
        <v>43683.0</v>
      </c>
      <c r="B3786" s="73">
        <v>11058.9</v>
      </c>
      <c r="C3786" s="73">
        <v>8918.6</v>
      </c>
      <c r="D3786" s="74">
        <f t="shared" si="33"/>
        <v>794</v>
      </c>
      <c r="E3786" s="74">
        <f t="shared" si="16"/>
        <v>0</v>
      </c>
      <c r="F3786" s="75">
        <f t="shared" si="4"/>
        <v>8</v>
      </c>
      <c r="G3786" s="75">
        <f t="shared" si="17"/>
        <v>0</v>
      </c>
      <c r="H3786" s="76">
        <f>IF(A3786&lt;SIP_Calculator!$B$7,0,IF(A3786&gt;SIP_Calculator!$E$7,0,1))</f>
        <v>1</v>
      </c>
      <c r="I3786" s="74">
        <f t="shared" si="5"/>
        <v>0</v>
      </c>
      <c r="J3786" s="75">
        <f t="shared" si="6"/>
        <v>0</v>
      </c>
      <c r="K3786" s="76">
        <f>H3786*SIP_Calculator!$D$25</f>
        <v>484.4666522</v>
      </c>
      <c r="L3786" s="76">
        <f t="shared" si="7"/>
        <v>0.04380785179</v>
      </c>
      <c r="M3786" s="76">
        <f t="shared" si="8"/>
        <v>0.05432093066</v>
      </c>
      <c r="N3786" s="76">
        <f t="shared" ref="N3786:O3786" si="11362">N3785+L3786</f>
        <v>346.285778</v>
      </c>
      <c r="O3786" s="76">
        <f t="shared" si="11362"/>
        <v>412.9598209</v>
      </c>
      <c r="P3786" s="74">
        <f>I3786*SIP_Calculator!$D$26</f>
        <v>0</v>
      </c>
      <c r="Q3786" s="74">
        <f t="shared" si="10"/>
        <v>0</v>
      </c>
      <c r="R3786" s="74">
        <f t="shared" si="11"/>
        <v>0</v>
      </c>
      <c r="S3786" s="74">
        <f t="shared" ref="S3786:T3786" si="11363">S3785+Q3786</f>
        <v>346.0623411</v>
      </c>
      <c r="T3786" s="74">
        <f t="shared" si="11363"/>
        <v>412.7782528</v>
      </c>
      <c r="U3786" s="75">
        <f>J3786*SIP_Calculator!$D$27</f>
        <v>0</v>
      </c>
      <c r="V3786" s="75">
        <f t="shared" si="13"/>
        <v>0</v>
      </c>
      <c r="W3786" s="75">
        <f t="shared" si="14"/>
        <v>0</v>
      </c>
      <c r="X3786" s="75">
        <f t="shared" ref="X3786:Y3786" si="11364">X3785+V3786</f>
        <v>347.1655883</v>
      </c>
      <c r="Y3786" s="75">
        <f t="shared" si="11364"/>
        <v>414.0634068</v>
      </c>
    </row>
    <row r="3787" ht="15.75" customHeight="1">
      <c r="A3787" s="78">
        <v>43684.0</v>
      </c>
      <c r="B3787" s="73">
        <v>10970.55</v>
      </c>
      <c r="C3787" s="73">
        <v>8854.65</v>
      </c>
      <c r="D3787" s="74">
        <f t="shared" si="33"/>
        <v>794</v>
      </c>
      <c r="E3787" s="74">
        <f t="shared" si="16"/>
        <v>0</v>
      </c>
      <c r="F3787" s="75">
        <f t="shared" si="4"/>
        <v>8</v>
      </c>
      <c r="G3787" s="75">
        <f t="shared" si="17"/>
        <v>0</v>
      </c>
      <c r="H3787" s="76">
        <f>IF(A3787&lt;SIP_Calculator!$B$7,0,IF(A3787&gt;SIP_Calculator!$E$7,0,1))</f>
        <v>1</v>
      </c>
      <c r="I3787" s="74">
        <f t="shared" si="5"/>
        <v>0</v>
      </c>
      <c r="J3787" s="75">
        <f t="shared" si="6"/>
        <v>0</v>
      </c>
      <c r="K3787" s="76">
        <f>H3787*SIP_Calculator!$D$25</f>
        <v>484.4666522</v>
      </c>
      <c r="L3787" s="76">
        <f t="shared" si="7"/>
        <v>0.04416065304</v>
      </c>
      <c r="M3787" s="76">
        <f t="shared" si="8"/>
        <v>0.05471324696</v>
      </c>
      <c r="N3787" s="76">
        <f t="shared" ref="N3787:O3787" si="11365">N3786+L3787</f>
        <v>346.3299387</v>
      </c>
      <c r="O3787" s="76">
        <f t="shared" si="11365"/>
        <v>413.0145341</v>
      </c>
      <c r="P3787" s="74">
        <f>I3787*SIP_Calculator!$D$26</f>
        <v>0</v>
      </c>
      <c r="Q3787" s="74">
        <f t="shared" si="10"/>
        <v>0</v>
      </c>
      <c r="R3787" s="74">
        <f t="shared" si="11"/>
        <v>0</v>
      </c>
      <c r="S3787" s="74">
        <f t="shared" ref="S3787:T3787" si="11366">S3786+Q3787</f>
        <v>346.0623411</v>
      </c>
      <c r="T3787" s="74">
        <f t="shared" si="11366"/>
        <v>412.7782528</v>
      </c>
      <c r="U3787" s="75">
        <f>J3787*SIP_Calculator!$D$27</f>
        <v>0</v>
      </c>
      <c r="V3787" s="75">
        <f t="shared" si="13"/>
        <v>0</v>
      </c>
      <c r="W3787" s="75">
        <f t="shared" si="14"/>
        <v>0</v>
      </c>
      <c r="X3787" s="75">
        <f t="shared" ref="X3787:Y3787" si="11367">X3786+V3787</f>
        <v>347.1655883</v>
      </c>
      <c r="Y3787" s="75">
        <f t="shared" si="11367"/>
        <v>414.0634068</v>
      </c>
    </row>
    <row r="3788" ht="15.75" customHeight="1">
      <c r="A3788" s="78">
        <v>43685.0</v>
      </c>
      <c r="B3788" s="73">
        <v>11144.15</v>
      </c>
      <c r="C3788" s="73">
        <v>8979.65</v>
      </c>
      <c r="D3788" s="74">
        <f t="shared" si="33"/>
        <v>794</v>
      </c>
      <c r="E3788" s="74">
        <f t="shared" si="16"/>
        <v>0</v>
      </c>
      <c r="F3788" s="75">
        <f t="shared" si="4"/>
        <v>8</v>
      </c>
      <c r="G3788" s="75">
        <f t="shared" si="17"/>
        <v>0</v>
      </c>
      <c r="H3788" s="76">
        <f>IF(A3788&lt;SIP_Calculator!$B$7,0,IF(A3788&gt;SIP_Calculator!$E$7,0,1))</f>
        <v>1</v>
      </c>
      <c r="I3788" s="74">
        <f t="shared" si="5"/>
        <v>0</v>
      </c>
      <c r="J3788" s="75">
        <f t="shared" si="6"/>
        <v>0</v>
      </c>
      <c r="K3788" s="76">
        <f>H3788*SIP_Calculator!$D$25</f>
        <v>484.4666522</v>
      </c>
      <c r="L3788" s="76">
        <f t="shared" si="7"/>
        <v>0.04347273253</v>
      </c>
      <c r="M3788" s="76">
        <f t="shared" si="8"/>
        <v>0.05395161862</v>
      </c>
      <c r="N3788" s="76">
        <f t="shared" ref="N3788:O3788" si="11368">N3787+L3788</f>
        <v>346.3734114</v>
      </c>
      <c r="O3788" s="76">
        <f t="shared" si="11368"/>
        <v>413.0684857</v>
      </c>
      <c r="P3788" s="74">
        <f>I3788*SIP_Calculator!$D$26</f>
        <v>0</v>
      </c>
      <c r="Q3788" s="74">
        <f t="shared" si="10"/>
        <v>0</v>
      </c>
      <c r="R3788" s="74">
        <f t="shared" si="11"/>
        <v>0</v>
      </c>
      <c r="S3788" s="74">
        <f t="shared" ref="S3788:T3788" si="11369">S3787+Q3788</f>
        <v>346.0623411</v>
      </c>
      <c r="T3788" s="74">
        <f t="shared" si="11369"/>
        <v>412.7782528</v>
      </c>
      <c r="U3788" s="75">
        <f>J3788*SIP_Calculator!$D$27</f>
        <v>0</v>
      </c>
      <c r="V3788" s="75">
        <f t="shared" si="13"/>
        <v>0</v>
      </c>
      <c r="W3788" s="75">
        <f t="shared" si="14"/>
        <v>0</v>
      </c>
      <c r="X3788" s="75">
        <f t="shared" ref="X3788:Y3788" si="11370">X3787+V3788</f>
        <v>347.1655883</v>
      </c>
      <c r="Y3788" s="75">
        <f t="shared" si="11370"/>
        <v>414.0634068</v>
      </c>
    </row>
    <row r="3789" ht="15.75" customHeight="1">
      <c r="A3789" s="78">
        <v>43686.0</v>
      </c>
      <c r="B3789" s="73">
        <v>11222.2</v>
      </c>
      <c r="C3789" s="73">
        <v>9046.55</v>
      </c>
      <c r="D3789" s="74">
        <f t="shared" si="33"/>
        <v>794</v>
      </c>
      <c r="E3789" s="74">
        <f t="shared" si="16"/>
        <v>0</v>
      </c>
      <c r="F3789" s="75">
        <f t="shared" si="4"/>
        <v>8</v>
      </c>
      <c r="G3789" s="75">
        <f t="shared" si="17"/>
        <v>0</v>
      </c>
      <c r="H3789" s="76">
        <f>IF(A3789&lt;SIP_Calculator!$B$7,0,IF(A3789&gt;SIP_Calculator!$E$7,0,1))</f>
        <v>1</v>
      </c>
      <c r="I3789" s="74">
        <f t="shared" si="5"/>
        <v>0</v>
      </c>
      <c r="J3789" s="75">
        <f t="shared" si="6"/>
        <v>0</v>
      </c>
      <c r="K3789" s="76">
        <f>H3789*SIP_Calculator!$D$25</f>
        <v>484.4666522</v>
      </c>
      <c r="L3789" s="76">
        <f t="shared" si="7"/>
        <v>0.04317038123</v>
      </c>
      <c r="M3789" s="76">
        <f t="shared" si="8"/>
        <v>0.05355264186</v>
      </c>
      <c r="N3789" s="76">
        <f t="shared" ref="N3789:O3789" si="11371">N3788+L3789</f>
        <v>346.4165818</v>
      </c>
      <c r="O3789" s="76">
        <f t="shared" si="11371"/>
        <v>413.1220384</v>
      </c>
      <c r="P3789" s="74">
        <f>I3789*SIP_Calculator!$D$26</f>
        <v>0</v>
      </c>
      <c r="Q3789" s="74">
        <f t="shared" si="10"/>
        <v>0</v>
      </c>
      <c r="R3789" s="74">
        <f t="shared" si="11"/>
        <v>0</v>
      </c>
      <c r="S3789" s="74">
        <f t="shared" ref="S3789:T3789" si="11372">S3788+Q3789</f>
        <v>346.0623411</v>
      </c>
      <c r="T3789" s="74">
        <f t="shared" si="11372"/>
        <v>412.7782528</v>
      </c>
      <c r="U3789" s="75">
        <f>J3789*SIP_Calculator!$D$27</f>
        <v>0</v>
      </c>
      <c r="V3789" s="75">
        <f t="shared" si="13"/>
        <v>0</v>
      </c>
      <c r="W3789" s="75">
        <f t="shared" si="14"/>
        <v>0</v>
      </c>
      <c r="X3789" s="75">
        <f t="shared" ref="X3789:Y3789" si="11373">X3788+V3789</f>
        <v>347.1655883</v>
      </c>
      <c r="Y3789" s="75">
        <f t="shared" si="11373"/>
        <v>414.0634068</v>
      </c>
    </row>
    <row r="3790" ht="15.75" customHeight="1">
      <c r="A3790" s="78">
        <v>43690.0</v>
      </c>
      <c r="B3790" s="73">
        <v>11027.4</v>
      </c>
      <c r="C3790" s="73">
        <v>8890.1</v>
      </c>
      <c r="D3790" s="74">
        <f t="shared" si="33"/>
        <v>795</v>
      </c>
      <c r="E3790" s="74">
        <f t="shared" si="16"/>
        <v>1</v>
      </c>
      <c r="F3790" s="75">
        <f t="shared" si="4"/>
        <v>8</v>
      </c>
      <c r="G3790" s="75">
        <f t="shared" si="17"/>
        <v>0</v>
      </c>
      <c r="H3790" s="76">
        <f>IF(A3790&lt;SIP_Calculator!$B$7,0,IF(A3790&gt;SIP_Calculator!$E$7,0,1))</f>
        <v>1</v>
      </c>
      <c r="I3790" s="74">
        <f t="shared" si="5"/>
        <v>1</v>
      </c>
      <c r="J3790" s="75">
        <f t="shared" si="6"/>
        <v>0</v>
      </c>
      <c r="K3790" s="76">
        <f>H3790*SIP_Calculator!$D$25</f>
        <v>484.4666522</v>
      </c>
      <c r="L3790" s="76">
        <f t="shared" si="7"/>
        <v>0.04393298984</v>
      </c>
      <c r="M3790" s="76">
        <f t="shared" si="8"/>
        <v>0.05449507342</v>
      </c>
      <c r="N3790" s="76">
        <f t="shared" ref="N3790:O3790" si="11374">N3789+L3790</f>
        <v>346.4605148</v>
      </c>
      <c r="O3790" s="76">
        <f t="shared" si="11374"/>
        <v>413.1765334</v>
      </c>
      <c r="P3790" s="74">
        <f>I3790*SIP_Calculator!$D$26</f>
        <v>2301.341589</v>
      </c>
      <c r="Q3790" s="74">
        <f t="shared" si="10"/>
        <v>0.2086930364</v>
      </c>
      <c r="R3790" s="74">
        <f t="shared" si="11"/>
        <v>0.2588656583</v>
      </c>
      <c r="S3790" s="74">
        <f t="shared" ref="S3790:T3790" si="11375">S3789+Q3790</f>
        <v>346.2710341</v>
      </c>
      <c r="T3790" s="74">
        <f t="shared" si="11375"/>
        <v>413.0371184</v>
      </c>
      <c r="U3790" s="75">
        <f>J3790*SIP_Calculator!$D$27</f>
        <v>0</v>
      </c>
      <c r="V3790" s="75">
        <f t="shared" si="13"/>
        <v>0</v>
      </c>
      <c r="W3790" s="75">
        <f t="shared" si="14"/>
        <v>0</v>
      </c>
      <c r="X3790" s="75">
        <f t="shared" ref="X3790:Y3790" si="11376">X3789+V3790</f>
        <v>347.1655883</v>
      </c>
      <c r="Y3790" s="75">
        <f t="shared" si="11376"/>
        <v>414.0634068</v>
      </c>
    </row>
    <row r="3791" ht="15.75" customHeight="1">
      <c r="A3791" s="78">
        <v>43691.0</v>
      </c>
      <c r="B3791" s="73">
        <v>11133.75</v>
      </c>
      <c r="C3791" s="73">
        <v>8971.1</v>
      </c>
      <c r="D3791" s="74">
        <f t="shared" si="33"/>
        <v>795</v>
      </c>
      <c r="E3791" s="74">
        <f t="shared" si="16"/>
        <v>0</v>
      </c>
      <c r="F3791" s="75">
        <f t="shared" si="4"/>
        <v>8</v>
      </c>
      <c r="G3791" s="75">
        <f t="shared" si="17"/>
        <v>0</v>
      </c>
      <c r="H3791" s="76">
        <f>IF(A3791&lt;SIP_Calculator!$B$7,0,IF(A3791&gt;SIP_Calculator!$E$7,0,1))</f>
        <v>1</v>
      </c>
      <c r="I3791" s="74">
        <f t="shared" si="5"/>
        <v>0</v>
      </c>
      <c r="J3791" s="75">
        <f t="shared" si="6"/>
        <v>0</v>
      </c>
      <c r="K3791" s="76">
        <f>H3791*SIP_Calculator!$D$25</f>
        <v>484.4666522</v>
      </c>
      <c r="L3791" s="76">
        <f t="shared" si="7"/>
        <v>0.04351334027</v>
      </c>
      <c r="M3791" s="76">
        <f t="shared" si="8"/>
        <v>0.05400303778</v>
      </c>
      <c r="N3791" s="76">
        <f t="shared" ref="N3791:O3791" si="11377">N3790+L3791</f>
        <v>346.5040281</v>
      </c>
      <c r="O3791" s="76">
        <f t="shared" si="11377"/>
        <v>413.2305365</v>
      </c>
      <c r="P3791" s="74">
        <f>I3791*SIP_Calculator!$D$26</f>
        <v>0</v>
      </c>
      <c r="Q3791" s="74">
        <f t="shared" si="10"/>
        <v>0</v>
      </c>
      <c r="R3791" s="74">
        <f t="shared" si="11"/>
        <v>0</v>
      </c>
      <c r="S3791" s="74">
        <f t="shared" ref="S3791:T3791" si="11378">S3790+Q3791</f>
        <v>346.2710341</v>
      </c>
      <c r="T3791" s="74">
        <f t="shared" si="11378"/>
        <v>413.0371184</v>
      </c>
      <c r="U3791" s="75">
        <f>J3791*SIP_Calculator!$D$27</f>
        <v>0</v>
      </c>
      <c r="V3791" s="75">
        <f t="shared" si="13"/>
        <v>0</v>
      </c>
      <c r="W3791" s="75">
        <f t="shared" si="14"/>
        <v>0</v>
      </c>
      <c r="X3791" s="75">
        <f t="shared" ref="X3791:Y3791" si="11379">X3790+V3791</f>
        <v>347.1655883</v>
      </c>
      <c r="Y3791" s="75">
        <f t="shared" si="11379"/>
        <v>414.0634068</v>
      </c>
    </row>
    <row r="3792" ht="15.75" customHeight="1">
      <c r="A3792" s="78">
        <v>43693.0</v>
      </c>
      <c r="B3792" s="73">
        <v>11154.55</v>
      </c>
      <c r="C3792" s="73">
        <v>8988.8</v>
      </c>
      <c r="D3792" s="74">
        <f t="shared" si="33"/>
        <v>795</v>
      </c>
      <c r="E3792" s="74">
        <f t="shared" si="16"/>
        <v>0</v>
      </c>
      <c r="F3792" s="75">
        <f t="shared" si="4"/>
        <v>8</v>
      </c>
      <c r="G3792" s="75">
        <f t="shared" si="17"/>
        <v>0</v>
      </c>
      <c r="H3792" s="76">
        <f>IF(A3792&lt;SIP_Calculator!$B$7,0,IF(A3792&gt;SIP_Calculator!$E$7,0,1))</f>
        <v>1</v>
      </c>
      <c r="I3792" s="74">
        <f t="shared" si="5"/>
        <v>0</v>
      </c>
      <c r="J3792" s="75">
        <f t="shared" si="6"/>
        <v>0</v>
      </c>
      <c r="K3792" s="76">
        <f>H3792*SIP_Calculator!$D$25</f>
        <v>484.4666522</v>
      </c>
      <c r="L3792" s="76">
        <f t="shared" si="7"/>
        <v>0.04343220051</v>
      </c>
      <c r="M3792" s="76">
        <f t="shared" si="8"/>
        <v>0.05389669947</v>
      </c>
      <c r="N3792" s="76">
        <f t="shared" ref="N3792:O3792" si="11380">N3791+L3792</f>
        <v>346.5474603</v>
      </c>
      <c r="O3792" s="76">
        <f t="shared" si="11380"/>
        <v>413.2844332</v>
      </c>
      <c r="P3792" s="74">
        <f>I3792*SIP_Calculator!$D$26</f>
        <v>0</v>
      </c>
      <c r="Q3792" s="74">
        <f t="shared" si="10"/>
        <v>0</v>
      </c>
      <c r="R3792" s="74">
        <f t="shared" si="11"/>
        <v>0</v>
      </c>
      <c r="S3792" s="74">
        <f t="shared" ref="S3792:T3792" si="11381">S3791+Q3792</f>
        <v>346.2710341</v>
      </c>
      <c r="T3792" s="74">
        <f t="shared" si="11381"/>
        <v>413.0371184</v>
      </c>
      <c r="U3792" s="75">
        <f>J3792*SIP_Calculator!$D$27</f>
        <v>0</v>
      </c>
      <c r="V3792" s="75">
        <f t="shared" si="13"/>
        <v>0</v>
      </c>
      <c r="W3792" s="75">
        <f t="shared" si="14"/>
        <v>0</v>
      </c>
      <c r="X3792" s="75">
        <f t="shared" ref="X3792:Y3792" si="11382">X3791+V3792</f>
        <v>347.1655883</v>
      </c>
      <c r="Y3792" s="75">
        <f t="shared" si="11382"/>
        <v>414.0634068</v>
      </c>
    </row>
    <row r="3793" ht="15.75" customHeight="1">
      <c r="A3793" s="78">
        <v>43696.0</v>
      </c>
      <c r="B3793" s="73">
        <v>11158.95</v>
      </c>
      <c r="C3793" s="73">
        <v>8997.95</v>
      </c>
      <c r="D3793" s="74">
        <f t="shared" si="33"/>
        <v>796</v>
      </c>
      <c r="E3793" s="74">
        <f t="shared" si="16"/>
        <v>1</v>
      </c>
      <c r="F3793" s="75">
        <f t="shared" si="4"/>
        <v>8</v>
      </c>
      <c r="G3793" s="75">
        <f t="shared" si="17"/>
        <v>0</v>
      </c>
      <c r="H3793" s="76">
        <f>IF(A3793&lt;SIP_Calculator!$B$7,0,IF(A3793&gt;SIP_Calculator!$E$7,0,1))</f>
        <v>1</v>
      </c>
      <c r="I3793" s="74">
        <f t="shared" si="5"/>
        <v>1</v>
      </c>
      <c r="J3793" s="75">
        <f t="shared" si="6"/>
        <v>0</v>
      </c>
      <c r="K3793" s="76">
        <f>H3793*SIP_Calculator!$D$25</f>
        <v>484.4666522</v>
      </c>
      <c r="L3793" s="76">
        <f t="shared" si="7"/>
        <v>0.04341507509</v>
      </c>
      <c r="M3793" s="76">
        <f t="shared" si="8"/>
        <v>0.05384189201</v>
      </c>
      <c r="N3793" s="76">
        <f t="shared" ref="N3793:O3793" si="11383">N3792+L3793</f>
        <v>346.5908754</v>
      </c>
      <c r="O3793" s="76">
        <f t="shared" si="11383"/>
        <v>413.3382751</v>
      </c>
      <c r="P3793" s="74">
        <f>I3793*SIP_Calculator!$D$26</f>
        <v>2301.341589</v>
      </c>
      <c r="Q3793" s="74">
        <f t="shared" si="10"/>
        <v>0.2062328077</v>
      </c>
      <c r="R3793" s="74">
        <f t="shared" si="11"/>
        <v>0.2557628781</v>
      </c>
      <c r="S3793" s="74">
        <f t="shared" ref="S3793:T3793" si="11384">S3792+Q3793</f>
        <v>346.4772669</v>
      </c>
      <c r="T3793" s="74">
        <f t="shared" si="11384"/>
        <v>413.2928813</v>
      </c>
      <c r="U3793" s="75">
        <f>J3793*SIP_Calculator!$D$27</f>
        <v>0</v>
      </c>
      <c r="V3793" s="75">
        <f t="shared" si="13"/>
        <v>0</v>
      </c>
      <c r="W3793" s="75">
        <f t="shared" si="14"/>
        <v>0</v>
      </c>
      <c r="X3793" s="75">
        <f t="shared" ref="X3793:Y3793" si="11385">X3792+V3793</f>
        <v>347.1655883</v>
      </c>
      <c r="Y3793" s="75">
        <f t="shared" si="11385"/>
        <v>414.0634068</v>
      </c>
    </row>
    <row r="3794" ht="15.75" customHeight="1">
      <c r="A3794" s="78">
        <v>43697.0</v>
      </c>
      <c r="B3794" s="73">
        <v>11115.6</v>
      </c>
      <c r="C3794" s="73">
        <v>8957.4</v>
      </c>
      <c r="D3794" s="74">
        <f t="shared" si="33"/>
        <v>796</v>
      </c>
      <c r="E3794" s="74">
        <f t="shared" si="16"/>
        <v>0</v>
      </c>
      <c r="F3794" s="75">
        <f t="shared" si="4"/>
        <v>8</v>
      </c>
      <c r="G3794" s="75">
        <f t="shared" si="17"/>
        <v>0</v>
      </c>
      <c r="H3794" s="76">
        <f>IF(A3794&lt;SIP_Calculator!$B$7,0,IF(A3794&gt;SIP_Calculator!$E$7,0,1))</f>
        <v>1</v>
      </c>
      <c r="I3794" s="74">
        <f t="shared" si="5"/>
        <v>0</v>
      </c>
      <c r="J3794" s="75">
        <f t="shared" si="6"/>
        <v>0</v>
      </c>
      <c r="K3794" s="76">
        <f>H3794*SIP_Calculator!$D$25</f>
        <v>484.4666522</v>
      </c>
      <c r="L3794" s="76">
        <f t="shared" si="7"/>
        <v>0.0435843906</v>
      </c>
      <c r="M3794" s="76">
        <f t="shared" si="8"/>
        <v>0.05408563335</v>
      </c>
      <c r="N3794" s="76">
        <f t="shared" ref="N3794:O3794" si="11386">N3793+L3794</f>
        <v>346.6344598</v>
      </c>
      <c r="O3794" s="76">
        <f t="shared" si="11386"/>
        <v>413.3923607</v>
      </c>
      <c r="P3794" s="74">
        <f>I3794*SIP_Calculator!$D$26</f>
        <v>0</v>
      </c>
      <c r="Q3794" s="74">
        <f t="shared" si="10"/>
        <v>0</v>
      </c>
      <c r="R3794" s="74">
        <f t="shared" si="11"/>
        <v>0</v>
      </c>
      <c r="S3794" s="74">
        <f t="shared" ref="S3794:T3794" si="11387">S3793+Q3794</f>
        <v>346.4772669</v>
      </c>
      <c r="T3794" s="74">
        <f t="shared" si="11387"/>
        <v>413.2928813</v>
      </c>
      <c r="U3794" s="75">
        <f>J3794*SIP_Calculator!$D$27</f>
        <v>0</v>
      </c>
      <c r="V3794" s="75">
        <f t="shared" si="13"/>
        <v>0</v>
      </c>
      <c r="W3794" s="75">
        <f t="shared" si="14"/>
        <v>0</v>
      </c>
      <c r="X3794" s="75">
        <f t="shared" ref="X3794:Y3794" si="11388">X3793+V3794</f>
        <v>347.1655883</v>
      </c>
      <c r="Y3794" s="75">
        <f t="shared" si="11388"/>
        <v>414.0634068</v>
      </c>
    </row>
    <row r="3795" ht="15.75" customHeight="1">
      <c r="A3795" s="78">
        <v>43698.0</v>
      </c>
      <c r="B3795" s="73">
        <v>11012.0</v>
      </c>
      <c r="C3795" s="73">
        <v>8864.5</v>
      </c>
      <c r="D3795" s="74">
        <f t="shared" si="33"/>
        <v>796</v>
      </c>
      <c r="E3795" s="74">
        <f t="shared" si="16"/>
        <v>0</v>
      </c>
      <c r="F3795" s="75">
        <f t="shared" si="4"/>
        <v>8</v>
      </c>
      <c r="G3795" s="75">
        <f t="shared" si="17"/>
        <v>0</v>
      </c>
      <c r="H3795" s="76">
        <f>IF(A3795&lt;SIP_Calculator!$B$7,0,IF(A3795&gt;SIP_Calculator!$E$7,0,1))</f>
        <v>1</v>
      </c>
      <c r="I3795" s="74">
        <f t="shared" si="5"/>
        <v>0</v>
      </c>
      <c r="J3795" s="75">
        <f t="shared" si="6"/>
        <v>0</v>
      </c>
      <c r="K3795" s="76">
        <f>H3795*SIP_Calculator!$D$25</f>
        <v>484.4666522</v>
      </c>
      <c r="L3795" s="76">
        <f t="shared" si="7"/>
        <v>0.043994429</v>
      </c>
      <c r="M3795" s="76">
        <f t="shared" si="8"/>
        <v>0.05465245103</v>
      </c>
      <c r="N3795" s="76">
        <f t="shared" ref="N3795:O3795" si="11389">N3794+L3795</f>
        <v>346.6784542</v>
      </c>
      <c r="O3795" s="76">
        <f t="shared" si="11389"/>
        <v>413.4470132</v>
      </c>
      <c r="P3795" s="74">
        <f>I3795*SIP_Calculator!$D$26</f>
        <v>0</v>
      </c>
      <c r="Q3795" s="74">
        <f t="shared" si="10"/>
        <v>0</v>
      </c>
      <c r="R3795" s="74">
        <f t="shared" si="11"/>
        <v>0</v>
      </c>
      <c r="S3795" s="74">
        <f t="shared" ref="S3795:T3795" si="11390">S3794+Q3795</f>
        <v>346.4772669</v>
      </c>
      <c r="T3795" s="74">
        <f t="shared" si="11390"/>
        <v>413.2928813</v>
      </c>
      <c r="U3795" s="75">
        <f>J3795*SIP_Calculator!$D$27</f>
        <v>0</v>
      </c>
      <c r="V3795" s="75">
        <f t="shared" si="13"/>
        <v>0</v>
      </c>
      <c r="W3795" s="75">
        <f t="shared" si="14"/>
        <v>0</v>
      </c>
      <c r="X3795" s="75">
        <f t="shared" ref="X3795:Y3795" si="11391">X3794+V3795</f>
        <v>347.1655883</v>
      </c>
      <c r="Y3795" s="75">
        <f t="shared" si="11391"/>
        <v>414.0634068</v>
      </c>
    </row>
    <row r="3796" ht="15.75" customHeight="1">
      <c r="A3796" s="78">
        <v>43699.0</v>
      </c>
      <c r="B3796" s="73">
        <v>10836.85</v>
      </c>
      <c r="C3796" s="73">
        <v>8719.25</v>
      </c>
      <c r="D3796" s="74">
        <f t="shared" si="33"/>
        <v>796</v>
      </c>
      <c r="E3796" s="74">
        <f t="shared" si="16"/>
        <v>0</v>
      </c>
      <c r="F3796" s="75">
        <f t="shared" si="4"/>
        <v>8</v>
      </c>
      <c r="G3796" s="75">
        <f t="shared" si="17"/>
        <v>0</v>
      </c>
      <c r="H3796" s="76">
        <f>IF(A3796&lt;SIP_Calculator!$B$7,0,IF(A3796&gt;SIP_Calculator!$E$7,0,1))</f>
        <v>1</v>
      </c>
      <c r="I3796" s="74">
        <f t="shared" si="5"/>
        <v>0</v>
      </c>
      <c r="J3796" s="75">
        <f t="shared" si="6"/>
        <v>0</v>
      </c>
      <c r="K3796" s="76">
        <f>H3796*SIP_Calculator!$D$25</f>
        <v>484.4666522</v>
      </c>
      <c r="L3796" s="76">
        <f t="shared" si="7"/>
        <v>0.04470548657</v>
      </c>
      <c r="M3796" s="76">
        <f t="shared" si="8"/>
        <v>0.05556288123</v>
      </c>
      <c r="N3796" s="76">
        <f t="shared" ref="N3796:O3796" si="11392">N3795+L3796</f>
        <v>346.7231597</v>
      </c>
      <c r="O3796" s="76">
        <f t="shared" si="11392"/>
        <v>413.502576</v>
      </c>
      <c r="P3796" s="74">
        <f>I3796*SIP_Calculator!$D$26</f>
        <v>0</v>
      </c>
      <c r="Q3796" s="74">
        <f t="shared" si="10"/>
        <v>0</v>
      </c>
      <c r="R3796" s="74">
        <f t="shared" si="11"/>
        <v>0</v>
      </c>
      <c r="S3796" s="74">
        <f t="shared" ref="S3796:T3796" si="11393">S3795+Q3796</f>
        <v>346.4772669</v>
      </c>
      <c r="T3796" s="74">
        <f t="shared" si="11393"/>
        <v>413.2928813</v>
      </c>
      <c r="U3796" s="75">
        <f>J3796*SIP_Calculator!$D$27</f>
        <v>0</v>
      </c>
      <c r="V3796" s="75">
        <f t="shared" si="13"/>
        <v>0</v>
      </c>
      <c r="W3796" s="75">
        <f t="shared" si="14"/>
        <v>0</v>
      </c>
      <c r="X3796" s="75">
        <f t="shared" ref="X3796:Y3796" si="11394">X3795+V3796</f>
        <v>347.1655883</v>
      </c>
      <c r="Y3796" s="75">
        <f t="shared" si="11394"/>
        <v>414.0634068</v>
      </c>
    </row>
    <row r="3797" ht="15.75" customHeight="1">
      <c r="A3797" s="78">
        <v>43700.0</v>
      </c>
      <c r="B3797" s="73">
        <v>10925.9</v>
      </c>
      <c r="C3797" s="73">
        <v>8790.55</v>
      </c>
      <c r="D3797" s="74">
        <f t="shared" si="33"/>
        <v>796</v>
      </c>
      <c r="E3797" s="74">
        <f t="shared" si="16"/>
        <v>0</v>
      </c>
      <c r="F3797" s="75">
        <f t="shared" si="4"/>
        <v>8</v>
      </c>
      <c r="G3797" s="75">
        <f t="shared" si="17"/>
        <v>0</v>
      </c>
      <c r="H3797" s="76">
        <f>IF(A3797&lt;SIP_Calculator!$B$7,0,IF(A3797&gt;SIP_Calculator!$E$7,0,1))</f>
        <v>1</v>
      </c>
      <c r="I3797" s="74">
        <f t="shared" si="5"/>
        <v>0</v>
      </c>
      <c r="J3797" s="75">
        <f t="shared" si="6"/>
        <v>0</v>
      </c>
      <c r="K3797" s="76">
        <f>H3797*SIP_Calculator!$D$25</f>
        <v>484.4666522</v>
      </c>
      <c r="L3797" s="76">
        <f t="shared" si="7"/>
        <v>0.04434112084</v>
      </c>
      <c r="M3797" s="76">
        <f t="shared" si="8"/>
        <v>0.05511221166</v>
      </c>
      <c r="N3797" s="76">
        <f t="shared" ref="N3797:O3797" si="11395">N3796+L3797</f>
        <v>346.7675008</v>
      </c>
      <c r="O3797" s="76">
        <f t="shared" si="11395"/>
        <v>413.5576882</v>
      </c>
      <c r="P3797" s="74">
        <f>I3797*SIP_Calculator!$D$26</f>
        <v>0</v>
      </c>
      <c r="Q3797" s="74">
        <f t="shared" si="10"/>
        <v>0</v>
      </c>
      <c r="R3797" s="74">
        <f t="shared" si="11"/>
        <v>0</v>
      </c>
      <c r="S3797" s="74">
        <f t="shared" ref="S3797:T3797" si="11396">S3796+Q3797</f>
        <v>346.4772669</v>
      </c>
      <c r="T3797" s="74">
        <f t="shared" si="11396"/>
        <v>413.2928813</v>
      </c>
      <c r="U3797" s="75">
        <f>J3797*SIP_Calculator!$D$27</f>
        <v>0</v>
      </c>
      <c r="V3797" s="75">
        <f t="shared" si="13"/>
        <v>0</v>
      </c>
      <c r="W3797" s="75">
        <f t="shared" si="14"/>
        <v>0</v>
      </c>
      <c r="X3797" s="75">
        <f t="shared" ref="X3797:Y3797" si="11397">X3796+V3797</f>
        <v>347.1655883</v>
      </c>
      <c r="Y3797" s="75">
        <f t="shared" si="11397"/>
        <v>414.0634068</v>
      </c>
    </row>
    <row r="3798" ht="15.75" customHeight="1">
      <c r="A3798" s="78">
        <v>43703.0</v>
      </c>
      <c r="B3798" s="73">
        <v>11152.65</v>
      </c>
      <c r="C3798" s="73">
        <v>8964.7</v>
      </c>
      <c r="D3798" s="74">
        <f t="shared" si="33"/>
        <v>797</v>
      </c>
      <c r="E3798" s="74">
        <f t="shared" si="16"/>
        <v>1</v>
      </c>
      <c r="F3798" s="75">
        <f t="shared" si="4"/>
        <v>8</v>
      </c>
      <c r="G3798" s="75">
        <f t="shared" si="17"/>
        <v>0</v>
      </c>
      <c r="H3798" s="76">
        <f>IF(A3798&lt;SIP_Calculator!$B$7,0,IF(A3798&gt;SIP_Calculator!$E$7,0,1))</f>
        <v>1</v>
      </c>
      <c r="I3798" s="74">
        <f t="shared" si="5"/>
        <v>1</v>
      </c>
      <c r="J3798" s="75">
        <f t="shared" si="6"/>
        <v>0</v>
      </c>
      <c r="K3798" s="76">
        <f>H3798*SIP_Calculator!$D$25</f>
        <v>484.4666522</v>
      </c>
      <c r="L3798" s="76">
        <f t="shared" si="7"/>
        <v>0.04343959975</v>
      </c>
      <c r="M3798" s="76">
        <f t="shared" si="8"/>
        <v>0.05404159115</v>
      </c>
      <c r="N3798" s="76">
        <f t="shared" ref="N3798:O3798" si="11398">N3797+L3798</f>
        <v>346.8109404</v>
      </c>
      <c r="O3798" s="76">
        <f t="shared" si="11398"/>
        <v>413.6117298</v>
      </c>
      <c r="P3798" s="74">
        <f>I3798*SIP_Calculator!$D$26</f>
        <v>2301.341589</v>
      </c>
      <c r="Q3798" s="74">
        <f t="shared" si="10"/>
        <v>0.2063493062</v>
      </c>
      <c r="R3798" s="74">
        <f t="shared" si="11"/>
        <v>0.2567115006</v>
      </c>
      <c r="S3798" s="74">
        <f t="shared" ref="S3798:T3798" si="11399">S3797+Q3798</f>
        <v>346.6836162</v>
      </c>
      <c r="T3798" s="74">
        <f t="shared" si="11399"/>
        <v>413.5495928</v>
      </c>
      <c r="U3798" s="75">
        <f>J3798*SIP_Calculator!$D$27</f>
        <v>0</v>
      </c>
      <c r="V3798" s="75">
        <f t="shared" si="13"/>
        <v>0</v>
      </c>
      <c r="W3798" s="75">
        <f t="shared" si="14"/>
        <v>0</v>
      </c>
      <c r="X3798" s="75">
        <f t="shared" ref="X3798:Y3798" si="11400">X3797+V3798</f>
        <v>347.1655883</v>
      </c>
      <c r="Y3798" s="75">
        <f t="shared" si="11400"/>
        <v>414.0634068</v>
      </c>
    </row>
    <row r="3799" ht="15.75" customHeight="1">
      <c r="A3799" s="78">
        <v>43704.0</v>
      </c>
      <c r="B3799" s="73">
        <v>11213.7</v>
      </c>
      <c r="C3799" s="73">
        <v>9022.25</v>
      </c>
      <c r="D3799" s="74">
        <f t="shared" si="33"/>
        <v>797</v>
      </c>
      <c r="E3799" s="74">
        <f t="shared" si="16"/>
        <v>0</v>
      </c>
      <c r="F3799" s="75">
        <f t="shared" si="4"/>
        <v>8</v>
      </c>
      <c r="G3799" s="75">
        <f t="shared" si="17"/>
        <v>0</v>
      </c>
      <c r="H3799" s="76">
        <f>IF(A3799&lt;SIP_Calculator!$B$7,0,IF(A3799&gt;SIP_Calculator!$E$7,0,1))</f>
        <v>1</v>
      </c>
      <c r="I3799" s="74">
        <f t="shared" si="5"/>
        <v>0</v>
      </c>
      <c r="J3799" s="75">
        <f t="shared" si="6"/>
        <v>0</v>
      </c>
      <c r="K3799" s="76">
        <f>H3799*SIP_Calculator!$D$25</f>
        <v>484.4666522</v>
      </c>
      <c r="L3799" s="76">
        <f t="shared" si="7"/>
        <v>0.04320310443</v>
      </c>
      <c r="M3799" s="76">
        <f t="shared" si="8"/>
        <v>0.05369687741</v>
      </c>
      <c r="N3799" s="76">
        <f t="shared" ref="N3799:O3799" si="11401">N3798+L3799</f>
        <v>346.8541435</v>
      </c>
      <c r="O3799" s="76">
        <f t="shared" si="11401"/>
        <v>413.6654267</v>
      </c>
      <c r="P3799" s="74">
        <f>I3799*SIP_Calculator!$D$26</f>
        <v>0</v>
      </c>
      <c r="Q3799" s="74">
        <f t="shared" si="10"/>
        <v>0</v>
      </c>
      <c r="R3799" s="74">
        <f t="shared" si="11"/>
        <v>0</v>
      </c>
      <c r="S3799" s="74">
        <f t="shared" ref="S3799:T3799" si="11402">S3798+Q3799</f>
        <v>346.6836162</v>
      </c>
      <c r="T3799" s="74">
        <f t="shared" si="11402"/>
        <v>413.5495928</v>
      </c>
      <c r="U3799" s="75">
        <f>J3799*SIP_Calculator!$D$27</f>
        <v>0</v>
      </c>
      <c r="V3799" s="75">
        <f t="shared" si="13"/>
        <v>0</v>
      </c>
      <c r="W3799" s="75">
        <f t="shared" si="14"/>
        <v>0</v>
      </c>
      <c r="X3799" s="75">
        <f t="shared" ref="X3799:Y3799" si="11403">X3798+V3799</f>
        <v>347.1655883</v>
      </c>
      <c r="Y3799" s="75">
        <f t="shared" si="11403"/>
        <v>414.0634068</v>
      </c>
    </row>
    <row r="3800" ht="15.75" customHeight="1">
      <c r="A3800" s="78">
        <v>43705.0</v>
      </c>
      <c r="B3800" s="73">
        <v>11154.55</v>
      </c>
      <c r="C3800" s="73">
        <v>8970.9</v>
      </c>
      <c r="D3800" s="74">
        <f t="shared" si="33"/>
        <v>797</v>
      </c>
      <c r="E3800" s="74">
        <f t="shared" si="16"/>
        <v>0</v>
      </c>
      <c r="F3800" s="75">
        <f t="shared" si="4"/>
        <v>8</v>
      </c>
      <c r="G3800" s="75">
        <f t="shared" si="17"/>
        <v>0</v>
      </c>
      <c r="H3800" s="76">
        <f>IF(A3800&lt;SIP_Calculator!$B$7,0,IF(A3800&gt;SIP_Calculator!$E$7,0,1))</f>
        <v>1</v>
      </c>
      <c r="I3800" s="74">
        <f t="shared" si="5"/>
        <v>0</v>
      </c>
      <c r="J3800" s="75">
        <f t="shared" si="6"/>
        <v>0</v>
      </c>
      <c r="K3800" s="76">
        <f>H3800*SIP_Calculator!$D$25</f>
        <v>484.4666522</v>
      </c>
      <c r="L3800" s="76">
        <f t="shared" si="7"/>
        <v>0.04343220051</v>
      </c>
      <c r="M3800" s="76">
        <f t="shared" si="8"/>
        <v>0.05400424174</v>
      </c>
      <c r="N3800" s="76">
        <f t="shared" ref="N3800:O3800" si="11404">N3799+L3800</f>
        <v>346.8975757</v>
      </c>
      <c r="O3800" s="76">
        <f t="shared" si="11404"/>
        <v>413.719431</v>
      </c>
      <c r="P3800" s="74">
        <f>I3800*SIP_Calculator!$D$26</f>
        <v>0</v>
      </c>
      <c r="Q3800" s="74">
        <f t="shared" si="10"/>
        <v>0</v>
      </c>
      <c r="R3800" s="74">
        <f t="shared" si="11"/>
        <v>0</v>
      </c>
      <c r="S3800" s="74">
        <f t="shared" ref="S3800:T3800" si="11405">S3799+Q3800</f>
        <v>346.6836162</v>
      </c>
      <c r="T3800" s="74">
        <f t="shared" si="11405"/>
        <v>413.5495928</v>
      </c>
      <c r="U3800" s="75">
        <f>J3800*SIP_Calculator!$D$27</f>
        <v>0</v>
      </c>
      <c r="V3800" s="75">
        <f t="shared" si="13"/>
        <v>0</v>
      </c>
      <c r="W3800" s="75">
        <f t="shared" si="14"/>
        <v>0</v>
      </c>
      <c r="X3800" s="75">
        <f t="shared" ref="X3800:Y3800" si="11406">X3799+V3800</f>
        <v>347.1655883</v>
      </c>
      <c r="Y3800" s="75">
        <f t="shared" si="11406"/>
        <v>414.0634068</v>
      </c>
    </row>
    <row r="3801" ht="15.75" customHeight="1">
      <c r="A3801" s="78">
        <v>43706.0</v>
      </c>
      <c r="B3801" s="73">
        <v>11069.3</v>
      </c>
      <c r="C3801" s="73">
        <v>8906.1</v>
      </c>
      <c r="D3801" s="74">
        <f t="shared" si="33"/>
        <v>797</v>
      </c>
      <c r="E3801" s="74">
        <f t="shared" si="16"/>
        <v>0</v>
      </c>
      <c r="F3801" s="75">
        <f t="shared" si="4"/>
        <v>8</v>
      </c>
      <c r="G3801" s="75">
        <f t="shared" si="17"/>
        <v>0</v>
      </c>
      <c r="H3801" s="76">
        <f>IF(A3801&lt;SIP_Calculator!$B$7,0,IF(A3801&gt;SIP_Calculator!$E$7,0,1))</f>
        <v>1</v>
      </c>
      <c r="I3801" s="74">
        <f t="shared" si="5"/>
        <v>0</v>
      </c>
      <c r="J3801" s="75">
        <f t="shared" si="6"/>
        <v>0</v>
      </c>
      <c r="K3801" s="76">
        <f>H3801*SIP_Calculator!$D$25</f>
        <v>484.4666522</v>
      </c>
      <c r="L3801" s="76">
        <f t="shared" si="7"/>
        <v>0.04376669276</v>
      </c>
      <c r="M3801" s="76">
        <f t="shared" si="8"/>
        <v>0.05439717185</v>
      </c>
      <c r="N3801" s="76">
        <f t="shared" ref="N3801:O3801" si="11407">N3800+L3801</f>
        <v>346.9413424</v>
      </c>
      <c r="O3801" s="76">
        <f t="shared" si="11407"/>
        <v>413.7738281</v>
      </c>
      <c r="P3801" s="74">
        <f>I3801*SIP_Calculator!$D$26</f>
        <v>0</v>
      </c>
      <c r="Q3801" s="74">
        <f t="shared" si="10"/>
        <v>0</v>
      </c>
      <c r="R3801" s="74">
        <f t="shared" si="11"/>
        <v>0</v>
      </c>
      <c r="S3801" s="74">
        <f t="shared" ref="S3801:T3801" si="11408">S3800+Q3801</f>
        <v>346.6836162</v>
      </c>
      <c r="T3801" s="74">
        <f t="shared" si="11408"/>
        <v>413.5495928</v>
      </c>
      <c r="U3801" s="75">
        <f>J3801*SIP_Calculator!$D$27</f>
        <v>0</v>
      </c>
      <c r="V3801" s="75">
        <f t="shared" si="13"/>
        <v>0</v>
      </c>
      <c r="W3801" s="75">
        <f t="shared" si="14"/>
        <v>0</v>
      </c>
      <c r="X3801" s="75">
        <f t="shared" ref="X3801:Y3801" si="11409">X3800+V3801</f>
        <v>347.1655883</v>
      </c>
      <c r="Y3801" s="75">
        <f t="shared" si="11409"/>
        <v>414.0634068</v>
      </c>
    </row>
    <row r="3802" ht="15.75" customHeight="1">
      <c r="A3802" s="78">
        <v>43707.0</v>
      </c>
      <c r="B3802" s="73">
        <v>11155.1</v>
      </c>
      <c r="C3802" s="73">
        <v>8977.55</v>
      </c>
      <c r="D3802" s="74">
        <f t="shared" si="33"/>
        <v>797</v>
      </c>
      <c r="E3802" s="74">
        <f t="shared" si="16"/>
        <v>0</v>
      </c>
      <c r="F3802" s="75">
        <f t="shared" si="4"/>
        <v>8</v>
      </c>
      <c r="G3802" s="75">
        <f t="shared" si="17"/>
        <v>0</v>
      </c>
      <c r="H3802" s="76">
        <f>IF(A3802&lt;SIP_Calculator!$B$7,0,IF(A3802&gt;SIP_Calculator!$E$7,0,1))</f>
        <v>1</v>
      </c>
      <c r="I3802" s="74">
        <f t="shared" si="5"/>
        <v>0</v>
      </c>
      <c r="J3802" s="75">
        <f t="shared" si="6"/>
        <v>0</v>
      </c>
      <c r="K3802" s="76">
        <f>H3802*SIP_Calculator!$D$25</f>
        <v>484.4666522</v>
      </c>
      <c r="L3802" s="76">
        <f t="shared" si="7"/>
        <v>0.04343005909</v>
      </c>
      <c r="M3802" s="76">
        <f t="shared" si="8"/>
        <v>0.05396423882</v>
      </c>
      <c r="N3802" s="76">
        <f t="shared" ref="N3802:O3802" si="11410">N3801+L3802</f>
        <v>346.9847725</v>
      </c>
      <c r="O3802" s="76">
        <f t="shared" si="11410"/>
        <v>413.8277924</v>
      </c>
      <c r="P3802" s="74">
        <f>I3802*SIP_Calculator!$D$26</f>
        <v>0</v>
      </c>
      <c r="Q3802" s="74">
        <f t="shared" si="10"/>
        <v>0</v>
      </c>
      <c r="R3802" s="74">
        <f t="shared" si="11"/>
        <v>0</v>
      </c>
      <c r="S3802" s="74">
        <f t="shared" ref="S3802:T3802" si="11411">S3801+Q3802</f>
        <v>346.6836162</v>
      </c>
      <c r="T3802" s="74">
        <f t="shared" si="11411"/>
        <v>413.5495928</v>
      </c>
      <c r="U3802" s="75">
        <f>J3802*SIP_Calculator!$D$27</f>
        <v>0</v>
      </c>
      <c r="V3802" s="75">
        <f t="shared" si="13"/>
        <v>0</v>
      </c>
      <c r="W3802" s="75">
        <f t="shared" si="14"/>
        <v>0</v>
      </c>
      <c r="X3802" s="75">
        <f t="shared" ref="X3802:Y3802" si="11412">X3801+V3802</f>
        <v>347.1655883</v>
      </c>
      <c r="Y3802" s="75">
        <f t="shared" si="11412"/>
        <v>414.0634068</v>
      </c>
    </row>
    <row r="3803" ht="15.75" customHeight="1">
      <c r="A3803" s="78">
        <v>43711.0</v>
      </c>
      <c r="B3803" s="73">
        <v>10925.2</v>
      </c>
      <c r="C3803" s="73">
        <v>8802.35</v>
      </c>
      <c r="D3803" s="74">
        <f t="shared" si="33"/>
        <v>798</v>
      </c>
      <c r="E3803" s="74">
        <f t="shared" si="16"/>
        <v>1</v>
      </c>
      <c r="F3803" s="75">
        <f t="shared" si="4"/>
        <v>9</v>
      </c>
      <c r="G3803" s="75">
        <f t="shared" si="17"/>
        <v>1</v>
      </c>
      <c r="H3803" s="76">
        <f>IF(A3803&lt;SIP_Calculator!$B$7,0,IF(A3803&gt;SIP_Calculator!$E$7,0,1))</f>
        <v>1</v>
      </c>
      <c r="I3803" s="74">
        <f t="shared" si="5"/>
        <v>1</v>
      </c>
      <c r="J3803" s="75">
        <f t="shared" si="6"/>
        <v>1</v>
      </c>
      <c r="K3803" s="76">
        <f>H3803*SIP_Calculator!$D$25</f>
        <v>484.4666522</v>
      </c>
      <c r="L3803" s="76">
        <f t="shared" si="7"/>
        <v>0.04434396187</v>
      </c>
      <c r="M3803" s="76">
        <f t="shared" si="8"/>
        <v>0.05503833092</v>
      </c>
      <c r="N3803" s="76">
        <f t="shared" ref="N3803:O3803" si="11413">N3802+L3803</f>
        <v>347.0291164</v>
      </c>
      <c r="O3803" s="76">
        <f t="shared" si="11413"/>
        <v>413.8828307</v>
      </c>
      <c r="P3803" s="74">
        <f>I3803*SIP_Calculator!$D$26</f>
        <v>2301.341589</v>
      </c>
      <c r="Q3803" s="74">
        <f t="shared" si="10"/>
        <v>0.2106452595</v>
      </c>
      <c r="R3803" s="74">
        <f t="shared" si="11"/>
        <v>0.2614462717</v>
      </c>
      <c r="S3803" s="74">
        <f t="shared" ref="S3803:T3803" si="11414">S3802+Q3803</f>
        <v>346.8942615</v>
      </c>
      <c r="T3803" s="74">
        <f t="shared" si="11414"/>
        <v>413.8110391</v>
      </c>
      <c r="U3803" s="75">
        <f>J3803*SIP_Calculator!$D$27</f>
        <v>10000</v>
      </c>
      <c r="V3803" s="75">
        <f t="shared" si="13"/>
        <v>0.9153150514</v>
      </c>
      <c r="W3803" s="75">
        <f t="shared" si="14"/>
        <v>1.136060257</v>
      </c>
      <c r="X3803" s="75">
        <f t="shared" ref="X3803:Y3803" si="11415">X3802+V3803</f>
        <v>348.0809034</v>
      </c>
      <c r="Y3803" s="75">
        <f t="shared" si="11415"/>
        <v>415.199467</v>
      </c>
    </row>
    <row r="3804" ht="15.75" customHeight="1">
      <c r="A3804" s="78">
        <v>43712.0</v>
      </c>
      <c r="B3804" s="73">
        <v>10964.3</v>
      </c>
      <c r="C3804" s="73">
        <v>8833.1</v>
      </c>
      <c r="D3804" s="74">
        <f t="shared" si="33"/>
        <v>798</v>
      </c>
      <c r="E3804" s="74">
        <f t="shared" si="16"/>
        <v>0</v>
      </c>
      <c r="F3804" s="75">
        <f t="shared" si="4"/>
        <v>9</v>
      </c>
      <c r="G3804" s="75">
        <f t="shared" si="17"/>
        <v>0</v>
      </c>
      <c r="H3804" s="76">
        <f>IF(A3804&lt;SIP_Calculator!$B$7,0,IF(A3804&gt;SIP_Calculator!$E$7,0,1))</f>
        <v>1</v>
      </c>
      <c r="I3804" s="74">
        <f t="shared" si="5"/>
        <v>0</v>
      </c>
      <c r="J3804" s="75">
        <f t="shared" si="6"/>
        <v>0</v>
      </c>
      <c r="K3804" s="76">
        <f>H3804*SIP_Calculator!$D$25</f>
        <v>484.4666522</v>
      </c>
      <c r="L3804" s="76">
        <f t="shared" si="7"/>
        <v>0.04418582602</v>
      </c>
      <c r="M3804" s="76">
        <f t="shared" si="8"/>
        <v>0.05484673016</v>
      </c>
      <c r="N3804" s="76">
        <f t="shared" ref="N3804:O3804" si="11416">N3803+L3804</f>
        <v>347.0733023</v>
      </c>
      <c r="O3804" s="76">
        <f t="shared" si="11416"/>
        <v>413.9376774</v>
      </c>
      <c r="P3804" s="74">
        <f>I3804*SIP_Calculator!$D$26</f>
        <v>0</v>
      </c>
      <c r="Q3804" s="74">
        <f t="shared" si="10"/>
        <v>0</v>
      </c>
      <c r="R3804" s="74">
        <f t="shared" si="11"/>
        <v>0</v>
      </c>
      <c r="S3804" s="74">
        <f t="shared" ref="S3804:T3804" si="11417">S3803+Q3804</f>
        <v>346.8942615</v>
      </c>
      <c r="T3804" s="74">
        <f t="shared" si="11417"/>
        <v>413.8110391</v>
      </c>
      <c r="U3804" s="75">
        <f>J3804*SIP_Calculator!$D$27</f>
        <v>0</v>
      </c>
      <c r="V3804" s="75">
        <f t="shared" si="13"/>
        <v>0</v>
      </c>
      <c r="W3804" s="75">
        <f t="shared" si="14"/>
        <v>0</v>
      </c>
      <c r="X3804" s="75">
        <f t="shared" ref="X3804:Y3804" si="11418">X3803+V3804</f>
        <v>348.0809034</v>
      </c>
      <c r="Y3804" s="75">
        <f t="shared" si="11418"/>
        <v>415.199467</v>
      </c>
    </row>
    <row r="3805" ht="15.75" customHeight="1">
      <c r="A3805" s="78">
        <v>43713.0</v>
      </c>
      <c r="B3805" s="73">
        <v>10975.0</v>
      </c>
      <c r="C3805" s="73">
        <v>8846.3</v>
      </c>
      <c r="D3805" s="74">
        <f t="shared" si="33"/>
        <v>798</v>
      </c>
      <c r="E3805" s="74">
        <f t="shared" si="16"/>
        <v>0</v>
      </c>
      <c r="F3805" s="75">
        <f t="shared" si="4"/>
        <v>9</v>
      </c>
      <c r="G3805" s="75">
        <f t="shared" si="17"/>
        <v>0</v>
      </c>
      <c r="H3805" s="76">
        <f>IF(A3805&lt;SIP_Calculator!$B$7,0,IF(A3805&gt;SIP_Calculator!$E$7,0,1))</f>
        <v>1</v>
      </c>
      <c r="I3805" s="74">
        <f t="shared" si="5"/>
        <v>0</v>
      </c>
      <c r="J3805" s="75">
        <f t="shared" si="6"/>
        <v>0</v>
      </c>
      <c r="K3805" s="76">
        <f>H3805*SIP_Calculator!$D$25</f>
        <v>484.4666522</v>
      </c>
      <c r="L3805" s="76">
        <f t="shared" si="7"/>
        <v>0.04414274735</v>
      </c>
      <c r="M3805" s="76">
        <f t="shared" si="8"/>
        <v>0.05476489065</v>
      </c>
      <c r="N3805" s="76">
        <f t="shared" ref="N3805:O3805" si="11419">N3804+L3805</f>
        <v>347.117445</v>
      </c>
      <c r="O3805" s="76">
        <f t="shared" si="11419"/>
        <v>413.9924423</v>
      </c>
      <c r="P3805" s="74">
        <f>I3805*SIP_Calculator!$D$26</f>
        <v>0</v>
      </c>
      <c r="Q3805" s="74">
        <f t="shared" si="10"/>
        <v>0</v>
      </c>
      <c r="R3805" s="74">
        <f t="shared" si="11"/>
        <v>0</v>
      </c>
      <c r="S3805" s="74">
        <f t="shared" ref="S3805:T3805" si="11420">S3804+Q3805</f>
        <v>346.8942615</v>
      </c>
      <c r="T3805" s="74">
        <f t="shared" si="11420"/>
        <v>413.8110391</v>
      </c>
      <c r="U3805" s="75">
        <f>J3805*SIP_Calculator!$D$27</f>
        <v>0</v>
      </c>
      <c r="V3805" s="75">
        <f t="shared" si="13"/>
        <v>0</v>
      </c>
      <c r="W3805" s="75">
        <f t="shared" si="14"/>
        <v>0</v>
      </c>
      <c r="X3805" s="75">
        <f t="shared" ref="X3805:Y3805" si="11421">X3804+V3805</f>
        <v>348.0809034</v>
      </c>
      <c r="Y3805" s="75">
        <f t="shared" si="11421"/>
        <v>415.199467</v>
      </c>
    </row>
    <row r="3806" ht="15.75" customHeight="1">
      <c r="A3806" s="78">
        <v>43714.0</v>
      </c>
      <c r="B3806" s="73">
        <v>11068.15</v>
      </c>
      <c r="C3806" s="73">
        <v>8920.4</v>
      </c>
      <c r="D3806" s="74">
        <f t="shared" si="33"/>
        <v>798</v>
      </c>
      <c r="E3806" s="74">
        <f t="shared" si="16"/>
        <v>0</v>
      </c>
      <c r="F3806" s="75">
        <f t="shared" si="4"/>
        <v>9</v>
      </c>
      <c r="G3806" s="75">
        <f t="shared" si="17"/>
        <v>0</v>
      </c>
      <c r="H3806" s="76">
        <f>IF(A3806&lt;SIP_Calculator!$B$7,0,IF(A3806&gt;SIP_Calculator!$E$7,0,1))</f>
        <v>1</v>
      </c>
      <c r="I3806" s="74">
        <f t="shared" si="5"/>
        <v>0</v>
      </c>
      <c r="J3806" s="75">
        <f t="shared" si="6"/>
        <v>0</v>
      </c>
      <c r="K3806" s="76">
        <f>H3806*SIP_Calculator!$D$25</f>
        <v>484.4666522</v>
      </c>
      <c r="L3806" s="76">
        <f t="shared" si="7"/>
        <v>0.0437712402</v>
      </c>
      <c r="M3806" s="76">
        <f t="shared" si="8"/>
        <v>0.05430996953</v>
      </c>
      <c r="N3806" s="76">
        <f t="shared" ref="N3806:O3806" si="11422">N3805+L3806</f>
        <v>347.1612162</v>
      </c>
      <c r="O3806" s="76">
        <f t="shared" si="11422"/>
        <v>414.0467523</v>
      </c>
      <c r="P3806" s="74">
        <f>I3806*SIP_Calculator!$D$26</f>
        <v>0</v>
      </c>
      <c r="Q3806" s="74">
        <f t="shared" si="10"/>
        <v>0</v>
      </c>
      <c r="R3806" s="74">
        <f t="shared" si="11"/>
        <v>0</v>
      </c>
      <c r="S3806" s="74">
        <f t="shared" ref="S3806:T3806" si="11423">S3805+Q3806</f>
        <v>346.8942615</v>
      </c>
      <c r="T3806" s="74">
        <f t="shared" si="11423"/>
        <v>413.8110391</v>
      </c>
      <c r="U3806" s="75">
        <f>J3806*SIP_Calculator!$D$27</f>
        <v>0</v>
      </c>
      <c r="V3806" s="75">
        <f t="shared" si="13"/>
        <v>0</v>
      </c>
      <c r="W3806" s="75">
        <f t="shared" si="14"/>
        <v>0</v>
      </c>
      <c r="X3806" s="75">
        <f t="shared" ref="X3806:Y3806" si="11424">X3805+V3806</f>
        <v>348.0809034</v>
      </c>
      <c r="Y3806" s="75">
        <f t="shared" si="11424"/>
        <v>415.199467</v>
      </c>
    </row>
    <row r="3807" ht="15.75" customHeight="1">
      <c r="A3807" s="78">
        <v>43717.0</v>
      </c>
      <c r="B3807" s="73">
        <v>11122.95</v>
      </c>
      <c r="C3807" s="73">
        <v>8972.4</v>
      </c>
      <c r="D3807" s="74">
        <f t="shared" si="33"/>
        <v>799</v>
      </c>
      <c r="E3807" s="74">
        <f t="shared" si="16"/>
        <v>1</v>
      </c>
      <c r="F3807" s="75">
        <f t="shared" si="4"/>
        <v>9</v>
      </c>
      <c r="G3807" s="75">
        <f t="shared" si="17"/>
        <v>0</v>
      </c>
      <c r="H3807" s="76">
        <f>IF(A3807&lt;SIP_Calculator!$B$7,0,IF(A3807&gt;SIP_Calculator!$E$7,0,1))</f>
        <v>1</v>
      </c>
      <c r="I3807" s="74">
        <f t="shared" si="5"/>
        <v>1</v>
      </c>
      <c r="J3807" s="75">
        <f t="shared" si="6"/>
        <v>0</v>
      </c>
      <c r="K3807" s="76">
        <f>H3807*SIP_Calculator!$D$25</f>
        <v>484.4666522</v>
      </c>
      <c r="L3807" s="76">
        <f t="shared" si="7"/>
        <v>0.04355559022</v>
      </c>
      <c r="M3807" s="76">
        <f t="shared" si="8"/>
        <v>0.05399521334</v>
      </c>
      <c r="N3807" s="76">
        <f t="shared" ref="N3807:O3807" si="11425">N3806+L3807</f>
        <v>347.2047718</v>
      </c>
      <c r="O3807" s="76">
        <f t="shared" si="11425"/>
        <v>414.1007475</v>
      </c>
      <c r="P3807" s="74">
        <f>I3807*SIP_Calculator!$D$26</f>
        <v>2301.341589</v>
      </c>
      <c r="Q3807" s="74">
        <f t="shared" si="10"/>
        <v>0.2069002908</v>
      </c>
      <c r="R3807" s="74">
        <f t="shared" si="11"/>
        <v>0.256491194</v>
      </c>
      <c r="S3807" s="74">
        <f t="shared" ref="S3807:T3807" si="11426">S3806+Q3807</f>
        <v>347.1011618</v>
      </c>
      <c r="T3807" s="74">
        <f t="shared" si="11426"/>
        <v>414.0675303</v>
      </c>
      <c r="U3807" s="75">
        <f>J3807*SIP_Calculator!$D$27</f>
        <v>0</v>
      </c>
      <c r="V3807" s="75">
        <f t="shared" si="13"/>
        <v>0</v>
      </c>
      <c r="W3807" s="75">
        <f t="shared" si="14"/>
        <v>0</v>
      </c>
      <c r="X3807" s="75">
        <f t="shared" ref="X3807:Y3807" si="11427">X3806+V3807</f>
        <v>348.0809034</v>
      </c>
      <c r="Y3807" s="75">
        <f t="shared" si="11427"/>
        <v>415.199467</v>
      </c>
    </row>
    <row r="3808" ht="15.75" customHeight="1">
      <c r="A3808" s="78">
        <v>43719.0</v>
      </c>
      <c r="B3808" s="73">
        <v>11161.65</v>
      </c>
      <c r="C3808" s="73">
        <v>9015.15</v>
      </c>
      <c r="D3808" s="74">
        <f t="shared" si="33"/>
        <v>799</v>
      </c>
      <c r="E3808" s="74">
        <f t="shared" si="16"/>
        <v>0</v>
      </c>
      <c r="F3808" s="75">
        <f t="shared" si="4"/>
        <v>9</v>
      </c>
      <c r="G3808" s="75">
        <f t="shared" si="17"/>
        <v>0</v>
      </c>
      <c r="H3808" s="76">
        <f>IF(A3808&lt;SIP_Calculator!$B$7,0,IF(A3808&gt;SIP_Calculator!$E$7,0,1))</f>
        <v>1</v>
      </c>
      <c r="I3808" s="74">
        <f t="shared" si="5"/>
        <v>0</v>
      </c>
      <c r="J3808" s="75">
        <f t="shared" si="6"/>
        <v>0</v>
      </c>
      <c r="K3808" s="76">
        <f>H3808*SIP_Calculator!$D$25</f>
        <v>484.4666522</v>
      </c>
      <c r="L3808" s="76">
        <f t="shared" si="7"/>
        <v>0.043404573</v>
      </c>
      <c r="M3808" s="76">
        <f t="shared" si="8"/>
        <v>0.05373916709</v>
      </c>
      <c r="N3808" s="76">
        <f t="shared" ref="N3808:O3808" si="11428">N3807+L3808</f>
        <v>347.2481764</v>
      </c>
      <c r="O3808" s="76">
        <f t="shared" si="11428"/>
        <v>414.1544867</v>
      </c>
      <c r="P3808" s="74">
        <f>I3808*SIP_Calculator!$D$26</f>
        <v>0</v>
      </c>
      <c r="Q3808" s="74">
        <f t="shared" si="10"/>
        <v>0</v>
      </c>
      <c r="R3808" s="74">
        <f t="shared" si="11"/>
        <v>0</v>
      </c>
      <c r="S3808" s="74">
        <f t="shared" ref="S3808:T3808" si="11429">S3807+Q3808</f>
        <v>347.1011618</v>
      </c>
      <c r="T3808" s="74">
        <f t="shared" si="11429"/>
        <v>414.0675303</v>
      </c>
      <c r="U3808" s="75">
        <f>J3808*SIP_Calculator!$D$27</f>
        <v>0</v>
      </c>
      <c r="V3808" s="75">
        <f t="shared" si="13"/>
        <v>0</v>
      </c>
      <c r="W3808" s="75">
        <f t="shared" si="14"/>
        <v>0</v>
      </c>
      <c r="X3808" s="75">
        <f t="shared" ref="X3808:Y3808" si="11430">X3807+V3808</f>
        <v>348.0809034</v>
      </c>
      <c r="Y3808" s="75">
        <f t="shared" si="11430"/>
        <v>415.199467</v>
      </c>
    </row>
    <row r="3809" ht="15.75" customHeight="1">
      <c r="A3809" s="78">
        <v>43720.0</v>
      </c>
      <c r="B3809" s="73">
        <v>11113.5</v>
      </c>
      <c r="C3809" s="73">
        <v>8981.6</v>
      </c>
      <c r="D3809" s="74">
        <f t="shared" si="33"/>
        <v>799</v>
      </c>
      <c r="E3809" s="74">
        <f t="shared" si="16"/>
        <v>0</v>
      </c>
      <c r="F3809" s="75">
        <f t="shared" si="4"/>
        <v>9</v>
      </c>
      <c r="G3809" s="75">
        <f t="shared" si="17"/>
        <v>0</v>
      </c>
      <c r="H3809" s="76">
        <f>IF(A3809&lt;SIP_Calculator!$B$7,0,IF(A3809&gt;SIP_Calculator!$E$7,0,1))</f>
        <v>1</v>
      </c>
      <c r="I3809" s="74">
        <f t="shared" si="5"/>
        <v>0</v>
      </c>
      <c r="J3809" s="75">
        <f t="shared" si="6"/>
        <v>0</v>
      </c>
      <c r="K3809" s="76">
        <f>H3809*SIP_Calculator!$D$25</f>
        <v>484.4666522</v>
      </c>
      <c r="L3809" s="76">
        <f t="shared" si="7"/>
        <v>0.04359262628</v>
      </c>
      <c r="M3809" s="76">
        <f t="shared" si="8"/>
        <v>0.05393990516</v>
      </c>
      <c r="N3809" s="76">
        <f t="shared" ref="N3809:O3809" si="11431">N3808+L3809</f>
        <v>347.291769</v>
      </c>
      <c r="O3809" s="76">
        <f t="shared" si="11431"/>
        <v>414.2084266</v>
      </c>
      <c r="P3809" s="74">
        <f>I3809*SIP_Calculator!$D$26</f>
        <v>0</v>
      </c>
      <c r="Q3809" s="74">
        <f t="shared" si="10"/>
        <v>0</v>
      </c>
      <c r="R3809" s="74">
        <f t="shared" si="11"/>
        <v>0</v>
      </c>
      <c r="S3809" s="74">
        <f t="shared" ref="S3809:T3809" si="11432">S3808+Q3809</f>
        <v>347.1011618</v>
      </c>
      <c r="T3809" s="74">
        <f t="shared" si="11432"/>
        <v>414.0675303</v>
      </c>
      <c r="U3809" s="75">
        <f>J3809*SIP_Calculator!$D$27</f>
        <v>0</v>
      </c>
      <c r="V3809" s="75">
        <f t="shared" si="13"/>
        <v>0</v>
      </c>
      <c r="W3809" s="75">
        <f t="shared" si="14"/>
        <v>0</v>
      </c>
      <c r="X3809" s="75">
        <f t="shared" ref="X3809:Y3809" si="11433">X3808+V3809</f>
        <v>348.0809034</v>
      </c>
      <c r="Y3809" s="75">
        <f t="shared" si="11433"/>
        <v>415.199467</v>
      </c>
    </row>
    <row r="3810" ht="15.75" customHeight="1">
      <c r="A3810" s="78">
        <v>43721.0</v>
      </c>
      <c r="B3810" s="73">
        <v>11205.1</v>
      </c>
      <c r="C3810" s="73">
        <v>9050.85</v>
      </c>
      <c r="D3810" s="74">
        <f t="shared" si="33"/>
        <v>799</v>
      </c>
      <c r="E3810" s="74">
        <f t="shared" si="16"/>
        <v>0</v>
      </c>
      <c r="F3810" s="75">
        <f t="shared" si="4"/>
        <v>9</v>
      </c>
      <c r="G3810" s="75">
        <f t="shared" si="17"/>
        <v>0</v>
      </c>
      <c r="H3810" s="76">
        <f>IF(A3810&lt;SIP_Calculator!$B$7,0,IF(A3810&gt;SIP_Calculator!$E$7,0,1))</f>
        <v>1</v>
      </c>
      <c r="I3810" s="74">
        <f t="shared" si="5"/>
        <v>0</v>
      </c>
      <c r="J3810" s="75">
        <f t="shared" si="6"/>
        <v>0</v>
      </c>
      <c r="K3810" s="76">
        <f>H3810*SIP_Calculator!$D$25</f>
        <v>484.4666522</v>
      </c>
      <c r="L3810" s="76">
        <f t="shared" si="7"/>
        <v>0.04323626315</v>
      </c>
      <c r="M3810" s="76">
        <f t="shared" si="8"/>
        <v>0.05352719934</v>
      </c>
      <c r="N3810" s="76">
        <f t="shared" ref="N3810:O3810" si="11434">N3809+L3810</f>
        <v>347.3350053</v>
      </c>
      <c r="O3810" s="76">
        <f t="shared" si="11434"/>
        <v>414.2619538</v>
      </c>
      <c r="P3810" s="74">
        <f>I3810*SIP_Calculator!$D$26</f>
        <v>0</v>
      </c>
      <c r="Q3810" s="74">
        <f t="shared" si="10"/>
        <v>0</v>
      </c>
      <c r="R3810" s="74">
        <f t="shared" si="11"/>
        <v>0</v>
      </c>
      <c r="S3810" s="74">
        <f t="shared" ref="S3810:T3810" si="11435">S3809+Q3810</f>
        <v>347.1011618</v>
      </c>
      <c r="T3810" s="74">
        <f t="shared" si="11435"/>
        <v>414.0675303</v>
      </c>
      <c r="U3810" s="75">
        <f>J3810*SIP_Calculator!$D$27</f>
        <v>0</v>
      </c>
      <c r="V3810" s="75">
        <f t="shared" si="13"/>
        <v>0</v>
      </c>
      <c r="W3810" s="75">
        <f t="shared" si="14"/>
        <v>0</v>
      </c>
      <c r="X3810" s="75">
        <f t="shared" ref="X3810:Y3810" si="11436">X3809+V3810</f>
        <v>348.0809034</v>
      </c>
      <c r="Y3810" s="75">
        <f t="shared" si="11436"/>
        <v>415.199467</v>
      </c>
    </row>
    <row r="3811" ht="15.75" customHeight="1">
      <c r="A3811" s="78">
        <v>43724.0</v>
      </c>
      <c r="B3811" s="73">
        <v>11139.85</v>
      </c>
      <c r="C3811" s="73">
        <v>9009.15</v>
      </c>
      <c r="D3811" s="74">
        <f t="shared" si="33"/>
        <v>800</v>
      </c>
      <c r="E3811" s="74">
        <f t="shared" si="16"/>
        <v>1</v>
      </c>
      <c r="F3811" s="75">
        <f t="shared" si="4"/>
        <v>9</v>
      </c>
      <c r="G3811" s="75">
        <f t="shared" si="17"/>
        <v>0</v>
      </c>
      <c r="H3811" s="76">
        <f>IF(A3811&lt;SIP_Calculator!$B$7,0,IF(A3811&gt;SIP_Calculator!$E$7,0,1))</f>
        <v>1</v>
      </c>
      <c r="I3811" s="74">
        <f t="shared" si="5"/>
        <v>1</v>
      </c>
      <c r="J3811" s="75">
        <f t="shared" si="6"/>
        <v>0</v>
      </c>
      <c r="K3811" s="76">
        <f>H3811*SIP_Calculator!$D$25</f>
        <v>484.4666522</v>
      </c>
      <c r="L3811" s="76">
        <f t="shared" si="7"/>
        <v>0.04348951307</v>
      </c>
      <c r="M3811" s="76">
        <f t="shared" si="8"/>
        <v>0.05377495681</v>
      </c>
      <c r="N3811" s="76">
        <f t="shared" ref="N3811:O3811" si="11437">N3810+L3811</f>
        <v>347.3784948</v>
      </c>
      <c r="O3811" s="76">
        <f t="shared" si="11437"/>
        <v>414.3157287</v>
      </c>
      <c r="P3811" s="74">
        <f>I3811*SIP_Calculator!$D$26</f>
        <v>2301.341589</v>
      </c>
      <c r="Q3811" s="74">
        <f t="shared" si="10"/>
        <v>0.2065864073</v>
      </c>
      <c r="R3811" s="74">
        <f t="shared" si="11"/>
        <v>0.2554449187</v>
      </c>
      <c r="S3811" s="74">
        <f t="shared" ref="S3811:T3811" si="11438">S3810+Q3811</f>
        <v>347.3077482</v>
      </c>
      <c r="T3811" s="74">
        <f t="shared" si="11438"/>
        <v>414.3229752</v>
      </c>
      <c r="U3811" s="75">
        <f>J3811*SIP_Calculator!$D$27</f>
        <v>0</v>
      </c>
      <c r="V3811" s="75">
        <f t="shared" si="13"/>
        <v>0</v>
      </c>
      <c r="W3811" s="75">
        <f t="shared" si="14"/>
        <v>0</v>
      </c>
      <c r="X3811" s="75">
        <f t="shared" ref="X3811:Y3811" si="11439">X3810+V3811</f>
        <v>348.0809034</v>
      </c>
      <c r="Y3811" s="75">
        <f t="shared" si="11439"/>
        <v>415.199467</v>
      </c>
    </row>
    <row r="3812" ht="15.75" customHeight="1">
      <c r="A3812" s="78">
        <v>43725.0</v>
      </c>
      <c r="B3812" s="73">
        <v>10951.55</v>
      </c>
      <c r="C3812" s="73">
        <v>8853.9</v>
      </c>
      <c r="D3812" s="74">
        <f t="shared" si="33"/>
        <v>800</v>
      </c>
      <c r="E3812" s="74">
        <f t="shared" si="16"/>
        <v>0</v>
      </c>
      <c r="F3812" s="75">
        <f t="shared" si="4"/>
        <v>9</v>
      </c>
      <c r="G3812" s="75">
        <f t="shared" si="17"/>
        <v>0</v>
      </c>
      <c r="H3812" s="76">
        <f>IF(A3812&lt;SIP_Calculator!$B$7,0,IF(A3812&gt;SIP_Calculator!$E$7,0,1))</f>
        <v>1</v>
      </c>
      <c r="I3812" s="74">
        <f t="shared" si="5"/>
        <v>0</v>
      </c>
      <c r="J3812" s="75">
        <f t="shared" si="6"/>
        <v>0</v>
      </c>
      <c r="K3812" s="76">
        <f>H3812*SIP_Calculator!$D$25</f>
        <v>484.4666522</v>
      </c>
      <c r="L3812" s="76">
        <f t="shared" si="7"/>
        <v>0.04423726798</v>
      </c>
      <c r="M3812" s="76">
        <f t="shared" si="8"/>
        <v>0.05471788163</v>
      </c>
      <c r="N3812" s="76">
        <f t="shared" ref="N3812:O3812" si="11440">N3811+L3812</f>
        <v>347.4227321</v>
      </c>
      <c r="O3812" s="76">
        <f t="shared" si="11440"/>
        <v>414.3704466</v>
      </c>
      <c r="P3812" s="74">
        <f>I3812*SIP_Calculator!$D$26</f>
        <v>0</v>
      </c>
      <c r="Q3812" s="74">
        <f t="shared" si="10"/>
        <v>0</v>
      </c>
      <c r="R3812" s="74">
        <f t="shared" si="11"/>
        <v>0</v>
      </c>
      <c r="S3812" s="74">
        <f t="shared" ref="S3812:T3812" si="11441">S3811+Q3812</f>
        <v>347.3077482</v>
      </c>
      <c r="T3812" s="74">
        <f t="shared" si="11441"/>
        <v>414.3229752</v>
      </c>
      <c r="U3812" s="75">
        <f>J3812*SIP_Calculator!$D$27</f>
        <v>0</v>
      </c>
      <c r="V3812" s="75">
        <f t="shared" si="13"/>
        <v>0</v>
      </c>
      <c r="W3812" s="75">
        <f t="shared" si="14"/>
        <v>0</v>
      </c>
      <c r="X3812" s="75">
        <f t="shared" ref="X3812:Y3812" si="11442">X3811+V3812</f>
        <v>348.0809034</v>
      </c>
      <c r="Y3812" s="75">
        <f t="shared" si="11442"/>
        <v>415.199467</v>
      </c>
    </row>
    <row r="3813" ht="15.75" customHeight="1">
      <c r="A3813" s="78">
        <v>43726.0</v>
      </c>
      <c r="B3813" s="73">
        <v>10980.8</v>
      </c>
      <c r="C3813" s="73">
        <v>8877.7</v>
      </c>
      <c r="D3813" s="74">
        <f t="shared" si="33"/>
        <v>800</v>
      </c>
      <c r="E3813" s="74">
        <f t="shared" si="16"/>
        <v>0</v>
      </c>
      <c r="F3813" s="75">
        <f t="shared" si="4"/>
        <v>9</v>
      </c>
      <c r="G3813" s="75">
        <f t="shared" si="17"/>
        <v>0</v>
      </c>
      <c r="H3813" s="76">
        <f>IF(A3813&lt;SIP_Calculator!$B$7,0,IF(A3813&gt;SIP_Calculator!$E$7,0,1))</f>
        <v>1</v>
      </c>
      <c r="I3813" s="74">
        <f t="shared" si="5"/>
        <v>0</v>
      </c>
      <c r="J3813" s="75">
        <f t="shared" si="6"/>
        <v>0</v>
      </c>
      <c r="K3813" s="76">
        <f>H3813*SIP_Calculator!$D$25</f>
        <v>484.4666522</v>
      </c>
      <c r="L3813" s="76">
        <f t="shared" si="7"/>
        <v>0.04411943139</v>
      </c>
      <c r="M3813" s="76">
        <f t="shared" si="8"/>
        <v>0.05457118986</v>
      </c>
      <c r="N3813" s="76">
        <f t="shared" ref="N3813:O3813" si="11443">N3812+L3813</f>
        <v>347.4668515</v>
      </c>
      <c r="O3813" s="76">
        <f t="shared" si="11443"/>
        <v>414.4250178</v>
      </c>
      <c r="P3813" s="74">
        <f>I3813*SIP_Calculator!$D$26</f>
        <v>0</v>
      </c>
      <c r="Q3813" s="74">
        <f t="shared" si="10"/>
        <v>0</v>
      </c>
      <c r="R3813" s="74">
        <f t="shared" si="11"/>
        <v>0</v>
      </c>
      <c r="S3813" s="74">
        <f t="shared" ref="S3813:T3813" si="11444">S3812+Q3813</f>
        <v>347.3077482</v>
      </c>
      <c r="T3813" s="74">
        <f t="shared" si="11444"/>
        <v>414.3229752</v>
      </c>
      <c r="U3813" s="75">
        <f>J3813*SIP_Calculator!$D$27</f>
        <v>0</v>
      </c>
      <c r="V3813" s="75">
        <f t="shared" si="13"/>
        <v>0</v>
      </c>
      <c r="W3813" s="75">
        <f t="shared" si="14"/>
        <v>0</v>
      </c>
      <c r="X3813" s="75">
        <f t="shared" ref="X3813:Y3813" si="11445">X3812+V3813</f>
        <v>348.0809034</v>
      </c>
      <c r="Y3813" s="75">
        <f t="shared" si="11445"/>
        <v>415.199467</v>
      </c>
    </row>
    <row r="3814" ht="15.75" customHeight="1">
      <c r="A3814" s="78">
        <v>43727.0</v>
      </c>
      <c r="B3814" s="73">
        <v>10848.85</v>
      </c>
      <c r="C3814" s="73">
        <v>8766.45</v>
      </c>
      <c r="D3814" s="74">
        <f t="shared" si="33"/>
        <v>800</v>
      </c>
      <c r="E3814" s="74">
        <f t="shared" si="16"/>
        <v>0</v>
      </c>
      <c r="F3814" s="75">
        <f t="shared" si="4"/>
        <v>9</v>
      </c>
      <c r="G3814" s="75">
        <f t="shared" si="17"/>
        <v>0</v>
      </c>
      <c r="H3814" s="76">
        <f>IF(A3814&lt;SIP_Calculator!$B$7,0,IF(A3814&gt;SIP_Calculator!$E$7,0,1))</f>
        <v>1</v>
      </c>
      <c r="I3814" s="74">
        <f t="shared" si="5"/>
        <v>0</v>
      </c>
      <c r="J3814" s="75">
        <f t="shared" si="6"/>
        <v>0</v>
      </c>
      <c r="K3814" s="76">
        <f>H3814*SIP_Calculator!$D$25</f>
        <v>484.4666522</v>
      </c>
      <c r="L3814" s="76">
        <f t="shared" si="7"/>
        <v>0.04465603748</v>
      </c>
      <c r="M3814" s="76">
        <f t="shared" si="8"/>
        <v>0.0552637216</v>
      </c>
      <c r="N3814" s="76">
        <f t="shared" ref="N3814:O3814" si="11446">N3813+L3814</f>
        <v>347.5115075</v>
      </c>
      <c r="O3814" s="76">
        <f t="shared" si="11446"/>
        <v>414.4802815</v>
      </c>
      <c r="P3814" s="74">
        <f>I3814*SIP_Calculator!$D$26</f>
        <v>0</v>
      </c>
      <c r="Q3814" s="74">
        <f t="shared" si="10"/>
        <v>0</v>
      </c>
      <c r="R3814" s="74">
        <f t="shared" si="11"/>
        <v>0</v>
      </c>
      <c r="S3814" s="74">
        <f t="shared" ref="S3814:T3814" si="11447">S3813+Q3814</f>
        <v>347.3077482</v>
      </c>
      <c r="T3814" s="74">
        <f t="shared" si="11447"/>
        <v>414.3229752</v>
      </c>
      <c r="U3814" s="75">
        <f>J3814*SIP_Calculator!$D$27</f>
        <v>0</v>
      </c>
      <c r="V3814" s="75">
        <f t="shared" si="13"/>
        <v>0</v>
      </c>
      <c r="W3814" s="75">
        <f t="shared" si="14"/>
        <v>0</v>
      </c>
      <c r="X3814" s="75">
        <f t="shared" ref="X3814:Y3814" si="11448">X3813+V3814</f>
        <v>348.0809034</v>
      </c>
      <c r="Y3814" s="75">
        <f t="shared" si="11448"/>
        <v>415.199467</v>
      </c>
    </row>
    <row r="3815" ht="15.75" customHeight="1">
      <c r="A3815" s="78">
        <v>43728.0</v>
      </c>
      <c r="B3815" s="73">
        <v>11432.0</v>
      </c>
      <c r="C3815" s="73">
        <v>9230.5</v>
      </c>
      <c r="D3815" s="74">
        <f t="shared" si="33"/>
        <v>800</v>
      </c>
      <c r="E3815" s="74">
        <f t="shared" si="16"/>
        <v>0</v>
      </c>
      <c r="F3815" s="75">
        <f t="shared" si="4"/>
        <v>9</v>
      </c>
      <c r="G3815" s="75">
        <f t="shared" si="17"/>
        <v>0</v>
      </c>
      <c r="H3815" s="76">
        <f>IF(A3815&lt;SIP_Calculator!$B$7,0,IF(A3815&gt;SIP_Calculator!$E$7,0,1))</f>
        <v>1</v>
      </c>
      <c r="I3815" s="74">
        <f t="shared" si="5"/>
        <v>0</v>
      </c>
      <c r="J3815" s="75">
        <f t="shared" si="6"/>
        <v>0</v>
      </c>
      <c r="K3815" s="76">
        <f>H3815*SIP_Calculator!$D$25</f>
        <v>484.4666522</v>
      </c>
      <c r="L3815" s="76">
        <f t="shared" si="7"/>
        <v>0.04237811863</v>
      </c>
      <c r="M3815" s="76">
        <f t="shared" si="8"/>
        <v>0.05248541814</v>
      </c>
      <c r="N3815" s="76">
        <f t="shared" ref="N3815:O3815" si="11449">N3814+L3815</f>
        <v>347.5538857</v>
      </c>
      <c r="O3815" s="76">
        <f t="shared" si="11449"/>
        <v>414.5327669</v>
      </c>
      <c r="P3815" s="74">
        <f>I3815*SIP_Calculator!$D$26</f>
        <v>0</v>
      </c>
      <c r="Q3815" s="74">
        <f t="shared" si="10"/>
        <v>0</v>
      </c>
      <c r="R3815" s="74">
        <f t="shared" si="11"/>
        <v>0</v>
      </c>
      <c r="S3815" s="74">
        <f t="shared" ref="S3815:T3815" si="11450">S3814+Q3815</f>
        <v>347.3077482</v>
      </c>
      <c r="T3815" s="74">
        <f t="shared" si="11450"/>
        <v>414.3229752</v>
      </c>
      <c r="U3815" s="75">
        <f>J3815*SIP_Calculator!$D$27</f>
        <v>0</v>
      </c>
      <c r="V3815" s="75">
        <f t="shared" si="13"/>
        <v>0</v>
      </c>
      <c r="W3815" s="75">
        <f t="shared" si="14"/>
        <v>0</v>
      </c>
      <c r="X3815" s="75">
        <f t="shared" ref="X3815:Y3815" si="11451">X3814+V3815</f>
        <v>348.0809034</v>
      </c>
      <c r="Y3815" s="75">
        <f t="shared" si="11451"/>
        <v>415.199467</v>
      </c>
    </row>
    <row r="3816" ht="15.75" customHeight="1">
      <c r="A3816" s="78">
        <v>43731.0</v>
      </c>
      <c r="B3816" s="73">
        <v>11746.25</v>
      </c>
      <c r="C3816" s="73">
        <v>9486.6</v>
      </c>
      <c r="D3816" s="74">
        <f t="shared" si="33"/>
        <v>801</v>
      </c>
      <c r="E3816" s="74">
        <f t="shared" si="16"/>
        <v>1</v>
      </c>
      <c r="F3816" s="75">
        <f t="shared" si="4"/>
        <v>9</v>
      </c>
      <c r="G3816" s="75">
        <f t="shared" si="17"/>
        <v>0</v>
      </c>
      <c r="H3816" s="76">
        <f>IF(A3816&lt;SIP_Calculator!$B$7,0,IF(A3816&gt;SIP_Calculator!$E$7,0,1))</f>
        <v>1</v>
      </c>
      <c r="I3816" s="74">
        <f t="shared" si="5"/>
        <v>1</v>
      </c>
      <c r="J3816" s="75">
        <f t="shared" si="6"/>
        <v>0</v>
      </c>
      <c r="K3816" s="76">
        <f>H3816*SIP_Calculator!$D$25</f>
        <v>484.4666522</v>
      </c>
      <c r="L3816" s="76">
        <f t="shared" si="7"/>
        <v>0.04124436754</v>
      </c>
      <c r="M3816" s="76">
        <f t="shared" si="8"/>
        <v>0.0510685232</v>
      </c>
      <c r="N3816" s="76">
        <f t="shared" ref="N3816:O3816" si="11452">N3815+L3816</f>
        <v>347.59513</v>
      </c>
      <c r="O3816" s="76">
        <f t="shared" si="11452"/>
        <v>414.5838355</v>
      </c>
      <c r="P3816" s="74">
        <f>I3816*SIP_Calculator!$D$26</f>
        <v>2301.341589</v>
      </c>
      <c r="Q3816" s="74">
        <f t="shared" si="10"/>
        <v>0.1959213868</v>
      </c>
      <c r="R3816" s="74">
        <f t="shared" si="11"/>
        <v>0.2425886608</v>
      </c>
      <c r="S3816" s="74">
        <f t="shared" ref="S3816:T3816" si="11453">S3815+Q3816</f>
        <v>347.5036696</v>
      </c>
      <c r="T3816" s="74">
        <f t="shared" si="11453"/>
        <v>414.5655639</v>
      </c>
      <c r="U3816" s="75">
        <f>J3816*SIP_Calculator!$D$27</f>
        <v>0</v>
      </c>
      <c r="V3816" s="75">
        <f t="shared" si="13"/>
        <v>0</v>
      </c>
      <c r="W3816" s="75">
        <f t="shared" si="14"/>
        <v>0</v>
      </c>
      <c r="X3816" s="75">
        <f t="shared" ref="X3816:Y3816" si="11454">X3815+V3816</f>
        <v>348.0809034</v>
      </c>
      <c r="Y3816" s="75">
        <f t="shared" si="11454"/>
        <v>415.199467</v>
      </c>
    </row>
    <row r="3817" ht="15.75" customHeight="1">
      <c r="A3817" s="78">
        <v>43732.0</v>
      </c>
      <c r="B3817" s="73">
        <v>11737.45</v>
      </c>
      <c r="C3817" s="73">
        <v>9474.75</v>
      </c>
      <c r="D3817" s="74">
        <f t="shared" si="33"/>
        <v>801</v>
      </c>
      <c r="E3817" s="74">
        <f t="shared" si="16"/>
        <v>0</v>
      </c>
      <c r="F3817" s="75">
        <f t="shared" si="4"/>
        <v>9</v>
      </c>
      <c r="G3817" s="75">
        <f t="shared" si="17"/>
        <v>0</v>
      </c>
      <c r="H3817" s="76">
        <f>IF(A3817&lt;SIP_Calculator!$B$7,0,IF(A3817&gt;SIP_Calculator!$E$7,0,1))</f>
        <v>1</v>
      </c>
      <c r="I3817" s="74">
        <f t="shared" si="5"/>
        <v>0</v>
      </c>
      <c r="J3817" s="75">
        <f t="shared" si="6"/>
        <v>0</v>
      </c>
      <c r="K3817" s="76">
        <f>H3817*SIP_Calculator!$D$25</f>
        <v>484.4666522</v>
      </c>
      <c r="L3817" s="76">
        <f t="shared" si="7"/>
        <v>0.04127528996</v>
      </c>
      <c r="M3817" s="76">
        <f t="shared" si="8"/>
        <v>0.05113239423</v>
      </c>
      <c r="N3817" s="76">
        <f t="shared" ref="N3817:O3817" si="11455">N3816+L3817</f>
        <v>347.6364053</v>
      </c>
      <c r="O3817" s="76">
        <f t="shared" si="11455"/>
        <v>414.6349679</v>
      </c>
      <c r="P3817" s="74">
        <f>I3817*SIP_Calculator!$D$26</f>
        <v>0</v>
      </c>
      <c r="Q3817" s="74">
        <f t="shared" si="10"/>
        <v>0</v>
      </c>
      <c r="R3817" s="74">
        <f t="shared" si="11"/>
        <v>0</v>
      </c>
      <c r="S3817" s="74">
        <f t="shared" ref="S3817:T3817" si="11456">S3816+Q3817</f>
        <v>347.5036696</v>
      </c>
      <c r="T3817" s="74">
        <f t="shared" si="11456"/>
        <v>414.5655639</v>
      </c>
      <c r="U3817" s="75">
        <f>J3817*SIP_Calculator!$D$27</f>
        <v>0</v>
      </c>
      <c r="V3817" s="75">
        <f t="shared" si="13"/>
        <v>0</v>
      </c>
      <c r="W3817" s="75">
        <f t="shared" si="14"/>
        <v>0</v>
      </c>
      <c r="X3817" s="75">
        <f t="shared" ref="X3817:Y3817" si="11457">X3816+V3817</f>
        <v>348.0809034</v>
      </c>
      <c r="Y3817" s="75">
        <f t="shared" si="11457"/>
        <v>415.199467</v>
      </c>
    </row>
    <row r="3818" ht="15.75" customHeight="1">
      <c r="A3818" s="78">
        <v>43733.0</v>
      </c>
      <c r="B3818" s="73">
        <v>11581.6</v>
      </c>
      <c r="C3818" s="73">
        <v>9344.15</v>
      </c>
      <c r="D3818" s="74">
        <f t="shared" si="33"/>
        <v>801</v>
      </c>
      <c r="E3818" s="74">
        <f t="shared" si="16"/>
        <v>0</v>
      </c>
      <c r="F3818" s="75">
        <f t="shared" si="4"/>
        <v>9</v>
      </c>
      <c r="G3818" s="75">
        <f t="shared" si="17"/>
        <v>0</v>
      </c>
      <c r="H3818" s="76">
        <f>IF(A3818&lt;SIP_Calculator!$B$7,0,IF(A3818&gt;SIP_Calculator!$E$7,0,1))</f>
        <v>1</v>
      </c>
      <c r="I3818" s="74">
        <f t="shared" si="5"/>
        <v>0</v>
      </c>
      <c r="J3818" s="75">
        <f t="shared" si="6"/>
        <v>0</v>
      </c>
      <c r="K3818" s="76">
        <f>H3818*SIP_Calculator!$D$25</f>
        <v>484.4666522</v>
      </c>
      <c r="L3818" s="76">
        <f t="shared" si="7"/>
        <v>0.04183071874</v>
      </c>
      <c r="M3818" s="76">
        <f t="shared" si="8"/>
        <v>0.05184705427</v>
      </c>
      <c r="N3818" s="76">
        <f t="shared" ref="N3818:O3818" si="11458">N3817+L3818</f>
        <v>347.678236</v>
      </c>
      <c r="O3818" s="76">
        <f t="shared" si="11458"/>
        <v>414.6868149</v>
      </c>
      <c r="P3818" s="74">
        <f>I3818*SIP_Calculator!$D$26</f>
        <v>0</v>
      </c>
      <c r="Q3818" s="74">
        <f t="shared" si="10"/>
        <v>0</v>
      </c>
      <c r="R3818" s="74">
        <f t="shared" si="11"/>
        <v>0</v>
      </c>
      <c r="S3818" s="74">
        <f t="shared" ref="S3818:T3818" si="11459">S3817+Q3818</f>
        <v>347.5036696</v>
      </c>
      <c r="T3818" s="74">
        <f t="shared" si="11459"/>
        <v>414.5655639</v>
      </c>
      <c r="U3818" s="75">
        <f>J3818*SIP_Calculator!$D$27</f>
        <v>0</v>
      </c>
      <c r="V3818" s="75">
        <f t="shared" si="13"/>
        <v>0</v>
      </c>
      <c r="W3818" s="75">
        <f t="shared" si="14"/>
        <v>0</v>
      </c>
      <c r="X3818" s="75">
        <f t="shared" ref="X3818:Y3818" si="11460">X3817+V3818</f>
        <v>348.0809034</v>
      </c>
      <c r="Y3818" s="75">
        <f t="shared" si="11460"/>
        <v>415.199467</v>
      </c>
    </row>
    <row r="3819" ht="15.75" customHeight="1">
      <c r="A3819" s="78">
        <v>43734.0</v>
      </c>
      <c r="B3819" s="73">
        <v>11714.85</v>
      </c>
      <c r="C3819" s="73">
        <v>9443.8</v>
      </c>
      <c r="D3819" s="74">
        <f t="shared" si="33"/>
        <v>801</v>
      </c>
      <c r="E3819" s="74">
        <f t="shared" si="16"/>
        <v>0</v>
      </c>
      <c r="F3819" s="75">
        <f t="shared" si="4"/>
        <v>9</v>
      </c>
      <c r="G3819" s="75">
        <f t="shared" si="17"/>
        <v>0</v>
      </c>
      <c r="H3819" s="76">
        <f>IF(A3819&lt;SIP_Calculator!$B$7,0,IF(A3819&gt;SIP_Calculator!$E$7,0,1))</f>
        <v>1</v>
      </c>
      <c r="I3819" s="74">
        <f t="shared" si="5"/>
        <v>0</v>
      </c>
      <c r="J3819" s="75">
        <f t="shared" si="6"/>
        <v>0</v>
      </c>
      <c r="K3819" s="76">
        <f>H3819*SIP_Calculator!$D$25</f>
        <v>484.4666522</v>
      </c>
      <c r="L3819" s="76">
        <f t="shared" si="7"/>
        <v>0.04135491724</v>
      </c>
      <c r="M3819" s="76">
        <f t="shared" si="8"/>
        <v>0.05129996952</v>
      </c>
      <c r="N3819" s="76">
        <f t="shared" ref="N3819:O3819" si="11461">N3818+L3819</f>
        <v>347.719591</v>
      </c>
      <c r="O3819" s="76">
        <f t="shared" si="11461"/>
        <v>414.7381149</v>
      </c>
      <c r="P3819" s="74">
        <f>I3819*SIP_Calculator!$D$26</f>
        <v>0</v>
      </c>
      <c r="Q3819" s="74">
        <f t="shared" si="10"/>
        <v>0</v>
      </c>
      <c r="R3819" s="74">
        <f t="shared" si="11"/>
        <v>0</v>
      </c>
      <c r="S3819" s="74">
        <f t="shared" ref="S3819:T3819" si="11462">S3818+Q3819</f>
        <v>347.5036696</v>
      </c>
      <c r="T3819" s="74">
        <f t="shared" si="11462"/>
        <v>414.5655639</v>
      </c>
      <c r="U3819" s="75">
        <f>J3819*SIP_Calculator!$D$27</f>
        <v>0</v>
      </c>
      <c r="V3819" s="75">
        <f t="shared" si="13"/>
        <v>0</v>
      </c>
      <c r="W3819" s="75">
        <f t="shared" si="14"/>
        <v>0</v>
      </c>
      <c r="X3819" s="75">
        <f t="shared" ref="X3819:Y3819" si="11463">X3818+V3819</f>
        <v>348.0809034</v>
      </c>
      <c r="Y3819" s="75">
        <f t="shared" si="11463"/>
        <v>415.199467</v>
      </c>
    </row>
    <row r="3820" ht="15.75" customHeight="1">
      <c r="A3820" s="78">
        <v>43735.0</v>
      </c>
      <c r="B3820" s="73">
        <v>11663.5</v>
      </c>
      <c r="C3820" s="73">
        <v>9395.6</v>
      </c>
      <c r="D3820" s="74">
        <f t="shared" si="33"/>
        <v>801</v>
      </c>
      <c r="E3820" s="74">
        <f t="shared" si="16"/>
        <v>0</v>
      </c>
      <c r="F3820" s="75">
        <f t="shared" si="4"/>
        <v>9</v>
      </c>
      <c r="G3820" s="75">
        <f t="shared" si="17"/>
        <v>0</v>
      </c>
      <c r="H3820" s="76">
        <f>IF(A3820&lt;SIP_Calculator!$B$7,0,IF(A3820&gt;SIP_Calculator!$E$7,0,1))</f>
        <v>1</v>
      </c>
      <c r="I3820" s="74">
        <f t="shared" si="5"/>
        <v>0</v>
      </c>
      <c r="J3820" s="75">
        <f t="shared" si="6"/>
        <v>0</v>
      </c>
      <c r="K3820" s="76">
        <f>H3820*SIP_Calculator!$D$25</f>
        <v>484.4666522</v>
      </c>
      <c r="L3820" s="76">
        <f t="shared" si="7"/>
        <v>0.04153698737</v>
      </c>
      <c r="M3820" s="76">
        <f t="shared" si="8"/>
        <v>0.05156314149</v>
      </c>
      <c r="N3820" s="76">
        <f t="shared" ref="N3820:O3820" si="11464">N3819+L3820</f>
        <v>347.7611279</v>
      </c>
      <c r="O3820" s="76">
        <f t="shared" si="11464"/>
        <v>414.789678</v>
      </c>
      <c r="P3820" s="74">
        <f>I3820*SIP_Calculator!$D$26</f>
        <v>0</v>
      </c>
      <c r="Q3820" s="74">
        <f t="shared" si="10"/>
        <v>0</v>
      </c>
      <c r="R3820" s="74">
        <f t="shared" si="11"/>
        <v>0</v>
      </c>
      <c r="S3820" s="74">
        <f t="shared" ref="S3820:T3820" si="11465">S3819+Q3820</f>
        <v>347.5036696</v>
      </c>
      <c r="T3820" s="74">
        <f t="shared" si="11465"/>
        <v>414.5655639</v>
      </c>
      <c r="U3820" s="75">
        <f>J3820*SIP_Calculator!$D$27</f>
        <v>0</v>
      </c>
      <c r="V3820" s="75">
        <f t="shared" si="13"/>
        <v>0</v>
      </c>
      <c r="W3820" s="75">
        <f t="shared" si="14"/>
        <v>0</v>
      </c>
      <c r="X3820" s="75">
        <f t="shared" ref="X3820:Y3820" si="11466">X3819+V3820</f>
        <v>348.0809034</v>
      </c>
      <c r="Y3820" s="75">
        <f t="shared" si="11466"/>
        <v>415.199467</v>
      </c>
    </row>
    <row r="3821" ht="15.75" customHeight="1">
      <c r="A3821" s="78">
        <v>43738.0</v>
      </c>
      <c r="B3821" s="73">
        <v>11613.3</v>
      </c>
      <c r="C3821" s="73">
        <v>9340.9</v>
      </c>
      <c r="D3821" s="74">
        <f t="shared" si="33"/>
        <v>802</v>
      </c>
      <c r="E3821" s="74">
        <f t="shared" si="16"/>
        <v>1</v>
      </c>
      <c r="F3821" s="75">
        <f t="shared" si="4"/>
        <v>9</v>
      </c>
      <c r="G3821" s="75">
        <f t="shared" si="17"/>
        <v>0</v>
      </c>
      <c r="H3821" s="76">
        <f>IF(A3821&lt;SIP_Calculator!$B$7,0,IF(A3821&gt;SIP_Calculator!$E$7,0,1))</f>
        <v>1</v>
      </c>
      <c r="I3821" s="74">
        <f t="shared" si="5"/>
        <v>1</v>
      </c>
      <c r="J3821" s="75">
        <f t="shared" si="6"/>
        <v>0</v>
      </c>
      <c r="K3821" s="76">
        <f>H3821*SIP_Calculator!$D$25</f>
        <v>484.4666522</v>
      </c>
      <c r="L3821" s="76">
        <f t="shared" si="7"/>
        <v>0.0417165364</v>
      </c>
      <c r="M3821" s="76">
        <f t="shared" si="8"/>
        <v>0.05186509353</v>
      </c>
      <c r="N3821" s="76">
        <f t="shared" ref="N3821:O3821" si="11467">N3820+L3821</f>
        <v>347.8028445</v>
      </c>
      <c r="O3821" s="76">
        <f t="shared" si="11467"/>
        <v>414.8415431</v>
      </c>
      <c r="P3821" s="74">
        <f>I3821*SIP_Calculator!$D$26</f>
        <v>2301.341589</v>
      </c>
      <c r="Q3821" s="74">
        <f t="shared" si="10"/>
        <v>0.1981643107</v>
      </c>
      <c r="R3821" s="74">
        <f t="shared" si="11"/>
        <v>0.2463725754</v>
      </c>
      <c r="S3821" s="74">
        <f t="shared" ref="S3821:T3821" si="11468">S3820+Q3821</f>
        <v>347.7018339</v>
      </c>
      <c r="T3821" s="74">
        <f t="shared" si="11468"/>
        <v>414.8119364</v>
      </c>
      <c r="U3821" s="75">
        <f>J3821*SIP_Calculator!$D$27</f>
        <v>0</v>
      </c>
      <c r="V3821" s="75">
        <f t="shared" si="13"/>
        <v>0</v>
      </c>
      <c r="W3821" s="75">
        <f t="shared" si="14"/>
        <v>0</v>
      </c>
      <c r="X3821" s="75">
        <f t="shared" ref="X3821:Y3821" si="11469">X3820+V3821</f>
        <v>348.0809034</v>
      </c>
      <c r="Y3821" s="75">
        <f t="shared" si="11469"/>
        <v>415.199467</v>
      </c>
    </row>
    <row r="3822" ht="15.75" customHeight="1">
      <c r="A3822" s="78">
        <v>43739.0</v>
      </c>
      <c r="B3822" s="73">
        <v>11497.5</v>
      </c>
      <c r="C3822" s="73">
        <v>9236.4</v>
      </c>
      <c r="D3822" s="74">
        <f t="shared" si="33"/>
        <v>802</v>
      </c>
      <c r="E3822" s="74">
        <f t="shared" si="16"/>
        <v>0</v>
      </c>
      <c r="F3822" s="75">
        <f t="shared" si="4"/>
        <v>10</v>
      </c>
      <c r="G3822" s="75">
        <f t="shared" si="17"/>
        <v>1</v>
      </c>
      <c r="H3822" s="76">
        <f>IF(A3822&lt;SIP_Calculator!$B$7,0,IF(A3822&gt;SIP_Calculator!$E$7,0,1))</f>
        <v>1</v>
      </c>
      <c r="I3822" s="74">
        <f t="shared" si="5"/>
        <v>0</v>
      </c>
      <c r="J3822" s="75">
        <f t="shared" si="6"/>
        <v>1</v>
      </c>
      <c r="K3822" s="76">
        <f>H3822*SIP_Calculator!$D$25</f>
        <v>484.4666522</v>
      </c>
      <c r="L3822" s="76">
        <f t="shared" si="7"/>
        <v>0.04213669512</v>
      </c>
      <c r="M3822" s="76">
        <f t="shared" si="8"/>
        <v>0.05245189167</v>
      </c>
      <c r="N3822" s="76">
        <f t="shared" ref="N3822:O3822" si="11470">N3821+L3822</f>
        <v>347.8449812</v>
      </c>
      <c r="O3822" s="76">
        <f t="shared" si="11470"/>
        <v>414.893995</v>
      </c>
      <c r="P3822" s="74">
        <f>I3822*SIP_Calculator!$D$26</f>
        <v>0</v>
      </c>
      <c r="Q3822" s="74">
        <f t="shared" si="10"/>
        <v>0</v>
      </c>
      <c r="R3822" s="74">
        <f t="shared" si="11"/>
        <v>0</v>
      </c>
      <c r="S3822" s="74">
        <f t="shared" ref="S3822:T3822" si="11471">S3821+Q3822</f>
        <v>347.7018339</v>
      </c>
      <c r="T3822" s="74">
        <f t="shared" si="11471"/>
        <v>414.8119364</v>
      </c>
      <c r="U3822" s="75">
        <f>J3822*SIP_Calculator!$D$27</f>
        <v>10000</v>
      </c>
      <c r="V3822" s="75">
        <f t="shared" si="13"/>
        <v>0.8697542944</v>
      </c>
      <c r="W3822" s="75">
        <f t="shared" si="14"/>
        <v>1.082672903</v>
      </c>
      <c r="X3822" s="75">
        <f t="shared" ref="X3822:Y3822" si="11472">X3821+V3822</f>
        <v>348.9506577</v>
      </c>
      <c r="Y3822" s="75">
        <f t="shared" si="11472"/>
        <v>416.2821399</v>
      </c>
    </row>
    <row r="3823" ht="15.75" customHeight="1">
      <c r="A3823" s="78">
        <v>43741.0</v>
      </c>
      <c r="B3823" s="73">
        <v>11444.8</v>
      </c>
      <c r="C3823" s="73">
        <v>9198.4</v>
      </c>
      <c r="D3823" s="74">
        <f t="shared" si="33"/>
        <v>802</v>
      </c>
      <c r="E3823" s="74">
        <f t="shared" si="16"/>
        <v>0</v>
      </c>
      <c r="F3823" s="75">
        <f t="shared" si="4"/>
        <v>10</v>
      </c>
      <c r="G3823" s="75">
        <f t="shared" si="17"/>
        <v>0</v>
      </c>
      <c r="H3823" s="76">
        <f>IF(A3823&lt;SIP_Calculator!$B$7,0,IF(A3823&gt;SIP_Calculator!$E$7,0,1))</f>
        <v>1</v>
      </c>
      <c r="I3823" s="74">
        <f t="shared" si="5"/>
        <v>0</v>
      </c>
      <c r="J3823" s="75">
        <f t="shared" si="6"/>
        <v>0</v>
      </c>
      <c r="K3823" s="76">
        <f>H3823*SIP_Calculator!$D$25</f>
        <v>484.4666522</v>
      </c>
      <c r="L3823" s="76">
        <f t="shared" si="7"/>
        <v>0.04233072244</v>
      </c>
      <c r="M3823" s="76">
        <f t="shared" si="8"/>
        <v>0.05266857847</v>
      </c>
      <c r="N3823" s="76">
        <f t="shared" ref="N3823:O3823" si="11473">N3822+L3823</f>
        <v>347.8873119</v>
      </c>
      <c r="O3823" s="76">
        <f t="shared" si="11473"/>
        <v>414.9466636</v>
      </c>
      <c r="P3823" s="74">
        <f>I3823*SIP_Calculator!$D$26</f>
        <v>0</v>
      </c>
      <c r="Q3823" s="74">
        <f t="shared" si="10"/>
        <v>0</v>
      </c>
      <c r="R3823" s="74">
        <f t="shared" si="11"/>
        <v>0</v>
      </c>
      <c r="S3823" s="74">
        <f t="shared" ref="S3823:T3823" si="11474">S3822+Q3823</f>
        <v>347.7018339</v>
      </c>
      <c r="T3823" s="74">
        <f t="shared" si="11474"/>
        <v>414.8119364</v>
      </c>
      <c r="U3823" s="75">
        <f>J3823*SIP_Calculator!$D$27</f>
        <v>0</v>
      </c>
      <c r="V3823" s="75">
        <f t="shared" si="13"/>
        <v>0</v>
      </c>
      <c r="W3823" s="75">
        <f t="shared" si="14"/>
        <v>0</v>
      </c>
      <c r="X3823" s="75">
        <f t="shared" ref="X3823:Y3823" si="11475">X3822+V3823</f>
        <v>348.9506577</v>
      </c>
      <c r="Y3823" s="75">
        <f t="shared" si="11475"/>
        <v>416.2821399</v>
      </c>
    </row>
    <row r="3824" ht="15.75" customHeight="1">
      <c r="A3824" s="78">
        <v>43742.0</v>
      </c>
      <c r="B3824" s="73">
        <v>11303.4</v>
      </c>
      <c r="C3824" s="73">
        <v>9091.65</v>
      </c>
      <c r="D3824" s="74">
        <f t="shared" si="33"/>
        <v>802</v>
      </c>
      <c r="E3824" s="74">
        <f t="shared" si="16"/>
        <v>0</v>
      </c>
      <c r="F3824" s="75">
        <f t="shared" si="4"/>
        <v>10</v>
      </c>
      <c r="G3824" s="75">
        <f t="shared" si="17"/>
        <v>0</v>
      </c>
      <c r="H3824" s="76">
        <f>IF(A3824&lt;SIP_Calculator!$B$7,0,IF(A3824&gt;SIP_Calculator!$E$7,0,1))</f>
        <v>1</v>
      </c>
      <c r="I3824" s="74">
        <f t="shared" si="5"/>
        <v>0</v>
      </c>
      <c r="J3824" s="75">
        <f t="shared" si="6"/>
        <v>0</v>
      </c>
      <c r="K3824" s="76">
        <f>H3824*SIP_Calculator!$D$25</f>
        <v>484.4666522</v>
      </c>
      <c r="L3824" s="76">
        <f t="shared" si="7"/>
        <v>0.04286025905</v>
      </c>
      <c r="M3824" s="76">
        <f t="shared" si="8"/>
        <v>0.05328698885</v>
      </c>
      <c r="N3824" s="76">
        <f t="shared" ref="N3824:O3824" si="11476">N3823+L3824</f>
        <v>347.9301722</v>
      </c>
      <c r="O3824" s="76">
        <f t="shared" si="11476"/>
        <v>414.9999506</v>
      </c>
      <c r="P3824" s="74">
        <f>I3824*SIP_Calculator!$D$26</f>
        <v>0</v>
      </c>
      <c r="Q3824" s="74">
        <f t="shared" si="10"/>
        <v>0</v>
      </c>
      <c r="R3824" s="74">
        <f t="shared" si="11"/>
        <v>0</v>
      </c>
      <c r="S3824" s="74">
        <f t="shared" ref="S3824:T3824" si="11477">S3823+Q3824</f>
        <v>347.7018339</v>
      </c>
      <c r="T3824" s="74">
        <f t="shared" si="11477"/>
        <v>414.8119364</v>
      </c>
      <c r="U3824" s="75">
        <f>J3824*SIP_Calculator!$D$27</f>
        <v>0</v>
      </c>
      <c r="V3824" s="75">
        <f t="shared" si="13"/>
        <v>0</v>
      </c>
      <c r="W3824" s="75">
        <f t="shared" si="14"/>
        <v>0</v>
      </c>
      <c r="X3824" s="75">
        <f t="shared" ref="X3824:Y3824" si="11478">X3823+V3824</f>
        <v>348.9506577</v>
      </c>
      <c r="Y3824" s="75">
        <f t="shared" si="11478"/>
        <v>416.2821399</v>
      </c>
    </row>
    <row r="3825" ht="15.75" customHeight="1">
      <c r="A3825" s="78">
        <v>43745.0</v>
      </c>
      <c r="B3825" s="73">
        <v>11239.05</v>
      </c>
      <c r="C3825" s="73">
        <v>9040.65</v>
      </c>
      <c r="D3825" s="74">
        <f t="shared" si="33"/>
        <v>803</v>
      </c>
      <c r="E3825" s="74">
        <f t="shared" si="16"/>
        <v>1</v>
      </c>
      <c r="F3825" s="75">
        <f t="shared" si="4"/>
        <v>10</v>
      </c>
      <c r="G3825" s="75">
        <f t="shared" si="17"/>
        <v>0</v>
      </c>
      <c r="H3825" s="76">
        <f>IF(A3825&lt;SIP_Calculator!$B$7,0,IF(A3825&gt;SIP_Calculator!$E$7,0,1))</f>
        <v>1</v>
      </c>
      <c r="I3825" s="74">
        <f t="shared" si="5"/>
        <v>1</v>
      </c>
      <c r="J3825" s="75">
        <f t="shared" si="6"/>
        <v>0</v>
      </c>
      <c r="K3825" s="76">
        <f>H3825*SIP_Calculator!$D$25</f>
        <v>484.4666522</v>
      </c>
      <c r="L3825" s="76">
        <f t="shared" si="7"/>
        <v>0.04310565859</v>
      </c>
      <c r="M3825" s="76">
        <f t="shared" si="8"/>
        <v>0.05358759074</v>
      </c>
      <c r="N3825" s="76">
        <f t="shared" ref="N3825:O3825" si="11479">N3824+L3825</f>
        <v>347.9732778</v>
      </c>
      <c r="O3825" s="76">
        <f t="shared" si="11479"/>
        <v>415.0535382</v>
      </c>
      <c r="P3825" s="74">
        <f>I3825*SIP_Calculator!$D$26</f>
        <v>2301.341589</v>
      </c>
      <c r="Q3825" s="74">
        <f t="shared" si="10"/>
        <v>0.2047629995</v>
      </c>
      <c r="R3825" s="74">
        <f t="shared" si="11"/>
        <v>0.2545548815</v>
      </c>
      <c r="S3825" s="74">
        <f t="shared" ref="S3825:T3825" si="11480">S3824+Q3825</f>
        <v>347.9065969</v>
      </c>
      <c r="T3825" s="74">
        <f t="shared" si="11480"/>
        <v>415.0664913</v>
      </c>
      <c r="U3825" s="75">
        <f>J3825*SIP_Calculator!$D$27</f>
        <v>0</v>
      </c>
      <c r="V3825" s="75">
        <f t="shared" si="13"/>
        <v>0</v>
      </c>
      <c r="W3825" s="75">
        <f t="shared" si="14"/>
        <v>0</v>
      </c>
      <c r="X3825" s="75">
        <f t="shared" ref="X3825:Y3825" si="11481">X3824+V3825</f>
        <v>348.9506577</v>
      </c>
      <c r="Y3825" s="75">
        <f t="shared" si="11481"/>
        <v>416.2821399</v>
      </c>
    </row>
    <row r="3826" ht="15.75" customHeight="1">
      <c r="A3826" s="78">
        <v>43747.0</v>
      </c>
      <c r="B3826" s="73">
        <v>11423.65</v>
      </c>
      <c r="C3826" s="73">
        <v>9177.95</v>
      </c>
      <c r="D3826" s="74">
        <f t="shared" si="33"/>
        <v>803</v>
      </c>
      <c r="E3826" s="74">
        <f t="shared" si="16"/>
        <v>0</v>
      </c>
      <c r="F3826" s="75">
        <f t="shared" si="4"/>
        <v>10</v>
      </c>
      <c r="G3826" s="75">
        <f t="shared" si="17"/>
        <v>0</v>
      </c>
      <c r="H3826" s="76">
        <f>IF(A3826&lt;SIP_Calculator!$B$7,0,IF(A3826&gt;SIP_Calculator!$E$7,0,1))</f>
        <v>1</v>
      </c>
      <c r="I3826" s="74">
        <f t="shared" si="5"/>
        <v>0</v>
      </c>
      <c r="J3826" s="75">
        <f t="shared" si="6"/>
        <v>0</v>
      </c>
      <c r="K3826" s="76">
        <f>H3826*SIP_Calculator!$D$25</f>
        <v>484.4666522</v>
      </c>
      <c r="L3826" s="76">
        <f t="shared" si="7"/>
        <v>0.04240909448</v>
      </c>
      <c r="M3826" s="76">
        <f t="shared" si="8"/>
        <v>0.05278593283</v>
      </c>
      <c r="N3826" s="76">
        <f t="shared" ref="N3826:O3826" si="11482">N3825+L3826</f>
        <v>348.0156869</v>
      </c>
      <c r="O3826" s="76">
        <f t="shared" si="11482"/>
        <v>415.1063241</v>
      </c>
      <c r="P3826" s="74">
        <f>I3826*SIP_Calculator!$D$26</f>
        <v>0</v>
      </c>
      <c r="Q3826" s="74">
        <f t="shared" si="10"/>
        <v>0</v>
      </c>
      <c r="R3826" s="74">
        <f t="shared" si="11"/>
        <v>0</v>
      </c>
      <c r="S3826" s="74">
        <f t="shared" ref="S3826:T3826" si="11483">S3825+Q3826</f>
        <v>347.9065969</v>
      </c>
      <c r="T3826" s="74">
        <f t="shared" si="11483"/>
        <v>415.0664913</v>
      </c>
      <c r="U3826" s="75">
        <f>J3826*SIP_Calculator!$D$27</f>
        <v>0</v>
      </c>
      <c r="V3826" s="75">
        <f t="shared" si="13"/>
        <v>0</v>
      </c>
      <c r="W3826" s="75">
        <f t="shared" si="14"/>
        <v>0</v>
      </c>
      <c r="X3826" s="75">
        <f t="shared" ref="X3826:Y3826" si="11484">X3825+V3826</f>
        <v>348.9506577</v>
      </c>
      <c r="Y3826" s="75">
        <f t="shared" si="11484"/>
        <v>416.2821399</v>
      </c>
    </row>
    <row r="3827" ht="15.75" customHeight="1">
      <c r="A3827" s="78">
        <v>43748.0</v>
      </c>
      <c r="B3827" s="73">
        <v>11345.0</v>
      </c>
      <c r="C3827" s="73">
        <v>9112.75</v>
      </c>
      <c r="D3827" s="74">
        <f t="shared" si="33"/>
        <v>803</v>
      </c>
      <c r="E3827" s="74">
        <f t="shared" si="16"/>
        <v>0</v>
      </c>
      <c r="F3827" s="75">
        <f t="shared" si="4"/>
        <v>10</v>
      </c>
      <c r="G3827" s="75">
        <f t="shared" si="17"/>
        <v>0</v>
      </c>
      <c r="H3827" s="76">
        <f>IF(A3827&lt;SIP_Calculator!$B$7,0,IF(A3827&gt;SIP_Calculator!$E$7,0,1))</f>
        <v>1</v>
      </c>
      <c r="I3827" s="74">
        <f t="shared" si="5"/>
        <v>0</v>
      </c>
      <c r="J3827" s="75">
        <f t="shared" si="6"/>
        <v>0</v>
      </c>
      <c r="K3827" s="76">
        <f>H3827*SIP_Calculator!$D$25</f>
        <v>484.4666522</v>
      </c>
      <c r="L3827" s="76">
        <f t="shared" si="7"/>
        <v>0.04270309847</v>
      </c>
      <c r="M3827" s="76">
        <f t="shared" si="8"/>
        <v>0.05316360618</v>
      </c>
      <c r="N3827" s="76">
        <f t="shared" ref="N3827:O3827" si="11485">N3826+L3827</f>
        <v>348.05839</v>
      </c>
      <c r="O3827" s="76">
        <f t="shared" si="11485"/>
        <v>415.1594877</v>
      </c>
      <c r="P3827" s="74">
        <f>I3827*SIP_Calculator!$D$26</f>
        <v>0</v>
      </c>
      <c r="Q3827" s="74">
        <f t="shared" si="10"/>
        <v>0</v>
      </c>
      <c r="R3827" s="74">
        <f t="shared" si="11"/>
        <v>0</v>
      </c>
      <c r="S3827" s="74">
        <f t="shared" ref="S3827:T3827" si="11486">S3826+Q3827</f>
        <v>347.9065969</v>
      </c>
      <c r="T3827" s="74">
        <f t="shared" si="11486"/>
        <v>415.0664913</v>
      </c>
      <c r="U3827" s="75">
        <f>J3827*SIP_Calculator!$D$27</f>
        <v>0</v>
      </c>
      <c r="V3827" s="75">
        <f t="shared" si="13"/>
        <v>0</v>
      </c>
      <c r="W3827" s="75">
        <f t="shared" si="14"/>
        <v>0</v>
      </c>
      <c r="X3827" s="75">
        <f t="shared" ref="X3827:Y3827" si="11487">X3826+V3827</f>
        <v>348.9506577</v>
      </c>
      <c r="Y3827" s="75">
        <f t="shared" si="11487"/>
        <v>416.2821399</v>
      </c>
    </row>
    <row r="3828" ht="15.75" customHeight="1">
      <c r="A3828" s="78">
        <v>43749.0</v>
      </c>
      <c r="B3828" s="73">
        <v>11412.95</v>
      </c>
      <c r="C3828" s="73">
        <v>9161.4</v>
      </c>
      <c r="D3828" s="74">
        <f t="shared" si="33"/>
        <v>803</v>
      </c>
      <c r="E3828" s="74">
        <f t="shared" si="16"/>
        <v>0</v>
      </c>
      <c r="F3828" s="75">
        <f t="shared" si="4"/>
        <v>10</v>
      </c>
      <c r="G3828" s="75">
        <f t="shared" si="17"/>
        <v>0</v>
      </c>
      <c r="H3828" s="76">
        <f>IF(A3828&lt;SIP_Calculator!$B$7,0,IF(A3828&gt;SIP_Calculator!$E$7,0,1))</f>
        <v>1</v>
      </c>
      <c r="I3828" s="74">
        <f t="shared" si="5"/>
        <v>0</v>
      </c>
      <c r="J3828" s="75">
        <f t="shared" si="6"/>
        <v>0</v>
      </c>
      <c r="K3828" s="76">
        <f>H3828*SIP_Calculator!$D$25</f>
        <v>484.4666522</v>
      </c>
      <c r="L3828" s="76">
        <f t="shared" si="7"/>
        <v>0.04244885434</v>
      </c>
      <c r="M3828" s="76">
        <f t="shared" si="8"/>
        <v>0.05288129022</v>
      </c>
      <c r="N3828" s="76">
        <f t="shared" ref="N3828:O3828" si="11488">N3827+L3828</f>
        <v>348.1008389</v>
      </c>
      <c r="O3828" s="76">
        <f t="shared" si="11488"/>
        <v>415.212369</v>
      </c>
      <c r="P3828" s="74">
        <f>I3828*SIP_Calculator!$D$26</f>
        <v>0</v>
      </c>
      <c r="Q3828" s="74">
        <f t="shared" si="10"/>
        <v>0</v>
      </c>
      <c r="R3828" s="74">
        <f t="shared" si="11"/>
        <v>0</v>
      </c>
      <c r="S3828" s="74">
        <f t="shared" ref="S3828:T3828" si="11489">S3827+Q3828</f>
        <v>347.9065969</v>
      </c>
      <c r="T3828" s="74">
        <f t="shared" si="11489"/>
        <v>415.0664913</v>
      </c>
      <c r="U3828" s="75">
        <f>J3828*SIP_Calculator!$D$27</f>
        <v>0</v>
      </c>
      <c r="V3828" s="75">
        <f t="shared" si="13"/>
        <v>0</v>
      </c>
      <c r="W3828" s="75">
        <f t="shared" si="14"/>
        <v>0</v>
      </c>
      <c r="X3828" s="75">
        <f t="shared" ref="X3828:Y3828" si="11490">X3827+V3828</f>
        <v>348.9506577</v>
      </c>
      <c r="Y3828" s="75">
        <f t="shared" si="11490"/>
        <v>416.2821399</v>
      </c>
    </row>
    <row r="3829" ht="15.75" customHeight="1">
      <c r="A3829" s="78">
        <v>43752.0</v>
      </c>
      <c r="B3829" s="73">
        <v>11455.7</v>
      </c>
      <c r="C3829" s="73">
        <v>9192.65</v>
      </c>
      <c r="D3829" s="74">
        <f t="shared" si="33"/>
        <v>804</v>
      </c>
      <c r="E3829" s="74">
        <f t="shared" si="16"/>
        <v>1</v>
      </c>
      <c r="F3829" s="75">
        <f t="shared" si="4"/>
        <v>10</v>
      </c>
      <c r="G3829" s="75">
        <f t="shared" si="17"/>
        <v>0</v>
      </c>
      <c r="H3829" s="76">
        <f>IF(A3829&lt;SIP_Calculator!$B$7,0,IF(A3829&gt;SIP_Calculator!$E$7,0,1))</f>
        <v>1</v>
      </c>
      <c r="I3829" s="74">
        <f t="shared" si="5"/>
        <v>1</v>
      </c>
      <c r="J3829" s="75">
        <f t="shared" si="6"/>
        <v>0</v>
      </c>
      <c r="K3829" s="76">
        <f>H3829*SIP_Calculator!$D$25</f>
        <v>484.4666522</v>
      </c>
      <c r="L3829" s="76">
        <f t="shared" si="7"/>
        <v>0.04229044512</v>
      </c>
      <c r="M3829" s="76">
        <f t="shared" si="8"/>
        <v>0.05270152265</v>
      </c>
      <c r="N3829" s="76">
        <f t="shared" ref="N3829:O3829" si="11491">N3828+L3829</f>
        <v>348.1431293</v>
      </c>
      <c r="O3829" s="76">
        <f t="shared" si="11491"/>
        <v>415.2650705</v>
      </c>
      <c r="P3829" s="74">
        <f>I3829*SIP_Calculator!$D$26</f>
        <v>2301.341589</v>
      </c>
      <c r="Q3829" s="74">
        <f t="shared" si="10"/>
        <v>0.2008905252</v>
      </c>
      <c r="R3829" s="74">
        <f t="shared" si="11"/>
        <v>0.2503458295</v>
      </c>
      <c r="S3829" s="74">
        <f t="shared" ref="S3829:T3829" si="11492">S3828+Q3829</f>
        <v>348.1074874</v>
      </c>
      <c r="T3829" s="74">
        <f t="shared" si="11492"/>
        <v>415.3168371</v>
      </c>
      <c r="U3829" s="75">
        <f>J3829*SIP_Calculator!$D$27</f>
        <v>0</v>
      </c>
      <c r="V3829" s="75">
        <f t="shared" si="13"/>
        <v>0</v>
      </c>
      <c r="W3829" s="75">
        <f t="shared" si="14"/>
        <v>0</v>
      </c>
      <c r="X3829" s="75">
        <f t="shared" ref="X3829:Y3829" si="11493">X3828+V3829</f>
        <v>348.9506577</v>
      </c>
      <c r="Y3829" s="75">
        <f t="shared" si="11493"/>
        <v>416.2821399</v>
      </c>
    </row>
    <row r="3830" ht="15.75" customHeight="1">
      <c r="A3830" s="78">
        <v>43753.0</v>
      </c>
      <c r="B3830" s="73">
        <v>11544.45</v>
      </c>
      <c r="C3830" s="73">
        <v>9253.85</v>
      </c>
      <c r="D3830" s="74">
        <f t="shared" si="33"/>
        <v>804</v>
      </c>
      <c r="E3830" s="74">
        <f t="shared" si="16"/>
        <v>0</v>
      </c>
      <c r="F3830" s="75">
        <f t="shared" si="4"/>
        <v>10</v>
      </c>
      <c r="G3830" s="75">
        <f t="shared" si="17"/>
        <v>0</v>
      </c>
      <c r="H3830" s="76">
        <f>IF(A3830&lt;SIP_Calculator!$B$7,0,IF(A3830&gt;SIP_Calculator!$E$7,0,1))</f>
        <v>1</v>
      </c>
      <c r="I3830" s="74">
        <f t="shared" si="5"/>
        <v>0</v>
      </c>
      <c r="J3830" s="75">
        <f t="shared" si="6"/>
        <v>0</v>
      </c>
      <c r="K3830" s="76">
        <f>H3830*SIP_Calculator!$D$25</f>
        <v>484.4666522</v>
      </c>
      <c r="L3830" s="76">
        <f t="shared" si="7"/>
        <v>0.04196532985</v>
      </c>
      <c r="M3830" s="76">
        <f t="shared" si="8"/>
        <v>0.05235298305</v>
      </c>
      <c r="N3830" s="76">
        <f t="shared" ref="N3830:O3830" si="11494">N3829+L3830</f>
        <v>348.1850946</v>
      </c>
      <c r="O3830" s="76">
        <f t="shared" si="11494"/>
        <v>415.3174235</v>
      </c>
      <c r="P3830" s="74">
        <f>I3830*SIP_Calculator!$D$26</f>
        <v>0</v>
      </c>
      <c r="Q3830" s="74">
        <f t="shared" si="10"/>
        <v>0</v>
      </c>
      <c r="R3830" s="74">
        <f t="shared" si="11"/>
        <v>0</v>
      </c>
      <c r="S3830" s="74">
        <f t="shared" ref="S3830:T3830" si="11495">S3829+Q3830</f>
        <v>348.1074874</v>
      </c>
      <c r="T3830" s="74">
        <f t="shared" si="11495"/>
        <v>415.3168371</v>
      </c>
      <c r="U3830" s="75">
        <f>J3830*SIP_Calculator!$D$27</f>
        <v>0</v>
      </c>
      <c r="V3830" s="75">
        <f t="shared" si="13"/>
        <v>0</v>
      </c>
      <c r="W3830" s="75">
        <f t="shared" si="14"/>
        <v>0</v>
      </c>
      <c r="X3830" s="75">
        <f t="shared" ref="X3830:Y3830" si="11496">X3829+V3830</f>
        <v>348.9506577</v>
      </c>
      <c r="Y3830" s="75">
        <f t="shared" si="11496"/>
        <v>416.2821399</v>
      </c>
    </row>
    <row r="3831" ht="15.75" customHeight="1">
      <c r="A3831" s="78">
        <v>43754.0</v>
      </c>
      <c r="B3831" s="73">
        <v>11588.65</v>
      </c>
      <c r="C3831" s="73">
        <v>9281.85</v>
      </c>
      <c r="D3831" s="74">
        <f t="shared" si="33"/>
        <v>804</v>
      </c>
      <c r="E3831" s="74">
        <f t="shared" si="16"/>
        <v>0</v>
      </c>
      <c r="F3831" s="75">
        <f t="shared" si="4"/>
        <v>10</v>
      </c>
      <c r="G3831" s="75">
        <f t="shared" si="17"/>
        <v>0</v>
      </c>
      <c r="H3831" s="76">
        <f>IF(A3831&lt;SIP_Calculator!$B$7,0,IF(A3831&gt;SIP_Calculator!$E$7,0,1))</f>
        <v>1</v>
      </c>
      <c r="I3831" s="74">
        <f t="shared" si="5"/>
        <v>0</v>
      </c>
      <c r="J3831" s="75">
        <f t="shared" si="6"/>
        <v>0</v>
      </c>
      <c r="K3831" s="76">
        <f>H3831*SIP_Calculator!$D$25</f>
        <v>484.4666522</v>
      </c>
      <c r="L3831" s="76">
        <f t="shared" si="7"/>
        <v>0.04180527086</v>
      </c>
      <c r="M3831" s="76">
        <f t="shared" si="8"/>
        <v>0.05219505295</v>
      </c>
      <c r="N3831" s="76">
        <f t="shared" ref="N3831:O3831" si="11497">N3830+L3831</f>
        <v>348.2268999</v>
      </c>
      <c r="O3831" s="76">
        <f t="shared" si="11497"/>
        <v>415.3696186</v>
      </c>
      <c r="P3831" s="74">
        <f>I3831*SIP_Calculator!$D$26</f>
        <v>0</v>
      </c>
      <c r="Q3831" s="74">
        <f t="shared" si="10"/>
        <v>0</v>
      </c>
      <c r="R3831" s="74">
        <f t="shared" si="11"/>
        <v>0</v>
      </c>
      <c r="S3831" s="74">
        <f t="shared" ref="S3831:T3831" si="11498">S3830+Q3831</f>
        <v>348.1074874</v>
      </c>
      <c r="T3831" s="74">
        <f t="shared" si="11498"/>
        <v>415.3168371</v>
      </c>
      <c r="U3831" s="75">
        <f>J3831*SIP_Calculator!$D$27</f>
        <v>0</v>
      </c>
      <c r="V3831" s="75">
        <f t="shared" si="13"/>
        <v>0</v>
      </c>
      <c r="W3831" s="75">
        <f t="shared" si="14"/>
        <v>0</v>
      </c>
      <c r="X3831" s="75">
        <f t="shared" ref="X3831:Y3831" si="11499">X3830+V3831</f>
        <v>348.9506577</v>
      </c>
      <c r="Y3831" s="75">
        <f t="shared" si="11499"/>
        <v>416.2821399</v>
      </c>
    </row>
    <row r="3832" ht="15.75" customHeight="1">
      <c r="A3832" s="78">
        <v>43755.0</v>
      </c>
      <c r="B3832" s="73">
        <v>11718.35</v>
      </c>
      <c r="C3832" s="73">
        <v>9391.0</v>
      </c>
      <c r="D3832" s="74">
        <f t="shared" si="33"/>
        <v>804</v>
      </c>
      <c r="E3832" s="74">
        <f t="shared" si="16"/>
        <v>0</v>
      </c>
      <c r="F3832" s="75">
        <f t="shared" si="4"/>
        <v>10</v>
      </c>
      <c r="G3832" s="75">
        <f t="shared" si="17"/>
        <v>0</v>
      </c>
      <c r="H3832" s="76">
        <f>IF(A3832&lt;SIP_Calculator!$B$7,0,IF(A3832&gt;SIP_Calculator!$E$7,0,1))</f>
        <v>1</v>
      </c>
      <c r="I3832" s="74">
        <f t="shared" si="5"/>
        <v>0</v>
      </c>
      <c r="J3832" s="75">
        <f t="shared" si="6"/>
        <v>0</v>
      </c>
      <c r="K3832" s="76">
        <f>H3832*SIP_Calculator!$D$25</f>
        <v>484.4666522</v>
      </c>
      <c r="L3832" s="76">
        <f t="shared" si="7"/>
        <v>0.04134256548</v>
      </c>
      <c r="M3832" s="76">
        <f t="shared" si="8"/>
        <v>0.0515883987</v>
      </c>
      <c r="N3832" s="76">
        <f t="shared" ref="N3832:O3832" si="11500">N3831+L3832</f>
        <v>348.2682425</v>
      </c>
      <c r="O3832" s="76">
        <f t="shared" si="11500"/>
        <v>415.421207</v>
      </c>
      <c r="P3832" s="74">
        <f>I3832*SIP_Calculator!$D$26</f>
        <v>0</v>
      </c>
      <c r="Q3832" s="74">
        <f t="shared" si="10"/>
        <v>0</v>
      </c>
      <c r="R3832" s="74">
        <f t="shared" si="11"/>
        <v>0</v>
      </c>
      <c r="S3832" s="74">
        <f t="shared" ref="S3832:T3832" si="11501">S3831+Q3832</f>
        <v>348.1074874</v>
      </c>
      <c r="T3832" s="74">
        <f t="shared" si="11501"/>
        <v>415.3168371</v>
      </c>
      <c r="U3832" s="75">
        <f>J3832*SIP_Calculator!$D$27</f>
        <v>0</v>
      </c>
      <c r="V3832" s="75">
        <f t="shared" si="13"/>
        <v>0</v>
      </c>
      <c r="W3832" s="75">
        <f t="shared" si="14"/>
        <v>0</v>
      </c>
      <c r="X3832" s="75">
        <f t="shared" ref="X3832:Y3832" si="11502">X3831+V3832</f>
        <v>348.9506577</v>
      </c>
      <c r="Y3832" s="75">
        <f t="shared" si="11502"/>
        <v>416.2821399</v>
      </c>
    </row>
    <row r="3833" ht="15.75" customHeight="1">
      <c r="A3833" s="78">
        <v>43756.0</v>
      </c>
      <c r="B3833" s="73">
        <v>11806.2</v>
      </c>
      <c r="C3833" s="73">
        <v>9479.2</v>
      </c>
      <c r="D3833" s="74">
        <f t="shared" si="33"/>
        <v>804</v>
      </c>
      <c r="E3833" s="74">
        <f t="shared" si="16"/>
        <v>0</v>
      </c>
      <c r="F3833" s="75">
        <f t="shared" si="4"/>
        <v>10</v>
      </c>
      <c r="G3833" s="75">
        <f t="shared" si="17"/>
        <v>0</v>
      </c>
      <c r="H3833" s="76">
        <f>IF(A3833&lt;SIP_Calculator!$B$7,0,IF(A3833&gt;SIP_Calculator!$E$7,0,1))</f>
        <v>1</v>
      </c>
      <c r="I3833" s="74">
        <f t="shared" si="5"/>
        <v>0</v>
      </c>
      <c r="J3833" s="75">
        <f t="shared" si="6"/>
        <v>0</v>
      </c>
      <c r="K3833" s="76">
        <f>H3833*SIP_Calculator!$D$25</f>
        <v>484.4666522</v>
      </c>
      <c r="L3833" s="76">
        <f t="shared" si="7"/>
        <v>0.04103493522</v>
      </c>
      <c r="M3833" s="76">
        <f t="shared" si="8"/>
        <v>0.05110839018</v>
      </c>
      <c r="N3833" s="76">
        <f t="shared" ref="N3833:O3833" si="11503">N3832+L3833</f>
        <v>348.3092774</v>
      </c>
      <c r="O3833" s="76">
        <f t="shared" si="11503"/>
        <v>415.4723153</v>
      </c>
      <c r="P3833" s="74">
        <f>I3833*SIP_Calculator!$D$26</f>
        <v>0</v>
      </c>
      <c r="Q3833" s="74">
        <f t="shared" si="10"/>
        <v>0</v>
      </c>
      <c r="R3833" s="74">
        <f t="shared" si="11"/>
        <v>0</v>
      </c>
      <c r="S3833" s="74">
        <f t="shared" ref="S3833:T3833" si="11504">S3832+Q3833</f>
        <v>348.1074874</v>
      </c>
      <c r="T3833" s="74">
        <f t="shared" si="11504"/>
        <v>415.3168371</v>
      </c>
      <c r="U3833" s="75">
        <f>J3833*SIP_Calculator!$D$27</f>
        <v>0</v>
      </c>
      <c r="V3833" s="75">
        <f t="shared" si="13"/>
        <v>0</v>
      </c>
      <c r="W3833" s="75">
        <f t="shared" si="14"/>
        <v>0</v>
      </c>
      <c r="X3833" s="75">
        <f t="shared" ref="X3833:Y3833" si="11505">X3832+V3833</f>
        <v>348.9506577</v>
      </c>
      <c r="Y3833" s="75">
        <f t="shared" si="11505"/>
        <v>416.2821399</v>
      </c>
    </row>
    <row r="3834" ht="15.75" customHeight="1">
      <c r="A3834" s="78">
        <v>43760.0</v>
      </c>
      <c r="B3834" s="73">
        <v>11749.9</v>
      </c>
      <c r="C3834" s="73">
        <v>9448.25</v>
      </c>
      <c r="D3834" s="74">
        <f t="shared" si="33"/>
        <v>805</v>
      </c>
      <c r="E3834" s="74">
        <f t="shared" si="16"/>
        <v>1</v>
      </c>
      <c r="F3834" s="75">
        <f t="shared" si="4"/>
        <v>10</v>
      </c>
      <c r="G3834" s="75">
        <f t="shared" si="17"/>
        <v>0</v>
      </c>
      <c r="H3834" s="76">
        <f>IF(A3834&lt;SIP_Calculator!$B$7,0,IF(A3834&gt;SIP_Calculator!$E$7,0,1))</f>
        <v>1</v>
      </c>
      <c r="I3834" s="74">
        <f t="shared" si="5"/>
        <v>1</v>
      </c>
      <c r="J3834" s="75">
        <f t="shared" si="6"/>
        <v>0</v>
      </c>
      <c r="K3834" s="76">
        <f>H3834*SIP_Calculator!$D$25</f>
        <v>484.4666522</v>
      </c>
      <c r="L3834" s="76">
        <f t="shared" si="7"/>
        <v>0.04123155535</v>
      </c>
      <c r="M3834" s="76">
        <f t="shared" si="8"/>
        <v>0.05127580792</v>
      </c>
      <c r="N3834" s="76">
        <f t="shared" ref="N3834:O3834" si="11506">N3833+L3834</f>
        <v>348.350509</v>
      </c>
      <c r="O3834" s="76">
        <f t="shared" si="11506"/>
        <v>415.5235912</v>
      </c>
      <c r="P3834" s="74">
        <f>I3834*SIP_Calculator!$D$26</f>
        <v>2301.341589</v>
      </c>
      <c r="Q3834" s="74">
        <f t="shared" si="10"/>
        <v>0.1958605256</v>
      </c>
      <c r="R3834" s="74">
        <f t="shared" si="11"/>
        <v>0.2435733167</v>
      </c>
      <c r="S3834" s="74">
        <f t="shared" ref="S3834:T3834" si="11507">S3833+Q3834</f>
        <v>348.3033479</v>
      </c>
      <c r="T3834" s="74">
        <f t="shared" si="11507"/>
        <v>415.5604105</v>
      </c>
      <c r="U3834" s="75">
        <f>J3834*SIP_Calculator!$D$27</f>
        <v>0</v>
      </c>
      <c r="V3834" s="75">
        <f t="shared" si="13"/>
        <v>0</v>
      </c>
      <c r="W3834" s="75">
        <f t="shared" si="14"/>
        <v>0</v>
      </c>
      <c r="X3834" s="75">
        <f t="shared" ref="X3834:Y3834" si="11508">X3833+V3834</f>
        <v>348.9506577</v>
      </c>
      <c r="Y3834" s="75">
        <f t="shared" si="11508"/>
        <v>416.2821399</v>
      </c>
    </row>
    <row r="3835" ht="15.75" customHeight="1">
      <c r="A3835" s="78">
        <v>43761.0</v>
      </c>
      <c r="B3835" s="73">
        <v>11762.45</v>
      </c>
      <c r="C3835" s="73">
        <v>9458.65</v>
      </c>
      <c r="D3835" s="74">
        <f t="shared" si="33"/>
        <v>805</v>
      </c>
      <c r="E3835" s="74">
        <f t="shared" si="16"/>
        <v>0</v>
      </c>
      <c r="F3835" s="75">
        <f t="shared" si="4"/>
        <v>10</v>
      </c>
      <c r="G3835" s="75">
        <f t="shared" si="17"/>
        <v>0</v>
      </c>
      <c r="H3835" s="76">
        <f>IF(A3835&lt;SIP_Calculator!$B$7,0,IF(A3835&gt;SIP_Calculator!$E$7,0,1))</f>
        <v>1</v>
      </c>
      <c r="I3835" s="74">
        <f t="shared" si="5"/>
        <v>0</v>
      </c>
      <c r="J3835" s="75">
        <f t="shared" si="6"/>
        <v>0</v>
      </c>
      <c r="K3835" s="76">
        <f>H3835*SIP_Calculator!$D$25</f>
        <v>484.4666522</v>
      </c>
      <c r="L3835" s="76">
        <f t="shared" si="7"/>
        <v>0.04118756315</v>
      </c>
      <c r="M3835" s="76">
        <f t="shared" si="8"/>
        <v>0.05121942901</v>
      </c>
      <c r="N3835" s="76">
        <f t="shared" ref="N3835:O3835" si="11509">N3834+L3835</f>
        <v>348.3916965</v>
      </c>
      <c r="O3835" s="76">
        <f t="shared" si="11509"/>
        <v>415.5748106</v>
      </c>
      <c r="P3835" s="74">
        <f>I3835*SIP_Calculator!$D$26</f>
        <v>0</v>
      </c>
      <c r="Q3835" s="74">
        <f t="shared" si="10"/>
        <v>0</v>
      </c>
      <c r="R3835" s="74">
        <f t="shared" si="11"/>
        <v>0</v>
      </c>
      <c r="S3835" s="74">
        <f t="shared" ref="S3835:T3835" si="11510">S3834+Q3835</f>
        <v>348.3033479</v>
      </c>
      <c r="T3835" s="74">
        <f t="shared" si="11510"/>
        <v>415.5604105</v>
      </c>
      <c r="U3835" s="75">
        <f>J3835*SIP_Calculator!$D$27</f>
        <v>0</v>
      </c>
      <c r="V3835" s="75">
        <f t="shared" si="13"/>
        <v>0</v>
      </c>
      <c r="W3835" s="75">
        <f t="shared" si="14"/>
        <v>0</v>
      </c>
      <c r="X3835" s="75">
        <f t="shared" ref="X3835:Y3835" si="11511">X3834+V3835</f>
        <v>348.9506577</v>
      </c>
      <c r="Y3835" s="75">
        <f t="shared" si="11511"/>
        <v>416.2821399</v>
      </c>
    </row>
    <row r="3836" ht="15.75" customHeight="1">
      <c r="A3836" s="78">
        <v>43762.0</v>
      </c>
      <c r="B3836" s="73">
        <v>11738.25</v>
      </c>
      <c r="C3836" s="73">
        <v>9437.65</v>
      </c>
      <c r="D3836" s="74">
        <f t="shared" si="33"/>
        <v>805</v>
      </c>
      <c r="E3836" s="74">
        <f t="shared" si="16"/>
        <v>0</v>
      </c>
      <c r="F3836" s="75">
        <f t="shared" si="4"/>
        <v>10</v>
      </c>
      <c r="G3836" s="75">
        <f t="shared" si="17"/>
        <v>0</v>
      </c>
      <c r="H3836" s="76">
        <f>IF(A3836&lt;SIP_Calculator!$B$7,0,IF(A3836&gt;SIP_Calculator!$E$7,0,1))</f>
        <v>1</v>
      </c>
      <c r="I3836" s="74">
        <f t="shared" si="5"/>
        <v>0</v>
      </c>
      <c r="J3836" s="75">
        <f t="shared" si="6"/>
        <v>0</v>
      </c>
      <c r="K3836" s="76">
        <f>H3836*SIP_Calculator!$D$25</f>
        <v>484.4666522</v>
      </c>
      <c r="L3836" s="76">
        <f t="shared" si="7"/>
        <v>0.04127247692</v>
      </c>
      <c r="M3836" s="76">
        <f t="shared" si="8"/>
        <v>0.05133339891</v>
      </c>
      <c r="N3836" s="76">
        <f t="shared" ref="N3836:O3836" si="11512">N3835+L3836</f>
        <v>348.432969</v>
      </c>
      <c r="O3836" s="76">
        <f t="shared" si="11512"/>
        <v>415.626144</v>
      </c>
      <c r="P3836" s="74">
        <f>I3836*SIP_Calculator!$D$26</f>
        <v>0</v>
      </c>
      <c r="Q3836" s="74">
        <f t="shared" si="10"/>
        <v>0</v>
      </c>
      <c r="R3836" s="74">
        <f t="shared" si="11"/>
        <v>0</v>
      </c>
      <c r="S3836" s="74">
        <f t="shared" ref="S3836:T3836" si="11513">S3835+Q3836</f>
        <v>348.3033479</v>
      </c>
      <c r="T3836" s="74">
        <f t="shared" si="11513"/>
        <v>415.5604105</v>
      </c>
      <c r="U3836" s="75">
        <f>J3836*SIP_Calculator!$D$27</f>
        <v>0</v>
      </c>
      <c r="V3836" s="75">
        <f t="shared" si="13"/>
        <v>0</v>
      </c>
      <c r="W3836" s="75">
        <f t="shared" si="14"/>
        <v>0</v>
      </c>
      <c r="X3836" s="75">
        <f t="shared" ref="X3836:Y3836" si="11514">X3835+V3836</f>
        <v>348.9506577</v>
      </c>
      <c r="Y3836" s="75">
        <f t="shared" si="11514"/>
        <v>416.2821399</v>
      </c>
    </row>
    <row r="3837" ht="15.75" customHeight="1">
      <c r="A3837" s="78">
        <v>43763.0</v>
      </c>
      <c r="B3837" s="73">
        <v>11734.35</v>
      </c>
      <c r="C3837" s="73">
        <v>9431.1</v>
      </c>
      <c r="D3837" s="74">
        <f t="shared" si="33"/>
        <v>805</v>
      </c>
      <c r="E3837" s="74">
        <f t="shared" si="16"/>
        <v>0</v>
      </c>
      <c r="F3837" s="75">
        <f t="shared" si="4"/>
        <v>10</v>
      </c>
      <c r="G3837" s="75">
        <f t="shared" si="17"/>
        <v>0</v>
      </c>
      <c r="H3837" s="76">
        <f>IF(A3837&lt;SIP_Calculator!$B$7,0,IF(A3837&gt;SIP_Calculator!$E$7,0,1))</f>
        <v>1</v>
      </c>
      <c r="I3837" s="74">
        <f t="shared" si="5"/>
        <v>0</v>
      </c>
      <c r="J3837" s="75">
        <f t="shared" si="6"/>
        <v>0</v>
      </c>
      <c r="K3837" s="76">
        <f>H3837*SIP_Calculator!$D$25</f>
        <v>484.4666522</v>
      </c>
      <c r="L3837" s="76">
        <f t="shared" si="7"/>
        <v>0.04128619414</v>
      </c>
      <c r="M3837" s="76">
        <f t="shared" si="8"/>
        <v>0.0513690505</v>
      </c>
      <c r="N3837" s="76">
        <f t="shared" ref="N3837:O3837" si="11515">N3836+L3837</f>
        <v>348.4742552</v>
      </c>
      <c r="O3837" s="76">
        <f t="shared" si="11515"/>
        <v>415.677513</v>
      </c>
      <c r="P3837" s="74">
        <f>I3837*SIP_Calculator!$D$26</f>
        <v>0</v>
      </c>
      <c r="Q3837" s="74">
        <f t="shared" si="10"/>
        <v>0</v>
      </c>
      <c r="R3837" s="74">
        <f t="shared" si="11"/>
        <v>0</v>
      </c>
      <c r="S3837" s="74">
        <f t="shared" ref="S3837:T3837" si="11516">S3836+Q3837</f>
        <v>348.3033479</v>
      </c>
      <c r="T3837" s="74">
        <f t="shared" si="11516"/>
        <v>415.5604105</v>
      </c>
      <c r="U3837" s="75">
        <f>J3837*SIP_Calculator!$D$27</f>
        <v>0</v>
      </c>
      <c r="V3837" s="75">
        <f t="shared" si="13"/>
        <v>0</v>
      </c>
      <c r="W3837" s="75">
        <f t="shared" si="14"/>
        <v>0</v>
      </c>
      <c r="X3837" s="75">
        <f t="shared" ref="X3837:Y3837" si="11517">X3836+V3837</f>
        <v>348.9506577</v>
      </c>
      <c r="Y3837" s="75">
        <f t="shared" si="11517"/>
        <v>416.2821399</v>
      </c>
    </row>
    <row r="3838" ht="15.75" customHeight="1">
      <c r="A3838" s="78">
        <v>43765.0</v>
      </c>
      <c r="B3838" s="73">
        <v>11782.5</v>
      </c>
      <c r="C3838" s="73">
        <v>9478.35</v>
      </c>
      <c r="D3838" s="74">
        <f t="shared" si="33"/>
        <v>805</v>
      </c>
      <c r="E3838" s="74">
        <f t="shared" si="16"/>
        <v>0</v>
      </c>
      <c r="F3838" s="75">
        <f t="shared" si="4"/>
        <v>10</v>
      </c>
      <c r="G3838" s="75">
        <f t="shared" si="17"/>
        <v>0</v>
      </c>
      <c r="H3838" s="76">
        <f>IF(A3838&lt;SIP_Calculator!$B$7,0,IF(A3838&gt;SIP_Calculator!$E$7,0,1))</f>
        <v>1</v>
      </c>
      <c r="I3838" s="74">
        <f t="shared" si="5"/>
        <v>0</v>
      </c>
      <c r="J3838" s="75">
        <f t="shared" si="6"/>
        <v>0</v>
      </c>
      <c r="K3838" s="76">
        <f>H3838*SIP_Calculator!$D$25</f>
        <v>484.4666522</v>
      </c>
      <c r="L3838" s="76">
        <f t="shared" si="7"/>
        <v>0.04111747525</v>
      </c>
      <c r="M3838" s="76">
        <f t="shared" si="8"/>
        <v>0.05111297348</v>
      </c>
      <c r="N3838" s="76">
        <f t="shared" ref="N3838:O3838" si="11518">N3837+L3838</f>
        <v>348.5153727</v>
      </c>
      <c r="O3838" s="76">
        <f t="shared" si="11518"/>
        <v>415.728626</v>
      </c>
      <c r="P3838" s="74">
        <f>I3838*SIP_Calculator!$D$26</f>
        <v>0</v>
      </c>
      <c r="Q3838" s="74">
        <f t="shared" si="10"/>
        <v>0</v>
      </c>
      <c r="R3838" s="74">
        <f t="shared" si="11"/>
        <v>0</v>
      </c>
      <c r="S3838" s="74">
        <f t="shared" ref="S3838:T3838" si="11519">S3837+Q3838</f>
        <v>348.3033479</v>
      </c>
      <c r="T3838" s="74">
        <f t="shared" si="11519"/>
        <v>415.5604105</v>
      </c>
      <c r="U3838" s="75">
        <f>J3838*SIP_Calculator!$D$27</f>
        <v>0</v>
      </c>
      <c r="V3838" s="75">
        <f t="shared" si="13"/>
        <v>0</v>
      </c>
      <c r="W3838" s="75">
        <f t="shared" si="14"/>
        <v>0</v>
      </c>
      <c r="X3838" s="75">
        <f t="shared" ref="X3838:Y3838" si="11520">X3837+V3838</f>
        <v>348.9506577</v>
      </c>
      <c r="Y3838" s="75">
        <f t="shared" si="11520"/>
        <v>416.2821399</v>
      </c>
    </row>
    <row r="3839" ht="15.75" customHeight="1">
      <c r="A3839" s="78">
        <v>43767.0</v>
      </c>
      <c r="B3839" s="73">
        <v>11942.05</v>
      </c>
      <c r="C3839" s="73">
        <v>9598.35</v>
      </c>
      <c r="D3839" s="74">
        <f t="shared" si="33"/>
        <v>806</v>
      </c>
      <c r="E3839" s="74">
        <f t="shared" si="16"/>
        <v>1</v>
      </c>
      <c r="F3839" s="75">
        <f t="shared" si="4"/>
        <v>10</v>
      </c>
      <c r="G3839" s="75">
        <f t="shared" si="17"/>
        <v>0</v>
      </c>
      <c r="H3839" s="76">
        <f>IF(A3839&lt;SIP_Calculator!$B$7,0,IF(A3839&gt;SIP_Calculator!$E$7,0,1))</f>
        <v>1</v>
      </c>
      <c r="I3839" s="74">
        <f t="shared" si="5"/>
        <v>1</v>
      </c>
      <c r="J3839" s="75">
        <f t="shared" si="6"/>
        <v>0</v>
      </c>
      <c r="K3839" s="76">
        <f>H3839*SIP_Calculator!$D$25</f>
        <v>484.4666522</v>
      </c>
      <c r="L3839" s="76">
        <f t="shared" si="7"/>
        <v>0.04056813128</v>
      </c>
      <c r="M3839" s="76">
        <f t="shared" si="8"/>
        <v>0.05047395148</v>
      </c>
      <c r="N3839" s="76">
        <f t="shared" ref="N3839:O3839" si="11521">N3838+L3839</f>
        <v>348.5559408</v>
      </c>
      <c r="O3839" s="76">
        <f t="shared" si="11521"/>
        <v>415.7791</v>
      </c>
      <c r="P3839" s="74">
        <f>I3839*SIP_Calculator!$D$26</f>
        <v>2301.341589</v>
      </c>
      <c r="Q3839" s="74">
        <f t="shared" si="10"/>
        <v>0.1927090901</v>
      </c>
      <c r="R3839" s="74">
        <f t="shared" si="11"/>
        <v>0.2397642917</v>
      </c>
      <c r="S3839" s="74">
        <f t="shared" ref="S3839:T3839" si="11522">S3838+Q3839</f>
        <v>348.496057</v>
      </c>
      <c r="T3839" s="74">
        <f t="shared" si="11522"/>
        <v>415.8001748</v>
      </c>
      <c r="U3839" s="75">
        <f>J3839*SIP_Calculator!$D$27</f>
        <v>0</v>
      </c>
      <c r="V3839" s="75">
        <f t="shared" si="13"/>
        <v>0</v>
      </c>
      <c r="W3839" s="75">
        <f t="shared" si="14"/>
        <v>0</v>
      </c>
      <c r="X3839" s="75">
        <f t="shared" ref="X3839:Y3839" si="11523">X3838+V3839</f>
        <v>348.9506577</v>
      </c>
      <c r="Y3839" s="75">
        <f t="shared" si="11523"/>
        <v>416.2821399</v>
      </c>
    </row>
    <row r="3840" ht="15.75" customHeight="1">
      <c r="A3840" s="78">
        <v>43768.0</v>
      </c>
      <c r="B3840" s="73">
        <v>12002.95</v>
      </c>
      <c r="C3840" s="73">
        <v>9647.55</v>
      </c>
      <c r="D3840" s="74">
        <f t="shared" si="33"/>
        <v>806</v>
      </c>
      <c r="E3840" s="74">
        <f t="shared" si="16"/>
        <v>0</v>
      </c>
      <c r="F3840" s="75">
        <f t="shared" si="4"/>
        <v>10</v>
      </c>
      <c r="G3840" s="75">
        <f t="shared" si="17"/>
        <v>0</v>
      </c>
      <c r="H3840" s="76">
        <f>IF(A3840&lt;SIP_Calculator!$B$7,0,IF(A3840&gt;SIP_Calculator!$E$7,0,1))</f>
        <v>1</v>
      </c>
      <c r="I3840" s="74">
        <f t="shared" si="5"/>
        <v>0</v>
      </c>
      <c r="J3840" s="75">
        <f t="shared" si="6"/>
        <v>0</v>
      </c>
      <c r="K3840" s="76">
        <f>H3840*SIP_Calculator!$D$25</f>
        <v>484.4666522</v>
      </c>
      <c r="L3840" s="76">
        <f t="shared" si="7"/>
        <v>0.04036229862</v>
      </c>
      <c r="M3840" s="76">
        <f t="shared" si="8"/>
        <v>0.05021654743</v>
      </c>
      <c r="N3840" s="76">
        <f t="shared" ref="N3840:O3840" si="11524">N3839+L3840</f>
        <v>348.5963031</v>
      </c>
      <c r="O3840" s="76">
        <f t="shared" si="11524"/>
        <v>415.8293165</v>
      </c>
      <c r="P3840" s="74">
        <f>I3840*SIP_Calculator!$D$26</f>
        <v>0</v>
      </c>
      <c r="Q3840" s="74">
        <f t="shared" si="10"/>
        <v>0</v>
      </c>
      <c r="R3840" s="74">
        <f t="shared" si="11"/>
        <v>0</v>
      </c>
      <c r="S3840" s="74">
        <f t="shared" ref="S3840:T3840" si="11525">S3839+Q3840</f>
        <v>348.496057</v>
      </c>
      <c r="T3840" s="74">
        <f t="shared" si="11525"/>
        <v>415.8001748</v>
      </c>
      <c r="U3840" s="75">
        <f>J3840*SIP_Calculator!$D$27</f>
        <v>0</v>
      </c>
      <c r="V3840" s="75">
        <f t="shared" si="13"/>
        <v>0</v>
      </c>
      <c r="W3840" s="75">
        <f t="shared" si="14"/>
        <v>0</v>
      </c>
      <c r="X3840" s="75">
        <f t="shared" ref="X3840:Y3840" si="11526">X3839+V3840</f>
        <v>348.9506577</v>
      </c>
      <c r="Y3840" s="75">
        <f t="shared" si="11526"/>
        <v>416.2821399</v>
      </c>
    </row>
    <row r="3841" ht="15.75" customHeight="1">
      <c r="A3841" s="78">
        <v>43769.0</v>
      </c>
      <c r="B3841" s="73">
        <v>12037.25</v>
      </c>
      <c r="C3841" s="73">
        <v>9689.65</v>
      </c>
      <c r="D3841" s="74">
        <f t="shared" si="33"/>
        <v>806</v>
      </c>
      <c r="E3841" s="74">
        <f t="shared" si="16"/>
        <v>0</v>
      </c>
      <c r="F3841" s="75">
        <f t="shared" si="4"/>
        <v>10</v>
      </c>
      <c r="G3841" s="75">
        <f t="shared" si="17"/>
        <v>0</v>
      </c>
      <c r="H3841" s="76">
        <f>IF(A3841&lt;SIP_Calculator!$B$7,0,IF(A3841&gt;SIP_Calculator!$E$7,0,1))</f>
        <v>1</v>
      </c>
      <c r="I3841" s="74">
        <f t="shared" si="5"/>
        <v>0</v>
      </c>
      <c r="J3841" s="75">
        <f t="shared" si="6"/>
        <v>0</v>
      </c>
      <c r="K3841" s="76">
        <f>H3841*SIP_Calculator!$D$25</f>
        <v>484.4666522</v>
      </c>
      <c r="L3841" s="76">
        <f t="shared" si="7"/>
        <v>0.04024728673</v>
      </c>
      <c r="M3841" s="76">
        <f t="shared" si="8"/>
        <v>0.04999836446</v>
      </c>
      <c r="N3841" s="76">
        <f t="shared" ref="N3841:O3841" si="11527">N3840+L3841</f>
        <v>348.6365504</v>
      </c>
      <c r="O3841" s="76">
        <f t="shared" si="11527"/>
        <v>415.8793149</v>
      </c>
      <c r="P3841" s="74">
        <f>I3841*SIP_Calculator!$D$26</f>
        <v>0</v>
      </c>
      <c r="Q3841" s="74">
        <f t="shared" si="10"/>
        <v>0</v>
      </c>
      <c r="R3841" s="74">
        <f t="shared" si="11"/>
        <v>0</v>
      </c>
      <c r="S3841" s="74">
        <f t="shared" ref="S3841:T3841" si="11528">S3840+Q3841</f>
        <v>348.496057</v>
      </c>
      <c r="T3841" s="74">
        <f t="shared" si="11528"/>
        <v>415.8001748</v>
      </c>
      <c r="U3841" s="75">
        <f>J3841*SIP_Calculator!$D$27</f>
        <v>0</v>
      </c>
      <c r="V3841" s="75">
        <f t="shared" si="13"/>
        <v>0</v>
      </c>
      <c r="W3841" s="75">
        <f t="shared" si="14"/>
        <v>0</v>
      </c>
      <c r="X3841" s="75">
        <f t="shared" ref="X3841:Y3841" si="11529">X3840+V3841</f>
        <v>348.9506577</v>
      </c>
      <c r="Y3841" s="75">
        <f t="shared" si="11529"/>
        <v>416.2821399</v>
      </c>
    </row>
    <row r="3842" ht="15.75" customHeight="1">
      <c r="A3842" s="78">
        <v>43770.0</v>
      </c>
      <c r="B3842" s="73">
        <v>12047.8</v>
      </c>
      <c r="C3842" s="73">
        <v>9704.0</v>
      </c>
      <c r="D3842" s="74">
        <f t="shared" si="33"/>
        <v>806</v>
      </c>
      <c r="E3842" s="74">
        <f t="shared" si="16"/>
        <v>0</v>
      </c>
      <c r="F3842" s="75">
        <f t="shared" si="4"/>
        <v>11</v>
      </c>
      <c r="G3842" s="75">
        <f t="shared" si="17"/>
        <v>1</v>
      </c>
      <c r="H3842" s="76">
        <f>IF(A3842&lt;SIP_Calculator!$B$7,0,IF(A3842&gt;SIP_Calculator!$E$7,0,1))</f>
        <v>1</v>
      </c>
      <c r="I3842" s="74">
        <f t="shared" si="5"/>
        <v>0</v>
      </c>
      <c r="J3842" s="75">
        <f t="shared" si="6"/>
        <v>1</v>
      </c>
      <c r="K3842" s="76">
        <f>H3842*SIP_Calculator!$D$25</f>
        <v>484.4666522</v>
      </c>
      <c r="L3842" s="76">
        <f t="shared" si="7"/>
        <v>0.04021204304</v>
      </c>
      <c r="M3842" s="76">
        <f t="shared" si="8"/>
        <v>0.0499244283</v>
      </c>
      <c r="N3842" s="76">
        <f t="shared" ref="N3842:O3842" si="11530">N3841+L3842</f>
        <v>348.6767624</v>
      </c>
      <c r="O3842" s="76">
        <f t="shared" si="11530"/>
        <v>415.9292393</v>
      </c>
      <c r="P3842" s="74">
        <f>I3842*SIP_Calculator!$D$26</f>
        <v>0</v>
      </c>
      <c r="Q3842" s="74">
        <f t="shared" si="10"/>
        <v>0</v>
      </c>
      <c r="R3842" s="74">
        <f t="shared" si="11"/>
        <v>0</v>
      </c>
      <c r="S3842" s="74">
        <f t="shared" ref="S3842:T3842" si="11531">S3841+Q3842</f>
        <v>348.496057</v>
      </c>
      <c r="T3842" s="74">
        <f t="shared" si="11531"/>
        <v>415.8001748</v>
      </c>
      <c r="U3842" s="75">
        <f>J3842*SIP_Calculator!$D$27</f>
        <v>10000</v>
      </c>
      <c r="V3842" s="75">
        <f t="shared" si="13"/>
        <v>0.8300270589</v>
      </c>
      <c r="W3842" s="75">
        <f t="shared" si="14"/>
        <v>1.030502885</v>
      </c>
      <c r="X3842" s="75">
        <f t="shared" ref="X3842:Y3842" si="11532">X3841+V3842</f>
        <v>349.7806847</v>
      </c>
      <c r="Y3842" s="75">
        <f t="shared" si="11532"/>
        <v>417.3126428</v>
      </c>
    </row>
    <row r="3843" ht="15.75" customHeight="1">
      <c r="A3843" s="78">
        <v>43773.0</v>
      </c>
      <c r="B3843" s="73">
        <v>12089.15</v>
      </c>
      <c r="C3843" s="73">
        <v>9732.4</v>
      </c>
      <c r="D3843" s="74">
        <f t="shared" si="33"/>
        <v>807</v>
      </c>
      <c r="E3843" s="74">
        <f t="shared" si="16"/>
        <v>1</v>
      </c>
      <c r="F3843" s="75">
        <f t="shared" si="4"/>
        <v>11</v>
      </c>
      <c r="G3843" s="75">
        <f t="shared" si="17"/>
        <v>0</v>
      </c>
      <c r="H3843" s="76">
        <f>IF(A3843&lt;SIP_Calculator!$B$7,0,IF(A3843&gt;SIP_Calculator!$E$7,0,1))</f>
        <v>1</v>
      </c>
      <c r="I3843" s="74">
        <f t="shared" si="5"/>
        <v>1</v>
      </c>
      <c r="J3843" s="75">
        <f t="shared" si="6"/>
        <v>0</v>
      </c>
      <c r="K3843" s="76">
        <f>H3843*SIP_Calculator!$D$25</f>
        <v>484.4666522</v>
      </c>
      <c r="L3843" s="76">
        <f t="shared" si="7"/>
        <v>0.04007450087</v>
      </c>
      <c r="M3843" s="76">
        <f t="shared" si="8"/>
        <v>0.04977874442</v>
      </c>
      <c r="N3843" s="76">
        <f t="shared" ref="N3843:O3843" si="11533">N3842+L3843</f>
        <v>348.7168369</v>
      </c>
      <c r="O3843" s="76">
        <f t="shared" si="11533"/>
        <v>415.979018</v>
      </c>
      <c r="P3843" s="74">
        <f>I3843*SIP_Calculator!$D$26</f>
        <v>2301.341589</v>
      </c>
      <c r="Q3843" s="74">
        <f t="shared" si="10"/>
        <v>0.1903642183</v>
      </c>
      <c r="R3843" s="74">
        <f t="shared" si="11"/>
        <v>0.2364618788</v>
      </c>
      <c r="S3843" s="74">
        <f t="shared" ref="S3843:T3843" si="11534">S3842+Q3843</f>
        <v>348.6864212</v>
      </c>
      <c r="T3843" s="74">
        <f t="shared" si="11534"/>
        <v>416.0366366</v>
      </c>
      <c r="U3843" s="75">
        <f>J3843*SIP_Calculator!$D$27</f>
        <v>0</v>
      </c>
      <c r="V3843" s="75">
        <f t="shared" si="13"/>
        <v>0</v>
      </c>
      <c r="W3843" s="75">
        <f t="shared" si="14"/>
        <v>0</v>
      </c>
      <c r="X3843" s="75">
        <f t="shared" ref="X3843:Y3843" si="11535">X3842+V3843</f>
        <v>349.7806847</v>
      </c>
      <c r="Y3843" s="75">
        <f t="shared" si="11535"/>
        <v>417.3126428</v>
      </c>
    </row>
    <row r="3844" ht="15.75" customHeight="1">
      <c r="A3844" s="78">
        <v>43774.0</v>
      </c>
      <c r="B3844" s="73">
        <v>12056.15</v>
      </c>
      <c r="C3844" s="73">
        <v>9694.05</v>
      </c>
      <c r="D3844" s="74">
        <f t="shared" si="33"/>
        <v>807</v>
      </c>
      <c r="E3844" s="74">
        <f t="shared" si="16"/>
        <v>0</v>
      </c>
      <c r="F3844" s="75">
        <f t="shared" si="4"/>
        <v>11</v>
      </c>
      <c r="G3844" s="75">
        <f t="shared" si="17"/>
        <v>0</v>
      </c>
      <c r="H3844" s="76">
        <f>IF(A3844&lt;SIP_Calculator!$B$7,0,IF(A3844&gt;SIP_Calculator!$E$7,0,1))</f>
        <v>1</v>
      </c>
      <c r="I3844" s="74">
        <f t="shared" si="5"/>
        <v>0</v>
      </c>
      <c r="J3844" s="75">
        <f t="shared" si="6"/>
        <v>0</v>
      </c>
      <c r="K3844" s="76">
        <f>H3844*SIP_Calculator!$D$25</f>
        <v>484.4666522</v>
      </c>
      <c r="L3844" s="76">
        <f t="shared" si="7"/>
        <v>0.04018419248</v>
      </c>
      <c r="M3844" s="76">
        <f t="shared" si="8"/>
        <v>0.04997567087</v>
      </c>
      <c r="N3844" s="76">
        <f t="shared" ref="N3844:O3844" si="11536">N3843+L3844</f>
        <v>348.7570211</v>
      </c>
      <c r="O3844" s="76">
        <f t="shared" si="11536"/>
        <v>416.0289937</v>
      </c>
      <c r="P3844" s="74">
        <f>I3844*SIP_Calculator!$D$26</f>
        <v>0</v>
      </c>
      <c r="Q3844" s="74">
        <f t="shared" si="10"/>
        <v>0</v>
      </c>
      <c r="R3844" s="74">
        <f t="shared" si="11"/>
        <v>0</v>
      </c>
      <c r="S3844" s="74">
        <f t="shared" ref="S3844:T3844" si="11537">S3843+Q3844</f>
        <v>348.6864212</v>
      </c>
      <c r="T3844" s="74">
        <f t="shared" si="11537"/>
        <v>416.0366366</v>
      </c>
      <c r="U3844" s="75">
        <f>J3844*SIP_Calculator!$D$27</f>
        <v>0</v>
      </c>
      <c r="V3844" s="75">
        <f t="shared" si="13"/>
        <v>0</v>
      </c>
      <c r="W3844" s="75">
        <f t="shared" si="14"/>
        <v>0</v>
      </c>
      <c r="X3844" s="75">
        <f t="shared" ref="X3844:Y3844" si="11538">X3843+V3844</f>
        <v>349.7806847</v>
      </c>
      <c r="Y3844" s="75">
        <f t="shared" si="11538"/>
        <v>417.3126428</v>
      </c>
    </row>
    <row r="3845" ht="15.75" customHeight="1">
      <c r="A3845" s="78">
        <v>43775.0</v>
      </c>
      <c r="B3845" s="73">
        <v>12104.2</v>
      </c>
      <c r="C3845" s="73">
        <v>9721.35</v>
      </c>
      <c r="D3845" s="74">
        <f t="shared" si="33"/>
        <v>807</v>
      </c>
      <c r="E3845" s="74">
        <f t="shared" si="16"/>
        <v>0</v>
      </c>
      <c r="F3845" s="75">
        <f t="shared" si="4"/>
        <v>11</v>
      </c>
      <c r="G3845" s="75">
        <f t="shared" si="17"/>
        <v>0</v>
      </c>
      <c r="H3845" s="76">
        <f>IF(A3845&lt;SIP_Calculator!$B$7,0,IF(A3845&gt;SIP_Calculator!$E$7,0,1))</f>
        <v>1</v>
      </c>
      <c r="I3845" s="74">
        <f t="shared" si="5"/>
        <v>0</v>
      </c>
      <c r="J3845" s="75">
        <f t="shared" si="6"/>
        <v>0</v>
      </c>
      <c r="K3845" s="76">
        <f>H3845*SIP_Calculator!$D$25</f>
        <v>484.4666522</v>
      </c>
      <c r="L3845" s="76">
        <f t="shared" si="7"/>
        <v>0.04002467343</v>
      </c>
      <c r="M3845" s="76">
        <f t="shared" si="8"/>
        <v>0.04983532659</v>
      </c>
      <c r="N3845" s="76">
        <f t="shared" ref="N3845:O3845" si="11539">N3844+L3845</f>
        <v>348.7970458</v>
      </c>
      <c r="O3845" s="76">
        <f t="shared" si="11539"/>
        <v>416.078829</v>
      </c>
      <c r="P3845" s="74">
        <f>I3845*SIP_Calculator!$D$26</f>
        <v>0</v>
      </c>
      <c r="Q3845" s="74">
        <f t="shared" si="10"/>
        <v>0</v>
      </c>
      <c r="R3845" s="74">
        <f t="shared" si="11"/>
        <v>0</v>
      </c>
      <c r="S3845" s="74">
        <f t="shared" ref="S3845:T3845" si="11540">S3844+Q3845</f>
        <v>348.6864212</v>
      </c>
      <c r="T3845" s="74">
        <f t="shared" si="11540"/>
        <v>416.0366366</v>
      </c>
      <c r="U3845" s="75">
        <f>J3845*SIP_Calculator!$D$27</f>
        <v>0</v>
      </c>
      <c r="V3845" s="75">
        <f t="shared" si="13"/>
        <v>0</v>
      </c>
      <c r="W3845" s="75">
        <f t="shared" si="14"/>
        <v>0</v>
      </c>
      <c r="X3845" s="75">
        <f t="shared" ref="X3845:Y3845" si="11541">X3844+V3845</f>
        <v>349.7806847</v>
      </c>
      <c r="Y3845" s="75">
        <f t="shared" si="11541"/>
        <v>417.3126428</v>
      </c>
    </row>
    <row r="3846" ht="15.75" customHeight="1">
      <c r="A3846" s="78">
        <v>43776.0</v>
      </c>
      <c r="B3846" s="73">
        <v>12152.95</v>
      </c>
      <c r="C3846" s="73">
        <v>9764.3</v>
      </c>
      <c r="D3846" s="74">
        <f t="shared" si="33"/>
        <v>807</v>
      </c>
      <c r="E3846" s="74">
        <f t="shared" si="16"/>
        <v>0</v>
      </c>
      <c r="F3846" s="75">
        <f t="shared" si="4"/>
        <v>11</v>
      </c>
      <c r="G3846" s="75">
        <f t="shared" si="17"/>
        <v>0</v>
      </c>
      <c r="H3846" s="76">
        <f>IF(A3846&lt;SIP_Calculator!$B$7,0,IF(A3846&gt;SIP_Calculator!$E$7,0,1))</f>
        <v>1</v>
      </c>
      <c r="I3846" s="74">
        <f t="shared" si="5"/>
        <v>0</v>
      </c>
      <c r="J3846" s="75">
        <f t="shared" si="6"/>
        <v>0</v>
      </c>
      <c r="K3846" s="76">
        <f>H3846*SIP_Calculator!$D$25</f>
        <v>484.4666522</v>
      </c>
      <c r="L3846" s="76">
        <f t="shared" si="7"/>
        <v>0.03986411959</v>
      </c>
      <c r="M3846" s="76">
        <f t="shared" si="8"/>
        <v>0.0496161171</v>
      </c>
      <c r="N3846" s="76">
        <f t="shared" ref="N3846:O3846" si="11542">N3845+L3846</f>
        <v>348.8369099</v>
      </c>
      <c r="O3846" s="76">
        <f t="shared" si="11542"/>
        <v>416.1284452</v>
      </c>
      <c r="P3846" s="74">
        <f>I3846*SIP_Calculator!$D$26</f>
        <v>0</v>
      </c>
      <c r="Q3846" s="74">
        <f t="shared" si="10"/>
        <v>0</v>
      </c>
      <c r="R3846" s="74">
        <f t="shared" si="11"/>
        <v>0</v>
      </c>
      <c r="S3846" s="74">
        <f t="shared" ref="S3846:T3846" si="11543">S3845+Q3846</f>
        <v>348.6864212</v>
      </c>
      <c r="T3846" s="74">
        <f t="shared" si="11543"/>
        <v>416.0366366</v>
      </c>
      <c r="U3846" s="75">
        <f>J3846*SIP_Calculator!$D$27</f>
        <v>0</v>
      </c>
      <c r="V3846" s="75">
        <f t="shared" si="13"/>
        <v>0</v>
      </c>
      <c r="W3846" s="75">
        <f t="shared" si="14"/>
        <v>0</v>
      </c>
      <c r="X3846" s="75">
        <f t="shared" ref="X3846:Y3846" si="11544">X3845+V3846</f>
        <v>349.7806847</v>
      </c>
      <c r="Y3846" s="75">
        <f t="shared" si="11544"/>
        <v>417.3126428</v>
      </c>
    </row>
    <row r="3847" ht="15.75" customHeight="1">
      <c r="A3847" s="78">
        <v>43777.0</v>
      </c>
      <c r="B3847" s="73">
        <v>12044.85</v>
      </c>
      <c r="C3847" s="73">
        <v>9683.3</v>
      </c>
      <c r="D3847" s="74">
        <f t="shared" si="33"/>
        <v>807</v>
      </c>
      <c r="E3847" s="74">
        <f t="shared" si="16"/>
        <v>0</v>
      </c>
      <c r="F3847" s="75">
        <f t="shared" si="4"/>
        <v>11</v>
      </c>
      <c r="G3847" s="75">
        <f t="shared" si="17"/>
        <v>0</v>
      </c>
      <c r="H3847" s="76">
        <f>IF(A3847&lt;SIP_Calculator!$B$7,0,IF(A3847&gt;SIP_Calculator!$E$7,0,1))</f>
        <v>1</v>
      </c>
      <c r="I3847" s="74">
        <f t="shared" si="5"/>
        <v>0</v>
      </c>
      <c r="J3847" s="75">
        <f t="shared" si="6"/>
        <v>0</v>
      </c>
      <c r="K3847" s="76">
        <f>H3847*SIP_Calculator!$D$25</f>
        <v>484.4666522</v>
      </c>
      <c r="L3847" s="76">
        <f t="shared" si="7"/>
        <v>0.0402218917</v>
      </c>
      <c r="M3847" s="76">
        <f t="shared" si="8"/>
        <v>0.0500311518</v>
      </c>
      <c r="N3847" s="76">
        <f t="shared" ref="N3847:O3847" si="11545">N3846+L3847</f>
        <v>348.8771318</v>
      </c>
      <c r="O3847" s="76">
        <f t="shared" si="11545"/>
        <v>416.1784763</v>
      </c>
      <c r="P3847" s="74">
        <f>I3847*SIP_Calculator!$D$26</f>
        <v>0</v>
      </c>
      <c r="Q3847" s="74">
        <f t="shared" si="10"/>
        <v>0</v>
      </c>
      <c r="R3847" s="74">
        <f t="shared" si="11"/>
        <v>0</v>
      </c>
      <c r="S3847" s="74">
        <f t="shared" ref="S3847:T3847" si="11546">S3846+Q3847</f>
        <v>348.6864212</v>
      </c>
      <c r="T3847" s="74">
        <f t="shared" si="11546"/>
        <v>416.0366366</v>
      </c>
      <c r="U3847" s="75">
        <f>J3847*SIP_Calculator!$D$27</f>
        <v>0</v>
      </c>
      <c r="V3847" s="75">
        <f t="shared" si="13"/>
        <v>0</v>
      </c>
      <c r="W3847" s="75">
        <f t="shared" si="14"/>
        <v>0</v>
      </c>
      <c r="X3847" s="75">
        <f t="shared" ref="X3847:Y3847" si="11547">X3846+V3847</f>
        <v>349.7806847</v>
      </c>
      <c r="Y3847" s="75">
        <f t="shared" si="11547"/>
        <v>417.3126428</v>
      </c>
    </row>
    <row r="3848" ht="15.75" customHeight="1">
      <c r="A3848" s="78">
        <v>43780.0</v>
      </c>
      <c r="B3848" s="73">
        <v>12053.3</v>
      </c>
      <c r="C3848" s="73">
        <v>9695.85</v>
      </c>
      <c r="D3848" s="74">
        <f t="shared" si="33"/>
        <v>808</v>
      </c>
      <c r="E3848" s="74">
        <f t="shared" si="16"/>
        <v>1</v>
      </c>
      <c r="F3848" s="75">
        <f t="shared" si="4"/>
        <v>11</v>
      </c>
      <c r="G3848" s="75">
        <f t="shared" si="17"/>
        <v>0</v>
      </c>
      <c r="H3848" s="76">
        <f>IF(A3848&lt;SIP_Calculator!$B$7,0,IF(A3848&gt;SIP_Calculator!$E$7,0,1))</f>
        <v>1</v>
      </c>
      <c r="I3848" s="74">
        <f t="shared" si="5"/>
        <v>1</v>
      </c>
      <c r="J3848" s="75">
        <f t="shared" si="6"/>
        <v>0</v>
      </c>
      <c r="K3848" s="76">
        <f>H3848*SIP_Calculator!$D$25</f>
        <v>484.4666522</v>
      </c>
      <c r="L3848" s="76">
        <f t="shared" si="7"/>
        <v>0.04019369402</v>
      </c>
      <c r="M3848" s="76">
        <f t="shared" si="8"/>
        <v>0.04996639306</v>
      </c>
      <c r="N3848" s="76">
        <f t="shared" ref="N3848:O3848" si="11548">N3847+L3848</f>
        <v>348.9173255</v>
      </c>
      <c r="O3848" s="76">
        <f t="shared" si="11548"/>
        <v>416.2284427</v>
      </c>
      <c r="P3848" s="74">
        <f>I3848*SIP_Calculator!$D$26</f>
        <v>2301.341589</v>
      </c>
      <c r="Q3848" s="74">
        <f t="shared" si="10"/>
        <v>0.1909304165</v>
      </c>
      <c r="R3848" s="74">
        <f t="shared" si="11"/>
        <v>0.2373532583</v>
      </c>
      <c r="S3848" s="74">
        <f t="shared" ref="S3848:T3848" si="11549">S3847+Q3848</f>
        <v>348.8773517</v>
      </c>
      <c r="T3848" s="74">
        <f t="shared" si="11549"/>
        <v>416.2739899</v>
      </c>
      <c r="U3848" s="75">
        <f>J3848*SIP_Calculator!$D$27</f>
        <v>0</v>
      </c>
      <c r="V3848" s="75">
        <f t="shared" si="13"/>
        <v>0</v>
      </c>
      <c r="W3848" s="75">
        <f t="shared" si="14"/>
        <v>0</v>
      </c>
      <c r="X3848" s="75">
        <f t="shared" ref="X3848:Y3848" si="11550">X3847+V3848</f>
        <v>349.7806847</v>
      </c>
      <c r="Y3848" s="75">
        <f t="shared" si="11550"/>
        <v>417.3126428</v>
      </c>
    </row>
    <row r="3849" ht="15.75" customHeight="1">
      <c r="A3849" s="78">
        <v>43782.0</v>
      </c>
      <c r="B3849" s="73">
        <v>11980.65</v>
      </c>
      <c r="C3849" s="73">
        <v>9633.95</v>
      </c>
      <c r="D3849" s="74">
        <f t="shared" si="33"/>
        <v>808</v>
      </c>
      <c r="E3849" s="74">
        <f t="shared" si="16"/>
        <v>0</v>
      </c>
      <c r="F3849" s="75">
        <f t="shared" si="4"/>
        <v>11</v>
      </c>
      <c r="G3849" s="75">
        <f t="shared" si="17"/>
        <v>0</v>
      </c>
      <c r="H3849" s="76">
        <f>IF(A3849&lt;SIP_Calculator!$B$7,0,IF(A3849&gt;SIP_Calculator!$E$7,0,1))</f>
        <v>1</v>
      </c>
      <c r="I3849" s="74">
        <f t="shared" si="5"/>
        <v>0</v>
      </c>
      <c r="J3849" s="75">
        <f t="shared" si="6"/>
        <v>0</v>
      </c>
      <c r="K3849" s="76">
        <f>H3849*SIP_Calculator!$D$25</f>
        <v>484.4666522</v>
      </c>
      <c r="L3849" s="76">
        <f t="shared" si="7"/>
        <v>0.04043742637</v>
      </c>
      <c r="M3849" s="76">
        <f t="shared" si="8"/>
        <v>0.05028743684</v>
      </c>
      <c r="N3849" s="76">
        <f t="shared" ref="N3849:O3849" si="11551">N3848+L3849</f>
        <v>348.9577629</v>
      </c>
      <c r="O3849" s="76">
        <f t="shared" si="11551"/>
        <v>416.2787301</v>
      </c>
      <c r="P3849" s="74">
        <f>I3849*SIP_Calculator!$D$26</f>
        <v>0</v>
      </c>
      <c r="Q3849" s="74">
        <f t="shared" si="10"/>
        <v>0</v>
      </c>
      <c r="R3849" s="74">
        <f t="shared" si="11"/>
        <v>0</v>
      </c>
      <c r="S3849" s="74">
        <f t="shared" ref="S3849:T3849" si="11552">S3848+Q3849</f>
        <v>348.8773517</v>
      </c>
      <c r="T3849" s="74">
        <f t="shared" si="11552"/>
        <v>416.2739899</v>
      </c>
      <c r="U3849" s="75">
        <f>J3849*SIP_Calculator!$D$27</f>
        <v>0</v>
      </c>
      <c r="V3849" s="75">
        <f t="shared" si="13"/>
        <v>0</v>
      </c>
      <c r="W3849" s="75">
        <f t="shared" si="14"/>
        <v>0</v>
      </c>
      <c r="X3849" s="75">
        <f t="shared" ref="X3849:Y3849" si="11553">X3848+V3849</f>
        <v>349.7806847</v>
      </c>
      <c r="Y3849" s="75">
        <f t="shared" si="11553"/>
        <v>417.3126428</v>
      </c>
    </row>
    <row r="3850" ht="15.75" customHeight="1">
      <c r="A3850" s="78">
        <v>43783.0</v>
      </c>
      <c r="B3850" s="73">
        <v>12001.1</v>
      </c>
      <c r="C3850" s="73">
        <v>9650.4</v>
      </c>
      <c r="D3850" s="74">
        <f t="shared" si="33"/>
        <v>808</v>
      </c>
      <c r="E3850" s="74">
        <f t="shared" si="16"/>
        <v>0</v>
      </c>
      <c r="F3850" s="75">
        <f t="shared" si="4"/>
        <v>11</v>
      </c>
      <c r="G3850" s="75">
        <f t="shared" si="17"/>
        <v>0</v>
      </c>
      <c r="H3850" s="76">
        <f>IF(A3850&lt;SIP_Calculator!$B$7,0,IF(A3850&gt;SIP_Calculator!$E$7,0,1))</f>
        <v>1</v>
      </c>
      <c r="I3850" s="74">
        <f t="shared" si="5"/>
        <v>0</v>
      </c>
      <c r="J3850" s="75">
        <f t="shared" si="6"/>
        <v>0</v>
      </c>
      <c r="K3850" s="76">
        <f>H3850*SIP_Calculator!$D$25</f>
        <v>484.4666522</v>
      </c>
      <c r="L3850" s="76">
        <f t="shared" si="7"/>
        <v>0.04036852057</v>
      </c>
      <c r="M3850" s="76">
        <f t="shared" si="8"/>
        <v>0.05020171725</v>
      </c>
      <c r="N3850" s="76">
        <f t="shared" ref="N3850:O3850" si="11554">N3849+L3850</f>
        <v>348.9981315</v>
      </c>
      <c r="O3850" s="76">
        <f t="shared" si="11554"/>
        <v>416.3289319</v>
      </c>
      <c r="P3850" s="74">
        <f>I3850*SIP_Calculator!$D$26</f>
        <v>0</v>
      </c>
      <c r="Q3850" s="74">
        <f t="shared" si="10"/>
        <v>0</v>
      </c>
      <c r="R3850" s="74">
        <f t="shared" si="11"/>
        <v>0</v>
      </c>
      <c r="S3850" s="74">
        <f t="shared" ref="S3850:T3850" si="11555">S3849+Q3850</f>
        <v>348.8773517</v>
      </c>
      <c r="T3850" s="74">
        <f t="shared" si="11555"/>
        <v>416.2739899</v>
      </c>
      <c r="U3850" s="75">
        <f>J3850*SIP_Calculator!$D$27</f>
        <v>0</v>
      </c>
      <c r="V3850" s="75">
        <f t="shared" si="13"/>
        <v>0</v>
      </c>
      <c r="W3850" s="75">
        <f t="shared" si="14"/>
        <v>0</v>
      </c>
      <c r="X3850" s="75">
        <f t="shared" ref="X3850:Y3850" si="11556">X3849+V3850</f>
        <v>349.7806847</v>
      </c>
      <c r="Y3850" s="75">
        <f t="shared" si="11556"/>
        <v>417.3126428</v>
      </c>
    </row>
    <row r="3851" ht="15.75" customHeight="1">
      <c r="A3851" s="78">
        <v>43784.0</v>
      </c>
      <c r="B3851" s="73">
        <v>12022.8</v>
      </c>
      <c r="C3851" s="73">
        <v>9667.3</v>
      </c>
      <c r="D3851" s="74">
        <f t="shared" si="33"/>
        <v>808</v>
      </c>
      <c r="E3851" s="74">
        <f t="shared" si="16"/>
        <v>0</v>
      </c>
      <c r="F3851" s="75">
        <f t="shared" si="4"/>
        <v>11</v>
      </c>
      <c r="G3851" s="75">
        <f t="shared" si="17"/>
        <v>0</v>
      </c>
      <c r="H3851" s="76">
        <f>IF(A3851&lt;SIP_Calculator!$B$7,0,IF(A3851&gt;SIP_Calculator!$E$7,0,1))</f>
        <v>1</v>
      </c>
      <c r="I3851" s="74">
        <f t="shared" si="5"/>
        <v>0</v>
      </c>
      <c r="J3851" s="75">
        <f t="shared" si="6"/>
        <v>0</v>
      </c>
      <c r="K3851" s="76">
        <f>H3851*SIP_Calculator!$D$25</f>
        <v>484.4666522</v>
      </c>
      <c r="L3851" s="76">
        <f t="shared" si="7"/>
        <v>0.04029565926</v>
      </c>
      <c r="M3851" s="76">
        <f t="shared" si="8"/>
        <v>0.05011395655</v>
      </c>
      <c r="N3851" s="76">
        <f t="shared" ref="N3851:O3851" si="11557">N3850+L3851</f>
        <v>349.0384271</v>
      </c>
      <c r="O3851" s="76">
        <f t="shared" si="11557"/>
        <v>416.3790458</v>
      </c>
      <c r="P3851" s="74">
        <f>I3851*SIP_Calculator!$D$26</f>
        <v>0</v>
      </c>
      <c r="Q3851" s="74">
        <f t="shared" si="10"/>
        <v>0</v>
      </c>
      <c r="R3851" s="74">
        <f t="shared" si="11"/>
        <v>0</v>
      </c>
      <c r="S3851" s="74">
        <f t="shared" ref="S3851:T3851" si="11558">S3850+Q3851</f>
        <v>348.8773517</v>
      </c>
      <c r="T3851" s="74">
        <f t="shared" si="11558"/>
        <v>416.2739899</v>
      </c>
      <c r="U3851" s="75">
        <f>J3851*SIP_Calculator!$D$27</f>
        <v>0</v>
      </c>
      <c r="V3851" s="75">
        <f t="shared" si="13"/>
        <v>0</v>
      </c>
      <c r="W3851" s="75">
        <f t="shared" si="14"/>
        <v>0</v>
      </c>
      <c r="X3851" s="75">
        <f t="shared" ref="X3851:Y3851" si="11559">X3850+V3851</f>
        <v>349.7806847</v>
      </c>
      <c r="Y3851" s="75">
        <f t="shared" si="11559"/>
        <v>417.3126428</v>
      </c>
    </row>
    <row r="3852" ht="15.75" customHeight="1">
      <c r="A3852" s="78">
        <v>43787.0</v>
      </c>
      <c r="B3852" s="73">
        <v>12010.9</v>
      </c>
      <c r="C3852" s="73">
        <v>9668.6</v>
      </c>
      <c r="D3852" s="74">
        <f t="shared" si="33"/>
        <v>809</v>
      </c>
      <c r="E3852" s="74">
        <f t="shared" si="16"/>
        <v>1</v>
      </c>
      <c r="F3852" s="75">
        <f t="shared" si="4"/>
        <v>11</v>
      </c>
      <c r="G3852" s="75">
        <f t="shared" si="17"/>
        <v>0</v>
      </c>
      <c r="H3852" s="76">
        <f>IF(A3852&lt;SIP_Calculator!$B$7,0,IF(A3852&gt;SIP_Calculator!$E$7,0,1))</f>
        <v>1</v>
      </c>
      <c r="I3852" s="74">
        <f t="shared" si="5"/>
        <v>1</v>
      </c>
      <c r="J3852" s="75">
        <f t="shared" si="6"/>
        <v>0</v>
      </c>
      <c r="K3852" s="76">
        <f>H3852*SIP_Calculator!$D$25</f>
        <v>484.4666522</v>
      </c>
      <c r="L3852" s="76">
        <f t="shared" si="7"/>
        <v>0.04033558286</v>
      </c>
      <c r="M3852" s="76">
        <f t="shared" si="8"/>
        <v>0.05010721844</v>
      </c>
      <c r="N3852" s="76">
        <f t="shared" ref="N3852:O3852" si="11560">N3851+L3852</f>
        <v>349.0787627</v>
      </c>
      <c r="O3852" s="76">
        <f t="shared" si="11560"/>
        <v>416.429153</v>
      </c>
      <c r="P3852" s="74">
        <f>I3852*SIP_Calculator!$D$26</f>
        <v>2301.341589</v>
      </c>
      <c r="Q3852" s="74">
        <f t="shared" si="10"/>
        <v>0.1916044251</v>
      </c>
      <c r="R3852" s="74">
        <f t="shared" si="11"/>
        <v>0.2380222151</v>
      </c>
      <c r="S3852" s="74">
        <f t="shared" ref="S3852:T3852" si="11561">S3851+Q3852</f>
        <v>349.0689561</v>
      </c>
      <c r="T3852" s="74">
        <f t="shared" si="11561"/>
        <v>416.5120121</v>
      </c>
      <c r="U3852" s="75">
        <f>J3852*SIP_Calculator!$D$27</f>
        <v>0</v>
      </c>
      <c r="V3852" s="75">
        <f t="shared" si="13"/>
        <v>0</v>
      </c>
      <c r="W3852" s="75">
        <f t="shared" si="14"/>
        <v>0</v>
      </c>
      <c r="X3852" s="75">
        <f t="shared" ref="X3852:Y3852" si="11562">X3851+V3852</f>
        <v>349.7806847</v>
      </c>
      <c r="Y3852" s="75">
        <f t="shared" si="11562"/>
        <v>417.3126428</v>
      </c>
    </row>
    <row r="3853" ht="15.75" customHeight="1">
      <c r="A3853" s="78">
        <v>43788.0</v>
      </c>
      <c r="B3853" s="73">
        <v>12054.7</v>
      </c>
      <c r="C3853" s="73">
        <v>9702.15</v>
      </c>
      <c r="D3853" s="74">
        <f t="shared" si="33"/>
        <v>809</v>
      </c>
      <c r="E3853" s="74">
        <f t="shared" si="16"/>
        <v>0</v>
      </c>
      <c r="F3853" s="75">
        <f t="shared" si="4"/>
        <v>11</v>
      </c>
      <c r="G3853" s="75">
        <f t="shared" si="17"/>
        <v>0</v>
      </c>
      <c r="H3853" s="76">
        <f>IF(A3853&lt;SIP_Calculator!$B$7,0,IF(A3853&gt;SIP_Calculator!$E$7,0,1))</f>
        <v>1</v>
      </c>
      <c r="I3853" s="74">
        <f t="shared" si="5"/>
        <v>0</v>
      </c>
      <c r="J3853" s="75">
        <f t="shared" si="6"/>
        <v>0</v>
      </c>
      <c r="K3853" s="76">
        <f>H3853*SIP_Calculator!$D$25</f>
        <v>484.4666522</v>
      </c>
      <c r="L3853" s="76">
        <f t="shared" si="7"/>
        <v>0.04018902604</v>
      </c>
      <c r="M3853" s="76">
        <f t="shared" si="8"/>
        <v>0.04993394786</v>
      </c>
      <c r="N3853" s="76">
        <f t="shared" ref="N3853:O3853" si="11563">N3852+L3853</f>
        <v>349.1189517</v>
      </c>
      <c r="O3853" s="76">
        <f t="shared" si="11563"/>
        <v>416.479087</v>
      </c>
      <c r="P3853" s="74">
        <f>I3853*SIP_Calculator!$D$26</f>
        <v>0</v>
      </c>
      <c r="Q3853" s="74">
        <f t="shared" si="10"/>
        <v>0</v>
      </c>
      <c r="R3853" s="74">
        <f t="shared" si="11"/>
        <v>0</v>
      </c>
      <c r="S3853" s="74">
        <f t="shared" ref="S3853:T3853" si="11564">S3852+Q3853</f>
        <v>349.0689561</v>
      </c>
      <c r="T3853" s="74">
        <f t="shared" si="11564"/>
        <v>416.5120121</v>
      </c>
      <c r="U3853" s="75">
        <f>J3853*SIP_Calculator!$D$27</f>
        <v>0</v>
      </c>
      <c r="V3853" s="75">
        <f t="shared" si="13"/>
        <v>0</v>
      </c>
      <c r="W3853" s="75">
        <f t="shared" si="14"/>
        <v>0</v>
      </c>
      <c r="X3853" s="75">
        <f t="shared" ref="X3853:Y3853" si="11565">X3852+V3853</f>
        <v>349.7806847</v>
      </c>
      <c r="Y3853" s="75">
        <f t="shared" si="11565"/>
        <v>417.3126428</v>
      </c>
    </row>
    <row r="3854" ht="15.75" customHeight="1">
      <c r="A3854" s="78">
        <v>43789.0</v>
      </c>
      <c r="B3854" s="73">
        <v>12116.2</v>
      </c>
      <c r="C3854" s="73">
        <v>9744.9</v>
      </c>
      <c r="D3854" s="74">
        <f t="shared" si="33"/>
        <v>809</v>
      </c>
      <c r="E3854" s="74">
        <f t="shared" si="16"/>
        <v>0</v>
      </c>
      <c r="F3854" s="75">
        <f t="shared" si="4"/>
        <v>11</v>
      </c>
      <c r="G3854" s="75">
        <f t="shared" si="17"/>
        <v>0</v>
      </c>
      <c r="H3854" s="76">
        <f>IF(A3854&lt;SIP_Calculator!$B$7,0,IF(A3854&gt;SIP_Calculator!$E$7,0,1))</f>
        <v>1</v>
      </c>
      <c r="I3854" s="74">
        <f t="shared" si="5"/>
        <v>0</v>
      </c>
      <c r="J3854" s="75">
        <f t="shared" si="6"/>
        <v>0</v>
      </c>
      <c r="K3854" s="76">
        <f>H3854*SIP_Calculator!$D$25</f>
        <v>484.4666522</v>
      </c>
      <c r="L3854" s="76">
        <f t="shared" si="7"/>
        <v>0.03998503262</v>
      </c>
      <c r="M3854" s="76">
        <f t="shared" si="8"/>
        <v>0.04971489212</v>
      </c>
      <c r="N3854" s="76">
        <f t="shared" ref="N3854:O3854" si="11566">N3853+L3854</f>
        <v>349.1589368</v>
      </c>
      <c r="O3854" s="76">
        <f t="shared" si="11566"/>
        <v>416.5288019</v>
      </c>
      <c r="P3854" s="74">
        <f>I3854*SIP_Calculator!$D$26</f>
        <v>0</v>
      </c>
      <c r="Q3854" s="74">
        <f t="shared" si="10"/>
        <v>0</v>
      </c>
      <c r="R3854" s="74">
        <f t="shared" si="11"/>
        <v>0</v>
      </c>
      <c r="S3854" s="74">
        <f t="shared" ref="S3854:T3854" si="11567">S3853+Q3854</f>
        <v>349.0689561</v>
      </c>
      <c r="T3854" s="74">
        <f t="shared" si="11567"/>
        <v>416.5120121</v>
      </c>
      <c r="U3854" s="75">
        <f>J3854*SIP_Calculator!$D$27</f>
        <v>0</v>
      </c>
      <c r="V3854" s="75">
        <f t="shared" si="13"/>
        <v>0</v>
      </c>
      <c r="W3854" s="75">
        <f t="shared" si="14"/>
        <v>0</v>
      </c>
      <c r="X3854" s="75">
        <f t="shared" ref="X3854:Y3854" si="11568">X3853+V3854</f>
        <v>349.7806847</v>
      </c>
      <c r="Y3854" s="75">
        <f t="shared" si="11568"/>
        <v>417.3126428</v>
      </c>
    </row>
    <row r="3855" ht="15.75" customHeight="1">
      <c r="A3855" s="78">
        <v>43790.0</v>
      </c>
      <c r="B3855" s="73">
        <v>12082.7</v>
      </c>
      <c r="C3855" s="73">
        <v>9712.35</v>
      </c>
      <c r="D3855" s="74">
        <f t="shared" si="33"/>
        <v>809</v>
      </c>
      <c r="E3855" s="74">
        <f t="shared" si="16"/>
        <v>0</v>
      </c>
      <c r="F3855" s="75">
        <f t="shared" si="4"/>
        <v>11</v>
      </c>
      <c r="G3855" s="75">
        <f t="shared" si="17"/>
        <v>0</v>
      </c>
      <c r="H3855" s="76">
        <f>IF(A3855&lt;SIP_Calculator!$B$7,0,IF(A3855&gt;SIP_Calculator!$E$7,0,1))</f>
        <v>1</v>
      </c>
      <c r="I3855" s="74">
        <f t="shared" si="5"/>
        <v>0</v>
      </c>
      <c r="J3855" s="75">
        <f t="shared" si="6"/>
        <v>0</v>
      </c>
      <c r="K3855" s="76">
        <f>H3855*SIP_Calculator!$D$25</f>
        <v>484.4666522</v>
      </c>
      <c r="L3855" s="76">
        <f t="shared" si="7"/>
        <v>0.04009589348</v>
      </c>
      <c r="M3855" s="76">
        <f t="shared" si="8"/>
        <v>0.04988150676</v>
      </c>
      <c r="N3855" s="76">
        <f t="shared" ref="N3855:O3855" si="11569">N3854+L3855</f>
        <v>349.1990326</v>
      </c>
      <c r="O3855" s="76">
        <f t="shared" si="11569"/>
        <v>416.5786834</v>
      </c>
      <c r="P3855" s="74">
        <f>I3855*SIP_Calculator!$D$26</f>
        <v>0</v>
      </c>
      <c r="Q3855" s="74">
        <f t="shared" si="10"/>
        <v>0</v>
      </c>
      <c r="R3855" s="74">
        <f t="shared" si="11"/>
        <v>0</v>
      </c>
      <c r="S3855" s="74">
        <f t="shared" ref="S3855:T3855" si="11570">S3854+Q3855</f>
        <v>349.0689561</v>
      </c>
      <c r="T3855" s="74">
        <f t="shared" si="11570"/>
        <v>416.5120121</v>
      </c>
      <c r="U3855" s="75">
        <f>J3855*SIP_Calculator!$D$27</f>
        <v>0</v>
      </c>
      <c r="V3855" s="75">
        <f t="shared" si="13"/>
        <v>0</v>
      </c>
      <c r="W3855" s="75">
        <f t="shared" si="14"/>
        <v>0</v>
      </c>
      <c r="X3855" s="75">
        <f t="shared" ref="X3855:Y3855" si="11571">X3854+V3855</f>
        <v>349.7806847</v>
      </c>
      <c r="Y3855" s="75">
        <f t="shared" si="11571"/>
        <v>417.3126428</v>
      </c>
    </row>
    <row r="3856" ht="15.75" customHeight="1">
      <c r="A3856" s="78">
        <v>43791.0</v>
      </c>
      <c r="B3856" s="73">
        <v>12031.2</v>
      </c>
      <c r="C3856" s="73">
        <v>9679.3</v>
      </c>
      <c r="D3856" s="74">
        <f t="shared" si="33"/>
        <v>809</v>
      </c>
      <c r="E3856" s="74">
        <f t="shared" si="16"/>
        <v>0</v>
      </c>
      <c r="F3856" s="75">
        <f t="shared" si="4"/>
        <v>11</v>
      </c>
      <c r="G3856" s="75">
        <f t="shared" si="17"/>
        <v>0</v>
      </c>
      <c r="H3856" s="76">
        <f>IF(A3856&lt;SIP_Calculator!$B$7,0,IF(A3856&gt;SIP_Calculator!$E$7,0,1))</f>
        <v>1</v>
      </c>
      <c r="I3856" s="74">
        <f t="shared" si="5"/>
        <v>0</v>
      </c>
      <c r="J3856" s="75">
        <f t="shared" si="6"/>
        <v>0</v>
      </c>
      <c r="K3856" s="76">
        <f>H3856*SIP_Calculator!$D$25</f>
        <v>484.4666522</v>
      </c>
      <c r="L3856" s="76">
        <f t="shared" si="7"/>
        <v>0.04026752545</v>
      </c>
      <c r="M3856" s="76">
        <f t="shared" si="8"/>
        <v>0.05005182732</v>
      </c>
      <c r="N3856" s="76">
        <f t="shared" ref="N3856:O3856" si="11572">N3855+L3856</f>
        <v>349.2393002</v>
      </c>
      <c r="O3856" s="76">
        <f t="shared" si="11572"/>
        <v>416.6287352</v>
      </c>
      <c r="P3856" s="74">
        <f>I3856*SIP_Calculator!$D$26</f>
        <v>0</v>
      </c>
      <c r="Q3856" s="74">
        <f t="shared" si="10"/>
        <v>0</v>
      </c>
      <c r="R3856" s="74">
        <f t="shared" si="11"/>
        <v>0</v>
      </c>
      <c r="S3856" s="74">
        <f t="shared" ref="S3856:T3856" si="11573">S3855+Q3856</f>
        <v>349.0689561</v>
      </c>
      <c r="T3856" s="74">
        <f t="shared" si="11573"/>
        <v>416.5120121</v>
      </c>
      <c r="U3856" s="75">
        <f>J3856*SIP_Calculator!$D$27</f>
        <v>0</v>
      </c>
      <c r="V3856" s="75">
        <f t="shared" si="13"/>
        <v>0</v>
      </c>
      <c r="W3856" s="75">
        <f t="shared" si="14"/>
        <v>0</v>
      </c>
      <c r="X3856" s="75">
        <f t="shared" ref="X3856:Y3856" si="11574">X3855+V3856</f>
        <v>349.7806847</v>
      </c>
      <c r="Y3856" s="75">
        <f t="shared" si="11574"/>
        <v>417.3126428</v>
      </c>
    </row>
    <row r="3857" ht="15.75" customHeight="1">
      <c r="A3857" s="78">
        <v>43794.0</v>
      </c>
      <c r="B3857" s="73">
        <v>12192.65</v>
      </c>
      <c r="C3857" s="73">
        <v>9802.05</v>
      </c>
      <c r="D3857" s="74">
        <f t="shared" si="33"/>
        <v>810</v>
      </c>
      <c r="E3857" s="74">
        <f t="shared" si="16"/>
        <v>1</v>
      </c>
      <c r="F3857" s="75">
        <f t="shared" si="4"/>
        <v>11</v>
      </c>
      <c r="G3857" s="75">
        <f t="shared" si="17"/>
        <v>0</v>
      </c>
      <c r="H3857" s="76">
        <f>IF(A3857&lt;SIP_Calculator!$B$7,0,IF(A3857&gt;SIP_Calculator!$E$7,0,1))</f>
        <v>1</v>
      </c>
      <c r="I3857" s="74">
        <f t="shared" si="5"/>
        <v>1</v>
      </c>
      <c r="J3857" s="75">
        <f t="shared" si="6"/>
        <v>0</v>
      </c>
      <c r="K3857" s="76">
        <f>H3857*SIP_Calculator!$D$25</f>
        <v>484.4666522</v>
      </c>
      <c r="L3857" s="76">
        <f t="shared" si="7"/>
        <v>0.03973431963</v>
      </c>
      <c r="M3857" s="76">
        <f t="shared" si="8"/>
        <v>0.04942503376</v>
      </c>
      <c r="N3857" s="76">
        <f t="shared" ref="N3857:O3857" si="11575">N3856+L3857</f>
        <v>349.2790345</v>
      </c>
      <c r="O3857" s="76">
        <f t="shared" si="11575"/>
        <v>416.6781602</v>
      </c>
      <c r="P3857" s="74">
        <f>I3857*SIP_Calculator!$D$26</f>
        <v>2301.341589</v>
      </c>
      <c r="Q3857" s="74">
        <f t="shared" si="10"/>
        <v>0.1887482696</v>
      </c>
      <c r="R3857" s="74">
        <f t="shared" si="11"/>
        <v>0.2347816619</v>
      </c>
      <c r="S3857" s="74">
        <f t="shared" ref="S3857:T3857" si="11576">S3856+Q3857</f>
        <v>349.2577043</v>
      </c>
      <c r="T3857" s="74">
        <f t="shared" si="11576"/>
        <v>416.7467938</v>
      </c>
      <c r="U3857" s="75">
        <f>J3857*SIP_Calculator!$D$27</f>
        <v>0</v>
      </c>
      <c r="V3857" s="75">
        <f t="shared" si="13"/>
        <v>0</v>
      </c>
      <c r="W3857" s="75">
        <f t="shared" si="14"/>
        <v>0</v>
      </c>
      <c r="X3857" s="75">
        <f t="shared" ref="X3857:Y3857" si="11577">X3856+V3857</f>
        <v>349.7806847</v>
      </c>
      <c r="Y3857" s="75">
        <f t="shared" si="11577"/>
        <v>417.3126428</v>
      </c>
    </row>
    <row r="3858" ht="15.75" customHeight="1">
      <c r="A3858" s="78">
        <v>43795.0</v>
      </c>
      <c r="B3858" s="73">
        <v>12150.7</v>
      </c>
      <c r="C3858" s="73">
        <v>9762.85</v>
      </c>
      <c r="D3858" s="74">
        <f t="shared" si="33"/>
        <v>810</v>
      </c>
      <c r="E3858" s="74">
        <f t="shared" si="16"/>
        <v>0</v>
      </c>
      <c r="F3858" s="75">
        <f t="shared" si="4"/>
        <v>11</v>
      </c>
      <c r="G3858" s="75">
        <f t="shared" si="17"/>
        <v>0</v>
      </c>
      <c r="H3858" s="76">
        <f>IF(A3858&lt;SIP_Calculator!$B$7,0,IF(A3858&gt;SIP_Calculator!$E$7,0,1))</f>
        <v>1</v>
      </c>
      <c r="I3858" s="74">
        <f t="shared" si="5"/>
        <v>0</v>
      </c>
      <c r="J3858" s="75">
        <f t="shared" si="6"/>
        <v>0</v>
      </c>
      <c r="K3858" s="76">
        <f>H3858*SIP_Calculator!$D$25</f>
        <v>484.4666522</v>
      </c>
      <c r="L3858" s="76">
        <f t="shared" si="7"/>
        <v>0.03987150141</v>
      </c>
      <c r="M3858" s="76">
        <f t="shared" si="8"/>
        <v>0.04962348619</v>
      </c>
      <c r="N3858" s="76">
        <f t="shared" ref="N3858:O3858" si="11578">N3857+L3858</f>
        <v>349.318906</v>
      </c>
      <c r="O3858" s="76">
        <f t="shared" si="11578"/>
        <v>416.7277837</v>
      </c>
      <c r="P3858" s="74">
        <f>I3858*SIP_Calculator!$D$26</f>
        <v>0</v>
      </c>
      <c r="Q3858" s="74">
        <f t="shared" si="10"/>
        <v>0</v>
      </c>
      <c r="R3858" s="74">
        <f t="shared" si="11"/>
        <v>0</v>
      </c>
      <c r="S3858" s="74">
        <f t="shared" ref="S3858:T3858" si="11579">S3857+Q3858</f>
        <v>349.2577043</v>
      </c>
      <c r="T3858" s="74">
        <f t="shared" si="11579"/>
        <v>416.7467938</v>
      </c>
      <c r="U3858" s="75">
        <f>J3858*SIP_Calculator!$D$27</f>
        <v>0</v>
      </c>
      <c r="V3858" s="75">
        <f t="shared" si="13"/>
        <v>0</v>
      </c>
      <c r="W3858" s="75">
        <f t="shared" si="14"/>
        <v>0</v>
      </c>
      <c r="X3858" s="75">
        <f t="shared" ref="X3858:Y3858" si="11580">X3857+V3858</f>
        <v>349.7806847</v>
      </c>
      <c r="Y3858" s="75">
        <f t="shared" si="11580"/>
        <v>417.3126428</v>
      </c>
    </row>
    <row r="3859" ht="15.75" customHeight="1">
      <c r="A3859" s="78">
        <v>43796.0</v>
      </c>
      <c r="B3859" s="73">
        <v>12217.5</v>
      </c>
      <c r="C3859" s="73">
        <v>9815.95</v>
      </c>
      <c r="D3859" s="74">
        <f t="shared" si="33"/>
        <v>810</v>
      </c>
      <c r="E3859" s="74">
        <f t="shared" si="16"/>
        <v>0</v>
      </c>
      <c r="F3859" s="75">
        <f t="shared" si="4"/>
        <v>11</v>
      </c>
      <c r="G3859" s="75">
        <f t="shared" si="17"/>
        <v>0</v>
      </c>
      <c r="H3859" s="76">
        <f>IF(A3859&lt;SIP_Calculator!$B$7,0,IF(A3859&gt;SIP_Calculator!$E$7,0,1))</f>
        <v>1</v>
      </c>
      <c r="I3859" s="74">
        <f t="shared" si="5"/>
        <v>0</v>
      </c>
      <c r="J3859" s="75">
        <f t="shared" si="6"/>
        <v>0</v>
      </c>
      <c r="K3859" s="76">
        <f>H3859*SIP_Calculator!$D$25</f>
        <v>484.4666522</v>
      </c>
      <c r="L3859" s="76">
        <f t="shared" si="7"/>
        <v>0.0396535013</v>
      </c>
      <c r="M3859" s="76">
        <f t="shared" si="8"/>
        <v>0.04935504482</v>
      </c>
      <c r="N3859" s="76">
        <f t="shared" ref="N3859:O3859" si="11581">N3858+L3859</f>
        <v>349.3585595</v>
      </c>
      <c r="O3859" s="76">
        <f t="shared" si="11581"/>
        <v>416.7771388</v>
      </c>
      <c r="P3859" s="74">
        <f>I3859*SIP_Calculator!$D$26</f>
        <v>0</v>
      </c>
      <c r="Q3859" s="74">
        <f t="shared" si="10"/>
        <v>0</v>
      </c>
      <c r="R3859" s="74">
        <f t="shared" si="11"/>
        <v>0</v>
      </c>
      <c r="S3859" s="74">
        <f t="shared" ref="S3859:T3859" si="11582">S3858+Q3859</f>
        <v>349.2577043</v>
      </c>
      <c r="T3859" s="74">
        <f t="shared" si="11582"/>
        <v>416.7467938</v>
      </c>
      <c r="U3859" s="75">
        <f>J3859*SIP_Calculator!$D$27</f>
        <v>0</v>
      </c>
      <c r="V3859" s="75">
        <f t="shared" si="13"/>
        <v>0</v>
      </c>
      <c r="W3859" s="75">
        <f t="shared" si="14"/>
        <v>0</v>
      </c>
      <c r="X3859" s="75">
        <f t="shared" ref="X3859:Y3859" si="11583">X3858+V3859</f>
        <v>349.7806847</v>
      </c>
      <c r="Y3859" s="75">
        <f t="shared" si="11583"/>
        <v>417.3126428</v>
      </c>
    </row>
    <row r="3860" ht="15.75" customHeight="1">
      <c r="A3860" s="78">
        <v>43797.0</v>
      </c>
      <c r="B3860" s="73">
        <v>12278.45</v>
      </c>
      <c r="C3860" s="73">
        <v>9869.75</v>
      </c>
      <c r="D3860" s="74">
        <f t="shared" si="33"/>
        <v>810</v>
      </c>
      <c r="E3860" s="74">
        <f t="shared" si="16"/>
        <v>0</v>
      </c>
      <c r="F3860" s="75">
        <f t="shared" si="4"/>
        <v>11</v>
      </c>
      <c r="G3860" s="75">
        <f t="shared" si="17"/>
        <v>0</v>
      </c>
      <c r="H3860" s="76">
        <f>IF(A3860&lt;SIP_Calculator!$B$7,0,IF(A3860&gt;SIP_Calculator!$E$7,0,1))</f>
        <v>1</v>
      </c>
      <c r="I3860" s="74">
        <f t="shared" si="5"/>
        <v>0</v>
      </c>
      <c r="J3860" s="75">
        <f t="shared" si="6"/>
        <v>0</v>
      </c>
      <c r="K3860" s="76">
        <f>H3860*SIP_Calculator!$D$25</f>
        <v>484.4666522</v>
      </c>
      <c r="L3860" s="76">
        <f t="shared" si="7"/>
        <v>0.03945666205</v>
      </c>
      <c r="M3860" s="76">
        <f t="shared" si="8"/>
        <v>0.04908601051</v>
      </c>
      <c r="N3860" s="76">
        <f t="shared" ref="N3860:O3860" si="11584">N3859+L3860</f>
        <v>349.3980162</v>
      </c>
      <c r="O3860" s="76">
        <f t="shared" si="11584"/>
        <v>416.8262248</v>
      </c>
      <c r="P3860" s="74">
        <f>I3860*SIP_Calculator!$D$26</f>
        <v>0</v>
      </c>
      <c r="Q3860" s="74">
        <f t="shared" si="10"/>
        <v>0</v>
      </c>
      <c r="R3860" s="74">
        <f t="shared" si="11"/>
        <v>0</v>
      </c>
      <c r="S3860" s="74">
        <f t="shared" ref="S3860:T3860" si="11585">S3859+Q3860</f>
        <v>349.2577043</v>
      </c>
      <c r="T3860" s="74">
        <f t="shared" si="11585"/>
        <v>416.7467938</v>
      </c>
      <c r="U3860" s="75">
        <f>J3860*SIP_Calculator!$D$27</f>
        <v>0</v>
      </c>
      <c r="V3860" s="75">
        <f t="shared" si="13"/>
        <v>0</v>
      </c>
      <c r="W3860" s="75">
        <f t="shared" si="14"/>
        <v>0</v>
      </c>
      <c r="X3860" s="75">
        <f t="shared" ref="X3860:Y3860" si="11586">X3859+V3860</f>
        <v>349.7806847</v>
      </c>
      <c r="Y3860" s="75">
        <f t="shared" si="11586"/>
        <v>417.3126428</v>
      </c>
    </row>
    <row r="3861" ht="15.75" customHeight="1">
      <c r="A3861" s="78">
        <v>43798.0</v>
      </c>
      <c r="B3861" s="73">
        <v>12182.6</v>
      </c>
      <c r="C3861" s="73">
        <v>9813.65</v>
      </c>
      <c r="D3861" s="74">
        <f t="shared" si="33"/>
        <v>810</v>
      </c>
      <c r="E3861" s="74">
        <f t="shared" si="16"/>
        <v>0</v>
      </c>
      <c r="F3861" s="75">
        <f t="shared" si="4"/>
        <v>11</v>
      </c>
      <c r="G3861" s="75">
        <f t="shared" si="17"/>
        <v>0</v>
      </c>
      <c r="H3861" s="76">
        <f>IF(A3861&lt;SIP_Calculator!$B$7,0,IF(A3861&gt;SIP_Calculator!$E$7,0,1))</f>
        <v>1</v>
      </c>
      <c r="I3861" s="74">
        <f t="shared" si="5"/>
        <v>0</v>
      </c>
      <c r="J3861" s="75">
        <f t="shared" si="6"/>
        <v>0</v>
      </c>
      <c r="K3861" s="76">
        <f>H3861*SIP_Calculator!$D$25</f>
        <v>484.4666522</v>
      </c>
      <c r="L3861" s="76">
        <f t="shared" si="7"/>
        <v>0.03976709834</v>
      </c>
      <c r="M3861" s="76">
        <f t="shared" si="8"/>
        <v>0.04936661203</v>
      </c>
      <c r="N3861" s="76">
        <f t="shared" ref="N3861:O3861" si="11587">N3860+L3861</f>
        <v>349.4377833</v>
      </c>
      <c r="O3861" s="76">
        <f t="shared" si="11587"/>
        <v>416.8755914</v>
      </c>
      <c r="P3861" s="74">
        <f>I3861*SIP_Calculator!$D$26</f>
        <v>0</v>
      </c>
      <c r="Q3861" s="74">
        <f t="shared" si="10"/>
        <v>0</v>
      </c>
      <c r="R3861" s="74">
        <f t="shared" si="11"/>
        <v>0</v>
      </c>
      <c r="S3861" s="74">
        <f t="shared" ref="S3861:T3861" si="11588">S3860+Q3861</f>
        <v>349.2577043</v>
      </c>
      <c r="T3861" s="74">
        <f t="shared" si="11588"/>
        <v>416.7467938</v>
      </c>
      <c r="U3861" s="75">
        <f>J3861*SIP_Calculator!$D$27</f>
        <v>0</v>
      </c>
      <c r="V3861" s="75">
        <f t="shared" si="13"/>
        <v>0</v>
      </c>
      <c r="W3861" s="75">
        <f t="shared" si="14"/>
        <v>0</v>
      </c>
      <c r="X3861" s="75">
        <f t="shared" ref="X3861:Y3861" si="11589">X3860+V3861</f>
        <v>349.7806847</v>
      </c>
      <c r="Y3861" s="75">
        <f t="shared" si="11589"/>
        <v>417.3126428</v>
      </c>
    </row>
    <row r="3862" ht="15.75" customHeight="1">
      <c r="A3862" s="78">
        <v>43801.0</v>
      </c>
      <c r="B3862" s="73">
        <v>12175.15</v>
      </c>
      <c r="C3862" s="73">
        <v>9798.0</v>
      </c>
      <c r="D3862" s="74">
        <f t="shared" si="33"/>
        <v>811</v>
      </c>
      <c r="E3862" s="74">
        <f t="shared" si="16"/>
        <v>1</v>
      </c>
      <c r="F3862" s="75">
        <f t="shared" si="4"/>
        <v>12</v>
      </c>
      <c r="G3862" s="75">
        <f t="shared" si="17"/>
        <v>1</v>
      </c>
      <c r="H3862" s="76">
        <f>IF(A3862&lt;SIP_Calculator!$B$7,0,IF(A3862&gt;SIP_Calculator!$E$7,0,1))</f>
        <v>1</v>
      </c>
      <c r="I3862" s="74">
        <f t="shared" si="5"/>
        <v>1</v>
      </c>
      <c r="J3862" s="75">
        <f t="shared" si="6"/>
        <v>1</v>
      </c>
      <c r="K3862" s="76">
        <f>H3862*SIP_Calculator!$D$25</f>
        <v>484.4666522</v>
      </c>
      <c r="L3862" s="76">
        <f t="shared" si="7"/>
        <v>0.03979143191</v>
      </c>
      <c r="M3862" s="76">
        <f t="shared" si="8"/>
        <v>0.04944546358</v>
      </c>
      <c r="N3862" s="76">
        <f t="shared" ref="N3862:O3862" si="11590">N3861+L3862</f>
        <v>349.4775747</v>
      </c>
      <c r="O3862" s="76">
        <f t="shared" si="11590"/>
        <v>416.9250369</v>
      </c>
      <c r="P3862" s="74">
        <f>I3862*SIP_Calculator!$D$26</f>
        <v>2301.341589</v>
      </c>
      <c r="Q3862" s="74">
        <f t="shared" si="10"/>
        <v>0.1890195677</v>
      </c>
      <c r="R3862" s="74">
        <f t="shared" si="11"/>
        <v>0.2348787088</v>
      </c>
      <c r="S3862" s="74">
        <f t="shared" ref="S3862:T3862" si="11591">S3861+Q3862</f>
        <v>349.4467239</v>
      </c>
      <c r="T3862" s="74">
        <f t="shared" si="11591"/>
        <v>416.9816725</v>
      </c>
      <c r="U3862" s="75">
        <f>J3862*SIP_Calculator!$D$27</f>
        <v>10000</v>
      </c>
      <c r="V3862" s="75">
        <f t="shared" si="13"/>
        <v>0.8213451169</v>
      </c>
      <c r="W3862" s="75">
        <f t="shared" si="14"/>
        <v>1.020616452</v>
      </c>
      <c r="X3862" s="75">
        <f t="shared" ref="X3862:Y3862" si="11592">X3861+V3862</f>
        <v>350.6020299</v>
      </c>
      <c r="Y3862" s="75">
        <f t="shared" si="11592"/>
        <v>418.3332593</v>
      </c>
    </row>
    <row r="3863" ht="15.75" customHeight="1">
      <c r="A3863" s="78">
        <v>43802.0</v>
      </c>
      <c r="B3863" s="73">
        <v>12115.8</v>
      </c>
      <c r="C3863" s="73">
        <v>9743.15</v>
      </c>
      <c r="D3863" s="74">
        <f t="shared" si="33"/>
        <v>811</v>
      </c>
      <c r="E3863" s="74">
        <f t="shared" si="16"/>
        <v>0</v>
      </c>
      <c r="F3863" s="75">
        <f t="shared" si="4"/>
        <v>12</v>
      </c>
      <c r="G3863" s="75">
        <f t="shared" si="17"/>
        <v>0</v>
      </c>
      <c r="H3863" s="76">
        <f>IF(A3863&lt;SIP_Calculator!$B$7,0,IF(A3863&gt;SIP_Calculator!$E$7,0,1))</f>
        <v>1</v>
      </c>
      <c r="I3863" s="74">
        <f t="shared" si="5"/>
        <v>0</v>
      </c>
      <c r="J3863" s="75">
        <f t="shared" si="6"/>
        <v>0</v>
      </c>
      <c r="K3863" s="76">
        <f>H3863*SIP_Calculator!$D$25</f>
        <v>484.4666522</v>
      </c>
      <c r="L3863" s="76">
        <f t="shared" si="7"/>
        <v>0.03998635271</v>
      </c>
      <c r="M3863" s="76">
        <f t="shared" si="8"/>
        <v>0.04972382158</v>
      </c>
      <c r="N3863" s="76">
        <f t="shared" ref="N3863:O3863" si="11593">N3862+L3863</f>
        <v>349.517561</v>
      </c>
      <c r="O3863" s="76">
        <f t="shared" si="11593"/>
        <v>416.9747607</v>
      </c>
      <c r="P3863" s="74">
        <f>I3863*SIP_Calculator!$D$26</f>
        <v>0</v>
      </c>
      <c r="Q3863" s="74">
        <f t="shared" si="10"/>
        <v>0</v>
      </c>
      <c r="R3863" s="74">
        <f t="shared" si="11"/>
        <v>0</v>
      </c>
      <c r="S3863" s="74">
        <f t="shared" ref="S3863:T3863" si="11594">S3862+Q3863</f>
        <v>349.4467239</v>
      </c>
      <c r="T3863" s="74">
        <f t="shared" si="11594"/>
        <v>416.9816725</v>
      </c>
      <c r="U3863" s="75">
        <f>J3863*SIP_Calculator!$D$27</f>
        <v>0</v>
      </c>
      <c r="V3863" s="75">
        <f t="shared" si="13"/>
        <v>0</v>
      </c>
      <c r="W3863" s="75">
        <f t="shared" si="14"/>
        <v>0</v>
      </c>
      <c r="X3863" s="75">
        <f t="shared" ref="X3863:Y3863" si="11595">X3862+V3863</f>
        <v>350.6020299</v>
      </c>
      <c r="Y3863" s="75">
        <f t="shared" si="11595"/>
        <v>418.3332593</v>
      </c>
    </row>
    <row r="3864" ht="15.75" customHeight="1">
      <c r="A3864" s="78">
        <v>43803.0</v>
      </c>
      <c r="B3864" s="73">
        <v>12160.85</v>
      </c>
      <c r="C3864" s="73">
        <v>9782.1</v>
      </c>
      <c r="D3864" s="74">
        <f t="shared" si="33"/>
        <v>811</v>
      </c>
      <c r="E3864" s="74">
        <f t="shared" si="16"/>
        <v>0</v>
      </c>
      <c r="F3864" s="75">
        <f t="shared" si="4"/>
        <v>12</v>
      </c>
      <c r="G3864" s="75">
        <f t="shared" si="17"/>
        <v>0</v>
      </c>
      <c r="H3864" s="76">
        <f>IF(A3864&lt;SIP_Calculator!$B$7,0,IF(A3864&gt;SIP_Calculator!$E$7,0,1))</f>
        <v>1</v>
      </c>
      <c r="I3864" s="74">
        <f t="shared" si="5"/>
        <v>0</v>
      </c>
      <c r="J3864" s="75">
        <f t="shared" si="6"/>
        <v>0</v>
      </c>
      <c r="K3864" s="76">
        <f>H3864*SIP_Calculator!$D$25</f>
        <v>484.4666522</v>
      </c>
      <c r="L3864" s="76">
        <f t="shared" si="7"/>
        <v>0.03983822284</v>
      </c>
      <c r="M3864" s="76">
        <f t="shared" si="8"/>
        <v>0.04952583312</v>
      </c>
      <c r="N3864" s="76">
        <f t="shared" ref="N3864:O3864" si="11596">N3863+L3864</f>
        <v>349.5573993</v>
      </c>
      <c r="O3864" s="76">
        <f t="shared" si="11596"/>
        <v>417.0242865</v>
      </c>
      <c r="P3864" s="74">
        <f>I3864*SIP_Calculator!$D$26</f>
        <v>0</v>
      </c>
      <c r="Q3864" s="74">
        <f t="shared" si="10"/>
        <v>0</v>
      </c>
      <c r="R3864" s="74">
        <f t="shared" si="11"/>
        <v>0</v>
      </c>
      <c r="S3864" s="74">
        <f t="shared" ref="S3864:T3864" si="11597">S3863+Q3864</f>
        <v>349.4467239</v>
      </c>
      <c r="T3864" s="74">
        <f t="shared" si="11597"/>
        <v>416.9816725</v>
      </c>
      <c r="U3864" s="75">
        <f>J3864*SIP_Calculator!$D$27</f>
        <v>0</v>
      </c>
      <c r="V3864" s="75">
        <f t="shared" si="13"/>
        <v>0</v>
      </c>
      <c r="W3864" s="75">
        <f t="shared" si="14"/>
        <v>0</v>
      </c>
      <c r="X3864" s="75">
        <f t="shared" ref="X3864:Y3864" si="11598">X3863+V3864</f>
        <v>350.6020299</v>
      </c>
      <c r="Y3864" s="75">
        <f t="shared" si="11598"/>
        <v>418.3332593</v>
      </c>
    </row>
    <row r="3865" ht="15.75" customHeight="1">
      <c r="A3865" s="78">
        <v>43804.0</v>
      </c>
      <c r="B3865" s="73">
        <v>12126.5</v>
      </c>
      <c r="C3865" s="73">
        <v>9757.6</v>
      </c>
      <c r="D3865" s="74">
        <f t="shared" si="33"/>
        <v>811</v>
      </c>
      <c r="E3865" s="74">
        <f t="shared" si="16"/>
        <v>0</v>
      </c>
      <c r="F3865" s="75">
        <f t="shared" si="4"/>
        <v>12</v>
      </c>
      <c r="G3865" s="75">
        <f t="shared" si="17"/>
        <v>0</v>
      </c>
      <c r="H3865" s="76">
        <f>IF(A3865&lt;SIP_Calculator!$B$7,0,IF(A3865&gt;SIP_Calculator!$E$7,0,1))</f>
        <v>1</v>
      </c>
      <c r="I3865" s="74">
        <f t="shared" si="5"/>
        <v>0</v>
      </c>
      <c r="J3865" s="75">
        <f t="shared" si="6"/>
        <v>0</v>
      </c>
      <c r="K3865" s="76">
        <f>H3865*SIP_Calculator!$D$25</f>
        <v>484.4666522</v>
      </c>
      <c r="L3865" s="76">
        <f t="shared" si="7"/>
        <v>0.03995107015</v>
      </c>
      <c r="M3865" s="76">
        <f t="shared" si="8"/>
        <v>0.04965018572</v>
      </c>
      <c r="N3865" s="76">
        <f t="shared" ref="N3865:O3865" si="11599">N3864+L3865</f>
        <v>349.5973503</v>
      </c>
      <c r="O3865" s="76">
        <f t="shared" si="11599"/>
        <v>417.0739367</v>
      </c>
      <c r="P3865" s="74">
        <f>I3865*SIP_Calculator!$D$26</f>
        <v>0</v>
      </c>
      <c r="Q3865" s="74">
        <f t="shared" si="10"/>
        <v>0</v>
      </c>
      <c r="R3865" s="74">
        <f t="shared" si="11"/>
        <v>0</v>
      </c>
      <c r="S3865" s="74">
        <f t="shared" ref="S3865:T3865" si="11600">S3864+Q3865</f>
        <v>349.4467239</v>
      </c>
      <c r="T3865" s="74">
        <f t="shared" si="11600"/>
        <v>416.9816725</v>
      </c>
      <c r="U3865" s="75">
        <f>J3865*SIP_Calculator!$D$27</f>
        <v>0</v>
      </c>
      <c r="V3865" s="75">
        <f t="shared" si="13"/>
        <v>0</v>
      </c>
      <c r="W3865" s="75">
        <f t="shared" si="14"/>
        <v>0</v>
      </c>
      <c r="X3865" s="75">
        <f t="shared" ref="X3865:Y3865" si="11601">X3864+V3865</f>
        <v>350.6020299</v>
      </c>
      <c r="Y3865" s="75">
        <f t="shared" si="11601"/>
        <v>418.3332593</v>
      </c>
    </row>
    <row r="3866" ht="15.75" customHeight="1">
      <c r="A3866" s="78">
        <v>43805.0</v>
      </c>
      <c r="B3866" s="73">
        <v>12024.95</v>
      </c>
      <c r="C3866" s="73">
        <v>9669.4</v>
      </c>
      <c r="D3866" s="74">
        <f t="shared" si="33"/>
        <v>811</v>
      </c>
      <c r="E3866" s="74">
        <f t="shared" si="16"/>
        <v>0</v>
      </c>
      <c r="F3866" s="75">
        <f t="shared" si="4"/>
        <v>12</v>
      </c>
      <c r="G3866" s="75">
        <f t="shared" si="17"/>
        <v>0</v>
      </c>
      <c r="H3866" s="76">
        <f>IF(A3866&lt;SIP_Calculator!$B$7,0,IF(A3866&gt;SIP_Calculator!$E$7,0,1))</f>
        <v>1</v>
      </c>
      <c r="I3866" s="74">
        <f t="shared" si="5"/>
        <v>0</v>
      </c>
      <c r="J3866" s="75">
        <f t="shared" si="6"/>
        <v>0</v>
      </c>
      <c r="K3866" s="76">
        <f>H3866*SIP_Calculator!$D$25</f>
        <v>484.4666522</v>
      </c>
      <c r="L3866" s="76">
        <f t="shared" si="7"/>
        <v>0.0402884546</v>
      </c>
      <c r="M3866" s="76">
        <f t="shared" si="8"/>
        <v>0.05010307281</v>
      </c>
      <c r="N3866" s="76">
        <f t="shared" ref="N3866:O3866" si="11602">N3865+L3866</f>
        <v>349.6376388</v>
      </c>
      <c r="O3866" s="76">
        <f t="shared" si="11602"/>
        <v>417.1240398</v>
      </c>
      <c r="P3866" s="74">
        <f>I3866*SIP_Calculator!$D$26</f>
        <v>0</v>
      </c>
      <c r="Q3866" s="74">
        <f t="shared" si="10"/>
        <v>0</v>
      </c>
      <c r="R3866" s="74">
        <f t="shared" si="11"/>
        <v>0</v>
      </c>
      <c r="S3866" s="74">
        <f t="shared" ref="S3866:T3866" si="11603">S3865+Q3866</f>
        <v>349.4467239</v>
      </c>
      <c r="T3866" s="74">
        <f t="shared" si="11603"/>
        <v>416.9816725</v>
      </c>
      <c r="U3866" s="75">
        <f>J3866*SIP_Calculator!$D$27</f>
        <v>0</v>
      </c>
      <c r="V3866" s="75">
        <f t="shared" si="13"/>
        <v>0</v>
      </c>
      <c r="W3866" s="75">
        <f t="shared" si="14"/>
        <v>0</v>
      </c>
      <c r="X3866" s="75">
        <f t="shared" ref="X3866:Y3866" si="11604">X3865+V3866</f>
        <v>350.6020299</v>
      </c>
      <c r="Y3866" s="75">
        <f t="shared" si="11604"/>
        <v>418.3332593</v>
      </c>
    </row>
    <row r="3867" ht="15.75" customHeight="1">
      <c r="A3867" s="78">
        <v>43808.0</v>
      </c>
      <c r="B3867" s="73">
        <v>12033.3</v>
      </c>
      <c r="C3867" s="73">
        <v>9671.45</v>
      </c>
      <c r="D3867" s="74">
        <f t="shared" si="33"/>
        <v>812</v>
      </c>
      <c r="E3867" s="74">
        <f t="shared" si="16"/>
        <v>1</v>
      </c>
      <c r="F3867" s="75">
        <f t="shared" si="4"/>
        <v>12</v>
      </c>
      <c r="G3867" s="75">
        <f t="shared" si="17"/>
        <v>0</v>
      </c>
      <c r="H3867" s="76">
        <f>IF(A3867&lt;SIP_Calculator!$B$7,0,IF(A3867&gt;SIP_Calculator!$E$7,0,1))</f>
        <v>1</v>
      </c>
      <c r="I3867" s="74">
        <f t="shared" si="5"/>
        <v>1</v>
      </c>
      <c r="J3867" s="75">
        <f t="shared" si="6"/>
        <v>0</v>
      </c>
      <c r="K3867" s="76">
        <f>H3867*SIP_Calculator!$D$25</f>
        <v>484.4666522</v>
      </c>
      <c r="L3867" s="76">
        <f t="shared" si="7"/>
        <v>0.04026049813</v>
      </c>
      <c r="M3867" s="76">
        <f t="shared" si="8"/>
        <v>0.05009245275</v>
      </c>
      <c r="N3867" s="76">
        <f t="shared" ref="N3867:O3867" si="11605">N3866+L3867</f>
        <v>349.6778993</v>
      </c>
      <c r="O3867" s="76">
        <f t="shared" si="11605"/>
        <v>417.1741322</v>
      </c>
      <c r="P3867" s="74">
        <f>I3867*SIP_Calculator!$D$26</f>
        <v>2301.341589</v>
      </c>
      <c r="Q3867" s="74">
        <f t="shared" si="10"/>
        <v>0.1912477533</v>
      </c>
      <c r="R3867" s="74">
        <f t="shared" si="11"/>
        <v>0.2379520743</v>
      </c>
      <c r="S3867" s="74">
        <f t="shared" ref="S3867:T3867" si="11606">S3866+Q3867</f>
        <v>349.6379717</v>
      </c>
      <c r="T3867" s="74">
        <f t="shared" si="11606"/>
        <v>417.2196246</v>
      </c>
      <c r="U3867" s="75">
        <f>J3867*SIP_Calculator!$D$27</f>
        <v>0</v>
      </c>
      <c r="V3867" s="75">
        <f t="shared" si="13"/>
        <v>0</v>
      </c>
      <c r="W3867" s="75">
        <f t="shared" si="14"/>
        <v>0</v>
      </c>
      <c r="X3867" s="75">
        <f t="shared" ref="X3867:Y3867" si="11607">X3866+V3867</f>
        <v>350.6020299</v>
      </c>
      <c r="Y3867" s="75">
        <f t="shared" si="11607"/>
        <v>418.3332593</v>
      </c>
    </row>
    <row r="3868" ht="15.75" customHeight="1">
      <c r="A3868" s="78">
        <v>43809.0</v>
      </c>
      <c r="B3868" s="73">
        <v>11945.8</v>
      </c>
      <c r="C3868" s="73">
        <v>9595.4</v>
      </c>
      <c r="D3868" s="74">
        <f t="shared" si="33"/>
        <v>812</v>
      </c>
      <c r="E3868" s="74">
        <f t="shared" si="16"/>
        <v>0</v>
      </c>
      <c r="F3868" s="75">
        <f t="shared" si="4"/>
        <v>12</v>
      </c>
      <c r="G3868" s="75">
        <f t="shared" si="17"/>
        <v>0</v>
      </c>
      <c r="H3868" s="76">
        <f>IF(A3868&lt;SIP_Calculator!$B$7,0,IF(A3868&gt;SIP_Calculator!$E$7,0,1))</f>
        <v>1</v>
      </c>
      <c r="I3868" s="74">
        <f t="shared" si="5"/>
        <v>0</v>
      </c>
      <c r="J3868" s="75">
        <f t="shared" si="6"/>
        <v>0</v>
      </c>
      <c r="K3868" s="76">
        <f>H3868*SIP_Calculator!$D$25</f>
        <v>484.4666522</v>
      </c>
      <c r="L3868" s="76">
        <f t="shared" si="7"/>
        <v>0.04055539622</v>
      </c>
      <c r="M3868" s="76">
        <f t="shared" si="8"/>
        <v>0.05048946914</v>
      </c>
      <c r="N3868" s="76">
        <f t="shared" ref="N3868:O3868" si="11608">N3867+L3868</f>
        <v>349.7184547</v>
      </c>
      <c r="O3868" s="76">
        <f t="shared" si="11608"/>
        <v>417.2246217</v>
      </c>
      <c r="P3868" s="74">
        <f>I3868*SIP_Calculator!$D$26</f>
        <v>0</v>
      </c>
      <c r="Q3868" s="74">
        <f t="shared" si="10"/>
        <v>0</v>
      </c>
      <c r="R3868" s="74">
        <f t="shared" si="11"/>
        <v>0</v>
      </c>
      <c r="S3868" s="74">
        <f t="shared" ref="S3868:T3868" si="11609">S3867+Q3868</f>
        <v>349.6379717</v>
      </c>
      <c r="T3868" s="74">
        <f t="shared" si="11609"/>
        <v>417.2196246</v>
      </c>
      <c r="U3868" s="75">
        <f>J3868*SIP_Calculator!$D$27</f>
        <v>0</v>
      </c>
      <c r="V3868" s="75">
        <f t="shared" si="13"/>
        <v>0</v>
      </c>
      <c r="W3868" s="75">
        <f t="shared" si="14"/>
        <v>0</v>
      </c>
      <c r="X3868" s="75">
        <f t="shared" ref="X3868:Y3868" si="11610">X3867+V3868</f>
        <v>350.6020299</v>
      </c>
      <c r="Y3868" s="75">
        <f t="shared" si="11610"/>
        <v>418.3332593</v>
      </c>
    </row>
    <row r="3869" ht="15.75" customHeight="1">
      <c r="A3869" s="78">
        <v>43810.0</v>
      </c>
      <c r="B3869" s="73">
        <v>11999.95</v>
      </c>
      <c r="C3869" s="73">
        <v>9636.25</v>
      </c>
      <c r="D3869" s="74">
        <f t="shared" si="33"/>
        <v>812</v>
      </c>
      <c r="E3869" s="74">
        <f t="shared" si="16"/>
        <v>0</v>
      </c>
      <c r="F3869" s="75">
        <f t="shared" si="4"/>
        <v>12</v>
      </c>
      <c r="G3869" s="75">
        <f t="shared" si="17"/>
        <v>0</v>
      </c>
      <c r="H3869" s="76">
        <f>IF(A3869&lt;SIP_Calculator!$B$7,0,IF(A3869&gt;SIP_Calculator!$E$7,0,1))</f>
        <v>1</v>
      </c>
      <c r="I3869" s="74">
        <f t="shared" si="5"/>
        <v>0</v>
      </c>
      <c r="J3869" s="75">
        <f t="shared" si="6"/>
        <v>0</v>
      </c>
      <c r="K3869" s="76">
        <f>H3869*SIP_Calculator!$D$25</f>
        <v>484.4666522</v>
      </c>
      <c r="L3869" s="76">
        <f t="shared" si="7"/>
        <v>0.04037238923</v>
      </c>
      <c r="M3869" s="76">
        <f t="shared" si="8"/>
        <v>0.05027543413</v>
      </c>
      <c r="N3869" s="76">
        <f t="shared" ref="N3869:O3869" si="11611">N3868+L3869</f>
        <v>349.7588271</v>
      </c>
      <c r="O3869" s="76">
        <f t="shared" si="11611"/>
        <v>417.2748971</v>
      </c>
      <c r="P3869" s="74">
        <f>I3869*SIP_Calculator!$D$26</f>
        <v>0</v>
      </c>
      <c r="Q3869" s="74">
        <f t="shared" si="10"/>
        <v>0</v>
      </c>
      <c r="R3869" s="74">
        <f t="shared" si="11"/>
        <v>0</v>
      </c>
      <c r="S3869" s="74">
        <f t="shared" ref="S3869:T3869" si="11612">S3868+Q3869</f>
        <v>349.6379717</v>
      </c>
      <c r="T3869" s="74">
        <f t="shared" si="11612"/>
        <v>417.2196246</v>
      </c>
      <c r="U3869" s="75">
        <f>J3869*SIP_Calculator!$D$27</f>
        <v>0</v>
      </c>
      <c r="V3869" s="75">
        <f t="shared" si="13"/>
        <v>0</v>
      </c>
      <c r="W3869" s="75">
        <f t="shared" si="14"/>
        <v>0</v>
      </c>
      <c r="X3869" s="75">
        <f t="shared" ref="X3869:Y3869" si="11613">X3868+V3869</f>
        <v>350.6020299</v>
      </c>
      <c r="Y3869" s="75">
        <f t="shared" si="11613"/>
        <v>418.3332593</v>
      </c>
    </row>
    <row r="3870" ht="15.75" customHeight="1">
      <c r="A3870" s="78">
        <v>43811.0</v>
      </c>
      <c r="B3870" s="73">
        <v>12065.85</v>
      </c>
      <c r="C3870" s="73">
        <v>9691.15</v>
      </c>
      <c r="D3870" s="74">
        <f t="shared" si="33"/>
        <v>812</v>
      </c>
      <c r="E3870" s="74">
        <f t="shared" si="16"/>
        <v>0</v>
      </c>
      <c r="F3870" s="75">
        <f t="shared" si="4"/>
        <v>12</v>
      </c>
      <c r="G3870" s="75">
        <f t="shared" si="17"/>
        <v>0</v>
      </c>
      <c r="H3870" s="76">
        <f>IF(A3870&lt;SIP_Calculator!$B$7,0,IF(A3870&gt;SIP_Calculator!$E$7,0,1))</f>
        <v>1</v>
      </c>
      <c r="I3870" s="74">
        <f t="shared" si="5"/>
        <v>0</v>
      </c>
      <c r="J3870" s="75">
        <f t="shared" si="6"/>
        <v>0</v>
      </c>
      <c r="K3870" s="76">
        <f>H3870*SIP_Calculator!$D$25</f>
        <v>484.4666522</v>
      </c>
      <c r="L3870" s="76">
        <f t="shared" si="7"/>
        <v>0.04015188753</v>
      </c>
      <c r="M3870" s="76">
        <f t="shared" si="8"/>
        <v>0.04999062569</v>
      </c>
      <c r="N3870" s="76">
        <f t="shared" ref="N3870:O3870" si="11614">N3869+L3870</f>
        <v>349.798979</v>
      </c>
      <c r="O3870" s="76">
        <f t="shared" si="11614"/>
        <v>417.3248877</v>
      </c>
      <c r="P3870" s="74">
        <f>I3870*SIP_Calculator!$D$26</f>
        <v>0</v>
      </c>
      <c r="Q3870" s="74">
        <f t="shared" si="10"/>
        <v>0</v>
      </c>
      <c r="R3870" s="74">
        <f t="shared" si="11"/>
        <v>0</v>
      </c>
      <c r="S3870" s="74">
        <f t="shared" ref="S3870:T3870" si="11615">S3869+Q3870</f>
        <v>349.6379717</v>
      </c>
      <c r="T3870" s="74">
        <f t="shared" si="11615"/>
        <v>417.2196246</v>
      </c>
      <c r="U3870" s="75">
        <f>J3870*SIP_Calculator!$D$27</f>
        <v>0</v>
      </c>
      <c r="V3870" s="75">
        <f t="shared" si="13"/>
        <v>0</v>
      </c>
      <c r="W3870" s="75">
        <f t="shared" si="14"/>
        <v>0</v>
      </c>
      <c r="X3870" s="75">
        <f t="shared" ref="X3870:Y3870" si="11616">X3869+V3870</f>
        <v>350.6020299</v>
      </c>
      <c r="Y3870" s="75">
        <f t="shared" si="11616"/>
        <v>418.3332593</v>
      </c>
    </row>
    <row r="3871" ht="15.75" customHeight="1">
      <c r="A3871" s="78">
        <v>43812.0</v>
      </c>
      <c r="B3871" s="73">
        <v>12182.7</v>
      </c>
      <c r="C3871" s="73">
        <v>9783.6</v>
      </c>
      <c r="D3871" s="74">
        <f t="shared" si="33"/>
        <v>812</v>
      </c>
      <c r="E3871" s="74">
        <f t="shared" si="16"/>
        <v>0</v>
      </c>
      <c r="F3871" s="75">
        <f t="shared" si="4"/>
        <v>12</v>
      </c>
      <c r="G3871" s="75">
        <f t="shared" si="17"/>
        <v>0</v>
      </c>
      <c r="H3871" s="76">
        <f>IF(A3871&lt;SIP_Calculator!$B$7,0,IF(A3871&gt;SIP_Calculator!$E$7,0,1))</f>
        <v>1</v>
      </c>
      <c r="I3871" s="74">
        <f t="shared" si="5"/>
        <v>0</v>
      </c>
      <c r="J3871" s="75">
        <f t="shared" si="6"/>
        <v>0</v>
      </c>
      <c r="K3871" s="76">
        <f>H3871*SIP_Calculator!$D$25</f>
        <v>484.4666522</v>
      </c>
      <c r="L3871" s="76">
        <f t="shared" si="7"/>
        <v>0.03976677191</v>
      </c>
      <c r="M3871" s="76">
        <f t="shared" si="8"/>
        <v>0.04951823993</v>
      </c>
      <c r="N3871" s="76">
        <f t="shared" ref="N3871:O3871" si="11617">N3870+L3871</f>
        <v>349.8387457</v>
      </c>
      <c r="O3871" s="76">
        <f t="shared" si="11617"/>
        <v>417.374406</v>
      </c>
      <c r="P3871" s="74">
        <f>I3871*SIP_Calculator!$D$26</f>
        <v>0</v>
      </c>
      <c r="Q3871" s="74">
        <f t="shared" si="10"/>
        <v>0</v>
      </c>
      <c r="R3871" s="74">
        <f t="shared" si="11"/>
        <v>0</v>
      </c>
      <c r="S3871" s="74">
        <f t="shared" ref="S3871:T3871" si="11618">S3870+Q3871</f>
        <v>349.6379717</v>
      </c>
      <c r="T3871" s="74">
        <f t="shared" si="11618"/>
        <v>417.2196246</v>
      </c>
      <c r="U3871" s="75">
        <f>J3871*SIP_Calculator!$D$27</f>
        <v>0</v>
      </c>
      <c r="V3871" s="75">
        <f t="shared" si="13"/>
        <v>0</v>
      </c>
      <c r="W3871" s="75">
        <f t="shared" si="14"/>
        <v>0</v>
      </c>
      <c r="X3871" s="75">
        <f t="shared" ref="X3871:Y3871" si="11619">X3870+V3871</f>
        <v>350.6020299</v>
      </c>
      <c r="Y3871" s="75">
        <f t="shared" si="11619"/>
        <v>418.3332593</v>
      </c>
    </row>
    <row r="3872" ht="15.75" customHeight="1">
      <c r="A3872" s="78">
        <v>43815.0</v>
      </c>
      <c r="B3872" s="73">
        <v>12144.85</v>
      </c>
      <c r="C3872" s="73">
        <v>9753.0</v>
      </c>
      <c r="D3872" s="74">
        <f t="shared" si="33"/>
        <v>813</v>
      </c>
      <c r="E3872" s="74">
        <f t="shared" si="16"/>
        <v>1</v>
      </c>
      <c r="F3872" s="75">
        <f t="shared" si="4"/>
        <v>12</v>
      </c>
      <c r="G3872" s="75">
        <f t="shared" si="17"/>
        <v>0</v>
      </c>
      <c r="H3872" s="76">
        <f>IF(A3872&lt;SIP_Calculator!$B$7,0,IF(A3872&gt;SIP_Calculator!$E$7,0,1))</f>
        <v>1</v>
      </c>
      <c r="I3872" s="74">
        <f t="shared" si="5"/>
        <v>1</v>
      </c>
      <c r="J3872" s="75">
        <f t="shared" si="6"/>
        <v>0</v>
      </c>
      <c r="K3872" s="76">
        <f>H3872*SIP_Calculator!$D$25</f>
        <v>484.4666522</v>
      </c>
      <c r="L3872" s="76">
        <f t="shared" si="7"/>
        <v>0.03989070694</v>
      </c>
      <c r="M3872" s="76">
        <f t="shared" si="8"/>
        <v>0.04967360322</v>
      </c>
      <c r="N3872" s="76">
        <f t="shared" ref="N3872:O3872" si="11620">N3871+L3872</f>
        <v>349.8786364</v>
      </c>
      <c r="O3872" s="76">
        <f t="shared" si="11620"/>
        <v>417.4240796</v>
      </c>
      <c r="P3872" s="74">
        <f>I3872*SIP_Calculator!$D$26</f>
        <v>2301.341589</v>
      </c>
      <c r="Q3872" s="74">
        <f t="shared" si="10"/>
        <v>0.1894911497</v>
      </c>
      <c r="R3872" s="74">
        <f t="shared" si="11"/>
        <v>0.235962431</v>
      </c>
      <c r="S3872" s="74">
        <f t="shared" ref="S3872:T3872" si="11621">S3871+Q3872</f>
        <v>349.8274628</v>
      </c>
      <c r="T3872" s="74">
        <f t="shared" si="11621"/>
        <v>417.455587</v>
      </c>
      <c r="U3872" s="75">
        <f>J3872*SIP_Calculator!$D$27</f>
        <v>0</v>
      </c>
      <c r="V3872" s="75">
        <f t="shared" si="13"/>
        <v>0</v>
      </c>
      <c r="W3872" s="75">
        <f t="shared" si="14"/>
        <v>0</v>
      </c>
      <c r="X3872" s="75">
        <f t="shared" ref="X3872:Y3872" si="11622">X3871+V3872</f>
        <v>350.6020299</v>
      </c>
      <c r="Y3872" s="75">
        <f t="shared" si="11622"/>
        <v>418.3332593</v>
      </c>
    </row>
    <row r="3873" ht="15.75" customHeight="1">
      <c r="A3873" s="78">
        <v>43816.0</v>
      </c>
      <c r="B3873" s="73">
        <v>12248.95</v>
      </c>
      <c r="C3873" s="73">
        <v>9831.35</v>
      </c>
      <c r="D3873" s="74">
        <f t="shared" si="33"/>
        <v>813</v>
      </c>
      <c r="E3873" s="74">
        <f t="shared" si="16"/>
        <v>0</v>
      </c>
      <c r="F3873" s="75">
        <f t="shared" si="4"/>
        <v>12</v>
      </c>
      <c r="G3873" s="75">
        <f t="shared" si="17"/>
        <v>0</v>
      </c>
      <c r="H3873" s="76">
        <f>IF(A3873&lt;SIP_Calculator!$B$7,0,IF(A3873&gt;SIP_Calculator!$E$7,0,1))</f>
        <v>1</v>
      </c>
      <c r="I3873" s="74">
        <f t="shared" si="5"/>
        <v>0</v>
      </c>
      <c r="J3873" s="75">
        <f t="shared" si="6"/>
        <v>0</v>
      </c>
      <c r="K3873" s="76">
        <f>H3873*SIP_Calculator!$D$25</f>
        <v>484.4666522</v>
      </c>
      <c r="L3873" s="76">
        <f t="shared" si="7"/>
        <v>0.03955168828</v>
      </c>
      <c r="M3873" s="76">
        <f t="shared" si="8"/>
        <v>0.04927773421</v>
      </c>
      <c r="N3873" s="76">
        <f t="shared" ref="N3873:O3873" si="11623">N3872+L3873</f>
        <v>349.9181881</v>
      </c>
      <c r="O3873" s="76">
        <f t="shared" si="11623"/>
        <v>417.4733573</v>
      </c>
      <c r="P3873" s="74">
        <f>I3873*SIP_Calculator!$D$26</f>
        <v>0</v>
      </c>
      <c r="Q3873" s="74">
        <f t="shared" si="10"/>
        <v>0</v>
      </c>
      <c r="R3873" s="74">
        <f t="shared" si="11"/>
        <v>0</v>
      </c>
      <c r="S3873" s="74">
        <f t="shared" ref="S3873:T3873" si="11624">S3872+Q3873</f>
        <v>349.8274628</v>
      </c>
      <c r="T3873" s="74">
        <f t="shared" si="11624"/>
        <v>417.455587</v>
      </c>
      <c r="U3873" s="75">
        <f>J3873*SIP_Calculator!$D$27</f>
        <v>0</v>
      </c>
      <c r="V3873" s="75">
        <f t="shared" si="13"/>
        <v>0</v>
      </c>
      <c r="W3873" s="75">
        <f t="shared" si="14"/>
        <v>0</v>
      </c>
      <c r="X3873" s="75">
        <f t="shared" ref="X3873:Y3873" si="11625">X3872+V3873</f>
        <v>350.6020299</v>
      </c>
      <c r="Y3873" s="75">
        <f t="shared" si="11625"/>
        <v>418.3332593</v>
      </c>
    </row>
    <row r="3874" ht="15.75" customHeight="1">
      <c r="A3874" s="78">
        <v>43817.0</v>
      </c>
      <c r="B3874" s="73">
        <v>12304.25</v>
      </c>
      <c r="C3874" s="73">
        <v>9864.55</v>
      </c>
      <c r="D3874" s="74">
        <f t="shared" si="33"/>
        <v>813</v>
      </c>
      <c r="E3874" s="74">
        <f t="shared" si="16"/>
        <v>0</v>
      </c>
      <c r="F3874" s="75">
        <f t="shared" si="4"/>
        <v>12</v>
      </c>
      <c r="G3874" s="75">
        <f t="shared" si="17"/>
        <v>0</v>
      </c>
      <c r="H3874" s="76">
        <f>IF(A3874&lt;SIP_Calculator!$B$7,0,IF(A3874&gt;SIP_Calculator!$E$7,0,1))</f>
        <v>1</v>
      </c>
      <c r="I3874" s="74">
        <f t="shared" si="5"/>
        <v>0</v>
      </c>
      <c r="J3874" s="75">
        <f t="shared" si="6"/>
        <v>0</v>
      </c>
      <c r="K3874" s="76">
        <f>H3874*SIP_Calculator!$D$25</f>
        <v>484.4666522</v>
      </c>
      <c r="L3874" s="76">
        <f t="shared" si="7"/>
        <v>0.03937392789</v>
      </c>
      <c r="M3874" s="76">
        <f t="shared" si="8"/>
        <v>0.04911188571</v>
      </c>
      <c r="N3874" s="76">
        <f t="shared" ref="N3874:O3874" si="11626">N3873+L3874</f>
        <v>349.9575621</v>
      </c>
      <c r="O3874" s="76">
        <f t="shared" si="11626"/>
        <v>417.5224692</v>
      </c>
      <c r="P3874" s="74">
        <f>I3874*SIP_Calculator!$D$26</f>
        <v>0</v>
      </c>
      <c r="Q3874" s="74">
        <f t="shared" si="10"/>
        <v>0</v>
      </c>
      <c r="R3874" s="74">
        <f t="shared" si="11"/>
        <v>0</v>
      </c>
      <c r="S3874" s="74">
        <f t="shared" ref="S3874:T3874" si="11627">S3873+Q3874</f>
        <v>349.8274628</v>
      </c>
      <c r="T3874" s="74">
        <f t="shared" si="11627"/>
        <v>417.455587</v>
      </c>
      <c r="U3874" s="75">
        <f>J3874*SIP_Calculator!$D$27</f>
        <v>0</v>
      </c>
      <c r="V3874" s="75">
        <f t="shared" si="13"/>
        <v>0</v>
      </c>
      <c r="W3874" s="75">
        <f t="shared" si="14"/>
        <v>0</v>
      </c>
      <c r="X3874" s="75">
        <f t="shared" ref="X3874:Y3874" si="11628">X3873+V3874</f>
        <v>350.6020299</v>
      </c>
      <c r="Y3874" s="75">
        <f t="shared" si="11628"/>
        <v>418.3332593</v>
      </c>
    </row>
    <row r="3875" ht="15.75" customHeight="1">
      <c r="A3875" s="78">
        <v>43818.0</v>
      </c>
      <c r="B3875" s="73">
        <v>12343.85</v>
      </c>
      <c r="C3875" s="73">
        <v>9892.3</v>
      </c>
      <c r="D3875" s="74">
        <f t="shared" si="33"/>
        <v>813</v>
      </c>
      <c r="E3875" s="74">
        <f t="shared" si="16"/>
        <v>0</v>
      </c>
      <c r="F3875" s="75">
        <f t="shared" si="4"/>
        <v>12</v>
      </c>
      <c r="G3875" s="75">
        <f t="shared" si="17"/>
        <v>0</v>
      </c>
      <c r="H3875" s="76">
        <f>IF(A3875&lt;SIP_Calculator!$B$7,0,IF(A3875&gt;SIP_Calculator!$E$7,0,1))</f>
        <v>1</v>
      </c>
      <c r="I3875" s="74">
        <f t="shared" si="5"/>
        <v>0</v>
      </c>
      <c r="J3875" s="75">
        <f t="shared" si="6"/>
        <v>0</v>
      </c>
      <c r="K3875" s="76">
        <f>H3875*SIP_Calculator!$D$25</f>
        <v>484.4666522</v>
      </c>
      <c r="L3875" s="76">
        <f t="shared" si="7"/>
        <v>0.03924761336</v>
      </c>
      <c r="M3875" s="76">
        <f t="shared" si="8"/>
        <v>0.04897411645</v>
      </c>
      <c r="N3875" s="76">
        <f t="shared" ref="N3875:O3875" si="11629">N3874+L3875</f>
        <v>349.9968097</v>
      </c>
      <c r="O3875" s="76">
        <f t="shared" si="11629"/>
        <v>417.5714433</v>
      </c>
      <c r="P3875" s="74">
        <f>I3875*SIP_Calculator!$D$26</f>
        <v>0</v>
      </c>
      <c r="Q3875" s="74">
        <f t="shared" si="10"/>
        <v>0</v>
      </c>
      <c r="R3875" s="74">
        <f t="shared" si="11"/>
        <v>0</v>
      </c>
      <c r="S3875" s="74">
        <f t="shared" ref="S3875:T3875" si="11630">S3874+Q3875</f>
        <v>349.8274628</v>
      </c>
      <c r="T3875" s="74">
        <f t="shared" si="11630"/>
        <v>417.455587</v>
      </c>
      <c r="U3875" s="75">
        <f>J3875*SIP_Calculator!$D$27</f>
        <v>0</v>
      </c>
      <c r="V3875" s="75">
        <f t="shared" si="13"/>
        <v>0</v>
      </c>
      <c r="W3875" s="75">
        <f t="shared" si="14"/>
        <v>0</v>
      </c>
      <c r="X3875" s="75">
        <f t="shared" ref="X3875:Y3875" si="11631">X3874+V3875</f>
        <v>350.6020299</v>
      </c>
      <c r="Y3875" s="75">
        <f t="shared" si="11631"/>
        <v>418.3332593</v>
      </c>
    </row>
    <row r="3876" ht="15.75" customHeight="1">
      <c r="A3876" s="78">
        <v>43819.0</v>
      </c>
      <c r="B3876" s="73">
        <v>12363.4</v>
      </c>
      <c r="C3876" s="73">
        <v>9905.35</v>
      </c>
      <c r="D3876" s="74">
        <f t="shared" si="33"/>
        <v>813</v>
      </c>
      <c r="E3876" s="74">
        <f t="shared" si="16"/>
        <v>0</v>
      </c>
      <c r="F3876" s="75">
        <f t="shared" si="4"/>
        <v>12</v>
      </c>
      <c r="G3876" s="75">
        <f t="shared" si="17"/>
        <v>0</v>
      </c>
      <c r="H3876" s="76">
        <f>IF(A3876&lt;SIP_Calculator!$B$7,0,IF(A3876&gt;SIP_Calculator!$E$7,0,1))</f>
        <v>1</v>
      </c>
      <c r="I3876" s="74">
        <f t="shared" si="5"/>
        <v>0</v>
      </c>
      <c r="J3876" s="75">
        <f t="shared" si="6"/>
        <v>0</v>
      </c>
      <c r="K3876" s="76">
        <f>H3876*SIP_Calculator!$D$25</f>
        <v>484.4666522</v>
      </c>
      <c r="L3876" s="76">
        <f t="shared" si="7"/>
        <v>0.03918555189</v>
      </c>
      <c r="M3876" s="76">
        <f t="shared" si="8"/>
        <v>0.04890959453</v>
      </c>
      <c r="N3876" s="76">
        <f t="shared" ref="N3876:O3876" si="11632">N3875+L3876</f>
        <v>350.0359952</v>
      </c>
      <c r="O3876" s="76">
        <f t="shared" si="11632"/>
        <v>417.6203529</v>
      </c>
      <c r="P3876" s="74">
        <f>I3876*SIP_Calculator!$D$26</f>
        <v>0</v>
      </c>
      <c r="Q3876" s="74">
        <f t="shared" si="10"/>
        <v>0</v>
      </c>
      <c r="R3876" s="74">
        <f t="shared" si="11"/>
        <v>0</v>
      </c>
      <c r="S3876" s="74">
        <f t="shared" ref="S3876:T3876" si="11633">S3875+Q3876</f>
        <v>349.8274628</v>
      </c>
      <c r="T3876" s="74">
        <f t="shared" si="11633"/>
        <v>417.455587</v>
      </c>
      <c r="U3876" s="75">
        <f>J3876*SIP_Calculator!$D$27</f>
        <v>0</v>
      </c>
      <c r="V3876" s="75">
        <f t="shared" si="13"/>
        <v>0</v>
      </c>
      <c r="W3876" s="75">
        <f t="shared" si="14"/>
        <v>0</v>
      </c>
      <c r="X3876" s="75">
        <f t="shared" ref="X3876:Y3876" si="11634">X3875+V3876</f>
        <v>350.6020299</v>
      </c>
      <c r="Y3876" s="75">
        <f t="shared" si="11634"/>
        <v>418.3332593</v>
      </c>
    </row>
    <row r="3877" ht="15.75" customHeight="1">
      <c r="A3877" s="78">
        <v>43822.0</v>
      </c>
      <c r="B3877" s="73">
        <v>12354.95</v>
      </c>
      <c r="C3877" s="73">
        <v>9897.65</v>
      </c>
      <c r="D3877" s="74">
        <f t="shared" si="33"/>
        <v>814</v>
      </c>
      <c r="E3877" s="74">
        <f t="shared" si="16"/>
        <v>1</v>
      </c>
      <c r="F3877" s="75">
        <f t="shared" si="4"/>
        <v>12</v>
      </c>
      <c r="G3877" s="75">
        <f t="shared" si="17"/>
        <v>0</v>
      </c>
      <c r="H3877" s="76">
        <f>IF(A3877&lt;SIP_Calculator!$B$7,0,IF(A3877&gt;SIP_Calculator!$E$7,0,1))</f>
        <v>1</v>
      </c>
      <c r="I3877" s="74">
        <f t="shared" si="5"/>
        <v>1</v>
      </c>
      <c r="J3877" s="75">
        <f t="shared" si="6"/>
        <v>0</v>
      </c>
      <c r="K3877" s="76">
        <f>H3877*SIP_Calculator!$D$25</f>
        <v>484.4666522</v>
      </c>
      <c r="L3877" s="76">
        <f t="shared" si="7"/>
        <v>0.03921235231</v>
      </c>
      <c r="M3877" s="76">
        <f t="shared" si="8"/>
        <v>0.04894764436</v>
      </c>
      <c r="N3877" s="76">
        <f t="shared" ref="N3877:O3877" si="11635">N3876+L3877</f>
        <v>350.0752076</v>
      </c>
      <c r="O3877" s="76">
        <f t="shared" si="11635"/>
        <v>417.6693006</v>
      </c>
      <c r="P3877" s="74">
        <f>I3877*SIP_Calculator!$D$26</f>
        <v>2301.341589</v>
      </c>
      <c r="Q3877" s="74">
        <f t="shared" si="10"/>
        <v>0.1862687902</v>
      </c>
      <c r="R3877" s="74">
        <f t="shared" si="11"/>
        <v>0.2325139391</v>
      </c>
      <c r="S3877" s="74">
        <f t="shared" ref="S3877:T3877" si="11636">S3876+Q3877</f>
        <v>350.0137316</v>
      </c>
      <c r="T3877" s="74">
        <f t="shared" si="11636"/>
        <v>417.6881009</v>
      </c>
      <c r="U3877" s="75">
        <f>J3877*SIP_Calculator!$D$27</f>
        <v>0</v>
      </c>
      <c r="V3877" s="75">
        <f t="shared" si="13"/>
        <v>0</v>
      </c>
      <c r="W3877" s="75">
        <f t="shared" si="14"/>
        <v>0</v>
      </c>
      <c r="X3877" s="75">
        <f t="shared" ref="X3877:Y3877" si="11637">X3876+V3877</f>
        <v>350.6020299</v>
      </c>
      <c r="Y3877" s="75">
        <f t="shared" si="11637"/>
        <v>418.3332593</v>
      </c>
    </row>
    <row r="3878" ht="15.75" customHeight="1">
      <c r="A3878" s="78">
        <v>43823.0</v>
      </c>
      <c r="B3878" s="73">
        <v>12312.1</v>
      </c>
      <c r="C3878" s="73">
        <v>9868.4</v>
      </c>
      <c r="D3878" s="74">
        <f t="shared" si="33"/>
        <v>814</v>
      </c>
      <c r="E3878" s="74">
        <f t="shared" si="16"/>
        <v>0</v>
      </c>
      <c r="F3878" s="75">
        <f t="shared" si="4"/>
        <v>12</v>
      </c>
      <c r="G3878" s="75">
        <f t="shared" si="17"/>
        <v>0</v>
      </c>
      <c r="H3878" s="76">
        <f>IF(A3878&lt;SIP_Calculator!$B$7,0,IF(A3878&gt;SIP_Calculator!$E$7,0,1))</f>
        <v>1</v>
      </c>
      <c r="I3878" s="74">
        <f t="shared" si="5"/>
        <v>0</v>
      </c>
      <c r="J3878" s="75">
        <f t="shared" si="6"/>
        <v>0</v>
      </c>
      <c r="K3878" s="76">
        <f>H3878*SIP_Calculator!$D$25</f>
        <v>484.4666522</v>
      </c>
      <c r="L3878" s="76">
        <f t="shared" si="7"/>
        <v>0.03934882369</v>
      </c>
      <c r="M3878" s="76">
        <f t="shared" si="8"/>
        <v>0.04909272549</v>
      </c>
      <c r="N3878" s="76">
        <f t="shared" ref="N3878:O3878" si="11638">N3877+L3878</f>
        <v>350.1145564</v>
      </c>
      <c r="O3878" s="76">
        <f t="shared" si="11638"/>
        <v>417.7183933</v>
      </c>
      <c r="P3878" s="74">
        <f>I3878*SIP_Calculator!$D$26</f>
        <v>0</v>
      </c>
      <c r="Q3878" s="74">
        <f t="shared" si="10"/>
        <v>0</v>
      </c>
      <c r="R3878" s="74">
        <f t="shared" si="11"/>
        <v>0</v>
      </c>
      <c r="S3878" s="74">
        <f t="shared" ref="S3878:T3878" si="11639">S3877+Q3878</f>
        <v>350.0137316</v>
      </c>
      <c r="T3878" s="74">
        <f t="shared" si="11639"/>
        <v>417.6881009</v>
      </c>
      <c r="U3878" s="75">
        <f>J3878*SIP_Calculator!$D$27</f>
        <v>0</v>
      </c>
      <c r="V3878" s="75">
        <f t="shared" si="13"/>
        <v>0</v>
      </c>
      <c r="W3878" s="75">
        <f t="shared" si="14"/>
        <v>0</v>
      </c>
      <c r="X3878" s="75">
        <f t="shared" ref="X3878:Y3878" si="11640">X3877+V3878</f>
        <v>350.6020299</v>
      </c>
      <c r="Y3878" s="75">
        <f t="shared" si="11640"/>
        <v>418.3332593</v>
      </c>
    </row>
    <row r="3879" ht="15.75" customHeight="1">
      <c r="A3879" s="78">
        <v>43825.0</v>
      </c>
      <c r="B3879" s="73">
        <v>12229.15</v>
      </c>
      <c r="C3879" s="73">
        <v>9817.2</v>
      </c>
      <c r="D3879" s="74">
        <f t="shared" si="33"/>
        <v>814</v>
      </c>
      <c r="E3879" s="74">
        <f t="shared" si="16"/>
        <v>0</v>
      </c>
      <c r="F3879" s="75">
        <f t="shared" si="4"/>
        <v>12</v>
      </c>
      <c r="G3879" s="75">
        <f t="shared" si="17"/>
        <v>0</v>
      </c>
      <c r="H3879" s="76">
        <f>IF(A3879&lt;SIP_Calculator!$B$7,0,IF(A3879&gt;SIP_Calculator!$E$7,0,1))</f>
        <v>1</v>
      </c>
      <c r="I3879" s="74">
        <f t="shared" si="5"/>
        <v>0</v>
      </c>
      <c r="J3879" s="75">
        <f t="shared" si="6"/>
        <v>0</v>
      </c>
      <c r="K3879" s="76">
        <f>H3879*SIP_Calculator!$D$25</f>
        <v>484.4666522</v>
      </c>
      <c r="L3879" s="76">
        <f t="shared" si="7"/>
        <v>0.03961572572</v>
      </c>
      <c r="M3879" s="76">
        <f t="shared" si="8"/>
        <v>0.04934876056</v>
      </c>
      <c r="N3879" s="76">
        <f t="shared" ref="N3879:O3879" si="11641">N3878+L3879</f>
        <v>350.1541721</v>
      </c>
      <c r="O3879" s="76">
        <f t="shared" si="11641"/>
        <v>417.7677421</v>
      </c>
      <c r="P3879" s="74">
        <f>I3879*SIP_Calculator!$D$26</f>
        <v>0</v>
      </c>
      <c r="Q3879" s="74">
        <f t="shared" si="10"/>
        <v>0</v>
      </c>
      <c r="R3879" s="74">
        <f t="shared" si="11"/>
        <v>0</v>
      </c>
      <c r="S3879" s="74">
        <f t="shared" ref="S3879:T3879" si="11642">S3878+Q3879</f>
        <v>350.0137316</v>
      </c>
      <c r="T3879" s="74">
        <f t="shared" si="11642"/>
        <v>417.6881009</v>
      </c>
      <c r="U3879" s="75">
        <f>J3879*SIP_Calculator!$D$27</f>
        <v>0</v>
      </c>
      <c r="V3879" s="75">
        <f t="shared" si="13"/>
        <v>0</v>
      </c>
      <c r="W3879" s="75">
        <f t="shared" si="14"/>
        <v>0</v>
      </c>
      <c r="X3879" s="75">
        <f t="shared" ref="X3879:Y3879" si="11643">X3878+V3879</f>
        <v>350.6020299</v>
      </c>
      <c r="Y3879" s="75">
        <f t="shared" si="11643"/>
        <v>418.3332593</v>
      </c>
    </row>
    <row r="3880" ht="15.75" customHeight="1">
      <c r="A3880" s="78">
        <v>43826.0</v>
      </c>
      <c r="B3880" s="73">
        <v>12344.6</v>
      </c>
      <c r="C3880" s="73">
        <v>9908.7</v>
      </c>
      <c r="D3880" s="74">
        <f t="shared" si="33"/>
        <v>814</v>
      </c>
      <c r="E3880" s="74">
        <f t="shared" si="16"/>
        <v>0</v>
      </c>
      <c r="F3880" s="75">
        <f t="shared" si="4"/>
        <v>12</v>
      </c>
      <c r="G3880" s="75">
        <f t="shared" si="17"/>
        <v>0</v>
      </c>
      <c r="H3880" s="76">
        <f>IF(A3880&lt;SIP_Calculator!$B$7,0,IF(A3880&gt;SIP_Calculator!$E$7,0,1))</f>
        <v>1</v>
      </c>
      <c r="I3880" s="74">
        <f t="shared" si="5"/>
        <v>0</v>
      </c>
      <c r="J3880" s="75">
        <f t="shared" si="6"/>
        <v>0</v>
      </c>
      <c r="K3880" s="76">
        <f>H3880*SIP_Calculator!$D$25</f>
        <v>484.4666522</v>
      </c>
      <c r="L3880" s="76">
        <f t="shared" si="7"/>
        <v>0.03924522886</v>
      </c>
      <c r="M3880" s="76">
        <f t="shared" si="8"/>
        <v>0.04889305885</v>
      </c>
      <c r="N3880" s="76">
        <f t="shared" ref="N3880:O3880" si="11644">N3879+L3880</f>
        <v>350.1934174</v>
      </c>
      <c r="O3880" s="76">
        <f t="shared" si="11644"/>
        <v>417.8166351</v>
      </c>
      <c r="P3880" s="74">
        <f>I3880*SIP_Calculator!$D$26</f>
        <v>0</v>
      </c>
      <c r="Q3880" s="74">
        <f t="shared" si="10"/>
        <v>0</v>
      </c>
      <c r="R3880" s="74">
        <f t="shared" si="11"/>
        <v>0</v>
      </c>
      <c r="S3880" s="74">
        <f t="shared" ref="S3880:T3880" si="11645">S3879+Q3880</f>
        <v>350.0137316</v>
      </c>
      <c r="T3880" s="74">
        <f t="shared" si="11645"/>
        <v>417.6881009</v>
      </c>
      <c r="U3880" s="75">
        <f>J3880*SIP_Calculator!$D$27</f>
        <v>0</v>
      </c>
      <c r="V3880" s="75">
        <f t="shared" si="13"/>
        <v>0</v>
      </c>
      <c r="W3880" s="75">
        <f t="shared" si="14"/>
        <v>0</v>
      </c>
      <c r="X3880" s="75">
        <f t="shared" ref="X3880:Y3880" si="11646">X3879+V3880</f>
        <v>350.6020299</v>
      </c>
      <c r="Y3880" s="75">
        <f t="shared" si="11646"/>
        <v>418.3332593</v>
      </c>
    </row>
    <row r="3881" ht="15.75" customHeight="1">
      <c r="A3881" s="78">
        <v>43829.0</v>
      </c>
      <c r="B3881" s="73">
        <v>12354.25</v>
      </c>
      <c r="C3881" s="73">
        <v>9924.7</v>
      </c>
      <c r="D3881" s="74">
        <f t="shared" si="33"/>
        <v>815</v>
      </c>
      <c r="E3881" s="74">
        <f t="shared" si="16"/>
        <v>1</v>
      </c>
      <c r="F3881" s="75">
        <f t="shared" si="4"/>
        <v>12</v>
      </c>
      <c r="G3881" s="75">
        <f t="shared" si="17"/>
        <v>0</v>
      </c>
      <c r="H3881" s="76">
        <f>IF(A3881&lt;SIP_Calculator!$B$7,0,IF(A3881&gt;SIP_Calculator!$E$7,0,1))</f>
        <v>1</v>
      </c>
      <c r="I3881" s="74">
        <f t="shared" si="5"/>
        <v>1</v>
      </c>
      <c r="J3881" s="75">
        <f t="shared" si="6"/>
        <v>0</v>
      </c>
      <c r="K3881" s="76">
        <f>H3881*SIP_Calculator!$D$25</f>
        <v>484.4666522</v>
      </c>
      <c r="L3881" s="76">
        <f t="shared" si="7"/>
        <v>0.03921457411</v>
      </c>
      <c r="M3881" s="76">
        <f t="shared" si="8"/>
        <v>0.04881423642</v>
      </c>
      <c r="N3881" s="76">
        <f t="shared" ref="N3881:O3881" si="11647">N3880+L3881</f>
        <v>350.2326319</v>
      </c>
      <c r="O3881" s="76">
        <f t="shared" si="11647"/>
        <v>417.8654493</v>
      </c>
      <c r="P3881" s="74">
        <f>I3881*SIP_Calculator!$D$26</f>
        <v>2301.341589</v>
      </c>
      <c r="Q3881" s="74">
        <f t="shared" si="10"/>
        <v>0.1862793443</v>
      </c>
      <c r="R3881" s="74">
        <f t="shared" si="11"/>
        <v>0.231880217</v>
      </c>
      <c r="S3881" s="74">
        <f t="shared" ref="S3881:T3881" si="11648">S3880+Q3881</f>
        <v>350.200011</v>
      </c>
      <c r="T3881" s="74">
        <f t="shared" si="11648"/>
        <v>417.9199811</v>
      </c>
      <c r="U3881" s="75">
        <f>J3881*SIP_Calculator!$D$27</f>
        <v>0</v>
      </c>
      <c r="V3881" s="75">
        <f t="shared" si="13"/>
        <v>0</v>
      </c>
      <c r="W3881" s="75">
        <f t="shared" si="14"/>
        <v>0</v>
      </c>
      <c r="X3881" s="75">
        <f t="shared" ref="X3881:Y3881" si="11649">X3880+V3881</f>
        <v>350.6020299</v>
      </c>
      <c r="Y3881" s="75">
        <f t="shared" si="11649"/>
        <v>418.3332593</v>
      </c>
    </row>
    <row r="3882" ht="15.75" customHeight="1">
      <c r="A3882" s="78">
        <v>43830.0</v>
      </c>
      <c r="B3882" s="73">
        <v>12267.75</v>
      </c>
      <c r="C3882" s="73">
        <v>9872.55</v>
      </c>
      <c r="D3882" s="74">
        <f t="shared" si="33"/>
        <v>815</v>
      </c>
      <c r="E3882" s="74">
        <f t="shared" si="16"/>
        <v>0</v>
      </c>
      <c r="F3882" s="75">
        <f t="shared" si="4"/>
        <v>12</v>
      </c>
      <c r="G3882" s="75">
        <f t="shared" si="17"/>
        <v>0</v>
      </c>
      <c r="H3882" s="76">
        <f>IF(A3882&lt;SIP_Calculator!$B$7,0,IF(A3882&gt;SIP_Calculator!$E$7,0,1))</f>
        <v>1</v>
      </c>
      <c r="I3882" s="74">
        <f t="shared" si="5"/>
        <v>0</v>
      </c>
      <c r="J3882" s="75">
        <f t="shared" si="6"/>
        <v>0</v>
      </c>
      <c r="K3882" s="76">
        <f>H3882*SIP_Calculator!$D$25</f>
        <v>484.4666522</v>
      </c>
      <c r="L3882" s="76">
        <f t="shared" si="7"/>
        <v>0.03949107637</v>
      </c>
      <c r="M3882" s="76">
        <f t="shared" si="8"/>
        <v>0.04907208899</v>
      </c>
      <c r="N3882" s="76">
        <f t="shared" ref="N3882:O3882" si="11650">N3881+L3882</f>
        <v>350.272123</v>
      </c>
      <c r="O3882" s="76">
        <f t="shared" si="11650"/>
        <v>417.9145214</v>
      </c>
      <c r="P3882" s="74">
        <f>I3882*SIP_Calculator!$D$26</f>
        <v>0</v>
      </c>
      <c r="Q3882" s="74">
        <f t="shared" si="10"/>
        <v>0</v>
      </c>
      <c r="R3882" s="74">
        <f t="shared" si="11"/>
        <v>0</v>
      </c>
      <c r="S3882" s="74">
        <f t="shared" ref="S3882:T3882" si="11651">S3881+Q3882</f>
        <v>350.200011</v>
      </c>
      <c r="T3882" s="74">
        <f t="shared" si="11651"/>
        <v>417.9199811</v>
      </c>
      <c r="U3882" s="75">
        <f>J3882*SIP_Calculator!$D$27</f>
        <v>0</v>
      </c>
      <c r="V3882" s="75">
        <f t="shared" si="13"/>
        <v>0</v>
      </c>
      <c r="W3882" s="75">
        <f t="shared" si="14"/>
        <v>0</v>
      </c>
      <c r="X3882" s="75">
        <f t="shared" ref="X3882:Y3882" si="11652">X3881+V3882</f>
        <v>350.6020299</v>
      </c>
      <c r="Y3882" s="75">
        <f t="shared" si="11652"/>
        <v>418.3332593</v>
      </c>
    </row>
    <row r="3883" ht="15.75" customHeight="1">
      <c r="A3883" s="78">
        <v>43831.0</v>
      </c>
      <c r="B3883" s="73">
        <v>12279.05</v>
      </c>
      <c r="C3883" s="73">
        <v>9888.55</v>
      </c>
      <c r="D3883" s="74">
        <f t="shared" si="33"/>
        <v>815</v>
      </c>
      <c r="E3883" s="74">
        <f t="shared" si="16"/>
        <v>0</v>
      </c>
      <c r="F3883" s="75">
        <f t="shared" si="4"/>
        <v>1</v>
      </c>
      <c r="G3883" s="75">
        <f t="shared" si="17"/>
        <v>1</v>
      </c>
      <c r="H3883" s="76">
        <f>IF(A3883&lt;SIP_Calculator!$B$7,0,IF(A3883&gt;SIP_Calculator!$E$7,0,1))</f>
        <v>1</v>
      </c>
      <c r="I3883" s="74">
        <f t="shared" si="5"/>
        <v>0</v>
      </c>
      <c r="J3883" s="75">
        <f t="shared" si="6"/>
        <v>1</v>
      </c>
      <c r="K3883" s="76">
        <f>H3883*SIP_Calculator!$D$25</f>
        <v>484.4666522</v>
      </c>
      <c r="L3883" s="76">
        <f t="shared" si="7"/>
        <v>0.03945473405</v>
      </c>
      <c r="M3883" s="76">
        <f t="shared" si="8"/>
        <v>0.04899268873</v>
      </c>
      <c r="N3883" s="76">
        <f t="shared" ref="N3883:O3883" si="11653">N3882+L3883</f>
        <v>350.3115777</v>
      </c>
      <c r="O3883" s="76">
        <f t="shared" si="11653"/>
        <v>417.9635141</v>
      </c>
      <c r="P3883" s="74">
        <f>I3883*SIP_Calculator!$D$26</f>
        <v>0</v>
      </c>
      <c r="Q3883" s="74">
        <f t="shared" si="10"/>
        <v>0</v>
      </c>
      <c r="R3883" s="74">
        <f t="shared" si="11"/>
        <v>0</v>
      </c>
      <c r="S3883" s="74">
        <f t="shared" ref="S3883:T3883" si="11654">S3882+Q3883</f>
        <v>350.200011</v>
      </c>
      <c r="T3883" s="74">
        <f t="shared" si="11654"/>
        <v>417.9199811</v>
      </c>
      <c r="U3883" s="75">
        <f>J3883*SIP_Calculator!$D$27</f>
        <v>10000</v>
      </c>
      <c r="V3883" s="75">
        <f t="shared" si="13"/>
        <v>0.8143952504</v>
      </c>
      <c r="W3883" s="75">
        <f t="shared" si="14"/>
        <v>1.011270611</v>
      </c>
      <c r="X3883" s="75">
        <f t="shared" ref="X3883:Y3883" si="11655">X3882+V3883</f>
        <v>351.4164251</v>
      </c>
      <c r="Y3883" s="75">
        <f t="shared" si="11655"/>
        <v>419.3445299</v>
      </c>
    </row>
    <row r="3884" ht="15.75" customHeight="1">
      <c r="A3884" s="78">
        <v>43832.0</v>
      </c>
      <c r="B3884" s="73">
        <v>12380.5</v>
      </c>
      <c r="C3884" s="73">
        <v>9980.0</v>
      </c>
      <c r="D3884" s="74">
        <f t="shared" si="33"/>
        <v>815</v>
      </c>
      <c r="E3884" s="74">
        <f t="shared" si="16"/>
        <v>0</v>
      </c>
      <c r="F3884" s="75">
        <f t="shared" si="4"/>
        <v>1</v>
      </c>
      <c r="G3884" s="75">
        <f t="shared" si="17"/>
        <v>0</v>
      </c>
      <c r="H3884" s="76">
        <f>IF(A3884&lt;SIP_Calculator!$B$7,0,IF(A3884&gt;SIP_Calculator!$E$7,0,1))</f>
        <v>1</v>
      </c>
      <c r="I3884" s="74">
        <f t="shared" si="5"/>
        <v>0</v>
      </c>
      <c r="J3884" s="75">
        <f t="shared" si="6"/>
        <v>0</v>
      </c>
      <c r="K3884" s="76">
        <f>H3884*SIP_Calculator!$D$25</f>
        <v>484.4666522</v>
      </c>
      <c r="L3884" s="76">
        <f t="shared" si="7"/>
        <v>0.03913142863</v>
      </c>
      <c r="M3884" s="76">
        <f t="shared" si="8"/>
        <v>0.04854375272</v>
      </c>
      <c r="N3884" s="76">
        <f t="shared" ref="N3884:O3884" si="11656">N3883+L3884</f>
        <v>350.3507092</v>
      </c>
      <c r="O3884" s="76">
        <f t="shared" si="11656"/>
        <v>418.0120579</v>
      </c>
      <c r="P3884" s="74">
        <f>I3884*SIP_Calculator!$D$26</f>
        <v>0</v>
      </c>
      <c r="Q3884" s="74">
        <f t="shared" si="10"/>
        <v>0</v>
      </c>
      <c r="R3884" s="74">
        <f t="shared" si="11"/>
        <v>0</v>
      </c>
      <c r="S3884" s="74">
        <f t="shared" ref="S3884:T3884" si="11657">S3883+Q3884</f>
        <v>350.200011</v>
      </c>
      <c r="T3884" s="74">
        <f t="shared" si="11657"/>
        <v>417.9199811</v>
      </c>
      <c r="U3884" s="75">
        <f>J3884*SIP_Calculator!$D$27</f>
        <v>0</v>
      </c>
      <c r="V3884" s="75">
        <f t="shared" si="13"/>
        <v>0</v>
      </c>
      <c r="W3884" s="75">
        <f t="shared" si="14"/>
        <v>0</v>
      </c>
      <c r="X3884" s="75">
        <f t="shared" ref="X3884:Y3884" si="11658">X3883+V3884</f>
        <v>351.4164251</v>
      </c>
      <c r="Y3884" s="75">
        <f t="shared" si="11658"/>
        <v>419.3445299</v>
      </c>
    </row>
    <row r="3885" ht="15.75" customHeight="1">
      <c r="A3885" s="78">
        <v>43833.0</v>
      </c>
      <c r="B3885" s="73">
        <v>12328.6</v>
      </c>
      <c r="C3885" s="73">
        <v>9941.65</v>
      </c>
      <c r="D3885" s="74">
        <f t="shared" si="33"/>
        <v>815</v>
      </c>
      <c r="E3885" s="74">
        <f t="shared" si="16"/>
        <v>0</v>
      </c>
      <c r="F3885" s="75">
        <f t="shared" si="4"/>
        <v>1</v>
      </c>
      <c r="G3885" s="75">
        <f t="shared" si="17"/>
        <v>0</v>
      </c>
      <c r="H3885" s="76">
        <f>IF(A3885&lt;SIP_Calculator!$B$7,0,IF(A3885&gt;SIP_Calculator!$E$7,0,1))</f>
        <v>1</v>
      </c>
      <c r="I3885" s="74">
        <f t="shared" si="5"/>
        <v>0</v>
      </c>
      <c r="J3885" s="75">
        <f t="shared" si="6"/>
        <v>0</v>
      </c>
      <c r="K3885" s="76">
        <f>H3885*SIP_Calculator!$D$25</f>
        <v>484.4666522</v>
      </c>
      <c r="L3885" s="76">
        <f t="shared" si="7"/>
        <v>0.03929616114</v>
      </c>
      <c r="M3885" s="76">
        <f t="shared" si="8"/>
        <v>0.04873101067</v>
      </c>
      <c r="N3885" s="76">
        <f t="shared" ref="N3885:O3885" si="11659">N3884+L3885</f>
        <v>350.3900053</v>
      </c>
      <c r="O3885" s="76">
        <f t="shared" si="11659"/>
        <v>418.0607889</v>
      </c>
      <c r="P3885" s="74">
        <f>I3885*SIP_Calculator!$D$26</f>
        <v>0</v>
      </c>
      <c r="Q3885" s="74">
        <f t="shared" si="10"/>
        <v>0</v>
      </c>
      <c r="R3885" s="74">
        <f t="shared" si="11"/>
        <v>0</v>
      </c>
      <c r="S3885" s="74">
        <f t="shared" ref="S3885:T3885" si="11660">S3884+Q3885</f>
        <v>350.200011</v>
      </c>
      <c r="T3885" s="74">
        <f t="shared" si="11660"/>
        <v>417.9199811</v>
      </c>
      <c r="U3885" s="75">
        <f>J3885*SIP_Calculator!$D$27</f>
        <v>0</v>
      </c>
      <c r="V3885" s="75">
        <f t="shared" si="13"/>
        <v>0</v>
      </c>
      <c r="W3885" s="75">
        <f t="shared" si="14"/>
        <v>0</v>
      </c>
      <c r="X3885" s="75">
        <f t="shared" ref="X3885:Y3885" si="11661">X3884+V3885</f>
        <v>351.4164251</v>
      </c>
      <c r="Y3885" s="75">
        <f t="shared" si="11661"/>
        <v>419.3445299</v>
      </c>
    </row>
    <row r="3886" ht="15.75" customHeight="1">
      <c r="A3886" s="78">
        <v>43836.0</v>
      </c>
      <c r="B3886" s="73">
        <v>12090.6</v>
      </c>
      <c r="C3886" s="73">
        <v>9747.4</v>
      </c>
      <c r="D3886" s="74">
        <f t="shared" si="33"/>
        <v>816</v>
      </c>
      <c r="E3886" s="74">
        <f t="shared" si="16"/>
        <v>1</v>
      </c>
      <c r="F3886" s="75">
        <f t="shared" si="4"/>
        <v>1</v>
      </c>
      <c r="G3886" s="75">
        <f t="shared" si="17"/>
        <v>0</v>
      </c>
      <c r="H3886" s="76">
        <f>IF(A3886&lt;SIP_Calculator!$B$7,0,IF(A3886&gt;SIP_Calculator!$E$7,0,1))</f>
        <v>1</v>
      </c>
      <c r="I3886" s="74">
        <f t="shared" si="5"/>
        <v>1</v>
      </c>
      <c r="J3886" s="75">
        <f t="shared" si="6"/>
        <v>0</v>
      </c>
      <c r="K3886" s="76">
        <f>H3886*SIP_Calculator!$D$25</f>
        <v>484.4666522</v>
      </c>
      <c r="L3886" s="76">
        <f t="shared" si="7"/>
        <v>0.04006969482</v>
      </c>
      <c r="M3886" s="76">
        <f t="shared" si="8"/>
        <v>0.04970214131</v>
      </c>
      <c r="N3886" s="76">
        <f t="shared" ref="N3886:O3886" si="11662">N3885+L3886</f>
        <v>350.430075</v>
      </c>
      <c r="O3886" s="76">
        <f t="shared" si="11662"/>
        <v>418.110491</v>
      </c>
      <c r="P3886" s="74">
        <f>I3886*SIP_Calculator!$D$26</f>
        <v>2301.341589</v>
      </c>
      <c r="Q3886" s="74">
        <f t="shared" si="10"/>
        <v>0.1903413883</v>
      </c>
      <c r="R3886" s="74">
        <f t="shared" si="11"/>
        <v>0.2360979943</v>
      </c>
      <c r="S3886" s="74">
        <f t="shared" ref="S3886:T3886" si="11663">S3885+Q3886</f>
        <v>350.3903523</v>
      </c>
      <c r="T3886" s="74">
        <f t="shared" si="11663"/>
        <v>418.1560791</v>
      </c>
      <c r="U3886" s="75">
        <f>J3886*SIP_Calculator!$D$27</f>
        <v>0</v>
      </c>
      <c r="V3886" s="75">
        <f t="shared" si="13"/>
        <v>0</v>
      </c>
      <c r="W3886" s="75">
        <f t="shared" si="14"/>
        <v>0</v>
      </c>
      <c r="X3886" s="75">
        <f t="shared" ref="X3886:Y3886" si="11664">X3885+V3886</f>
        <v>351.4164251</v>
      </c>
      <c r="Y3886" s="75">
        <f t="shared" si="11664"/>
        <v>419.3445299</v>
      </c>
    </row>
    <row r="3887" ht="15.75" customHeight="1">
      <c r="A3887" s="78">
        <v>43837.0</v>
      </c>
      <c r="B3887" s="73">
        <v>12154.95</v>
      </c>
      <c r="C3887" s="73">
        <v>9805.4</v>
      </c>
      <c r="D3887" s="74">
        <f t="shared" si="33"/>
        <v>816</v>
      </c>
      <c r="E3887" s="74">
        <f t="shared" si="16"/>
        <v>0</v>
      </c>
      <c r="F3887" s="75">
        <f t="shared" si="4"/>
        <v>1</v>
      </c>
      <c r="G3887" s="75">
        <f t="shared" si="17"/>
        <v>0</v>
      </c>
      <c r="H3887" s="76">
        <f>IF(A3887&lt;SIP_Calculator!$B$7,0,IF(A3887&gt;SIP_Calculator!$E$7,0,1))</f>
        <v>1</v>
      </c>
      <c r="I3887" s="74">
        <f t="shared" si="5"/>
        <v>0</v>
      </c>
      <c r="J3887" s="75">
        <f t="shared" si="6"/>
        <v>0</v>
      </c>
      <c r="K3887" s="76">
        <f>H3887*SIP_Calculator!$D$25</f>
        <v>484.4666522</v>
      </c>
      <c r="L3887" s="76">
        <f t="shared" si="7"/>
        <v>0.03985756027</v>
      </c>
      <c r="M3887" s="76">
        <f t="shared" si="8"/>
        <v>0.04940814777</v>
      </c>
      <c r="N3887" s="76">
        <f t="shared" ref="N3887:O3887" si="11665">N3886+L3887</f>
        <v>350.4699326</v>
      </c>
      <c r="O3887" s="76">
        <f t="shared" si="11665"/>
        <v>418.1598992</v>
      </c>
      <c r="P3887" s="74">
        <f>I3887*SIP_Calculator!$D$26</f>
        <v>0</v>
      </c>
      <c r="Q3887" s="74">
        <f t="shared" si="10"/>
        <v>0</v>
      </c>
      <c r="R3887" s="74">
        <f t="shared" si="11"/>
        <v>0</v>
      </c>
      <c r="S3887" s="74">
        <f t="shared" ref="S3887:T3887" si="11666">S3886+Q3887</f>
        <v>350.3903523</v>
      </c>
      <c r="T3887" s="74">
        <f t="shared" si="11666"/>
        <v>418.1560791</v>
      </c>
      <c r="U3887" s="75">
        <f>J3887*SIP_Calculator!$D$27</f>
        <v>0</v>
      </c>
      <c r="V3887" s="75">
        <f t="shared" si="13"/>
        <v>0</v>
      </c>
      <c r="W3887" s="75">
        <f t="shared" si="14"/>
        <v>0</v>
      </c>
      <c r="X3887" s="75">
        <f t="shared" ref="X3887:Y3887" si="11667">X3886+V3887</f>
        <v>351.4164251</v>
      </c>
      <c r="Y3887" s="75">
        <f t="shared" si="11667"/>
        <v>419.3445299</v>
      </c>
    </row>
    <row r="3888" ht="15.75" customHeight="1">
      <c r="A3888" s="78">
        <v>43838.0</v>
      </c>
      <c r="B3888" s="73">
        <v>12131.45</v>
      </c>
      <c r="C3888" s="73">
        <v>9792.2</v>
      </c>
      <c r="D3888" s="74">
        <f t="shared" si="33"/>
        <v>816</v>
      </c>
      <c r="E3888" s="74">
        <f t="shared" si="16"/>
        <v>0</v>
      </c>
      <c r="F3888" s="75">
        <f t="shared" si="4"/>
        <v>1</v>
      </c>
      <c r="G3888" s="75">
        <f t="shared" si="17"/>
        <v>0</v>
      </c>
      <c r="H3888" s="76">
        <f>IF(A3888&lt;SIP_Calculator!$B$7,0,IF(A3888&gt;SIP_Calculator!$E$7,0,1))</f>
        <v>1</v>
      </c>
      <c r="I3888" s="74">
        <f t="shared" si="5"/>
        <v>0</v>
      </c>
      <c r="J3888" s="75">
        <f t="shared" si="6"/>
        <v>0</v>
      </c>
      <c r="K3888" s="76">
        <f>H3888*SIP_Calculator!$D$25</f>
        <v>484.4666522</v>
      </c>
      <c r="L3888" s="76">
        <f t="shared" si="7"/>
        <v>0.0399347689</v>
      </c>
      <c r="M3888" s="76">
        <f t="shared" si="8"/>
        <v>0.04947475053</v>
      </c>
      <c r="N3888" s="76">
        <f t="shared" ref="N3888:O3888" si="11668">N3887+L3888</f>
        <v>350.5098673</v>
      </c>
      <c r="O3888" s="76">
        <f t="shared" si="11668"/>
        <v>418.2093739</v>
      </c>
      <c r="P3888" s="74">
        <f>I3888*SIP_Calculator!$D$26</f>
        <v>0</v>
      </c>
      <c r="Q3888" s="74">
        <f t="shared" si="10"/>
        <v>0</v>
      </c>
      <c r="R3888" s="74">
        <f t="shared" si="11"/>
        <v>0</v>
      </c>
      <c r="S3888" s="74">
        <f t="shared" ref="S3888:T3888" si="11669">S3887+Q3888</f>
        <v>350.3903523</v>
      </c>
      <c r="T3888" s="74">
        <f t="shared" si="11669"/>
        <v>418.1560791</v>
      </c>
      <c r="U3888" s="75">
        <f>J3888*SIP_Calculator!$D$27</f>
        <v>0</v>
      </c>
      <c r="V3888" s="75">
        <f t="shared" si="13"/>
        <v>0</v>
      </c>
      <c r="W3888" s="75">
        <f t="shared" si="14"/>
        <v>0</v>
      </c>
      <c r="X3888" s="75">
        <f t="shared" ref="X3888:Y3888" si="11670">X3887+V3888</f>
        <v>351.4164251</v>
      </c>
      <c r="Y3888" s="75">
        <f t="shared" si="11670"/>
        <v>419.3445299</v>
      </c>
    </row>
    <row r="3889" ht="15.75" customHeight="1">
      <c r="A3889" s="78">
        <v>43839.0</v>
      </c>
      <c r="B3889" s="73">
        <v>12319.7</v>
      </c>
      <c r="C3889" s="73">
        <v>9943.9</v>
      </c>
      <c r="D3889" s="74">
        <f t="shared" si="33"/>
        <v>816</v>
      </c>
      <c r="E3889" s="74">
        <f t="shared" si="16"/>
        <v>0</v>
      </c>
      <c r="F3889" s="75">
        <f t="shared" si="4"/>
        <v>1</v>
      </c>
      <c r="G3889" s="75">
        <f t="shared" si="17"/>
        <v>0</v>
      </c>
      <c r="H3889" s="76">
        <f>IF(A3889&lt;SIP_Calculator!$B$7,0,IF(A3889&gt;SIP_Calculator!$E$7,0,1))</f>
        <v>1</v>
      </c>
      <c r="I3889" s="74">
        <f t="shared" si="5"/>
        <v>0</v>
      </c>
      <c r="J3889" s="75">
        <f t="shared" si="6"/>
        <v>0</v>
      </c>
      <c r="K3889" s="76">
        <f>H3889*SIP_Calculator!$D$25</f>
        <v>484.4666522</v>
      </c>
      <c r="L3889" s="76">
        <f t="shared" si="7"/>
        <v>0.03932454948</v>
      </c>
      <c r="M3889" s="76">
        <f t="shared" si="8"/>
        <v>0.04871998433</v>
      </c>
      <c r="N3889" s="76">
        <f t="shared" ref="N3889:O3889" si="11671">N3888+L3889</f>
        <v>350.5491919</v>
      </c>
      <c r="O3889" s="76">
        <f t="shared" si="11671"/>
        <v>418.2580939</v>
      </c>
      <c r="P3889" s="74">
        <f>I3889*SIP_Calculator!$D$26</f>
        <v>0</v>
      </c>
      <c r="Q3889" s="74">
        <f t="shared" si="10"/>
        <v>0</v>
      </c>
      <c r="R3889" s="74">
        <f t="shared" si="11"/>
        <v>0</v>
      </c>
      <c r="S3889" s="74">
        <f t="shared" ref="S3889:T3889" si="11672">S3888+Q3889</f>
        <v>350.3903523</v>
      </c>
      <c r="T3889" s="74">
        <f t="shared" si="11672"/>
        <v>418.1560791</v>
      </c>
      <c r="U3889" s="75">
        <f>J3889*SIP_Calculator!$D$27</f>
        <v>0</v>
      </c>
      <c r="V3889" s="75">
        <f t="shared" si="13"/>
        <v>0</v>
      </c>
      <c r="W3889" s="75">
        <f t="shared" si="14"/>
        <v>0</v>
      </c>
      <c r="X3889" s="75">
        <f t="shared" ref="X3889:Y3889" si="11673">X3888+V3889</f>
        <v>351.4164251</v>
      </c>
      <c r="Y3889" s="75">
        <f t="shared" si="11673"/>
        <v>419.3445299</v>
      </c>
    </row>
    <row r="3890" ht="15.75" customHeight="1">
      <c r="A3890" s="78">
        <v>43840.0</v>
      </c>
      <c r="B3890" s="73">
        <v>12359.7</v>
      </c>
      <c r="C3890" s="73">
        <v>9978.0</v>
      </c>
      <c r="D3890" s="74">
        <f t="shared" si="33"/>
        <v>816</v>
      </c>
      <c r="E3890" s="74">
        <f t="shared" si="16"/>
        <v>0</v>
      </c>
      <c r="F3890" s="75">
        <f t="shared" si="4"/>
        <v>1</v>
      </c>
      <c r="G3890" s="75">
        <f t="shared" si="17"/>
        <v>0</v>
      </c>
      <c r="H3890" s="76">
        <f>IF(A3890&lt;SIP_Calculator!$B$7,0,IF(A3890&gt;SIP_Calculator!$E$7,0,1))</f>
        <v>1</v>
      </c>
      <c r="I3890" s="74">
        <f t="shared" si="5"/>
        <v>0</v>
      </c>
      <c r="J3890" s="75">
        <f t="shared" si="6"/>
        <v>0</v>
      </c>
      <c r="K3890" s="76">
        <f>H3890*SIP_Calculator!$D$25</f>
        <v>484.4666522</v>
      </c>
      <c r="L3890" s="76">
        <f t="shared" si="7"/>
        <v>0.03919728247</v>
      </c>
      <c r="M3890" s="76">
        <f t="shared" si="8"/>
        <v>0.04855348288</v>
      </c>
      <c r="N3890" s="76">
        <f t="shared" ref="N3890:O3890" si="11674">N3889+L3890</f>
        <v>350.5883892</v>
      </c>
      <c r="O3890" s="76">
        <f t="shared" si="11674"/>
        <v>418.3066474</v>
      </c>
      <c r="P3890" s="74">
        <f>I3890*SIP_Calculator!$D$26</f>
        <v>0</v>
      </c>
      <c r="Q3890" s="74">
        <f t="shared" si="10"/>
        <v>0</v>
      </c>
      <c r="R3890" s="74">
        <f t="shared" si="11"/>
        <v>0</v>
      </c>
      <c r="S3890" s="74">
        <f t="shared" ref="S3890:T3890" si="11675">S3889+Q3890</f>
        <v>350.3903523</v>
      </c>
      <c r="T3890" s="74">
        <f t="shared" si="11675"/>
        <v>418.1560791</v>
      </c>
      <c r="U3890" s="75">
        <f>J3890*SIP_Calculator!$D$27</f>
        <v>0</v>
      </c>
      <c r="V3890" s="75">
        <f t="shared" si="13"/>
        <v>0</v>
      </c>
      <c r="W3890" s="75">
        <f t="shared" si="14"/>
        <v>0</v>
      </c>
      <c r="X3890" s="75">
        <f t="shared" ref="X3890:Y3890" si="11676">X3889+V3890</f>
        <v>351.4164251</v>
      </c>
      <c r="Y3890" s="75">
        <f t="shared" si="11676"/>
        <v>419.3445299</v>
      </c>
    </row>
    <row r="3891" ht="15.75" customHeight="1">
      <c r="A3891" s="78">
        <v>43843.0</v>
      </c>
      <c r="B3891" s="73">
        <v>12436.45</v>
      </c>
      <c r="C3891" s="73">
        <v>10042.5</v>
      </c>
      <c r="D3891" s="74">
        <f t="shared" si="33"/>
        <v>817</v>
      </c>
      <c r="E3891" s="74">
        <f t="shared" si="16"/>
        <v>1</v>
      </c>
      <c r="F3891" s="75">
        <f t="shared" si="4"/>
        <v>1</v>
      </c>
      <c r="G3891" s="75">
        <f t="shared" si="17"/>
        <v>0</v>
      </c>
      <c r="H3891" s="76">
        <f>IF(A3891&lt;SIP_Calculator!$B$7,0,IF(A3891&gt;SIP_Calculator!$E$7,0,1))</f>
        <v>1</v>
      </c>
      <c r="I3891" s="74">
        <f t="shared" si="5"/>
        <v>1</v>
      </c>
      <c r="J3891" s="75">
        <f t="shared" si="6"/>
        <v>0</v>
      </c>
      <c r="K3891" s="76">
        <f>H3891*SIP_Calculator!$D$25</f>
        <v>484.4666522</v>
      </c>
      <c r="L3891" s="76">
        <f t="shared" si="7"/>
        <v>0.03895538133</v>
      </c>
      <c r="M3891" s="76">
        <f t="shared" si="8"/>
        <v>0.04824163826</v>
      </c>
      <c r="N3891" s="76">
        <f t="shared" ref="N3891:O3891" si="11677">N3890+L3891</f>
        <v>350.6273446</v>
      </c>
      <c r="O3891" s="76">
        <f t="shared" si="11677"/>
        <v>418.354889</v>
      </c>
      <c r="P3891" s="74">
        <f>I3891*SIP_Calculator!$D$26</f>
        <v>2301.341589</v>
      </c>
      <c r="Q3891" s="74">
        <f t="shared" si="10"/>
        <v>0.1850481117</v>
      </c>
      <c r="R3891" s="74">
        <f t="shared" si="11"/>
        <v>0.229160228</v>
      </c>
      <c r="S3891" s="74">
        <f t="shared" ref="S3891:T3891" si="11678">S3890+Q3891</f>
        <v>350.5754005</v>
      </c>
      <c r="T3891" s="74">
        <f t="shared" si="11678"/>
        <v>418.3852394</v>
      </c>
      <c r="U3891" s="75">
        <f>J3891*SIP_Calculator!$D$27</f>
        <v>0</v>
      </c>
      <c r="V3891" s="75">
        <f t="shared" si="13"/>
        <v>0</v>
      </c>
      <c r="W3891" s="75">
        <f t="shared" si="14"/>
        <v>0</v>
      </c>
      <c r="X3891" s="75">
        <f t="shared" ref="X3891:Y3891" si="11679">X3890+V3891</f>
        <v>351.4164251</v>
      </c>
      <c r="Y3891" s="75">
        <f t="shared" si="11679"/>
        <v>419.3445299</v>
      </c>
    </row>
    <row r="3892" ht="15.75" customHeight="1">
      <c r="A3892" s="78">
        <v>43844.0</v>
      </c>
      <c r="B3892" s="73">
        <v>12468.55</v>
      </c>
      <c r="C3892" s="73">
        <v>10075.85</v>
      </c>
      <c r="D3892" s="74">
        <f t="shared" si="33"/>
        <v>817</v>
      </c>
      <c r="E3892" s="74">
        <f t="shared" si="16"/>
        <v>0</v>
      </c>
      <c r="F3892" s="75">
        <f t="shared" si="4"/>
        <v>1</v>
      </c>
      <c r="G3892" s="75">
        <f t="shared" si="17"/>
        <v>0</v>
      </c>
      <c r="H3892" s="76">
        <f>IF(A3892&lt;SIP_Calculator!$B$7,0,IF(A3892&gt;SIP_Calculator!$E$7,0,1))</f>
        <v>1</v>
      </c>
      <c r="I3892" s="74">
        <f t="shared" si="5"/>
        <v>0</v>
      </c>
      <c r="J3892" s="75">
        <f t="shared" si="6"/>
        <v>0</v>
      </c>
      <c r="K3892" s="76">
        <f>H3892*SIP_Calculator!$D$25</f>
        <v>484.4666522</v>
      </c>
      <c r="L3892" s="76">
        <f t="shared" si="7"/>
        <v>0.03885509159</v>
      </c>
      <c r="M3892" s="76">
        <f t="shared" si="8"/>
        <v>0.04808196352</v>
      </c>
      <c r="N3892" s="76">
        <f t="shared" ref="N3892:O3892" si="11680">N3891+L3892</f>
        <v>350.6661997</v>
      </c>
      <c r="O3892" s="76">
        <f t="shared" si="11680"/>
        <v>418.402971</v>
      </c>
      <c r="P3892" s="74">
        <f>I3892*SIP_Calculator!$D$26</f>
        <v>0</v>
      </c>
      <c r="Q3892" s="74">
        <f t="shared" si="10"/>
        <v>0</v>
      </c>
      <c r="R3892" s="74">
        <f t="shared" si="11"/>
        <v>0</v>
      </c>
      <c r="S3892" s="74">
        <f t="shared" ref="S3892:T3892" si="11681">S3891+Q3892</f>
        <v>350.5754005</v>
      </c>
      <c r="T3892" s="74">
        <f t="shared" si="11681"/>
        <v>418.3852394</v>
      </c>
      <c r="U3892" s="75">
        <f>J3892*SIP_Calculator!$D$27</f>
        <v>0</v>
      </c>
      <c r="V3892" s="75">
        <f t="shared" si="13"/>
        <v>0</v>
      </c>
      <c r="W3892" s="75">
        <f t="shared" si="14"/>
        <v>0</v>
      </c>
      <c r="X3892" s="75">
        <f t="shared" ref="X3892:Y3892" si="11682">X3891+V3892</f>
        <v>351.4164251</v>
      </c>
      <c r="Y3892" s="75">
        <f t="shared" si="11682"/>
        <v>419.3445299</v>
      </c>
    </row>
    <row r="3893" ht="15.75" customHeight="1">
      <c r="A3893" s="78">
        <v>43845.0</v>
      </c>
      <c r="B3893" s="73">
        <v>12458.85</v>
      </c>
      <c r="C3893" s="73">
        <v>10087.05</v>
      </c>
      <c r="D3893" s="74">
        <f t="shared" si="33"/>
        <v>817</v>
      </c>
      <c r="E3893" s="74">
        <f t="shared" si="16"/>
        <v>0</v>
      </c>
      <c r="F3893" s="75">
        <f t="shared" si="4"/>
        <v>1</v>
      </c>
      <c r="G3893" s="75">
        <f t="shared" si="17"/>
        <v>0</v>
      </c>
      <c r="H3893" s="76">
        <f>IF(A3893&lt;SIP_Calculator!$B$7,0,IF(A3893&gt;SIP_Calculator!$E$7,0,1))</f>
        <v>1</v>
      </c>
      <c r="I3893" s="74">
        <f t="shared" si="5"/>
        <v>0</v>
      </c>
      <c r="J3893" s="75">
        <f t="shared" si="6"/>
        <v>0</v>
      </c>
      <c r="K3893" s="76">
        <f>H3893*SIP_Calculator!$D$25</f>
        <v>484.4666522</v>
      </c>
      <c r="L3893" s="76">
        <f t="shared" si="7"/>
        <v>0.03888534272</v>
      </c>
      <c r="M3893" s="76">
        <f t="shared" si="8"/>
        <v>0.04802857646</v>
      </c>
      <c r="N3893" s="76">
        <f t="shared" ref="N3893:O3893" si="11683">N3892+L3893</f>
        <v>350.705085</v>
      </c>
      <c r="O3893" s="76">
        <f t="shared" si="11683"/>
        <v>418.4509996</v>
      </c>
      <c r="P3893" s="74">
        <f>I3893*SIP_Calculator!$D$26</f>
        <v>0</v>
      </c>
      <c r="Q3893" s="74">
        <f t="shared" si="10"/>
        <v>0</v>
      </c>
      <c r="R3893" s="74">
        <f t="shared" si="11"/>
        <v>0</v>
      </c>
      <c r="S3893" s="74">
        <f t="shared" ref="S3893:T3893" si="11684">S3892+Q3893</f>
        <v>350.5754005</v>
      </c>
      <c r="T3893" s="74">
        <f t="shared" si="11684"/>
        <v>418.3852394</v>
      </c>
      <c r="U3893" s="75">
        <f>J3893*SIP_Calculator!$D$27</f>
        <v>0</v>
      </c>
      <c r="V3893" s="75">
        <f t="shared" si="13"/>
        <v>0</v>
      </c>
      <c r="W3893" s="75">
        <f t="shared" si="14"/>
        <v>0</v>
      </c>
      <c r="X3893" s="75">
        <f t="shared" ref="X3893:Y3893" si="11685">X3892+V3893</f>
        <v>351.4164251</v>
      </c>
      <c r="Y3893" s="75">
        <f t="shared" si="11685"/>
        <v>419.3445299</v>
      </c>
    </row>
    <row r="3894" ht="15.75" customHeight="1">
      <c r="A3894" s="78">
        <v>43846.0</v>
      </c>
      <c r="B3894" s="73">
        <v>12470.6</v>
      </c>
      <c r="C3894" s="73">
        <v>10110.05</v>
      </c>
      <c r="D3894" s="74">
        <f t="shared" si="33"/>
        <v>817</v>
      </c>
      <c r="E3894" s="74">
        <f t="shared" si="16"/>
        <v>0</v>
      </c>
      <c r="F3894" s="75">
        <f t="shared" si="4"/>
        <v>1</v>
      </c>
      <c r="G3894" s="75">
        <f t="shared" si="17"/>
        <v>0</v>
      </c>
      <c r="H3894" s="76">
        <f>IF(A3894&lt;SIP_Calculator!$B$7,0,IF(A3894&gt;SIP_Calculator!$E$7,0,1))</f>
        <v>1</v>
      </c>
      <c r="I3894" s="74">
        <f t="shared" si="5"/>
        <v>0</v>
      </c>
      <c r="J3894" s="75">
        <f t="shared" si="6"/>
        <v>0</v>
      </c>
      <c r="K3894" s="76">
        <f>H3894*SIP_Calculator!$D$25</f>
        <v>484.4666522</v>
      </c>
      <c r="L3894" s="76">
        <f t="shared" si="7"/>
        <v>0.03884870433</v>
      </c>
      <c r="M3894" s="76">
        <f t="shared" si="8"/>
        <v>0.04791931318</v>
      </c>
      <c r="N3894" s="76">
        <f t="shared" ref="N3894:O3894" si="11686">N3893+L3894</f>
        <v>350.7439337</v>
      </c>
      <c r="O3894" s="76">
        <f t="shared" si="11686"/>
        <v>418.4989189</v>
      </c>
      <c r="P3894" s="74">
        <f>I3894*SIP_Calculator!$D$26</f>
        <v>0</v>
      </c>
      <c r="Q3894" s="74">
        <f t="shared" si="10"/>
        <v>0</v>
      </c>
      <c r="R3894" s="74">
        <f t="shared" si="11"/>
        <v>0</v>
      </c>
      <c r="S3894" s="74">
        <f t="shared" ref="S3894:T3894" si="11687">S3893+Q3894</f>
        <v>350.5754005</v>
      </c>
      <c r="T3894" s="74">
        <f t="shared" si="11687"/>
        <v>418.3852394</v>
      </c>
      <c r="U3894" s="75">
        <f>J3894*SIP_Calculator!$D$27</f>
        <v>0</v>
      </c>
      <c r="V3894" s="75">
        <f t="shared" si="13"/>
        <v>0</v>
      </c>
      <c r="W3894" s="75">
        <f t="shared" si="14"/>
        <v>0</v>
      </c>
      <c r="X3894" s="75">
        <f t="shared" ref="X3894:Y3894" si="11688">X3893+V3894</f>
        <v>351.4164251</v>
      </c>
      <c r="Y3894" s="75">
        <f t="shared" si="11688"/>
        <v>419.3445299</v>
      </c>
    </row>
    <row r="3895" ht="15.75" customHeight="1">
      <c r="A3895" s="78">
        <v>43847.0</v>
      </c>
      <c r="B3895" s="73">
        <v>12471.15</v>
      </c>
      <c r="C3895" s="73">
        <v>10118.7</v>
      </c>
      <c r="D3895" s="74">
        <f t="shared" si="33"/>
        <v>817</v>
      </c>
      <c r="E3895" s="74">
        <f t="shared" si="16"/>
        <v>0</v>
      </c>
      <c r="F3895" s="75">
        <f t="shared" si="4"/>
        <v>1</v>
      </c>
      <c r="G3895" s="75">
        <f t="shared" si="17"/>
        <v>0</v>
      </c>
      <c r="H3895" s="76">
        <f>IF(A3895&lt;SIP_Calculator!$B$7,0,IF(A3895&gt;SIP_Calculator!$E$7,0,1))</f>
        <v>1</v>
      </c>
      <c r="I3895" s="74">
        <f t="shared" si="5"/>
        <v>0</v>
      </c>
      <c r="J3895" s="75">
        <f t="shared" si="6"/>
        <v>0</v>
      </c>
      <c r="K3895" s="76">
        <f>H3895*SIP_Calculator!$D$25</f>
        <v>484.4666522</v>
      </c>
      <c r="L3895" s="76">
        <f t="shared" si="7"/>
        <v>0.03884699103</v>
      </c>
      <c r="M3895" s="76">
        <f t="shared" si="8"/>
        <v>0.04787834921</v>
      </c>
      <c r="N3895" s="76">
        <f t="shared" ref="N3895:O3895" si="11689">N3894+L3895</f>
        <v>350.7827807</v>
      </c>
      <c r="O3895" s="76">
        <f t="shared" si="11689"/>
        <v>418.5467972</v>
      </c>
      <c r="P3895" s="74">
        <f>I3895*SIP_Calculator!$D$26</f>
        <v>0</v>
      </c>
      <c r="Q3895" s="74">
        <f t="shared" si="10"/>
        <v>0</v>
      </c>
      <c r="R3895" s="74">
        <f t="shared" si="11"/>
        <v>0</v>
      </c>
      <c r="S3895" s="74">
        <f t="shared" ref="S3895:T3895" si="11690">S3894+Q3895</f>
        <v>350.5754005</v>
      </c>
      <c r="T3895" s="74">
        <f t="shared" si="11690"/>
        <v>418.3852394</v>
      </c>
      <c r="U3895" s="75">
        <f>J3895*SIP_Calculator!$D$27</f>
        <v>0</v>
      </c>
      <c r="V3895" s="75">
        <f t="shared" si="13"/>
        <v>0</v>
      </c>
      <c r="W3895" s="75">
        <f t="shared" si="14"/>
        <v>0</v>
      </c>
      <c r="X3895" s="75">
        <f t="shared" ref="X3895:Y3895" si="11691">X3894+V3895</f>
        <v>351.4164251</v>
      </c>
      <c r="Y3895" s="75">
        <f t="shared" si="11691"/>
        <v>419.3445299</v>
      </c>
    </row>
    <row r="3896" ht="15.75" customHeight="1">
      <c r="A3896" s="78">
        <v>43850.0</v>
      </c>
      <c r="B3896" s="73">
        <v>12343.2</v>
      </c>
      <c r="C3896" s="73">
        <v>10025.7</v>
      </c>
      <c r="D3896" s="74">
        <f t="shared" si="33"/>
        <v>818</v>
      </c>
      <c r="E3896" s="74">
        <f t="shared" si="16"/>
        <v>1</v>
      </c>
      <c r="F3896" s="75">
        <f t="shared" si="4"/>
        <v>1</v>
      </c>
      <c r="G3896" s="75">
        <f t="shared" si="17"/>
        <v>0</v>
      </c>
      <c r="H3896" s="76">
        <f>IF(A3896&lt;SIP_Calculator!$B$7,0,IF(A3896&gt;SIP_Calculator!$E$7,0,1))</f>
        <v>1</v>
      </c>
      <c r="I3896" s="74">
        <f t="shared" si="5"/>
        <v>1</v>
      </c>
      <c r="J3896" s="75">
        <f t="shared" si="6"/>
        <v>0</v>
      </c>
      <c r="K3896" s="76">
        <f>H3896*SIP_Calculator!$D$25</f>
        <v>484.4666522</v>
      </c>
      <c r="L3896" s="76">
        <f t="shared" si="7"/>
        <v>0.03924968016</v>
      </c>
      <c r="M3896" s="76">
        <f t="shared" si="8"/>
        <v>0.04832247645</v>
      </c>
      <c r="N3896" s="76">
        <f t="shared" ref="N3896:O3896" si="11692">N3895+L3896</f>
        <v>350.8220304</v>
      </c>
      <c r="O3896" s="76">
        <f t="shared" si="11692"/>
        <v>418.5951197</v>
      </c>
      <c r="P3896" s="74">
        <f>I3896*SIP_Calculator!$D$26</f>
        <v>2301.341589</v>
      </c>
      <c r="Q3896" s="74">
        <f t="shared" si="10"/>
        <v>0.1864461071</v>
      </c>
      <c r="R3896" s="74">
        <f t="shared" si="11"/>
        <v>0.2295442303</v>
      </c>
      <c r="S3896" s="74">
        <f t="shared" ref="S3896:T3896" si="11693">S3895+Q3896</f>
        <v>350.7618466</v>
      </c>
      <c r="T3896" s="74">
        <f t="shared" si="11693"/>
        <v>418.6147836</v>
      </c>
      <c r="U3896" s="75">
        <f>J3896*SIP_Calculator!$D$27</f>
        <v>0</v>
      </c>
      <c r="V3896" s="75">
        <f t="shared" si="13"/>
        <v>0</v>
      </c>
      <c r="W3896" s="75">
        <f t="shared" si="14"/>
        <v>0</v>
      </c>
      <c r="X3896" s="75">
        <f t="shared" ref="X3896:Y3896" si="11694">X3895+V3896</f>
        <v>351.4164251</v>
      </c>
      <c r="Y3896" s="75">
        <f t="shared" si="11694"/>
        <v>419.3445299</v>
      </c>
    </row>
    <row r="3897" ht="15.75" customHeight="1">
      <c r="A3897" s="78">
        <v>43851.0</v>
      </c>
      <c r="B3897" s="73">
        <v>12287.25</v>
      </c>
      <c r="C3897" s="73">
        <v>9987.55</v>
      </c>
      <c r="D3897" s="74">
        <f t="shared" si="33"/>
        <v>818</v>
      </c>
      <c r="E3897" s="74">
        <f t="shared" si="16"/>
        <v>0</v>
      </c>
      <c r="F3897" s="75">
        <f t="shared" si="4"/>
        <v>1</v>
      </c>
      <c r="G3897" s="75">
        <f t="shared" si="17"/>
        <v>0</v>
      </c>
      <c r="H3897" s="76">
        <f>IF(A3897&lt;SIP_Calculator!$B$7,0,IF(A3897&gt;SIP_Calculator!$E$7,0,1))</f>
        <v>1</v>
      </c>
      <c r="I3897" s="74">
        <f t="shared" si="5"/>
        <v>0</v>
      </c>
      <c r="J3897" s="75">
        <f t="shared" si="6"/>
        <v>0</v>
      </c>
      <c r="K3897" s="76">
        <f>H3897*SIP_Calculator!$D$25</f>
        <v>484.4666522</v>
      </c>
      <c r="L3897" s="76">
        <f t="shared" si="7"/>
        <v>0.0394284036</v>
      </c>
      <c r="M3897" s="76">
        <f t="shared" si="8"/>
        <v>0.0485070565</v>
      </c>
      <c r="N3897" s="76">
        <f t="shared" ref="N3897:O3897" si="11695">N3896+L3897</f>
        <v>350.8614588</v>
      </c>
      <c r="O3897" s="76">
        <f t="shared" si="11695"/>
        <v>418.6436268</v>
      </c>
      <c r="P3897" s="74">
        <f>I3897*SIP_Calculator!$D$26</f>
        <v>0</v>
      </c>
      <c r="Q3897" s="74">
        <f t="shared" si="10"/>
        <v>0</v>
      </c>
      <c r="R3897" s="74">
        <f t="shared" si="11"/>
        <v>0</v>
      </c>
      <c r="S3897" s="74">
        <f t="shared" ref="S3897:T3897" si="11696">S3896+Q3897</f>
        <v>350.7618466</v>
      </c>
      <c r="T3897" s="74">
        <f t="shared" si="11696"/>
        <v>418.6147836</v>
      </c>
      <c r="U3897" s="75">
        <f>J3897*SIP_Calculator!$D$27</f>
        <v>0</v>
      </c>
      <c r="V3897" s="75">
        <f t="shared" si="13"/>
        <v>0</v>
      </c>
      <c r="W3897" s="75">
        <f t="shared" si="14"/>
        <v>0</v>
      </c>
      <c r="X3897" s="75">
        <f t="shared" ref="X3897:Y3897" si="11697">X3896+V3897</f>
        <v>351.4164251</v>
      </c>
      <c r="Y3897" s="75">
        <f t="shared" si="11697"/>
        <v>419.3445299</v>
      </c>
    </row>
    <row r="3898" ht="15.75" customHeight="1">
      <c r="A3898" s="78">
        <v>43852.0</v>
      </c>
      <c r="B3898" s="73">
        <v>12230.85</v>
      </c>
      <c r="C3898" s="73">
        <v>9947.0</v>
      </c>
      <c r="D3898" s="74">
        <f t="shared" si="33"/>
        <v>818</v>
      </c>
      <c r="E3898" s="74">
        <f t="shared" si="16"/>
        <v>0</v>
      </c>
      <c r="F3898" s="75">
        <f t="shared" si="4"/>
        <v>1</v>
      </c>
      <c r="G3898" s="75">
        <f t="shared" si="17"/>
        <v>0</v>
      </c>
      <c r="H3898" s="76">
        <f>IF(A3898&lt;SIP_Calculator!$B$7,0,IF(A3898&gt;SIP_Calculator!$E$7,0,1))</f>
        <v>1</v>
      </c>
      <c r="I3898" s="74">
        <f t="shared" si="5"/>
        <v>0</v>
      </c>
      <c r="J3898" s="75">
        <f t="shared" si="6"/>
        <v>0</v>
      </c>
      <c r="K3898" s="76">
        <f>H3898*SIP_Calculator!$D$25</f>
        <v>484.4666522</v>
      </c>
      <c r="L3898" s="76">
        <f t="shared" si="7"/>
        <v>0.03961021942</v>
      </c>
      <c r="M3898" s="76">
        <f t="shared" si="8"/>
        <v>0.04870480066</v>
      </c>
      <c r="N3898" s="76">
        <f t="shared" ref="N3898:O3898" si="11698">N3897+L3898</f>
        <v>350.901069</v>
      </c>
      <c r="O3898" s="76">
        <f t="shared" si="11698"/>
        <v>418.6923316</v>
      </c>
      <c r="P3898" s="74">
        <f>I3898*SIP_Calculator!$D$26</f>
        <v>0</v>
      </c>
      <c r="Q3898" s="74">
        <f t="shared" si="10"/>
        <v>0</v>
      </c>
      <c r="R3898" s="74">
        <f t="shared" si="11"/>
        <v>0</v>
      </c>
      <c r="S3898" s="74">
        <f t="shared" ref="S3898:T3898" si="11699">S3897+Q3898</f>
        <v>350.7618466</v>
      </c>
      <c r="T3898" s="74">
        <f t="shared" si="11699"/>
        <v>418.6147836</v>
      </c>
      <c r="U3898" s="75">
        <f>J3898*SIP_Calculator!$D$27</f>
        <v>0</v>
      </c>
      <c r="V3898" s="75">
        <f t="shared" si="13"/>
        <v>0</v>
      </c>
      <c r="W3898" s="75">
        <f t="shared" si="14"/>
        <v>0</v>
      </c>
      <c r="X3898" s="75">
        <f t="shared" ref="X3898:Y3898" si="11700">X3897+V3898</f>
        <v>351.4164251</v>
      </c>
      <c r="Y3898" s="75">
        <f t="shared" si="11700"/>
        <v>419.3445299</v>
      </c>
    </row>
    <row r="3899" ht="15.75" customHeight="1">
      <c r="A3899" s="78">
        <v>43853.0</v>
      </c>
      <c r="B3899" s="73">
        <v>12312.9</v>
      </c>
      <c r="C3899" s="73">
        <v>10021.4</v>
      </c>
      <c r="D3899" s="74">
        <f t="shared" si="33"/>
        <v>818</v>
      </c>
      <c r="E3899" s="74">
        <f t="shared" si="16"/>
        <v>0</v>
      </c>
      <c r="F3899" s="75">
        <f t="shared" si="4"/>
        <v>1</v>
      </c>
      <c r="G3899" s="75">
        <f t="shared" si="17"/>
        <v>0</v>
      </c>
      <c r="H3899" s="76">
        <f>IF(A3899&lt;SIP_Calculator!$B$7,0,IF(A3899&gt;SIP_Calculator!$E$7,0,1))</f>
        <v>1</v>
      </c>
      <c r="I3899" s="74">
        <f t="shared" si="5"/>
        <v>0</v>
      </c>
      <c r="J3899" s="75">
        <f t="shared" si="6"/>
        <v>0</v>
      </c>
      <c r="K3899" s="76">
        <f>H3899*SIP_Calculator!$D$25</f>
        <v>484.4666522</v>
      </c>
      <c r="L3899" s="76">
        <f t="shared" si="7"/>
        <v>0.0393462671</v>
      </c>
      <c r="M3899" s="76">
        <f t="shared" si="8"/>
        <v>0.04834321075</v>
      </c>
      <c r="N3899" s="76">
        <f t="shared" ref="N3899:O3899" si="11701">N3898+L3899</f>
        <v>350.9404153</v>
      </c>
      <c r="O3899" s="76">
        <f t="shared" si="11701"/>
        <v>418.7406748</v>
      </c>
      <c r="P3899" s="74">
        <f>I3899*SIP_Calculator!$D$26</f>
        <v>0</v>
      </c>
      <c r="Q3899" s="74">
        <f t="shared" si="10"/>
        <v>0</v>
      </c>
      <c r="R3899" s="74">
        <f t="shared" si="11"/>
        <v>0</v>
      </c>
      <c r="S3899" s="74">
        <f t="shared" ref="S3899:T3899" si="11702">S3898+Q3899</f>
        <v>350.7618466</v>
      </c>
      <c r="T3899" s="74">
        <f t="shared" si="11702"/>
        <v>418.6147836</v>
      </c>
      <c r="U3899" s="75">
        <f>J3899*SIP_Calculator!$D$27</f>
        <v>0</v>
      </c>
      <c r="V3899" s="75">
        <f t="shared" si="13"/>
        <v>0</v>
      </c>
      <c r="W3899" s="75">
        <f t="shared" si="14"/>
        <v>0</v>
      </c>
      <c r="X3899" s="75">
        <f t="shared" ref="X3899:Y3899" si="11703">X3898+V3899</f>
        <v>351.4164251</v>
      </c>
      <c r="Y3899" s="75">
        <f t="shared" si="11703"/>
        <v>419.3445299</v>
      </c>
    </row>
    <row r="3900" ht="15.75" customHeight="1">
      <c r="A3900" s="78">
        <v>43854.0</v>
      </c>
      <c r="B3900" s="73">
        <v>12386.95</v>
      </c>
      <c r="C3900" s="73">
        <v>10083.7</v>
      </c>
      <c r="D3900" s="74">
        <f t="shared" si="33"/>
        <v>818</v>
      </c>
      <c r="E3900" s="74">
        <f t="shared" si="16"/>
        <v>0</v>
      </c>
      <c r="F3900" s="75">
        <f t="shared" si="4"/>
        <v>1</v>
      </c>
      <c r="G3900" s="75">
        <f t="shared" si="17"/>
        <v>0</v>
      </c>
      <c r="H3900" s="76">
        <f>IF(A3900&lt;SIP_Calculator!$B$7,0,IF(A3900&gt;SIP_Calculator!$E$7,0,1))</f>
        <v>1</v>
      </c>
      <c r="I3900" s="74">
        <f t="shared" si="5"/>
        <v>0</v>
      </c>
      <c r="J3900" s="75">
        <f t="shared" si="6"/>
        <v>0</v>
      </c>
      <c r="K3900" s="76">
        <f>H3900*SIP_Calculator!$D$25</f>
        <v>484.4666522</v>
      </c>
      <c r="L3900" s="76">
        <f t="shared" si="7"/>
        <v>0.03911105253</v>
      </c>
      <c r="M3900" s="76">
        <f t="shared" si="8"/>
        <v>0.04804453248</v>
      </c>
      <c r="N3900" s="76">
        <f t="shared" ref="N3900:O3900" si="11704">N3899+L3900</f>
        <v>350.9795263</v>
      </c>
      <c r="O3900" s="76">
        <f t="shared" si="11704"/>
        <v>418.7887193</v>
      </c>
      <c r="P3900" s="74">
        <f>I3900*SIP_Calculator!$D$26</f>
        <v>0</v>
      </c>
      <c r="Q3900" s="74">
        <f t="shared" si="10"/>
        <v>0</v>
      </c>
      <c r="R3900" s="74">
        <f t="shared" si="11"/>
        <v>0</v>
      </c>
      <c r="S3900" s="74">
        <f t="shared" ref="S3900:T3900" si="11705">S3899+Q3900</f>
        <v>350.7618466</v>
      </c>
      <c r="T3900" s="74">
        <f t="shared" si="11705"/>
        <v>418.6147836</v>
      </c>
      <c r="U3900" s="75">
        <f>J3900*SIP_Calculator!$D$27</f>
        <v>0</v>
      </c>
      <c r="V3900" s="75">
        <f t="shared" si="13"/>
        <v>0</v>
      </c>
      <c r="W3900" s="75">
        <f t="shared" si="14"/>
        <v>0</v>
      </c>
      <c r="X3900" s="75">
        <f t="shared" ref="X3900:Y3900" si="11706">X3899+V3900</f>
        <v>351.4164251</v>
      </c>
      <c r="Y3900" s="75">
        <f t="shared" si="11706"/>
        <v>419.3445299</v>
      </c>
    </row>
    <row r="3901" ht="15.75" customHeight="1">
      <c r="A3901" s="78">
        <v>43857.0</v>
      </c>
      <c r="B3901" s="73">
        <v>12262.65</v>
      </c>
      <c r="C3901" s="73">
        <v>9999.6</v>
      </c>
      <c r="D3901" s="74">
        <f t="shared" si="33"/>
        <v>819</v>
      </c>
      <c r="E3901" s="74">
        <f t="shared" si="16"/>
        <v>1</v>
      </c>
      <c r="F3901" s="75">
        <f t="shared" si="4"/>
        <v>1</v>
      </c>
      <c r="G3901" s="75">
        <f t="shared" si="17"/>
        <v>0</v>
      </c>
      <c r="H3901" s="76">
        <f>IF(A3901&lt;SIP_Calculator!$B$7,0,IF(A3901&gt;SIP_Calculator!$E$7,0,1))</f>
        <v>1</v>
      </c>
      <c r="I3901" s="74">
        <f t="shared" si="5"/>
        <v>1</v>
      </c>
      <c r="J3901" s="75">
        <f t="shared" si="6"/>
        <v>0</v>
      </c>
      <c r="K3901" s="76">
        <f>H3901*SIP_Calculator!$D$25</f>
        <v>484.4666522</v>
      </c>
      <c r="L3901" s="76">
        <f t="shared" si="7"/>
        <v>0.0395075006</v>
      </c>
      <c r="M3901" s="76">
        <f t="shared" si="8"/>
        <v>0.04844860316</v>
      </c>
      <c r="N3901" s="76">
        <f t="shared" ref="N3901:O3901" si="11707">N3900+L3901</f>
        <v>351.0190338</v>
      </c>
      <c r="O3901" s="76">
        <f t="shared" si="11707"/>
        <v>418.8371679</v>
      </c>
      <c r="P3901" s="74">
        <f>I3901*SIP_Calculator!$D$26</f>
        <v>2301.341589</v>
      </c>
      <c r="Q3901" s="74">
        <f t="shared" si="10"/>
        <v>0.1876708207</v>
      </c>
      <c r="R3901" s="74">
        <f t="shared" si="11"/>
        <v>0.2301433647</v>
      </c>
      <c r="S3901" s="74">
        <f t="shared" ref="S3901:T3901" si="11708">S3900+Q3901</f>
        <v>350.9495174</v>
      </c>
      <c r="T3901" s="74">
        <f t="shared" si="11708"/>
        <v>418.844927</v>
      </c>
      <c r="U3901" s="75">
        <f>J3901*SIP_Calculator!$D$27</f>
        <v>0</v>
      </c>
      <c r="V3901" s="75">
        <f t="shared" si="13"/>
        <v>0</v>
      </c>
      <c r="W3901" s="75">
        <f t="shared" si="14"/>
        <v>0</v>
      </c>
      <c r="X3901" s="75">
        <f t="shared" ref="X3901:Y3901" si="11709">X3900+V3901</f>
        <v>351.4164251</v>
      </c>
      <c r="Y3901" s="75">
        <f t="shared" si="11709"/>
        <v>419.3445299</v>
      </c>
    </row>
    <row r="3902" ht="15.75" customHeight="1">
      <c r="A3902" s="78">
        <v>43858.0</v>
      </c>
      <c r="B3902" s="73">
        <v>12203.2</v>
      </c>
      <c r="C3902" s="73">
        <v>9956.95</v>
      </c>
      <c r="D3902" s="74">
        <f t="shared" si="33"/>
        <v>819</v>
      </c>
      <c r="E3902" s="74">
        <f t="shared" si="16"/>
        <v>0</v>
      </c>
      <c r="F3902" s="75">
        <f t="shared" si="4"/>
        <v>1</v>
      </c>
      <c r="G3902" s="75">
        <f t="shared" si="17"/>
        <v>0</v>
      </c>
      <c r="H3902" s="76">
        <f>IF(A3902&lt;SIP_Calculator!$B$7,0,IF(A3902&gt;SIP_Calculator!$E$7,0,1))</f>
        <v>1</v>
      </c>
      <c r="I3902" s="74">
        <f t="shared" si="5"/>
        <v>0</v>
      </c>
      <c r="J3902" s="75">
        <f t="shared" si="6"/>
        <v>0</v>
      </c>
      <c r="K3902" s="76">
        <f>H3902*SIP_Calculator!$D$25</f>
        <v>484.4666522</v>
      </c>
      <c r="L3902" s="76">
        <f t="shared" si="7"/>
        <v>0.03969996822</v>
      </c>
      <c r="M3902" s="76">
        <f t="shared" si="8"/>
        <v>0.04865612986</v>
      </c>
      <c r="N3902" s="76">
        <f t="shared" ref="N3902:O3902" si="11710">N3901+L3902</f>
        <v>351.0587338</v>
      </c>
      <c r="O3902" s="76">
        <f t="shared" si="11710"/>
        <v>418.885824</v>
      </c>
      <c r="P3902" s="74">
        <f>I3902*SIP_Calculator!$D$26</f>
        <v>0</v>
      </c>
      <c r="Q3902" s="74">
        <f t="shared" si="10"/>
        <v>0</v>
      </c>
      <c r="R3902" s="74">
        <f t="shared" si="11"/>
        <v>0</v>
      </c>
      <c r="S3902" s="74">
        <f t="shared" ref="S3902:T3902" si="11711">S3901+Q3902</f>
        <v>350.9495174</v>
      </c>
      <c r="T3902" s="74">
        <f t="shared" si="11711"/>
        <v>418.844927</v>
      </c>
      <c r="U3902" s="75">
        <f>J3902*SIP_Calculator!$D$27</f>
        <v>0</v>
      </c>
      <c r="V3902" s="75">
        <f t="shared" si="13"/>
        <v>0</v>
      </c>
      <c r="W3902" s="75">
        <f t="shared" si="14"/>
        <v>0</v>
      </c>
      <c r="X3902" s="75">
        <f t="shared" ref="X3902:Y3902" si="11712">X3901+V3902</f>
        <v>351.4164251</v>
      </c>
      <c r="Y3902" s="75">
        <f t="shared" si="11712"/>
        <v>419.3445299</v>
      </c>
    </row>
    <row r="3903" ht="15.75" customHeight="1">
      <c r="A3903" s="78">
        <v>43859.0</v>
      </c>
      <c r="B3903" s="73">
        <v>12276.95</v>
      </c>
      <c r="C3903" s="73">
        <v>10009.3</v>
      </c>
      <c r="D3903" s="74">
        <f t="shared" si="33"/>
        <v>819</v>
      </c>
      <c r="E3903" s="74">
        <f t="shared" si="16"/>
        <v>0</v>
      </c>
      <c r="F3903" s="75">
        <f t="shared" si="4"/>
        <v>1</v>
      </c>
      <c r="G3903" s="75">
        <f t="shared" si="17"/>
        <v>0</v>
      </c>
      <c r="H3903" s="76">
        <f>IF(A3903&lt;SIP_Calculator!$B$7,0,IF(A3903&gt;SIP_Calculator!$E$7,0,1))</f>
        <v>1</v>
      </c>
      <c r="I3903" s="74">
        <f t="shared" si="5"/>
        <v>0</v>
      </c>
      <c r="J3903" s="75">
        <f t="shared" si="6"/>
        <v>0</v>
      </c>
      <c r="K3903" s="76">
        <f>H3903*SIP_Calculator!$D$25</f>
        <v>484.4666522</v>
      </c>
      <c r="L3903" s="76">
        <f t="shared" si="7"/>
        <v>0.03946148288</v>
      </c>
      <c r="M3903" s="76">
        <f t="shared" si="8"/>
        <v>0.04840165168</v>
      </c>
      <c r="N3903" s="76">
        <f t="shared" ref="N3903:O3903" si="11713">N3902+L3903</f>
        <v>351.0981953</v>
      </c>
      <c r="O3903" s="76">
        <f t="shared" si="11713"/>
        <v>418.9342257</v>
      </c>
      <c r="P3903" s="74">
        <f>I3903*SIP_Calculator!$D$26</f>
        <v>0</v>
      </c>
      <c r="Q3903" s="74">
        <f t="shared" si="10"/>
        <v>0</v>
      </c>
      <c r="R3903" s="74">
        <f t="shared" si="11"/>
        <v>0</v>
      </c>
      <c r="S3903" s="74">
        <f t="shared" ref="S3903:T3903" si="11714">S3902+Q3903</f>
        <v>350.9495174</v>
      </c>
      <c r="T3903" s="74">
        <f t="shared" si="11714"/>
        <v>418.844927</v>
      </c>
      <c r="U3903" s="75">
        <f>J3903*SIP_Calculator!$D$27</f>
        <v>0</v>
      </c>
      <c r="V3903" s="75">
        <f t="shared" si="13"/>
        <v>0</v>
      </c>
      <c r="W3903" s="75">
        <f t="shared" si="14"/>
        <v>0</v>
      </c>
      <c r="X3903" s="75">
        <f t="shared" ref="X3903:Y3903" si="11715">X3902+V3903</f>
        <v>351.4164251</v>
      </c>
      <c r="Y3903" s="75">
        <f t="shared" si="11715"/>
        <v>419.3445299</v>
      </c>
    </row>
    <row r="3904" ht="15.75" customHeight="1">
      <c r="A3904" s="78">
        <v>43860.0</v>
      </c>
      <c r="B3904" s="73">
        <v>12165.4</v>
      </c>
      <c r="C3904" s="73">
        <v>9919.2</v>
      </c>
      <c r="D3904" s="74">
        <f t="shared" si="33"/>
        <v>819</v>
      </c>
      <c r="E3904" s="74">
        <f t="shared" si="16"/>
        <v>0</v>
      </c>
      <c r="F3904" s="75">
        <f t="shared" si="4"/>
        <v>1</v>
      </c>
      <c r="G3904" s="75">
        <f t="shared" si="17"/>
        <v>0</v>
      </c>
      <c r="H3904" s="76">
        <f>IF(A3904&lt;SIP_Calculator!$B$7,0,IF(A3904&gt;SIP_Calculator!$E$7,0,1))</f>
        <v>1</v>
      </c>
      <c r="I3904" s="74">
        <f t="shared" si="5"/>
        <v>0</v>
      </c>
      <c r="J3904" s="75">
        <f t="shared" si="6"/>
        <v>0</v>
      </c>
      <c r="K3904" s="76">
        <f>H3904*SIP_Calculator!$D$25</f>
        <v>484.4666522</v>
      </c>
      <c r="L3904" s="76">
        <f t="shared" si="7"/>
        <v>0.03982332288</v>
      </c>
      <c r="M3904" s="76">
        <f t="shared" si="8"/>
        <v>0.04884130295</v>
      </c>
      <c r="N3904" s="76">
        <f t="shared" ref="N3904:O3904" si="11716">N3903+L3904</f>
        <v>351.1380186</v>
      </c>
      <c r="O3904" s="76">
        <f t="shared" si="11716"/>
        <v>418.983067</v>
      </c>
      <c r="P3904" s="74">
        <f>I3904*SIP_Calculator!$D$26</f>
        <v>0</v>
      </c>
      <c r="Q3904" s="74">
        <f t="shared" si="10"/>
        <v>0</v>
      </c>
      <c r="R3904" s="74">
        <f t="shared" si="11"/>
        <v>0</v>
      </c>
      <c r="S3904" s="74">
        <f t="shared" ref="S3904:T3904" si="11717">S3903+Q3904</f>
        <v>350.9495174</v>
      </c>
      <c r="T3904" s="74">
        <f t="shared" si="11717"/>
        <v>418.844927</v>
      </c>
      <c r="U3904" s="75">
        <f>J3904*SIP_Calculator!$D$27</f>
        <v>0</v>
      </c>
      <c r="V3904" s="75">
        <f t="shared" si="13"/>
        <v>0</v>
      </c>
      <c r="W3904" s="75">
        <f t="shared" si="14"/>
        <v>0</v>
      </c>
      <c r="X3904" s="75">
        <f t="shared" ref="X3904:Y3904" si="11718">X3903+V3904</f>
        <v>351.4164251</v>
      </c>
      <c r="Y3904" s="75">
        <f t="shared" si="11718"/>
        <v>419.3445299</v>
      </c>
    </row>
    <row r="3905" ht="15.75" customHeight="1">
      <c r="A3905" s="78">
        <v>43861.0</v>
      </c>
      <c r="B3905" s="73">
        <v>12086.9</v>
      </c>
      <c r="C3905" s="73">
        <v>9861.45</v>
      </c>
      <c r="D3905" s="74">
        <f t="shared" si="33"/>
        <v>819</v>
      </c>
      <c r="E3905" s="74">
        <f t="shared" si="16"/>
        <v>0</v>
      </c>
      <c r="F3905" s="75">
        <f t="shared" si="4"/>
        <v>1</v>
      </c>
      <c r="G3905" s="75">
        <f t="shared" si="17"/>
        <v>0</v>
      </c>
      <c r="H3905" s="76">
        <f>IF(A3905&lt;SIP_Calculator!$B$7,0,IF(A3905&gt;SIP_Calculator!$E$7,0,1))</f>
        <v>1</v>
      </c>
      <c r="I3905" s="74">
        <f t="shared" si="5"/>
        <v>0</v>
      </c>
      <c r="J3905" s="75">
        <f t="shared" si="6"/>
        <v>0</v>
      </c>
      <c r="K3905" s="76">
        <f>H3905*SIP_Calculator!$D$25</f>
        <v>484.4666522</v>
      </c>
      <c r="L3905" s="76">
        <f t="shared" si="7"/>
        <v>0.04008196082</v>
      </c>
      <c r="M3905" s="76">
        <f t="shared" si="8"/>
        <v>0.0491273243</v>
      </c>
      <c r="N3905" s="76">
        <f t="shared" ref="N3905:O3905" si="11719">N3904+L3905</f>
        <v>351.1781005</v>
      </c>
      <c r="O3905" s="76">
        <f t="shared" si="11719"/>
        <v>419.0321943</v>
      </c>
      <c r="P3905" s="74">
        <f>I3905*SIP_Calculator!$D$26</f>
        <v>0</v>
      </c>
      <c r="Q3905" s="74">
        <f t="shared" si="10"/>
        <v>0</v>
      </c>
      <c r="R3905" s="74">
        <f t="shared" si="11"/>
        <v>0</v>
      </c>
      <c r="S3905" s="74">
        <f t="shared" ref="S3905:T3905" si="11720">S3904+Q3905</f>
        <v>350.9495174</v>
      </c>
      <c r="T3905" s="74">
        <f t="shared" si="11720"/>
        <v>418.844927</v>
      </c>
      <c r="U3905" s="75">
        <f>J3905*SIP_Calculator!$D$27</f>
        <v>0</v>
      </c>
      <c r="V3905" s="75">
        <f t="shared" si="13"/>
        <v>0</v>
      </c>
      <c r="W3905" s="75">
        <f t="shared" si="14"/>
        <v>0</v>
      </c>
      <c r="X3905" s="75">
        <f t="shared" ref="X3905:Y3905" si="11721">X3904+V3905</f>
        <v>351.4164251</v>
      </c>
      <c r="Y3905" s="75">
        <f t="shared" si="11721"/>
        <v>419.3445299</v>
      </c>
    </row>
    <row r="3906" ht="15.75" customHeight="1">
      <c r="A3906" s="78">
        <v>43862.0</v>
      </c>
      <c r="B3906" s="73">
        <v>11768.9</v>
      </c>
      <c r="C3906" s="73">
        <v>9606.05</v>
      </c>
      <c r="D3906" s="74">
        <f t="shared" si="33"/>
        <v>819</v>
      </c>
      <c r="E3906" s="74">
        <f t="shared" si="16"/>
        <v>0</v>
      </c>
      <c r="F3906" s="75">
        <f t="shared" si="4"/>
        <v>2</v>
      </c>
      <c r="G3906" s="75">
        <f t="shared" si="17"/>
        <v>1</v>
      </c>
      <c r="H3906" s="76">
        <f>IF(A3906&lt;SIP_Calculator!$B$7,0,IF(A3906&gt;SIP_Calculator!$E$7,0,1))</f>
        <v>1</v>
      </c>
      <c r="I3906" s="74">
        <f t="shared" si="5"/>
        <v>0</v>
      </c>
      <c r="J3906" s="75">
        <f t="shared" si="6"/>
        <v>1</v>
      </c>
      <c r="K3906" s="76">
        <f>H3906*SIP_Calculator!$D$25</f>
        <v>484.4666522</v>
      </c>
      <c r="L3906" s="76">
        <f t="shared" si="7"/>
        <v>0.04116499012</v>
      </c>
      <c r="M3906" s="76">
        <f t="shared" si="8"/>
        <v>0.05043349266</v>
      </c>
      <c r="N3906" s="76">
        <f t="shared" ref="N3906:O3906" si="11722">N3905+L3906</f>
        <v>351.2192655</v>
      </c>
      <c r="O3906" s="76">
        <f t="shared" si="11722"/>
        <v>419.0826278</v>
      </c>
      <c r="P3906" s="74">
        <f>I3906*SIP_Calculator!$D$26</f>
        <v>0</v>
      </c>
      <c r="Q3906" s="74">
        <f t="shared" si="10"/>
        <v>0</v>
      </c>
      <c r="R3906" s="74">
        <f t="shared" si="11"/>
        <v>0</v>
      </c>
      <c r="S3906" s="74">
        <f t="shared" ref="S3906:T3906" si="11723">S3905+Q3906</f>
        <v>350.9495174</v>
      </c>
      <c r="T3906" s="74">
        <f t="shared" si="11723"/>
        <v>418.844927</v>
      </c>
      <c r="U3906" s="75">
        <f>J3906*SIP_Calculator!$D$27</f>
        <v>10000</v>
      </c>
      <c r="V3906" s="75">
        <f t="shared" si="13"/>
        <v>0.849697083</v>
      </c>
      <c r="W3906" s="75">
        <f t="shared" si="14"/>
        <v>1.041010613</v>
      </c>
      <c r="X3906" s="75">
        <f t="shared" ref="X3906:Y3906" si="11724">X3905+V3906</f>
        <v>352.2661222</v>
      </c>
      <c r="Y3906" s="75">
        <f t="shared" si="11724"/>
        <v>420.3855405</v>
      </c>
    </row>
    <row r="3907" ht="15.75" customHeight="1">
      <c r="A3907" s="78">
        <v>43864.0</v>
      </c>
      <c r="B3907" s="73">
        <v>11820.3</v>
      </c>
      <c r="C3907" s="73">
        <v>9650.55</v>
      </c>
      <c r="D3907" s="74">
        <f t="shared" si="33"/>
        <v>820</v>
      </c>
      <c r="E3907" s="74">
        <f t="shared" si="16"/>
        <v>1</v>
      </c>
      <c r="F3907" s="75">
        <f t="shared" si="4"/>
        <v>2</v>
      </c>
      <c r="G3907" s="75">
        <f t="shared" si="17"/>
        <v>0</v>
      </c>
      <c r="H3907" s="76">
        <f>IF(A3907&lt;SIP_Calculator!$B$7,0,IF(A3907&gt;SIP_Calculator!$E$7,0,1))</f>
        <v>1</v>
      </c>
      <c r="I3907" s="74">
        <f t="shared" si="5"/>
        <v>1</v>
      </c>
      <c r="J3907" s="75">
        <f t="shared" si="6"/>
        <v>0</v>
      </c>
      <c r="K3907" s="76">
        <f>H3907*SIP_Calculator!$D$25</f>
        <v>484.4666522</v>
      </c>
      <c r="L3907" s="76">
        <f t="shared" si="7"/>
        <v>0.04098598616</v>
      </c>
      <c r="M3907" s="76">
        <f t="shared" si="8"/>
        <v>0.05020093696</v>
      </c>
      <c r="N3907" s="76">
        <f t="shared" ref="N3907:O3907" si="11725">N3906+L3907</f>
        <v>351.2602515</v>
      </c>
      <c r="O3907" s="76">
        <f t="shared" si="11725"/>
        <v>419.1328288</v>
      </c>
      <c r="P3907" s="74">
        <f>I3907*SIP_Calculator!$D$26</f>
        <v>2301.341589</v>
      </c>
      <c r="Q3907" s="74">
        <f t="shared" si="10"/>
        <v>0.1946940086</v>
      </c>
      <c r="R3907" s="74">
        <f t="shared" si="11"/>
        <v>0.2384674023</v>
      </c>
      <c r="S3907" s="74">
        <f t="shared" ref="S3907:T3907" si="11726">S3906+Q3907</f>
        <v>351.1442114</v>
      </c>
      <c r="T3907" s="74">
        <f t="shared" si="11726"/>
        <v>419.0833944</v>
      </c>
      <c r="U3907" s="75">
        <f>J3907*SIP_Calculator!$D$27</f>
        <v>0</v>
      </c>
      <c r="V3907" s="75">
        <f t="shared" si="13"/>
        <v>0</v>
      </c>
      <c r="W3907" s="75">
        <f t="shared" si="14"/>
        <v>0</v>
      </c>
      <c r="X3907" s="75">
        <f t="shared" ref="X3907:Y3907" si="11727">X3906+V3907</f>
        <v>352.2661222</v>
      </c>
      <c r="Y3907" s="75">
        <f t="shared" si="11727"/>
        <v>420.3855405</v>
      </c>
    </row>
    <row r="3908" ht="15.75" customHeight="1">
      <c r="A3908" s="78">
        <v>43865.0</v>
      </c>
      <c r="B3908" s="73">
        <v>12091.0</v>
      </c>
      <c r="C3908" s="73">
        <v>9853.05</v>
      </c>
      <c r="D3908" s="74">
        <f t="shared" si="33"/>
        <v>820</v>
      </c>
      <c r="E3908" s="74">
        <f t="shared" si="16"/>
        <v>0</v>
      </c>
      <c r="F3908" s="75">
        <f t="shared" si="4"/>
        <v>2</v>
      </c>
      <c r="G3908" s="75">
        <f t="shared" si="17"/>
        <v>0</v>
      </c>
      <c r="H3908" s="76">
        <f>IF(A3908&lt;SIP_Calculator!$B$7,0,IF(A3908&gt;SIP_Calculator!$E$7,0,1))</f>
        <v>1</v>
      </c>
      <c r="I3908" s="74">
        <f t="shared" si="5"/>
        <v>0</v>
      </c>
      <c r="J3908" s="75">
        <f t="shared" si="6"/>
        <v>0</v>
      </c>
      <c r="K3908" s="76">
        <f>H3908*SIP_Calculator!$D$25</f>
        <v>484.4666522</v>
      </c>
      <c r="L3908" s="76">
        <f t="shared" si="7"/>
        <v>0.04006836922</v>
      </c>
      <c r="M3908" s="76">
        <f t="shared" si="8"/>
        <v>0.04916920671</v>
      </c>
      <c r="N3908" s="76">
        <f t="shared" ref="N3908:O3908" si="11728">N3907+L3908</f>
        <v>351.3003199</v>
      </c>
      <c r="O3908" s="76">
        <f t="shared" si="11728"/>
        <v>419.181998</v>
      </c>
      <c r="P3908" s="74">
        <f>I3908*SIP_Calculator!$D$26</f>
        <v>0</v>
      </c>
      <c r="Q3908" s="74">
        <f t="shared" si="10"/>
        <v>0</v>
      </c>
      <c r="R3908" s="74">
        <f t="shared" si="11"/>
        <v>0</v>
      </c>
      <c r="S3908" s="74">
        <f t="shared" ref="S3908:T3908" si="11729">S3907+Q3908</f>
        <v>351.1442114</v>
      </c>
      <c r="T3908" s="74">
        <f t="shared" si="11729"/>
        <v>419.0833944</v>
      </c>
      <c r="U3908" s="75">
        <f>J3908*SIP_Calculator!$D$27</f>
        <v>0</v>
      </c>
      <c r="V3908" s="75">
        <f t="shared" si="13"/>
        <v>0</v>
      </c>
      <c r="W3908" s="75">
        <f t="shared" si="14"/>
        <v>0</v>
      </c>
      <c r="X3908" s="75">
        <f t="shared" ref="X3908:Y3908" si="11730">X3907+V3908</f>
        <v>352.2661222</v>
      </c>
      <c r="Y3908" s="75">
        <f t="shared" si="11730"/>
        <v>420.3855405</v>
      </c>
    </row>
    <row r="3909" ht="15.75" customHeight="1">
      <c r="A3909" s="78">
        <v>43866.0</v>
      </c>
      <c r="B3909" s="73">
        <v>12212.0</v>
      </c>
      <c r="C3909" s="73">
        <v>9951.35</v>
      </c>
      <c r="D3909" s="74">
        <f t="shared" si="33"/>
        <v>820</v>
      </c>
      <c r="E3909" s="74">
        <f t="shared" si="16"/>
        <v>0</v>
      </c>
      <c r="F3909" s="75">
        <f t="shared" si="4"/>
        <v>2</v>
      </c>
      <c r="G3909" s="75">
        <f t="shared" si="17"/>
        <v>0</v>
      </c>
      <c r="H3909" s="76">
        <f>IF(A3909&lt;SIP_Calculator!$B$7,0,IF(A3909&gt;SIP_Calculator!$E$7,0,1))</f>
        <v>1</v>
      </c>
      <c r="I3909" s="74">
        <f t="shared" si="5"/>
        <v>0</v>
      </c>
      <c r="J3909" s="75">
        <f t="shared" si="6"/>
        <v>0</v>
      </c>
      <c r="K3909" s="76">
        <f>H3909*SIP_Calculator!$D$25</f>
        <v>484.4666522</v>
      </c>
      <c r="L3909" s="76">
        <f t="shared" si="7"/>
        <v>0.03967136032</v>
      </c>
      <c r="M3909" s="76">
        <f t="shared" si="8"/>
        <v>0.0486835105</v>
      </c>
      <c r="N3909" s="76">
        <f t="shared" ref="N3909:O3909" si="11731">N3908+L3909</f>
        <v>351.3399913</v>
      </c>
      <c r="O3909" s="76">
        <f t="shared" si="11731"/>
        <v>419.2306815</v>
      </c>
      <c r="P3909" s="74">
        <f>I3909*SIP_Calculator!$D$26</f>
        <v>0</v>
      </c>
      <c r="Q3909" s="74">
        <f t="shared" si="10"/>
        <v>0</v>
      </c>
      <c r="R3909" s="74">
        <f t="shared" si="11"/>
        <v>0</v>
      </c>
      <c r="S3909" s="74">
        <f t="shared" ref="S3909:T3909" si="11732">S3908+Q3909</f>
        <v>351.1442114</v>
      </c>
      <c r="T3909" s="74">
        <f t="shared" si="11732"/>
        <v>419.0833944</v>
      </c>
      <c r="U3909" s="75">
        <f>J3909*SIP_Calculator!$D$27</f>
        <v>0</v>
      </c>
      <c r="V3909" s="75">
        <f t="shared" si="13"/>
        <v>0</v>
      </c>
      <c r="W3909" s="75">
        <f t="shared" si="14"/>
        <v>0</v>
      </c>
      <c r="X3909" s="75">
        <f t="shared" ref="X3909:Y3909" si="11733">X3908+V3909</f>
        <v>352.2661222</v>
      </c>
      <c r="Y3909" s="75">
        <f t="shared" si="11733"/>
        <v>420.3855405</v>
      </c>
    </row>
    <row r="3910" ht="15.75" customHeight="1">
      <c r="A3910" s="78">
        <v>43867.0</v>
      </c>
      <c r="B3910" s="73">
        <v>12273.7</v>
      </c>
      <c r="C3910" s="73">
        <v>10004.2</v>
      </c>
      <c r="D3910" s="74">
        <f t="shared" si="33"/>
        <v>820</v>
      </c>
      <c r="E3910" s="74">
        <f t="shared" si="16"/>
        <v>0</v>
      </c>
      <c r="F3910" s="75">
        <f t="shared" si="4"/>
        <v>2</v>
      </c>
      <c r="G3910" s="75">
        <f t="shared" si="17"/>
        <v>0</v>
      </c>
      <c r="H3910" s="76">
        <f>IF(A3910&lt;SIP_Calculator!$B$7,0,IF(A3910&gt;SIP_Calculator!$E$7,0,1))</f>
        <v>1</v>
      </c>
      <c r="I3910" s="74">
        <f t="shared" si="5"/>
        <v>0</v>
      </c>
      <c r="J3910" s="75">
        <f t="shared" si="6"/>
        <v>0</v>
      </c>
      <c r="K3910" s="76">
        <f>H3910*SIP_Calculator!$D$25</f>
        <v>484.4666522</v>
      </c>
      <c r="L3910" s="76">
        <f t="shared" si="7"/>
        <v>0.03947193203</v>
      </c>
      <c r="M3910" s="76">
        <f t="shared" si="8"/>
        <v>0.04842632616</v>
      </c>
      <c r="N3910" s="76">
        <f t="shared" ref="N3910:O3910" si="11734">N3909+L3910</f>
        <v>351.3794632</v>
      </c>
      <c r="O3910" s="76">
        <f t="shared" si="11734"/>
        <v>419.2791078</v>
      </c>
      <c r="P3910" s="74">
        <f>I3910*SIP_Calculator!$D$26</f>
        <v>0</v>
      </c>
      <c r="Q3910" s="74">
        <f t="shared" si="10"/>
        <v>0</v>
      </c>
      <c r="R3910" s="74">
        <f t="shared" si="11"/>
        <v>0</v>
      </c>
      <c r="S3910" s="74">
        <f t="shared" ref="S3910:T3910" si="11735">S3909+Q3910</f>
        <v>351.1442114</v>
      </c>
      <c r="T3910" s="74">
        <f t="shared" si="11735"/>
        <v>419.0833944</v>
      </c>
      <c r="U3910" s="75">
        <f>J3910*SIP_Calculator!$D$27</f>
        <v>0</v>
      </c>
      <c r="V3910" s="75">
        <f t="shared" si="13"/>
        <v>0</v>
      </c>
      <c r="W3910" s="75">
        <f t="shared" si="14"/>
        <v>0</v>
      </c>
      <c r="X3910" s="75">
        <f t="shared" ref="X3910:Y3910" si="11736">X3909+V3910</f>
        <v>352.2661222</v>
      </c>
      <c r="Y3910" s="75">
        <f t="shared" si="11736"/>
        <v>420.3855405</v>
      </c>
    </row>
    <row r="3911" ht="15.75" customHeight="1">
      <c r="A3911" s="78">
        <v>43868.0</v>
      </c>
      <c r="B3911" s="73">
        <v>12249.25</v>
      </c>
      <c r="C3911" s="73">
        <v>10000.75</v>
      </c>
      <c r="D3911" s="74">
        <f t="shared" si="33"/>
        <v>820</v>
      </c>
      <c r="E3911" s="74">
        <f t="shared" si="16"/>
        <v>0</v>
      </c>
      <c r="F3911" s="75">
        <f t="shared" si="4"/>
        <v>2</v>
      </c>
      <c r="G3911" s="75">
        <f t="shared" si="17"/>
        <v>0</v>
      </c>
      <c r="H3911" s="76">
        <f>IF(A3911&lt;SIP_Calculator!$B$7,0,IF(A3911&gt;SIP_Calculator!$E$7,0,1))</f>
        <v>1</v>
      </c>
      <c r="I3911" s="74">
        <f t="shared" si="5"/>
        <v>0</v>
      </c>
      <c r="J3911" s="75">
        <f t="shared" si="6"/>
        <v>0</v>
      </c>
      <c r="K3911" s="76">
        <f>H3911*SIP_Calculator!$D$25</f>
        <v>484.4666522</v>
      </c>
      <c r="L3911" s="76">
        <f t="shared" si="7"/>
        <v>0.03955071961</v>
      </c>
      <c r="M3911" s="76">
        <f t="shared" si="8"/>
        <v>0.04844303199</v>
      </c>
      <c r="N3911" s="76">
        <f t="shared" ref="N3911:O3911" si="11737">N3910+L3911</f>
        <v>351.4190139</v>
      </c>
      <c r="O3911" s="76">
        <f t="shared" si="11737"/>
        <v>419.3275508</v>
      </c>
      <c r="P3911" s="74">
        <f>I3911*SIP_Calculator!$D$26</f>
        <v>0</v>
      </c>
      <c r="Q3911" s="74">
        <f t="shared" si="10"/>
        <v>0</v>
      </c>
      <c r="R3911" s="74">
        <f t="shared" si="11"/>
        <v>0</v>
      </c>
      <c r="S3911" s="74">
        <f t="shared" ref="S3911:T3911" si="11738">S3910+Q3911</f>
        <v>351.1442114</v>
      </c>
      <c r="T3911" s="74">
        <f t="shared" si="11738"/>
        <v>419.0833944</v>
      </c>
      <c r="U3911" s="75">
        <f>J3911*SIP_Calculator!$D$27</f>
        <v>0</v>
      </c>
      <c r="V3911" s="75">
        <f t="shared" si="13"/>
        <v>0</v>
      </c>
      <c r="W3911" s="75">
        <f t="shared" si="14"/>
        <v>0</v>
      </c>
      <c r="X3911" s="75">
        <f t="shared" ref="X3911:Y3911" si="11739">X3910+V3911</f>
        <v>352.2661222</v>
      </c>
      <c r="Y3911" s="75">
        <f t="shared" si="11739"/>
        <v>420.3855405</v>
      </c>
    </row>
    <row r="3912" ht="15.75" customHeight="1">
      <c r="A3912" s="78">
        <v>43871.0</v>
      </c>
      <c r="B3912" s="73">
        <v>12185.35</v>
      </c>
      <c r="C3912" s="73">
        <v>9945.65</v>
      </c>
      <c r="D3912" s="74">
        <f t="shared" si="33"/>
        <v>821</v>
      </c>
      <c r="E3912" s="74">
        <f t="shared" si="16"/>
        <v>1</v>
      </c>
      <c r="F3912" s="75">
        <f t="shared" si="4"/>
        <v>2</v>
      </c>
      <c r="G3912" s="75">
        <f t="shared" si="17"/>
        <v>0</v>
      </c>
      <c r="H3912" s="76">
        <f>IF(A3912&lt;SIP_Calculator!$B$7,0,IF(A3912&gt;SIP_Calculator!$E$7,0,1))</f>
        <v>1</v>
      </c>
      <c r="I3912" s="74">
        <f t="shared" si="5"/>
        <v>1</v>
      </c>
      <c r="J3912" s="75">
        <f t="shared" si="6"/>
        <v>0</v>
      </c>
      <c r="K3912" s="76">
        <f>H3912*SIP_Calculator!$D$25</f>
        <v>484.4666522</v>
      </c>
      <c r="L3912" s="76">
        <f t="shared" si="7"/>
        <v>0.03975812366</v>
      </c>
      <c r="M3912" s="76">
        <f t="shared" si="8"/>
        <v>0.04871141174</v>
      </c>
      <c r="N3912" s="76">
        <f t="shared" ref="N3912:O3912" si="11740">N3911+L3912</f>
        <v>351.458772</v>
      </c>
      <c r="O3912" s="76">
        <f t="shared" si="11740"/>
        <v>419.3762622</v>
      </c>
      <c r="P3912" s="74">
        <f>I3912*SIP_Calculator!$D$26</f>
        <v>2301.341589</v>
      </c>
      <c r="Q3912" s="74">
        <f t="shared" si="10"/>
        <v>0.1888613449</v>
      </c>
      <c r="R3912" s="74">
        <f t="shared" si="11"/>
        <v>0.2313917732</v>
      </c>
      <c r="S3912" s="74">
        <f t="shared" ref="S3912:T3912" si="11741">S3911+Q3912</f>
        <v>351.3330727</v>
      </c>
      <c r="T3912" s="74">
        <f t="shared" si="11741"/>
        <v>419.3147861</v>
      </c>
      <c r="U3912" s="75">
        <f>J3912*SIP_Calculator!$D$27</f>
        <v>0</v>
      </c>
      <c r="V3912" s="75">
        <f t="shared" si="13"/>
        <v>0</v>
      </c>
      <c r="W3912" s="75">
        <f t="shared" si="14"/>
        <v>0</v>
      </c>
      <c r="X3912" s="75">
        <f t="shared" ref="X3912:Y3912" si="11742">X3911+V3912</f>
        <v>352.2661222</v>
      </c>
      <c r="Y3912" s="75">
        <f t="shared" si="11742"/>
        <v>420.3855405</v>
      </c>
    </row>
    <row r="3913" ht="15.75" customHeight="1">
      <c r="A3913" s="78">
        <v>43872.0</v>
      </c>
      <c r="B3913" s="73">
        <v>12246.2</v>
      </c>
      <c r="C3913" s="73">
        <v>9987.05</v>
      </c>
      <c r="D3913" s="74">
        <f t="shared" si="33"/>
        <v>821</v>
      </c>
      <c r="E3913" s="74">
        <f t="shared" si="16"/>
        <v>0</v>
      </c>
      <c r="F3913" s="75">
        <f t="shared" si="4"/>
        <v>2</v>
      </c>
      <c r="G3913" s="75">
        <f t="shared" si="17"/>
        <v>0</v>
      </c>
      <c r="H3913" s="76">
        <f>IF(A3913&lt;SIP_Calculator!$B$7,0,IF(A3913&gt;SIP_Calculator!$E$7,0,1))</f>
        <v>1</v>
      </c>
      <c r="I3913" s="74">
        <f t="shared" si="5"/>
        <v>0</v>
      </c>
      <c r="J3913" s="75">
        <f t="shared" si="6"/>
        <v>0</v>
      </c>
      <c r="K3913" s="76">
        <f>H3913*SIP_Calculator!$D$25</f>
        <v>484.4666522</v>
      </c>
      <c r="L3913" s="76">
        <f t="shared" si="7"/>
        <v>0.03956056999</v>
      </c>
      <c r="M3913" s="76">
        <f t="shared" si="8"/>
        <v>0.048509485</v>
      </c>
      <c r="N3913" s="76">
        <f t="shared" ref="N3913:O3913" si="11743">N3912+L3913</f>
        <v>351.4983326</v>
      </c>
      <c r="O3913" s="76">
        <f t="shared" si="11743"/>
        <v>419.4247717</v>
      </c>
      <c r="P3913" s="74">
        <f>I3913*SIP_Calculator!$D$26</f>
        <v>0</v>
      </c>
      <c r="Q3913" s="74">
        <f t="shared" si="10"/>
        <v>0</v>
      </c>
      <c r="R3913" s="74">
        <f t="shared" si="11"/>
        <v>0</v>
      </c>
      <c r="S3913" s="74">
        <f t="shared" ref="S3913:T3913" si="11744">S3912+Q3913</f>
        <v>351.3330727</v>
      </c>
      <c r="T3913" s="74">
        <f t="shared" si="11744"/>
        <v>419.3147861</v>
      </c>
      <c r="U3913" s="75">
        <f>J3913*SIP_Calculator!$D$27</f>
        <v>0</v>
      </c>
      <c r="V3913" s="75">
        <f t="shared" si="13"/>
        <v>0</v>
      </c>
      <c r="W3913" s="75">
        <f t="shared" si="14"/>
        <v>0</v>
      </c>
      <c r="X3913" s="75">
        <f t="shared" ref="X3913:Y3913" si="11745">X3912+V3913</f>
        <v>352.2661222</v>
      </c>
      <c r="Y3913" s="75">
        <f t="shared" si="11745"/>
        <v>420.3855405</v>
      </c>
    </row>
    <row r="3914" ht="15.75" customHeight="1">
      <c r="A3914" s="78">
        <v>43873.0</v>
      </c>
      <c r="B3914" s="73">
        <v>12327.7</v>
      </c>
      <c r="C3914" s="73">
        <v>10037.1</v>
      </c>
      <c r="D3914" s="74">
        <f t="shared" si="33"/>
        <v>821</v>
      </c>
      <c r="E3914" s="74">
        <f t="shared" si="16"/>
        <v>0</v>
      </c>
      <c r="F3914" s="75">
        <f t="shared" si="4"/>
        <v>2</v>
      </c>
      <c r="G3914" s="75">
        <f t="shared" si="17"/>
        <v>0</v>
      </c>
      <c r="H3914" s="76">
        <f>IF(A3914&lt;SIP_Calculator!$B$7,0,IF(A3914&gt;SIP_Calculator!$E$7,0,1))</f>
        <v>1</v>
      </c>
      <c r="I3914" s="74">
        <f t="shared" si="5"/>
        <v>0</v>
      </c>
      <c r="J3914" s="75">
        <f t="shared" si="6"/>
        <v>0</v>
      </c>
      <c r="K3914" s="76">
        <f>H3914*SIP_Calculator!$D$25</f>
        <v>484.4666522</v>
      </c>
      <c r="L3914" s="76">
        <f t="shared" si="7"/>
        <v>0.03929903</v>
      </c>
      <c r="M3914" s="76">
        <f t="shared" si="8"/>
        <v>0.04826759245</v>
      </c>
      <c r="N3914" s="76">
        <f t="shared" ref="N3914:O3914" si="11746">N3913+L3914</f>
        <v>351.5376316</v>
      </c>
      <c r="O3914" s="76">
        <f t="shared" si="11746"/>
        <v>419.4730393</v>
      </c>
      <c r="P3914" s="74">
        <f>I3914*SIP_Calculator!$D$26</f>
        <v>0</v>
      </c>
      <c r="Q3914" s="74">
        <f t="shared" si="10"/>
        <v>0</v>
      </c>
      <c r="R3914" s="74">
        <f t="shared" si="11"/>
        <v>0</v>
      </c>
      <c r="S3914" s="74">
        <f t="shared" ref="S3914:T3914" si="11747">S3913+Q3914</f>
        <v>351.3330727</v>
      </c>
      <c r="T3914" s="74">
        <f t="shared" si="11747"/>
        <v>419.3147861</v>
      </c>
      <c r="U3914" s="75">
        <f>J3914*SIP_Calculator!$D$27</f>
        <v>0</v>
      </c>
      <c r="V3914" s="75">
        <f t="shared" si="13"/>
        <v>0</v>
      </c>
      <c r="W3914" s="75">
        <f t="shared" si="14"/>
        <v>0</v>
      </c>
      <c r="X3914" s="75">
        <f t="shared" ref="X3914:Y3914" si="11748">X3913+V3914</f>
        <v>352.2661222</v>
      </c>
      <c r="Y3914" s="75">
        <f t="shared" si="11748"/>
        <v>420.3855405</v>
      </c>
    </row>
    <row r="3915" ht="15.75" customHeight="1">
      <c r="A3915" s="78">
        <v>43874.0</v>
      </c>
      <c r="B3915" s="73">
        <v>12301.75</v>
      </c>
      <c r="C3915" s="73">
        <v>10017.75</v>
      </c>
      <c r="D3915" s="74">
        <f t="shared" si="33"/>
        <v>821</v>
      </c>
      <c r="E3915" s="74">
        <f t="shared" si="16"/>
        <v>0</v>
      </c>
      <c r="F3915" s="75">
        <f t="shared" si="4"/>
        <v>2</v>
      </c>
      <c r="G3915" s="75">
        <f t="shared" si="17"/>
        <v>0</v>
      </c>
      <c r="H3915" s="76">
        <f>IF(A3915&lt;SIP_Calculator!$B$7,0,IF(A3915&gt;SIP_Calculator!$E$7,0,1))</f>
        <v>1</v>
      </c>
      <c r="I3915" s="74">
        <f t="shared" si="5"/>
        <v>0</v>
      </c>
      <c r="J3915" s="75">
        <f t="shared" si="6"/>
        <v>0</v>
      </c>
      <c r="K3915" s="76">
        <f>H3915*SIP_Calculator!$D$25</f>
        <v>484.4666522</v>
      </c>
      <c r="L3915" s="76">
        <f t="shared" si="7"/>
        <v>0.03938192958</v>
      </c>
      <c r="M3915" s="76">
        <f t="shared" si="8"/>
        <v>0.04836082475</v>
      </c>
      <c r="N3915" s="76">
        <f t="shared" ref="N3915:O3915" si="11749">N3914+L3915</f>
        <v>351.5770136</v>
      </c>
      <c r="O3915" s="76">
        <f t="shared" si="11749"/>
        <v>419.5214001</v>
      </c>
      <c r="P3915" s="74">
        <f>I3915*SIP_Calculator!$D$26</f>
        <v>0</v>
      </c>
      <c r="Q3915" s="74">
        <f t="shared" si="10"/>
        <v>0</v>
      </c>
      <c r="R3915" s="74">
        <f t="shared" si="11"/>
        <v>0</v>
      </c>
      <c r="S3915" s="74">
        <f t="shared" ref="S3915:T3915" si="11750">S3914+Q3915</f>
        <v>351.3330727</v>
      </c>
      <c r="T3915" s="74">
        <f t="shared" si="11750"/>
        <v>419.3147861</v>
      </c>
      <c r="U3915" s="75">
        <f>J3915*SIP_Calculator!$D$27</f>
        <v>0</v>
      </c>
      <c r="V3915" s="75">
        <f t="shared" si="13"/>
        <v>0</v>
      </c>
      <c r="W3915" s="75">
        <f t="shared" si="14"/>
        <v>0</v>
      </c>
      <c r="X3915" s="75">
        <f t="shared" ref="X3915:Y3915" si="11751">X3914+V3915</f>
        <v>352.2661222</v>
      </c>
      <c r="Y3915" s="75">
        <f t="shared" si="11751"/>
        <v>420.3855405</v>
      </c>
    </row>
    <row r="3916" ht="15.75" customHeight="1">
      <c r="A3916" s="78">
        <v>43875.0</v>
      </c>
      <c r="B3916" s="73">
        <v>12230.45</v>
      </c>
      <c r="C3916" s="73">
        <v>9961.05</v>
      </c>
      <c r="D3916" s="74">
        <f t="shared" si="33"/>
        <v>821</v>
      </c>
      <c r="E3916" s="74">
        <f t="shared" si="16"/>
        <v>0</v>
      </c>
      <c r="F3916" s="75">
        <f t="shared" si="4"/>
        <v>2</v>
      </c>
      <c r="G3916" s="75">
        <f t="shared" si="17"/>
        <v>0</v>
      </c>
      <c r="H3916" s="76">
        <f>IF(A3916&lt;SIP_Calculator!$B$7,0,IF(A3916&gt;SIP_Calculator!$E$7,0,1))</f>
        <v>1</v>
      </c>
      <c r="I3916" s="74">
        <f t="shared" si="5"/>
        <v>0</v>
      </c>
      <c r="J3916" s="75">
        <f t="shared" si="6"/>
        <v>0</v>
      </c>
      <c r="K3916" s="76">
        <f>H3916*SIP_Calculator!$D$25</f>
        <v>484.4666522</v>
      </c>
      <c r="L3916" s="76">
        <f t="shared" si="7"/>
        <v>0.03961151488</v>
      </c>
      <c r="M3916" s="76">
        <f t="shared" si="8"/>
        <v>0.04863610284</v>
      </c>
      <c r="N3916" s="76">
        <f t="shared" ref="N3916:O3916" si="11752">N3915+L3916</f>
        <v>351.6166251</v>
      </c>
      <c r="O3916" s="76">
        <f t="shared" si="11752"/>
        <v>419.5700362</v>
      </c>
      <c r="P3916" s="74">
        <f>I3916*SIP_Calculator!$D$26</f>
        <v>0</v>
      </c>
      <c r="Q3916" s="74">
        <f t="shared" si="10"/>
        <v>0</v>
      </c>
      <c r="R3916" s="74">
        <f t="shared" si="11"/>
        <v>0</v>
      </c>
      <c r="S3916" s="74">
        <f t="shared" ref="S3916:T3916" si="11753">S3915+Q3916</f>
        <v>351.3330727</v>
      </c>
      <c r="T3916" s="74">
        <f t="shared" si="11753"/>
        <v>419.3147861</v>
      </c>
      <c r="U3916" s="75">
        <f>J3916*SIP_Calculator!$D$27</f>
        <v>0</v>
      </c>
      <c r="V3916" s="75">
        <f t="shared" si="13"/>
        <v>0</v>
      </c>
      <c r="W3916" s="75">
        <f t="shared" si="14"/>
        <v>0</v>
      </c>
      <c r="X3916" s="75">
        <f t="shared" ref="X3916:Y3916" si="11754">X3915+V3916</f>
        <v>352.2661222</v>
      </c>
      <c r="Y3916" s="75">
        <f t="shared" si="11754"/>
        <v>420.3855405</v>
      </c>
    </row>
    <row r="3917" ht="15.75" customHeight="1">
      <c r="A3917" s="78">
        <v>43878.0</v>
      </c>
      <c r="B3917" s="73">
        <v>12152.0</v>
      </c>
      <c r="C3917" s="73">
        <v>9891.0</v>
      </c>
      <c r="D3917" s="74">
        <f t="shared" si="33"/>
        <v>822</v>
      </c>
      <c r="E3917" s="74">
        <f t="shared" si="16"/>
        <v>1</v>
      </c>
      <c r="F3917" s="75">
        <f t="shared" si="4"/>
        <v>2</v>
      </c>
      <c r="G3917" s="75">
        <f t="shared" si="17"/>
        <v>0</v>
      </c>
      <c r="H3917" s="76">
        <f>IF(A3917&lt;SIP_Calculator!$B$7,0,IF(A3917&gt;SIP_Calculator!$E$7,0,1))</f>
        <v>1</v>
      </c>
      <c r="I3917" s="74">
        <f t="shared" si="5"/>
        <v>1</v>
      </c>
      <c r="J3917" s="75">
        <f t="shared" si="6"/>
        <v>0</v>
      </c>
      <c r="K3917" s="76">
        <f>H3917*SIP_Calculator!$D$25</f>
        <v>484.4666522</v>
      </c>
      <c r="L3917" s="76">
        <f t="shared" si="7"/>
        <v>0.03986723603</v>
      </c>
      <c r="M3917" s="76">
        <f t="shared" si="8"/>
        <v>0.04898055325</v>
      </c>
      <c r="N3917" s="76">
        <f t="shared" ref="N3917:O3917" si="11755">N3916+L3917</f>
        <v>351.6564923</v>
      </c>
      <c r="O3917" s="76">
        <f t="shared" si="11755"/>
        <v>419.6190168</v>
      </c>
      <c r="P3917" s="74">
        <f>I3917*SIP_Calculator!$D$26</f>
        <v>2301.341589</v>
      </c>
      <c r="Q3917" s="74">
        <f t="shared" si="10"/>
        <v>0.1893796568</v>
      </c>
      <c r="R3917" s="74">
        <f t="shared" si="11"/>
        <v>0.2326702648</v>
      </c>
      <c r="S3917" s="74">
        <f t="shared" ref="S3917:T3917" si="11756">S3916+Q3917</f>
        <v>351.5224524</v>
      </c>
      <c r="T3917" s="74">
        <f t="shared" si="11756"/>
        <v>419.5474564</v>
      </c>
      <c r="U3917" s="75">
        <f>J3917*SIP_Calculator!$D$27</f>
        <v>0</v>
      </c>
      <c r="V3917" s="75">
        <f t="shared" si="13"/>
        <v>0</v>
      </c>
      <c r="W3917" s="75">
        <f t="shared" si="14"/>
        <v>0</v>
      </c>
      <c r="X3917" s="75">
        <f t="shared" ref="X3917:Y3917" si="11757">X3916+V3917</f>
        <v>352.2661222</v>
      </c>
      <c r="Y3917" s="75">
        <f t="shared" si="11757"/>
        <v>420.3855405</v>
      </c>
    </row>
    <row r="3918" ht="15.75" customHeight="1">
      <c r="A3918" s="78">
        <v>43879.0</v>
      </c>
      <c r="B3918" s="73">
        <v>12098.9</v>
      </c>
      <c r="C3918" s="73">
        <v>9845.55</v>
      </c>
      <c r="D3918" s="74">
        <f t="shared" si="33"/>
        <v>822</v>
      </c>
      <c r="E3918" s="74">
        <f t="shared" si="16"/>
        <v>0</v>
      </c>
      <c r="F3918" s="75">
        <f t="shared" si="4"/>
        <v>2</v>
      </c>
      <c r="G3918" s="75">
        <f t="shared" si="17"/>
        <v>0</v>
      </c>
      <c r="H3918" s="76">
        <f>IF(A3918&lt;SIP_Calculator!$B$7,0,IF(A3918&gt;SIP_Calculator!$E$7,0,1))</f>
        <v>1</v>
      </c>
      <c r="I3918" s="74">
        <f t="shared" si="5"/>
        <v>0</v>
      </c>
      <c r="J3918" s="75">
        <f t="shared" si="6"/>
        <v>0</v>
      </c>
      <c r="K3918" s="76">
        <f>H3918*SIP_Calculator!$D$25</f>
        <v>484.4666522</v>
      </c>
      <c r="L3918" s="76">
        <f t="shared" si="7"/>
        <v>0.0400422065</v>
      </c>
      <c r="M3918" s="76">
        <f t="shared" si="8"/>
        <v>0.04920666211</v>
      </c>
      <c r="N3918" s="76">
        <f t="shared" ref="N3918:O3918" si="11758">N3917+L3918</f>
        <v>351.6965345</v>
      </c>
      <c r="O3918" s="76">
        <f t="shared" si="11758"/>
        <v>419.6682235</v>
      </c>
      <c r="P3918" s="74">
        <f>I3918*SIP_Calculator!$D$26</f>
        <v>0</v>
      </c>
      <c r="Q3918" s="74">
        <f t="shared" si="10"/>
        <v>0</v>
      </c>
      <c r="R3918" s="74">
        <f t="shared" si="11"/>
        <v>0</v>
      </c>
      <c r="S3918" s="74">
        <f t="shared" ref="S3918:T3918" si="11759">S3917+Q3918</f>
        <v>351.5224524</v>
      </c>
      <c r="T3918" s="74">
        <f t="shared" si="11759"/>
        <v>419.5474564</v>
      </c>
      <c r="U3918" s="75">
        <f>J3918*SIP_Calculator!$D$27</f>
        <v>0</v>
      </c>
      <c r="V3918" s="75">
        <f t="shared" si="13"/>
        <v>0</v>
      </c>
      <c r="W3918" s="75">
        <f t="shared" si="14"/>
        <v>0</v>
      </c>
      <c r="X3918" s="75">
        <f t="shared" ref="X3918:Y3918" si="11760">X3917+V3918</f>
        <v>352.2661222</v>
      </c>
      <c r="Y3918" s="75">
        <f t="shared" si="11760"/>
        <v>420.3855405</v>
      </c>
    </row>
    <row r="3919" ht="15.75" customHeight="1">
      <c r="A3919" s="78">
        <v>43880.0</v>
      </c>
      <c r="B3919" s="73">
        <v>12248.2</v>
      </c>
      <c r="C3919" s="73">
        <v>9970.5</v>
      </c>
      <c r="D3919" s="74">
        <f t="shared" si="33"/>
        <v>822</v>
      </c>
      <c r="E3919" s="74">
        <f t="shared" si="16"/>
        <v>0</v>
      </c>
      <c r="F3919" s="75">
        <f t="shared" si="4"/>
        <v>2</v>
      </c>
      <c r="G3919" s="75">
        <f t="shared" si="17"/>
        <v>0</v>
      </c>
      <c r="H3919" s="76">
        <f>IF(A3919&lt;SIP_Calculator!$B$7,0,IF(A3919&gt;SIP_Calculator!$E$7,0,1))</f>
        <v>1</v>
      </c>
      <c r="I3919" s="74">
        <f t="shared" si="5"/>
        <v>0</v>
      </c>
      <c r="J3919" s="75">
        <f t="shared" si="6"/>
        <v>0</v>
      </c>
      <c r="K3919" s="76">
        <f>H3919*SIP_Calculator!$D$25</f>
        <v>484.4666522</v>
      </c>
      <c r="L3919" s="76">
        <f t="shared" si="7"/>
        <v>0.03955411017</v>
      </c>
      <c r="M3919" s="76">
        <f t="shared" si="8"/>
        <v>0.04859000574</v>
      </c>
      <c r="N3919" s="76">
        <f t="shared" ref="N3919:O3919" si="11761">N3918+L3919</f>
        <v>351.7360886</v>
      </c>
      <c r="O3919" s="76">
        <f t="shared" si="11761"/>
        <v>419.7168135</v>
      </c>
      <c r="P3919" s="74">
        <f>I3919*SIP_Calculator!$D$26</f>
        <v>0</v>
      </c>
      <c r="Q3919" s="74">
        <f t="shared" si="10"/>
        <v>0</v>
      </c>
      <c r="R3919" s="74">
        <f t="shared" si="11"/>
        <v>0</v>
      </c>
      <c r="S3919" s="74">
        <f t="shared" ref="S3919:T3919" si="11762">S3918+Q3919</f>
        <v>351.5224524</v>
      </c>
      <c r="T3919" s="74">
        <f t="shared" si="11762"/>
        <v>419.5474564</v>
      </c>
      <c r="U3919" s="75">
        <f>J3919*SIP_Calculator!$D$27</f>
        <v>0</v>
      </c>
      <c r="V3919" s="75">
        <f t="shared" si="13"/>
        <v>0</v>
      </c>
      <c r="W3919" s="75">
        <f t="shared" si="14"/>
        <v>0</v>
      </c>
      <c r="X3919" s="75">
        <f t="shared" ref="X3919:Y3919" si="11763">X3918+V3919</f>
        <v>352.2661222</v>
      </c>
      <c r="Y3919" s="75">
        <f t="shared" si="11763"/>
        <v>420.3855405</v>
      </c>
    </row>
    <row r="3920" ht="15.75" customHeight="1">
      <c r="A3920" s="78">
        <v>43881.0</v>
      </c>
      <c r="B3920" s="73">
        <v>12211.3</v>
      </c>
      <c r="C3920" s="73">
        <v>9958.65</v>
      </c>
      <c r="D3920" s="74">
        <f t="shared" si="33"/>
        <v>822</v>
      </c>
      <c r="E3920" s="74">
        <f t="shared" si="16"/>
        <v>0</v>
      </c>
      <c r="F3920" s="75">
        <f t="shared" si="4"/>
        <v>2</v>
      </c>
      <c r="G3920" s="75">
        <f t="shared" si="17"/>
        <v>0</v>
      </c>
      <c r="H3920" s="76">
        <f>IF(A3920&lt;SIP_Calculator!$B$7,0,IF(A3920&gt;SIP_Calculator!$E$7,0,1))</f>
        <v>1</v>
      </c>
      <c r="I3920" s="74">
        <f t="shared" si="5"/>
        <v>0</v>
      </c>
      <c r="J3920" s="75">
        <f t="shared" si="6"/>
        <v>0</v>
      </c>
      <c r="K3920" s="76">
        <f>H3920*SIP_Calculator!$D$25</f>
        <v>484.4666522</v>
      </c>
      <c r="L3920" s="76">
        <f t="shared" si="7"/>
        <v>0.03967363444</v>
      </c>
      <c r="M3920" s="76">
        <f t="shared" si="8"/>
        <v>0.04864782397</v>
      </c>
      <c r="N3920" s="76">
        <f t="shared" ref="N3920:O3920" si="11764">N3919+L3920</f>
        <v>351.7757623</v>
      </c>
      <c r="O3920" s="76">
        <f t="shared" si="11764"/>
        <v>419.7654613</v>
      </c>
      <c r="P3920" s="74">
        <f>I3920*SIP_Calculator!$D$26</f>
        <v>0</v>
      </c>
      <c r="Q3920" s="74">
        <f t="shared" si="10"/>
        <v>0</v>
      </c>
      <c r="R3920" s="74">
        <f t="shared" si="11"/>
        <v>0</v>
      </c>
      <c r="S3920" s="74">
        <f t="shared" ref="S3920:T3920" si="11765">S3919+Q3920</f>
        <v>351.5224524</v>
      </c>
      <c r="T3920" s="74">
        <f t="shared" si="11765"/>
        <v>419.5474564</v>
      </c>
      <c r="U3920" s="75">
        <f>J3920*SIP_Calculator!$D$27</f>
        <v>0</v>
      </c>
      <c r="V3920" s="75">
        <f t="shared" si="13"/>
        <v>0</v>
      </c>
      <c r="W3920" s="75">
        <f t="shared" si="14"/>
        <v>0</v>
      </c>
      <c r="X3920" s="75">
        <f t="shared" ref="X3920:Y3920" si="11766">X3919+V3920</f>
        <v>352.2661222</v>
      </c>
      <c r="Y3920" s="75">
        <f t="shared" si="11766"/>
        <v>420.3855405</v>
      </c>
    </row>
    <row r="3921" ht="15.75" customHeight="1">
      <c r="A3921" s="78">
        <v>43885.0</v>
      </c>
      <c r="B3921" s="73">
        <v>11957.0</v>
      </c>
      <c r="C3921" s="73">
        <v>9758.2</v>
      </c>
      <c r="D3921" s="74">
        <f t="shared" si="33"/>
        <v>823</v>
      </c>
      <c r="E3921" s="74">
        <f t="shared" si="16"/>
        <v>1</v>
      </c>
      <c r="F3921" s="75">
        <f t="shared" si="4"/>
        <v>2</v>
      </c>
      <c r="G3921" s="75">
        <f t="shared" si="17"/>
        <v>0</v>
      </c>
      <c r="H3921" s="76">
        <f>IF(A3921&lt;SIP_Calculator!$B$7,0,IF(A3921&gt;SIP_Calculator!$E$7,0,1))</f>
        <v>1</v>
      </c>
      <c r="I3921" s="74">
        <f t="shared" si="5"/>
        <v>1</v>
      </c>
      <c r="J3921" s="75">
        <f t="shared" si="6"/>
        <v>0</v>
      </c>
      <c r="K3921" s="76">
        <f>H3921*SIP_Calculator!$D$25</f>
        <v>484.4666522</v>
      </c>
      <c r="L3921" s="76">
        <f t="shared" si="7"/>
        <v>0.0405174084</v>
      </c>
      <c r="M3921" s="76">
        <f t="shared" si="8"/>
        <v>0.04964713289</v>
      </c>
      <c r="N3921" s="76">
        <f t="shared" ref="N3921:O3921" si="11767">N3920+L3921</f>
        <v>351.8162797</v>
      </c>
      <c r="O3921" s="76">
        <f t="shared" si="11767"/>
        <v>419.8151084</v>
      </c>
      <c r="P3921" s="74">
        <f>I3921*SIP_Calculator!$D$26</f>
        <v>2301.341589</v>
      </c>
      <c r="Q3921" s="74">
        <f t="shared" si="10"/>
        <v>0.1924681433</v>
      </c>
      <c r="R3921" s="74">
        <f t="shared" si="11"/>
        <v>0.2358366901</v>
      </c>
      <c r="S3921" s="74">
        <f t="shared" ref="S3921:T3921" si="11768">S3920+Q3921</f>
        <v>351.7149205</v>
      </c>
      <c r="T3921" s="74">
        <f t="shared" si="11768"/>
        <v>419.7832931</v>
      </c>
      <c r="U3921" s="75">
        <f>J3921*SIP_Calculator!$D$27</f>
        <v>0</v>
      </c>
      <c r="V3921" s="75">
        <f t="shared" si="13"/>
        <v>0</v>
      </c>
      <c r="W3921" s="75">
        <f t="shared" si="14"/>
        <v>0</v>
      </c>
      <c r="X3921" s="75">
        <f t="shared" ref="X3921:Y3921" si="11769">X3920+V3921</f>
        <v>352.2661222</v>
      </c>
      <c r="Y3921" s="75">
        <f t="shared" si="11769"/>
        <v>420.3855405</v>
      </c>
    </row>
    <row r="3922" ht="15.75" customHeight="1">
      <c r="A3922" s="78">
        <v>43886.0</v>
      </c>
      <c r="B3922" s="73">
        <v>11917.3</v>
      </c>
      <c r="C3922" s="73">
        <v>9724.7</v>
      </c>
      <c r="D3922" s="74">
        <f t="shared" si="33"/>
        <v>823</v>
      </c>
      <c r="E3922" s="74">
        <f t="shared" si="16"/>
        <v>0</v>
      </c>
      <c r="F3922" s="75">
        <f t="shared" si="4"/>
        <v>2</v>
      </c>
      <c r="G3922" s="75">
        <f t="shared" si="17"/>
        <v>0</v>
      </c>
      <c r="H3922" s="76">
        <f>IF(A3922&lt;SIP_Calculator!$B$7,0,IF(A3922&gt;SIP_Calculator!$E$7,0,1))</f>
        <v>1</v>
      </c>
      <c r="I3922" s="74">
        <f t="shared" si="5"/>
        <v>0</v>
      </c>
      <c r="J3922" s="75">
        <f t="shared" si="6"/>
        <v>0</v>
      </c>
      <c r="K3922" s="76">
        <f>H3922*SIP_Calculator!$D$25</f>
        <v>484.4666522</v>
      </c>
      <c r="L3922" s="76">
        <f t="shared" si="7"/>
        <v>0.04065238369</v>
      </c>
      <c r="M3922" s="76">
        <f t="shared" si="8"/>
        <v>0.04981815914</v>
      </c>
      <c r="N3922" s="76">
        <f t="shared" ref="N3922:O3922" si="11770">N3921+L3922</f>
        <v>351.8569321</v>
      </c>
      <c r="O3922" s="76">
        <f t="shared" si="11770"/>
        <v>419.8649266</v>
      </c>
      <c r="P3922" s="74">
        <f>I3922*SIP_Calculator!$D$26</f>
        <v>0</v>
      </c>
      <c r="Q3922" s="74">
        <f t="shared" si="10"/>
        <v>0</v>
      </c>
      <c r="R3922" s="74">
        <f t="shared" si="11"/>
        <v>0</v>
      </c>
      <c r="S3922" s="74">
        <f t="shared" ref="S3922:T3922" si="11771">S3921+Q3922</f>
        <v>351.7149205</v>
      </c>
      <c r="T3922" s="74">
        <f t="shared" si="11771"/>
        <v>419.7832931</v>
      </c>
      <c r="U3922" s="75">
        <f>J3922*SIP_Calculator!$D$27</f>
        <v>0</v>
      </c>
      <c r="V3922" s="75">
        <f t="shared" si="13"/>
        <v>0</v>
      </c>
      <c r="W3922" s="75">
        <f t="shared" si="14"/>
        <v>0</v>
      </c>
      <c r="X3922" s="75">
        <f t="shared" ref="X3922:Y3922" si="11772">X3921+V3922</f>
        <v>352.2661222</v>
      </c>
      <c r="Y3922" s="75">
        <f t="shared" si="11772"/>
        <v>420.3855405</v>
      </c>
    </row>
    <row r="3923" ht="15.75" customHeight="1">
      <c r="A3923" s="78">
        <v>43887.0</v>
      </c>
      <c r="B3923" s="73">
        <v>11790.1</v>
      </c>
      <c r="C3923" s="73">
        <v>9622.7</v>
      </c>
      <c r="D3923" s="74">
        <f t="shared" si="33"/>
        <v>823</v>
      </c>
      <c r="E3923" s="74">
        <f t="shared" si="16"/>
        <v>0</v>
      </c>
      <c r="F3923" s="75">
        <f t="shared" si="4"/>
        <v>2</v>
      </c>
      <c r="G3923" s="75">
        <f t="shared" si="17"/>
        <v>0</v>
      </c>
      <c r="H3923" s="76">
        <f>IF(A3923&lt;SIP_Calculator!$B$7,0,IF(A3923&gt;SIP_Calculator!$E$7,0,1))</f>
        <v>1</v>
      </c>
      <c r="I3923" s="74">
        <f t="shared" si="5"/>
        <v>0</v>
      </c>
      <c r="J3923" s="75">
        <f t="shared" si="6"/>
        <v>0</v>
      </c>
      <c r="K3923" s="76">
        <f>H3923*SIP_Calculator!$D$25</f>
        <v>484.4666522</v>
      </c>
      <c r="L3923" s="76">
        <f t="shared" si="7"/>
        <v>0.04109097058</v>
      </c>
      <c r="M3923" s="76">
        <f t="shared" si="8"/>
        <v>0.05034622842</v>
      </c>
      <c r="N3923" s="76">
        <f t="shared" ref="N3923:O3923" si="11773">N3922+L3923</f>
        <v>351.898023</v>
      </c>
      <c r="O3923" s="76">
        <f t="shared" si="11773"/>
        <v>419.9152728</v>
      </c>
      <c r="P3923" s="74">
        <f>I3923*SIP_Calculator!$D$26</f>
        <v>0</v>
      </c>
      <c r="Q3923" s="74">
        <f t="shared" si="10"/>
        <v>0</v>
      </c>
      <c r="R3923" s="74">
        <f t="shared" si="11"/>
        <v>0</v>
      </c>
      <c r="S3923" s="74">
        <f t="shared" ref="S3923:T3923" si="11774">S3922+Q3923</f>
        <v>351.7149205</v>
      </c>
      <c r="T3923" s="74">
        <f t="shared" si="11774"/>
        <v>419.7832931</v>
      </c>
      <c r="U3923" s="75">
        <f>J3923*SIP_Calculator!$D$27</f>
        <v>0</v>
      </c>
      <c r="V3923" s="75">
        <f t="shared" si="13"/>
        <v>0</v>
      </c>
      <c r="W3923" s="75">
        <f t="shared" si="14"/>
        <v>0</v>
      </c>
      <c r="X3923" s="75">
        <f t="shared" ref="X3923:Y3923" si="11775">X3922+V3923</f>
        <v>352.2661222</v>
      </c>
      <c r="Y3923" s="75">
        <f t="shared" si="11775"/>
        <v>420.3855405</v>
      </c>
    </row>
    <row r="3924" ht="15.75" customHeight="1">
      <c r="A3924" s="78">
        <v>43888.0</v>
      </c>
      <c r="B3924" s="73">
        <v>11746.85</v>
      </c>
      <c r="C3924" s="73">
        <v>9579.35</v>
      </c>
      <c r="D3924" s="74">
        <f t="shared" si="33"/>
        <v>823</v>
      </c>
      <c r="E3924" s="74">
        <f t="shared" si="16"/>
        <v>0</v>
      </c>
      <c r="F3924" s="75">
        <f t="shared" si="4"/>
        <v>2</v>
      </c>
      <c r="G3924" s="75">
        <f t="shared" si="17"/>
        <v>0</v>
      </c>
      <c r="H3924" s="76">
        <f>IF(A3924&lt;SIP_Calculator!$B$7,0,IF(A3924&gt;SIP_Calculator!$E$7,0,1))</f>
        <v>1</v>
      </c>
      <c r="I3924" s="74">
        <f t="shared" si="5"/>
        <v>0</v>
      </c>
      <c r="J3924" s="75">
        <f t="shared" si="6"/>
        <v>0</v>
      </c>
      <c r="K3924" s="76">
        <f>H3924*SIP_Calculator!$D$25</f>
        <v>484.4666522</v>
      </c>
      <c r="L3924" s="76">
        <f t="shared" si="7"/>
        <v>0.04124226088</v>
      </c>
      <c r="M3924" s="76">
        <f t="shared" si="8"/>
        <v>0.05057406319</v>
      </c>
      <c r="N3924" s="76">
        <f t="shared" ref="N3924:O3924" si="11776">N3923+L3924</f>
        <v>351.9392653</v>
      </c>
      <c r="O3924" s="76">
        <f t="shared" si="11776"/>
        <v>419.9658469</v>
      </c>
      <c r="P3924" s="74">
        <f>I3924*SIP_Calculator!$D$26</f>
        <v>0</v>
      </c>
      <c r="Q3924" s="74">
        <f t="shared" si="10"/>
        <v>0</v>
      </c>
      <c r="R3924" s="74">
        <f t="shared" si="11"/>
        <v>0</v>
      </c>
      <c r="S3924" s="74">
        <f t="shared" ref="S3924:T3924" si="11777">S3923+Q3924</f>
        <v>351.7149205</v>
      </c>
      <c r="T3924" s="74">
        <f t="shared" si="11777"/>
        <v>419.7832931</v>
      </c>
      <c r="U3924" s="75">
        <f>J3924*SIP_Calculator!$D$27</f>
        <v>0</v>
      </c>
      <c r="V3924" s="75">
        <f t="shared" si="13"/>
        <v>0</v>
      </c>
      <c r="W3924" s="75">
        <f t="shared" si="14"/>
        <v>0</v>
      </c>
      <c r="X3924" s="75">
        <f t="shared" ref="X3924:Y3924" si="11778">X3923+V3924</f>
        <v>352.2661222</v>
      </c>
      <c r="Y3924" s="75">
        <f t="shared" si="11778"/>
        <v>420.3855405</v>
      </c>
    </row>
    <row r="3925" ht="15.75" customHeight="1">
      <c r="A3925" s="78">
        <v>43889.0</v>
      </c>
      <c r="B3925" s="73">
        <v>11316.3</v>
      </c>
      <c r="C3925" s="73">
        <v>9236.05</v>
      </c>
      <c r="D3925" s="74">
        <f t="shared" si="33"/>
        <v>823</v>
      </c>
      <c r="E3925" s="74">
        <f t="shared" si="16"/>
        <v>0</v>
      </c>
      <c r="F3925" s="75">
        <f t="shared" si="4"/>
        <v>2</v>
      </c>
      <c r="G3925" s="75">
        <f t="shared" si="17"/>
        <v>0</v>
      </c>
      <c r="H3925" s="76">
        <f>IF(A3925&lt;SIP_Calculator!$B$7,0,IF(A3925&gt;SIP_Calculator!$E$7,0,1))</f>
        <v>1</v>
      </c>
      <c r="I3925" s="74">
        <f t="shared" si="5"/>
        <v>0</v>
      </c>
      <c r="J3925" s="75">
        <f t="shared" si="6"/>
        <v>0</v>
      </c>
      <c r="K3925" s="76">
        <f>H3925*SIP_Calculator!$D$25</f>
        <v>484.4666522</v>
      </c>
      <c r="L3925" s="76">
        <f t="shared" si="7"/>
        <v>0.04281140056</v>
      </c>
      <c r="M3925" s="76">
        <f t="shared" si="8"/>
        <v>0.05245387933</v>
      </c>
      <c r="N3925" s="76">
        <f t="shared" ref="N3925:O3925" si="11779">N3924+L3925</f>
        <v>351.9820767</v>
      </c>
      <c r="O3925" s="76">
        <f t="shared" si="11779"/>
        <v>420.0183008</v>
      </c>
      <c r="P3925" s="74">
        <f>I3925*SIP_Calculator!$D$26</f>
        <v>0</v>
      </c>
      <c r="Q3925" s="74">
        <f t="shared" si="10"/>
        <v>0</v>
      </c>
      <c r="R3925" s="74">
        <f t="shared" si="11"/>
        <v>0</v>
      </c>
      <c r="S3925" s="74">
        <f t="shared" ref="S3925:T3925" si="11780">S3924+Q3925</f>
        <v>351.7149205</v>
      </c>
      <c r="T3925" s="74">
        <f t="shared" si="11780"/>
        <v>419.7832931</v>
      </c>
      <c r="U3925" s="75">
        <f>J3925*SIP_Calculator!$D$27</f>
        <v>0</v>
      </c>
      <c r="V3925" s="75">
        <f t="shared" si="13"/>
        <v>0</v>
      </c>
      <c r="W3925" s="75">
        <f t="shared" si="14"/>
        <v>0</v>
      </c>
      <c r="X3925" s="75">
        <f t="shared" ref="X3925:Y3925" si="11781">X3924+V3925</f>
        <v>352.2661222</v>
      </c>
      <c r="Y3925" s="75">
        <f t="shared" si="11781"/>
        <v>420.3855405</v>
      </c>
    </row>
    <row r="3926" ht="15.75" customHeight="1">
      <c r="A3926" s="78">
        <v>43892.0</v>
      </c>
      <c r="B3926" s="73">
        <v>11251.55</v>
      </c>
      <c r="C3926" s="73">
        <v>9178.8</v>
      </c>
      <c r="D3926" s="74">
        <f t="shared" si="33"/>
        <v>824</v>
      </c>
      <c r="E3926" s="74">
        <f t="shared" si="16"/>
        <v>1</v>
      </c>
      <c r="F3926" s="75">
        <f t="shared" si="4"/>
        <v>3</v>
      </c>
      <c r="G3926" s="75">
        <f t="shared" si="17"/>
        <v>1</v>
      </c>
      <c r="H3926" s="76">
        <f>IF(A3926&lt;SIP_Calculator!$B$7,0,IF(A3926&gt;SIP_Calculator!$E$7,0,1))</f>
        <v>1</v>
      </c>
      <c r="I3926" s="74">
        <f t="shared" si="5"/>
        <v>1</v>
      </c>
      <c r="J3926" s="75">
        <f t="shared" si="6"/>
        <v>1</v>
      </c>
      <c r="K3926" s="76">
        <f>H3926*SIP_Calculator!$D$25</f>
        <v>484.4666522</v>
      </c>
      <c r="L3926" s="76">
        <f t="shared" si="7"/>
        <v>0.04305777001</v>
      </c>
      <c r="M3926" s="76">
        <f t="shared" si="8"/>
        <v>0.0527810446</v>
      </c>
      <c r="N3926" s="76">
        <f t="shared" ref="N3926:O3926" si="11782">N3925+L3926</f>
        <v>352.0251345</v>
      </c>
      <c r="O3926" s="76">
        <f t="shared" si="11782"/>
        <v>420.0710818</v>
      </c>
      <c r="P3926" s="74">
        <f>I3926*SIP_Calculator!$D$26</f>
        <v>2301.341589</v>
      </c>
      <c r="Q3926" s="74">
        <f t="shared" si="10"/>
        <v>0.2045355164</v>
      </c>
      <c r="R3926" s="74">
        <f t="shared" si="11"/>
        <v>0.2507235793</v>
      </c>
      <c r="S3926" s="74">
        <f t="shared" ref="S3926:T3926" si="11783">S3925+Q3926</f>
        <v>351.9194561</v>
      </c>
      <c r="T3926" s="74">
        <f t="shared" si="11783"/>
        <v>420.0340167</v>
      </c>
      <c r="U3926" s="75">
        <f>J3926*SIP_Calculator!$D$27</f>
        <v>10000</v>
      </c>
      <c r="V3926" s="75">
        <f t="shared" si="13"/>
        <v>0.8887664366</v>
      </c>
      <c r="W3926" s="75">
        <f t="shared" si="14"/>
        <v>1.089467033</v>
      </c>
      <c r="X3926" s="75">
        <f t="shared" ref="X3926:Y3926" si="11784">X3925+V3926</f>
        <v>353.1548886</v>
      </c>
      <c r="Y3926" s="75">
        <f t="shared" si="11784"/>
        <v>421.4750075</v>
      </c>
    </row>
    <row r="3927" ht="15.75" customHeight="1">
      <c r="A3927" s="78">
        <v>43893.0</v>
      </c>
      <c r="B3927" s="73">
        <v>11430.85</v>
      </c>
      <c r="C3927" s="73">
        <v>9324.3</v>
      </c>
      <c r="D3927" s="74">
        <f t="shared" si="33"/>
        <v>824</v>
      </c>
      <c r="E3927" s="74">
        <f t="shared" si="16"/>
        <v>0</v>
      </c>
      <c r="F3927" s="75">
        <f t="shared" si="4"/>
        <v>3</v>
      </c>
      <c r="G3927" s="75">
        <f t="shared" si="17"/>
        <v>0</v>
      </c>
      <c r="H3927" s="76">
        <f>IF(A3927&lt;SIP_Calculator!$B$7,0,IF(A3927&gt;SIP_Calculator!$E$7,0,1))</f>
        <v>1</v>
      </c>
      <c r="I3927" s="74">
        <f t="shared" si="5"/>
        <v>0</v>
      </c>
      <c r="J3927" s="75">
        <f t="shared" si="6"/>
        <v>0</v>
      </c>
      <c r="K3927" s="76">
        <f>H3927*SIP_Calculator!$D$25</f>
        <v>484.4666522</v>
      </c>
      <c r="L3927" s="76">
        <f t="shared" si="7"/>
        <v>0.04238238208</v>
      </c>
      <c r="M3927" s="76">
        <f t="shared" si="8"/>
        <v>0.05195742867</v>
      </c>
      <c r="N3927" s="76">
        <f t="shared" ref="N3927:O3927" si="11785">N3926+L3927</f>
        <v>352.0675168</v>
      </c>
      <c r="O3927" s="76">
        <f t="shared" si="11785"/>
        <v>420.1230392</v>
      </c>
      <c r="P3927" s="74">
        <f>I3927*SIP_Calculator!$D$26</f>
        <v>0</v>
      </c>
      <c r="Q3927" s="74">
        <f t="shared" si="10"/>
        <v>0</v>
      </c>
      <c r="R3927" s="74">
        <f t="shared" si="11"/>
        <v>0</v>
      </c>
      <c r="S3927" s="74">
        <f t="shared" ref="S3927:T3927" si="11786">S3926+Q3927</f>
        <v>351.9194561</v>
      </c>
      <c r="T3927" s="74">
        <f t="shared" si="11786"/>
        <v>420.0340167</v>
      </c>
      <c r="U3927" s="75">
        <f>J3927*SIP_Calculator!$D$27</f>
        <v>0</v>
      </c>
      <c r="V3927" s="75">
        <f t="shared" si="13"/>
        <v>0</v>
      </c>
      <c r="W3927" s="75">
        <f t="shared" si="14"/>
        <v>0</v>
      </c>
      <c r="X3927" s="75">
        <f t="shared" ref="X3927:Y3927" si="11787">X3926+V3927</f>
        <v>353.1548886</v>
      </c>
      <c r="Y3927" s="75">
        <f t="shared" si="11787"/>
        <v>421.4750075</v>
      </c>
    </row>
    <row r="3928" ht="15.75" customHeight="1">
      <c r="A3928" s="78">
        <v>43894.0</v>
      </c>
      <c r="B3928" s="73">
        <v>11372.85</v>
      </c>
      <c r="C3928" s="73">
        <v>9258.25</v>
      </c>
      <c r="D3928" s="74">
        <f t="shared" si="33"/>
        <v>824</v>
      </c>
      <c r="E3928" s="74">
        <f t="shared" si="16"/>
        <v>0</v>
      </c>
      <c r="F3928" s="75">
        <f t="shared" si="4"/>
        <v>3</v>
      </c>
      <c r="G3928" s="75">
        <f t="shared" si="17"/>
        <v>0</v>
      </c>
      <c r="H3928" s="76">
        <f>IF(A3928&lt;SIP_Calculator!$B$7,0,IF(A3928&gt;SIP_Calculator!$E$7,0,1))</f>
        <v>1</v>
      </c>
      <c r="I3928" s="74">
        <f t="shared" si="5"/>
        <v>0</v>
      </c>
      <c r="J3928" s="75">
        <f t="shared" si="6"/>
        <v>0</v>
      </c>
      <c r="K3928" s="76">
        <f>H3928*SIP_Calculator!$D$25</f>
        <v>484.4666522</v>
      </c>
      <c r="L3928" s="76">
        <f t="shared" si="7"/>
        <v>0.04259852651</v>
      </c>
      <c r="M3928" s="76">
        <f t="shared" si="8"/>
        <v>0.0523281022</v>
      </c>
      <c r="N3928" s="76">
        <f t="shared" ref="N3928:O3928" si="11788">N3927+L3928</f>
        <v>352.1101154</v>
      </c>
      <c r="O3928" s="76">
        <f t="shared" si="11788"/>
        <v>420.1753673</v>
      </c>
      <c r="P3928" s="74">
        <f>I3928*SIP_Calculator!$D$26</f>
        <v>0</v>
      </c>
      <c r="Q3928" s="74">
        <f t="shared" si="10"/>
        <v>0</v>
      </c>
      <c r="R3928" s="74">
        <f t="shared" si="11"/>
        <v>0</v>
      </c>
      <c r="S3928" s="74">
        <f t="shared" ref="S3928:T3928" si="11789">S3927+Q3928</f>
        <v>351.9194561</v>
      </c>
      <c r="T3928" s="74">
        <f t="shared" si="11789"/>
        <v>420.0340167</v>
      </c>
      <c r="U3928" s="75">
        <f>J3928*SIP_Calculator!$D$27</f>
        <v>0</v>
      </c>
      <c r="V3928" s="75">
        <f t="shared" si="13"/>
        <v>0</v>
      </c>
      <c r="W3928" s="75">
        <f t="shared" si="14"/>
        <v>0</v>
      </c>
      <c r="X3928" s="75">
        <f t="shared" ref="X3928:Y3928" si="11790">X3927+V3928</f>
        <v>353.1548886</v>
      </c>
      <c r="Y3928" s="75">
        <f t="shared" si="11790"/>
        <v>421.4750075</v>
      </c>
    </row>
    <row r="3929" ht="15.75" customHeight="1">
      <c r="A3929" s="78">
        <v>43895.0</v>
      </c>
      <c r="B3929" s="73">
        <v>11397.9</v>
      </c>
      <c r="C3929" s="73">
        <v>9280.15</v>
      </c>
      <c r="D3929" s="74">
        <f t="shared" si="33"/>
        <v>824</v>
      </c>
      <c r="E3929" s="74">
        <f t="shared" si="16"/>
        <v>0</v>
      </c>
      <c r="F3929" s="75">
        <f t="shared" si="4"/>
        <v>3</v>
      </c>
      <c r="G3929" s="75">
        <f t="shared" si="17"/>
        <v>0</v>
      </c>
      <c r="H3929" s="76">
        <f>IF(A3929&lt;SIP_Calculator!$B$7,0,IF(A3929&gt;SIP_Calculator!$E$7,0,1))</f>
        <v>1</v>
      </c>
      <c r="I3929" s="74">
        <f t="shared" si="5"/>
        <v>0</v>
      </c>
      <c r="J3929" s="75">
        <f t="shared" si="6"/>
        <v>0</v>
      </c>
      <c r="K3929" s="76">
        <f>H3929*SIP_Calculator!$D$25</f>
        <v>484.4666522</v>
      </c>
      <c r="L3929" s="76">
        <f t="shared" si="7"/>
        <v>0.0425049046</v>
      </c>
      <c r="M3929" s="76">
        <f t="shared" si="8"/>
        <v>0.05220461438</v>
      </c>
      <c r="N3929" s="76">
        <f t="shared" ref="N3929:O3929" si="11791">N3928+L3929</f>
        <v>352.1526203</v>
      </c>
      <c r="O3929" s="76">
        <f t="shared" si="11791"/>
        <v>420.2275719</v>
      </c>
      <c r="P3929" s="74">
        <f>I3929*SIP_Calculator!$D$26</f>
        <v>0</v>
      </c>
      <c r="Q3929" s="74">
        <f t="shared" si="10"/>
        <v>0</v>
      </c>
      <c r="R3929" s="74">
        <f t="shared" si="11"/>
        <v>0</v>
      </c>
      <c r="S3929" s="74">
        <f t="shared" ref="S3929:T3929" si="11792">S3928+Q3929</f>
        <v>351.9194561</v>
      </c>
      <c r="T3929" s="74">
        <f t="shared" si="11792"/>
        <v>420.0340167</v>
      </c>
      <c r="U3929" s="75">
        <f>J3929*SIP_Calculator!$D$27</f>
        <v>0</v>
      </c>
      <c r="V3929" s="75">
        <f t="shared" si="13"/>
        <v>0</v>
      </c>
      <c r="W3929" s="75">
        <f t="shared" si="14"/>
        <v>0</v>
      </c>
      <c r="X3929" s="75">
        <f t="shared" ref="X3929:Y3929" si="11793">X3928+V3929</f>
        <v>353.1548886</v>
      </c>
      <c r="Y3929" s="75">
        <f t="shared" si="11793"/>
        <v>421.4750075</v>
      </c>
    </row>
    <row r="3930" ht="15.75" customHeight="1">
      <c r="A3930" s="78">
        <v>43896.0</v>
      </c>
      <c r="B3930" s="73">
        <v>11119.65</v>
      </c>
      <c r="C3930" s="73">
        <v>9059.95</v>
      </c>
      <c r="D3930" s="74">
        <f t="shared" si="33"/>
        <v>824</v>
      </c>
      <c r="E3930" s="74">
        <f t="shared" si="16"/>
        <v>0</v>
      </c>
      <c r="F3930" s="75">
        <f t="shared" si="4"/>
        <v>3</v>
      </c>
      <c r="G3930" s="75">
        <f t="shared" si="17"/>
        <v>0</v>
      </c>
      <c r="H3930" s="76">
        <f>IF(A3930&lt;SIP_Calculator!$B$7,0,IF(A3930&gt;SIP_Calculator!$E$7,0,1))</f>
        <v>1</v>
      </c>
      <c r="I3930" s="74">
        <f t="shared" si="5"/>
        <v>0</v>
      </c>
      <c r="J3930" s="75">
        <f t="shared" si="6"/>
        <v>0</v>
      </c>
      <c r="K3930" s="76">
        <f>H3930*SIP_Calculator!$D$25</f>
        <v>484.4666522</v>
      </c>
      <c r="L3930" s="76">
        <f t="shared" si="7"/>
        <v>0.04356851629</v>
      </c>
      <c r="M3930" s="76">
        <f t="shared" si="8"/>
        <v>0.05347343552</v>
      </c>
      <c r="N3930" s="76">
        <f t="shared" ref="N3930:O3930" si="11794">N3929+L3930</f>
        <v>352.1961888</v>
      </c>
      <c r="O3930" s="76">
        <f t="shared" si="11794"/>
        <v>420.2810454</v>
      </c>
      <c r="P3930" s="74">
        <f>I3930*SIP_Calculator!$D$26</f>
        <v>0</v>
      </c>
      <c r="Q3930" s="74">
        <f t="shared" si="10"/>
        <v>0</v>
      </c>
      <c r="R3930" s="74">
        <f t="shared" si="11"/>
        <v>0</v>
      </c>
      <c r="S3930" s="74">
        <f t="shared" ref="S3930:T3930" si="11795">S3929+Q3930</f>
        <v>351.9194561</v>
      </c>
      <c r="T3930" s="74">
        <f t="shared" si="11795"/>
        <v>420.0340167</v>
      </c>
      <c r="U3930" s="75">
        <f>J3930*SIP_Calculator!$D$27</f>
        <v>0</v>
      </c>
      <c r="V3930" s="75">
        <f t="shared" si="13"/>
        <v>0</v>
      </c>
      <c r="W3930" s="75">
        <f t="shared" si="14"/>
        <v>0</v>
      </c>
      <c r="X3930" s="75">
        <f t="shared" ref="X3930:Y3930" si="11796">X3929+V3930</f>
        <v>353.1548886</v>
      </c>
      <c r="Y3930" s="75">
        <f t="shared" si="11796"/>
        <v>421.4750075</v>
      </c>
    </row>
    <row r="3931" ht="15.75" customHeight="1">
      <c r="A3931" s="78">
        <v>43899.0</v>
      </c>
      <c r="B3931" s="73">
        <v>10583.05</v>
      </c>
      <c r="C3931" s="73">
        <v>8631.35</v>
      </c>
      <c r="D3931" s="74">
        <f t="shared" si="33"/>
        <v>825</v>
      </c>
      <c r="E3931" s="74">
        <f t="shared" si="16"/>
        <v>1</v>
      </c>
      <c r="F3931" s="75">
        <f t="shared" si="4"/>
        <v>3</v>
      </c>
      <c r="G3931" s="75">
        <f t="shared" si="17"/>
        <v>0</v>
      </c>
      <c r="H3931" s="76">
        <f>IF(A3931&lt;SIP_Calculator!$B$7,0,IF(A3931&gt;SIP_Calculator!$E$7,0,1))</f>
        <v>1</v>
      </c>
      <c r="I3931" s="74">
        <f t="shared" si="5"/>
        <v>1</v>
      </c>
      <c r="J3931" s="75">
        <f t="shared" si="6"/>
        <v>0</v>
      </c>
      <c r="K3931" s="76">
        <f>H3931*SIP_Calculator!$D$25</f>
        <v>484.4666522</v>
      </c>
      <c r="L3931" s="76">
        <f t="shared" si="7"/>
        <v>0.04577760213</v>
      </c>
      <c r="M3931" s="76">
        <f t="shared" si="8"/>
        <v>0.05612872287</v>
      </c>
      <c r="N3931" s="76">
        <f t="shared" ref="N3931:O3931" si="11797">N3930+L3931</f>
        <v>352.2419664</v>
      </c>
      <c r="O3931" s="76">
        <f t="shared" si="11797"/>
        <v>420.3371741</v>
      </c>
      <c r="P3931" s="74">
        <f>I3931*SIP_Calculator!$D$26</f>
        <v>2301.341589</v>
      </c>
      <c r="Q3931" s="74">
        <f t="shared" si="10"/>
        <v>0.2174554206</v>
      </c>
      <c r="R3931" s="74">
        <f t="shared" si="11"/>
        <v>0.2666259147</v>
      </c>
      <c r="S3931" s="74">
        <f t="shared" ref="S3931:T3931" si="11798">S3930+Q3931</f>
        <v>352.1369115</v>
      </c>
      <c r="T3931" s="74">
        <f t="shared" si="11798"/>
        <v>420.3006426</v>
      </c>
      <c r="U3931" s="75">
        <f>J3931*SIP_Calculator!$D$27</f>
        <v>0</v>
      </c>
      <c r="V3931" s="75">
        <f t="shared" si="13"/>
        <v>0</v>
      </c>
      <c r="W3931" s="75">
        <f t="shared" si="14"/>
        <v>0</v>
      </c>
      <c r="X3931" s="75">
        <f t="shared" ref="X3931:Y3931" si="11799">X3930+V3931</f>
        <v>353.1548886</v>
      </c>
      <c r="Y3931" s="75">
        <f t="shared" si="11799"/>
        <v>421.4750075</v>
      </c>
    </row>
    <row r="3932" ht="15.75" customHeight="1">
      <c r="A3932" s="78">
        <v>43901.0</v>
      </c>
      <c r="B3932" s="73">
        <v>10578.0</v>
      </c>
      <c r="C3932" s="73">
        <v>8618.05</v>
      </c>
      <c r="D3932" s="74">
        <f t="shared" si="33"/>
        <v>825</v>
      </c>
      <c r="E3932" s="74">
        <f t="shared" si="16"/>
        <v>0</v>
      </c>
      <c r="F3932" s="75">
        <f t="shared" si="4"/>
        <v>3</v>
      </c>
      <c r="G3932" s="75">
        <f t="shared" si="17"/>
        <v>0</v>
      </c>
      <c r="H3932" s="76">
        <f>IF(A3932&lt;SIP_Calculator!$B$7,0,IF(A3932&gt;SIP_Calculator!$E$7,0,1))</f>
        <v>1</v>
      </c>
      <c r="I3932" s="74">
        <f t="shared" si="5"/>
        <v>0</v>
      </c>
      <c r="J3932" s="75">
        <f t="shared" si="6"/>
        <v>0</v>
      </c>
      <c r="K3932" s="76">
        <f>H3932*SIP_Calculator!$D$25</f>
        <v>484.4666522</v>
      </c>
      <c r="L3932" s="76">
        <f t="shared" si="7"/>
        <v>0.04579945663</v>
      </c>
      <c r="M3932" s="76">
        <f t="shared" si="8"/>
        <v>0.05621534479</v>
      </c>
      <c r="N3932" s="76">
        <f t="shared" ref="N3932:O3932" si="11800">N3931+L3932</f>
        <v>352.2877658</v>
      </c>
      <c r="O3932" s="76">
        <f t="shared" si="11800"/>
        <v>420.3933894</v>
      </c>
      <c r="P3932" s="74">
        <f>I3932*SIP_Calculator!$D$26</f>
        <v>0</v>
      </c>
      <c r="Q3932" s="74">
        <f t="shared" si="10"/>
        <v>0</v>
      </c>
      <c r="R3932" s="74">
        <f t="shared" si="11"/>
        <v>0</v>
      </c>
      <c r="S3932" s="74">
        <f t="shared" ref="S3932:T3932" si="11801">S3931+Q3932</f>
        <v>352.1369115</v>
      </c>
      <c r="T3932" s="74">
        <f t="shared" si="11801"/>
        <v>420.3006426</v>
      </c>
      <c r="U3932" s="75">
        <f>J3932*SIP_Calculator!$D$27</f>
        <v>0</v>
      </c>
      <c r="V3932" s="75">
        <f t="shared" si="13"/>
        <v>0</v>
      </c>
      <c r="W3932" s="75">
        <f t="shared" si="14"/>
        <v>0</v>
      </c>
      <c r="X3932" s="75">
        <f t="shared" ref="X3932:Y3932" si="11802">X3931+V3932</f>
        <v>353.1548886</v>
      </c>
      <c r="Y3932" s="75">
        <f t="shared" si="11802"/>
        <v>421.4750075</v>
      </c>
    </row>
    <row r="3933" ht="15.75" customHeight="1">
      <c r="A3933" s="78">
        <v>43902.0</v>
      </c>
      <c r="B3933" s="73">
        <v>9693.95</v>
      </c>
      <c r="C3933" s="73">
        <v>7901.35</v>
      </c>
      <c r="D3933" s="74">
        <f t="shared" si="33"/>
        <v>825</v>
      </c>
      <c r="E3933" s="74">
        <f t="shared" si="16"/>
        <v>0</v>
      </c>
      <c r="F3933" s="75">
        <f t="shared" si="4"/>
        <v>3</v>
      </c>
      <c r="G3933" s="75">
        <f t="shared" si="17"/>
        <v>0</v>
      </c>
      <c r="H3933" s="76">
        <f>IF(A3933&lt;SIP_Calculator!$B$7,0,IF(A3933&gt;SIP_Calculator!$E$7,0,1))</f>
        <v>1</v>
      </c>
      <c r="I3933" s="74">
        <f t="shared" si="5"/>
        <v>0</v>
      </c>
      <c r="J3933" s="75">
        <f t="shared" si="6"/>
        <v>0</v>
      </c>
      <c r="K3933" s="76">
        <f>H3933*SIP_Calculator!$D$25</f>
        <v>484.4666522</v>
      </c>
      <c r="L3933" s="76">
        <f t="shared" si="7"/>
        <v>0.0499761864</v>
      </c>
      <c r="M3933" s="76">
        <f t="shared" si="8"/>
        <v>0.0613144149</v>
      </c>
      <c r="N3933" s="76">
        <f t="shared" ref="N3933:O3933" si="11803">N3932+L3933</f>
        <v>352.337742</v>
      </c>
      <c r="O3933" s="76">
        <f t="shared" si="11803"/>
        <v>420.4547039</v>
      </c>
      <c r="P3933" s="74">
        <f>I3933*SIP_Calculator!$D$26</f>
        <v>0</v>
      </c>
      <c r="Q3933" s="74">
        <f t="shared" si="10"/>
        <v>0</v>
      </c>
      <c r="R3933" s="74">
        <f t="shared" si="11"/>
        <v>0</v>
      </c>
      <c r="S3933" s="74">
        <f t="shared" ref="S3933:T3933" si="11804">S3932+Q3933</f>
        <v>352.1369115</v>
      </c>
      <c r="T3933" s="74">
        <f t="shared" si="11804"/>
        <v>420.3006426</v>
      </c>
      <c r="U3933" s="75">
        <f>J3933*SIP_Calculator!$D$27</f>
        <v>0</v>
      </c>
      <c r="V3933" s="75">
        <f t="shared" si="13"/>
        <v>0</v>
      </c>
      <c r="W3933" s="75">
        <f t="shared" si="14"/>
        <v>0</v>
      </c>
      <c r="X3933" s="75">
        <f t="shared" ref="X3933:Y3933" si="11805">X3932+V3933</f>
        <v>353.1548886</v>
      </c>
      <c r="Y3933" s="75">
        <f t="shared" si="11805"/>
        <v>421.4750075</v>
      </c>
    </row>
    <row r="3934" ht="15.75" customHeight="1">
      <c r="A3934" s="78">
        <v>43903.0</v>
      </c>
      <c r="B3934" s="73">
        <v>10050.25</v>
      </c>
      <c r="C3934" s="73">
        <v>8163.0</v>
      </c>
      <c r="D3934" s="74">
        <f t="shared" si="33"/>
        <v>825</v>
      </c>
      <c r="E3934" s="74">
        <f t="shared" si="16"/>
        <v>0</v>
      </c>
      <c r="F3934" s="75">
        <f t="shared" si="4"/>
        <v>3</v>
      </c>
      <c r="G3934" s="75">
        <f t="shared" si="17"/>
        <v>0</v>
      </c>
      <c r="H3934" s="76">
        <f>IF(A3934&lt;SIP_Calculator!$B$7,0,IF(A3934&gt;SIP_Calculator!$E$7,0,1))</f>
        <v>1</v>
      </c>
      <c r="I3934" s="74">
        <f t="shared" si="5"/>
        <v>0</v>
      </c>
      <c r="J3934" s="75">
        <f t="shared" si="6"/>
        <v>0</v>
      </c>
      <c r="K3934" s="76">
        <f>H3934*SIP_Calculator!$D$25</f>
        <v>484.4666522</v>
      </c>
      <c r="L3934" s="76">
        <f t="shared" si="7"/>
        <v>0.04820443792</v>
      </c>
      <c r="M3934" s="76">
        <f t="shared" si="8"/>
        <v>0.05934909374</v>
      </c>
      <c r="N3934" s="76">
        <f t="shared" ref="N3934:O3934" si="11806">N3933+L3934</f>
        <v>352.3859465</v>
      </c>
      <c r="O3934" s="76">
        <f t="shared" si="11806"/>
        <v>420.514053</v>
      </c>
      <c r="P3934" s="74">
        <f>I3934*SIP_Calculator!$D$26</f>
        <v>0</v>
      </c>
      <c r="Q3934" s="74">
        <f t="shared" si="10"/>
        <v>0</v>
      </c>
      <c r="R3934" s="74">
        <f t="shared" si="11"/>
        <v>0</v>
      </c>
      <c r="S3934" s="74">
        <f t="shared" ref="S3934:T3934" si="11807">S3933+Q3934</f>
        <v>352.1369115</v>
      </c>
      <c r="T3934" s="74">
        <f t="shared" si="11807"/>
        <v>420.3006426</v>
      </c>
      <c r="U3934" s="75">
        <f>J3934*SIP_Calculator!$D$27</f>
        <v>0</v>
      </c>
      <c r="V3934" s="75">
        <f t="shared" si="13"/>
        <v>0</v>
      </c>
      <c r="W3934" s="75">
        <f t="shared" si="14"/>
        <v>0</v>
      </c>
      <c r="X3934" s="75">
        <f t="shared" ref="X3934:Y3934" si="11808">X3933+V3934</f>
        <v>353.1548886</v>
      </c>
      <c r="Y3934" s="75">
        <f t="shared" si="11808"/>
        <v>421.4750075</v>
      </c>
    </row>
    <row r="3935" ht="15.75" customHeight="1">
      <c r="A3935" s="78">
        <v>43906.0</v>
      </c>
      <c r="B3935" s="73">
        <v>9316.95</v>
      </c>
      <c r="C3935" s="73">
        <v>7591.9</v>
      </c>
      <c r="D3935" s="74">
        <f t="shared" si="33"/>
        <v>826</v>
      </c>
      <c r="E3935" s="74">
        <f t="shared" si="16"/>
        <v>1</v>
      </c>
      <c r="F3935" s="75">
        <f t="shared" si="4"/>
        <v>3</v>
      </c>
      <c r="G3935" s="75">
        <f t="shared" si="17"/>
        <v>0</v>
      </c>
      <c r="H3935" s="76">
        <f>IF(A3935&lt;SIP_Calculator!$B$7,0,IF(A3935&gt;SIP_Calculator!$E$7,0,1))</f>
        <v>1</v>
      </c>
      <c r="I3935" s="74">
        <f t="shared" si="5"/>
        <v>1</v>
      </c>
      <c r="J3935" s="75">
        <f t="shared" si="6"/>
        <v>0</v>
      </c>
      <c r="K3935" s="76">
        <f>H3935*SIP_Calculator!$D$25</f>
        <v>484.4666522</v>
      </c>
      <c r="L3935" s="76">
        <f t="shared" si="7"/>
        <v>0.0519984171</v>
      </c>
      <c r="M3935" s="76">
        <f t="shared" si="8"/>
        <v>0.06381362402</v>
      </c>
      <c r="N3935" s="76">
        <f t="shared" ref="N3935:O3935" si="11809">N3934+L3935</f>
        <v>352.4379449</v>
      </c>
      <c r="O3935" s="76">
        <f t="shared" si="11809"/>
        <v>420.5778666</v>
      </c>
      <c r="P3935" s="74">
        <f>I3935*SIP_Calculator!$D$26</f>
        <v>2301.341589</v>
      </c>
      <c r="Q3935" s="74">
        <f t="shared" si="10"/>
        <v>0.2470058967</v>
      </c>
      <c r="R3935" s="74">
        <f t="shared" si="11"/>
        <v>0.3031311779</v>
      </c>
      <c r="S3935" s="74">
        <f t="shared" ref="S3935:T3935" si="11810">S3934+Q3935</f>
        <v>352.3839174</v>
      </c>
      <c r="T3935" s="74">
        <f t="shared" si="11810"/>
        <v>420.6037738</v>
      </c>
      <c r="U3935" s="75">
        <f>J3935*SIP_Calculator!$D$27</f>
        <v>0</v>
      </c>
      <c r="V3935" s="75">
        <f t="shared" si="13"/>
        <v>0</v>
      </c>
      <c r="W3935" s="75">
        <f t="shared" si="14"/>
        <v>0</v>
      </c>
      <c r="X3935" s="75">
        <f t="shared" ref="X3935:Y3935" si="11811">X3934+V3935</f>
        <v>353.1548886</v>
      </c>
      <c r="Y3935" s="75">
        <f t="shared" si="11811"/>
        <v>421.4750075</v>
      </c>
    </row>
    <row r="3936" ht="15.75" customHeight="1">
      <c r="A3936" s="78">
        <v>43907.0</v>
      </c>
      <c r="B3936" s="73">
        <v>9105.4</v>
      </c>
      <c r="C3936" s="73">
        <v>7417.65</v>
      </c>
      <c r="D3936" s="74">
        <f t="shared" si="33"/>
        <v>826</v>
      </c>
      <c r="E3936" s="74">
        <f t="shared" si="16"/>
        <v>0</v>
      </c>
      <c r="F3936" s="75">
        <f t="shared" si="4"/>
        <v>3</v>
      </c>
      <c r="G3936" s="75">
        <f t="shared" si="17"/>
        <v>0</v>
      </c>
      <c r="H3936" s="76">
        <f>IF(A3936&lt;SIP_Calculator!$B$7,0,IF(A3936&gt;SIP_Calculator!$E$7,0,1))</f>
        <v>1</v>
      </c>
      <c r="I3936" s="74">
        <f t="shared" si="5"/>
        <v>0</v>
      </c>
      <c r="J3936" s="75">
        <f t="shared" si="6"/>
        <v>0</v>
      </c>
      <c r="K3936" s="76">
        <f>H3936*SIP_Calculator!$D$25</f>
        <v>484.4666522</v>
      </c>
      <c r="L3936" s="76">
        <f t="shared" si="7"/>
        <v>0.05320652055</v>
      </c>
      <c r="M3936" s="76">
        <f t="shared" si="8"/>
        <v>0.06531268693</v>
      </c>
      <c r="N3936" s="76">
        <f t="shared" ref="N3936:O3936" si="11812">N3935+L3936</f>
        <v>352.4911514</v>
      </c>
      <c r="O3936" s="76">
        <f t="shared" si="11812"/>
        <v>420.6431793</v>
      </c>
      <c r="P3936" s="74">
        <f>I3936*SIP_Calculator!$D$26</f>
        <v>0</v>
      </c>
      <c r="Q3936" s="74">
        <f t="shared" si="10"/>
        <v>0</v>
      </c>
      <c r="R3936" s="74">
        <f t="shared" si="11"/>
        <v>0</v>
      </c>
      <c r="S3936" s="74">
        <f t="shared" ref="S3936:T3936" si="11813">S3935+Q3936</f>
        <v>352.3839174</v>
      </c>
      <c r="T3936" s="74">
        <f t="shared" si="11813"/>
        <v>420.6037738</v>
      </c>
      <c r="U3936" s="75">
        <f>J3936*SIP_Calculator!$D$27</f>
        <v>0</v>
      </c>
      <c r="V3936" s="75">
        <f t="shared" si="13"/>
        <v>0</v>
      </c>
      <c r="W3936" s="75">
        <f t="shared" si="14"/>
        <v>0</v>
      </c>
      <c r="X3936" s="75">
        <f t="shared" ref="X3936:Y3936" si="11814">X3935+V3936</f>
        <v>353.1548886</v>
      </c>
      <c r="Y3936" s="75">
        <f t="shared" si="11814"/>
        <v>421.4750075</v>
      </c>
    </row>
    <row r="3937" ht="15.75" customHeight="1">
      <c r="A3937" s="78">
        <v>43908.0</v>
      </c>
      <c r="B3937" s="73">
        <v>8607.95</v>
      </c>
      <c r="C3937" s="73">
        <v>7010.55</v>
      </c>
      <c r="D3937" s="74">
        <f t="shared" si="33"/>
        <v>826</v>
      </c>
      <c r="E3937" s="74">
        <f t="shared" si="16"/>
        <v>0</v>
      </c>
      <c r="F3937" s="75">
        <f t="shared" si="4"/>
        <v>3</v>
      </c>
      <c r="G3937" s="75">
        <f t="shared" si="17"/>
        <v>0</v>
      </c>
      <c r="H3937" s="76">
        <f>IF(A3937&lt;SIP_Calculator!$B$7,0,IF(A3937&gt;SIP_Calculator!$E$7,0,1))</f>
        <v>1</v>
      </c>
      <c r="I3937" s="74">
        <f t="shared" si="5"/>
        <v>0</v>
      </c>
      <c r="J3937" s="75">
        <f t="shared" si="6"/>
        <v>0</v>
      </c>
      <c r="K3937" s="76">
        <f>H3937*SIP_Calculator!$D$25</f>
        <v>484.4666522</v>
      </c>
      <c r="L3937" s="76">
        <f t="shared" si="7"/>
        <v>0.05628130416</v>
      </c>
      <c r="M3937" s="76">
        <f t="shared" si="8"/>
        <v>0.06910537008</v>
      </c>
      <c r="N3937" s="76">
        <f t="shared" ref="N3937:O3937" si="11815">N3936+L3937</f>
        <v>352.5474327</v>
      </c>
      <c r="O3937" s="76">
        <f t="shared" si="11815"/>
        <v>420.7122846</v>
      </c>
      <c r="P3937" s="74">
        <f>I3937*SIP_Calculator!$D$26</f>
        <v>0</v>
      </c>
      <c r="Q3937" s="74">
        <f t="shared" si="10"/>
        <v>0</v>
      </c>
      <c r="R3937" s="74">
        <f t="shared" si="11"/>
        <v>0</v>
      </c>
      <c r="S3937" s="74">
        <f t="shared" ref="S3937:T3937" si="11816">S3936+Q3937</f>
        <v>352.3839174</v>
      </c>
      <c r="T3937" s="74">
        <f t="shared" si="11816"/>
        <v>420.6037738</v>
      </c>
      <c r="U3937" s="75">
        <f>J3937*SIP_Calculator!$D$27</f>
        <v>0</v>
      </c>
      <c r="V3937" s="75">
        <f t="shared" si="13"/>
        <v>0</v>
      </c>
      <c r="W3937" s="75">
        <f t="shared" si="14"/>
        <v>0</v>
      </c>
      <c r="X3937" s="75">
        <f t="shared" ref="X3937:Y3937" si="11817">X3936+V3937</f>
        <v>353.1548886</v>
      </c>
      <c r="Y3937" s="75">
        <f t="shared" si="11817"/>
        <v>421.4750075</v>
      </c>
    </row>
    <row r="3938" ht="15.75" customHeight="1">
      <c r="A3938" s="78">
        <v>43909.0</v>
      </c>
      <c r="B3938" s="73">
        <v>8388.7</v>
      </c>
      <c r="C3938" s="73">
        <v>6807.2</v>
      </c>
      <c r="D3938" s="74">
        <f t="shared" si="33"/>
        <v>826</v>
      </c>
      <c r="E3938" s="74">
        <f t="shared" si="16"/>
        <v>0</v>
      </c>
      <c r="F3938" s="75">
        <f t="shared" si="4"/>
        <v>3</v>
      </c>
      <c r="G3938" s="75">
        <f t="shared" si="17"/>
        <v>0</v>
      </c>
      <c r="H3938" s="76">
        <f>IF(A3938&lt;SIP_Calculator!$B$7,0,IF(A3938&gt;SIP_Calculator!$E$7,0,1))</f>
        <v>1</v>
      </c>
      <c r="I3938" s="74">
        <f t="shared" si="5"/>
        <v>0</v>
      </c>
      <c r="J3938" s="75">
        <f t="shared" si="6"/>
        <v>0</v>
      </c>
      <c r="K3938" s="76">
        <f>H3938*SIP_Calculator!$D$25</f>
        <v>484.4666522</v>
      </c>
      <c r="L3938" s="76">
        <f t="shared" si="7"/>
        <v>0.05775229203</v>
      </c>
      <c r="M3938" s="76">
        <f t="shared" si="8"/>
        <v>0.07116973971</v>
      </c>
      <c r="N3938" s="76">
        <f t="shared" ref="N3938:O3938" si="11818">N3937+L3938</f>
        <v>352.605185</v>
      </c>
      <c r="O3938" s="76">
        <f t="shared" si="11818"/>
        <v>420.7834544</v>
      </c>
      <c r="P3938" s="74">
        <f>I3938*SIP_Calculator!$D$26</f>
        <v>0</v>
      </c>
      <c r="Q3938" s="74">
        <f t="shared" si="10"/>
        <v>0</v>
      </c>
      <c r="R3938" s="74">
        <f t="shared" si="11"/>
        <v>0</v>
      </c>
      <c r="S3938" s="74">
        <f t="shared" ref="S3938:T3938" si="11819">S3937+Q3938</f>
        <v>352.3839174</v>
      </c>
      <c r="T3938" s="74">
        <f t="shared" si="11819"/>
        <v>420.6037738</v>
      </c>
      <c r="U3938" s="75">
        <f>J3938*SIP_Calculator!$D$27</f>
        <v>0</v>
      </c>
      <c r="V3938" s="75">
        <f t="shared" si="13"/>
        <v>0</v>
      </c>
      <c r="W3938" s="75">
        <f t="shared" si="14"/>
        <v>0</v>
      </c>
      <c r="X3938" s="75">
        <f t="shared" ref="X3938:Y3938" si="11820">X3937+V3938</f>
        <v>353.1548886</v>
      </c>
      <c r="Y3938" s="75">
        <f t="shared" si="11820"/>
        <v>421.4750075</v>
      </c>
    </row>
    <row r="3939" ht="15.75" customHeight="1">
      <c r="A3939" s="78">
        <v>43910.0</v>
      </c>
      <c r="B3939" s="73">
        <v>8852.05</v>
      </c>
      <c r="C3939" s="73">
        <v>7160.1</v>
      </c>
      <c r="D3939" s="74">
        <f t="shared" si="33"/>
        <v>826</v>
      </c>
      <c r="E3939" s="74">
        <f t="shared" si="16"/>
        <v>0</v>
      </c>
      <c r="F3939" s="75">
        <f t="shared" si="4"/>
        <v>3</v>
      </c>
      <c r="G3939" s="75">
        <f t="shared" si="17"/>
        <v>0</v>
      </c>
      <c r="H3939" s="76">
        <f>IF(A3939&lt;SIP_Calculator!$B$7,0,IF(A3939&gt;SIP_Calculator!$E$7,0,1))</f>
        <v>1</v>
      </c>
      <c r="I3939" s="74">
        <f t="shared" si="5"/>
        <v>0</v>
      </c>
      <c r="J3939" s="75">
        <f t="shared" si="6"/>
        <v>0</v>
      </c>
      <c r="K3939" s="76">
        <f>H3939*SIP_Calculator!$D$25</f>
        <v>484.4666522</v>
      </c>
      <c r="L3939" s="76">
        <f t="shared" si="7"/>
        <v>0.05472931718</v>
      </c>
      <c r="M3939" s="76">
        <f t="shared" si="8"/>
        <v>0.06766199525</v>
      </c>
      <c r="N3939" s="76">
        <f t="shared" ref="N3939:O3939" si="11821">N3938+L3939</f>
        <v>352.6599143</v>
      </c>
      <c r="O3939" s="76">
        <f t="shared" si="11821"/>
        <v>420.8511164</v>
      </c>
      <c r="P3939" s="74">
        <f>I3939*SIP_Calculator!$D$26</f>
        <v>0</v>
      </c>
      <c r="Q3939" s="74">
        <f t="shared" si="10"/>
        <v>0</v>
      </c>
      <c r="R3939" s="74">
        <f t="shared" si="11"/>
        <v>0</v>
      </c>
      <c r="S3939" s="74">
        <f t="shared" ref="S3939:T3939" si="11822">S3938+Q3939</f>
        <v>352.3839174</v>
      </c>
      <c r="T3939" s="74">
        <f t="shared" si="11822"/>
        <v>420.6037738</v>
      </c>
      <c r="U3939" s="75">
        <f>J3939*SIP_Calculator!$D$27</f>
        <v>0</v>
      </c>
      <c r="V3939" s="75">
        <f t="shared" si="13"/>
        <v>0</v>
      </c>
      <c r="W3939" s="75">
        <f t="shared" si="14"/>
        <v>0</v>
      </c>
      <c r="X3939" s="75">
        <f t="shared" ref="X3939:Y3939" si="11823">X3938+V3939</f>
        <v>353.1548886</v>
      </c>
      <c r="Y3939" s="75">
        <f t="shared" si="11823"/>
        <v>421.4750075</v>
      </c>
    </row>
    <row r="3940" ht="15.75" customHeight="1">
      <c r="A3940" s="78">
        <v>43913.0</v>
      </c>
      <c r="B3940" s="73">
        <v>7719.1</v>
      </c>
      <c r="C3940" s="73">
        <v>6243.0</v>
      </c>
      <c r="D3940" s="74">
        <f t="shared" si="33"/>
        <v>827</v>
      </c>
      <c r="E3940" s="74">
        <f t="shared" si="16"/>
        <v>1</v>
      </c>
      <c r="F3940" s="75">
        <f t="shared" si="4"/>
        <v>3</v>
      </c>
      <c r="G3940" s="75">
        <f t="shared" si="17"/>
        <v>0</v>
      </c>
      <c r="H3940" s="76">
        <f>IF(A3940&lt;SIP_Calculator!$B$7,0,IF(A3940&gt;SIP_Calculator!$E$7,0,1))</f>
        <v>1</v>
      </c>
      <c r="I3940" s="74">
        <f t="shared" si="5"/>
        <v>1</v>
      </c>
      <c r="J3940" s="75">
        <f t="shared" si="6"/>
        <v>0</v>
      </c>
      <c r="K3940" s="76">
        <f>H3940*SIP_Calculator!$D$25</f>
        <v>484.4666522</v>
      </c>
      <c r="L3940" s="76">
        <f t="shared" si="7"/>
        <v>0.06276206451</v>
      </c>
      <c r="M3940" s="76">
        <f t="shared" si="8"/>
        <v>0.07760157812</v>
      </c>
      <c r="N3940" s="76">
        <f t="shared" ref="N3940:O3940" si="11824">N3939+L3940</f>
        <v>352.7226764</v>
      </c>
      <c r="O3940" s="76">
        <f t="shared" si="11824"/>
        <v>420.928718</v>
      </c>
      <c r="P3940" s="74">
        <f>I3940*SIP_Calculator!$D$26</f>
        <v>2301.341589</v>
      </c>
      <c r="Q3940" s="74">
        <f t="shared" si="10"/>
        <v>0.2981359989</v>
      </c>
      <c r="R3940" s="74">
        <f t="shared" si="11"/>
        <v>0.3686275171</v>
      </c>
      <c r="S3940" s="74">
        <f t="shared" ref="S3940:T3940" si="11825">S3939+Q3940</f>
        <v>352.6820534</v>
      </c>
      <c r="T3940" s="74">
        <f t="shared" si="11825"/>
        <v>420.9724013</v>
      </c>
      <c r="U3940" s="75">
        <f>J3940*SIP_Calculator!$D$27</f>
        <v>0</v>
      </c>
      <c r="V3940" s="75">
        <f t="shared" si="13"/>
        <v>0</v>
      </c>
      <c r="W3940" s="75">
        <f t="shared" si="14"/>
        <v>0</v>
      </c>
      <c r="X3940" s="75">
        <f t="shared" ref="X3940:Y3940" si="11826">X3939+V3940</f>
        <v>353.1548886</v>
      </c>
      <c r="Y3940" s="75">
        <f t="shared" si="11826"/>
        <v>421.4750075</v>
      </c>
    </row>
    <row r="3941" ht="15.75" customHeight="1">
      <c r="A3941" s="78">
        <v>43914.0</v>
      </c>
      <c r="B3941" s="73">
        <v>7897.4</v>
      </c>
      <c r="C3941" s="73">
        <v>6365.45</v>
      </c>
      <c r="D3941" s="74">
        <f t="shared" si="33"/>
        <v>827</v>
      </c>
      <c r="E3941" s="74">
        <f t="shared" si="16"/>
        <v>0</v>
      </c>
      <c r="F3941" s="75">
        <f t="shared" si="4"/>
        <v>3</v>
      </c>
      <c r="G3941" s="75">
        <f t="shared" si="17"/>
        <v>0</v>
      </c>
      <c r="H3941" s="76">
        <f>IF(A3941&lt;SIP_Calculator!$B$7,0,IF(A3941&gt;SIP_Calculator!$E$7,0,1))</f>
        <v>1</v>
      </c>
      <c r="I3941" s="74">
        <f t="shared" si="5"/>
        <v>0</v>
      </c>
      <c r="J3941" s="75">
        <f t="shared" si="6"/>
        <v>0</v>
      </c>
      <c r="K3941" s="76">
        <f>H3941*SIP_Calculator!$D$25</f>
        <v>484.4666522</v>
      </c>
      <c r="L3941" s="76">
        <f t="shared" si="7"/>
        <v>0.0613450822</v>
      </c>
      <c r="M3941" s="76">
        <f t="shared" si="8"/>
        <v>0.07610878291</v>
      </c>
      <c r="N3941" s="76">
        <f t="shared" ref="N3941:O3941" si="11827">N3940+L3941</f>
        <v>352.7840215</v>
      </c>
      <c r="O3941" s="76">
        <f t="shared" si="11827"/>
        <v>421.0048267</v>
      </c>
      <c r="P3941" s="74">
        <f>I3941*SIP_Calculator!$D$26</f>
        <v>0</v>
      </c>
      <c r="Q3941" s="74">
        <f t="shared" si="10"/>
        <v>0</v>
      </c>
      <c r="R3941" s="74">
        <f t="shared" si="11"/>
        <v>0</v>
      </c>
      <c r="S3941" s="74">
        <f t="shared" ref="S3941:T3941" si="11828">S3940+Q3941</f>
        <v>352.6820534</v>
      </c>
      <c r="T3941" s="74">
        <f t="shared" si="11828"/>
        <v>420.9724013</v>
      </c>
      <c r="U3941" s="75">
        <f>J3941*SIP_Calculator!$D$27</f>
        <v>0</v>
      </c>
      <c r="V3941" s="75">
        <f t="shared" si="13"/>
        <v>0</v>
      </c>
      <c r="W3941" s="75">
        <f t="shared" si="14"/>
        <v>0</v>
      </c>
      <c r="X3941" s="75">
        <f t="shared" ref="X3941:Y3941" si="11829">X3940+V3941</f>
        <v>353.1548886</v>
      </c>
      <c r="Y3941" s="75">
        <f t="shared" si="11829"/>
        <v>421.4750075</v>
      </c>
    </row>
    <row r="3942" ht="15.75" customHeight="1">
      <c r="A3942" s="78">
        <v>43915.0</v>
      </c>
      <c r="B3942" s="73">
        <v>8388.2</v>
      </c>
      <c r="C3942" s="73">
        <v>6724.0</v>
      </c>
      <c r="D3942" s="74">
        <f t="shared" si="33"/>
        <v>827</v>
      </c>
      <c r="E3942" s="74">
        <f t="shared" si="16"/>
        <v>0</v>
      </c>
      <c r="F3942" s="75">
        <f t="shared" si="4"/>
        <v>3</v>
      </c>
      <c r="G3942" s="75">
        <f t="shared" si="17"/>
        <v>0</v>
      </c>
      <c r="H3942" s="76">
        <f>IF(A3942&lt;SIP_Calculator!$B$7,0,IF(A3942&gt;SIP_Calculator!$E$7,0,1))</f>
        <v>1</v>
      </c>
      <c r="I3942" s="74">
        <f t="shared" si="5"/>
        <v>0</v>
      </c>
      <c r="J3942" s="75">
        <f t="shared" si="6"/>
        <v>0</v>
      </c>
      <c r="K3942" s="76">
        <f>H3942*SIP_Calculator!$D$25</f>
        <v>484.4666522</v>
      </c>
      <c r="L3942" s="76">
        <f t="shared" si="7"/>
        <v>0.05775573451</v>
      </c>
      <c r="M3942" s="76">
        <f t="shared" si="8"/>
        <v>0.07205036469</v>
      </c>
      <c r="N3942" s="76">
        <f t="shared" ref="N3942:O3942" si="11830">N3941+L3942</f>
        <v>352.8417772</v>
      </c>
      <c r="O3942" s="76">
        <f t="shared" si="11830"/>
        <v>421.0768771</v>
      </c>
      <c r="P3942" s="74">
        <f>I3942*SIP_Calculator!$D$26</f>
        <v>0</v>
      </c>
      <c r="Q3942" s="74">
        <f t="shared" si="10"/>
        <v>0</v>
      </c>
      <c r="R3942" s="74">
        <f t="shared" si="11"/>
        <v>0</v>
      </c>
      <c r="S3942" s="74">
        <f t="shared" ref="S3942:T3942" si="11831">S3941+Q3942</f>
        <v>352.6820534</v>
      </c>
      <c r="T3942" s="74">
        <f t="shared" si="11831"/>
        <v>420.9724013</v>
      </c>
      <c r="U3942" s="75">
        <f>J3942*SIP_Calculator!$D$27</f>
        <v>0</v>
      </c>
      <c r="V3942" s="75">
        <f t="shared" si="13"/>
        <v>0</v>
      </c>
      <c r="W3942" s="75">
        <f t="shared" si="14"/>
        <v>0</v>
      </c>
      <c r="X3942" s="75">
        <f t="shared" ref="X3942:Y3942" si="11832">X3941+V3942</f>
        <v>353.1548886</v>
      </c>
      <c r="Y3942" s="75">
        <f t="shared" si="11832"/>
        <v>421.4750075</v>
      </c>
    </row>
    <row r="3943" ht="15.75" customHeight="1">
      <c r="A3943" s="78">
        <v>43916.0</v>
      </c>
      <c r="B3943" s="73">
        <v>8732.1</v>
      </c>
      <c r="C3943" s="73">
        <v>6993.85</v>
      </c>
      <c r="D3943" s="74">
        <f t="shared" si="33"/>
        <v>827</v>
      </c>
      <c r="E3943" s="74">
        <f t="shared" si="16"/>
        <v>0</v>
      </c>
      <c r="F3943" s="75">
        <f t="shared" si="4"/>
        <v>3</v>
      </c>
      <c r="G3943" s="75">
        <f t="shared" si="17"/>
        <v>0</v>
      </c>
      <c r="H3943" s="76">
        <f>IF(A3943&lt;SIP_Calculator!$B$7,0,IF(A3943&gt;SIP_Calculator!$E$7,0,1))</f>
        <v>1</v>
      </c>
      <c r="I3943" s="74">
        <f t="shared" si="5"/>
        <v>0</v>
      </c>
      <c r="J3943" s="75">
        <f t="shared" si="6"/>
        <v>0</v>
      </c>
      <c r="K3943" s="76">
        <f>H3943*SIP_Calculator!$D$25</f>
        <v>484.4666522</v>
      </c>
      <c r="L3943" s="76">
        <f t="shared" si="7"/>
        <v>0.0554811159</v>
      </c>
      <c r="M3943" s="76">
        <f t="shared" si="8"/>
        <v>0.06927038072</v>
      </c>
      <c r="N3943" s="76">
        <f t="shared" ref="N3943:O3943" si="11833">N3942+L3943</f>
        <v>352.8972583</v>
      </c>
      <c r="O3943" s="76">
        <f t="shared" si="11833"/>
        <v>421.1461475</v>
      </c>
      <c r="P3943" s="74">
        <f>I3943*SIP_Calculator!$D$26</f>
        <v>0</v>
      </c>
      <c r="Q3943" s="74">
        <f t="shared" si="10"/>
        <v>0</v>
      </c>
      <c r="R3943" s="74">
        <f t="shared" si="11"/>
        <v>0</v>
      </c>
      <c r="S3943" s="74">
        <f t="shared" ref="S3943:T3943" si="11834">S3942+Q3943</f>
        <v>352.6820534</v>
      </c>
      <c r="T3943" s="74">
        <f t="shared" si="11834"/>
        <v>420.9724013</v>
      </c>
      <c r="U3943" s="75">
        <f>J3943*SIP_Calculator!$D$27</f>
        <v>0</v>
      </c>
      <c r="V3943" s="75">
        <f t="shared" si="13"/>
        <v>0</v>
      </c>
      <c r="W3943" s="75">
        <f t="shared" si="14"/>
        <v>0</v>
      </c>
      <c r="X3943" s="75">
        <f t="shared" ref="X3943:Y3943" si="11835">X3942+V3943</f>
        <v>353.1548886</v>
      </c>
      <c r="Y3943" s="75">
        <f t="shared" si="11835"/>
        <v>421.4750075</v>
      </c>
    </row>
    <row r="3944" ht="15.75" customHeight="1">
      <c r="A3944" s="78">
        <v>43917.0</v>
      </c>
      <c r="B3944" s="73">
        <v>8747.05</v>
      </c>
      <c r="C3944" s="73">
        <v>7003.3</v>
      </c>
      <c r="D3944" s="74">
        <f t="shared" si="33"/>
        <v>827</v>
      </c>
      <c r="E3944" s="74">
        <f t="shared" si="16"/>
        <v>0</v>
      </c>
      <c r="F3944" s="75">
        <f t="shared" si="4"/>
        <v>3</v>
      </c>
      <c r="G3944" s="75">
        <f t="shared" si="17"/>
        <v>0</v>
      </c>
      <c r="H3944" s="76">
        <f>IF(A3944&lt;SIP_Calculator!$B$7,0,IF(A3944&gt;SIP_Calculator!$E$7,0,1))</f>
        <v>1</v>
      </c>
      <c r="I3944" s="74">
        <f t="shared" si="5"/>
        <v>0</v>
      </c>
      <c r="J3944" s="75">
        <f t="shared" si="6"/>
        <v>0</v>
      </c>
      <c r="K3944" s="76">
        <f>H3944*SIP_Calculator!$D$25</f>
        <v>484.4666522</v>
      </c>
      <c r="L3944" s="76">
        <f t="shared" si="7"/>
        <v>0.05538629048</v>
      </c>
      <c r="M3944" s="76">
        <f t="shared" si="8"/>
        <v>0.06917690977</v>
      </c>
      <c r="N3944" s="76">
        <f t="shared" ref="N3944:O3944" si="11836">N3943+L3944</f>
        <v>352.9526446</v>
      </c>
      <c r="O3944" s="76">
        <f t="shared" si="11836"/>
        <v>421.2153244</v>
      </c>
      <c r="P3944" s="74">
        <f>I3944*SIP_Calculator!$D$26</f>
        <v>0</v>
      </c>
      <c r="Q3944" s="74">
        <f t="shared" si="10"/>
        <v>0</v>
      </c>
      <c r="R3944" s="74">
        <f t="shared" si="11"/>
        <v>0</v>
      </c>
      <c r="S3944" s="74">
        <f t="shared" ref="S3944:T3944" si="11837">S3943+Q3944</f>
        <v>352.6820534</v>
      </c>
      <c r="T3944" s="74">
        <f t="shared" si="11837"/>
        <v>420.9724013</v>
      </c>
      <c r="U3944" s="75">
        <f>J3944*SIP_Calculator!$D$27</f>
        <v>0</v>
      </c>
      <c r="V3944" s="75">
        <f t="shared" si="13"/>
        <v>0</v>
      </c>
      <c r="W3944" s="75">
        <f t="shared" si="14"/>
        <v>0</v>
      </c>
      <c r="X3944" s="75">
        <f t="shared" ref="X3944:Y3944" si="11838">X3943+V3944</f>
        <v>353.1548886</v>
      </c>
      <c r="Y3944" s="75">
        <f t="shared" si="11838"/>
        <v>421.4750075</v>
      </c>
    </row>
    <row r="3945" ht="15.75" customHeight="1">
      <c r="A3945" s="78">
        <v>43920.0</v>
      </c>
      <c r="B3945" s="73">
        <v>8405.3</v>
      </c>
      <c r="C3945" s="73">
        <v>6749.2</v>
      </c>
      <c r="D3945" s="74">
        <f t="shared" si="33"/>
        <v>828</v>
      </c>
      <c r="E3945" s="74">
        <f t="shared" si="16"/>
        <v>1</v>
      </c>
      <c r="F3945" s="75">
        <f t="shared" si="4"/>
        <v>3</v>
      </c>
      <c r="G3945" s="75">
        <f t="shared" si="17"/>
        <v>0</v>
      </c>
      <c r="H3945" s="76">
        <f>IF(A3945&lt;SIP_Calculator!$B$7,0,IF(A3945&gt;SIP_Calculator!$E$7,0,1))</f>
        <v>1</v>
      </c>
      <c r="I3945" s="74">
        <f t="shared" si="5"/>
        <v>1</v>
      </c>
      <c r="J3945" s="75">
        <f t="shared" si="6"/>
        <v>0</v>
      </c>
      <c r="K3945" s="76">
        <f>H3945*SIP_Calculator!$D$25</f>
        <v>484.4666522</v>
      </c>
      <c r="L3945" s="76">
        <f t="shared" si="7"/>
        <v>0.05763823447</v>
      </c>
      <c r="M3945" s="76">
        <f t="shared" si="8"/>
        <v>0.07178134478</v>
      </c>
      <c r="N3945" s="76">
        <f t="shared" ref="N3945:O3945" si="11839">N3944+L3945</f>
        <v>353.0102828</v>
      </c>
      <c r="O3945" s="76">
        <f t="shared" si="11839"/>
        <v>421.2871057</v>
      </c>
      <c r="P3945" s="74">
        <f>I3945*SIP_Calculator!$D$26</f>
        <v>2301.341589</v>
      </c>
      <c r="Q3945" s="74">
        <f t="shared" si="10"/>
        <v>0.2737964843</v>
      </c>
      <c r="R3945" s="74">
        <f t="shared" si="11"/>
        <v>0.3409799071</v>
      </c>
      <c r="S3945" s="74">
        <f t="shared" ref="S3945:T3945" si="11840">S3944+Q3945</f>
        <v>352.9558499</v>
      </c>
      <c r="T3945" s="74">
        <f t="shared" si="11840"/>
        <v>421.3133812</v>
      </c>
      <c r="U3945" s="75">
        <f>J3945*SIP_Calculator!$D$27</f>
        <v>0</v>
      </c>
      <c r="V3945" s="75">
        <f t="shared" si="13"/>
        <v>0</v>
      </c>
      <c r="W3945" s="75">
        <f t="shared" si="14"/>
        <v>0</v>
      </c>
      <c r="X3945" s="75">
        <f t="shared" ref="X3945:Y3945" si="11841">X3944+V3945</f>
        <v>353.1548886</v>
      </c>
      <c r="Y3945" s="75">
        <f t="shared" si="11841"/>
        <v>421.4750075</v>
      </c>
    </row>
    <row r="3946" ht="15.75" customHeight="1">
      <c r="A3946" s="78">
        <v>43921.0</v>
      </c>
      <c r="B3946" s="73">
        <v>8731.15</v>
      </c>
      <c r="C3946" s="73">
        <v>6996.75</v>
      </c>
      <c r="D3946" s="74">
        <f t="shared" si="33"/>
        <v>828</v>
      </c>
      <c r="E3946" s="74">
        <f t="shared" si="16"/>
        <v>0</v>
      </c>
      <c r="F3946" s="75">
        <f t="shared" si="4"/>
        <v>3</v>
      </c>
      <c r="G3946" s="75">
        <f t="shared" si="17"/>
        <v>0</v>
      </c>
      <c r="H3946" s="76">
        <f>IF(A3946&lt;SIP_Calculator!$B$7,0,IF(A3946&gt;SIP_Calculator!$E$7,0,1))</f>
        <v>1</v>
      </c>
      <c r="I3946" s="74">
        <f t="shared" si="5"/>
        <v>0</v>
      </c>
      <c r="J3946" s="75">
        <f t="shared" si="6"/>
        <v>0</v>
      </c>
      <c r="K3946" s="76">
        <f>H3946*SIP_Calculator!$D$25</f>
        <v>484.4666522</v>
      </c>
      <c r="L3946" s="76">
        <f t="shared" si="7"/>
        <v>0.05548715257</v>
      </c>
      <c r="M3946" s="76">
        <f t="shared" si="8"/>
        <v>0.06924166966</v>
      </c>
      <c r="N3946" s="76">
        <f t="shared" ref="N3946:O3946" si="11842">N3945+L3946</f>
        <v>353.06577</v>
      </c>
      <c r="O3946" s="76">
        <f t="shared" si="11842"/>
        <v>421.3563474</v>
      </c>
      <c r="P3946" s="74">
        <f>I3946*SIP_Calculator!$D$26</f>
        <v>0</v>
      </c>
      <c r="Q3946" s="74">
        <f t="shared" si="10"/>
        <v>0</v>
      </c>
      <c r="R3946" s="74">
        <f t="shared" si="11"/>
        <v>0</v>
      </c>
      <c r="S3946" s="74">
        <f t="shared" ref="S3946:T3946" si="11843">S3945+Q3946</f>
        <v>352.9558499</v>
      </c>
      <c r="T3946" s="74">
        <f t="shared" si="11843"/>
        <v>421.3133812</v>
      </c>
      <c r="U3946" s="75">
        <f>J3946*SIP_Calculator!$D$27</f>
        <v>0</v>
      </c>
      <c r="V3946" s="75">
        <f t="shared" si="13"/>
        <v>0</v>
      </c>
      <c r="W3946" s="75">
        <f t="shared" si="14"/>
        <v>0</v>
      </c>
      <c r="X3946" s="75">
        <f t="shared" ref="X3946:Y3946" si="11844">X3945+V3946</f>
        <v>353.1548886</v>
      </c>
      <c r="Y3946" s="75">
        <f t="shared" si="11844"/>
        <v>421.4750075</v>
      </c>
    </row>
    <row r="3947" ht="15.75" customHeight="1">
      <c r="A3947" s="78">
        <v>43922.0</v>
      </c>
      <c r="B3947" s="73">
        <v>8404.15</v>
      </c>
      <c r="C3947" s="73">
        <v>6761.95</v>
      </c>
      <c r="D3947" s="74">
        <f t="shared" si="33"/>
        <v>828</v>
      </c>
      <c r="E3947" s="74">
        <f t="shared" si="16"/>
        <v>0</v>
      </c>
      <c r="F3947" s="75">
        <f t="shared" si="4"/>
        <v>4</v>
      </c>
      <c r="G3947" s="75">
        <f t="shared" si="17"/>
        <v>1</v>
      </c>
      <c r="H3947" s="76">
        <f>IF(A3947&lt;SIP_Calculator!$B$7,0,IF(A3947&gt;SIP_Calculator!$E$7,0,1))</f>
        <v>1</v>
      </c>
      <c r="I3947" s="74">
        <f t="shared" si="5"/>
        <v>0</v>
      </c>
      <c r="J3947" s="75">
        <f t="shared" si="6"/>
        <v>1</v>
      </c>
      <c r="K3947" s="76">
        <f>H3947*SIP_Calculator!$D$25</f>
        <v>484.4666522</v>
      </c>
      <c r="L3947" s="76">
        <f t="shared" si="7"/>
        <v>0.05764612152</v>
      </c>
      <c r="M3947" s="76">
        <f t="shared" si="8"/>
        <v>0.07164599741</v>
      </c>
      <c r="N3947" s="76">
        <f t="shared" ref="N3947:O3947" si="11845">N3946+L3947</f>
        <v>353.1234161</v>
      </c>
      <c r="O3947" s="76">
        <f t="shared" si="11845"/>
        <v>421.4279934</v>
      </c>
      <c r="P3947" s="74">
        <f>I3947*SIP_Calculator!$D$26</f>
        <v>0</v>
      </c>
      <c r="Q3947" s="74">
        <f t="shared" si="10"/>
        <v>0</v>
      </c>
      <c r="R3947" s="74">
        <f t="shared" si="11"/>
        <v>0</v>
      </c>
      <c r="S3947" s="74">
        <f t="shared" ref="S3947:T3947" si="11846">S3946+Q3947</f>
        <v>352.9558499</v>
      </c>
      <c r="T3947" s="74">
        <f t="shared" si="11846"/>
        <v>421.3133812</v>
      </c>
      <c r="U3947" s="75">
        <f>J3947*SIP_Calculator!$D$27</f>
        <v>10000</v>
      </c>
      <c r="V3947" s="75">
        <f t="shared" si="13"/>
        <v>1.189888329</v>
      </c>
      <c r="W3947" s="75">
        <f t="shared" si="14"/>
        <v>1.478863346</v>
      </c>
      <c r="X3947" s="75">
        <f t="shared" ref="X3947:Y3947" si="11847">X3946+V3947</f>
        <v>354.344777</v>
      </c>
      <c r="Y3947" s="75">
        <f t="shared" si="11847"/>
        <v>422.9538709</v>
      </c>
    </row>
    <row r="3948" ht="15.75" customHeight="1">
      <c r="A3948" s="78">
        <v>43924.0</v>
      </c>
      <c r="B3948" s="73">
        <v>8240.2</v>
      </c>
      <c r="C3948" s="73">
        <v>6638.45</v>
      </c>
      <c r="D3948" s="74">
        <f t="shared" si="33"/>
        <v>828</v>
      </c>
      <c r="E3948" s="74">
        <f t="shared" si="16"/>
        <v>0</v>
      </c>
      <c r="F3948" s="75">
        <f t="shared" si="4"/>
        <v>4</v>
      </c>
      <c r="G3948" s="75">
        <f t="shared" si="17"/>
        <v>0</v>
      </c>
      <c r="H3948" s="76">
        <f>IF(A3948&lt;SIP_Calculator!$B$7,0,IF(A3948&gt;SIP_Calculator!$E$7,0,1))</f>
        <v>1</v>
      </c>
      <c r="I3948" s="74">
        <f t="shared" si="5"/>
        <v>0</v>
      </c>
      <c r="J3948" s="75">
        <f t="shared" si="6"/>
        <v>0</v>
      </c>
      <c r="K3948" s="76">
        <f>H3948*SIP_Calculator!$D$25</f>
        <v>484.4666522</v>
      </c>
      <c r="L3948" s="76">
        <f t="shared" si="7"/>
        <v>0.05879306961</v>
      </c>
      <c r="M3948" s="76">
        <f t="shared" si="8"/>
        <v>0.07297888094</v>
      </c>
      <c r="N3948" s="76">
        <f t="shared" ref="N3948:O3948" si="11848">N3947+L3948</f>
        <v>353.1822092</v>
      </c>
      <c r="O3948" s="76">
        <f t="shared" si="11848"/>
        <v>421.5009723</v>
      </c>
      <c r="P3948" s="74">
        <f>I3948*SIP_Calculator!$D$26</f>
        <v>0</v>
      </c>
      <c r="Q3948" s="74">
        <f t="shared" si="10"/>
        <v>0</v>
      </c>
      <c r="R3948" s="74">
        <f t="shared" si="11"/>
        <v>0</v>
      </c>
      <c r="S3948" s="74">
        <f t="shared" ref="S3948:T3948" si="11849">S3947+Q3948</f>
        <v>352.9558499</v>
      </c>
      <c r="T3948" s="74">
        <f t="shared" si="11849"/>
        <v>421.3133812</v>
      </c>
      <c r="U3948" s="75">
        <f>J3948*SIP_Calculator!$D$27</f>
        <v>0</v>
      </c>
      <c r="V3948" s="75">
        <f t="shared" si="13"/>
        <v>0</v>
      </c>
      <c r="W3948" s="75">
        <f t="shared" si="14"/>
        <v>0</v>
      </c>
      <c r="X3948" s="75">
        <f t="shared" ref="X3948:Y3948" si="11850">X3947+V3948</f>
        <v>354.344777</v>
      </c>
      <c r="Y3948" s="75">
        <f t="shared" si="11850"/>
        <v>422.9538709</v>
      </c>
    </row>
    <row r="3949" ht="15.75" customHeight="1">
      <c r="A3949" s="78">
        <v>43928.0</v>
      </c>
      <c r="B3949" s="73">
        <v>8934.6</v>
      </c>
      <c r="C3949" s="73">
        <v>7149.0</v>
      </c>
      <c r="D3949" s="74">
        <f t="shared" si="33"/>
        <v>829</v>
      </c>
      <c r="E3949" s="74">
        <f t="shared" si="16"/>
        <v>1</v>
      </c>
      <c r="F3949" s="75">
        <f t="shared" si="4"/>
        <v>4</v>
      </c>
      <c r="G3949" s="75">
        <f t="shared" si="17"/>
        <v>0</v>
      </c>
      <c r="H3949" s="76">
        <f>IF(A3949&lt;SIP_Calculator!$B$7,0,IF(A3949&gt;SIP_Calculator!$E$7,0,1))</f>
        <v>1</v>
      </c>
      <c r="I3949" s="74">
        <f t="shared" si="5"/>
        <v>1</v>
      </c>
      <c r="J3949" s="75">
        <f t="shared" si="6"/>
        <v>0</v>
      </c>
      <c r="K3949" s="76">
        <f>H3949*SIP_Calculator!$D$25</f>
        <v>484.4666522</v>
      </c>
      <c r="L3949" s="76">
        <f t="shared" si="7"/>
        <v>0.05422365323</v>
      </c>
      <c r="M3949" s="76">
        <f t="shared" si="8"/>
        <v>0.06776705164</v>
      </c>
      <c r="N3949" s="76">
        <f t="shared" ref="N3949:O3949" si="11851">N3948+L3949</f>
        <v>353.2364328</v>
      </c>
      <c r="O3949" s="76">
        <f t="shared" si="11851"/>
        <v>421.5687393</v>
      </c>
      <c r="P3949" s="74">
        <f>I3949*SIP_Calculator!$D$26</f>
        <v>2301.341589</v>
      </c>
      <c r="Q3949" s="74">
        <f t="shared" si="10"/>
        <v>0.2575763425</v>
      </c>
      <c r="R3949" s="74">
        <f t="shared" si="11"/>
        <v>0.3219109791</v>
      </c>
      <c r="S3949" s="74">
        <f t="shared" ref="S3949:T3949" si="11852">S3948+Q3949</f>
        <v>353.2134262</v>
      </c>
      <c r="T3949" s="74">
        <f t="shared" si="11852"/>
        <v>421.6352922</v>
      </c>
      <c r="U3949" s="75">
        <f>J3949*SIP_Calculator!$D$27</f>
        <v>0</v>
      </c>
      <c r="V3949" s="75">
        <f t="shared" si="13"/>
        <v>0</v>
      </c>
      <c r="W3949" s="75">
        <f t="shared" si="14"/>
        <v>0</v>
      </c>
      <c r="X3949" s="75">
        <f t="shared" ref="X3949:Y3949" si="11853">X3948+V3949</f>
        <v>354.344777</v>
      </c>
      <c r="Y3949" s="75">
        <f t="shared" si="11853"/>
        <v>422.9538709</v>
      </c>
    </row>
    <row r="3950" ht="15.75" customHeight="1">
      <c r="A3950" s="78">
        <v>43929.0</v>
      </c>
      <c r="B3950" s="73">
        <v>8921.3</v>
      </c>
      <c r="C3950" s="73">
        <v>7161.45</v>
      </c>
      <c r="D3950" s="74">
        <f t="shared" si="33"/>
        <v>829</v>
      </c>
      <c r="E3950" s="74">
        <f t="shared" si="16"/>
        <v>0</v>
      </c>
      <c r="F3950" s="75">
        <f t="shared" si="4"/>
        <v>4</v>
      </c>
      <c r="G3950" s="75">
        <f t="shared" si="17"/>
        <v>0</v>
      </c>
      <c r="H3950" s="76">
        <f>IF(A3950&lt;SIP_Calculator!$B$7,0,IF(A3950&gt;SIP_Calculator!$E$7,0,1))</f>
        <v>1</v>
      </c>
      <c r="I3950" s="74">
        <f t="shared" si="5"/>
        <v>0</v>
      </c>
      <c r="J3950" s="75">
        <f t="shared" si="6"/>
        <v>0</v>
      </c>
      <c r="K3950" s="76">
        <f>H3950*SIP_Calculator!$D$25</f>
        <v>484.4666522</v>
      </c>
      <c r="L3950" s="76">
        <f t="shared" si="7"/>
        <v>0.05430449062</v>
      </c>
      <c r="M3950" s="76">
        <f t="shared" si="8"/>
        <v>0.06764924033</v>
      </c>
      <c r="N3950" s="76">
        <f t="shared" ref="N3950:O3950" si="11854">N3949+L3950</f>
        <v>353.2907373</v>
      </c>
      <c r="O3950" s="76">
        <f t="shared" si="11854"/>
        <v>421.6363886</v>
      </c>
      <c r="P3950" s="74">
        <f>I3950*SIP_Calculator!$D$26</f>
        <v>0</v>
      </c>
      <c r="Q3950" s="74">
        <f t="shared" si="10"/>
        <v>0</v>
      </c>
      <c r="R3950" s="74">
        <f t="shared" si="11"/>
        <v>0</v>
      </c>
      <c r="S3950" s="74">
        <f t="shared" ref="S3950:T3950" si="11855">S3949+Q3950</f>
        <v>353.2134262</v>
      </c>
      <c r="T3950" s="74">
        <f t="shared" si="11855"/>
        <v>421.6352922</v>
      </c>
      <c r="U3950" s="75">
        <f>J3950*SIP_Calculator!$D$27</f>
        <v>0</v>
      </c>
      <c r="V3950" s="75">
        <f t="shared" si="13"/>
        <v>0</v>
      </c>
      <c r="W3950" s="75">
        <f t="shared" si="14"/>
        <v>0</v>
      </c>
      <c r="X3950" s="75">
        <f t="shared" ref="X3950:Y3950" si="11856">X3949+V3950</f>
        <v>354.344777</v>
      </c>
      <c r="Y3950" s="75">
        <f t="shared" si="11856"/>
        <v>422.9538709</v>
      </c>
    </row>
    <row r="3951" ht="15.75" customHeight="1">
      <c r="A3951" s="78">
        <v>43930.0</v>
      </c>
      <c r="B3951" s="73">
        <v>9282.85</v>
      </c>
      <c r="C3951" s="73">
        <v>7441.65</v>
      </c>
      <c r="D3951" s="74">
        <f t="shared" si="33"/>
        <v>829</v>
      </c>
      <c r="E3951" s="74">
        <f t="shared" si="16"/>
        <v>0</v>
      </c>
      <c r="F3951" s="75">
        <f t="shared" si="4"/>
        <v>4</v>
      </c>
      <c r="G3951" s="75">
        <f t="shared" si="17"/>
        <v>0</v>
      </c>
      <c r="H3951" s="76">
        <f>IF(A3951&lt;SIP_Calculator!$B$7,0,IF(A3951&gt;SIP_Calculator!$E$7,0,1))</f>
        <v>1</v>
      </c>
      <c r="I3951" s="74">
        <f t="shared" si="5"/>
        <v>0</v>
      </c>
      <c r="J3951" s="75">
        <f t="shared" si="6"/>
        <v>0</v>
      </c>
      <c r="K3951" s="76">
        <f>H3951*SIP_Calculator!$D$25</f>
        <v>484.4666522</v>
      </c>
      <c r="L3951" s="76">
        <f t="shared" si="7"/>
        <v>0.05218943021</v>
      </c>
      <c r="M3951" s="76">
        <f t="shared" si="8"/>
        <v>0.06510204755</v>
      </c>
      <c r="N3951" s="76">
        <f t="shared" ref="N3951:O3951" si="11857">N3950+L3951</f>
        <v>353.3429268</v>
      </c>
      <c r="O3951" s="76">
        <f t="shared" si="11857"/>
        <v>421.7014906</v>
      </c>
      <c r="P3951" s="74">
        <f>I3951*SIP_Calculator!$D$26</f>
        <v>0</v>
      </c>
      <c r="Q3951" s="74">
        <f t="shared" si="10"/>
        <v>0</v>
      </c>
      <c r="R3951" s="74">
        <f t="shared" si="11"/>
        <v>0</v>
      </c>
      <c r="S3951" s="74">
        <f t="shared" ref="S3951:T3951" si="11858">S3950+Q3951</f>
        <v>353.2134262</v>
      </c>
      <c r="T3951" s="74">
        <f t="shared" si="11858"/>
        <v>421.6352922</v>
      </c>
      <c r="U3951" s="75">
        <f>J3951*SIP_Calculator!$D$27</f>
        <v>0</v>
      </c>
      <c r="V3951" s="75">
        <f t="shared" si="13"/>
        <v>0</v>
      </c>
      <c r="W3951" s="75">
        <f t="shared" si="14"/>
        <v>0</v>
      </c>
      <c r="X3951" s="75">
        <f t="shared" ref="X3951:Y3951" si="11859">X3950+V3951</f>
        <v>354.344777</v>
      </c>
      <c r="Y3951" s="75">
        <f t="shared" si="11859"/>
        <v>422.9538709</v>
      </c>
    </row>
    <row r="3952" ht="15.75" customHeight="1">
      <c r="A3952" s="78">
        <v>43934.0</v>
      </c>
      <c r="B3952" s="73">
        <v>9177.7</v>
      </c>
      <c r="C3952" s="73">
        <v>7360.35</v>
      </c>
      <c r="D3952" s="74">
        <f t="shared" si="33"/>
        <v>830</v>
      </c>
      <c r="E3952" s="74">
        <f t="shared" si="16"/>
        <v>1</v>
      </c>
      <c r="F3952" s="75">
        <f t="shared" si="4"/>
        <v>4</v>
      </c>
      <c r="G3952" s="75">
        <f t="shared" si="17"/>
        <v>0</v>
      </c>
      <c r="H3952" s="76">
        <f>IF(A3952&lt;SIP_Calculator!$B$7,0,IF(A3952&gt;SIP_Calculator!$E$7,0,1))</f>
        <v>1</v>
      </c>
      <c r="I3952" s="74">
        <f t="shared" si="5"/>
        <v>1</v>
      </c>
      <c r="J3952" s="75">
        <f t="shared" si="6"/>
        <v>0</v>
      </c>
      <c r="K3952" s="76">
        <f>H3952*SIP_Calculator!$D$25</f>
        <v>484.4666522</v>
      </c>
      <c r="L3952" s="76">
        <f t="shared" si="7"/>
        <v>0.05278737071</v>
      </c>
      <c r="M3952" s="76">
        <f t="shared" si="8"/>
        <v>0.06582114331</v>
      </c>
      <c r="N3952" s="76">
        <f t="shared" ref="N3952:O3952" si="11860">N3951+L3952</f>
        <v>353.3957141</v>
      </c>
      <c r="O3952" s="76">
        <f t="shared" si="11860"/>
        <v>421.7673118</v>
      </c>
      <c r="P3952" s="74">
        <f>I3952*SIP_Calculator!$D$26</f>
        <v>2301.341589</v>
      </c>
      <c r="Q3952" s="74">
        <f t="shared" si="10"/>
        <v>0.2507536299</v>
      </c>
      <c r="R3952" s="74">
        <f t="shared" si="11"/>
        <v>0.3126674125</v>
      </c>
      <c r="S3952" s="74">
        <f t="shared" ref="S3952:T3952" si="11861">S3951+Q3952</f>
        <v>353.4641798</v>
      </c>
      <c r="T3952" s="74">
        <f t="shared" si="11861"/>
        <v>421.9479596</v>
      </c>
      <c r="U3952" s="75">
        <f>J3952*SIP_Calculator!$D$27</f>
        <v>0</v>
      </c>
      <c r="V3952" s="75">
        <f t="shared" si="13"/>
        <v>0</v>
      </c>
      <c r="W3952" s="75">
        <f t="shared" si="14"/>
        <v>0</v>
      </c>
      <c r="X3952" s="75">
        <f t="shared" ref="X3952:Y3952" si="11862">X3951+V3952</f>
        <v>354.344777</v>
      </c>
      <c r="Y3952" s="75">
        <f t="shared" si="11862"/>
        <v>422.9538709</v>
      </c>
    </row>
    <row r="3953" ht="15.75" customHeight="1">
      <c r="A3953" s="78">
        <v>43936.0</v>
      </c>
      <c r="B3953" s="73">
        <v>9128.25</v>
      </c>
      <c r="C3953" s="73">
        <v>7344.35</v>
      </c>
      <c r="D3953" s="74">
        <f t="shared" si="33"/>
        <v>830</v>
      </c>
      <c r="E3953" s="74">
        <f t="shared" si="16"/>
        <v>0</v>
      </c>
      <c r="F3953" s="75">
        <f t="shared" si="4"/>
        <v>4</v>
      </c>
      <c r="G3953" s="75">
        <f t="shared" si="17"/>
        <v>0</v>
      </c>
      <c r="H3953" s="76">
        <f>IF(A3953&lt;SIP_Calculator!$B$7,0,IF(A3953&gt;SIP_Calculator!$E$7,0,1))</f>
        <v>1</v>
      </c>
      <c r="I3953" s="74">
        <f t="shared" si="5"/>
        <v>0</v>
      </c>
      <c r="J3953" s="75">
        <f t="shared" si="6"/>
        <v>0</v>
      </c>
      <c r="K3953" s="76">
        <f>H3953*SIP_Calculator!$D$25</f>
        <v>484.4666522</v>
      </c>
      <c r="L3953" s="76">
        <f t="shared" si="7"/>
        <v>0.05307333302</v>
      </c>
      <c r="M3953" s="76">
        <f t="shared" si="8"/>
        <v>0.06596453766</v>
      </c>
      <c r="N3953" s="76">
        <f t="shared" ref="N3953:O3953" si="11863">N3952+L3953</f>
        <v>353.4487875</v>
      </c>
      <c r="O3953" s="76">
        <f t="shared" si="11863"/>
        <v>421.8332763</v>
      </c>
      <c r="P3953" s="74">
        <f>I3953*SIP_Calculator!$D$26</f>
        <v>0</v>
      </c>
      <c r="Q3953" s="74">
        <f t="shared" si="10"/>
        <v>0</v>
      </c>
      <c r="R3953" s="74">
        <f t="shared" si="11"/>
        <v>0</v>
      </c>
      <c r="S3953" s="74">
        <f t="shared" ref="S3953:T3953" si="11864">S3952+Q3953</f>
        <v>353.4641798</v>
      </c>
      <c r="T3953" s="74">
        <f t="shared" si="11864"/>
        <v>421.9479596</v>
      </c>
      <c r="U3953" s="75">
        <f>J3953*SIP_Calculator!$D$27</f>
        <v>0</v>
      </c>
      <c r="V3953" s="75">
        <f t="shared" si="13"/>
        <v>0</v>
      </c>
      <c r="W3953" s="75">
        <f t="shared" si="14"/>
        <v>0</v>
      </c>
      <c r="X3953" s="75">
        <f t="shared" ref="X3953:Y3953" si="11865">X3952+V3953</f>
        <v>354.344777</v>
      </c>
      <c r="Y3953" s="75">
        <f t="shared" si="11865"/>
        <v>422.9538709</v>
      </c>
    </row>
    <row r="3954" ht="15.75" customHeight="1">
      <c r="A3954" s="78">
        <v>43937.0</v>
      </c>
      <c r="B3954" s="73">
        <v>9197.1</v>
      </c>
      <c r="C3954" s="73">
        <v>7412.3</v>
      </c>
      <c r="D3954" s="74">
        <f t="shared" si="33"/>
        <v>830</v>
      </c>
      <c r="E3954" s="74">
        <f t="shared" si="16"/>
        <v>0</v>
      </c>
      <c r="F3954" s="75">
        <f t="shared" si="4"/>
        <v>4</v>
      </c>
      <c r="G3954" s="75">
        <f t="shared" si="17"/>
        <v>0</v>
      </c>
      <c r="H3954" s="76">
        <f>IF(A3954&lt;SIP_Calculator!$B$7,0,IF(A3954&gt;SIP_Calculator!$E$7,0,1))</f>
        <v>1</v>
      </c>
      <c r="I3954" s="74">
        <f t="shared" si="5"/>
        <v>0</v>
      </c>
      <c r="J3954" s="75">
        <f t="shared" si="6"/>
        <v>0</v>
      </c>
      <c r="K3954" s="76">
        <f>H3954*SIP_Calculator!$D$25</f>
        <v>484.4666522</v>
      </c>
      <c r="L3954" s="76">
        <f t="shared" si="7"/>
        <v>0.05267602311</v>
      </c>
      <c r="M3954" s="76">
        <f t="shared" si="8"/>
        <v>0.06535982788</v>
      </c>
      <c r="N3954" s="76">
        <f t="shared" ref="N3954:O3954" si="11866">N3953+L3954</f>
        <v>353.5014635</v>
      </c>
      <c r="O3954" s="76">
        <f t="shared" si="11866"/>
        <v>421.8986361</v>
      </c>
      <c r="P3954" s="74">
        <f>I3954*SIP_Calculator!$D$26</f>
        <v>0</v>
      </c>
      <c r="Q3954" s="74">
        <f t="shared" si="10"/>
        <v>0</v>
      </c>
      <c r="R3954" s="74">
        <f t="shared" si="11"/>
        <v>0</v>
      </c>
      <c r="S3954" s="74">
        <f t="shared" ref="S3954:T3954" si="11867">S3953+Q3954</f>
        <v>353.4641798</v>
      </c>
      <c r="T3954" s="74">
        <f t="shared" si="11867"/>
        <v>421.9479596</v>
      </c>
      <c r="U3954" s="75">
        <f>J3954*SIP_Calculator!$D$27</f>
        <v>0</v>
      </c>
      <c r="V3954" s="75">
        <f t="shared" si="13"/>
        <v>0</v>
      </c>
      <c r="W3954" s="75">
        <f t="shared" si="14"/>
        <v>0</v>
      </c>
      <c r="X3954" s="75">
        <f t="shared" ref="X3954:Y3954" si="11868">X3953+V3954</f>
        <v>354.344777</v>
      </c>
      <c r="Y3954" s="75">
        <f t="shared" si="11868"/>
        <v>422.9538709</v>
      </c>
    </row>
    <row r="3955" ht="15.75" customHeight="1">
      <c r="A3955" s="78">
        <v>43938.0</v>
      </c>
      <c r="B3955" s="73">
        <v>9453.5</v>
      </c>
      <c r="C3955" s="73">
        <v>7614.4</v>
      </c>
      <c r="D3955" s="74">
        <f t="shared" si="33"/>
        <v>830</v>
      </c>
      <c r="E3955" s="74">
        <f t="shared" si="16"/>
        <v>0</v>
      </c>
      <c r="F3955" s="75">
        <f t="shared" si="4"/>
        <v>4</v>
      </c>
      <c r="G3955" s="75">
        <f t="shared" si="17"/>
        <v>0</v>
      </c>
      <c r="H3955" s="76">
        <f>IF(A3955&lt;SIP_Calculator!$B$7,0,IF(A3955&gt;SIP_Calculator!$E$7,0,1))</f>
        <v>1</v>
      </c>
      <c r="I3955" s="74">
        <f t="shared" si="5"/>
        <v>0</v>
      </c>
      <c r="J3955" s="75">
        <f t="shared" si="6"/>
        <v>0</v>
      </c>
      <c r="K3955" s="76">
        <f>H3955*SIP_Calculator!$D$25</f>
        <v>484.4666522</v>
      </c>
      <c r="L3955" s="76">
        <f t="shared" si="7"/>
        <v>0.05124733191</v>
      </c>
      <c r="M3955" s="76">
        <f t="shared" si="8"/>
        <v>0.06362505939</v>
      </c>
      <c r="N3955" s="76">
        <f t="shared" ref="N3955:O3955" si="11869">N3954+L3955</f>
        <v>353.5527108</v>
      </c>
      <c r="O3955" s="76">
        <f t="shared" si="11869"/>
        <v>421.9622612</v>
      </c>
      <c r="P3955" s="74">
        <f>I3955*SIP_Calculator!$D$26</f>
        <v>0</v>
      </c>
      <c r="Q3955" s="74">
        <f t="shared" si="10"/>
        <v>0</v>
      </c>
      <c r="R3955" s="74">
        <f t="shared" si="11"/>
        <v>0</v>
      </c>
      <c r="S3955" s="74">
        <f t="shared" ref="S3955:T3955" si="11870">S3954+Q3955</f>
        <v>353.4641798</v>
      </c>
      <c r="T3955" s="74">
        <f t="shared" si="11870"/>
        <v>421.9479596</v>
      </c>
      <c r="U3955" s="75">
        <f>J3955*SIP_Calculator!$D$27</f>
        <v>0</v>
      </c>
      <c r="V3955" s="75">
        <f t="shared" si="13"/>
        <v>0</v>
      </c>
      <c r="W3955" s="75">
        <f t="shared" si="14"/>
        <v>0</v>
      </c>
      <c r="X3955" s="75">
        <f t="shared" ref="X3955:Y3955" si="11871">X3954+V3955</f>
        <v>354.344777</v>
      </c>
      <c r="Y3955" s="75">
        <f t="shared" si="11871"/>
        <v>422.9538709</v>
      </c>
    </row>
    <row r="3956" ht="15.75" customHeight="1">
      <c r="A3956" s="78">
        <v>43941.0</v>
      </c>
      <c r="B3956" s="73">
        <v>9442.6</v>
      </c>
      <c r="C3956" s="73">
        <v>7614.6</v>
      </c>
      <c r="D3956" s="74">
        <f t="shared" si="33"/>
        <v>831</v>
      </c>
      <c r="E3956" s="74">
        <f t="shared" si="16"/>
        <v>1</v>
      </c>
      <c r="F3956" s="75">
        <f t="shared" si="4"/>
        <v>4</v>
      </c>
      <c r="G3956" s="75">
        <f t="shared" si="17"/>
        <v>0</v>
      </c>
      <c r="H3956" s="76">
        <f>IF(A3956&lt;SIP_Calculator!$B$7,0,IF(A3956&gt;SIP_Calculator!$E$7,0,1))</f>
        <v>1</v>
      </c>
      <c r="I3956" s="74">
        <f t="shared" si="5"/>
        <v>1</v>
      </c>
      <c r="J3956" s="75">
        <f t="shared" si="6"/>
        <v>0</v>
      </c>
      <c r="K3956" s="76">
        <f>H3956*SIP_Calculator!$D$25</f>
        <v>484.4666522</v>
      </c>
      <c r="L3956" s="76">
        <f t="shared" si="7"/>
        <v>0.05130648891</v>
      </c>
      <c r="M3956" s="76">
        <f t="shared" si="8"/>
        <v>0.06362338825</v>
      </c>
      <c r="N3956" s="76">
        <f t="shared" ref="N3956:O3956" si="11872">N3955+L3956</f>
        <v>353.6040173</v>
      </c>
      <c r="O3956" s="76">
        <f t="shared" si="11872"/>
        <v>422.0258846</v>
      </c>
      <c r="P3956" s="74">
        <f>I3956*SIP_Calculator!$D$26</f>
        <v>2301.341589</v>
      </c>
      <c r="Q3956" s="74">
        <f t="shared" si="10"/>
        <v>0.2437190593</v>
      </c>
      <c r="R3956" s="74">
        <f t="shared" si="11"/>
        <v>0.3022275089</v>
      </c>
      <c r="S3956" s="74">
        <f t="shared" ref="S3956:T3956" si="11873">S3955+Q3956</f>
        <v>353.7078989</v>
      </c>
      <c r="T3956" s="74">
        <f t="shared" si="11873"/>
        <v>422.2501871</v>
      </c>
      <c r="U3956" s="75">
        <f>J3956*SIP_Calculator!$D$27</f>
        <v>0</v>
      </c>
      <c r="V3956" s="75">
        <f t="shared" si="13"/>
        <v>0</v>
      </c>
      <c r="W3956" s="75">
        <f t="shared" si="14"/>
        <v>0</v>
      </c>
      <c r="X3956" s="75">
        <f t="shared" ref="X3956:Y3956" si="11874">X3955+V3956</f>
        <v>354.344777</v>
      </c>
      <c r="Y3956" s="75">
        <f t="shared" si="11874"/>
        <v>422.9538709</v>
      </c>
    </row>
    <row r="3957" ht="15.75" customHeight="1">
      <c r="A3957" s="78">
        <v>43942.0</v>
      </c>
      <c r="B3957" s="73">
        <v>9175.65</v>
      </c>
      <c r="C3957" s="73">
        <v>7395.85</v>
      </c>
      <c r="D3957" s="74">
        <f t="shared" si="33"/>
        <v>831</v>
      </c>
      <c r="E3957" s="74">
        <f t="shared" si="16"/>
        <v>0</v>
      </c>
      <c r="F3957" s="75">
        <f t="shared" si="4"/>
        <v>4</v>
      </c>
      <c r="G3957" s="75">
        <f t="shared" si="17"/>
        <v>0</v>
      </c>
      <c r="H3957" s="76">
        <f>IF(A3957&lt;SIP_Calculator!$B$7,0,IF(A3957&gt;SIP_Calculator!$E$7,0,1))</f>
        <v>1</v>
      </c>
      <c r="I3957" s="74">
        <f t="shared" si="5"/>
        <v>0</v>
      </c>
      <c r="J3957" s="75">
        <f t="shared" si="6"/>
        <v>0</v>
      </c>
      <c r="K3957" s="76">
        <f>H3957*SIP_Calculator!$D$25</f>
        <v>484.4666522</v>
      </c>
      <c r="L3957" s="76">
        <f t="shared" si="7"/>
        <v>0.05279916433</v>
      </c>
      <c r="M3957" s="76">
        <f t="shared" si="8"/>
        <v>0.06550520254</v>
      </c>
      <c r="N3957" s="76">
        <f t="shared" ref="N3957:O3957" si="11875">N3956+L3957</f>
        <v>353.6568165</v>
      </c>
      <c r="O3957" s="76">
        <f t="shared" si="11875"/>
        <v>422.0913898</v>
      </c>
      <c r="P3957" s="74">
        <f>I3957*SIP_Calculator!$D$26</f>
        <v>0</v>
      </c>
      <c r="Q3957" s="74">
        <f t="shared" si="10"/>
        <v>0</v>
      </c>
      <c r="R3957" s="74">
        <f t="shared" si="11"/>
        <v>0</v>
      </c>
      <c r="S3957" s="74">
        <f t="shared" ref="S3957:T3957" si="11876">S3956+Q3957</f>
        <v>353.7078989</v>
      </c>
      <c r="T3957" s="74">
        <f t="shared" si="11876"/>
        <v>422.2501871</v>
      </c>
      <c r="U3957" s="75">
        <f>J3957*SIP_Calculator!$D$27</f>
        <v>0</v>
      </c>
      <c r="V3957" s="75">
        <f t="shared" si="13"/>
        <v>0</v>
      </c>
      <c r="W3957" s="75">
        <f t="shared" si="14"/>
        <v>0</v>
      </c>
      <c r="X3957" s="75">
        <f t="shared" ref="X3957:Y3957" si="11877">X3956+V3957</f>
        <v>354.344777</v>
      </c>
      <c r="Y3957" s="75">
        <f t="shared" si="11877"/>
        <v>422.9538709</v>
      </c>
    </row>
    <row r="3958" ht="15.75" customHeight="1">
      <c r="A3958" s="78">
        <v>43943.0</v>
      </c>
      <c r="B3958" s="73">
        <v>9372.3</v>
      </c>
      <c r="C3958" s="73">
        <v>7533.8</v>
      </c>
      <c r="D3958" s="74">
        <f t="shared" si="33"/>
        <v>831</v>
      </c>
      <c r="E3958" s="74">
        <f t="shared" si="16"/>
        <v>0</v>
      </c>
      <c r="F3958" s="75">
        <f t="shared" si="4"/>
        <v>4</v>
      </c>
      <c r="G3958" s="75">
        <f t="shared" si="17"/>
        <v>0</v>
      </c>
      <c r="H3958" s="76">
        <f>IF(A3958&lt;SIP_Calculator!$B$7,0,IF(A3958&gt;SIP_Calculator!$E$7,0,1))</f>
        <v>1</v>
      </c>
      <c r="I3958" s="74">
        <f t="shared" si="5"/>
        <v>0</v>
      </c>
      <c r="J3958" s="75">
        <f t="shared" si="6"/>
        <v>0</v>
      </c>
      <c r="K3958" s="76">
        <f>H3958*SIP_Calculator!$D$25</f>
        <v>484.4666522</v>
      </c>
      <c r="L3958" s="76">
        <f t="shared" si="7"/>
        <v>0.05169133</v>
      </c>
      <c r="M3958" s="76">
        <f t="shared" si="8"/>
        <v>0.06430574905</v>
      </c>
      <c r="N3958" s="76">
        <f t="shared" ref="N3958:O3958" si="11878">N3957+L3958</f>
        <v>353.7085078</v>
      </c>
      <c r="O3958" s="76">
        <f t="shared" si="11878"/>
        <v>422.1556955</v>
      </c>
      <c r="P3958" s="74">
        <f>I3958*SIP_Calculator!$D$26</f>
        <v>0</v>
      </c>
      <c r="Q3958" s="74">
        <f t="shared" si="10"/>
        <v>0</v>
      </c>
      <c r="R3958" s="74">
        <f t="shared" si="11"/>
        <v>0</v>
      </c>
      <c r="S3958" s="74">
        <f t="shared" ref="S3958:T3958" si="11879">S3957+Q3958</f>
        <v>353.7078989</v>
      </c>
      <c r="T3958" s="74">
        <f t="shared" si="11879"/>
        <v>422.2501871</v>
      </c>
      <c r="U3958" s="75">
        <f>J3958*SIP_Calculator!$D$27</f>
        <v>0</v>
      </c>
      <c r="V3958" s="75">
        <f t="shared" si="13"/>
        <v>0</v>
      </c>
      <c r="W3958" s="75">
        <f t="shared" si="14"/>
        <v>0</v>
      </c>
      <c r="X3958" s="75">
        <f t="shared" ref="X3958:Y3958" si="11880">X3957+V3958</f>
        <v>354.344777</v>
      </c>
      <c r="Y3958" s="75">
        <f t="shared" si="11880"/>
        <v>422.9538709</v>
      </c>
    </row>
    <row r="3959" ht="15.75" customHeight="1">
      <c r="A3959" s="78">
        <v>43944.0</v>
      </c>
      <c r="B3959" s="73">
        <v>9486.7</v>
      </c>
      <c r="C3959" s="73">
        <v>7625.3</v>
      </c>
      <c r="D3959" s="74">
        <f t="shared" si="33"/>
        <v>831</v>
      </c>
      <c r="E3959" s="74">
        <f t="shared" si="16"/>
        <v>0</v>
      </c>
      <c r="F3959" s="75">
        <f t="shared" si="4"/>
        <v>4</v>
      </c>
      <c r="G3959" s="75">
        <f t="shared" si="17"/>
        <v>0</v>
      </c>
      <c r="H3959" s="76">
        <f>IF(A3959&lt;SIP_Calculator!$B$7,0,IF(A3959&gt;SIP_Calculator!$E$7,0,1))</f>
        <v>1</v>
      </c>
      <c r="I3959" s="74">
        <f t="shared" si="5"/>
        <v>0</v>
      </c>
      <c r="J3959" s="75">
        <f t="shared" si="6"/>
        <v>0</v>
      </c>
      <c r="K3959" s="76">
        <f>H3959*SIP_Calculator!$D$25</f>
        <v>484.4666522</v>
      </c>
      <c r="L3959" s="76">
        <f t="shared" si="7"/>
        <v>0.05106798488</v>
      </c>
      <c r="M3959" s="76">
        <f t="shared" si="8"/>
        <v>0.06353411042</v>
      </c>
      <c r="N3959" s="76">
        <f t="shared" ref="N3959:O3959" si="11881">N3958+L3959</f>
        <v>353.7595758</v>
      </c>
      <c r="O3959" s="76">
        <f t="shared" si="11881"/>
        <v>422.2192296</v>
      </c>
      <c r="P3959" s="74">
        <f>I3959*SIP_Calculator!$D$26</f>
        <v>0</v>
      </c>
      <c r="Q3959" s="74">
        <f t="shared" si="10"/>
        <v>0</v>
      </c>
      <c r="R3959" s="74">
        <f t="shared" si="11"/>
        <v>0</v>
      </c>
      <c r="S3959" s="74">
        <f t="shared" ref="S3959:T3959" si="11882">S3958+Q3959</f>
        <v>353.7078989</v>
      </c>
      <c r="T3959" s="74">
        <f t="shared" si="11882"/>
        <v>422.2501871</v>
      </c>
      <c r="U3959" s="75">
        <f>J3959*SIP_Calculator!$D$27</f>
        <v>0</v>
      </c>
      <c r="V3959" s="75">
        <f t="shared" si="13"/>
        <v>0</v>
      </c>
      <c r="W3959" s="75">
        <f t="shared" si="14"/>
        <v>0</v>
      </c>
      <c r="X3959" s="75">
        <f t="shared" ref="X3959:Y3959" si="11883">X3958+V3959</f>
        <v>354.344777</v>
      </c>
      <c r="Y3959" s="75">
        <f t="shared" si="11883"/>
        <v>422.9538709</v>
      </c>
    </row>
    <row r="3960" ht="15.75" customHeight="1">
      <c r="A3960" s="78">
        <v>43945.0</v>
      </c>
      <c r="B3960" s="73">
        <v>9323.7</v>
      </c>
      <c r="C3960" s="73">
        <v>7493.45</v>
      </c>
      <c r="D3960" s="74">
        <f t="shared" si="33"/>
        <v>831</v>
      </c>
      <c r="E3960" s="74">
        <f t="shared" si="16"/>
        <v>0</v>
      </c>
      <c r="F3960" s="75">
        <f t="shared" si="4"/>
        <v>4</v>
      </c>
      <c r="G3960" s="75">
        <f t="shared" si="17"/>
        <v>0</v>
      </c>
      <c r="H3960" s="76">
        <f>IF(A3960&lt;SIP_Calculator!$B$7,0,IF(A3960&gt;SIP_Calculator!$E$7,0,1))</f>
        <v>1</v>
      </c>
      <c r="I3960" s="74">
        <f t="shared" si="5"/>
        <v>0</v>
      </c>
      <c r="J3960" s="75">
        <f t="shared" si="6"/>
        <v>0</v>
      </c>
      <c r="K3960" s="76">
        <f>H3960*SIP_Calculator!$D$25</f>
        <v>484.4666522</v>
      </c>
      <c r="L3960" s="76">
        <f t="shared" si="7"/>
        <v>0.05196077225</v>
      </c>
      <c r="M3960" s="76">
        <f t="shared" si="8"/>
        <v>0.06465201639</v>
      </c>
      <c r="N3960" s="76">
        <f t="shared" ref="N3960:O3960" si="11884">N3959+L3960</f>
        <v>353.8115366</v>
      </c>
      <c r="O3960" s="76">
        <f t="shared" si="11884"/>
        <v>422.2838817</v>
      </c>
      <c r="P3960" s="74">
        <f>I3960*SIP_Calculator!$D$26</f>
        <v>0</v>
      </c>
      <c r="Q3960" s="74">
        <f t="shared" si="10"/>
        <v>0</v>
      </c>
      <c r="R3960" s="74">
        <f t="shared" si="11"/>
        <v>0</v>
      </c>
      <c r="S3960" s="74">
        <f t="shared" ref="S3960:T3960" si="11885">S3959+Q3960</f>
        <v>353.7078989</v>
      </c>
      <c r="T3960" s="74">
        <f t="shared" si="11885"/>
        <v>422.2501871</v>
      </c>
      <c r="U3960" s="75">
        <f>J3960*SIP_Calculator!$D$27</f>
        <v>0</v>
      </c>
      <c r="V3960" s="75">
        <f t="shared" si="13"/>
        <v>0</v>
      </c>
      <c r="W3960" s="75">
        <f t="shared" si="14"/>
        <v>0</v>
      </c>
      <c r="X3960" s="75">
        <f t="shared" ref="X3960:Y3960" si="11886">X3959+V3960</f>
        <v>354.344777</v>
      </c>
      <c r="Y3960" s="75">
        <f t="shared" si="11886"/>
        <v>422.9538709</v>
      </c>
    </row>
    <row r="3961" ht="15.75" customHeight="1">
      <c r="A3961" s="78">
        <v>43948.0</v>
      </c>
      <c r="B3961" s="73">
        <v>9462.15</v>
      </c>
      <c r="C3961" s="73">
        <v>7603.95</v>
      </c>
      <c r="D3961" s="74">
        <f t="shared" si="33"/>
        <v>832</v>
      </c>
      <c r="E3961" s="74">
        <f t="shared" si="16"/>
        <v>1</v>
      </c>
      <c r="F3961" s="75">
        <f t="shared" si="4"/>
        <v>4</v>
      </c>
      <c r="G3961" s="75">
        <f t="shared" si="17"/>
        <v>0</v>
      </c>
      <c r="H3961" s="76">
        <f>IF(A3961&lt;SIP_Calculator!$B$7,0,IF(A3961&gt;SIP_Calculator!$E$7,0,1))</f>
        <v>1</v>
      </c>
      <c r="I3961" s="74">
        <f t="shared" si="5"/>
        <v>1</v>
      </c>
      <c r="J3961" s="75">
        <f t="shared" si="6"/>
        <v>0</v>
      </c>
      <c r="K3961" s="76">
        <f>H3961*SIP_Calculator!$D$25</f>
        <v>484.4666522</v>
      </c>
      <c r="L3961" s="76">
        <f t="shared" si="7"/>
        <v>0.05120048321</v>
      </c>
      <c r="M3961" s="76">
        <f t="shared" si="8"/>
        <v>0.0637124984</v>
      </c>
      <c r="N3961" s="76">
        <f t="shared" ref="N3961:O3961" si="11887">N3960+L3961</f>
        <v>353.862737</v>
      </c>
      <c r="O3961" s="76">
        <f t="shared" si="11887"/>
        <v>422.3475942</v>
      </c>
      <c r="P3961" s="74">
        <f>I3961*SIP_Calculator!$D$26</f>
        <v>2301.341589</v>
      </c>
      <c r="Q3961" s="74">
        <f t="shared" si="10"/>
        <v>0.2432155049</v>
      </c>
      <c r="R3961" s="74">
        <f t="shared" si="11"/>
        <v>0.3026508051</v>
      </c>
      <c r="S3961" s="74">
        <f t="shared" ref="S3961:T3961" si="11888">S3960+Q3961</f>
        <v>353.9511144</v>
      </c>
      <c r="T3961" s="74">
        <f t="shared" si="11888"/>
        <v>422.5528379</v>
      </c>
      <c r="U3961" s="75">
        <f>J3961*SIP_Calculator!$D$27</f>
        <v>0</v>
      </c>
      <c r="V3961" s="75">
        <f t="shared" si="13"/>
        <v>0</v>
      </c>
      <c r="W3961" s="75">
        <f t="shared" si="14"/>
        <v>0</v>
      </c>
      <c r="X3961" s="75">
        <f t="shared" ref="X3961:Y3961" si="11889">X3960+V3961</f>
        <v>354.344777</v>
      </c>
      <c r="Y3961" s="75">
        <f t="shared" si="11889"/>
        <v>422.9538709</v>
      </c>
    </row>
    <row r="3962" ht="15.75" customHeight="1">
      <c r="A3962" s="78">
        <v>43949.0</v>
      </c>
      <c r="B3962" s="73">
        <v>9545.05</v>
      </c>
      <c r="C3962" s="73">
        <v>7672.45</v>
      </c>
      <c r="D3962" s="74">
        <f t="shared" si="33"/>
        <v>832</v>
      </c>
      <c r="E3962" s="74">
        <f t="shared" si="16"/>
        <v>0</v>
      </c>
      <c r="F3962" s="75">
        <f t="shared" si="4"/>
        <v>4</v>
      </c>
      <c r="G3962" s="75">
        <f t="shared" si="17"/>
        <v>0</v>
      </c>
      <c r="H3962" s="76">
        <f>IF(A3962&lt;SIP_Calculator!$B$7,0,IF(A3962&gt;SIP_Calculator!$E$7,0,1))</f>
        <v>1</v>
      </c>
      <c r="I3962" s="74">
        <f t="shared" si="5"/>
        <v>0</v>
      </c>
      <c r="J3962" s="75">
        <f t="shared" si="6"/>
        <v>0</v>
      </c>
      <c r="K3962" s="76">
        <f>H3962*SIP_Calculator!$D$25</f>
        <v>484.4666522</v>
      </c>
      <c r="L3962" s="76">
        <f t="shared" si="7"/>
        <v>0.05075580036</v>
      </c>
      <c r="M3962" s="76">
        <f t="shared" si="8"/>
        <v>0.06314367017</v>
      </c>
      <c r="N3962" s="76">
        <f t="shared" ref="N3962:O3962" si="11890">N3961+L3962</f>
        <v>353.9134928</v>
      </c>
      <c r="O3962" s="76">
        <f t="shared" si="11890"/>
        <v>422.4107378</v>
      </c>
      <c r="P3962" s="74">
        <f>I3962*SIP_Calculator!$D$26</f>
        <v>0</v>
      </c>
      <c r="Q3962" s="74">
        <f t="shared" si="10"/>
        <v>0</v>
      </c>
      <c r="R3962" s="74">
        <f t="shared" si="11"/>
        <v>0</v>
      </c>
      <c r="S3962" s="74">
        <f t="shared" ref="S3962:T3962" si="11891">S3961+Q3962</f>
        <v>353.9511144</v>
      </c>
      <c r="T3962" s="74">
        <f t="shared" si="11891"/>
        <v>422.5528379</v>
      </c>
      <c r="U3962" s="75">
        <f>J3962*SIP_Calculator!$D$27</f>
        <v>0</v>
      </c>
      <c r="V3962" s="75">
        <f t="shared" si="13"/>
        <v>0</v>
      </c>
      <c r="W3962" s="75">
        <f t="shared" si="14"/>
        <v>0</v>
      </c>
      <c r="X3962" s="75">
        <f t="shared" ref="X3962:Y3962" si="11892">X3961+V3962</f>
        <v>354.344777</v>
      </c>
      <c r="Y3962" s="75">
        <f t="shared" si="11892"/>
        <v>422.9538709</v>
      </c>
    </row>
    <row r="3963" ht="15.75" customHeight="1">
      <c r="A3963" s="78">
        <v>43950.0</v>
      </c>
      <c r="B3963" s="73">
        <v>9710.7</v>
      </c>
      <c r="C3963" s="73">
        <v>7797.2</v>
      </c>
      <c r="D3963" s="74">
        <f t="shared" si="33"/>
        <v>832</v>
      </c>
      <c r="E3963" s="74">
        <f t="shared" si="16"/>
        <v>0</v>
      </c>
      <c r="F3963" s="75">
        <f t="shared" si="4"/>
        <v>4</v>
      </c>
      <c r="G3963" s="75">
        <f t="shared" si="17"/>
        <v>0</v>
      </c>
      <c r="H3963" s="76">
        <f>IF(A3963&lt;SIP_Calculator!$B$7,0,IF(A3963&gt;SIP_Calculator!$E$7,0,1))</f>
        <v>1</v>
      </c>
      <c r="I3963" s="74">
        <f t="shared" si="5"/>
        <v>0</v>
      </c>
      <c r="J3963" s="75">
        <f t="shared" si="6"/>
        <v>0</v>
      </c>
      <c r="K3963" s="76">
        <f>H3963*SIP_Calculator!$D$25</f>
        <v>484.4666522</v>
      </c>
      <c r="L3963" s="76">
        <f t="shared" si="7"/>
        <v>0.04988998241</v>
      </c>
      <c r="M3963" s="76">
        <f t="shared" si="8"/>
        <v>0.06213341356</v>
      </c>
      <c r="N3963" s="76">
        <f t="shared" ref="N3963:O3963" si="11893">N3962+L3963</f>
        <v>353.9633828</v>
      </c>
      <c r="O3963" s="76">
        <f t="shared" si="11893"/>
        <v>422.4728712</v>
      </c>
      <c r="P3963" s="74">
        <f>I3963*SIP_Calculator!$D$26</f>
        <v>0</v>
      </c>
      <c r="Q3963" s="74">
        <f t="shared" si="10"/>
        <v>0</v>
      </c>
      <c r="R3963" s="74">
        <f t="shared" si="11"/>
        <v>0</v>
      </c>
      <c r="S3963" s="74">
        <f t="shared" ref="S3963:T3963" si="11894">S3962+Q3963</f>
        <v>353.9511144</v>
      </c>
      <c r="T3963" s="74">
        <f t="shared" si="11894"/>
        <v>422.5528379</v>
      </c>
      <c r="U3963" s="75">
        <f>J3963*SIP_Calculator!$D$27</f>
        <v>0</v>
      </c>
      <c r="V3963" s="75">
        <f t="shared" si="13"/>
        <v>0</v>
      </c>
      <c r="W3963" s="75">
        <f t="shared" si="14"/>
        <v>0</v>
      </c>
      <c r="X3963" s="75">
        <f t="shared" ref="X3963:Y3963" si="11895">X3962+V3963</f>
        <v>354.344777</v>
      </c>
      <c r="Y3963" s="75">
        <f t="shared" si="11895"/>
        <v>422.9538709</v>
      </c>
    </row>
    <row r="3964" ht="15.75" customHeight="1">
      <c r="A3964" s="78">
        <v>43951.0</v>
      </c>
      <c r="B3964" s="73">
        <v>10006.9</v>
      </c>
      <c r="C3964" s="73">
        <v>8012.9</v>
      </c>
      <c r="D3964" s="74">
        <f t="shared" si="33"/>
        <v>832</v>
      </c>
      <c r="E3964" s="74">
        <f t="shared" si="16"/>
        <v>0</v>
      </c>
      <c r="F3964" s="75">
        <f t="shared" si="4"/>
        <v>4</v>
      </c>
      <c r="G3964" s="75">
        <f t="shared" si="17"/>
        <v>0</v>
      </c>
      <c r="H3964" s="76">
        <f>IF(A3964&lt;SIP_Calculator!$B$7,0,IF(A3964&gt;SIP_Calculator!$E$7,0,1))</f>
        <v>1</v>
      </c>
      <c r="I3964" s="74">
        <f t="shared" si="5"/>
        <v>0</v>
      </c>
      <c r="J3964" s="75">
        <f t="shared" si="6"/>
        <v>0</v>
      </c>
      <c r="K3964" s="76">
        <f>H3964*SIP_Calculator!$D$25</f>
        <v>484.4666522</v>
      </c>
      <c r="L3964" s="76">
        <f t="shared" si="7"/>
        <v>0.04841326007</v>
      </c>
      <c r="M3964" s="76">
        <f t="shared" si="8"/>
        <v>0.06046083842</v>
      </c>
      <c r="N3964" s="76">
        <f t="shared" ref="N3964:O3964" si="11896">N3963+L3964</f>
        <v>354.0117961</v>
      </c>
      <c r="O3964" s="76">
        <f t="shared" si="11896"/>
        <v>422.5333321</v>
      </c>
      <c r="P3964" s="74">
        <f>I3964*SIP_Calculator!$D$26</f>
        <v>0</v>
      </c>
      <c r="Q3964" s="74">
        <f t="shared" si="10"/>
        <v>0</v>
      </c>
      <c r="R3964" s="74">
        <f t="shared" si="11"/>
        <v>0</v>
      </c>
      <c r="S3964" s="74">
        <f t="shared" ref="S3964:T3964" si="11897">S3963+Q3964</f>
        <v>353.9511144</v>
      </c>
      <c r="T3964" s="74">
        <f t="shared" si="11897"/>
        <v>422.5528379</v>
      </c>
      <c r="U3964" s="75">
        <f>J3964*SIP_Calculator!$D$27</f>
        <v>0</v>
      </c>
      <c r="V3964" s="75">
        <f t="shared" si="13"/>
        <v>0</v>
      </c>
      <c r="W3964" s="75">
        <f t="shared" si="14"/>
        <v>0</v>
      </c>
      <c r="X3964" s="75">
        <f t="shared" ref="X3964:Y3964" si="11898">X3963+V3964</f>
        <v>354.344777</v>
      </c>
      <c r="Y3964" s="75">
        <f t="shared" si="11898"/>
        <v>422.9538709</v>
      </c>
    </row>
    <row r="3965" ht="15.75" customHeight="1">
      <c r="A3965" s="78">
        <v>43955.0</v>
      </c>
      <c r="B3965" s="73">
        <v>9454.05</v>
      </c>
      <c r="C3965" s="73">
        <v>7596.9</v>
      </c>
      <c r="D3965" s="74">
        <f t="shared" si="33"/>
        <v>833</v>
      </c>
      <c r="E3965" s="74">
        <f t="shared" si="16"/>
        <v>1</v>
      </c>
      <c r="F3965" s="75">
        <f t="shared" si="4"/>
        <v>5</v>
      </c>
      <c r="G3965" s="75">
        <f t="shared" si="17"/>
        <v>1</v>
      </c>
      <c r="H3965" s="76">
        <f>IF(A3965&lt;SIP_Calculator!$B$7,0,IF(A3965&gt;SIP_Calculator!$E$7,0,1))</f>
        <v>1</v>
      </c>
      <c r="I3965" s="74">
        <f t="shared" si="5"/>
        <v>1</v>
      </c>
      <c r="J3965" s="75">
        <f t="shared" si="6"/>
        <v>1</v>
      </c>
      <c r="K3965" s="76">
        <f>H3965*SIP_Calculator!$D$25</f>
        <v>484.4666522</v>
      </c>
      <c r="L3965" s="76">
        <f t="shared" si="7"/>
        <v>0.05124435054</v>
      </c>
      <c r="M3965" s="76">
        <f t="shared" si="8"/>
        <v>0.06377162424</v>
      </c>
      <c r="N3965" s="76">
        <f t="shared" ref="N3965:O3965" si="11899">N3964+L3965</f>
        <v>354.0630404</v>
      </c>
      <c r="O3965" s="76">
        <f t="shared" si="11899"/>
        <v>422.5971037</v>
      </c>
      <c r="P3965" s="74">
        <f>I3965*SIP_Calculator!$D$26</f>
        <v>2301.341589</v>
      </c>
      <c r="Q3965" s="74">
        <f t="shared" si="10"/>
        <v>0.243423886</v>
      </c>
      <c r="R3965" s="74">
        <f t="shared" si="11"/>
        <v>0.3029316681</v>
      </c>
      <c r="S3965" s="74">
        <f t="shared" ref="S3965:T3965" si="11900">S3964+Q3965</f>
        <v>354.1945383</v>
      </c>
      <c r="T3965" s="74">
        <f t="shared" si="11900"/>
        <v>422.8557696</v>
      </c>
      <c r="U3965" s="75">
        <f>J3965*SIP_Calculator!$D$27</f>
        <v>10000</v>
      </c>
      <c r="V3965" s="75">
        <f t="shared" si="13"/>
        <v>1.057747738</v>
      </c>
      <c r="W3965" s="75">
        <f t="shared" si="14"/>
        <v>1.316326396</v>
      </c>
      <c r="X3965" s="75">
        <f t="shared" ref="X3965:Y3965" si="11901">X3964+V3965</f>
        <v>355.4025247</v>
      </c>
      <c r="Y3965" s="75">
        <f t="shared" si="11901"/>
        <v>424.2701973</v>
      </c>
    </row>
    <row r="3966" ht="15.75" customHeight="1">
      <c r="A3966" s="78">
        <v>43956.0</v>
      </c>
      <c r="B3966" s="73">
        <v>9358.9</v>
      </c>
      <c r="C3966" s="73">
        <v>7523.05</v>
      </c>
      <c r="D3966" s="74">
        <f t="shared" si="33"/>
        <v>833</v>
      </c>
      <c r="E3966" s="74">
        <f t="shared" si="16"/>
        <v>0</v>
      </c>
      <c r="F3966" s="75">
        <f t="shared" si="4"/>
        <v>5</v>
      </c>
      <c r="G3966" s="75">
        <f t="shared" si="17"/>
        <v>0</v>
      </c>
      <c r="H3966" s="76">
        <f>IF(A3966&lt;SIP_Calculator!$B$7,0,IF(A3966&gt;SIP_Calculator!$E$7,0,1))</f>
        <v>1</v>
      </c>
      <c r="I3966" s="74">
        <f t="shared" si="5"/>
        <v>0</v>
      </c>
      <c r="J3966" s="75">
        <f t="shared" si="6"/>
        <v>0</v>
      </c>
      <c r="K3966" s="76">
        <f>H3966*SIP_Calculator!$D$25</f>
        <v>484.4666522</v>
      </c>
      <c r="L3966" s="76">
        <f t="shared" si="7"/>
        <v>0.05176534125</v>
      </c>
      <c r="M3966" s="76">
        <f t="shared" si="8"/>
        <v>0.06439763822</v>
      </c>
      <c r="N3966" s="76">
        <f t="shared" ref="N3966:O3966" si="11902">N3965+L3966</f>
        <v>354.1148058</v>
      </c>
      <c r="O3966" s="76">
        <f t="shared" si="11902"/>
        <v>422.6615013</v>
      </c>
      <c r="P3966" s="74">
        <f>I3966*SIP_Calculator!$D$26</f>
        <v>0</v>
      </c>
      <c r="Q3966" s="74">
        <f t="shared" si="10"/>
        <v>0</v>
      </c>
      <c r="R3966" s="74">
        <f t="shared" si="11"/>
        <v>0</v>
      </c>
      <c r="S3966" s="74">
        <f t="shared" ref="S3966:T3966" si="11903">S3965+Q3966</f>
        <v>354.1945383</v>
      </c>
      <c r="T3966" s="74">
        <f t="shared" si="11903"/>
        <v>422.8557696</v>
      </c>
      <c r="U3966" s="75">
        <f>J3966*SIP_Calculator!$D$27</f>
        <v>0</v>
      </c>
      <c r="V3966" s="75">
        <f t="shared" si="13"/>
        <v>0</v>
      </c>
      <c r="W3966" s="75">
        <f t="shared" si="14"/>
        <v>0</v>
      </c>
      <c r="X3966" s="75">
        <f t="shared" ref="X3966:Y3966" si="11904">X3965+V3966</f>
        <v>355.4025247</v>
      </c>
      <c r="Y3966" s="75">
        <f t="shared" si="11904"/>
        <v>424.2701973</v>
      </c>
    </row>
    <row r="3967" ht="15.75" customHeight="1">
      <c r="A3967" s="78">
        <v>43957.0</v>
      </c>
      <c r="B3967" s="73">
        <v>9428.55</v>
      </c>
      <c r="C3967" s="73">
        <v>7575.5</v>
      </c>
      <c r="D3967" s="74">
        <f t="shared" si="33"/>
        <v>833</v>
      </c>
      <c r="E3967" s="74">
        <f t="shared" si="16"/>
        <v>0</v>
      </c>
      <c r="F3967" s="75">
        <f t="shared" si="4"/>
        <v>5</v>
      </c>
      <c r="G3967" s="75">
        <f t="shared" si="17"/>
        <v>0</v>
      </c>
      <c r="H3967" s="76">
        <f>IF(A3967&lt;SIP_Calculator!$B$7,0,IF(A3967&gt;SIP_Calculator!$E$7,0,1))</f>
        <v>1</v>
      </c>
      <c r="I3967" s="74">
        <f t="shared" si="5"/>
        <v>0</v>
      </c>
      <c r="J3967" s="75">
        <f t="shared" si="6"/>
        <v>0</v>
      </c>
      <c r="K3967" s="76">
        <f>H3967*SIP_Calculator!$D$25</f>
        <v>484.4666522</v>
      </c>
      <c r="L3967" s="76">
        <f t="shared" si="7"/>
        <v>0.05138294353</v>
      </c>
      <c r="M3967" s="76">
        <f t="shared" si="8"/>
        <v>0.06395177245</v>
      </c>
      <c r="N3967" s="76">
        <f t="shared" ref="N3967:O3967" si="11905">N3966+L3967</f>
        <v>354.1661887</v>
      </c>
      <c r="O3967" s="76">
        <f t="shared" si="11905"/>
        <v>422.7254531</v>
      </c>
      <c r="P3967" s="74">
        <f>I3967*SIP_Calculator!$D$26</f>
        <v>0</v>
      </c>
      <c r="Q3967" s="74">
        <f t="shared" si="10"/>
        <v>0</v>
      </c>
      <c r="R3967" s="74">
        <f t="shared" si="11"/>
        <v>0</v>
      </c>
      <c r="S3967" s="74">
        <f t="shared" ref="S3967:T3967" si="11906">S3966+Q3967</f>
        <v>354.1945383</v>
      </c>
      <c r="T3967" s="74">
        <f t="shared" si="11906"/>
        <v>422.8557696</v>
      </c>
      <c r="U3967" s="75">
        <f>J3967*SIP_Calculator!$D$27</f>
        <v>0</v>
      </c>
      <c r="V3967" s="75">
        <f t="shared" si="13"/>
        <v>0</v>
      </c>
      <c r="W3967" s="75">
        <f t="shared" si="14"/>
        <v>0</v>
      </c>
      <c r="X3967" s="75">
        <f t="shared" ref="X3967:Y3967" si="11907">X3966+V3967</f>
        <v>355.4025247</v>
      </c>
      <c r="Y3967" s="75">
        <f t="shared" si="11907"/>
        <v>424.2701973</v>
      </c>
    </row>
    <row r="3968" ht="15.75" customHeight="1">
      <c r="A3968" s="78">
        <v>43958.0</v>
      </c>
      <c r="B3968" s="73">
        <v>9351.45</v>
      </c>
      <c r="C3968" s="73">
        <v>7520.85</v>
      </c>
      <c r="D3968" s="74">
        <f t="shared" si="33"/>
        <v>833</v>
      </c>
      <c r="E3968" s="74">
        <f t="shared" si="16"/>
        <v>0</v>
      </c>
      <c r="F3968" s="75">
        <f t="shared" si="4"/>
        <v>5</v>
      </c>
      <c r="G3968" s="75">
        <f t="shared" si="17"/>
        <v>0</v>
      </c>
      <c r="H3968" s="76">
        <f>IF(A3968&lt;SIP_Calculator!$B$7,0,IF(A3968&gt;SIP_Calculator!$E$7,0,1))</f>
        <v>1</v>
      </c>
      <c r="I3968" s="74">
        <f t="shared" si="5"/>
        <v>0</v>
      </c>
      <c r="J3968" s="75">
        <f t="shared" si="6"/>
        <v>0</v>
      </c>
      <c r="K3968" s="76">
        <f>H3968*SIP_Calculator!$D$25</f>
        <v>484.4666522</v>
      </c>
      <c r="L3968" s="76">
        <f t="shared" si="7"/>
        <v>0.05180658103</v>
      </c>
      <c r="M3968" s="76">
        <f t="shared" si="8"/>
        <v>0.06441647582</v>
      </c>
      <c r="N3968" s="76">
        <f t="shared" ref="N3968:O3968" si="11908">N3967+L3968</f>
        <v>354.2179953</v>
      </c>
      <c r="O3968" s="76">
        <f t="shared" si="11908"/>
        <v>422.7898696</v>
      </c>
      <c r="P3968" s="74">
        <f>I3968*SIP_Calculator!$D$26</f>
        <v>0</v>
      </c>
      <c r="Q3968" s="74">
        <f t="shared" si="10"/>
        <v>0</v>
      </c>
      <c r="R3968" s="74">
        <f t="shared" si="11"/>
        <v>0</v>
      </c>
      <c r="S3968" s="74">
        <f t="shared" ref="S3968:T3968" si="11909">S3967+Q3968</f>
        <v>354.1945383</v>
      </c>
      <c r="T3968" s="74">
        <f t="shared" si="11909"/>
        <v>422.8557696</v>
      </c>
      <c r="U3968" s="75">
        <f>J3968*SIP_Calculator!$D$27</f>
        <v>0</v>
      </c>
      <c r="V3968" s="75">
        <f t="shared" si="13"/>
        <v>0</v>
      </c>
      <c r="W3968" s="75">
        <f t="shared" si="14"/>
        <v>0</v>
      </c>
      <c r="X3968" s="75">
        <f t="shared" ref="X3968:Y3968" si="11910">X3967+V3968</f>
        <v>355.4025247</v>
      </c>
      <c r="Y3968" s="75">
        <f t="shared" si="11910"/>
        <v>424.2701973</v>
      </c>
    </row>
    <row r="3969" ht="15.75" customHeight="1">
      <c r="A3969" s="78">
        <v>43959.0</v>
      </c>
      <c r="B3969" s="73">
        <v>9408.65</v>
      </c>
      <c r="C3969" s="73">
        <v>7552.0</v>
      </c>
      <c r="D3969" s="74">
        <f t="shared" si="33"/>
        <v>833</v>
      </c>
      <c r="E3969" s="74">
        <f t="shared" si="16"/>
        <v>0</v>
      </c>
      <c r="F3969" s="75">
        <f t="shared" si="4"/>
        <v>5</v>
      </c>
      <c r="G3969" s="75">
        <f t="shared" si="17"/>
        <v>0</v>
      </c>
      <c r="H3969" s="76">
        <f>IF(A3969&lt;SIP_Calculator!$B$7,0,IF(A3969&gt;SIP_Calculator!$E$7,0,1))</f>
        <v>1</v>
      </c>
      <c r="I3969" s="74">
        <f t="shared" si="5"/>
        <v>0</v>
      </c>
      <c r="J3969" s="75">
        <f t="shared" si="6"/>
        <v>0</v>
      </c>
      <c r="K3969" s="76">
        <f>H3969*SIP_Calculator!$D$25</f>
        <v>484.4666522</v>
      </c>
      <c r="L3969" s="76">
        <f t="shared" si="7"/>
        <v>0.0514916223</v>
      </c>
      <c r="M3969" s="76">
        <f t="shared" si="8"/>
        <v>0.06415077492</v>
      </c>
      <c r="N3969" s="76">
        <f t="shared" ref="N3969:O3969" si="11911">N3968+L3969</f>
        <v>354.2694869</v>
      </c>
      <c r="O3969" s="76">
        <f t="shared" si="11911"/>
        <v>422.8540204</v>
      </c>
      <c r="P3969" s="74">
        <f>I3969*SIP_Calculator!$D$26</f>
        <v>0</v>
      </c>
      <c r="Q3969" s="74">
        <f t="shared" si="10"/>
        <v>0</v>
      </c>
      <c r="R3969" s="74">
        <f t="shared" si="11"/>
        <v>0</v>
      </c>
      <c r="S3969" s="74">
        <f t="shared" ref="S3969:T3969" si="11912">S3968+Q3969</f>
        <v>354.1945383</v>
      </c>
      <c r="T3969" s="74">
        <f t="shared" si="11912"/>
        <v>422.8557696</v>
      </c>
      <c r="U3969" s="75">
        <f>J3969*SIP_Calculator!$D$27</f>
        <v>0</v>
      </c>
      <c r="V3969" s="75">
        <f t="shared" si="13"/>
        <v>0</v>
      </c>
      <c r="W3969" s="75">
        <f t="shared" si="14"/>
        <v>0</v>
      </c>
      <c r="X3969" s="75">
        <f t="shared" ref="X3969:Y3969" si="11913">X3968+V3969</f>
        <v>355.4025247</v>
      </c>
      <c r="Y3969" s="75">
        <f t="shared" si="11913"/>
        <v>424.2701973</v>
      </c>
    </row>
    <row r="3970" ht="15.75" customHeight="1">
      <c r="A3970" s="78">
        <v>43962.0</v>
      </c>
      <c r="B3970" s="73">
        <v>9411.7</v>
      </c>
      <c r="C3970" s="73">
        <v>7556.4</v>
      </c>
      <c r="D3970" s="74">
        <f t="shared" si="33"/>
        <v>834</v>
      </c>
      <c r="E3970" s="74">
        <f t="shared" si="16"/>
        <v>1</v>
      </c>
      <c r="F3970" s="75">
        <f t="shared" si="4"/>
        <v>5</v>
      </c>
      <c r="G3970" s="75">
        <f t="shared" si="17"/>
        <v>0</v>
      </c>
      <c r="H3970" s="76">
        <f>IF(A3970&lt;SIP_Calculator!$B$7,0,IF(A3970&gt;SIP_Calculator!$E$7,0,1))</f>
        <v>1</v>
      </c>
      <c r="I3970" s="74">
        <f t="shared" si="5"/>
        <v>1</v>
      </c>
      <c r="J3970" s="75">
        <f t="shared" si="6"/>
        <v>0</v>
      </c>
      <c r="K3970" s="76">
        <f>H3970*SIP_Calculator!$D$25</f>
        <v>484.4666522</v>
      </c>
      <c r="L3970" s="76">
        <f t="shared" si="7"/>
        <v>0.05147493568</v>
      </c>
      <c r="M3970" s="76">
        <f t="shared" si="8"/>
        <v>0.0641134207</v>
      </c>
      <c r="N3970" s="76">
        <f t="shared" ref="N3970:O3970" si="11914">N3969+L3970</f>
        <v>354.3209619</v>
      </c>
      <c r="O3970" s="76">
        <f t="shared" si="11914"/>
        <v>422.9181338</v>
      </c>
      <c r="P3970" s="74">
        <f>I3970*SIP_Calculator!$D$26</f>
        <v>2301.341589</v>
      </c>
      <c r="Q3970" s="74">
        <f t="shared" si="10"/>
        <v>0.2445192249</v>
      </c>
      <c r="R3970" s="74">
        <f t="shared" si="11"/>
        <v>0.3045552895</v>
      </c>
      <c r="S3970" s="74">
        <f t="shared" ref="S3970:T3970" si="11915">S3969+Q3970</f>
        <v>354.4390575</v>
      </c>
      <c r="T3970" s="74">
        <f t="shared" si="11915"/>
        <v>423.1603248</v>
      </c>
      <c r="U3970" s="75">
        <f>J3970*SIP_Calculator!$D$27</f>
        <v>0</v>
      </c>
      <c r="V3970" s="75">
        <f t="shared" si="13"/>
        <v>0</v>
      </c>
      <c r="W3970" s="75">
        <f t="shared" si="14"/>
        <v>0</v>
      </c>
      <c r="X3970" s="75">
        <f t="shared" ref="X3970:Y3970" si="11916">X3969+V3970</f>
        <v>355.4025247</v>
      </c>
      <c r="Y3970" s="75">
        <f t="shared" si="11916"/>
        <v>424.2701973</v>
      </c>
    </row>
    <row r="3971" ht="15.75" customHeight="1">
      <c r="A3971" s="78">
        <v>43963.0</v>
      </c>
      <c r="B3971" s="73">
        <v>9372.25</v>
      </c>
      <c r="C3971" s="73">
        <v>7520.9</v>
      </c>
      <c r="D3971" s="74">
        <f t="shared" si="33"/>
        <v>834</v>
      </c>
      <c r="E3971" s="74">
        <f t="shared" si="16"/>
        <v>0</v>
      </c>
      <c r="F3971" s="75">
        <f t="shared" si="4"/>
        <v>5</v>
      </c>
      <c r="G3971" s="75">
        <f t="shared" si="17"/>
        <v>0</v>
      </c>
      <c r="H3971" s="76">
        <f>IF(A3971&lt;SIP_Calculator!$B$7,0,IF(A3971&gt;SIP_Calculator!$E$7,0,1))</f>
        <v>1</v>
      </c>
      <c r="I3971" s="74">
        <f t="shared" si="5"/>
        <v>0</v>
      </c>
      <c r="J3971" s="75">
        <f t="shared" si="6"/>
        <v>0</v>
      </c>
      <c r="K3971" s="76">
        <f>H3971*SIP_Calculator!$D$25</f>
        <v>484.4666522</v>
      </c>
      <c r="L3971" s="76">
        <f t="shared" si="7"/>
        <v>0.05169160577</v>
      </c>
      <c r="M3971" s="76">
        <f t="shared" si="8"/>
        <v>0.06441604757</v>
      </c>
      <c r="N3971" s="76">
        <f t="shared" ref="N3971:O3971" si="11917">N3970+L3971</f>
        <v>354.3726535</v>
      </c>
      <c r="O3971" s="76">
        <f t="shared" si="11917"/>
        <v>422.9825498</v>
      </c>
      <c r="P3971" s="74">
        <f>I3971*SIP_Calculator!$D$26</f>
        <v>0</v>
      </c>
      <c r="Q3971" s="74">
        <f t="shared" si="10"/>
        <v>0</v>
      </c>
      <c r="R3971" s="74">
        <f t="shared" si="11"/>
        <v>0</v>
      </c>
      <c r="S3971" s="74">
        <f t="shared" ref="S3971:T3971" si="11918">S3970+Q3971</f>
        <v>354.4390575</v>
      </c>
      <c r="T3971" s="74">
        <f t="shared" si="11918"/>
        <v>423.1603248</v>
      </c>
      <c r="U3971" s="75">
        <f>J3971*SIP_Calculator!$D$27</f>
        <v>0</v>
      </c>
      <c r="V3971" s="75">
        <f t="shared" si="13"/>
        <v>0</v>
      </c>
      <c r="W3971" s="75">
        <f t="shared" si="14"/>
        <v>0</v>
      </c>
      <c r="X3971" s="75">
        <f t="shared" ref="X3971:Y3971" si="11919">X3970+V3971</f>
        <v>355.4025247</v>
      </c>
      <c r="Y3971" s="75">
        <f t="shared" si="11919"/>
        <v>424.2701973</v>
      </c>
    </row>
    <row r="3972" ht="15.75" customHeight="1">
      <c r="A3972" s="78">
        <v>43964.0</v>
      </c>
      <c r="B3972" s="73">
        <v>9552.65</v>
      </c>
      <c r="C3972" s="73">
        <v>7667.0</v>
      </c>
      <c r="D3972" s="74">
        <f t="shared" si="33"/>
        <v>834</v>
      </c>
      <c r="E3972" s="74">
        <f t="shared" si="16"/>
        <v>0</v>
      </c>
      <c r="F3972" s="75">
        <f t="shared" si="4"/>
        <v>5</v>
      </c>
      <c r="G3972" s="75">
        <f t="shared" si="17"/>
        <v>0</v>
      </c>
      <c r="H3972" s="76">
        <f>IF(A3972&lt;SIP_Calculator!$B$7,0,IF(A3972&gt;SIP_Calculator!$E$7,0,1))</f>
        <v>1</v>
      </c>
      <c r="I3972" s="74">
        <f t="shared" si="5"/>
        <v>0</v>
      </c>
      <c r="J3972" s="75">
        <f t="shared" si="6"/>
        <v>0</v>
      </c>
      <c r="K3972" s="76">
        <f>H3972*SIP_Calculator!$D$25</f>
        <v>484.4666522</v>
      </c>
      <c r="L3972" s="76">
        <f t="shared" si="7"/>
        <v>0.05071541951</v>
      </c>
      <c r="M3972" s="76">
        <f t="shared" si="8"/>
        <v>0.06318855513</v>
      </c>
      <c r="N3972" s="76">
        <f t="shared" ref="N3972:O3972" si="11920">N3971+L3972</f>
        <v>354.4233689</v>
      </c>
      <c r="O3972" s="76">
        <f t="shared" si="11920"/>
        <v>423.0457384</v>
      </c>
      <c r="P3972" s="74">
        <f>I3972*SIP_Calculator!$D$26</f>
        <v>0</v>
      </c>
      <c r="Q3972" s="74">
        <f t="shared" si="10"/>
        <v>0</v>
      </c>
      <c r="R3972" s="74">
        <f t="shared" si="11"/>
        <v>0</v>
      </c>
      <c r="S3972" s="74">
        <f t="shared" ref="S3972:T3972" si="11921">S3971+Q3972</f>
        <v>354.4390575</v>
      </c>
      <c r="T3972" s="74">
        <f t="shared" si="11921"/>
        <v>423.1603248</v>
      </c>
      <c r="U3972" s="75">
        <f>J3972*SIP_Calculator!$D$27</f>
        <v>0</v>
      </c>
      <c r="V3972" s="75">
        <f t="shared" si="13"/>
        <v>0</v>
      </c>
      <c r="W3972" s="75">
        <f t="shared" si="14"/>
        <v>0</v>
      </c>
      <c r="X3972" s="75">
        <f t="shared" ref="X3972:Y3972" si="11922">X3971+V3972</f>
        <v>355.4025247</v>
      </c>
      <c r="Y3972" s="75">
        <f t="shared" si="11922"/>
        <v>424.2701973</v>
      </c>
    </row>
    <row r="3973" ht="15.75" customHeight="1">
      <c r="A3973" s="78">
        <v>43965.0</v>
      </c>
      <c r="B3973" s="73">
        <v>9333.1</v>
      </c>
      <c r="C3973" s="73">
        <v>7514.55</v>
      </c>
      <c r="D3973" s="74">
        <f t="shared" si="33"/>
        <v>834</v>
      </c>
      <c r="E3973" s="74">
        <f t="shared" si="16"/>
        <v>0</v>
      </c>
      <c r="F3973" s="75">
        <f t="shared" si="4"/>
        <v>5</v>
      </c>
      <c r="G3973" s="75">
        <f t="shared" si="17"/>
        <v>0</v>
      </c>
      <c r="H3973" s="76">
        <f>IF(A3973&lt;SIP_Calculator!$B$7,0,IF(A3973&gt;SIP_Calculator!$E$7,0,1))</f>
        <v>1</v>
      </c>
      <c r="I3973" s="74">
        <f t="shared" si="5"/>
        <v>0</v>
      </c>
      <c r="J3973" s="75">
        <f t="shared" si="6"/>
        <v>0</v>
      </c>
      <c r="K3973" s="76">
        <f>H3973*SIP_Calculator!$D$25</f>
        <v>484.4666522</v>
      </c>
      <c r="L3973" s="76">
        <f t="shared" si="7"/>
        <v>0.05190843902</v>
      </c>
      <c r="M3973" s="76">
        <f t="shared" si="8"/>
        <v>0.06447048089</v>
      </c>
      <c r="N3973" s="76">
        <f t="shared" ref="N3973:O3973" si="11923">N3972+L3973</f>
        <v>354.4752773</v>
      </c>
      <c r="O3973" s="76">
        <f t="shared" si="11923"/>
        <v>423.1102089</v>
      </c>
      <c r="P3973" s="74">
        <f>I3973*SIP_Calculator!$D$26</f>
        <v>0</v>
      </c>
      <c r="Q3973" s="74">
        <f t="shared" si="10"/>
        <v>0</v>
      </c>
      <c r="R3973" s="74">
        <f t="shared" si="11"/>
        <v>0</v>
      </c>
      <c r="S3973" s="74">
        <f t="shared" ref="S3973:T3973" si="11924">S3972+Q3973</f>
        <v>354.4390575</v>
      </c>
      <c r="T3973" s="74">
        <f t="shared" si="11924"/>
        <v>423.1603248</v>
      </c>
      <c r="U3973" s="75">
        <f>J3973*SIP_Calculator!$D$27</f>
        <v>0</v>
      </c>
      <c r="V3973" s="75">
        <f t="shared" si="13"/>
        <v>0</v>
      </c>
      <c r="W3973" s="75">
        <f t="shared" si="14"/>
        <v>0</v>
      </c>
      <c r="X3973" s="75">
        <f t="shared" ref="X3973:Y3973" si="11925">X3972+V3973</f>
        <v>355.4025247</v>
      </c>
      <c r="Y3973" s="75">
        <f t="shared" si="11925"/>
        <v>424.2701973</v>
      </c>
    </row>
    <row r="3974" ht="15.75" customHeight="1">
      <c r="A3974" s="78">
        <v>43966.0</v>
      </c>
      <c r="B3974" s="73">
        <v>9320.6</v>
      </c>
      <c r="C3974" s="73">
        <v>7504.05</v>
      </c>
      <c r="D3974" s="74">
        <f t="shared" si="33"/>
        <v>834</v>
      </c>
      <c r="E3974" s="74">
        <f t="shared" si="16"/>
        <v>0</v>
      </c>
      <c r="F3974" s="75">
        <f t="shared" si="4"/>
        <v>5</v>
      </c>
      <c r="G3974" s="75">
        <f t="shared" si="17"/>
        <v>0</v>
      </c>
      <c r="H3974" s="76">
        <f>IF(A3974&lt;SIP_Calculator!$B$7,0,IF(A3974&gt;SIP_Calculator!$E$7,0,1))</f>
        <v>1</v>
      </c>
      <c r="I3974" s="74">
        <f t="shared" si="5"/>
        <v>0</v>
      </c>
      <c r="J3974" s="75">
        <f t="shared" si="6"/>
        <v>0</v>
      </c>
      <c r="K3974" s="76">
        <f>H3974*SIP_Calculator!$D$25</f>
        <v>484.4666522</v>
      </c>
      <c r="L3974" s="76">
        <f t="shared" si="7"/>
        <v>0.05197805422</v>
      </c>
      <c r="M3974" s="76">
        <f t="shared" si="8"/>
        <v>0.06456069085</v>
      </c>
      <c r="N3974" s="76">
        <f t="shared" ref="N3974:O3974" si="11926">N3973+L3974</f>
        <v>354.5272554</v>
      </c>
      <c r="O3974" s="76">
        <f t="shared" si="11926"/>
        <v>423.1747696</v>
      </c>
      <c r="P3974" s="74">
        <f>I3974*SIP_Calculator!$D$26</f>
        <v>0</v>
      </c>
      <c r="Q3974" s="74">
        <f t="shared" si="10"/>
        <v>0</v>
      </c>
      <c r="R3974" s="74">
        <f t="shared" si="11"/>
        <v>0</v>
      </c>
      <c r="S3974" s="74">
        <f t="shared" ref="S3974:T3974" si="11927">S3973+Q3974</f>
        <v>354.4390575</v>
      </c>
      <c r="T3974" s="74">
        <f t="shared" si="11927"/>
        <v>423.1603248</v>
      </c>
      <c r="U3974" s="75">
        <f>J3974*SIP_Calculator!$D$27</f>
        <v>0</v>
      </c>
      <c r="V3974" s="75">
        <f t="shared" si="13"/>
        <v>0</v>
      </c>
      <c r="W3974" s="75">
        <f t="shared" si="14"/>
        <v>0</v>
      </c>
      <c r="X3974" s="75">
        <f t="shared" ref="X3974:Y3974" si="11928">X3973+V3974</f>
        <v>355.4025247</v>
      </c>
      <c r="Y3974" s="75">
        <f t="shared" si="11928"/>
        <v>424.2701973</v>
      </c>
    </row>
    <row r="3975" ht="15.75" customHeight="1">
      <c r="A3975" s="78">
        <v>43969.0</v>
      </c>
      <c r="B3975" s="73">
        <v>9004.4</v>
      </c>
      <c r="C3975" s="73">
        <v>7245.25</v>
      </c>
      <c r="D3975" s="74">
        <f t="shared" si="33"/>
        <v>835</v>
      </c>
      <c r="E3975" s="74">
        <f t="shared" si="16"/>
        <v>1</v>
      </c>
      <c r="F3975" s="75">
        <f t="shared" si="4"/>
        <v>5</v>
      </c>
      <c r="G3975" s="75">
        <f t="shared" si="17"/>
        <v>0</v>
      </c>
      <c r="H3975" s="76">
        <f>IF(A3975&lt;SIP_Calculator!$B$7,0,IF(A3975&gt;SIP_Calculator!$E$7,0,1))</f>
        <v>1</v>
      </c>
      <c r="I3975" s="74">
        <f t="shared" si="5"/>
        <v>1</v>
      </c>
      <c r="J3975" s="75">
        <f t="shared" si="6"/>
        <v>0</v>
      </c>
      <c r="K3975" s="76">
        <f>H3975*SIP_Calculator!$D$25</f>
        <v>484.4666522</v>
      </c>
      <c r="L3975" s="76">
        <f t="shared" si="7"/>
        <v>0.05380332417</v>
      </c>
      <c r="M3975" s="76">
        <f t="shared" si="8"/>
        <v>0.06686679579</v>
      </c>
      <c r="N3975" s="76">
        <f t="shared" ref="N3975:O3975" si="11929">N3974+L3975</f>
        <v>354.5810587</v>
      </c>
      <c r="O3975" s="76">
        <f t="shared" si="11929"/>
        <v>423.2416364</v>
      </c>
      <c r="P3975" s="74">
        <f>I3975*SIP_Calculator!$D$26</f>
        <v>2301.341589</v>
      </c>
      <c r="Q3975" s="74">
        <f t="shared" si="10"/>
        <v>0.255579671</v>
      </c>
      <c r="R3975" s="74">
        <f t="shared" si="11"/>
        <v>0.3176345315</v>
      </c>
      <c r="S3975" s="74">
        <f t="shared" ref="S3975:T3975" si="11930">S3974+Q3975</f>
        <v>354.6946372</v>
      </c>
      <c r="T3975" s="74">
        <f t="shared" si="11930"/>
        <v>423.4779594</v>
      </c>
      <c r="U3975" s="75">
        <f>J3975*SIP_Calculator!$D$27</f>
        <v>0</v>
      </c>
      <c r="V3975" s="75">
        <f t="shared" si="13"/>
        <v>0</v>
      </c>
      <c r="W3975" s="75">
        <f t="shared" si="14"/>
        <v>0</v>
      </c>
      <c r="X3975" s="75">
        <f t="shared" ref="X3975:Y3975" si="11931">X3974+V3975</f>
        <v>355.4025247</v>
      </c>
      <c r="Y3975" s="75">
        <f t="shared" si="11931"/>
        <v>424.2701973</v>
      </c>
    </row>
    <row r="3976" ht="15.75" customHeight="1">
      <c r="A3976" s="78">
        <v>43970.0</v>
      </c>
      <c r="B3976" s="73">
        <v>9060.15</v>
      </c>
      <c r="C3976" s="73">
        <v>7284.5</v>
      </c>
      <c r="D3976" s="74">
        <f t="shared" si="33"/>
        <v>835</v>
      </c>
      <c r="E3976" s="74">
        <f t="shared" si="16"/>
        <v>0</v>
      </c>
      <c r="F3976" s="75">
        <f t="shared" si="4"/>
        <v>5</v>
      </c>
      <c r="G3976" s="75">
        <f t="shared" si="17"/>
        <v>0</v>
      </c>
      <c r="H3976" s="76">
        <f>IF(A3976&lt;SIP_Calculator!$B$7,0,IF(A3976&gt;SIP_Calculator!$E$7,0,1))</f>
        <v>1</v>
      </c>
      <c r="I3976" s="74">
        <f t="shared" si="5"/>
        <v>0</v>
      </c>
      <c r="J3976" s="75">
        <f t="shared" si="6"/>
        <v>0</v>
      </c>
      <c r="K3976" s="76">
        <f>H3976*SIP_Calculator!$D$25</f>
        <v>484.4666522</v>
      </c>
      <c r="L3976" s="76">
        <f t="shared" si="7"/>
        <v>0.05347225512</v>
      </c>
      <c r="M3976" s="76">
        <f t="shared" si="8"/>
        <v>0.06650650727</v>
      </c>
      <c r="N3976" s="76">
        <f t="shared" ref="N3976:O3976" si="11932">N3975+L3976</f>
        <v>354.634531</v>
      </c>
      <c r="O3976" s="76">
        <f t="shared" si="11932"/>
        <v>423.3081429</v>
      </c>
      <c r="P3976" s="74">
        <f>I3976*SIP_Calculator!$D$26</f>
        <v>0</v>
      </c>
      <c r="Q3976" s="74">
        <f t="shared" si="10"/>
        <v>0</v>
      </c>
      <c r="R3976" s="74">
        <f t="shared" si="11"/>
        <v>0</v>
      </c>
      <c r="S3976" s="74">
        <f t="shared" ref="S3976:T3976" si="11933">S3975+Q3976</f>
        <v>354.6946372</v>
      </c>
      <c r="T3976" s="74">
        <f t="shared" si="11933"/>
        <v>423.4779594</v>
      </c>
      <c r="U3976" s="75">
        <f>J3976*SIP_Calculator!$D$27</f>
        <v>0</v>
      </c>
      <c r="V3976" s="75">
        <f t="shared" si="13"/>
        <v>0</v>
      </c>
      <c r="W3976" s="75">
        <f t="shared" si="14"/>
        <v>0</v>
      </c>
      <c r="X3976" s="75">
        <f t="shared" ref="X3976:Y3976" si="11934">X3975+V3976</f>
        <v>355.4025247</v>
      </c>
      <c r="Y3976" s="75">
        <f t="shared" si="11934"/>
        <v>424.2701973</v>
      </c>
    </row>
    <row r="3977" ht="15.75" customHeight="1">
      <c r="A3977" s="78">
        <v>43971.0</v>
      </c>
      <c r="B3977" s="73">
        <v>9249.15</v>
      </c>
      <c r="C3977" s="73">
        <v>7426.85</v>
      </c>
      <c r="D3977" s="74">
        <f t="shared" si="33"/>
        <v>835</v>
      </c>
      <c r="E3977" s="74">
        <f t="shared" si="16"/>
        <v>0</v>
      </c>
      <c r="F3977" s="75">
        <f t="shared" si="4"/>
        <v>5</v>
      </c>
      <c r="G3977" s="75">
        <f t="shared" si="17"/>
        <v>0</v>
      </c>
      <c r="H3977" s="76">
        <f>IF(A3977&lt;SIP_Calculator!$B$7,0,IF(A3977&gt;SIP_Calculator!$E$7,0,1))</f>
        <v>1</v>
      </c>
      <c r="I3977" s="74">
        <f t="shared" si="5"/>
        <v>0</v>
      </c>
      <c r="J3977" s="75">
        <f t="shared" si="6"/>
        <v>0</v>
      </c>
      <c r="K3977" s="76">
        <f>H3977*SIP_Calculator!$D$25</f>
        <v>484.4666522</v>
      </c>
      <c r="L3977" s="76">
        <f t="shared" si="7"/>
        <v>0.05237958647</v>
      </c>
      <c r="M3977" s="76">
        <f t="shared" si="8"/>
        <v>0.06523178093</v>
      </c>
      <c r="N3977" s="76">
        <f t="shared" ref="N3977:O3977" si="11935">N3976+L3977</f>
        <v>354.6869105</v>
      </c>
      <c r="O3977" s="76">
        <f t="shared" si="11935"/>
        <v>423.3733746</v>
      </c>
      <c r="P3977" s="74">
        <f>I3977*SIP_Calculator!$D$26</f>
        <v>0</v>
      </c>
      <c r="Q3977" s="74">
        <f t="shared" si="10"/>
        <v>0</v>
      </c>
      <c r="R3977" s="74">
        <f t="shared" si="11"/>
        <v>0</v>
      </c>
      <c r="S3977" s="74">
        <f t="shared" ref="S3977:T3977" si="11936">S3976+Q3977</f>
        <v>354.6946372</v>
      </c>
      <c r="T3977" s="74">
        <f t="shared" si="11936"/>
        <v>423.4779594</v>
      </c>
      <c r="U3977" s="75">
        <f>J3977*SIP_Calculator!$D$27</f>
        <v>0</v>
      </c>
      <c r="V3977" s="75">
        <f t="shared" si="13"/>
        <v>0</v>
      </c>
      <c r="W3977" s="75">
        <f t="shared" si="14"/>
        <v>0</v>
      </c>
      <c r="X3977" s="75">
        <f t="shared" ref="X3977:Y3977" si="11937">X3976+V3977</f>
        <v>355.4025247</v>
      </c>
      <c r="Y3977" s="75">
        <f t="shared" si="11937"/>
        <v>424.2701973</v>
      </c>
    </row>
    <row r="3978" ht="15.75" customHeight="1">
      <c r="A3978" s="78">
        <v>43972.0</v>
      </c>
      <c r="B3978" s="73">
        <v>9299.8</v>
      </c>
      <c r="C3978" s="73">
        <v>7470.6</v>
      </c>
      <c r="D3978" s="74">
        <f t="shared" si="33"/>
        <v>835</v>
      </c>
      <c r="E3978" s="74">
        <f t="shared" si="16"/>
        <v>0</v>
      </c>
      <c r="F3978" s="75">
        <f t="shared" si="4"/>
        <v>5</v>
      </c>
      <c r="G3978" s="75">
        <f t="shared" si="17"/>
        <v>0</v>
      </c>
      <c r="H3978" s="76">
        <f>IF(A3978&lt;SIP_Calculator!$B$7,0,IF(A3978&gt;SIP_Calculator!$E$7,0,1))</f>
        <v>1</v>
      </c>
      <c r="I3978" s="74">
        <f t="shared" si="5"/>
        <v>0</v>
      </c>
      <c r="J3978" s="75">
        <f t="shared" si="6"/>
        <v>0</v>
      </c>
      <c r="K3978" s="76">
        <f>H3978*SIP_Calculator!$D$25</f>
        <v>484.4666522</v>
      </c>
      <c r="L3978" s="76">
        <f t="shared" si="7"/>
        <v>0.05209430871</v>
      </c>
      <c r="M3978" s="76">
        <f t="shared" si="8"/>
        <v>0.0648497647</v>
      </c>
      <c r="N3978" s="76">
        <f t="shared" ref="N3978:O3978" si="11938">N3977+L3978</f>
        <v>354.7390049</v>
      </c>
      <c r="O3978" s="76">
        <f t="shared" si="11938"/>
        <v>423.4382244</v>
      </c>
      <c r="P3978" s="74">
        <f>I3978*SIP_Calculator!$D$26</f>
        <v>0</v>
      </c>
      <c r="Q3978" s="74">
        <f t="shared" si="10"/>
        <v>0</v>
      </c>
      <c r="R3978" s="74">
        <f t="shared" si="11"/>
        <v>0</v>
      </c>
      <c r="S3978" s="74">
        <f t="shared" ref="S3978:T3978" si="11939">S3977+Q3978</f>
        <v>354.6946372</v>
      </c>
      <c r="T3978" s="74">
        <f t="shared" si="11939"/>
        <v>423.4779594</v>
      </c>
      <c r="U3978" s="75">
        <f>J3978*SIP_Calculator!$D$27</f>
        <v>0</v>
      </c>
      <c r="V3978" s="75">
        <f t="shared" si="13"/>
        <v>0</v>
      </c>
      <c r="W3978" s="75">
        <f t="shared" si="14"/>
        <v>0</v>
      </c>
      <c r="X3978" s="75">
        <f t="shared" ref="X3978:Y3978" si="11940">X3977+V3978</f>
        <v>355.4025247</v>
      </c>
      <c r="Y3978" s="75">
        <f t="shared" si="11940"/>
        <v>424.2701973</v>
      </c>
    </row>
    <row r="3979" ht="15.75" customHeight="1">
      <c r="A3979" s="78">
        <v>43973.0</v>
      </c>
      <c r="B3979" s="73">
        <v>9226.8</v>
      </c>
      <c r="C3979" s="73">
        <v>7416.0</v>
      </c>
      <c r="D3979" s="74">
        <f t="shared" si="33"/>
        <v>835</v>
      </c>
      <c r="E3979" s="74">
        <f t="shared" si="16"/>
        <v>0</v>
      </c>
      <c r="F3979" s="75">
        <f t="shared" si="4"/>
        <v>5</v>
      </c>
      <c r="G3979" s="75">
        <f t="shared" si="17"/>
        <v>0</v>
      </c>
      <c r="H3979" s="76">
        <f>IF(A3979&lt;SIP_Calculator!$B$7,0,IF(A3979&gt;SIP_Calculator!$E$7,0,1))</f>
        <v>1</v>
      </c>
      <c r="I3979" s="74">
        <f t="shared" si="5"/>
        <v>0</v>
      </c>
      <c r="J3979" s="75">
        <f t="shared" si="6"/>
        <v>0</v>
      </c>
      <c r="K3979" s="76">
        <f>H3979*SIP_Calculator!$D$25</f>
        <v>484.4666522</v>
      </c>
      <c r="L3979" s="76">
        <f t="shared" si="7"/>
        <v>0.0525064651</v>
      </c>
      <c r="M3979" s="76">
        <f t="shared" si="8"/>
        <v>0.06532721847</v>
      </c>
      <c r="N3979" s="76">
        <f t="shared" ref="N3979:O3979" si="11941">N3978+L3979</f>
        <v>354.7915113</v>
      </c>
      <c r="O3979" s="76">
        <f t="shared" si="11941"/>
        <v>423.5035516</v>
      </c>
      <c r="P3979" s="74">
        <f>I3979*SIP_Calculator!$D$26</f>
        <v>0</v>
      </c>
      <c r="Q3979" s="74">
        <f t="shared" si="10"/>
        <v>0</v>
      </c>
      <c r="R3979" s="74">
        <f t="shared" si="11"/>
        <v>0</v>
      </c>
      <c r="S3979" s="74">
        <f t="shared" ref="S3979:T3979" si="11942">S3978+Q3979</f>
        <v>354.6946372</v>
      </c>
      <c r="T3979" s="74">
        <f t="shared" si="11942"/>
        <v>423.4779594</v>
      </c>
      <c r="U3979" s="75">
        <f>J3979*SIP_Calculator!$D$27</f>
        <v>0</v>
      </c>
      <c r="V3979" s="75">
        <f t="shared" si="13"/>
        <v>0</v>
      </c>
      <c r="W3979" s="75">
        <f t="shared" si="14"/>
        <v>0</v>
      </c>
      <c r="X3979" s="75">
        <f t="shared" ref="X3979:Y3979" si="11943">X3978+V3979</f>
        <v>355.4025247</v>
      </c>
      <c r="Y3979" s="75">
        <f t="shared" si="11943"/>
        <v>424.2701973</v>
      </c>
    </row>
    <row r="3980" ht="15.75" customHeight="1">
      <c r="A3980" s="78">
        <v>43977.0</v>
      </c>
      <c r="B3980" s="73">
        <v>9219.6</v>
      </c>
      <c r="C3980" s="73">
        <v>7424.5</v>
      </c>
      <c r="D3980" s="74">
        <f t="shared" si="33"/>
        <v>836</v>
      </c>
      <c r="E3980" s="74">
        <f t="shared" si="16"/>
        <v>1</v>
      </c>
      <c r="F3980" s="75">
        <f t="shared" si="4"/>
        <v>5</v>
      </c>
      <c r="G3980" s="75">
        <f t="shared" si="17"/>
        <v>0</v>
      </c>
      <c r="H3980" s="76">
        <f>IF(A3980&lt;SIP_Calculator!$B$7,0,IF(A3980&gt;SIP_Calculator!$E$7,0,1))</f>
        <v>1</v>
      </c>
      <c r="I3980" s="74">
        <f t="shared" si="5"/>
        <v>1</v>
      </c>
      <c r="J3980" s="75">
        <f t="shared" si="6"/>
        <v>0</v>
      </c>
      <c r="K3980" s="76">
        <f>H3980*SIP_Calculator!$D$25</f>
        <v>484.4666522</v>
      </c>
      <c r="L3980" s="76">
        <f t="shared" si="7"/>
        <v>0.05254746976</v>
      </c>
      <c r="M3980" s="76">
        <f t="shared" si="8"/>
        <v>0.06525242807</v>
      </c>
      <c r="N3980" s="76">
        <f t="shared" ref="N3980:O3980" si="11944">N3979+L3980</f>
        <v>354.8440588</v>
      </c>
      <c r="O3980" s="76">
        <f t="shared" si="11944"/>
        <v>423.5688041</v>
      </c>
      <c r="P3980" s="74">
        <f>I3980*SIP_Calculator!$D$26</f>
        <v>2301.341589</v>
      </c>
      <c r="Q3980" s="74">
        <f t="shared" si="10"/>
        <v>0.2496140385</v>
      </c>
      <c r="R3980" s="74">
        <f t="shared" si="11"/>
        <v>0.3099658683</v>
      </c>
      <c r="S3980" s="74">
        <f t="shared" ref="S3980:T3980" si="11945">S3979+Q3980</f>
        <v>354.9442512</v>
      </c>
      <c r="T3980" s="74">
        <f t="shared" si="11945"/>
        <v>423.7879252</v>
      </c>
      <c r="U3980" s="75">
        <f>J3980*SIP_Calculator!$D$27</f>
        <v>0</v>
      </c>
      <c r="V3980" s="75">
        <f t="shared" si="13"/>
        <v>0</v>
      </c>
      <c r="W3980" s="75">
        <f t="shared" si="14"/>
        <v>0</v>
      </c>
      <c r="X3980" s="75">
        <f t="shared" ref="X3980:Y3980" si="11946">X3979+V3980</f>
        <v>355.4025247</v>
      </c>
      <c r="Y3980" s="75">
        <f t="shared" si="11946"/>
        <v>424.2701973</v>
      </c>
    </row>
    <row r="3981" ht="15.75" customHeight="1">
      <c r="A3981" s="78">
        <v>43978.0</v>
      </c>
      <c r="B3981" s="73">
        <v>9471.6</v>
      </c>
      <c r="C3981" s="73">
        <v>7595.55</v>
      </c>
      <c r="D3981" s="74">
        <f t="shared" si="33"/>
        <v>836</v>
      </c>
      <c r="E3981" s="74">
        <f t="shared" si="16"/>
        <v>0</v>
      </c>
      <c r="F3981" s="75">
        <f t="shared" si="4"/>
        <v>5</v>
      </c>
      <c r="G3981" s="75">
        <f t="shared" si="17"/>
        <v>0</v>
      </c>
      <c r="H3981" s="76">
        <f>IF(A3981&lt;SIP_Calculator!$B$7,0,IF(A3981&gt;SIP_Calculator!$E$7,0,1))</f>
        <v>1</v>
      </c>
      <c r="I3981" s="74">
        <f t="shared" si="5"/>
        <v>0</v>
      </c>
      <c r="J3981" s="75">
        <f t="shared" si="6"/>
        <v>0</v>
      </c>
      <c r="K3981" s="76">
        <f>H3981*SIP_Calculator!$D$25</f>
        <v>484.4666522</v>
      </c>
      <c r="L3981" s="76">
        <f t="shared" si="7"/>
        <v>0.05114939949</v>
      </c>
      <c r="M3981" s="76">
        <f t="shared" si="8"/>
        <v>0.06378295873</v>
      </c>
      <c r="N3981" s="76">
        <f t="shared" ref="N3981:O3981" si="11947">N3980+L3981</f>
        <v>354.8952082</v>
      </c>
      <c r="O3981" s="76">
        <f t="shared" si="11947"/>
        <v>423.632587</v>
      </c>
      <c r="P3981" s="74">
        <f>I3981*SIP_Calculator!$D$26</f>
        <v>0</v>
      </c>
      <c r="Q3981" s="74">
        <f t="shared" si="10"/>
        <v>0</v>
      </c>
      <c r="R3981" s="74">
        <f t="shared" si="11"/>
        <v>0</v>
      </c>
      <c r="S3981" s="74">
        <f t="shared" ref="S3981:T3981" si="11948">S3980+Q3981</f>
        <v>354.9442512</v>
      </c>
      <c r="T3981" s="74">
        <f t="shared" si="11948"/>
        <v>423.7879252</v>
      </c>
      <c r="U3981" s="75">
        <f>J3981*SIP_Calculator!$D$27</f>
        <v>0</v>
      </c>
      <c r="V3981" s="75">
        <f t="shared" si="13"/>
        <v>0</v>
      </c>
      <c r="W3981" s="75">
        <f t="shared" si="14"/>
        <v>0</v>
      </c>
      <c r="X3981" s="75">
        <f t="shared" ref="X3981:Y3981" si="11949">X3980+V3981</f>
        <v>355.4025247</v>
      </c>
      <c r="Y3981" s="75">
        <f t="shared" si="11949"/>
        <v>424.2701973</v>
      </c>
    </row>
    <row r="3982" ht="15.75" customHeight="1">
      <c r="A3982" s="78">
        <v>43979.0</v>
      </c>
      <c r="B3982" s="73">
        <v>9648.2</v>
      </c>
      <c r="C3982" s="73">
        <v>7732.25</v>
      </c>
      <c r="D3982" s="74">
        <f t="shared" si="33"/>
        <v>836</v>
      </c>
      <c r="E3982" s="74">
        <f t="shared" si="16"/>
        <v>0</v>
      </c>
      <c r="F3982" s="75">
        <f t="shared" si="4"/>
        <v>5</v>
      </c>
      <c r="G3982" s="75">
        <f t="shared" si="17"/>
        <v>0</v>
      </c>
      <c r="H3982" s="76">
        <f>IF(A3982&lt;SIP_Calculator!$B$7,0,IF(A3982&gt;SIP_Calculator!$E$7,0,1))</f>
        <v>1</v>
      </c>
      <c r="I3982" s="74">
        <f t="shared" si="5"/>
        <v>0</v>
      </c>
      <c r="J3982" s="75">
        <f t="shared" si="6"/>
        <v>0</v>
      </c>
      <c r="K3982" s="76">
        <f>H3982*SIP_Calculator!$D$25</f>
        <v>484.4666522</v>
      </c>
      <c r="L3982" s="76">
        <f t="shared" si="7"/>
        <v>0.05021316434</v>
      </c>
      <c r="M3982" s="76">
        <f t="shared" si="8"/>
        <v>0.062655327</v>
      </c>
      <c r="N3982" s="76">
        <f t="shared" ref="N3982:O3982" si="11950">N3981+L3982</f>
        <v>354.9454214</v>
      </c>
      <c r="O3982" s="76">
        <f t="shared" si="11950"/>
        <v>423.6952423</v>
      </c>
      <c r="P3982" s="74">
        <f>I3982*SIP_Calculator!$D$26</f>
        <v>0</v>
      </c>
      <c r="Q3982" s="74">
        <f t="shared" si="10"/>
        <v>0</v>
      </c>
      <c r="R3982" s="74">
        <f t="shared" si="11"/>
        <v>0</v>
      </c>
      <c r="S3982" s="74">
        <f t="shared" ref="S3982:T3982" si="11951">S3981+Q3982</f>
        <v>354.9442512</v>
      </c>
      <c r="T3982" s="74">
        <f t="shared" si="11951"/>
        <v>423.7879252</v>
      </c>
      <c r="U3982" s="75">
        <f>J3982*SIP_Calculator!$D$27</f>
        <v>0</v>
      </c>
      <c r="V3982" s="75">
        <f t="shared" si="13"/>
        <v>0</v>
      </c>
      <c r="W3982" s="75">
        <f t="shared" si="14"/>
        <v>0</v>
      </c>
      <c r="X3982" s="75">
        <f t="shared" ref="X3982:Y3982" si="11952">X3981+V3982</f>
        <v>355.4025247</v>
      </c>
      <c r="Y3982" s="75">
        <f t="shared" si="11952"/>
        <v>424.2701973</v>
      </c>
    </row>
    <row r="3983" ht="15.75" customHeight="1">
      <c r="A3983" s="78">
        <v>43980.0</v>
      </c>
      <c r="B3983" s="73">
        <v>9759.45</v>
      </c>
      <c r="C3983" s="73">
        <v>7822.4</v>
      </c>
      <c r="D3983" s="74">
        <f t="shared" si="33"/>
        <v>836</v>
      </c>
      <c r="E3983" s="74">
        <f t="shared" si="16"/>
        <v>0</v>
      </c>
      <c r="F3983" s="75">
        <f t="shared" si="4"/>
        <v>5</v>
      </c>
      <c r="G3983" s="75">
        <f t="shared" si="17"/>
        <v>0</v>
      </c>
      <c r="H3983" s="76">
        <f>IF(A3983&lt;SIP_Calculator!$B$7,0,IF(A3983&gt;SIP_Calculator!$E$7,0,1))</f>
        <v>1</v>
      </c>
      <c r="I3983" s="74">
        <f t="shared" si="5"/>
        <v>0</v>
      </c>
      <c r="J3983" s="75">
        <f t="shared" si="6"/>
        <v>0</v>
      </c>
      <c r="K3983" s="76">
        <f>H3983*SIP_Calculator!$D$25</f>
        <v>484.4666522</v>
      </c>
      <c r="L3983" s="76">
        <f t="shared" si="7"/>
        <v>0.04964077404</v>
      </c>
      <c r="M3983" s="76">
        <f t="shared" si="8"/>
        <v>0.06193324967</v>
      </c>
      <c r="N3983" s="76">
        <f t="shared" ref="N3983:O3983" si="11953">N3982+L3983</f>
        <v>354.9950621</v>
      </c>
      <c r="O3983" s="76">
        <f t="shared" si="11953"/>
        <v>423.7571756</v>
      </c>
      <c r="P3983" s="74">
        <f>I3983*SIP_Calculator!$D$26</f>
        <v>0</v>
      </c>
      <c r="Q3983" s="74">
        <f t="shared" si="10"/>
        <v>0</v>
      </c>
      <c r="R3983" s="74">
        <f t="shared" si="11"/>
        <v>0</v>
      </c>
      <c r="S3983" s="74">
        <f t="shared" ref="S3983:T3983" si="11954">S3982+Q3983</f>
        <v>354.9442512</v>
      </c>
      <c r="T3983" s="74">
        <f t="shared" si="11954"/>
        <v>423.7879252</v>
      </c>
      <c r="U3983" s="75">
        <f>J3983*SIP_Calculator!$D$27</f>
        <v>0</v>
      </c>
      <c r="V3983" s="75">
        <f t="shared" si="13"/>
        <v>0</v>
      </c>
      <c r="W3983" s="75">
        <f t="shared" si="14"/>
        <v>0</v>
      </c>
      <c r="X3983" s="75">
        <f t="shared" ref="X3983:Y3983" si="11955">X3982+V3983</f>
        <v>355.4025247</v>
      </c>
      <c r="Y3983" s="75">
        <f t="shared" si="11955"/>
        <v>424.2701973</v>
      </c>
    </row>
    <row r="3984" ht="15.75" customHeight="1">
      <c r="A3984" s="78">
        <v>43983.0</v>
      </c>
      <c r="B3984" s="73">
        <v>9996.4</v>
      </c>
      <c r="C3984" s="73">
        <v>8020.1</v>
      </c>
      <c r="D3984" s="74">
        <f t="shared" si="33"/>
        <v>837</v>
      </c>
      <c r="E3984" s="74">
        <f t="shared" si="16"/>
        <v>1</v>
      </c>
      <c r="F3984" s="75">
        <f t="shared" si="4"/>
        <v>6</v>
      </c>
      <c r="G3984" s="75">
        <f t="shared" si="17"/>
        <v>1</v>
      </c>
      <c r="H3984" s="76">
        <f>IF(A3984&lt;SIP_Calculator!$B$7,0,IF(A3984&gt;SIP_Calculator!$E$7,0,1))</f>
        <v>1</v>
      </c>
      <c r="I3984" s="74">
        <f t="shared" si="5"/>
        <v>1</v>
      </c>
      <c r="J3984" s="75">
        <f t="shared" si="6"/>
        <v>1</v>
      </c>
      <c r="K3984" s="76">
        <f>H3984*SIP_Calculator!$D$25</f>
        <v>484.4666522</v>
      </c>
      <c r="L3984" s="76">
        <f t="shared" si="7"/>
        <v>0.0484641123</v>
      </c>
      <c r="M3984" s="76">
        <f t="shared" si="8"/>
        <v>0.06040656004</v>
      </c>
      <c r="N3984" s="76">
        <f t="shared" ref="N3984:O3984" si="11956">N3983+L3984</f>
        <v>355.0435262</v>
      </c>
      <c r="O3984" s="76">
        <f t="shared" si="11956"/>
        <v>423.8175821</v>
      </c>
      <c r="P3984" s="74">
        <f>I3984*SIP_Calculator!$D$26</f>
        <v>2301.341589</v>
      </c>
      <c r="Q3984" s="74">
        <f t="shared" si="10"/>
        <v>0.2302170371</v>
      </c>
      <c r="R3984" s="74">
        <f t="shared" si="11"/>
        <v>0.286946745</v>
      </c>
      <c r="S3984" s="74">
        <f t="shared" ref="S3984:T3984" si="11957">S3983+Q3984</f>
        <v>355.1744682</v>
      </c>
      <c r="T3984" s="74">
        <f t="shared" si="11957"/>
        <v>424.074872</v>
      </c>
      <c r="U3984" s="75">
        <f>J3984*SIP_Calculator!$D$27</f>
        <v>10000</v>
      </c>
      <c r="V3984" s="75">
        <f t="shared" si="13"/>
        <v>1.00036013</v>
      </c>
      <c r="W3984" s="75">
        <f t="shared" si="14"/>
        <v>1.246867246</v>
      </c>
      <c r="X3984" s="75">
        <f t="shared" ref="X3984:Y3984" si="11958">X3983+V3984</f>
        <v>356.4028848</v>
      </c>
      <c r="Y3984" s="75">
        <f t="shared" si="11958"/>
        <v>425.5170645</v>
      </c>
    </row>
    <row r="3985" ht="15.75" customHeight="1">
      <c r="A3985" s="78">
        <v>43984.0</v>
      </c>
      <c r="B3985" s="73">
        <v>10139.75</v>
      </c>
      <c r="C3985" s="73">
        <v>8137.45</v>
      </c>
      <c r="D3985" s="74">
        <f t="shared" si="33"/>
        <v>837</v>
      </c>
      <c r="E3985" s="74">
        <f t="shared" si="16"/>
        <v>0</v>
      </c>
      <c r="F3985" s="75">
        <f t="shared" si="4"/>
        <v>6</v>
      </c>
      <c r="G3985" s="75">
        <f t="shared" si="17"/>
        <v>0</v>
      </c>
      <c r="H3985" s="76">
        <f>IF(A3985&lt;SIP_Calculator!$B$7,0,IF(A3985&gt;SIP_Calculator!$E$7,0,1))</f>
        <v>1</v>
      </c>
      <c r="I3985" s="74">
        <f t="shared" si="5"/>
        <v>0</v>
      </c>
      <c r="J3985" s="75">
        <f t="shared" si="6"/>
        <v>0</v>
      </c>
      <c r="K3985" s="76">
        <f>H3985*SIP_Calculator!$D$25</f>
        <v>484.4666522</v>
      </c>
      <c r="L3985" s="76">
        <f t="shared" si="7"/>
        <v>0.04777895433</v>
      </c>
      <c r="M3985" s="76">
        <f t="shared" si="8"/>
        <v>0.05953543827</v>
      </c>
      <c r="N3985" s="76">
        <f t="shared" ref="N3985:O3985" si="11959">N3984+L3985</f>
        <v>355.0913052</v>
      </c>
      <c r="O3985" s="76">
        <f t="shared" si="11959"/>
        <v>423.8771176</v>
      </c>
      <c r="P3985" s="74">
        <f>I3985*SIP_Calculator!$D$26</f>
        <v>0</v>
      </c>
      <c r="Q3985" s="74">
        <f t="shared" si="10"/>
        <v>0</v>
      </c>
      <c r="R3985" s="74">
        <f t="shared" si="11"/>
        <v>0</v>
      </c>
      <c r="S3985" s="74">
        <f t="shared" ref="S3985:T3985" si="11960">S3984+Q3985</f>
        <v>355.1744682</v>
      </c>
      <c r="T3985" s="74">
        <f t="shared" si="11960"/>
        <v>424.074872</v>
      </c>
      <c r="U3985" s="75">
        <f>J3985*SIP_Calculator!$D$27</f>
        <v>0</v>
      </c>
      <c r="V3985" s="75">
        <f t="shared" si="13"/>
        <v>0</v>
      </c>
      <c r="W3985" s="75">
        <f t="shared" si="14"/>
        <v>0</v>
      </c>
      <c r="X3985" s="75">
        <f t="shared" ref="X3985:Y3985" si="11961">X3984+V3985</f>
        <v>356.4028848</v>
      </c>
      <c r="Y3985" s="75">
        <f t="shared" si="11961"/>
        <v>425.5170645</v>
      </c>
    </row>
    <row r="3986" ht="15.75" customHeight="1">
      <c r="A3986" s="78">
        <v>43985.0</v>
      </c>
      <c r="B3986" s="73">
        <v>10220.25</v>
      </c>
      <c r="C3986" s="73">
        <v>8203.0</v>
      </c>
      <c r="D3986" s="74">
        <f t="shared" si="33"/>
        <v>837</v>
      </c>
      <c r="E3986" s="74">
        <f t="shared" si="16"/>
        <v>0</v>
      </c>
      <c r="F3986" s="75">
        <f t="shared" si="4"/>
        <v>6</v>
      </c>
      <c r="G3986" s="75">
        <f t="shared" si="17"/>
        <v>0</v>
      </c>
      <c r="H3986" s="76">
        <f>IF(A3986&lt;SIP_Calculator!$B$7,0,IF(A3986&gt;SIP_Calculator!$E$7,0,1))</f>
        <v>1</v>
      </c>
      <c r="I3986" s="74">
        <f t="shared" si="5"/>
        <v>0</v>
      </c>
      <c r="J3986" s="75">
        <f t="shared" si="6"/>
        <v>0</v>
      </c>
      <c r="K3986" s="76">
        <f>H3986*SIP_Calculator!$D$25</f>
        <v>484.4666522</v>
      </c>
      <c r="L3986" s="76">
        <f t="shared" si="7"/>
        <v>0.04740262246</v>
      </c>
      <c r="M3986" s="76">
        <f t="shared" si="8"/>
        <v>0.05905969184</v>
      </c>
      <c r="N3986" s="76">
        <f t="shared" ref="N3986:O3986" si="11962">N3985+L3986</f>
        <v>355.1387078</v>
      </c>
      <c r="O3986" s="76">
        <f t="shared" si="11962"/>
        <v>423.9361773</v>
      </c>
      <c r="P3986" s="74">
        <f>I3986*SIP_Calculator!$D$26</f>
        <v>0</v>
      </c>
      <c r="Q3986" s="74">
        <f t="shared" si="10"/>
        <v>0</v>
      </c>
      <c r="R3986" s="74">
        <f t="shared" si="11"/>
        <v>0</v>
      </c>
      <c r="S3986" s="74">
        <f t="shared" ref="S3986:T3986" si="11963">S3985+Q3986</f>
        <v>355.1744682</v>
      </c>
      <c r="T3986" s="74">
        <f t="shared" si="11963"/>
        <v>424.074872</v>
      </c>
      <c r="U3986" s="75">
        <f>J3986*SIP_Calculator!$D$27</f>
        <v>0</v>
      </c>
      <c r="V3986" s="75">
        <f t="shared" si="13"/>
        <v>0</v>
      </c>
      <c r="W3986" s="75">
        <f t="shared" si="14"/>
        <v>0</v>
      </c>
      <c r="X3986" s="75">
        <f t="shared" ref="X3986:Y3986" si="11964">X3985+V3986</f>
        <v>356.4028848</v>
      </c>
      <c r="Y3986" s="75">
        <f t="shared" si="11964"/>
        <v>425.5170645</v>
      </c>
    </row>
    <row r="3987" ht="15.75" customHeight="1">
      <c r="A3987" s="78">
        <v>43986.0</v>
      </c>
      <c r="B3987" s="73">
        <v>10198.0</v>
      </c>
      <c r="C3987" s="73">
        <v>8185.9</v>
      </c>
      <c r="D3987" s="74">
        <f t="shared" si="33"/>
        <v>837</v>
      </c>
      <c r="E3987" s="74">
        <f t="shared" si="16"/>
        <v>0</v>
      </c>
      <c r="F3987" s="75">
        <f t="shared" si="4"/>
        <v>6</v>
      </c>
      <c r="G3987" s="75">
        <f t="shared" si="17"/>
        <v>0</v>
      </c>
      <c r="H3987" s="76">
        <f>IF(A3987&lt;SIP_Calculator!$B$7,0,IF(A3987&gt;SIP_Calculator!$E$7,0,1))</f>
        <v>1</v>
      </c>
      <c r="I3987" s="74">
        <f t="shared" si="5"/>
        <v>0</v>
      </c>
      <c r="J3987" s="75">
        <f t="shared" si="6"/>
        <v>0</v>
      </c>
      <c r="K3987" s="76">
        <f>H3987*SIP_Calculator!$D$25</f>
        <v>484.4666522</v>
      </c>
      <c r="L3987" s="76">
        <f t="shared" si="7"/>
        <v>0.04750604552</v>
      </c>
      <c r="M3987" s="76">
        <f t="shared" si="8"/>
        <v>0.05918306505</v>
      </c>
      <c r="N3987" s="76">
        <f t="shared" ref="N3987:O3987" si="11965">N3986+L3987</f>
        <v>355.1862139</v>
      </c>
      <c r="O3987" s="76">
        <f t="shared" si="11965"/>
        <v>423.9953603</v>
      </c>
      <c r="P3987" s="74">
        <f>I3987*SIP_Calculator!$D$26</f>
        <v>0</v>
      </c>
      <c r="Q3987" s="74">
        <f t="shared" si="10"/>
        <v>0</v>
      </c>
      <c r="R3987" s="74">
        <f t="shared" si="11"/>
        <v>0</v>
      </c>
      <c r="S3987" s="74">
        <f t="shared" ref="S3987:T3987" si="11966">S3986+Q3987</f>
        <v>355.1744682</v>
      </c>
      <c r="T3987" s="74">
        <f t="shared" si="11966"/>
        <v>424.074872</v>
      </c>
      <c r="U3987" s="75">
        <f>J3987*SIP_Calculator!$D$27</f>
        <v>0</v>
      </c>
      <c r="V3987" s="75">
        <f t="shared" si="13"/>
        <v>0</v>
      </c>
      <c r="W3987" s="75">
        <f t="shared" si="14"/>
        <v>0</v>
      </c>
      <c r="X3987" s="75">
        <f t="shared" ref="X3987:Y3987" si="11967">X3986+V3987</f>
        <v>356.4028848</v>
      </c>
      <c r="Y3987" s="75">
        <f t="shared" si="11967"/>
        <v>425.5170645</v>
      </c>
    </row>
    <row r="3988" ht="15.75" customHeight="1">
      <c r="A3988" s="78">
        <v>43987.0</v>
      </c>
      <c r="B3988" s="73">
        <v>10324.15</v>
      </c>
      <c r="C3988" s="73">
        <v>8299.35</v>
      </c>
      <c r="D3988" s="74">
        <f t="shared" si="33"/>
        <v>837</v>
      </c>
      <c r="E3988" s="74">
        <f t="shared" si="16"/>
        <v>0</v>
      </c>
      <c r="F3988" s="75">
        <f t="shared" si="4"/>
        <v>6</v>
      </c>
      <c r="G3988" s="75">
        <f t="shared" si="17"/>
        <v>0</v>
      </c>
      <c r="H3988" s="76">
        <f>IF(A3988&lt;SIP_Calculator!$B$7,0,IF(A3988&gt;SIP_Calculator!$E$7,0,1))</f>
        <v>1</v>
      </c>
      <c r="I3988" s="74">
        <f t="shared" si="5"/>
        <v>0</v>
      </c>
      <c r="J3988" s="75">
        <f t="shared" si="6"/>
        <v>0</v>
      </c>
      <c r="K3988" s="76">
        <f>H3988*SIP_Calculator!$D$25</f>
        <v>484.4666522</v>
      </c>
      <c r="L3988" s="76">
        <f t="shared" si="7"/>
        <v>0.04692557278</v>
      </c>
      <c r="M3988" s="76">
        <f t="shared" si="8"/>
        <v>0.05837404763</v>
      </c>
      <c r="N3988" s="76">
        <f t="shared" ref="N3988:O3988" si="11968">N3987+L3988</f>
        <v>355.2331394</v>
      </c>
      <c r="O3988" s="76">
        <f t="shared" si="11968"/>
        <v>424.0537344</v>
      </c>
      <c r="P3988" s="74">
        <f>I3988*SIP_Calculator!$D$26</f>
        <v>0</v>
      </c>
      <c r="Q3988" s="74">
        <f t="shared" si="10"/>
        <v>0</v>
      </c>
      <c r="R3988" s="74">
        <f t="shared" si="11"/>
        <v>0</v>
      </c>
      <c r="S3988" s="74">
        <f t="shared" ref="S3988:T3988" si="11969">S3987+Q3988</f>
        <v>355.1744682</v>
      </c>
      <c r="T3988" s="74">
        <f t="shared" si="11969"/>
        <v>424.074872</v>
      </c>
      <c r="U3988" s="75">
        <f>J3988*SIP_Calculator!$D$27</f>
        <v>0</v>
      </c>
      <c r="V3988" s="75">
        <f t="shared" si="13"/>
        <v>0</v>
      </c>
      <c r="W3988" s="75">
        <f t="shared" si="14"/>
        <v>0</v>
      </c>
      <c r="X3988" s="75">
        <f t="shared" ref="X3988:Y3988" si="11970">X3987+V3988</f>
        <v>356.4028848</v>
      </c>
      <c r="Y3988" s="75">
        <f t="shared" si="11970"/>
        <v>425.5170645</v>
      </c>
    </row>
    <row r="3989" ht="15.75" customHeight="1">
      <c r="A3989" s="78">
        <v>43990.0</v>
      </c>
      <c r="B3989" s="73">
        <v>10346.7</v>
      </c>
      <c r="C3989" s="73">
        <v>8323.95</v>
      </c>
      <c r="D3989" s="74">
        <f t="shared" si="33"/>
        <v>838</v>
      </c>
      <c r="E3989" s="74">
        <f t="shared" si="16"/>
        <v>1</v>
      </c>
      <c r="F3989" s="75">
        <f t="shared" si="4"/>
        <v>6</v>
      </c>
      <c r="G3989" s="75">
        <f t="shared" si="17"/>
        <v>0</v>
      </c>
      <c r="H3989" s="76">
        <f>IF(A3989&lt;SIP_Calculator!$B$7,0,IF(A3989&gt;SIP_Calculator!$E$7,0,1))</f>
        <v>1</v>
      </c>
      <c r="I3989" s="74">
        <f t="shared" si="5"/>
        <v>1</v>
      </c>
      <c r="J3989" s="75">
        <f t="shared" si="6"/>
        <v>0</v>
      </c>
      <c r="K3989" s="76">
        <f>H3989*SIP_Calculator!$D$25</f>
        <v>484.4666522</v>
      </c>
      <c r="L3989" s="76">
        <f t="shared" si="7"/>
        <v>0.04682330136</v>
      </c>
      <c r="M3989" s="76">
        <f t="shared" si="8"/>
        <v>0.05820153319</v>
      </c>
      <c r="N3989" s="76">
        <f t="shared" ref="N3989:O3989" si="11971">N3988+L3989</f>
        <v>355.2799627</v>
      </c>
      <c r="O3989" s="76">
        <f t="shared" si="11971"/>
        <v>424.1119359</v>
      </c>
      <c r="P3989" s="74">
        <f>I3989*SIP_Calculator!$D$26</f>
        <v>2301.341589</v>
      </c>
      <c r="Q3989" s="74">
        <f t="shared" si="10"/>
        <v>0.2224227618</v>
      </c>
      <c r="R3989" s="74">
        <f t="shared" si="11"/>
        <v>0.2764722985</v>
      </c>
      <c r="S3989" s="74">
        <f t="shared" ref="S3989:T3989" si="11972">S3988+Q3989</f>
        <v>355.396891</v>
      </c>
      <c r="T3989" s="74">
        <f t="shared" si="11972"/>
        <v>424.3513443</v>
      </c>
      <c r="U3989" s="75">
        <f>J3989*SIP_Calculator!$D$27</f>
        <v>0</v>
      </c>
      <c r="V3989" s="75">
        <f t="shared" si="13"/>
        <v>0</v>
      </c>
      <c r="W3989" s="75">
        <f t="shared" si="14"/>
        <v>0</v>
      </c>
      <c r="X3989" s="75">
        <f t="shared" ref="X3989:Y3989" si="11973">X3988+V3989</f>
        <v>356.4028848</v>
      </c>
      <c r="Y3989" s="75">
        <f t="shared" si="11973"/>
        <v>425.5170645</v>
      </c>
    </row>
    <row r="3990" ht="15.75" customHeight="1">
      <c r="A3990" s="78">
        <v>43991.0</v>
      </c>
      <c r="B3990" s="73">
        <v>10231.25</v>
      </c>
      <c r="C3990" s="73">
        <v>8238.1</v>
      </c>
      <c r="D3990" s="74">
        <f t="shared" si="33"/>
        <v>838</v>
      </c>
      <c r="E3990" s="74">
        <f t="shared" si="16"/>
        <v>0</v>
      </c>
      <c r="F3990" s="75">
        <f t="shared" si="4"/>
        <v>6</v>
      </c>
      <c r="G3990" s="75">
        <f t="shared" si="17"/>
        <v>0</v>
      </c>
      <c r="H3990" s="76">
        <f>IF(A3990&lt;SIP_Calculator!$B$7,0,IF(A3990&gt;SIP_Calculator!$E$7,0,1))</f>
        <v>1</v>
      </c>
      <c r="I3990" s="74">
        <f t="shared" si="5"/>
        <v>0</v>
      </c>
      <c r="J3990" s="75">
        <f t="shared" si="6"/>
        <v>0</v>
      </c>
      <c r="K3990" s="76">
        <f>H3990*SIP_Calculator!$D$25</f>
        <v>484.4666522</v>
      </c>
      <c r="L3990" s="76">
        <f t="shared" si="7"/>
        <v>0.04735165812</v>
      </c>
      <c r="M3990" s="76">
        <f t="shared" si="8"/>
        <v>0.05880805673</v>
      </c>
      <c r="N3990" s="76">
        <f t="shared" ref="N3990:O3990" si="11974">N3989+L3990</f>
        <v>355.3273144</v>
      </c>
      <c r="O3990" s="76">
        <f t="shared" si="11974"/>
        <v>424.170744</v>
      </c>
      <c r="P3990" s="74">
        <f>I3990*SIP_Calculator!$D$26</f>
        <v>0</v>
      </c>
      <c r="Q3990" s="74">
        <f t="shared" si="10"/>
        <v>0</v>
      </c>
      <c r="R3990" s="74">
        <f t="shared" si="11"/>
        <v>0</v>
      </c>
      <c r="S3990" s="74">
        <f t="shared" ref="S3990:T3990" si="11975">S3989+Q3990</f>
        <v>355.396891</v>
      </c>
      <c r="T3990" s="74">
        <f t="shared" si="11975"/>
        <v>424.3513443</v>
      </c>
      <c r="U3990" s="75">
        <f>J3990*SIP_Calculator!$D$27</f>
        <v>0</v>
      </c>
      <c r="V3990" s="75">
        <f t="shared" si="13"/>
        <v>0</v>
      </c>
      <c r="W3990" s="75">
        <f t="shared" si="14"/>
        <v>0</v>
      </c>
      <c r="X3990" s="75">
        <f t="shared" ref="X3990:Y3990" si="11976">X3989+V3990</f>
        <v>356.4028848</v>
      </c>
      <c r="Y3990" s="75">
        <f t="shared" si="11976"/>
        <v>425.5170645</v>
      </c>
    </row>
    <row r="3991" ht="15.75" customHeight="1">
      <c r="A3991" s="78">
        <v>43992.0</v>
      </c>
      <c r="B3991" s="73">
        <v>10291.7</v>
      </c>
      <c r="C3991" s="73">
        <v>8293.35</v>
      </c>
      <c r="D3991" s="74">
        <f t="shared" si="33"/>
        <v>838</v>
      </c>
      <c r="E3991" s="74">
        <f t="shared" si="16"/>
        <v>0</v>
      </c>
      <c r="F3991" s="75">
        <f t="shared" si="4"/>
        <v>6</v>
      </c>
      <c r="G3991" s="75">
        <f t="shared" si="17"/>
        <v>0</v>
      </c>
      <c r="H3991" s="76">
        <f>IF(A3991&lt;SIP_Calculator!$B$7,0,IF(A3991&gt;SIP_Calculator!$E$7,0,1))</f>
        <v>1</v>
      </c>
      <c r="I3991" s="74">
        <f t="shared" si="5"/>
        <v>0</v>
      </c>
      <c r="J3991" s="75">
        <f t="shared" si="6"/>
        <v>0</v>
      </c>
      <c r="K3991" s="76">
        <f>H3991*SIP_Calculator!$D$25</f>
        <v>484.4666522</v>
      </c>
      <c r="L3991" s="76">
        <f t="shared" si="7"/>
        <v>0.04707353034</v>
      </c>
      <c r="M3991" s="76">
        <f t="shared" si="8"/>
        <v>0.05841627957</v>
      </c>
      <c r="N3991" s="76">
        <f t="shared" ref="N3991:O3991" si="11977">N3990+L3991</f>
        <v>355.3743879</v>
      </c>
      <c r="O3991" s="76">
        <f t="shared" si="11977"/>
        <v>424.2291603</v>
      </c>
      <c r="P3991" s="74">
        <f>I3991*SIP_Calculator!$D$26</f>
        <v>0</v>
      </c>
      <c r="Q3991" s="74">
        <f t="shared" si="10"/>
        <v>0</v>
      </c>
      <c r="R3991" s="74">
        <f t="shared" si="11"/>
        <v>0</v>
      </c>
      <c r="S3991" s="74">
        <f t="shared" ref="S3991:T3991" si="11978">S3990+Q3991</f>
        <v>355.396891</v>
      </c>
      <c r="T3991" s="74">
        <f t="shared" si="11978"/>
        <v>424.3513443</v>
      </c>
      <c r="U3991" s="75">
        <f>J3991*SIP_Calculator!$D$27</f>
        <v>0</v>
      </c>
      <c r="V3991" s="75">
        <f t="shared" si="13"/>
        <v>0</v>
      </c>
      <c r="W3991" s="75">
        <f t="shared" si="14"/>
        <v>0</v>
      </c>
      <c r="X3991" s="75">
        <f t="shared" ref="X3991:Y3991" si="11979">X3990+V3991</f>
        <v>356.4028848</v>
      </c>
      <c r="Y3991" s="75">
        <f t="shared" si="11979"/>
        <v>425.5170645</v>
      </c>
    </row>
    <row r="3992" ht="15.75" customHeight="1">
      <c r="A3992" s="78">
        <v>43993.0</v>
      </c>
      <c r="B3992" s="73">
        <v>10082.1</v>
      </c>
      <c r="C3992" s="73">
        <v>8137.0</v>
      </c>
      <c r="D3992" s="74">
        <f t="shared" si="33"/>
        <v>838</v>
      </c>
      <c r="E3992" s="74">
        <f t="shared" si="16"/>
        <v>0</v>
      </c>
      <c r="F3992" s="75">
        <f t="shared" si="4"/>
        <v>6</v>
      </c>
      <c r="G3992" s="75">
        <f t="shared" si="17"/>
        <v>0</v>
      </c>
      <c r="H3992" s="76">
        <f>IF(A3992&lt;SIP_Calculator!$B$7,0,IF(A3992&gt;SIP_Calculator!$E$7,0,1))</f>
        <v>1</v>
      </c>
      <c r="I3992" s="74">
        <f t="shared" si="5"/>
        <v>0</v>
      </c>
      <c r="J3992" s="75">
        <f t="shared" si="6"/>
        <v>0</v>
      </c>
      <c r="K3992" s="76">
        <f>H3992*SIP_Calculator!$D$25</f>
        <v>484.4666522</v>
      </c>
      <c r="L3992" s="76">
        <f t="shared" si="7"/>
        <v>0.04805215701</v>
      </c>
      <c r="M3992" s="76">
        <f t="shared" si="8"/>
        <v>0.05953873076</v>
      </c>
      <c r="N3992" s="76">
        <f t="shared" ref="N3992:O3992" si="11980">N3991+L3992</f>
        <v>355.4224401</v>
      </c>
      <c r="O3992" s="76">
        <f t="shared" si="11980"/>
        <v>424.288699</v>
      </c>
      <c r="P3992" s="74">
        <f>I3992*SIP_Calculator!$D$26</f>
        <v>0</v>
      </c>
      <c r="Q3992" s="74">
        <f t="shared" si="10"/>
        <v>0</v>
      </c>
      <c r="R3992" s="74">
        <f t="shared" si="11"/>
        <v>0</v>
      </c>
      <c r="S3992" s="74">
        <f t="shared" ref="S3992:T3992" si="11981">S3991+Q3992</f>
        <v>355.396891</v>
      </c>
      <c r="T3992" s="74">
        <f t="shared" si="11981"/>
        <v>424.3513443</v>
      </c>
      <c r="U3992" s="75">
        <f>J3992*SIP_Calculator!$D$27</f>
        <v>0</v>
      </c>
      <c r="V3992" s="75">
        <f t="shared" si="13"/>
        <v>0</v>
      </c>
      <c r="W3992" s="75">
        <f t="shared" si="14"/>
        <v>0</v>
      </c>
      <c r="X3992" s="75">
        <f t="shared" ref="X3992:Y3992" si="11982">X3991+V3992</f>
        <v>356.4028848</v>
      </c>
      <c r="Y3992" s="75">
        <f t="shared" si="11982"/>
        <v>425.5170645</v>
      </c>
    </row>
    <row r="3993" ht="15.75" customHeight="1">
      <c r="A3993" s="78">
        <v>43994.0</v>
      </c>
      <c r="B3993" s="73">
        <v>10158.3</v>
      </c>
      <c r="C3993" s="73">
        <v>8196.4</v>
      </c>
      <c r="D3993" s="74">
        <f t="shared" si="33"/>
        <v>838</v>
      </c>
      <c r="E3993" s="74">
        <f t="shared" si="16"/>
        <v>0</v>
      </c>
      <c r="F3993" s="75">
        <f t="shared" si="4"/>
        <v>6</v>
      </c>
      <c r="G3993" s="75">
        <f t="shared" si="17"/>
        <v>0</v>
      </c>
      <c r="H3993" s="76">
        <f>IF(A3993&lt;SIP_Calculator!$B$7,0,IF(A3993&gt;SIP_Calculator!$E$7,0,1))</f>
        <v>1</v>
      </c>
      <c r="I3993" s="74">
        <f t="shared" si="5"/>
        <v>0</v>
      </c>
      <c r="J3993" s="75">
        <f t="shared" si="6"/>
        <v>0</v>
      </c>
      <c r="K3993" s="76">
        <f>H3993*SIP_Calculator!$D$25</f>
        <v>484.4666522</v>
      </c>
      <c r="L3993" s="76">
        <f t="shared" si="7"/>
        <v>0.04769170552</v>
      </c>
      <c r="M3993" s="76">
        <f t="shared" si="8"/>
        <v>0.05910724857</v>
      </c>
      <c r="N3993" s="76">
        <f t="shared" ref="N3993:O3993" si="11983">N3992+L3993</f>
        <v>355.4701318</v>
      </c>
      <c r="O3993" s="76">
        <f t="shared" si="11983"/>
        <v>424.3478062</v>
      </c>
      <c r="P3993" s="74">
        <f>I3993*SIP_Calculator!$D$26</f>
        <v>0</v>
      </c>
      <c r="Q3993" s="74">
        <f t="shared" si="10"/>
        <v>0</v>
      </c>
      <c r="R3993" s="74">
        <f t="shared" si="11"/>
        <v>0</v>
      </c>
      <c r="S3993" s="74">
        <f t="shared" ref="S3993:T3993" si="11984">S3992+Q3993</f>
        <v>355.396891</v>
      </c>
      <c r="T3993" s="74">
        <f t="shared" si="11984"/>
        <v>424.3513443</v>
      </c>
      <c r="U3993" s="75">
        <f>J3993*SIP_Calculator!$D$27</f>
        <v>0</v>
      </c>
      <c r="V3993" s="75">
        <f t="shared" si="13"/>
        <v>0</v>
      </c>
      <c r="W3993" s="75">
        <f t="shared" si="14"/>
        <v>0</v>
      </c>
      <c r="X3993" s="75">
        <f t="shared" ref="X3993:Y3993" si="11985">X3992+V3993</f>
        <v>356.4028848</v>
      </c>
      <c r="Y3993" s="75">
        <f t="shared" si="11985"/>
        <v>425.5170645</v>
      </c>
    </row>
    <row r="3994" ht="15.75" customHeight="1">
      <c r="A3994" s="78">
        <v>43997.0</v>
      </c>
      <c r="B3994" s="73">
        <v>10005.8</v>
      </c>
      <c r="C3994" s="73">
        <v>8086.45</v>
      </c>
      <c r="D3994" s="74">
        <f t="shared" si="33"/>
        <v>839</v>
      </c>
      <c r="E3994" s="74">
        <f t="shared" si="16"/>
        <v>1</v>
      </c>
      <c r="F3994" s="75">
        <f t="shared" si="4"/>
        <v>6</v>
      </c>
      <c r="G3994" s="75">
        <f t="shared" si="17"/>
        <v>0</v>
      </c>
      <c r="H3994" s="76">
        <f>IF(A3994&lt;SIP_Calculator!$B$7,0,IF(A3994&gt;SIP_Calculator!$E$7,0,1))</f>
        <v>1</v>
      </c>
      <c r="I3994" s="74">
        <f t="shared" si="5"/>
        <v>1</v>
      </c>
      <c r="J3994" s="75">
        <f t="shared" si="6"/>
        <v>0</v>
      </c>
      <c r="K3994" s="76">
        <f>H3994*SIP_Calculator!$D$25</f>
        <v>484.4666522</v>
      </c>
      <c r="L3994" s="76">
        <f t="shared" si="7"/>
        <v>0.04841858244</v>
      </c>
      <c r="M3994" s="76">
        <f t="shared" si="8"/>
        <v>0.05991091915</v>
      </c>
      <c r="N3994" s="76">
        <f t="shared" ref="N3994:O3994" si="11986">N3993+L3994</f>
        <v>355.5185504</v>
      </c>
      <c r="O3994" s="76">
        <f t="shared" si="11986"/>
        <v>424.4077172</v>
      </c>
      <c r="P3994" s="74">
        <f>I3994*SIP_Calculator!$D$26</f>
        <v>2301.341589</v>
      </c>
      <c r="Q3994" s="74">
        <f t="shared" si="10"/>
        <v>0.2300007585</v>
      </c>
      <c r="R3994" s="74">
        <f t="shared" si="11"/>
        <v>0.2845923229</v>
      </c>
      <c r="S3994" s="74">
        <f t="shared" ref="S3994:T3994" si="11987">S3993+Q3994</f>
        <v>355.6268918</v>
      </c>
      <c r="T3994" s="74">
        <f t="shared" si="11987"/>
        <v>424.6359366</v>
      </c>
      <c r="U3994" s="75">
        <f>J3994*SIP_Calculator!$D$27</f>
        <v>0</v>
      </c>
      <c r="V3994" s="75">
        <f t="shared" si="13"/>
        <v>0</v>
      </c>
      <c r="W3994" s="75">
        <f t="shared" si="14"/>
        <v>0</v>
      </c>
      <c r="X3994" s="75">
        <f t="shared" ref="X3994:Y3994" si="11988">X3993+V3994</f>
        <v>356.4028848</v>
      </c>
      <c r="Y3994" s="75">
        <f t="shared" si="11988"/>
        <v>425.5170645</v>
      </c>
    </row>
    <row r="3995" ht="15.75" customHeight="1">
      <c r="A3995" s="78">
        <v>43998.0</v>
      </c>
      <c r="B3995" s="73">
        <v>10097.35</v>
      </c>
      <c r="C3995" s="73">
        <v>8152.3</v>
      </c>
      <c r="D3995" s="74">
        <f t="shared" si="33"/>
        <v>839</v>
      </c>
      <c r="E3995" s="74">
        <f t="shared" si="16"/>
        <v>0</v>
      </c>
      <c r="F3995" s="75">
        <f t="shared" si="4"/>
        <v>6</v>
      </c>
      <c r="G3995" s="75">
        <f t="shared" si="17"/>
        <v>0</v>
      </c>
      <c r="H3995" s="76">
        <f>IF(A3995&lt;SIP_Calculator!$B$7,0,IF(A3995&gt;SIP_Calculator!$E$7,0,1))</f>
        <v>1</v>
      </c>
      <c r="I3995" s="74">
        <f t="shared" si="5"/>
        <v>0</v>
      </c>
      <c r="J3995" s="75">
        <f t="shared" si="6"/>
        <v>0</v>
      </c>
      <c r="K3995" s="76">
        <f>H3995*SIP_Calculator!$D$25</f>
        <v>484.4666522</v>
      </c>
      <c r="L3995" s="76">
        <f t="shared" si="7"/>
        <v>0.04797958397</v>
      </c>
      <c r="M3995" s="76">
        <f t="shared" si="8"/>
        <v>0.0594269902</v>
      </c>
      <c r="N3995" s="76">
        <f t="shared" ref="N3995:O3995" si="11989">N3994+L3995</f>
        <v>355.56653</v>
      </c>
      <c r="O3995" s="76">
        <f t="shared" si="11989"/>
        <v>424.4671441</v>
      </c>
      <c r="P3995" s="74">
        <f>I3995*SIP_Calculator!$D$26</f>
        <v>0</v>
      </c>
      <c r="Q3995" s="74">
        <f t="shared" si="10"/>
        <v>0</v>
      </c>
      <c r="R3995" s="74">
        <f t="shared" si="11"/>
        <v>0</v>
      </c>
      <c r="S3995" s="74">
        <f t="shared" ref="S3995:T3995" si="11990">S3994+Q3995</f>
        <v>355.6268918</v>
      </c>
      <c r="T3995" s="74">
        <f t="shared" si="11990"/>
        <v>424.6359366</v>
      </c>
      <c r="U3995" s="75">
        <f>J3995*SIP_Calculator!$D$27</f>
        <v>0</v>
      </c>
      <c r="V3995" s="75">
        <f t="shared" si="13"/>
        <v>0</v>
      </c>
      <c r="W3995" s="75">
        <f t="shared" si="14"/>
        <v>0</v>
      </c>
      <c r="X3995" s="75">
        <f t="shared" ref="X3995:Y3995" si="11991">X3994+V3995</f>
        <v>356.4028848</v>
      </c>
      <c r="Y3995" s="75">
        <f t="shared" si="11991"/>
        <v>425.5170645</v>
      </c>
    </row>
    <row r="3996" ht="15.75" customHeight="1">
      <c r="A3996" s="78">
        <v>43999.0</v>
      </c>
      <c r="B3996" s="73">
        <v>10069.75</v>
      </c>
      <c r="C3996" s="73">
        <v>8140.45</v>
      </c>
      <c r="D3996" s="74">
        <f t="shared" si="33"/>
        <v>839</v>
      </c>
      <c r="E3996" s="74">
        <f t="shared" si="16"/>
        <v>0</v>
      </c>
      <c r="F3996" s="75">
        <f t="shared" si="4"/>
        <v>6</v>
      </c>
      <c r="G3996" s="75">
        <f t="shared" si="17"/>
        <v>0</v>
      </c>
      <c r="H3996" s="76">
        <f>IF(A3996&lt;SIP_Calculator!$B$7,0,IF(A3996&gt;SIP_Calculator!$E$7,0,1))</f>
        <v>1</v>
      </c>
      <c r="I3996" s="74">
        <f t="shared" si="5"/>
        <v>0</v>
      </c>
      <c r="J3996" s="75">
        <f t="shared" si="6"/>
        <v>0</v>
      </c>
      <c r="K3996" s="76">
        <f>H3996*SIP_Calculator!$D$25</f>
        <v>484.4666522</v>
      </c>
      <c r="L3996" s="76">
        <f t="shared" si="7"/>
        <v>0.04811109036</v>
      </c>
      <c r="M3996" s="76">
        <f t="shared" si="8"/>
        <v>0.05951349768</v>
      </c>
      <c r="N3996" s="76">
        <f t="shared" ref="N3996:O3996" si="11992">N3995+L3996</f>
        <v>355.614641</v>
      </c>
      <c r="O3996" s="76">
        <f t="shared" si="11992"/>
        <v>424.5266576</v>
      </c>
      <c r="P3996" s="74">
        <f>I3996*SIP_Calculator!$D$26</f>
        <v>0</v>
      </c>
      <c r="Q3996" s="74">
        <f t="shared" si="10"/>
        <v>0</v>
      </c>
      <c r="R3996" s="74">
        <f t="shared" si="11"/>
        <v>0</v>
      </c>
      <c r="S3996" s="74">
        <f t="shared" ref="S3996:T3996" si="11993">S3995+Q3996</f>
        <v>355.6268918</v>
      </c>
      <c r="T3996" s="74">
        <f t="shared" si="11993"/>
        <v>424.6359366</v>
      </c>
      <c r="U3996" s="75">
        <f>J3996*SIP_Calculator!$D$27</f>
        <v>0</v>
      </c>
      <c r="V3996" s="75">
        <f t="shared" si="13"/>
        <v>0</v>
      </c>
      <c r="W3996" s="75">
        <f t="shared" si="14"/>
        <v>0</v>
      </c>
      <c r="X3996" s="75">
        <f t="shared" ref="X3996:Y3996" si="11994">X3995+V3996</f>
        <v>356.4028848</v>
      </c>
      <c r="Y3996" s="75">
        <f t="shared" si="11994"/>
        <v>425.5170645</v>
      </c>
    </row>
    <row r="3997" ht="15.75" customHeight="1">
      <c r="A3997" s="78">
        <v>44000.0</v>
      </c>
      <c r="B3997" s="73">
        <v>10258.15</v>
      </c>
      <c r="C3997" s="73">
        <v>8283.65</v>
      </c>
      <c r="D3997" s="74">
        <f t="shared" si="33"/>
        <v>839</v>
      </c>
      <c r="E3997" s="74">
        <f t="shared" si="16"/>
        <v>0</v>
      </c>
      <c r="F3997" s="75">
        <f t="shared" si="4"/>
        <v>6</v>
      </c>
      <c r="G3997" s="75">
        <f t="shared" si="17"/>
        <v>0</v>
      </c>
      <c r="H3997" s="76">
        <f>IF(A3997&lt;SIP_Calculator!$B$7,0,IF(A3997&gt;SIP_Calculator!$E$7,0,1))</f>
        <v>1</v>
      </c>
      <c r="I3997" s="74">
        <f t="shared" si="5"/>
        <v>0</v>
      </c>
      <c r="J3997" s="75">
        <f t="shared" si="6"/>
        <v>0</v>
      </c>
      <c r="K3997" s="76">
        <f>H3997*SIP_Calculator!$D$25</f>
        <v>484.4666522</v>
      </c>
      <c r="L3997" s="76">
        <f t="shared" si="7"/>
        <v>0.04722748763</v>
      </c>
      <c r="M3997" s="76">
        <f t="shared" si="8"/>
        <v>0.05848468395</v>
      </c>
      <c r="N3997" s="76">
        <f t="shared" ref="N3997:O3997" si="11995">N3996+L3997</f>
        <v>355.6618685</v>
      </c>
      <c r="O3997" s="76">
        <f t="shared" si="11995"/>
        <v>424.5851423</v>
      </c>
      <c r="P3997" s="74">
        <f>I3997*SIP_Calculator!$D$26</f>
        <v>0</v>
      </c>
      <c r="Q3997" s="74">
        <f t="shared" si="10"/>
        <v>0</v>
      </c>
      <c r="R3997" s="74">
        <f t="shared" si="11"/>
        <v>0</v>
      </c>
      <c r="S3997" s="74">
        <f t="shared" ref="S3997:T3997" si="11996">S3996+Q3997</f>
        <v>355.6268918</v>
      </c>
      <c r="T3997" s="74">
        <f t="shared" si="11996"/>
        <v>424.6359366</v>
      </c>
      <c r="U3997" s="75">
        <f>J3997*SIP_Calculator!$D$27</f>
        <v>0</v>
      </c>
      <c r="V3997" s="75">
        <f t="shared" si="13"/>
        <v>0</v>
      </c>
      <c r="W3997" s="75">
        <f t="shared" si="14"/>
        <v>0</v>
      </c>
      <c r="X3997" s="75">
        <f t="shared" ref="X3997:Y3997" si="11997">X3996+V3997</f>
        <v>356.4028848</v>
      </c>
      <c r="Y3997" s="75">
        <f t="shared" si="11997"/>
        <v>425.5170645</v>
      </c>
    </row>
    <row r="3998" ht="15.75" customHeight="1">
      <c r="A3998" s="78">
        <v>44001.0</v>
      </c>
      <c r="B3998" s="73">
        <v>10407.75</v>
      </c>
      <c r="C3998" s="73">
        <v>8403.4</v>
      </c>
      <c r="D3998" s="74">
        <f t="shared" si="33"/>
        <v>839</v>
      </c>
      <c r="E3998" s="74">
        <f t="shared" si="16"/>
        <v>0</v>
      </c>
      <c r="F3998" s="75">
        <f t="shared" si="4"/>
        <v>6</v>
      </c>
      <c r="G3998" s="75">
        <f t="shared" si="17"/>
        <v>0</v>
      </c>
      <c r="H3998" s="76">
        <f>IF(A3998&lt;SIP_Calculator!$B$7,0,IF(A3998&gt;SIP_Calculator!$E$7,0,1))</f>
        <v>1</v>
      </c>
      <c r="I3998" s="74">
        <f t="shared" si="5"/>
        <v>0</v>
      </c>
      <c r="J3998" s="75">
        <f t="shared" si="6"/>
        <v>0</v>
      </c>
      <c r="K3998" s="76">
        <f>H3998*SIP_Calculator!$D$25</f>
        <v>484.4666522</v>
      </c>
      <c r="L3998" s="76">
        <f t="shared" si="7"/>
        <v>0.04654864425</v>
      </c>
      <c r="M3998" s="76">
        <f t="shared" si="8"/>
        <v>0.05765126641</v>
      </c>
      <c r="N3998" s="76">
        <f t="shared" ref="N3998:O3998" si="11998">N3997+L3998</f>
        <v>355.7084172</v>
      </c>
      <c r="O3998" s="76">
        <f t="shared" si="11998"/>
        <v>424.6427936</v>
      </c>
      <c r="P3998" s="74">
        <f>I3998*SIP_Calculator!$D$26</f>
        <v>0</v>
      </c>
      <c r="Q3998" s="74">
        <f t="shared" si="10"/>
        <v>0</v>
      </c>
      <c r="R3998" s="74">
        <f t="shared" si="11"/>
        <v>0</v>
      </c>
      <c r="S3998" s="74">
        <f t="shared" ref="S3998:T3998" si="11999">S3997+Q3998</f>
        <v>355.6268918</v>
      </c>
      <c r="T3998" s="74">
        <f t="shared" si="11999"/>
        <v>424.6359366</v>
      </c>
      <c r="U3998" s="75">
        <f>J3998*SIP_Calculator!$D$27</f>
        <v>0</v>
      </c>
      <c r="V3998" s="75">
        <f t="shared" si="13"/>
        <v>0</v>
      </c>
      <c r="W3998" s="75">
        <f t="shared" si="14"/>
        <v>0</v>
      </c>
      <c r="X3998" s="75">
        <f t="shared" ref="X3998:Y3998" si="12000">X3997+V3998</f>
        <v>356.4028848</v>
      </c>
      <c r="Y3998" s="75">
        <f t="shared" si="12000"/>
        <v>425.5170645</v>
      </c>
    </row>
    <row r="3999" ht="15.75" customHeight="1">
      <c r="A3999" s="78">
        <v>44004.0</v>
      </c>
      <c r="B3999" s="73">
        <v>10494.35</v>
      </c>
      <c r="C3999" s="73">
        <v>8486.45</v>
      </c>
      <c r="D3999" s="74">
        <f t="shared" si="33"/>
        <v>840</v>
      </c>
      <c r="E3999" s="74">
        <f t="shared" si="16"/>
        <v>1</v>
      </c>
      <c r="F3999" s="75">
        <f t="shared" si="4"/>
        <v>6</v>
      </c>
      <c r="G3999" s="75">
        <f t="shared" si="17"/>
        <v>0</v>
      </c>
      <c r="H3999" s="76">
        <f>IF(A3999&lt;SIP_Calculator!$B$7,0,IF(A3999&gt;SIP_Calculator!$E$7,0,1))</f>
        <v>1</v>
      </c>
      <c r="I3999" s="74">
        <f t="shared" si="5"/>
        <v>1</v>
      </c>
      <c r="J3999" s="75">
        <f t="shared" si="6"/>
        <v>0</v>
      </c>
      <c r="K3999" s="76">
        <f>H3999*SIP_Calculator!$D$25</f>
        <v>484.4666522</v>
      </c>
      <c r="L3999" s="76">
        <f t="shared" si="7"/>
        <v>0.04616452207</v>
      </c>
      <c r="M3999" s="76">
        <f t="shared" si="8"/>
        <v>0.05708708025</v>
      </c>
      <c r="N3999" s="76">
        <f t="shared" ref="N3999:O3999" si="12001">N3998+L3999</f>
        <v>355.7545817</v>
      </c>
      <c r="O3999" s="76">
        <f t="shared" si="12001"/>
        <v>424.6998807</v>
      </c>
      <c r="P3999" s="74">
        <f>I3999*SIP_Calculator!$D$26</f>
        <v>2301.341589</v>
      </c>
      <c r="Q3999" s="74">
        <f t="shared" si="10"/>
        <v>0.2192933902</v>
      </c>
      <c r="R3999" s="74">
        <f t="shared" si="11"/>
        <v>0.2711783595</v>
      </c>
      <c r="S3999" s="74">
        <f t="shared" ref="S3999:T3999" si="12002">S3998+Q3999</f>
        <v>355.8461852</v>
      </c>
      <c r="T3999" s="74">
        <f t="shared" si="12002"/>
        <v>424.907115</v>
      </c>
      <c r="U3999" s="75">
        <f>J3999*SIP_Calculator!$D$27</f>
        <v>0</v>
      </c>
      <c r="V3999" s="75">
        <f t="shared" si="13"/>
        <v>0</v>
      </c>
      <c r="W3999" s="75">
        <f t="shared" si="14"/>
        <v>0</v>
      </c>
      <c r="X3999" s="75">
        <f t="shared" ref="X3999:Y3999" si="12003">X3998+V3999</f>
        <v>356.4028848</v>
      </c>
      <c r="Y3999" s="75">
        <f t="shared" si="12003"/>
        <v>425.5170645</v>
      </c>
    </row>
    <row r="4000" ht="15.75" customHeight="1">
      <c r="A4000" s="78">
        <v>44005.0</v>
      </c>
      <c r="B4000" s="73">
        <v>10660.8</v>
      </c>
      <c r="C4000" s="73">
        <v>8621.1</v>
      </c>
      <c r="D4000" s="74">
        <f t="shared" si="33"/>
        <v>840</v>
      </c>
      <c r="E4000" s="74">
        <f t="shared" si="16"/>
        <v>0</v>
      </c>
      <c r="F4000" s="75">
        <f t="shared" si="4"/>
        <v>6</v>
      </c>
      <c r="G4000" s="75">
        <f t="shared" si="17"/>
        <v>0</v>
      </c>
      <c r="H4000" s="76">
        <f>IF(A4000&lt;SIP_Calculator!$B$7,0,IF(A4000&gt;SIP_Calculator!$E$7,0,1))</f>
        <v>1</v>
      </c>
      <c r="I4000" s="74">
        <f t="shared" si="5"/>
        <v>0</v>
      </c>
      <c r="J4000" s="75">
        <f t="shared" si="6"/>
        <v>0</v>
      </c>
      <c r="K4000" s="76">
        <f>H4000*SIP_Calculator!$D$25</f>
        <v>484.4666522</v>
      </c>
      <c r="L4000" s="76">
        <f t="shared" si="7"/>
        <v>0.0454437427</v>
      </c>
      <c r="M4000" s="76">
        <f t="shared" si="8"/>
        <v>0.05619545675</v>
      </c>
      <c r="N4000" s="76">
        <f t="shared" ref="N4000:O4000" si="12004">N3999+L4000</f>
        <v>355.8000254</v>
      </c>
      <c r="O4000" s="76">
        <f t="shared" si="12004"/>
        <v>424.7560761</v>
      </c>
      <c r="P4000" s="74">
        <f>I4000*SIP_Calculator!$D$26</f>
        <v>0</v>
      </c>
      <c r="Q4000" s="74">
        <f t="shared" si="10"/>
        <v>0</v>
      </c>
      <c r="R4000" s="74">
        <f t="shared" si="11"/>
        <v>0</v>
      </c>
      <c r="S4000" s="74">
        <f t="shared" ref="S4000:T4000" si="12005">S3999+Q4000</f>
        <v>355.8461852</v>
      </c>
      <c r="T4000" s="74">
        <f t="shared" si="12005"/>
        <v>424.907115</v>
      </c>
      <c r="U4000" s="75">
        <f>J4000*SIP_Calculator!$D$27</f>
        <v>0</v>
      </c>
      <c r="V4000" s="75">
        <f t="shared" si="13"/>
        <v>0</v>
      </c>
      <c r="W4000" s="75">
        <f t="shared" si="14"/>
        <v>0</v>
      </c>
      <c r="X4000" s="75">
        <f t="shared" ref="X4000:Y4000" si="12006">X3999+V4000</f>
        <v>356.4028848</v>
      </c>
      <c r="Y4000" s="75">
        <f t="shared" si="12006"/>
        <v>425.5170645</v>
      </c>
    </row>
    <row r="4001" ht="15.75" customHeight="1">
      <c r="A4001" s="78">
        <v>44006.0</v>
      </c>
      <c r="B4001" s="73">
        <v>10499.9</v>
      </c>
      <c r="C4001" s="73">
        <v>8496.25</v>
      </c>
      <c r="D4001" s="74">
        <f t="shared" si="33"/>
        <v>840</v>
      </c>
      <c r="E4001" s="74">
        <f t="shared" si="16"/>
        <v>0</v>
      </c>
      <c r="F4001" s="75">
        <f t="shared" si="4"/>
        <v>6</v>
      </c>
      <c r="G4001" s="75">
        <f t="shared" si="17"/>
        <v>0</v>
      </c>
      <c r="H4001" s="76">
        <f>IF(A4001&lt;SIP_Calculator!$B$7,0,IF(A4001&gt;SIP_Calculator!$E$7,0,1))</f>
        <v>1</v>
      </c>
      <c r="I4001" s="74">
        <f t="shared" si="5"/>
        <v>0</v>
      </c>
      <c r="J4001" s="75">
        <f t="shared" si="6"/>
        <v>0</v>
      </c>
      <c r="K4001" s="76">
        <f>H4001*SIP_Calculator!$D$25</f>
        <v>484.4666522</v>
      </c>
      <c r="L4001" s="76">
        <f t="shared" si="7"/>
        <v>0.04614012059</v>
      </c>
      <c r="M4001" s="76">
        <f t="shared" si="8"/>
        <v>0.05702123315</v>
      </c>
      <c r="N4001" s="76">
        <f t="shared" ref="N4001:O4001" si="12007">N4000+L4001</f>
        <v>355.8461656</v>
      </c>
      <c r="O4001" s="76">
        <f t="shared" si="12007"/>
        <v>424.8130974</v>
      </c>
      <c r="P4001" s="74">
        <f>I4001*SIP_Calculator!$D$26</f>
        <v>0</v>
      </c>
      <c r="Q4001" s="74">
        <f t="shared" si="10"/>
        <v>0</v>
      </c>
      <c r="R4001" s="74">
        <f t="shared" si="11"/>
        <v>0</v>
      </c>
      <c r="S4001" s="74">
        <f t="shared" ref="S4001:T4001" si="12008">S4000+Q4001</f>
        <v>355.8461852</v>
      </c>
      <c r="T4001" s="74">
        <f t="shared" si="12008"/>
        <v>424.907115</v>
      </c>
      <c r="U4001" s="75">
        <f>J4001*SIP_Calculator!$D$27</f>
        <v>0</v>
      </c>
      <c r="V4001" s="75">
        <f t="shared" si="13"/>
        <v>0</v>
      </c>
      <c r="W4001" s="75">
        <f t="shared" si="14"/>
        <v>0</v>
      </c>
      <c r="X4001" s="75">
        <f t="shared" ref="X4001:Y4001" si="12009">X4000+V4001</f>
        <v>356.4028848</v>
      </c>
      <c r="Y4001" s="75">
        <f t="shared" si="12009"/>
        <v>425.5170645</v>
      </c>
    </row>
    <row r="4002" ht="15.75" customHeight="1">
      <c r="A4002" s="78">
        <v>44007.0</v>
      </c>
      <c r="B4002" s="73">
        <v>10486.55</v>
      </c>
      <c r="C4002" s="73">
        <v>8499.9</v>
      </c>
      <c r="D4002" s="74">
        <f t="shared" si="33"/>
        <v>840</v>
      </c>
      <c r="E4002" s="74">
        <f t="shared" si="16"/>
        <v>0</v>
      </c>
      <c r="F4002" s="75">
        <f t="shared" si="4"/>
        <v>6</v>
      </c>
      <c r="G4002" s="75">
        <f t="shared" si="17"/>
        <v>0</v>
      </c>
      <c r="H4002" s="76">
        <f>IF(A4002&lt;SIP_Calculator!$B$7,0,IF(A4002&gt;SIP_Calculator!$E$7,0,1))</f>
        <v>1</v>
      </c>
      <c r="I4002" s="74">
        <f t="shared" si="5"/>
        <v>0</v>
      </c>
      <c r="J4002" s="75">
        <f t="shared" si="6"/>
        <v>0</v>
      </c>
      <c r="K4002" s="76">
        <f>H4002*SIP_Calculator!$D$25</f>
        <v>484.4666522</v>
      </c>
      <c r="L4002" s="76">
        <f t="shared" si="7"/>
        <v>0.0461988597</v>
      </c>
      <c r="M4002" s="76">
        <f t="shared" si="8"/>
        <v>0.05699674728</v>
      </c>
      <c r="N4002" s="76">
        <f t="shared" ref="N4002:O4002" si="12010">N4001+L4002</f>
        <v>355.8923644</v>
      </c>
      <c r="O4002" s="76">
        <f t="shared" si="12010"/>
        <v>424.8700941</v>
      </c>
      <c r="P4002" s="74">
        <f>I4002*SIP_Calculator!$D$26</f>
        <v>0</v>
      </c>
      <c r="Q4002" s="74">
        <f t="shared" si="10"/>
        <v>0</v>
      </c>
      <c r="R4002" s="74">
        <f t="shared" si="11"/>
        <v>0</v>
      </c>
      <c r="S4002" s="74">
        <f t="shared" ref="S4002:T4002" si="12011">S4001+Q4002</f>
        <v>355.8461852</v>
      </c>
      <c r="T4002" s="74">
        <f t="shared" si="12011"/>
        <v>424.907115</v>
      </c>
      <c r="U4002" s="75">
        <f>J4002*SIP_Calculator!$D$27</f>
        <v>0</v>
      </c>
      <c r="V4002" s="75">
        <f t="shared" si="13"/>
        <v>0</v>
      </c>
      <c r="W4002" s="75">
        <f t="shared" si="14"/>
        <v>0</v>
      </c>
      <c r="X4002" s="75">
        <f t="shared" ref="X4002:Y4002" si="12012">X4001+V4002</f>
        <v>356.4028848</v>
      </c>
      <c r="Y4002" s="75">
        <f t="shared" si="12012"/>
        <v>425.5170645</v>
      </c>
    </row>
    <row r="4003" ht="15.75" customHeight="1">
      <c r="A4003" s="78">
        <v>44008.0</v>
      </c>
      <c r="B4003" s="73">
        <v>10570.95</v>
      </c>
      <c r="C4003" s="73">
        <v>8559.0</v>
      </c>
      <c r="D4003" s="74">
        <f t="shared" si="33"/>
        <v>840</v>
      </c>
      <c r="E4003" s="74">
        <f t="shared" si="16"/>
        <v>0</v>
      </c>
      <c r="F4003" s="75">
        <f t="shared" si="4"/>
        <v>6</v>
      </c>
      <c r="G4003" s="75">
        <f t="shared" si="17"/>
        <v>0</v>
      </c>
      <c r="H4003" s="76">
        <f>IF(A4003&lt;SIP_Calculator!$B$7,0,IF(A4003&gt;SIP_Calculator!$E$7,0,1))</f>
        <v>1</v>
      </c>
      <c r="I4003" s="74">
        <f t="shared" si="5"/>
        <v>0</v>
      </c>
      <c r="J4003" s="75">
        <f t="shared" si="6"/>
        <v>0</v>
      </c>
      <c r="K4003" s="76">
        <f>H4003*SIP_Calculator!$D$25</f>
        <v>484.4666522</v>
      </c>
      <c r="L4003" s="76">
        <f t="shared" si="7"/>
        <v>0.04583000129</v>
      </c>
      <c r="M4003" s="76">
        <f t="shared" si="8"/>
        <v>0.05660318404</v>
      </c>
      <c r="N4003" s="76">
        <f t="shared" ref="N4003:O4003" si="12013">N4002+L4003</f>
        <v>355.9381944</v>
      </c>
      <c r="O4003" s="76">
        <f t="shared" si="12013"/>
        <v>424.9266973</v>
      </c>
      <c r="P4003" s="74">
        <f>I4003*SIP_Calculator!$D$26</f>
        <v>0</v>
      </c>
      <c r="Q4003" s="74">
        <f t="shared" si="10"/>
        <v>0</v>
      </c>
      <c r="R4003" s="74">
        <f t="shared" si="11"/>
        <v>0</v>
      </c>
      <c r="S4003" s="74">
        <f t="shared" ref="S4003:T4003" si="12014">S4002+Q4003</f>
        <v>355.8461852</v>
      </c>
      <c r="T4003" s="74">
        <f t="shared" si="12014"/>
        <v>424.907115</v>
      </c>
      <c r="U4003" s="75">
        <f>J4003*SIP_Calculator!$D$27</f>
        <v>0</v>
      </c>
      <c r="V4003" s="75">
        <f t="shared" si="13"/>
        <v>0</v>
      </c>
      <c r="W4003" s="75">
        <f t="shared" si="14"/>
        <v>0</v>
      </c>
      <c r="X4003" s="75">
        <f t="shared" ref="X4003:Y4003" si="12015">X4002+V4003</f>
        <v>356.4028848</v>
      </c>
      <c r="Y4003" s="75">
        <f t="shared" si="12015"/>
        <v>425.5170645</v>
      </c>
    </row>
    <row r="4004" ht="15.75" customHeight="1">
      <c r="A4004" s="78">
        <v>44011.0</v>
      </c>
      <c r="B4004" s="73">
        <v>10496.85</v>
      </c>
      <c r="C4004" s="73">
        <v>8488.05</v>
      </c>
      <c r="D4004" s="74">
        <f t="shared" si="33"/>
        <v>841</v>
      </c>
      <c r="E4004" s="74">
        <f t="shared" si="16"/>
        <v>1</v>
      </c>
      <c r="F4004" s="75">
        <f t="shared" si="4"/>
        <v>6</v>
      </c>
      <c r="G4004" s="75">
        <f t="shared" si="17"/>
        <v>0</v>
      </c>
      <c r="H4004" s="76">
        <f>IF(A4004&lt;SIP_Calculator!$B$7,0,IF(A4004&gt;SIP_Calculator!$E$7,0,1))</f>
        <v>1</v>
      </c>
      <c r="I4004" s="74">
        <f t="shared" si="5"/>
        <v>1</v>
      </c>
      <c r="J4004" s="75">
        <f t="shared" si="6"/>
        <v>0</v>
      </c>
      <c r="K4004" s="76">
        <f>H4004*SIP_Calculator!$D$25</f>
        <v>484.4666522</v>
      </c>
      <c r="L4004" s="76">
        <f t="shared" si="7"/>
        <v>0.04615352722</v>
      </c>
      <c r="M4004" s="76">
        <f t="shared" si="8"/>
        <v>0.05707631932</v>
      </c>
      <c r="N4004" s="76">
        <f t="shared" ref="N4004:O4004" si="12016">N4003+L4004</f>
        <v>355.9843479</v>
      </c>
      <c r="O4004" s="76">
        <f t="shared" si="12016"/>
        <v>424.9837736</v>
      </c>
      <c r="P4004" s="74">
        <f>I4004*SIP_Calculator!$D$26</f>
        <v>2301.341589</v>
      </c>
      <c r="Q4004" s="74">
        <f t="shared" si="10"/>
        <v>0.2192411618</v>
      </c>
      <c r="R4004" s="74">
        <f t="shared" si="11"/>
        <v>0.2711272423</v>
      </c>
      <c r="S4004" s="74">
        <f t="shared" ref="S4004:T4004" si="12017">S4003+Q4004</f>
        <v>356.0654263</v>
      </c>
      <c r="T4004" s="74">
        <f t="shared" si="12017"/>
        <v>425.1782422</v>
      </c>
      <c r="U4004" s="75">
        <f>J4004*SIP_Calculator!$D$27</f>
        <v>0</v>
      </c>
      <c r="V4004" s="75">
        <f t="shared" si="13"/>
        <v>0</v>
      </c>
      <c r="W4004" s="75">
        <f t="shared" si="14"/>
        <v>0</v>
      </c>
      <c r="X4004" s="75">
        <f t="shared" ref="X4004:Y4004" si="12018">X4003+V4004</f>
        <v>356.4028848</v>
      </c>
      <c r="Y4004" s="75">
        <f t="shared" si="12018"/>
        <v>425.5170645</v>
      </c>
    </row>
    <row r="4005" ht="15.75" customHeight="1">
      <c r="A4005" s="78">
        <v>44012.0</v>
      </c>
      <c r="B4005" s="73">
        <v>10486.9</v>
      </c>
      <c r="C4005" s="73">
        <v>8474.8</v>
      </c>
      <c r="D4005" s="74">
        <f t="shared" si="33"/>
        <v>841</v>
      </c>
      <c r="E4005" s="74">
        <f t="shared" si="16"/>
        <v>0</v>
      </c>
      <c r="F4005" s="75">
        <f t="shared" si="4"/>
        <v>6</v>
      </c>
      <c r="G4005" s="75">
        <f t="shared" si="17"/>
        <v>0</v>
      </c>
      <c r="H4005" s="76">
        <f>IF(A4005&lt;SIP_Calculator!$B$7,0,IF(A4005&gt;SIP_Calculator!$E$7,0,1))</f>
        <v>1</v>
      </c>
      <c r="I4005" s="74">
        <f t="shared" si="5"/>
        <v>0</v>
      </c>
      <c r="J4005" s="75">
        <f t="shared" si="6"/>
        <v>0</v>
      </c>
      <c r="K4005" s="76">
        <f>H4005*SIP_Calculator!$D$25</f>
        <v>484.4666522</v>
      </c>
      <c r="L4005" s="76">
        <f t="shared" si="7"/>
        <v>0.04619731781</v>
      </c>
      <c r="M4005" s="76">
        <f t="shared" si="8"/>
        <v>0.05716555579</v>
      </c>
      <c r="N4005" s="76">
        <f t="shared" ref="N4005:O4005" si="12019">N4004+L4005</f>
        <v>356.0305453</v>
      </c>
      <c r="O4005" s="76">
        <f t="shared" si="12019"/>
        <v>425.0409392</v>
      </c>
      <c r="P4005" s="74">
        <f>I4005*SIP_Calculator!$D$26</f>
        <v>0</v>
      </c>
      <c r="Q4005" s="74">
        <f t="shared" si="10"/>
        <v>0</v>
      </c>
      <c r="R4005" s="74">
        <f t="shared" si="11"/>
        <v>0</v>
      </c>
      <c r="S4005" s="74">
        <f t="shared" ref="S4005:T4005" si="12020">S4004+Q4005</f>
        <v>356.0654263</v>
      </c>
      <c r="T4005" s="74">
        <f t="shared" si="12020"/>
        <v>425.1782422</v>
      </c>
      <c r="U4005" s="75">
        <f>J4005*SIP_Calculator!$D$27</f>
        <v>0</v>
      </c>
      <c r="V4005" s="75">
        <f t="shared" si="13"/>
        <v>0</v>
      </c>
      <c r="W4005" s="75">
        <f t="shared" si="14"/>
        <v>0</v>
      </c>
      <c r="X4005" s="75">
        <f t="shared" ref="X4005:Y4005" si="12021">X4004+V4005</f>
        <v>356.4028848</v>
      </c>
      <c r="Y4005" s="75">
        <f t="shared" si="12021"/>
        <v>425.5170645</v>
      </c>
    </row>
    <row r="4006" ht="15.75" customHeight="1">
      <c r="A4006" s="78">
        <v>44013.0</v>
      </c>
      <c r="B4006" s="73">
        <v>10598.9</v>
      </c>
      <c r="C4006" s="73">
        <v>8554.75</v>
      </c>
      <c r="D4006" s="74">
        <f t="shared" si="33"/>
        <v>841</v>
      </c>
      <c r="E4006" s="74">
        <f t="shared" si="16"/>
        <v>0</v>
      </c>
      <c r="F4006" s="75">
        <f t="shared" si="4"/>
        <v>7</v>
      </c>
      <c r="G4006" s="75">
        <f t="shared" si="17"/>
        <v>1</v>
      </c>
      <c r="H4006" s="76">
        <f>IF(A4006&lt;SIP_Calculator!$B$7,0,IF(A4006&gt;SIP_Calculator!$E$7,0,1))</f>
        <v>1</v>
      </c>
      <c r="I4006" s="74">
        <f t="shared" si="5"/>
        <v>0</v>
      </c>
      <c r="J4006" s="75">
        <f t="shared" si="6"/>
        <v>1</v>
      </c>
      <c r="K4006" s="76">
        <f>H4006*SIP_Calculator!$D$25</f>
        <v>484.4666522</v>
      </c>
      <c r="L4006" s="76">
        <f t="shared" si="7"/>
        <v>0.04570914455</v>
      </c>
      <c r="M4006" s="76">
        <f t="shared" si="8"/>
        <v>0.0566313045</v>
      </c>
      <c r="N4006" s="76">
        <f t="shared" ref="N4006:O4006" si="12022">N4005+L4006</f>
        <v>356.0762544</v>
      </c>
      <c r="O4006" s="76">
        <f t="shared" si="12022"/>
        <v>425.0975705</v>
      </c>
      <c r="P4006" s="74">
        <f>I4006*SIP_Calculator!$D$26</f>
        <v>0</v>
      </c>
      <c r="Q4006" s="74">
        <f t="shared" si="10"/>
        <v>0</v>
      </c>
      <c r="R4006" s="74">
        <f t="shared" si="11"/>
        <v>0</v>
      </c>
      <c r="S4006" s="74">
        <f t="shared" ref="S4006:T4006" si="12023">S4005+Q4006</f>
        <v>356.0654263</v>
      </c>
      <c r="T4006" s="74">
        <f t="shared" si="12023"/>
        <v>425.1782422</v>
      </c>
      <c r="U4006" s="75">
        <f>J4006*SIP_Calculator!$D$27</f>
        <v>10000</v>
      </c>
      <c r="V4006" s="75">
        <f t="shared" si="13"/>
        <v>0.9434941362</v>
      </c>
      <c r="W4006" s="75">
        <f t="shared" si="14"/>
        <v>1.168941231</v>
      </c>
      <c r="X4006" s="75">
        <f t="shared" ref="X4006:Y4006" si="12024">X4005+V4006</f>
        <v>357.346379</v>
      </c>
      <c r="Y4006" s="75">
        <f t="shared" si="12024"/>
        <v>426.6860058</v>
      </c>
    </row>
    <row r="4007" ht="15.75" customHeight="1">
      <c r="A4007" s="78">
        <v>44014.0</v>
      </c>
      <c r="B4007" s="73">
        <v>10716.1</v>
      </c>
      <c r="C4007" s="73">
        <v>8647.85</v>
      </c>
      <c r="D4007" s="74">
        <f t="shared" si="33"/>
        <v>841</v>
      </c>
      <c r="E4007" s="74">
        <f t="shared" si="16"/>
        <v>0</v>
      </c>
      <c r="F4007" s="75">
        <f t="shared" si="4"/>
        <v>7</v>
      </c>
      <c r="G4007" s="75">
        <f t="shared" si="17"/>
        <v>0</v>
      </c>
      <c r="H4007" s="76">
        <f>IF(A4007&lt;SIP_Calculator!$B$7,0,IF(A4007&gt;SIP_Calculator!$E$7,0,1))</f>
        <v>1</v>
      </c>
      <c r="I4007" s="74">
        <f t="shared" si="5"/>
        <v>0</v>
      </c>
      <c r="J4007" s="75">
        <f t="shared" si="6"/>
        <v>0</v>
      </c>
      <c r="K4007" s="76">
        <f>H4007*SIP_Calculator!$D$25</f>
        <v>484.4666522</v>
      </c>
      <c r="L4007" s="76">
        <f t="shared" si="7"/>
        <v>0.04520923211</v>
      </c>
      <c r="M4007" s="76">
        <f t="shared" si="8"/>
        <v>0.05602162991</v>
      </c>
      <c r="N4007" s="76">
        <f t="shared" ref="N4007:O4007" si="12025">N4006+L4007</f>
        <v>356.1214636</v>
      </c>
      <c r="O4007" s="76">
        <f t="shared" si="12025"/>
        <v>425.1535921</v>
      </c>
      <c r="P4007" s="74">
        <f>I4007*SIP_Calculator!$D$26</f>
        <v>0</v>
      </c>
      <c r="Q4007" s="74">
        <f t="shared" si="10"/>
        <v>0</v>
      </c>
      <c r="R4007" s="74">
        <f t="shared" si="11"/>
        <v>0</v>
      </c>
      <c r="S4007" s="74">
        <f t="shared" ref="S4007:T4007" si="12026">S4006+Q4007</f>
        <v>356.0654263</v>
      </c>
      <c r="T4007" s="74">
        <f t="shared" si="12026"/>
        <v>425.1782422</v>
      </c>
      <c r="U4007" s="75">
        <f>J4007*SIP_Calculator!$D$27</f>
        <v>0</v>
      </c>
      <c r="V4007" s="75">
        <f t="shared" si="13"/>
        <v>0</v>
      </c>
      <c r="W4007" s="75">
        <f t="shared" si="14"/>
        <v>0</v>
      </c>
      <c r="X4007" s="75">
        <f t="shared" ref="X4007:Y4007" si="12027">X4006+V4007</f>
        <v>357.346379</v>
      </c>
      <c r="Y4007" s="75">
        <f t="shared" si="12027"/>
        <v>426.6860058</v>
      </c>
    </row>
    <row r="4008" ht="15.75" customHeight="1">
      <c r="A4008" s="78">
        <v>44015.0</v>
      </c>
      <c r="B4008" s="73">
        <v>10776.3</v>
      </c>
      <c r="C4008" s="73">
        <v>8696.25</v>
      </c>
      <c r="D4008" s="74">
        <f t="shared" si="33"/>
        <v>841</v>
      </c>
      <c r="E4008" s="74">
        <f t="shared" si="16"/>
        <v>0</v>
      </c>
      <c r="F4008" s="75">
        <f t="shared" si="4"/>
        <v>7</v>
      </c>
      <c r="G4008" s="75">
        <f t="shared" si="17"/>
        <v>0</v>
      </c>
      <c r="H4008" s="76">
        <f>IF(A4008&lt;SIP_Calculator!$B$7,0,IF(A4008&gt;SIP_Calculator!$E$7,0,1))</f>
        <v>1</v>
      </c>
      <c r="I4008" s="74">
        <f t="shared" si="5"/>
        <v>0</v>
      </c>
      <c r="J4008" s="75">
        <f t="shared" si="6"/>
        <v>0</v>
      </c>
      <c r="K4008" s="76">
        <f>H4008*SIP_Calculator!$D$25</f>
        <v>484.4666522</v>
      </c>
      <c r="L4008" s="76">
        <f t="shared" si="7"/>
        <v>0.04495667828</v>
      </c>
      <c r="M4008" s="76">
        <f t="shared" si="8"/>
        <v>0.05570983495</v>
      </c>
      <c r="N4008" s="76">
        <f t="shared" ref="N4008:O4008" si="12028">N4007+L4008</f>
        <v>356.1664203</v>
      </c>
      <c r="O4008" s="76">
        <f t="shared" si="12028"/>
        <v>425.2093019</v>
      </c>
      <c r="P4008" s="74">
        <f>I4008*SIP_Calculator!$D$26</f>
        <v>0</v>
      </c>
      <c r="Q4008" s="74">
        <f t="shared" si="10"/>
        <v>0</v>
      </c>
      <c r="R4008" s="74">
        <f t="shared" si="11"/>
        <v>0</v>
      </c>
      <c r="S4008" s="74">
        <f t="shared" ref="S4008:T4008" si="12029">S4007+Q4008</f>
        <v>356.0654263</v>
      </c>
      <c r="T4008" s="74">
        <f t="shared" si="12029"/>
        <v>425.1782422</v>
      </c>
      <c r="U4008" s="75">
        <f>J4008*SIP_Calculator!$D$27</f>
        <v>0</v>
      </c>
      <c r="V4008" s="75">
        <f t="shared" si="13"/>
        <v>0</v>
      </c>
      <c r="W4008" s="75">
        <f t="shared" si="14"/>
        <v>0</v>
      </c>
      <c r="X4008" s="75">
        <f t="shared" ref="X4008:Y4008" si="12030">X4007+V4008</f>
        <v>357.346379</v>
      </c>
      <c r="Y4008" s="75">
        <f t="shared" si="12030"/>
        <v>426.6860058</v>
      </c>
    </row>
    <row r="4009" ht="15.75" customHeight="1">
      <c r="A4009" s="78">
        <v>44018.0</v>
      </c>
      <c r="B4009" s="73">
        <v>10919.25</v>
      </c>
      <c r="C4009" s="73">
        <v>8815.7</v>
      </c>
      <c r="D4009" s="74">
        <f t="shared" si="33"/>
        <v>842</v>
      </c>
      <c r="E4009" s="74">
        <f t="shared" si="16"/>
        <v>1</v>
      </c>
      <c r="F4009" s="75">
        <f t="shared" si="4"/>
        <v>7</v>
      </c>
      <c r="G4009" s="75">
        <f t="shared" si="17"/>
        <v>0</v>
      </c>
      <c r="H4009" s="76">
        <f>IF(A4009&lt;SIP_Calculator!$B$7,0,IF(A4009&gt;SIP_Calculator!$E$7,0,1))</f>
        <v>1</v>
      </c>
      <c r="I4009" s="74">
        <f t="shared" si="5"/>
        <v>1</v>
      </c>
      <c r="J4009" s="75">
        <f t="shared" si="6"/>
        <v>0</v>
      </c>
      <c r="K4009" s="76">
        <f>H4009*SIP_Calculator!$D$25</f>
        <v>484.4666522</v>
      </c>
      <c r="L4009" s="76">
        <f t="shared" si="7"/>
        <v>0.0443681253</v>
      </c>
      <c r="M4009" s="76">
        <f t="shared" si="8"/>
        <v>0.05495498397</v>
      </c>
      <c r="N4009" s="76">
        <f t="shared" ref="N4009:O4009" si="12031">N4008+L4009</f>
        <v>356.2107884</v>
      </c>
      <c r="O4009" s="76">
        <f t="shared" si="12031"/>
        <v>425.2642569</v>
      </c>
      <c r="P4009" s="74">
        <f>I4009*SIP_Calculator!$D$26</f>
        <v>2301.341589</v>
      </c>
      <c r="Q4009" s="74">
        <f t="shared" si="10"/>
        <v>0.2107600421</v>
      </c>
      <c r="R4009" s="74">
        <f t="shared" si="11"/>
        <v>0.2610503521</v>
      </c>
      <c r="S4009" s="74">
        <f t="shared" ref="S4009:T4009" si="12032">S4008+Q4009</f>
        <v>356.2761864</v>
      </c>
      <c r="T4009" s="74">
        <f t="shared" si="12032"/>
        <v>425.4392926</v>
      </c>
      <c r="U4009" s="75">
        <f>J4009*SIP_Calculator!$D$27</f>
        <v>0</v>
      </c>
      <c r="V4009" s="75">
        <f t="shared" si="13"/>
        <v>0</v>
      </c>
      <c r="W4009" s="75">
        <f t="shared" si="14"/>
        <v>0</v>
      </c>
      <c r="X4009" s="75">
        <f t="shared" ref="X4009:Y4009" si="12033">X4008+V4009</f>
        <v>357.346379</v>
      </c>
      <c r="Y4009" s="75">
        <f t="shared" si="12033"/>
        <v>426.6860058</v>
      </c>
    </row>
    <row r="4010" ht="15.75" customHeight="1">
      <c r="A4010" s="78">
        <v>44019.0</v>
      </c>
      <c r="B4010" s="73">
        <v>10958.0</v>
      </c>
      <c r="C4010" s="73">
        <v>8850.3</v>
      </c>
      <c r="D4010" s="74">
        <f t="shared" si="33"/>
        <v>842</v>
      </c>
      <c r="E4010" s="74">
        <f t="shared" si="16"/>
        <v>0</v>
      </c>
      <c r="F4010" s="75">
        <f t="shared" si="4"/>
        <v>7</v>
      </c>
      <c r="G4010" s="75">
        <f t="shared" si="17"/>
        <v>0</v>
      </c>
      <c r="H4010" s="76">
        <f>IF(A4010&lt;SIP_Calculator!$B$7,0,IF(A4010&gt;SIP_Calculator!$E$7,0,1))</f>
        <v>1</v>
      </c>
      <c r="I4010" s="74">
        <f t="shared" si="5"/>
        <v>0</v>
      </c>
      <c r="J4010" s="75">
        <f t="shared" si="6"/>
        <v>0</v>
      </c>
      <c r="K4010" s="76">
        <f>H4010*SIP_Calculator!$D$25</f>
        <v>484.4666522</v>
      </c>
      <c r="L4010" s="76">
        <f t="shared" si="7"/>
        <v>0.04421122944</v>
      </c>
      <c r="M4010" s="76">
        <f t="shared" si="8"/>
        <v>0.054740139</v>
      </c>
      <c r="N4010" s="76">
        <f t="shared" ref="N4010:O4010" si="12034">N4009+L4010</f>
        <v>356.2549997</v>
      </c>
      <c r="O4010" s="76">
        <f t="shared" si="12034"/>
        <v>425.3189971</v>
      </c>
      <c r="P4010" s="74">
        <f>I4010*SIP_Calculator!$D$26</f>
        <v>0</v>
      </c>
      <c r="Q4010" s="74">
        <f t="shared" si="10"/>
        <v>0</v>
      </c>
      <c r="R4010" s="74">
        <f t="shared" si="11"/>
        <v>0</v>
      </c>
      <c r="S4010" s="74">
        <f t="shared" ref="S4010:T4010" si="12035">S4009+Q4010</f>
        <v>356.2761864</v>
      </c>
      <c r="T4010" s="74">
        <f t="shared" si="12035"/>
        <v>425.4392926</v>
      </c>
      <c r="U4010" s="75">
        <f>J4010*SIP_Calculator!$D$27</f>
        <v>0</v>
      </c>
      <c r="V4010" s="75">
        <f t="shared" si="13"/>
        <v>0</v>
      </c>
      <c r="W4010" s="75">
        <f t="shared" si="14"/>
        <v>0</v>
      </c>
      <c r="X4010" s="75">
        <f t="shared" ref="X4010:Y4010" si="12036">X4009+V4010</f>
        <v>357.346379</v>
      </c>
      <c r="Y4010" s="75">
        <f t="shared" si="12036"/>
        <v>426.6860058</v>
      </c>
    </row>
    <row r="4011" ht="15.75" customHeight="1">
      <c r="A4011" s="78">
        <v>44020.0</v>
      </c>
      <c r="B4011" s="73">
        <v>10870.95</v>
      </c>
      <c r="C4011" s="73">
        <v>8785.0</v>
      </c>
      <c r="D4011" s="74">
        <f t="shared" si="33"/>
        <v>842</v>
      </c>
      <c r="E4011" s="74">
        <f t="shared" si="16"/>
        <v>0</v>
      </c>
      <c r="F4011" s="75">
        <f t="shared" si="4"/>
        <v>7</v>
      </c>
      <c r="G4011" s="75">
        <f t="shared" si="17"/>
        <v>0</v>
      </c>
      <c r="H4011" s="76">
        <f>IF(A4011&lt;SIP_Calculator!$B$7,0,IF(A4011&gt;SIP_Calculator!$E$7,0,1))</f>
        <v>1</v>
      </c>
      <c r="I4011" s="74">
        <f t="shared" si="5"/>
        <v>0</v>
      </c>
      <c r="J4011" s="75">
        <f t="shared" si="6"/>
        <v>0</v>
      </c>
      <c r="K4011" s="76">
        <f>H4011*SIP_Calculator!$D$25</f>
        <v>484.4666522</v>
      </c>
      <c r="L4011" s="76">
        <f t="shared" si="7"/>
        <v>0.04456525439</v>
      </c>
      <c r="M4011" s="76">
        <f t="shared" si="8"/>
        <v>0.05514702928</v>
      </c>
      <c r="N4011" s="76">
        <f t="shared" ref="N4011:O4011" si="12037">N4010+L4011</f>
        <v>356.2995649</v>
      </c>
      <c r="O4011" s="76">
        <f t="shared" si="12037"/>
        <v>425.3741441</v>
      </c>
      <c r="P4011" s="74">
        <f>I4011*SIP_Calculator!$D$26</f>
        <v>0</v>
      </c>
      <c r="Q4011" s="74">
        <f t="shared" si="10"/>
        <v>0</v>
      </c>
      <c r="R4011" s="74">
        <f t="shared" si="11"/>
        <v>0</v>
      </c>
      <c r="S4011" s="74">
        <f t="shared" ref="S4011:T4011" si="12038">S4010+Q4011</f>
        <v>356.2761864</v>
      </c>
      <c r="T4011" s="74">
        <f t="shared" si="12038"/>
        <v>425.4392926</v>
      </c>
      <c r="U4011" s="75">
        <f>J4011*SIP_Calculator!$D$27</f>
        <v>0</v>
      </c>
      <c r="V4011" s="75">
        <f t="shared" si="13"/>
        <v>0</v>
      </c>
      <c r="W4011" s="75">
        <f t="shared" si="14"/>
        <v>0</v>
      </c>
      <c r="X4011" s="75">
        <f t="shared" ref="X4011:Y4011" si="12039">X4010+V4011</f>
        <v>357.346379</v>
      </c>
      <c r="Y4011" s="75">
        <f t="shared" si="12039"/>
        <v>426.6860058</v>
      </c>
    </row>
    <row r="4012" ht="15.75" customHeight="1">
      <c r="A4012" s="78">
        <v>44021.0</v>
      </c>
      <c r="B4012" s="73">
        <v>10962.7</v>
      </c>
      <c r="C4012" s="73">
        <v>8851.5</v>
      </c>
      <c r="D4012" s="74">
        <f t="shared" si="33"/>
        <v>842</v>
      </c>
      <c r="E4012" s="74">
        <f t="shared" si="16"/>
        <v>0</v>
      </c>
      <c r="F4012" s="75">
        <f t="shared" si="4"/>
        <v>7</v>
      </c>
      <c r="G4012" s="75">
        <f t="shared" si="17"/>
        <v>0</v>
      </c>
      <c r="H4012" s="76">
        <f>IF(A4012&lt;SIP_Calculator!$B$7,0,IF(A4012&gt;SIP_Calculator!$E$7,0,1))</f>
        <v>1</v>
      </c>
      <c r="I4012" s="74">
        <f t="shared" si="5"/>
        <v>0</v>
      </c>
      <c r="J4012" s="75">
        <f t="shared" si="6"/>
        <v>0</v>
      </c>
      <c r="K4012" s="76">
        <f>H4012*SIP_Calculator!$D$25</f>
        <v>484.4666522</v>
      </c>
      <c r="L4012" s="76">
        <f t="shared" si="7"/>
        <v>0.04419227491</v>
      </c>
      <c r="M4012" s="76">
        <f t="shared" si="8"/>
        <v>0.05473271787</v>
      </c>
      <c r="N4012" s="76">
        <f t="shared" ref="N4012:O4012" si="12040">N4011+L4012</f>
        <v>356.3437572</v>
      </c>
      <c r="O4012" s="76">
        <f t="shared" si="12040"/>
        <v>425.4288768</v>
      </c>
      <c r="P4012" s="74">
        <f>I4012*SIP_Calculator!$D$26</f>
        <v>0</v>
      </c>
      <c r="Q4012" s="74">
        <f t="shared" si="10"/>
        <v>0</v>
      </c>
      <c r="R4012" s="74">
        <f t="shared" si="11"/>
        <v>0</v>
      </c>
      <c r="S4012" s="74">
        <f t="shared" ref="S4012:T4012" si="12041">S4011+Q4012</f>
        <v>356.2761864</v>
      </c>
      <c r="T4012" s="74">
        <f t="shared" si="12041"/>
        <v>425.4392926</v>
      </c>
      <c r="U4012" s="75">
        <f>J4012*SIP_Calculator!$D$27</f>
        <v>0</v>
      </c>
      <c r="V4012" s="75">
        <f t="shared" si="13"/>
        <v>0</v>
      </c>
      <c r="W4012" s="75">
        <f t="shared" si="14"/>
        <v>0</v>
      </c>
      <c r="X4012" s="75">
        <f t="shared" ref="X4012:Y4012" si="12042">X4011+V4012</f>
        <v>357.346379</v>
      </c>
      <c r="Y4012" s="75">
        <f t="shared" si="12042"/>
        <v>426.6860058</v>
      </c>
    </row>
    <row r="4013" ht="15.75" customHeight="1">
      <c r="A4013" s="78">
        <v>44022.0</v>
      </c>
      <c r="B4013" s="73">
        <v>10919.7</v>
      </c>
      <c r="C4013" s="73">
        <v>8813.95</v>
      </c>
      <c r="D4013" s="74">
        <f t="shared" si="33"/>
        <v>842</v>
      </c>
      <c r="E4013" s="74">
        <f t="shared" si="16"/>
        <v>0</v>
      </c>
      <c r="F4013" s="75">
        <f t="shared" si="4"/>
        <v>7</v>
      </c>
      <c r="G4013" s="75">
        <f t="shared" si="17"/>
        <v>0</v>
      </c>
      <c r="H4013" s="76">
        <f>IF(A4013&lt;SIP_Calculator!$B$7,0,IF(A4013&gt;SIP_Calculator!$E$7,0,1))</f>
        <v>1</v>
      </c>
      <c r="I4013" s="74">
        <f t="shared" si="5"/>
        <v>0</v>
      </c>
      <c r="J4013" s="75">
        <f t="shared" si="6"/>
        <v>0</v>
      </c>
      <c r="K4013" s="76">
        <f>H4013*SIP_Calculator!$D$25</f>
        <v>484.4666522</v>
      </c>
      <c r="L4013" s="76">
        <f t="shared" si="7"/>
        <v>0.04436629689</v>
      </c>
      <c r="M4013" s="76">
        <f t="shared" si="8"/>
        <v>0.05496589522</v>
      </c>
      <c r="N4013" s="76">
        <f t="shared" ref="N4013:O4013" si="12043">N4012+L4013</f>
        <v>356.3881235</v>
      </c>
      <c r="O4013" s="76">
        <f t="shared" si="12043"/>
        <v>425.4838427</v>
      </c>
      <c r="P4013" s="74">
        <f>I4013*SIP_Calculator!$D$26</f>
        <v>0</v>
      </c>
      <c r="Q4013" s="74">
        <f t="shared" si="10"/>
        <v>0</v>
      </c>
      <c r="R4013" s="74">
        <f t="shared" si="11"/>
        <v>0</v>
      </c>
      <c r="S4013" s="74">
        <f t="shared" ref="S4013:T4013" si="12044">S4012+Q4013</f>
        <v>356.2761864</v>
      </c>
      <c r="T4013" s="74">
        <f t="shared" si="12044"/>
        <v>425.4392926</v>
      </c>
      <c r="U4013" s="75">
        <f>J4013*SIP_Calculator!$D$27</f>
        <v>0</v>
      </c>
      <c r="V4013" s="75">
        <f t="shared" si="13"/>
        <v>0</v>
      </c>
      <c r="W4013" s="75">
        <f t="shared" si="14"/>
        <v>0</v>
      </c>
      <c r="X4013" s="75">
        <f t="shared" ref="X4013:Y4013" si="12045">X4012+V4013</f>
        <v>357.346379</v>
      </c>
      <c r="Y4013" s="75">
        <f t="shared" si="12045"/>
        <v>426.6860058</v>
      </c>
    </row>
    <row r="4014" ht="15.75" customHeight="1">
      <c r="A4014" s="78">
        <v>44025.0</v>
      </c>
      <c r="B4014" s="73">
        <v>10953.75</v>
      </c>
      <c r="C4014" s="73">
        <v>8834.2</v>
      </c>
      <c r="D4014" s="74">
        <f t="shared" si="33"/>
        <v>843</v>
      </c>
      <c r="E4014" s="74">
        <f t="shared" si="16"/>
        <v>1</v>
      </c>
      <c r="F4014" s="75">
        <f t="shared" si="4"/>
        <v>7</v>
      </c>
      <c r="G4014" s="75">
        <f t="shared" si="17"/>
        <v>0</v>
      </c>
      <c r="H4014" s="76">
        <f>IF(A4014&lt;SIP_Calculator!$B$7,0,IF(A4014&gt;SIP_Calculator!$E$7,0,1))</f>
        <v>1</v>
      </c>
      <c r="I4014" s="74">
        <f t="shared" si="5"/>
        <v>1</v>
      </c>
      <c r="J4014" s="75">
        <f t="shared" si="6"/>
        <v>0</v>
      </c>
      <c r="K4014" s="76">
        <f>H4014*SIP_Calculator!$D$25</f>
        <v>484.4666522</v>
      </c>
      <c r="L4014" s="76">
        <f t="shared" si="7"/>
        <v>0.04422838317</v>
      </c>
      <c r="M4014" s="76">
        <f t="shared" si="8"/>
        <v>0.05483990086</v>
      </c>
      <c r="N4014" s="76">
        <f t="shared" ref="N4014:O4014" si="12046">N4013+L4014</f>
        <v>356.4323519</v>
      </c>
      <c r="O4014" s="76">
        <f t="shared" si="12046"/>
        <v>425.5386826</v>
      </c>
      <c r="P4014" s="74">
        <f>I4014*SIP_Calculator!$D$26</f>
        <v>2301.341589</v>
      </c>
      <c r="Q4014" s="74">
        <f t="shared" si="10"/>
        <v>0.2100962309</v>
      </c>
      <c r="R4014" s="74">
        <f t="shared" si="11"/>
        <v>0.2605036777</v>
      </c>
      <c r="S4014" s="74">
        <f t="shared" ref="S4014:T4014" si="12047">S4013+Q4014</f>
        <v>356.4862826</v>
      </c>
      <c r="T4014" s="74">
        <f t="shared" si="12047"/>
        <v>425.6997962</v>
      </c>
      <c r="U4014" s="75">
        <f>J4014*SIP_Calculator!$D$27</f>
        <v>0</v>
      </c>
      <c r="V4014" s="75">
        <f t="shared" si="13"/>
        <v>0</v>
      </c>
      <c r="W4014" s="75">
        <f t="shared" si="14"/>
        <v>0</v>
      </c>
      <c r="X4014" s="75">
        <f t="shared" ref="X4014:Y4014" si="12048">X4013+V4014</f>
        <v>357.346379</v>
      </c>
      <c r="Y4014" s="75">
        <f t="shared" si="12048"/>
        <v>426.6860058</v>
      </c>
    </row>
    <row r="4015" ht="15.75" customHeight="1">
      <c r="A4015" s="78">
        <v>44026.0</v>
      </c>
      <c r="B4015" s="73">
        <v>10768.6</v>
      </c>
      <c r="C4015" s="73">
        <v>8693.35</v>
      </c>
      <c r="D4015" s="74">
        <f t="shared" si="33"/>
        <v>843</v>
      </c>
      <c r="E4015" s="74">
        <f t="shared" si="16"/>
        <v>0</v>
      </c>
      <c r="F4015" s="75">
        <f t="shared" si="4"/>
        <v>7</v>
      </c>
      <c r="G4015" s="75">
        <f t="shared" si="17"/>
        <v>0</v>
      </c>
      <c r="H4015" s="76">
        <f>IF(A4015&lt;SIP_Calculator!$B$7,0,IF(A4015&gt;SIP_Calculator!$E$7,0,1))</f>
        <v>1</v>
      </c>
      <c r="I4015" s="74">
        <f t="shared" si="5"/>
        <v>0</v>
      </c>
      <c r="J4015" s="75">
        <f t="shared" si="6"/>
        <v>0</v>
      </c>
      <c r="K4015" s="76">
        <f>H4015*SIP_Calculator!$D$25</f>
        <v>484.4666522</v>
      </c>
      <c r="L4015" s="76">
        <f t="shared" si="7"/>
        <v>0.04498882419</v>
      </c>
      <c r="M4015" s="76">
        <f t="shared" si="8"/>
        <v>0.0557284191</v>
      </c>
      <c r="N4015" s="76">
        <f t="shared" ref="N4015:O4015" si="12049">N4014+L4015</f>
        <v>356.4773407</v>
      </c>
      <c r="O4015" s="76">
        <f t="shared" si="12049"/>
        <v>425.594411</v>
      </c>
      <c r="P4015" s="74">
        <f>I4015*SIP_Calculator!$D$26</f>
        <v>0</v>
      </c>
      <c r="Q4015" s="74">
        <f t="shared" si="10"/>
        <v>0</v>
      </c>
      <c r="R4015" s="74">
        <f t="shared" si="11"/>
        <v>0</v>
      </c>
      <c r="S4015" s="74">
        <f t="shared" ref="S4015:T4015" si="12050">S4014+Q4015</f>
        <v>356.4862826</v>
      </c>
      <c r="T4015" s="74">
        <f t="shared" si="12050"/>
        <v>425.6997962</v>
      </c>
      <c r="U4015" s="75">
        <f>J4015*SIP_Calculator!$D$27</f>
        <v>0</v>
      </c>
      <c r="V4015" s="75">
        <f t="shared" si="13"/>
        <v>0</v>
      </c>
      <c r="W4015" s="75">
        <f t="shared" si="14"/>
        <v>0</v>
      </c>
      <c r="X4015" s="75">
        <f t="shared" ref="X4015:Y4015" si="12051">X4014+V4015</f>
        <v>357.346379</v>
      </c>
      <c r="Y4015" s="75">
        <f t="shared" si="12051"/>
        <v>426.6860058</v>
      </c>
    </row>
    <row r="4016" ht="15.75" customHeight="1">
      <c r="A4016" s="78">
        <v>44027.0</v>
      </c>
      <c r="B4016" s="73">
        <v>10769.6</v>
      </c>
      <c r="C4016" s="73">
        <v>8689.85</v>
      </c>
      <c r="D4016" s="74">
        <f t="shared" si="33"/>
        <v>843</v>
      </c>
      <c r="E4016" s="74">
        <f t="shared" si="16"/>
        <v>0</v>
      </c>
      <c r="F4016" s="75">
        <f t="shared" si="4"/>
        <v>7</v>
      </c>
      <c r="G4016" s="75">
        <f t="shared" si="17"/>
        <v>0</v>
      </c>
      <c r="H4016" s="76">
        <f>IF(A4016&lt;SIP_Calculator!$B$7,0,IF(A4016&gt;SIP_Calculator!$E$7,0,1))</f>
        <v>1</v>
      </c>
      <c r="I4016" s="74">
        <f t="shared" si="5"/>
        <v>0</v>
      </c>
      <c r="J4016" s="75">
        <f t="shared" si="6"/>
        <v>0</v>
      </c>
      <c r="K4016" s="76">
        <f>H4016*SIP_Calculator!$D$25</f>
        <v>484.4666522</v>
      </c>
      <c r="L4016" s="76">
        <f t="shared" si="7"/>
        <v>0.0449846468</v>
      </c>
      <c r="M4016" s="76">
        <f t="shared" si="8"/>
        <v>0.05575086477</v>
      </c>
      <c r="N4016" s="76">
        <f t="shared" ref="N4016:O4016" si="12052">N4015+L4016</f>
        <v>356.5223254</v>
      </c>
      <c r="O4016" s="76">
        <f t="shared" si="12052"/>
        <v>425.6501619</v>
      </c>
      <c r="P4016" s="74">
        <f>I4016*SIP_Calculator!$D$26</f>
        <v>0</v>
      </c>
      <c r="Q4016" s="74">
        <f t="shared" si="10"/>
        <v>0</v>
      </c>
      <c r="R4016" s="74">
        <f t="shared" si="11"/>
        <v>0</v>
      </c>
      <c r="S4016" s="74">
        <f t="shared" ref="S4016:T4016" si="12053">S4015+Q4016</f>
        <v>356.4862826</v>
      </c>
      <c r="T4016" s="74">
        <f t="shared" si="12053"/>
        <v>425.6997962</v>
      </c>
      <c r="U4016" s="75">
        <f>J4016*SIP_Calculator!$D$27</f>
        <v>0</v>
      </c>
      <c r="V4016" s="75">
        <f t="shared" si="13"/>
        <v>0</v>
      </c>
      <c r="W4016" s="75">
        <f t="shared" si="14"/>
        <v>0</v>
      </c>
      <c r="X4016" s="75">
        <f t="shared" ref="X4016:Y4016" si="12054">X4015+V4016</f>
        <v>357.346379</v>
      </c>
      <c r="Y4016" s="75">
        <f t="shared" si="12054"/>
        <v>426.6860058</v>
      </c>
    </row>
    <row r="4017" ht="15.75" customHeight="1">
      <c r="A4017" s="78">
        <v>44028.0</v>
      </c>
      <c r="B4017" s="73">
        <v>10879.9</v>
      </c>
      <c r="C4017" s="73">
        <v>8766.6</v>
      </c>
      <c r="D4017" s="74">
        <f t="shared" si="33"/>
        <v>843</v>
      </c>
      <c r="E4017" s="74">
        <f t="shared" si="16"/>
        <v>0</v>
      </c>
      <c r="F4017" s="75">
        <f t="shared" si="4"/>
        <v>7</v>
      </c>
      <c r="G4017" s="75">
        <f t="shared" si="17"/>
        <v>0</v>
      </c>
      <c r="H4017" s="76">
        <f>IF(A4017&lt;SIP_Calculator!$B$7,0,IF(A4017&gt;SIP_Calculator!$E$7,0,1))</f>
        <v>1</v>
      </c>
      <c r="I4017" s="74">
        <f t="shared" si="5"/>
        <v>0</v>
      </c>
      <c r="J4017" s="75">
        <f t="shared" si="6"/>
        <v>0</v>
      </c>
      <c r="K4017" s="76">
        <f>H4017*SIP_Calculator!$D$25</f>
        <v>484.4666522</v>
      </c>
      <c r="L4017" s="76">
        <f t="shared" si="7"/>
        <v>0.04452859421</v>
      </c>
      <c r="M4017" s="76">
        <f t="shared" si="8"/>
        <v>0.05526277601</v>
      </c>
      <c r="N4017" s="76">
        <f t="shared" ref="N4017:O4017" si="12055">N4016+L4017</f>
        <v>356.5668539</v>
      </c>
      <c r="O4017" s="76">
        <f t="shared" si="12055"/>
        <v>425.7054247</v>
      </c>
      <c r="P4017" s="74">
        <f>I4017*SIP_Calculator!$D$26</f>
        <v>0</v>
      </c>
      <c r="Q4017" s="74">
        <f t="shared" si="10"/>
        <v>0</v>
      </c>
      <c r="R4017" s="74">
        <f t="shared" si="11"/>
        <v>0</v>
      </c>
      <c r="S4017" s="74">
        <f t="shared" ref="S4017:T4017" si="12056">S4016+Q4017</f>
        <v>356.4862826</v>
      </c>
      <c r="T4017" s="74">
        <f t="shared" si="12056"/>
        <v>425.6997962</v>
      </c>
      <c r="U4017" s="75">
        <f>J4017*SIP_Calculator!$D$27</f>
        <v>0</v>
      </c>
      <c r="V4017" s="75">
        <f t="shared" si="13"/>
        <v>0</v>
      </c>
      <c r="W4017" s="75">
        <f t="shared" si="14"/>
        <v>0</v>
      </c>
      <c r="X4017" s="75">
        <f t="shared" ref="X4017:Y4017" si="12057">X4016+V4017</f>
        <v>357.346379</v>
      </c>
      <c r="Y4017" s="75">
        <f t="shared" si="12057"/>
        <v>426.6860058</v>
      </c>
    </row>
    <row r="4018" ht="15.75" customHeight="1">
      <c r="A4018" s="78">
        <v>44029.0</v>
      </c>
      <c r="B4018" s="73">
        <v>11045.85</v>
      </c>
      <c r="C4018" s="73">
        <v>8895.3</v>
      </c>
      <c r="D4018" s="74">
        <f t="shared" si="33"/>
        <v>843</v>
      </c>
      <c r="E4018" s="74">
        <f t="shared" si="16"/>
        <v>0</v>
      </c>
      <c r="F4018" s="75">
        <f t="shared" si="4"/>
        <v>7</v>
      </c>
      <c r="G4018" s="75">
        <f t="shared" si="17"/>
        <v>0</v>
      </c>
      <c r="H4018" s="76">
        <f>IF(A4018&lt;SIP_Calculator!$B$7,0,IF(A4018&gt;SIP_Calculator!$E$7,0,1))</f>
        <v>1</v>
      </c>
      <c r="I4018" s="74">
        <f t="shared" si="5"/>
        <v>0</v>
      </c>
      <c r="J4018" s="75">
        <f t="shared" si="6"/>
        <v>0</v>
      </c>
      <c r="K4018" s="76">
        <f>H4018*SIP_Calculator!$D$25</f>
        <v>484.4666522</v>
      </c>
      <c r="L4018" s="76">
        <f t="shared" si="7"/>
        <v>0.0438596081</v>
      </c>
      <c r="M4018" s="76">
        <f t="shared" si="8"/>
        <v>0.05446321678</v>
      </c>
      <c r="N4018" s="76">
        <f t="shared" ref="N4018:O4018" si="12058">N4017+L4018</f>
        <v>356.6107136</v>
      </c>
      <c r="O4018" s="76">
        <f t="shared" si="12058"/>
        <v>425.7598879</v>
      </c>
      <c r="P4018" s="74">
        <f>I4018*SIP_Calculator!$D$26</f>
        <v>0</v>
      </c>
      <c r="Q4018" s="74">
        <f t="shared" si="10"/>
        <v>0</v>
      </c>
      <c r="R4018" s="74">
        <f t="shared" si="11"/>
        <v>0</v>
      </c>
      <c r="S4018" s="74">
        <f t="shared" ref="S4018:T4018" si="12059">S4017+Q4018</f>
        <v>356.4862826</v>
      </c>
      <c r="T4018" s="74">
        <f t="shared" si="12059"/>
        <v>425.6997962</v>
      </c>
      <c r="U4018" s="75">
        <f>J4018*SIP_Calculator!$D$27</f>
        <v>0</v>
      </c>
      <c r="V4018" s="75">
        <f t="shared" si="13"/>
        <v>0</v>
      </c>
      <c r="W4018" s="75">
        <f t="shared" si="14"/>
        <v>0</v>
      </c>
      <c r="X4018" s="75">
        <f t="shared" ref="X4018:Y4018" si="12060">X4017+V4018</f>
        <v>357.346379</v>
      </c>
      <c r="Y4018" s="75">
        <f t="shared" si="12060"/>
        <v>426.6860058</v>
      </c>
    </row>
    <row r="4019" ht="15.75" customHeight="1">
      <c r="A4019" s="78">
        <v>44032.0</v>
      </c>
      <c r="B4019" s="73">
        <v>11159.45</v>
      </c>
      <c r="C4019" s="73">
        <v>8985.1</v>
      </c>
      <c r="D4019" s="74">
        <f t="shared" si="33"/>
        <v>844</v>
      </c>
      <c r="E4019" s="74">
        <f t="shared" si="16"/>
        <v>1</v>
      </c>
      <c r="F4019" s="75">
        <f t="shared" si="4"/>
        <v>7</v>
      </c>
      <c r="G4019" s="75">
        <f t="shared" si="17"/>
        <v>0</v>
      </c>
      <c r="H4019" s="76">
        <f>IF(A4019&lt;SIP_Calculator!$B$7,0,IF(A4019&gt;SIP_Calculator!$E$7,0,1))</f>
        <v>1</v>
      </c>
      <c r="I4019" s="74">
        <f t="shared" si="5"/>
        <v>1</v>
      </c>
      <c r="J4019" s="75">
        <f t="shared" si="6"/>
        <v>0</v>
      </c>
      <c r="K4019" s="76">
        <f>H4019*SIP_Calculator!$D$25</f>
        <v>484.4666522</v>
      </c>
      <c r="L4019" s="76">
        <f t="shared" si="7"/>
        <v>0.04341312987</v>
      </c>
      <c r="M4019" s="76">
        <f t="shared" si="8"/>
        <v>0.05391889374</v>
      </c>
      <c r="N4019" s="76">
        <f t="shared" ref="N4019:O4019" si="12061">N4018+L4019</f>
        <v>356.6541267</v>
      </c>
      <c r="O4019" s="76">
        <f t="shared" si="12061"/>
        <v>425.8138068</v>
      </c>
      <c r="P4019" s="74">
        <f>I4019*SIP_Calculator!$D$26</f>
        <v>2301.341589</v>
      </c>
      <c r="Q4019" s="74">
        <f t="shared" si="10"/>
        <v>0.2062235674</v>
      </c>
      <c r="R4019" s="74">
        <f t="shared" si="11"/>
        <v>0.2561286562</v>
      </c>
      <c r="S4019" s="74">
        <f t="shared" ref="S4019:T4019" si="12062">S4018+Q4019</f>
        <v>356.6925062</v>
      </c>
      <c r="T4019" s="74">
        <f t="shared" si="12062"/>
        <v>425.9559249</v>
      </c>
      <c r="U4019" s="75">
        <f>J4019*SIP_Calculator!$D$27</f>
        <v>0</v>
      </c>
      <c r="V4019" s="75">
        <f t="shared" si="13"/>
        <v>0</v>
      </c>
      <c r="W4019" s="75">
        <f t="shared" si="14"/>
        <v>0</v>
      </c>
      <c r="X4019" s="75">
        <f t="shared" ref="X4019:Y4019" si="12063">X4018+V4019</f>
        <v>357.346379</v>
      </c>
      <c r="Y4019" s="75">
        <f t="shared" si="12063"/>
        <v>426.6860058</v>
      </c>
    </row>
    <row r="4020" ht="15.75" customHeight="1">
      <c r="A4020" s="78">
        <v>44033.0</v>
      </c>
      <c r="B4020" s="73">
        <v>11283.9</v>
      </c>
      <c r="C4020" s="73">
        <v>9070.6</v>
      </c>
      <c r="D4020" s="74">
        <f t="shared" si="33"/>
        <v>844</v>
      </c>
      <c r="E4020" s="74">
        <f t="shared" si="16"/>
        <v>0</v>
      </c>
      <c r="F4020" s="75">
        <f t="shared" si="4"/>
        <v>7</v>
      </c>
      <c r="G4020" s="75">
        <f t="shared" si="17"/>
        <v>0</v>
      </c>
      <c r="H4020" s="76">
        <f>IF(A4020&lt;SIP_Calculator!$B$7,0,IF(A4020&gt;SIP_Calculator!$E$7,0,1))</f>
        <v>1</v>
      </c>
      <c r="I4020" s="74">
        <f t="shared" si="5"/>
        <v>0</v>
      </c>
      <c r="J4020" s="75">
        <f t="shared" si="6"/>
        <v>0</v>
      </c>
      <c r="K4020" s="76">
        <f>H4020*SIP_Calculator!$D$25</f>
        <v>484.4666522</v>
      </c>
      <c r="L4020" s="76">
        <f t="shared" si="7"/>
        <v>0.04293432698</v>
      </c>
      <c r="M4020" s="76">
        <f t="shared" si="8"/>
        <v>0.05341065113</v>
      </c>
      <c r="N4020" s="76">
        <f t="shared" ref="N4020:O4020" si="12064">N4019+L4020</f>
        <v>356.697061</v>
      </c>
      <c r="O4020" s="76">
        <f t="shared" si="12064"/>
        <v>425.8672174</v>
      </c>
      <c r="P4020" s="74">
        <f>I4020*SIP_Calculator!$D$26</f>
        <v>0</v>
      </c>
      <c r="Q4020" s="74">
        <f t="shared" si="10"/>
        <v>0</v>
      </c>
      <c r="R4020" s="74">
        <f t="shared" si="11"/>
        <v>0</v>
      </c>
      <c r="S4020" s="74">
        <f t="shared" ref="S4020:T4020" si="12065">S4019+Q4020</f>
        <v>356.6925062</v>
      </c>
      <c r="T4020" s="74">
        <f t="shared" si="12065"/>
        <v>425.9559249</v>
      </c>
      <c r="U4020" s="75">
        <f>J4020*SIP_Calculator!$D$27</f>
        <v>0</v>
      </c>
      <c r="V4020" s="75">
        <f t="shared" si="13"/>
        <v>0</v>
      </c>
      <c r="W4020" s="75">
        <f t="shared" si="14"/>
        <v>0</v>
      </c>
      <c r="X4020" s="75">
        <f t="shared" ref="X4020:Y4020" si="12066">X4019+V4020</f>
        <v>357.346379</v>
      </c>
      <c r="Y4020" s="75">
        <f t="shared" si="12066"/>
        <v>426.6860058</v>
      </c>
    </row>
    <row r="4021" ht="15.75" customHeight="1">
      <c r="A4021" s="78">
        <v>44034.0</v>
      </c>
      <c r="B4021" s="73">
        <v>11249.45</v>
      </c>
      <c r="C4021" s="73">
        <v>9046.6</v>
      </c>
      <c r="D4021" s="74">
        <f t="shared" si="33"/>
        <v>844</v>
      </c>
      <c r="E4021" s="74">
        <f t="shared" si="16"/>
        <v>0</v>
      </c>
      <c r="F4021" s="75">
        <f t="shared" si="4"/>
        <v>7</v>
      </c>
      <c r="G4021" s="75">
        <f t="shared" si="17"/>
        <v>0</v>
      </c>
      <c r="H4021" s="76">
        <f>IF(A4021&lt;SIP_Calculator!$B$7,0,IF(A4021&gt;SIP_Calculator!$E$7,0,1))</f>
        <v>1</v>
      </c>
      <c r="I4021" s="74">
        <f t="shared" si="5"/>
        <v>0</v>
      </c>
      <c r="J4021" s="75">
        <f t="shared" si="6"/>
        <v>0</v>
      </c>
      <c r="K4021" s="76">
        <f>H4021*SIP_Calculator!$D$25</f>
        <v>484.4666522</v>
      </c>
      <c r="L4021" s="76">
        <f t="shared" si="7"/>
        <v>0.04306580786</v>
      </c>
      <c r="M4021" s="76">
        <f t="shared" si="8"/>
        <v>0.05355234587</v>
      </c>
      <c r="N4021" s="76">
        <f t="shared" ref="N4021:O4021" si="12067">N4020+L4021</f>
        <v>356.7401268</v>
      </c>
      <c r="O4021" s="76">
        <f t="shared" si="12067"/>
        <v>425.9207698</v>
      </c>
      <c r="P4021" s="74">
        <f>I4021*SIP_Calculator!$D$26</f>
        <v>0</v>
      </c>
      <c r="Q4021" s="74">
        <f t="shared" si="10"/>
        <v>0</v>
      </c>
      <c r="R4021" s="74">
        <f t="shared" si="11"/>
        <v>0</v>
      </c>
      <c r="S4021" s="74">
        <f t="shared" ref="S4021:T4021" si="12068">S4020+Q4021</f>
        <v>356.6925062</v>
      </c>
      <c r="T4021" s="74">
        <f t="shared" si="12068"/>
        <v>425.9559249</v>
      </c>
      <c r="U4021" s="75">
        <f>J4021*SIP_Calculator!$D$27</f>
        <v>0</v>
      </c>
      <c r="V4021" s="75">
        <f t="shared" si="13"/>
        <v>0</v>
      </c>
      <c r="W4021" s="75">
        <f t="shared" si="14"/>
        <v>0</v>
      </c>
      <c r="X4021" s="75">
        <f t="shared" ref="X4021:Y4021" si="12069">X4020+V4021</f>
        <v>357.346379</v>
      </c>
      <c r="Y4021" s="75">
        <f t="shared" si="12069"/>
        <v>426.6860058</v>
      </c>
    </row>
    <row r="4022" ht="15.75" customHeight="1">
      <c r="A4022" s="78">
        <v>44035.0</v>
      </c>
      <c r="B4022" s="73">
        <v>11334.3</v>
      </c>
      <c r="C4022" s="73">
        <v>9114.05</v>
      </c>
      <c r="D4022" s="74">
        <f t="shared" si="33"/>
        <v>844</v>
      </c>
      <c r="E4022" s="74">
        <f t="shared" si="16"/>
        <v>0</v>
      </c>
      <c r="F4022" s="75">
        <f t="shared" si="4"/>
        <v>7</v>
      </c>
      <c r="G4022" s="75">
        <f t="shared" si="17"/>
        <v>0</v>
      </c>
      <c r="H4022" s="76">
        <f>IF(A4022&lt;SIP_Calculator!$B$7,0,IF(A4022&gt;SIP_Calculator!$E$7,0,1))</f>
        <v>1</v>
      </c>
      <c r="I4022" s="74">
        <f t="shared" si="5"/>
        <v>0</v>
      </c>
      <c r="J4022" s="75">
        <f t="shared" si="6"/>
        <v>0</v>
      </c>
      <c r="K4022" s="76">
        <f>H4022*SIP_Calculator!$D$25</f>
        <v>484.4666522</v>
      </c>
      <c r="L4022" s="76">
        <f t="shared" si="7"/>
        <v>0.04274341178</v>
      </c>
      <c r="M4022" s="76">
        <f t="shared" si="8"/>
        <v>0.05315602308</v>
      </c>
      <c r="N4022" s="76">
        <f t="shared" ref="N4022:O4022" si="12070">N4021+L4022</f>
        <v>356.7828702</v>
      </c>
      <c r="O4022" s="76">
        <f t="shared" si="12070"/>
        <v>425.9739258</v>
      </c>
      <c r="P4022" s="74">
        <f>I4022*SIP_Calculator!$D$26</f>
        <v>0</v>
      </c>
      <c r="Q4022" s="74">
        <f t="shared" si="10"/>
        <v>0</v>
      </c>
      <c r="R4022" s="74">
        <f t="shared" si="11"/>
        <v>0</v>
      </c>
      <c r="S4022" s="74">
        <f t="shared" ref="S4022:T4022" si="12071">S4021+Q4022</f>
        <v>356.6925062</v>
      </c>
      <c r="T4022" s="74">
        <f t="shared" si="12071"/>
        <v>425.9559249</v>
      </c>
      <c r="U4022" s="75">
        <f>J4022*SIP_Calculator!$D$27</f>
        <v>0</v>
      </c>
      <c r="V4022" s="75">
        <f t="shared" si="13"/>
        <v>0</v>
      </c>
      <c r="W4022" s="75">
        <f t="shared" si="14"/>
        <v>0</v>
      </c>
      <c r="X4022" s="75">
        <f t="shared" ref="X4022:Y4022" si="12072">X4021+V4022</f>
        <v>357.346379</v>
      </c>
      <c r="Y4022" s="75">
        <f t="shared" si="12072"/>
        <v>426.6860058</v>
      </c>
    </row>
    <row r="4023" ht="15.75" customHeight="1">
      <c r="A4023" s="78">
        <v>44036.0</v>
      </c>
      <c r="B4023" s="73">
        <v>11297.75</v>
      </c>
      <c r="C4023" s="73">
        <v>9085.95</v>
      </c>
      <c r="D4023" s="74">
        <f t="shared" si="33"/>
        <v>844</v>
      </c>
      <c r="E4023" s="74">
        <f t="shared" si="16"/>
        <v>0</v>
      </c>
      <c r="F4023" s="75">
        <f t="shared" si="4"/>
        <v>7</v>
      </c>
      <c r="G4023" s="75">
        <f t="shared" si="17"/>
        <v>0</v>
      </c>
      <c r="H4023" s="76">
        <f>IF(A4023&lt;SIP_Calculator!$B$7,0,IF(A4023&gt;SIP_Calculator!$E$7,0,1))</f>
        <v>1</v>
      </c>
      <c r="I4023" s="74">
        <f t="shared" si="5"/>
        <v>0</v>
      </c>
      <c r="J4023" s="75">
        <f t="shared" si="6"/>
        <v>0</v>
      </c>
      <c r="K4023" s="76">
        <f>H4023*SIP_Calculator!$D$25</f>
        <v>484.4666522</v>
      </c>
      <c r="L4023" s="76">
        <f t="shared" si="7"/>
        <v>0.04288169345</v>
      </c>
      <c r="M4023" s="76">
        <f t="shared" si="8"/>
        <v>0.05332041803</v>
      </c>
      <c r="N4023" s="76">
        <f t="shared" ref="N4023:O4023" si="12073">N4022+L4023</f>
        <v>356.8257519</v>
      </c>
      <c r="O4023" s="76">
        <f t="shared" si="12073"/>
        <v>426.0272462</v>
      </c>
      <c r="P4023" s="74">
        <f>I4023*SIP_Calculator!$D$26</f>
        <v>0</v>
      </c>
      <c r="Q4023" s="74">
        <f t="shared" si="10"/>
        <v>0</v>
      </c>
      <c r="R4023" s="74">
        <f t="shared" si="11"/>
        <v>0</v>
      </c>
      <c r="S4023" s="74">
        <f t="shared" ref="S4023:T4023" si="12074">S4022+Q4023</f>
        <v>356.6925062</v>
      </c>
      <c r="T4023" s="74">
        <f t="shared" si="12074"/>
        <v>425.9559249</v>
      </c>
      <c r="U4023" s="75">
        <f>J4023*SIP_Calculator!$D$27</f>
        <v>0</v>
      </c>
      <c r="V4023" s="75">
        <f t="shared" si="13"/>
        <v>0</v>
      </c>
      <c r="W4023" s="75">
        <f t="shared" si="14"/>
        <v>0</v>
      </c>
      <c r="X4023" s="75">
        <f t="shared" ref="X4023:Y4023" si="12075">X4022+V4023</f>
        <v>357.346379</v>
      </c>
      <c r="Y4023" s="75">
        <f t="shared" si="12075"/>
        <v>426.6860058</v>
      </c>
    </row>
    <row r="4024" ht="15.75" customHeight="1">
      <c r="A4024" s="78">
        <v>44039.0</v>
      </c>
      <c r="B4024" s="73">
        <v>11231.3</v>
      </c>
      <c r="C4024" s="73">
        <v>9024.9</v>
      </c>
      <c r="D4024" s="74">
        <f t="shared" si="33"/>
        <v>845</v>
      </c>
      <c r="E4024" s="74">
        <f t="shared" si="16"/>
        <v>1</v>
      </c>
      <c r="F4024" s="75">
        <f t="shared" si="4"/>
        <v>7</v>
      </c>
      <c r="G4024" s="75">
        <f t="shared" si="17"/>
        <v>0</v>
      </c>
      <c r="H4024" s="76">
        <f>IF(A4024&lt;SIP_Calculator!$B$7,0,IF(A4024&gt;SIP_Calculator!$E$7,0,1))</f>
        <v>1</v>
      </c>
      <c r="I4024" s="74">
        <f t="shared" si="5"/>
        <v>1</v>
      </c>
      <c r="J4024" s="75">
        <f t="shared" si="6"/>
        <v>0</v>
      </c>
      <c r="K4024" s="76">
        <f>H4024*SIP_Calculator!$D$25</f>
        <v>484.4666522</v>
      </c>
      <c r="L4024" s="76">
        <f t="shared" si="7"/>
        <v>0.04313540304</v>
      </c>
      <c r="M4024" s="76">
        <f t="shared" si="8"/>
        <v>0.05368111028</v>
      </c>
      <c r="N4024" s="76">
        <f t="shared" ref="N4024:O4024" si="12076">N4023+L4024</f>
        <v>356.8688873</v>
      </c>
      <c r="O4024" s="76">
        <f t="shared" si="12076"/>
        <v>426.0809273</v>
      </c>
      <c r="P4024" s="74">
        <f>I4024*SIP_Calculator!$D$26</f>
        <v>2301.341589</v>
      </c>
      <c r="Q4024" s="74">
        <f t="shared" si="10"/>
        <v>0.2049042933</v>
      </c>
      <c r="R4024" s="74">
        <f t="shared" si="11"/>
        <v>0.2549991235</v>
      </c>
      <c r="S4024" s="74">
        <f t="shared" ref="S4024:T4024" si="12077">S4023+Q4024</f>
        <v>356.8974105</v>
      </c>
      <c r="T4024" s="74">
        <f t="shared" si="12077"/>
        <v>426.210924</v>
      </c>
      <c r="U4024" s="75">
        <f>J4024*SIP_Calculator!$D$27</f>
        <v>0</v>
      </c>
      <c r="V4024" s="75">
        <f t="shared" si="13"/>
        <v>0</v>
      </c>
      <c r="W4024" s="75">
        <f t="shared" si="14"/>
        <v>0</v>
      </c>
      <c r="X4024" s="75">
        <f t="shared" ref="X4024:Y4024" si="12078">X4023+V4024</f>
        <v>357.346379</v>
      </c>
      <c r="Y4024" s="75">
        <f t="shared" si="12078"/>
        <v>426.6860058</v>
      </c>
    </row>
    <row r="4025" ht="15.75" customHeight="1">
      <c r="A4025" s="78">
        <v>44040.0</v>
      </c>
      <c r="B4025" s="73">
        <v>11388.4</v>
      </c>
      <c r="C4025" s="73">
        <v>9141.75</v>
      </c>
      <c r="D4025" s="74">
        <f t="shared" si="33"/>
        <v>845</v>
      </c>
      <c r="E4025" s="74">
        <f t="shared" si="16"/>
        <v>0</v>
      </c>
      <c r="F4025" s="75">
        <f t="shared" si="4"/>
        <v>7</v>
      </c>
      <c r="G4025" s="75">
        <f t="shared" si="17"/>
        <v>0</v>
      </c>
      <c r="H4025" s="76">
        <f>IF(A4025&lt;SIP_Calculator!$B$7,0,IF(A4025&gt;SIP_Calculator!$E$7,0,1))</f>
        <v>1</v>
      </c>
      <c r="I4025" s="74">
        <f t="shared" si="5"/>
        <v>0</v>
      </c>
      <c r="J4025" s="75">
        <f t="shared" si="6"/>
        <v>0</v>
      </c>
      <c r="K4025" s="76">
        <f>H4025*SIP_Calculator!$D$25</f>
        <v>484.4666522</v>
      </c>
      <c r="L4025" s="76">
        <f t="shared" si="7"/>
        <v>0.04254036144</v>
      </c>
      <c r="M4025" s="76">
        <f t="shared" si="8"/>
        <v>0.05299495744</v>
      </c>
      <c r="N4025" s="76">
        <f t="shared" ref="N4025:O4025" si="12079">N4024+L4025</f>
        <v>356.9114277</v>
      </c>
      <c r="O4025" s="76">
        <f t="shared" si="12079"/>
        <v>426.1339223</v>
      </c>
      <c r="P4025" s="74">
        <f>I4025*SIP_Calculator!$D$26</f>
        <v>0</v>
      </c>
      <c r="Q4025" s="74">
        <f t="shared" si="10"/>
        <v>0</v>
      </c>
      <c r="R4025" s="74">
        <f t="shared" si="11"/>
        <v>0</v>
      </c>
      <c r="S4025" s="74">
        <f t="shared" ref="S4025:T4025" si="12080">S4024+Q4025</f>
        <v>356.8974105</v>
      </c>
      <c r="T4025" s="74">
        <f t="shared" si="12080"/>
        <v>426.210924</v>
      </c>
      <c r="U4025" s="75">
        <f>J4025*SIP_Calculator!$D$27</f>
        <v>0</v>
      </c>
      <c r="V4025" s="75">
        <f t="shared" si="13"/>
        <v>0</v>
      </c>
      <c r="W4025" s="75">
        <f t="shared" si="14"/>
        <v>0</v>
      </c>
      <c r="X4025" s="75">
        <f t="shared" ref="X4025:Y4025" si="12081">X4024+V4025</f>
        <v>357.346379</v>
      </c>
      <c r="Y4025" s="75">
        <f t="shared" si="12081"/>
        <v>426.6860058</v>
      </c>
    </row>
    <row r="4026" ht="15.75" customHeight="1">
      <c r="A4026" s="78">
        <v>44041.0</v>
      </c>
      <c r="B4026" s="73">
        <v>11310.85</v>
      </c>
      <c r="C4026" s="73">
        <v>9096.1</v>
      </c>
      <c r="D4026" s="74">
        <f t="shared" si="33"/>
        <v>845</v>
      </c>
      <c r="E4026" s="74">
        <f t="shared" si="16"/>
        <v>0</v>
      </c>
      <c r="F4026" s="75">
        <f t="shared" si="4"/>
        <v>7</v>
      </c>
      <c r="G4026" s="75">
        <f t="shared" si="17"/>
        <v>0</v>
      </c>
      <c r="H4026" s="76">
        <f>IF(A4026&lt;SIP_Calculator!$B$7,0,IF(A4026&gt;SIP_Calculator!$E$7,0,1))</f>
        <v>1</v>
      </c>
      <c r="I4026" s="74">
        <f t="shared" si="5"/>
        <v>0</v>
      </c>
      <c r="J4026" s="75">
        <f t="shared" si="6"/>
        <v>0</v>
      </c>
      <c r="K4026" s="76">
        <f>H4026*SIP_Calculator!$D$25</f>
        <v>484.4666522</v>
      </c>
      <c r="L4026" s="76">
        <f t="shared" si="7"/>
        <v>0.04283202873</v>
      </c>
      <c r="M4026" s="76">
        <f t="shared" si="8"/>
        <v>0.05326091975</v>
      </c>
      <c r="N4026" s="76">
        <f t="shared" ref="N4026:O4026" si="12082">N4025+L4026</f>
        <v>356.9542597</v>
      </c>
      <c r="O4026" s="76">
        <f t="shared" si="12082"/>
        <v>426.1871832</v>
      </c>
      <c r="P4026" s="74">
        <f>I4026*SIP_Calculator!$D$26</f>
        <v>0</v>
      </c>
      <c r="Q4026" s="74">
        <f t="shared" si="10"/>
        <v>0</v>
      </c>
      <c r="R4026" s="74">
        <f t="shared" si="11"/>
        <v>0</v>
      </c>
      <c r="S4026" s="74">
        <f t="shared" ref="S4026:T4026" si="12083">S4025+Q4026</f>
        <v>356.8974105</v>
      </c>
      <c r="T4026" s="74">
        <f t="shared" si="12083"/>
        <v>426.210924</v>
      </c>
      <c r="U4026" s="75">
        <f>J4026*SIP_Calculator!$D$27</f>
        <v>0</v>
      </c>
      <c r="V4026" s="75">
        <f t="shared" si="13"/>
        <v>0</v>
      </c>
      <c r="W4026" s="75">
        <f t="shared" si="14"/>
        <v>0</v>
      </c>
      <c r="X4026" s="75">
        <f t="shared" ref="X4026:Y4026" si="12084">X4025+V4026</f>
        <v>357.346379</v>
      </c>
      <c r="Y4026" s="75">
        <f t="shared" si="12084"/>
        <v>426.6860058</v>
      </c>
    </row>
    <row r="4027" ht="15.75" customHeight="1">
      <c r="A4027" s="78">
        <v>44042.0</v>
      </c>
      <c r="B4027" s="73">
        <v>11231.3</v>
      </c>
      <c r="C4027" s="73">
        <v>9031.7</v>
      </c>
      <c r="D4027" s="74">
        <f t="shared" si="33"/>
        <v>845</v>
      </c>
      <c r="E4027" s="74">
        <f t="shared" si="16"/>
        <v>0</v>
      </c>
      <c r="F4027" s="75">
        <f t="shared" si="4"/>
        <v>7</v>
      </c>
      <c r="G4027" s="75">
        <f t="shared" si="17"/>
        <v>0</v>
      </c>
      <c r="H4027" s="76">
        <f>IF(A4027&lt;SIP_Calculator!$B$7,0,IF(A4027&gt;SIP_Calculator!$E$7,0,1))</f>
        <v>1</v>
      </c>
      <c r="I4027" s="74">
        <f t="shared" si="5"/>
        <v>0</v>
      </c>
      <c r="J4027" s="75">
        <f t="shared" si="6"/>
        <v>0</v>
      </c>
      <c r="K4027" s="76">
        <f>H4027*SIP_Calculator!$D$25</f>
        <v>484.4666522</v>
      </c>
      <c r="L4027" s="76">
        <f t="shared" si="7"/>
        <v>0.04313540304</v>
      </c>
      <c r="M4027" s="76">
        <f t="shared" si="8"/>
        <v>0.05364069358</v>
      </c>
      <c r="N4027" s="76">
        <f t="shared" ref="N4027:O4027" si="12085">N4026+L4027</f>
        <v>356.9973951</v>
      </c>
      <c r="O4027" s="76">
        <f t="shared" si="12085"/>
        <v>426.2408239</v>
      </c>
      <c r="P4027" s="74">
        <f>I4027*SIP_Calculator!$D$26</f>
        <v>0</v>
      </c>
      <c r="Q4027" s="74">
        <f t="shared" si="10"/>
        <v>0</v>
      </c>
      <c r="R4027" s="74">
        <f t="shared" si="11"/>
        <v>0</v>
      </c>
      <c r="S4027" s="74">
        <f t="shared" ref="S4027:T4027" si="12086">S4026+Q4027</f>
        <v>356.8974105</v>
      </c>
      <c r="T4027" s="74">
        <f t="shared" si="12086"/>
        <v>426.210924</v>
      </c>
      <c r="U4027" s="75">
        <f>J4027*SIP_Calculator!$D$27</f>
        <v>0</v>
      </c>
      <c r="V4027" s="75">
        <f t="shared" si="13"/>
        <v>0</v>
      </c>
      <c r="W4027" s="75">
        <f t="shared" si="14"/>
        <v>0</v>
      </c>
      <c r="X4027" s="75">
        <f t="shared" ref="X4027:Y4027" si="12087">X4026+V4027</f>
        <v>357.346379</v>
      </c>
      <c r="Y4027" s="75">
        <f t="shared" si="12087"/>
        <v>426.6860058</v>
      </c>
    </row>
    <row r="4028" ht="15.75" customHeight="1">
      <c r="A4028" s="78">
        <v>44043.0</v>
      </c>
      <c r="B4028" s="73">
        <v>11222.95</v>
      </c>
      <c r="C4028" s="73">
        <v>9035.75</v>
      </c>
      <c r="D4028" s="74">
        <f t="shared" si="33"/>
        <v>845</v>
      </c>
      <c r="E4028" s="74">
        <f t="shared" si="16"/>
        <v>0</v>
      </c>
      <c r="F4028" s="75">
        <f t="shared" si="4"/>
        <v>7</v>
      </c>
      <c r="G4028" s="75">
        <f t="shared" si="17"/>
        <v>0</v>
      </c>
      <c r="H4028" s="76">
        <f>IF(A4028&lt;SIP_Calculator!$B$7,0,IF(A4028&gt;SIP_Calculator!$E$7,0,1))</f>
        <v>1</v>
      </c>
      <c r="I4028" s="74">
        <f t="shared" si="5"/>
        <v>0</v>
      </c>
      <c r="J4028" s="75">
        <f t="shared" si="6"/>
        <v>0</v>
      </c>
      <c r="K4028" s="76">
        <f>H4028*SIP_Calculator!$D$25</f>
        <v>484.4666522</v>
      </c>
      <c r="L4028" s="76">
        <f t="shared" si="7"/>
        <v>0.04316749626</v>
      </c>
      <c r="M4028" s="76">
        <f t="shared" si="8"/>
        <v>0.05361665077</v>
      </c>
      <c r="N4028" s="76">
        <f t="shared" ref="N4028:O4028" si="12088">N4027+L4028</f>
        <v>357.0405626</v>
      </c>
      <c r="O4028" s="76">
        <f t="shared" si="12088"/>
        <v>426.2944405</v>
      </c>
      <c r="P4028" s="74">
        <f>I4028*SIP_Calculator!$D$26</f>
        <v>0</v>
      </c>
      <c r="Q4028" s="74">
        <f t="shared" si="10"/>
        <v>0</v>
      </c>
      <c r="R4028" s="74">
        <f t="shared" si="11"/>
        <v>0</v>
      </c>
      <c r="S4028" s="74">
        <f t="shared" ref="S4028:T4028" si="12089">S4027+Q4028</f>
        <v>356.8974105</v>
      </c>
      <c r="T4028" s="74">
        <f t="shared" si="12089"/>
        <v>426.210924</v>
      </c>
      <c r="U4028" s="75">
        <f>J4028*SIP_Calculator!$D$27</f>
        <v>0</v>
      </c>
      <c r="V4028" s="75">
        <f t="shared" si="13"/>
        <v>0</v>
      </c>
      <c r="W4028" s="75">
        <f t="shared" si="14"/>
        <v>0</v>
      </c>
      <c r="X4028" s="75">
        <f t="shared" ref="X4028:Y4028" si="12090">X4027+V4028</f>
        <v>357.346379</v>
      </c>
      <c r="Y4028" s="75">
        <f t="shared" si="12090"/>
        <v>426.6860058</v>
      </c>
    </row>
    <row r="4029" ht="15.75" customHeight="1">
      <c r="A4029" s="78">
        <v>44046.0</v>
      </c>
      <c r="B4029" s="73">
        <v>11056.0</v>
      </c>
      <c r="C4029" s="73">
        <v>8932.05</v>
      </c>
      <c r="D4029" s="74">
        <f t="shared" si="33"/>
        <v>846</v>
      </c>
      <c r="E4029" s="74">
        <f t="shared" si="16"/>
        <v>1</v>
      </c>
      <c r="F4029" s="75">
        <f t="shared" si="4"/>
        <v>8</v>
      </c>
      <c r="G4029" s="75">
        <f t="shared" si="17"/>
        <v>1</v>
      </c>
      <c r="H4029" s="76">
        <f>IF(A4029&lt;SIP_Calculator!$B$7,0,IF(A4029&gt;SIP_Calculator!$E$7,0,1))</f>
        <v>1</v>
      </c>
      <c r="I4029" s="74">
        <f t="shared" si="5"/>
        <v>1</v>
      </c>
      <c r="J4029" s="75">
        <f t="shared" si="6"/>
        <v>1</v>
      </c>
      <c r="K4029" s="76">
        <f>H4029*SIP_Calculator!$D$25</f>
        <v>484.4666522</v>
      </c>
      <c r="L4029" s="76">
        <f t="shared" si="7"/>
        <v>0.04381934264</v>
      </c>
      <c r="M4029" s="76">
        <f t="shared" si="8"/>
        <v>0.05423913348</v>
      </c>
      <c r="N4029" s="76">
        <f t="shared" ref="N4029:O4029" si="12091">N4028+L4029</f>
        <v>357.084382</v>
      </c>
      <c r="O4029" s="76">
        <f t="shared" si="12091"/>
        <v>426.3486797</v>
      </c>
      <c r="P4029" s="74">
        <f>I4029*SIP_Calculator!$D$26</f>
        <v>2301.341589</v>
      </c>
      <c r="Q4029" s="74">
        <f t="shared" si="10"/>
        <v>0.2081531828</v>
      </c>
      <c r="R4029" s="74">
        <f t="shared" si="11"/>
        <v>0.2576498776</v>
      </c>
      <c r="S4029" s="74">
        <f t="shared" ref="S4029:T4029" si="12092">S4028+Q4029</f>
        <v>357.1055636</v>
      </c>
      <c r="T4029" s="74">
        <f t="shared" si="12092"/>
        <v>426.4685739</v>
      </c>
      <c r="U4029" s="75">
        <f>J4029*SIP_Calculator!$D$27</f>
        <v>10000</v>
      </c>
      <c r="V4029" s="75">
        <f t="shared" si="13"/>
        <v>0.9044862518</v>
      </c>
      <c r="W4029" s="75">
        <f t="shared" si="14"/>
        <v>1.119563818</v>
      </c>
      <c r="X4029" s="75">
        <f t="shared" ref="X4029:Y4029" si="12093">X4028+V4029</f>
        <v>358.2508652</v>
      </c>
      <c r="Y4029" s="75">
        <f t="shared" si="12093"/>
        <v>427.8055696</v>
      </c>
    </row>
    <row r="4030" ht="15.75" customHeight="1">
      <c r="A4030" s="78">
        <v>44047.0</v>
      </c>
      <c r="B4030" s="73">
        <v>11244.1</v>
      </c>
      <c r="C4030" s="73">
        <v>9074.95</v>
      </c>
      <c r="D4030" s="74">
        <f t="shared" si="33"/>
        <v>846</v>
      </c>
      <c r="E4030" s="74">
        <f t="shared" si="16"/>
        <v>0</v>
      </c>
      <c r="F4030" s="75">
        <f t="shared" si="4"/>
        <v>8</v>
      </c>
      <c r="G4030" s="75">
        <f t="shared" si="17"/>
        <v>0</v>
      </c>
      <c r="H4030" s="76">
        <f>IF(A4030&lt;SIP_Calculator!$B$7,0,IF(A4030&gt;SIP_Calculator!$E$7,0,1))</f>
        <v>1</v>
      </c>
      <c r="I4030" s="74">
        <f t="shared" si="5"/>
        <v>0</v>
      </c>
      <c r="J4030" s="75">
        <f t="shared" si="6"/>
        <v>0</v>
      </c>
      <c r="K4030" s="76">
        <f>H4030*SIP_Calculator!$D$25</f>
        <v>484.4666522</v>
      </c>
      <c r="L4030" s="76">
        <f t="shared" si="7"/>
        <v>0.04308629879</v>
      </c>
      <c r="M4030" s="76">
        <f t="shared" si="8"/>
        <v>0.05338504919</v>
      </c>
      <c r="N4030" s="76">
        <f t="shared" ref="N4030:O4030" si="12094">N4029+L4030</f>
        <v>357.1274683</v>
      </c>
      <c r="O4030" s="76">
        <f t="shared" si="12094"/>
        <v>426.4020647</v>
      </c>
      <c r="P4030" s="74">
        <f>I4030*SIP_Calculator!$D$26</f>
        <v>0</v>
      </c>
      <c r="Q4030" s="74">
        <f t="shared" si="10"/>
        <v>0</v>
      </c>
      <c r="R4030" s="74">
        <f t="shared" si="11"/>
        <v>0</v>
      </c>
      <c r="S4030" s="74">
        <f t="shared" ref="S4030:T4030" si="12095">S4029+Q4030</f>
        <v>357.1055636</v>
      </c>
      <c r="T4030" s="74">
        <f t="shared" si="12095"/>
        <v>426.4685739</v>
      </c>
      <c r="U4030" s="75">
        <f>J4030*SIP_Calculator!$D$27</f>
        <v>0</v>
      </c>
      <c r="V4030" s="75">
        <f t="shared" si="13"/>
        <v>0</v>
      </c>
      <c r="W4030" s="75">
        <f t="shared" si="14"/>
        <v>0</v>
      </c>
      <c r="X4030" s="75">
        <f t="shared" ref="X4030:Y4030" si="12096">X4029+V4030</f>
        <v>358.2508652</v>
      </c>
      <c r="Y4030" s="75">
        <f t="shared" si="12096"/>
        <v>427.8055696</v>
      </c>
    </row>
    <row r="4031" ht="15.75" customHeight="1">
      <c r="A4031" s="78">
        <v>44048.0</v>
      </c>
      <c r="B4031" s="73">
        <v>11248.4</v>
      </c>
      <c r="C4031" s="73">
        <v>9088.75</v>
      </c>
      <c r="D4031" s="74">
        <f t="shared" si="33"/>
        <v>846</v>
      </c>
      <c r="E4031" s="74">
        <f t="shared" si="16"/>
        <v>0</v>
      </c>
      <c r="F4031" s="75">
        <f t="shared" si="4"/>
        <v>8</v>
      </c>
      <c r="G4031" s="75">
        <f t="shared" si="17"/>
        <v>0</v>
      </c>
      <c r="H4031" s="76">
        <f>IF(A4031&lt;SIP_Calculator!$B$7,0,IF(A4031&gt;SIP_Calculator!$E$7,0,1))</f>
        <v>1</v>
      </c>
      <c r="I4031" s="74">
        <f t="shared" si="5"/>
        <v>0</v>
      </c>
      <c r="J4031" s="75">
        <f t="shared" si="6"/>
        <v>0</v>
      </c>
      <c r="K4031" s="76">
        <f>H4031*SIP_Calculator!$D$25</f>
        <v>484.4666522</v>
      </c>
      <c r="L4031" s="76">
        <f t="shared" si="7"/>
        <v>0.0430698279</v>
      </c>
      <c r="M4031" s="76">
        <f t="shared" si="8"/>
        <v>0.05330399144</v>
      </c>
      <c r="N4031" s="76">
        <f t="shared" ref="N4031:O4031" si="12097">N4030+L4031</f>
        <v>357.1705381</v>
      </c>
      <c r="O4031" s="76">
        <f t="shared" si="12097"/>
        <v>426.4553687</v>
      </c>
      <c r="P4031" s="74">
        <f>I4031*SIP_Calculator!$D$26</f>
        <v>0</v>
      </c>
      <c r="Q4031" s="74">
        <f t="shared" si="10"/>
        <v>0</v>
      </c>
      <c r="R4031" s="74">
        <f t="shared" si="11"/>
        <v>0</v>
      </c>
      <c r="S4031" s="74">
        <f t="shared" ref="S4031:T4031" si="12098">S4030+Q4031</f>
        <v>357.1055636</v>
      </c>
      <c r="T4031" s="74">
        <f t="shared" si="12098"/>
        <v>426.4685739</v>
      </c>
      <c r="U4031" s="75">
        <f>J4031*SIP_Calculator!$D$27</f>
        <v>0</v>
      </c>
      <c r="V4031" s="75">
        <f t="shared" si="13"/>
        <v>0</v>
      </c>
      <c r="W4031" s="75">
        <f t="shared" si="14"/>
        <v>0</v>
      </c>
      <c r="X4031" s="75">
        <f t="shared" ref="X4031:Y4031" si="12099">X4030+V4031</f>
        <v>358.2508652</v>
      </c>
      <c r="Y4031" s="75">
        <f t="shared" si="12099"/>
        <v>427.8055696</v>
      </c>
    </row>
    <row r="4032" ht="15.75" customHeight="1">
      <c r="A4032" s="78">
        <v>44049.0</v>
      </c>
      <c r="B4032" s="73">
        <v>11345.45</v>
      </c>
      <c r="C4032" s="73">
        <v>9169.1</v>
      </c>
      <c r="D4032" s="74">
        <f t="shared" si="33"/>
        <v>846</v>
      </c>
      <c r="E4032" s="74">
        <f t="shared" si="16"/>
        <v>0</v>
      </c>
      <c r="F4032" s="75">
        <f t="shared" si="4"/>
        <v>8</v>
      </c>
      <c r="G4032" s="75">
        <f t="shared" si="17"/>
        <v>0</v>
      </c>
      <c r="H4032" s="76">
        <f>IF(A4032&lt;SIP_Calculator!$B$7,0,IF(A4032&gt;SIP_Calculator!$E$7,0,1))</f>
        <v>1</v>
      </c>
      <c r="I4032" s="74">
        <f t="shared" si="5"/>
        <v>0</v>
      </c>
      <c r="J4032" s="75">
        <f t="shared" si="6"/>
        <v>0</v>
      </c>
      <c r="K4032" s="76">
        <f>H4032*SIP_Calculator!$D$25</f>
        <v>484.4666522</v>
      </c>
      <c r="L4032" s="76">
        <f t="shared" si="7"/>
        <v>0.04270140472</v>
      </c>
      <c r="M4032" s="76">
        <f t="shared" si="8"/>
        <v>0.05283688172</v>
      </c>
      <c r="N4032" s="76">
        <f t="shared" ref="N4032:O4032" si="12100">N4031+L4032</f>
        <v>357.2132395</v>
      </c>
      <c r="O4032" s="76">
        <f t="shared" si="12100"/>
        <v>426.5082056</v>
      </c>
      <c r="P4032" s="74">
        <f>I4032*SIP_Calculator!$D$26</f>
        <v>0</v>
      </c>
      <c r="Q4032" s="74">
        <f t="shared" si="10"/>
        <v>0</v>
      </c>
      <c r="R4032" s="74">
        <f t="shared" si="11"/>
        <v>0</v>
      </c>
      <c r="S4032" s="74">
        <f t="shared" ref="S4032:T4032" si="12101">S4031+Q4032</f>
        <v>357.1055636</v>
      </c>
      <c r="T4032" s="74">
        <f t="shared" si="12101"/>
        <v>426.4685739</v>
      </c>
      <c r="U4032" s="75">
        <f>J4032*SIP_Calculator!$D$27</f>
        <v>0</v>
      </c>
      <c r="V4032" s="75">
        <f t="shared" si="13"/>
        <v>0</v>
      </c>
      <c r="W4032" s="75">
        <f t="shared" si="14"/>
        <v>0</v>
      </c>
      <c r="X4032" s="75">
        <f t="shared" ref="X4032:Y4032" si="12102">X4031+V4032</f>
        <v>358.2508652</v>
      </c>
      <c r="Y4032" s="75">
        <f t="shared" si="12102"/>
        <v>427.8055696</v>
      </c>
    </row>
    <row r="4033" ht="15.75" customHeight="1">
      <c r="A4033" s="78">
        <v>44050.0</v>
      </c>
      <c r="B4033" s="73">
        <v>11361.4</v>
      </c>
      <c r="C4033" s="73">
        <v>9198.65</v>
      </c>
      <c r="D4033" s="74">
        <f t="shared" si="33"/>
        <v>846</v>
      </c>
      <c r="E4033" s="74">
        <f t="shared" si="16"/>
        <v>0</v>
      </c>
      <c r="F4033" s="75">
        <f t="shared" si="4"/>
        <v>8</v>
      </c>
      <c r="G4033" s="75">
        <f t="shared" si="17"/>
        <v>0</v>
      </c>
      <c r="H4033" s="76">
        <f>IF(A4033&lt;SIP_Calculator!$B$7,0,IF(A4033&gt;SIP_Calculator!$E$7,0,1))</f>
        <v>1</v>
      </c>
      <c r="I4033" s="74">
        <f t="shared" si="5"/>
        <v>0</v>
      </c>
      <c r="J4033" s="75">
        <f t="shared" si="6"/>
        <v>0</v>
      </c>
      <c r="K4033" s="76">
        <f>H4033*SIP_Calculator!$D$25</f>
        <v>484.4666522</v>
      </c>
      <c r="L4033" s="76">
        <f t="shared" si="7"/>
        <v>0.04264145723</v>
      </c>
      <c r="M4033" s="76">
        <f t="shared" si="8"/>
        <v>0.05266714705</v>
      </c>
      <c r="N4033" s="76">
        <f t="shared" ref="N4033:O4033" si="12103">N4032+L4033</f>
        <v>357.255881</v>
      </c>
      <c r="O4033" s="76">
        <f t="shared" si="12103"/>
        <v>426.5608728</v>
      </c>
      <c r="P4033" s="74">
        <f>I4033*SIP_Calculator!$D$26</f>
        <v>0</v>
      </c>
      <c r="Q4033" s="74">
        <f t="shared" si="10"/>
        <v>0</v>
      </c>
      <c r="R4033" s="74">
        <f t="shared" si="11"/>
        <v>0</v>
      </c>
      <c r="S4033" s="74">
        <f t="shared" ref="S4033:T4033" si="12104">S4032+Q4033</f>
        <v>357.1055636</v>
      </c>
      <c r="T4033" s="74">
        <f t="shared" si="12104"/>
        <v>426.4685739</v>
      </c>
      <c r="U4033" s="75">
        <f>J4033*SIP_Calculator!$D$27</f>
        <v>0</v>
      </c>
      <c r="V4033" s="75">
        <f t="shared" si="13"/>
        <v>0</v>
      </c>
      <c r="W4033" s="75">
        <f t="shared" si="14"/>
        <v>0</v>
      </c>
      <c r="X4033" s="75">
        <f t="shared" ref="X4033:Y4033" si="12105">X4032+V4033</f>
        <v>358.2508652</v>
      </c>
      <c r="Y4033" s="75">
        <f t="shared" si="12105"/>
        <v>427.8055696</v>
      </c>
    </row>
    <row r="4034" ht="15.75" customHeight="1">
      <c r="A4034" s="78">
        <v>44053.0</v>
      </c>
      <c r="B4034" s="73">
        <v>11433.0</v>
      </c>
      <c r="C4034" s="73">
        <v>9268.55</v>
      </c>
      <c r="D4034" s="74">
        <f t="shared" si="33"/>
        <v>847</v>
      </c>
      <c r="E4034" s="74">
        <f t="shared" si="16"/>
        <v>1</v>
      </c>
      <c r="F4034" s="75">
        <f t="shared" si="4"/>
        <v>8</v>
      </c>
      <c r="G4034" s="75">
        <f t="shared" si="17"/>
        <v>0</v>
      </c>
      <c r="H4034" s="76">
        <f>IF(A4034&lt;SIP_Calculator!$B$7,0,IF(A4034&gt;SIP_Calculator!$E$7,0,1))</f>
        <v>1</v>
      </c>
      <c r="I4034" s="74">
        <f t="shared" si="5"/>
        <v>1</v>
      </c>
      <c r="J4034" s="75">
        <f t="shared" si="6"/>
        <v>0</v>
      </c>
      <c r="K4034" s="76">
        <f>H4034*SIP_Calculator!$D$25</f>
        <v>484.4666522</v>
      </c>
      <c r="L4034" s="76">
        <f t="shared" si="7"/>
        <v>0.04237441198</v>
      </c>
      <c r="M4034" s="76">
        <f t="shared" si="8"/>
        <v>0.05226995077</v>
      </c>
      <c r="N4034" s="76">
        <f t="shared" ref="N4034:O4034" si="12106">N4033+L4034</f>
        <v>357.2982554</v>
      </c>
      <c r="O4034" s="76">
        <f t="shared" si="12106"/>
        <v>426.6131427</v>
      </c>
      <c r="P4034" s="74">
        <f>I4034*SIP_Calculator!$D$26</f>
        <v>2301.341589</v>
      </c>
      <c r="Q4034" s="74">
        <f t="shared" si="10"/>
        <v>0.2012893894</v>
      </c>
      <c r="R4034" s="74">
        <f t="shared" si="11"/>
        <v>0.2482957517</v>
      </c>
      <c r="S4034" s="74">
        <f t="shared" ref="S4034:T4034" si="12107">S4033+Q4034</f>
        <v>357.306853</v>
      </c>
      <c r="T4034" s="74">
        <f t="shared" si="12107"/>
        <v>426.7168697</v>
      </c>
      <c r="U4034" s="75">
        <f>J4034*SIP_Calculator!$D$27</f>
        <v>0</v>
      </c>
      <c r="V4034" s="75">
        <f t="shared" si="13"/>
        <v>0</v>
      </c>
      <c r="W4034" s="75">
        <f t="shared" si="14"/>
        <v>0</v>
      </c>
      <c r="X4034" s="75">
        <f t="shared" ref="X4034:Y4034" si="12108">X4033+V4034</f>
        <v>358.2508652</v>
      </c>
      <c r="Y4034" s="75">
        <f t="shared" si="12108"/>
        <v>427.8055696</v>
      </c>
    </row>
    <row r="4035" ht="15.75" customHeight="1">
      <c r="A4035" s="78">
        <v>44054.0</v>
      </c>
      <c r="B4035" s="73">
        <v>11471.25</v>
      </c>
      <c r="C4035" s="73">
        <v>9291.0</v>
      </c>
      <c r="D4035" s="74">
        <f t="shared" si="33"/>
        <v>847</v>
      </c>
      <c r="E4035" s="74">
        <f t="shared" si="16"/>
        <v>0</v>
      </c>
      <c r="F4035" s="75">
        <f t="shared" si="4"/>
        <v>8</v>
      </c>
      <c r="G4035" s="75">
        <f t="shared" si="17"/>
        <v>0</v>
      </c>
      <c r="H4035" s="76">
        <f>IF(A4035&lt;SIP_Calculator!$B$7,0,IF(A4035&gt;SIP_Calculator!$E$7,0,1))</f>
        <v>1</v>
      </c>
      <c r="I4035" s="74">
        <f t="shared" si="5"/>
        <v>0</v>
      </c>
      <c r="J4035" s="75">
        <f t="shared" si="6"/>
        <v>0</v>
      </c>
      <c r="K4035" s="76">
        <f>H4035*SIP_Calculator!$D$25</f>
        <v>484.4666522</v>
      </c>
      <c r="L4035" s="76">
        <f t="shared" si="7"/>
        <v>0.04223311777</v>
      </c>
      <c r="M4035" s="76">
        <f t="shared" si="8"/>
        <v>0.05214365</v>
      </c>
      <c r="N4035" s="76">
        <f t="shared" ref="N4035:O4035" si="12109">N4034+L4035</f>
        <v>357.3404885</v>
      </c>
      <c r="O4035" s="76">
        <f t="shared" si="12109"/>
        <v>426.6652864</v>
      </c>
      <c r="P4035" s="74">
        <f>I4035*SIP_Calculator!$D$26</f>
        <v>0</v>
      </c>
      <c r="Q4035" s="74">
        <f t="shared" si="10"/>
        <v>0</v>
      </c>
      <c r="R4035" s="74">
        <f t="shared" si="11"/>
        <v>0</v>
      </c>
      <c r="S4035" s="74">
        <f t="shared" ref="S4035:T4035" si="12110">S4034+Q4035</f>
        <v>357.306853</v>
      </c>
      <c r="T4035" s="74">
        <f t="shared" si="12110"/>
        <v>426.7168697</v>
      </c>
      <c r="U4035" s="75">
        <f>J4035*SIP_Calculator!$D$27</f>
        <v>0</v>
      </c>
      <c r="V4035" s="75">
        <f t="shared" si="13"/>
        <v>0</v>
      </c>
      <c r="W4035" s="75">
        <f t="shared" si="14"/>
        <v>0</v>
      </c>
      <c r="X4035" s="75">
        <f t="shared" ref="X4035:Y4035" si="12111">X4034+V4035</f>
        <v>358.2508652</v>
      </c>
      <c r="Y4035" s="75">
        <f t="shared" si="12111"/>
        <v>427.8055696</v>
      </c>
    </row>
    <row r="4036" ht="15.75" customHeight="1">
      <c r="A4036" s="78">
        <v>44055.0</v>
      </c>
      <c r="B4036" s="73">
        <v>11458.25</v>
      </c>
      <c r="C4036" s="73">
        <v>9284.8</v>
      </c>
      <c r="D4036" s="74">
        <f t="shared" si="33"/>
        <v>847</v>
      </c>
      <c r="E4036" s="74">
        <f t="shared" si="16"/>
        <v>0</v>
      </c>
      <c r="F4036" s="75">
        <f t="shared" si="4"/>
        <v>8</v>
      </c>
      <c r="G4036" s="75">
        <f t="shared" si="17"/>
        <v>0</v>
      </c>
      <c r="H4036" s="76">
        <f>IF(A4036&lt;SIP_Calculator!$B$7,0,IF(A4036&gt;SIP_Calculator!$E$7,0,1))</f>
        <v>1</v>
      </c>
      <c r="I4036" s="74">
        <f t="shared" si="5"/>
        <v>0</v>
      </c>
      <c r="J4036" s="75">
        <f t="shared" si="6"/>
        <v>0</v>
      </c>
      <c r="K4036" s="76">
        <f>H4036*SIP_Calculator!$D$25</f>
        <v>484.4666522</v>
      </c>
      <c r="L4036" s="76">
        <f t="shared" si="7"/>
        <v>0.04228103351</v>
      </c>
      <c r="M4036" s="76">
        <f t="shared" si="8"/>
        <v>0.05217846935</v>
      </c>
      <c r="N4036" s="76">
        <f t="shared" ref="N4036:O4036" si="12112">N4035+L4036</f>
        <v>357.3827695</v>
      </c>
      <c r="O4036" s="76">
        <f t="shared" si="12112"/>
        <v>426.7174648</v>
      </c>
      <c r="P4036" s="74">
        <f>I4036*SIP_Calculator!$D$26</f>
        <v>0</v>
      </c>
      <c r="Q4036" s="74">
        <f t="shared" si="10"/>
        <v>0</v>
      </c>
      <c r="R4036" s="74">
        <f t="shared" si="11"/>
        <v>0</v>
      </c>
      <c r="S4036" s="74">
        <f t="shared" ref="S4036:T4036" si="12113">S4035+Q4036</f>
        <v>357.306853</v>
      </c>
      <c r="T4036" s="74">
        <f t="shared" si="12113"/>
        <v>426.7168697</v>
      </c>
      <c r="U4036" s="75">
        <f>J4036*SIP_Calculator!$D$27</f>
        <v>0</v>
      </c>
      <c r="V4036" s="75">
        <f t="shared" si="13"/>
        <v>0</v>
      </c>
      <c r="W4036" s="75">
        <f t="shared" si="14"/>
        <v>0</v>
      </c>
      <c r="X4036" s="75">
        <f t="shared" ref="X4036:Y4036" si="12114">X4035+V4036</f>
        <v>358.2508652</v>
      </c>
      <c r="Y4036" s="75">
        <f t="shared" si="12114"/>
        <v>427.8055696</v>
      </c>
    </row>
    <row r="4037" ht="15.75" customHeight="1">
      <c r="A4037" s="78">
        <v>44056.0</v>
      </c>
      <c r="B4037" s="73">
        <v>11458.9</v>
      </c>
      <c r="C4037" s="73">
        <v>9307.85</v>
      </c>
      <c r="D4037" s="74">
        <f t="shared" si="33"/>
        <v>847</v>
      </c>
      <c r="E4037" s="74">
        <f t="shared" si="16"/>
        <v>0</v>
      </c>
      <c r="F4037" s="75">
        <f t="shared" si="4"/>
        <v>8</v>
      </c>
      <c r="G4037" s="75">
        <f t="shared" si="17"/>
        <v>0</v>
      </c>
      <c r="H4037" s="76">
        <f>IF(A4037&lt;SIP_Calculator!$B$7,0,IF(A4037&gt;SIP_Calculator!$E$7,0,1))</f>
        <v>1</v>
      </c>
      <c r="I4037" s="74">
        <f t="shared" si="5"/>
        <v>0</v>
      </c>
      <c r="J4037" s="75">
        <f t="shared" si="6"/>
        <v>0</v>
      </c>
      <c r="K4037" s="76">
        <f>H4037*SIP_Calculator!$D$25</f>
        <v>484.4666522</v>
      </c>
      <c r="L4037" s="76">
        <f t="shared" si="7"/>
        <v>0.04227863514</v>
      </c>
      <c r="M4037" s="76">
        <f t="shared" si="8"/>
        <v>0.05204925436</v>
      </c>
      <c r="N4037" s="76">
        <f t="shared" ref="N4037:O4037" si="12115">N4036+L4037</f>
        <v>357.4250481</v>
      </c>
      <c r="O4037" s="76">
        <f t="shared" si="12115"/>
        <v>426.7695141</v>
      </c>
      <c r="P4037" s="74">
        <f>I4037*SIP_Calculator!$D$26</f>
        <v>0</v>
      </c>
      <c r="Q4037" s="74">
        <f t="shared" si="10"/>
        <v>0</v>
      </c>
      <c r="R4037" s="74">
        <f t="shared" si="11"/>
        <v>0</v>
      </c>
      <c r="S4037" s="74">
        <f t="shared" ref="S4037:T4037" si="12116">S4036+Q4037</f>
        <v>357.306853</v>
      </c>
      <c r="T4037" s="74">
        <f t="shared" si="12116"/>
        <v>426.7168697</v>
      </c>
      <c r="U4037" s="75">
        <f>J4037*SIP_Calculator!$D$27</f>
        <v>0</v>
      </c>
      <c r="V4037" s="75">
        <f t="shared" si="13"/>
        <v>0</v>
      </c>
      <c r="W4037" s="75">
        <f t="shared" si="14"/>
        <v>0</v>
      </c>
      <c r="X4037" s="75">
        <f t="shared" ref="X4037:Y4037" si="12117">X4036+V4037</f>
        <v>358.2508652</v>
      </c>
      <c r="Y4037" s="75">
        <f t="shared" si="12117"/>
        <v>427.8055696</v>
      </c>
    </row>
    <row r="4038" ht="15.75" customHeight="1">
      <c r="A4038" s="78">
        <v>44057.0</v>
      </c>
      <c r="B4038" s="73">
        <v>11337.55</v>
      </c>
      <c r="C4038" s="73">
        <v>9214.4</v>
      </c>
      <c r="D4038" s="74">
        <f t="shared" si="33"/>
        <v>847</v>
      </c>
      <c r="E4038" s="74">
        <f t="shared" si="16"/>
        <v>0</v>
      </c>
      <c r="F4038" s="75">
        <f t="shared" si="4"/>
        <v>8</v>
      </c>
      <c r="G4038" s="75">
        <f t="shared" si="17"/>
        <v>0</v>
      </c>
      <c r="H4038" s="76">
        <f>IF(A4038&lt;SIP_Calculator!$B$7,0,IF(A4038&gt;SIP_Calculator!$E$7,0,1))</f>
        <v>1</v>
      </c>
      <c r="I4038" s="74">
        <f t="shared" si="5"/>
        <v>0</v>
      </c>
      <c r="J4038" s="75">
        <f t="shared" si="6"/>
        <v>0</v>
      </c>
      <c r="K4038" s="76">
        <f>H4038*SIP_Calculator!$D$25</f>
        <v>484.4666522</v>
      </c>
      <c r="L4038" s="76">
        <f t="shared" si="7"/>
        <v>0.04273115904</v>
      </c>
      <c r="M4038" s="76">
        <f t="shared" si="8"/>
        <v>0.05257712409</v>
      </c>
      <c r="N4038" s="76">
        <f t="shared" ref="N4038:O4038" si="12118">N4037+L4038</f>
        <v>357.4677793</v>
      </c>
      <c r="O4038" s="76">
        <f t="shared" si="12118"/>
        <v>426.8220912</v>
      </c>
      <c r="P4038" s="74">
        <f>I4038*SIP_Calculator!$D$26</f>
        <v>0</v>
      </c>
      <c r="Q4038" s="74">
        <f t="shared" si="10"/>
        <v>0</v>
      </c>
      <c r="R4038" s="74">
        <f t="shared" si="11"/>
        <v>0</v>
      </c>
      <c r="S4038" s="74">
        <f t="shared" ref="S4038:T4038" si="12119">S4037+Q4038</f>
        <v>357.306853</v>
      </c>
      <c r="T4038" s="74">
        <f t="shared" si="12119"/>
        <v>426.7168697</v>
      </c>
      <c r="U4038" s="75">
        <f>J4038*SIP_Calculator!$D$27</f>
        <v>0</v>
      </c>
      <c r="V4038" s="75">
        <f t="shared" si="13"/>
        <v>0</v>
      </c>
      <c r="W4038" s="75">
        <f t="shared" si="14"/>
        <v>0</v>
      </c>
      <c r="X4038" s="75">
        <f t="shared" ref="X4038:Y4038" si="12120">X4037+V4038</f>
        <v>358.2508652</v>
      </c>
      <c r="Y4038" s="75">
        <f t="shared" si="12120"/>
        <v>427.8055696</v>
      </c>
    </row>
    <row r="4039" ht="15.75" customHeight="1">
      <c r="A4039" s="78">
        <v>44060.0</v>
      </c>
      <c r="B4039" s="73">
        <v>11402.85</v>
      </c>
      <c r="C4039" s="73">
        <v>9267.9</v>
      </c>
      <c r="D4039" s="74">
        <f t="shared" si="33"/>
        <v>848</v>
      </c>
      <c r="E4039" s="74">
        <f t="shared" si="16"/>
        <v>1</v>
      </c>
      <c r="F4039" s="75">
        <f t="shared" si="4"/>
        <v>8</v>
      </c>
      <c r="G4039" s="75">
        <f t="shared" si="17"/>
        <v>0</v>
      </c>
      <c r="H4039" s="76">
        <f>IF(A4039&lt;SIP_Calculator!$B$7,0,IF(A4039&gt;SIP_Calculator!$E$7,0,1))</f>
        <v>1</v>
      </c>
      <c r="I4039" s="74">
        <f t="shared" si="5"/>
        <v>1</v>
      </c>
      <c r="J4039" s="75">
        <f t="shared" si="6"/>
        <v>0</v>
      </c>
      <c r="K4039" s="76">
        <f>H4039*SIP_Calculator!$D$25</f>
        <v>484.4666522</v>
      </c>
      <c r="L4039" s="76">
        <f t="shared" si="7"/>
        <v>0.04248645314</v>
      </c>
      <c r="M4039" s="76">
        <f t="shared" si="8"/>
        <v>0.0522736167</v>
      </c>
      <c r="N4039" s="76">
        <f t="shared" ref="N4039:O4039" si="12121">N4038+L4039</f>
        <v>357.5102658</v>
      </c>
      <c r="O4039" s="76">
        <f t="shared" si="12121"/>
        <v>426.8743648</v>
      </c>
      <c r="P4039" s="74">
        <f>I4039*SIP_Calculator!$D$26</f>
        <v>2301.341589</v>
      </c>
      <c r="Q4039" s="74">
        <f t="shared" si="10"/>
        <v>0.2018216138</v>
      </c>
      <c r="R4039" s="74">
        <f t="shared" si="11"/>
        <v>0.2483131658</v>
      </c>
      <c r="S4039" s="74">
        <f t="shared" ref="S4039:T4039" si="12122">S4038+Q4039</f>
        <v>357.5086746</v>
      </c>
      <c r="T4039" s="74">
        <f t="shared" si="12122"/>
        <v>426.9651828</v>
      </c>
      <c r="U4039" s="75">
        <f>J4039*SIP_Calculator!$D$27</f>
        <v>0</v>
      </c>
      <c r="V4039" s="75">
        <f t="shared" si="13"/>
        <v>0</v>
      </c>
      <c r="W4039" s="75">
        <f t="shared" si="14"/>
        <v>0</v>
      </c>
      <c r="X4039" s="75">
        <f t="shared" ref="X4039:Y4039" si="12123">X4038+V4039</f>
        <v>358.2508652</v>
      </c>
      <c r="Y4039" s="75">
        <f t="shared" si="12123"/>
        <v>427.8055696</v>
      </c>
    </row>
    <row r="4040" ht="15.75" customHeight="1">
      <c r="A4040" s="78">
        <v>44061.0</v>
      </c>
      <c r="B4040" s="73">
        <v>11541.95</v>
      </c>
      <c r="C4040" s="73">
        <v>9382.05</v>
      </c>
      <c r="D4040" s="74">
        <f t="shared" si="33"/>
        <v>848</v>
      </c>
      <c r="E4040" s="74">
        <f t="shared" si="16"/>
        <v>0</v>
      </c>
      <c r="F4040" s="75">
        <f t="shared" si="4"/>
        <v>8</v>
      </c>
      <c r="G4040" s="75">
        <f t="shared" si="17"/>
        <v>0</v>
      </c>
      <c r="H4040" s="76">
        <f>IF(A4040&lt;SIP_Calculator!$B$7,0,IF(A4040&gt;SIP_Calculator!$E$7,0,1))</f>
        <v>1</v>
      </c>
      <c r="I4040" s="74">
        <f t="shared" si="5"/>
        <v>0</v>
      </c>
      <c r="J4040" s="75">
        <f t="shared" si="6"/>
        <v>0</v>
      </c>
      <c r="K4040" s="76">
        <f>H4040*SIP_Calculator!$D$25</f>
        <v>484.4666522</v>
      </c>
      <c r="L4040" s="76">
        <f t="shared" si="7"/>
        <v>0.04197441959</v>
      </c>
      <c r="M4040" s="76">
        <f t="shared" si="8"/>
        <v>0.05163761142</v>
      </c>
      <c r="N4040" s="76">
        <f t="shared" ref="N4040:O4040" si="12124">N4039+L4040</f>
        <v>357.5522402</v>
      </c>
      <c r="O4040" s="76">
        <f t="shared" si="12124"/>
        <v>426.9260024</v>
      </c>
      <c r="P4040" s="74">
        <f>I4040*SIP_Calculator!$D$26</f>
        <v>0</v>
      </c>
      <c r="Q4040" s="74">
        <f t="shared" si="10"/>
        <v>0</v>
      </c>
      <c r="R4040" s="74">
        <f t="shared" si="11"/>
        <v>0</v>
      </c>
      <c r="S4040" s="74">
        <f t="shared" ref="S4040:T4040" si="12125">S4039+Q4040</f>
        <v>357.5086746</v>
      </c>
      <c r="T4040" s="74">
        <f t="shared" si="12125"/>
        <v>426.9651828</v>
      </c>
      <c r="U4040" s="75">
        <f>J4040*SIP_Calculator!$D$27</f>
        <v>0</v>
      </c>
      <c r="V4040" s="75">
        <f t="shared" si="13"/>
        <v>0</v>
      </c>
      <c r="W4040" s="75">
        <f t="shared" si="14"/>
        <v>0</v>
      </c>
      <c r="X4040" s="75">
        <f t="shared" ref="X4040:Y4040" si="12126">X4039+V4040</f>
        <v>358.2508652</v>
      </c>
      <c r="Y4040" s="75">
        <f t="shared" si="12126"/>
        <v>427.8055696</v>
      </c>
    </row>
    <row r="4041" ht="15.75" customHeight="1">
      <c r="A4041" s="78">
        <v>44062.0</v>
      </c>
      <c r="B4041" s="73">
        <v>11564.5</v>
      </c>
      <c r="C4041" s="73">
        <v>9412.55</v>
      </c>
      <c r="D4041" s="74">
        <f t="shared" si="33"/>
        <v>848</v>
      </c>
      <c r="E4041" s="74">
        <f t="shared" si="16"/>
        <v>0</v>
      </c>
      <c r="F4041" s="75">
        <f t="shared" si="4"/>
        <v>8</v>
      </c>
      <c r="G4041" s="75">
        <f t="shared" si="17"/>
        <v>0</v>
      </c>
      <c r="H4041" s="76">
        <f>IF(A4041&lt;SIP_Calculator!$B$7,0,IF(A4041&gt;SIP_Calculator!$E$7,0,1))</f>
        <v>1</v>
      </c>
      <c r="I4041" s="74">
        <f t="shared" si="5"/>
        <v>0</v>
      </c>
      <c r="J4041" s="75">
        <f t="shared" si="6"/>
        <v>0</v>
      </c>
      <c r="K4041" s="76">
        <f>H4041*SIP_Calculator!$D$25</f>
        <v>484.4666522</v>
      </c>
      <c r="L4041" s="76">
        <f t="shared" si="7"/>
        <v>0.04189257228</v>
      </c>
      <c r="M4041" s="76">
        <f t="shared" si="8"/>
        <v>0.05147028724</v>
      </c>
      <c r="N4041" s="76">
        <f t="shared" ref="N4041:O4041" si="12127">N4040+L4041</f>
        <v>357.5941328</v>
      </c>
      <c r="O4041" s="76">
        <f t="shared" si="12127"/>
        <v>426.9774727</v>
      </c>
      <c r="P4041" s="74">
        <f>I4041*SIP_Calculator!$D$26</f>
        <v>0</v>
      </c>
      <c r="Q4041" s="74">
        <f t="shared" si="10"/>
        <v>0</v>
      </c>
      <c r="R4041" s="74">
        <f t="shared" si="11"/>
        <v>0</v>
      </c>
      <c r="S4041" s="74">
        <f t="shared" ref="S4041:T4041" si="12128">S4040+Q4041</f>
        <v>357.5086746</v>
      </c>
      <c r="T4041" s="74">
        <f t="shared" si="12128"/>
        <v>426.9651828</v>
      </c>
      <c r="U4041" s="75">
        <f>J4041*SIP_Calculator!$D$27</f>
        <v>0</v>
      </c>
      <c r="V4041" s="75">
        <f t="shared" si="13"/>
        <v>0</v>
      </c>
      <c r="W4041" s="75">
        <f t="shared" si="14"/>
        <v>0</v>
      </c>
      <c r="X4041" s="75">
        <f t="shared" ref="X4041:Y4041" si="12129">X4040+V4041</f>
        <v>358.2508652</v>
      </c>
      <c r="Y4041" s="75">
        <f t="shared" si="12129"/>
        <v>427.8055696</v>
      </c>
    </row>
    <row r="4042" ht="15.75" customHeight="1">
      <c r="A4042" s="78">
        <v>44063.0</v>
      </c>
      <c r="B4042" s="73">
        <v>11479.0</v>
      </c>
      <c r="C4042" s="73">
        <v>9368.75</v>
      </c>
      <c r="D4042" s="74">
        <f t="shared" si="33"/>
        <v>848</v>
      </c>
      <c r="E4042" s="74">
        <f t="shared" si="16"/>
        <v>0</v>
      </c>
      <c r="F4042" s="75">
        <f t="shared" si="4"/>
        <v>8</v>
      </c>
      <c r="G4042" s="75">
        <f t="shared" si="17"/>
        <v>0</v>
      </c>
      <c r="H4042" s="76">
        <f>IF(A4042&lt;SIP_Calculator!$B$7,0,IF(A4042&gt;SIP_Calculator!$E$7,0,1))</f>
        <v>1</v>
      </c>
      <c r="I4042" s="74">
        <f t="shared" si="5"/>
        <v>0</v>
      </c>
      <c r="J4042" s="75">
        <f t="shared" si="6"/>
        <v>0</v>
      </c>
      <c r="K4042" s="76">
        <f>H4042*SIP_Calculator!$D$25</f>
        <v>484.4666522</v>
      </c>
      <c r="L4042" s="76">
        <f t="shared" si="7"/>
        <v>0.04220460425</v>
      </c>
      <c r="M4042" s="76">
        <f t="shared" si="8"/>
        <v>0.05171091684</v>
      </c>
      <c r="N4042" s="76">
        <f t="shared" ref="N4042:O4042" si="12130">N4041+L4042</f>
        <v>357.6363374</v>
      </c>
      <c r="O4042" s="76">
        <f t="shared" si="12130"/>
        <v>427.0291836</v>
      </c>
      <c r="P4042" s="74">
        <f>I4042*SIP_Calculator!$D$26</f>
        <v>0</v>
      </c>
      <c r="Q4042" s="74">
        <f t="shared" si="10"/>
        <v>0</v>
      </c>
      <c r="R4042" s="74">
        <f t="shared" si="11"/>
        <v>0</v>
      </c>
      <c r="S4042" s="74">
        <f t="shared" ref="S4042:T4042" si="12131">S4041+Q4042</f>
        <v>357.5086746</v>
      </c>
      <c r="T4042" s="74">
        <f t="shared" si="12131"/>
        <v>426.9651828</v>
      </c>
      <c r="U4042" s="75">
        <f>J4042*SIP_Calculator!$D$27</f>
        <v>0</v>
      </c>
      <c r="V4042" s="75">
        <f t="shared" si="13"/>
        <v>0</v>
      </c>
      <c r="W4042" s="75">
        <f t="shared" si="14"/>
        <v>0</v>
      </c>
      <c r="X4042" s="75">
        <f t="shared" ref="X4042:Y4042" si="12132">X4041+V4042</f>
        <v>358.2508652</v>
      </c>
      <c r="Y4042" s="75">
        <f t="shared" si="12132"/>
        <v>427.8055696</v>
      </c>
    </row>
    <row r="4043" ht="15.75" customHeight="1">
      <c r="A4043" s="78">
        <v>44064.0</v>
      </c>
      <c r="B4043" s="73">
        <v>11535.8</v>
      </c>
      <c r="C4043" s="73">
        <v>9423.55</v>
      </c>
      <c r="D4043" s="74">
        <f t="shared" si="33"/>
        <v>848</v>
      </c>
      <c r="E4043" s="74">
        <f t="shared" si="16"/>
        <v>0</v>
      </c>
      <c r="F4043" s="75">
        <f t="shared" si="4"/>
        <v>8</v>
      </c>
      <c r="G4043" s="75">
        <f t="shared" si="17"/>
        <v>0</v>
      </c>
      <c r="H4043" s="76">
        <f>IF(A4043&lt;SIP_Calculator!$B$7,0,IF(A4043&gt;SIP_Calculator!$E$7,0,1))</f>
        <v>1</v>
      </c>
      <c r="I4043" s="74">
        <f t="shared" si="5"/>
        <v>0</v>
      </c>
      <c r="J4043" s="75">
        <f t="shared" si="6"/>
        <v>0</v>
      </c>
      <c r="K4043" s="76">
        <f>H4043*SIP_Calculator!$D$25</f>
        <v>484.4666522</v>
      </c>
      <c r="L4043" s="76">
        <f t="shared" si="7"/>
        <v>0.04199679712</v>
      </c>
      <c r="M4043" s="76">
        <f t="shared" si="8"/>
        <v>0.05141020658</v>
      </c>
      <c r="N4043" s="76">
        <f t="shared" ref="N4043:O4043" si="12133">N4042+L4043</f>
        <v>357.6783342</v>
      </c>
      <c r="O4043" s="76">
        <f t="shared" si="12133"/>
        <v>427.0805938</v>
      </c>
      <c r="P4043" s="74">
        <f>I4043*SIP_Calculator!$D$26</f>
        <v>0</v>
      </c>
      <c r="Q4043" s="74">
        <f t="shared" si="10"/>
        <v>0</v>
      </c>
      <c r="R4043" s="74">
        <f t="shared" si="11"/>
        <v>0</v>
      </c>
      <c r="S4043" s="74">
        <f t="shared" ref="S4043:T4043" si="12134">S4042+Q4043</f>
        <v>357.5086746</v>
      </c>
      <c r="T4043" s="74">
        <f t="shared" si="12134"/>
        <v>426.9651828</v>
      </c>
      <c r="U4043" s="75">
        <f>J4043*SIP_Calculator!$D$27</f>
        <v>0</v>
      </c>
      <c r="V4043" s="75">
        <f t="shared" si="13"/>
        <v>0</v>
      </c>
      <c r="W4043" s="75">
        <f t="shared" si="14"/>
        <v>0</v>
      </c>
      <c r="X4043" s="75">
        <f t="shared" ref="X4043:Y4043" si="12135">X4042+V4043</f>
        <v>358.2508652</v>
      </c>
      <c r="Y4043" s="75">
        <f t="shared" si="12135"/>
        <v>427.8055696</v>
      </c>
    </row>
    <row r="4044" ht="15.75" customHeight="1">
      <c r="A4044" s="78">
        <v>44067.0</v>
      </c>
      <c r="B4044" s="73">
        <v>11619.15</v>
      </c>
      <c r="C4044" s="73">
        <v>9498.35</v>
      </c>
      <c r="D4044" s="74">
        <f t="shared" si="33"/>
        <v>849</v>
      </c>
      <c r="E4044" s="74">
        <f t="shared" si="16"/>
        <v>1</v>
      </c>
      <c r="F4044" s="75">
        <f t="shared" si="4"/>
        <v>8</v>
      </c>
      <c r="G4044" s="75">
        <f t="shared" si="17"/>
        <v>0</v>
      </c>
      <c r="H4044" s="76">
        <f>IF(A4044&lt;SIP_Calculator!$B$7,0,IF(A4044&gt;SIP_Calculator!$E$7,0,1))</f>
        <v>1</v>
      </c>
      <c r="I4044" s="74">
        <f t="shared" si="5"/>
        <v>1</v>
      </c>
      <c r="J4044" s="75">
        <f t="shared" si="6"/>
        <v>0</v>
      </c>
      <c r="K4044" s="76">
        <f>H4044*SIP_Calculator!$D$25</f>
        <v>484.4666522</v>
      </c>
      <c r="L4044" s="76">
        <f t="shared" si="7"/>
        <v>0.04169553299</v>
      </c>
      <c r="M4044" s="76">
        <f t="shared" si="8"/>
        <v>0.05100534853</v>
      </c>
      <c r="N4044" s="76">
        <f t="shared" ref="N4044:O4044" si="12136">N4043+L4044</f>
        <v>357.7200297</v>
      </c>
      <c r="O4044" s="76">
        <f t="shared" si="12136"/>
        <v>427.1315992</v>
      </c>
      <c r="P4044" s="74">
        <f>I4044*SIP_Calculator!$D$26</f>
        <v>2301.341589</v>
      </c>
      <c r="Q4044" s="74">
        <f t="shared" si="10"/>
        <v>0.1980645391</v>
      </c>
      <c r="R4044" s="74">
        <f t="shared" si="11"/>
        <v>0.2422885648</v>
      </c>
      <c r="S4044" s="74">
        <f t="shared" ref="S4044:T4044" si="12137">S4043+Q4044</f>
        <v>357.7067392</v>
      </c>
      <c r="T4044" s="74">
        <f t="shared" si="12137"/>
        <v>427.2074714</v>
      </c>
      <c r="U4044" s="75">
        <f>J4044*SIP_Calculator!$D$27</f>
        <v>0</v>
      </c>
      <c r="V4044" s="75">
        <f t="shared" si="13"/>
        <v>0</v>
      </c>
      <c r="W4044" s="75">
        <f t="shared" si="14"/>
        <v>0</v>
      </c>
      <c r="X4044" s="75">
        <f t="shared" ref="X4044:Y4044" si="12138">X4043+V4044</f>
        <v>358.2508652</v>
      </c>
      <c r="Y4044" s="75">
        <f t="shared" si="12138"/>
        <v>427.8055696</v>
      </c>
    </row>
    <row r="4045" ht="15.75" customHeight="1">
      <c r="A4045" s="78">
        <v>44068.0</v>
      </c>
      <c r="B4045" s="73">
        <v>11625.6</v>
      </c>
      <c r="C4045" s="73">
        <v>9509.25</v>
      </c>
      <c r="D4045" s="74">
        <f t="shared" si="33"/>
        <v>849</v>
      </c>
      <c r="E4045" s="74">
        <f t="shared" si="16"/>
        <v>0</v>
      </c>
      <c r="F4045" s="75">
        <f t="shared" si="4"/>
        <v>8</v>
      </c>
      <c r="G4045" s="75">
        <f t="shared" si="17"/>
        <v>0</v>
      </c>
      <c r="H4045" s="76">
        <f>IF(A4045&lt;SIP_Calculator!$B$7,0,IF(A4045&gt;SIP_Calculator!$E$7,0,1))</f>
        <v>1</v>
      </c>
      <c r="I4045" s="74">
        <f t="shared" si="5"/>
        <v>0</v>
      </c>
      <c r="J4045" s="75">
        <f t="shared" si="6"/>
        <v>0</v>
      </c>
      <c r="K4045" s="76">
        <f>H4045*SIP_Calculator!$D$25</f>
        <v>484.4666522</v>
      </c>
      <c r="L4045" s="76">
        <f t="shared" si="7"/>
        <v>0.04167239989</v>
      </c>
      <c r="M4045" s="76">
        <f t="shared" si="8"/>
        <v>0.05094688353</v>
      </c>
      <c r="N4045" s="76">
        <f t="shared" ref="N4045:O4045" si="12139">N4044+L4045</f>
        <v>357.7617021</v>
      </c>
      <c r="O4045" s="76">
        <f t="shared" si="12139"/>
        <v>427.1825461</v>
      </c>
      <c r="P4045" s="74">
        <f>I4045*SIP_Calculator!$D$26</f>
        <v>0</v>
      </c>
      <c r="Q4045" s="74">
        <f t="shared" si="10"/>
        <v>0</v>
      </c>
      <c r="R4045" s="74">
        <f t="shared" si="11"/>
        <v>0</v>
      </c>
      <c r="S4045" s="74">
        <f t="shared" ref="S4045:T4045" si="12140">S4044+Q4045</f>
        <v>357.7067392</v>
      </c>
      <c r="T4045" s="74">
        <f t="shared" si="12140"/>
        <v>427.2074714</v>
      </c>
      <c r="U4045" s="75">
        <f>J4045*SIP_Calculator!$D$27</f>
        <v>0</v>
      </c>
      <c r="V4045" s="75">
        <f t="shared" si="13"/>
        <v>0</v>
      </c>
      <c r="W4045" s="75">
        <f t="shared" si="14"/>
        <v>0</v>
      </c>
      <c r="X4045" s="75">
        <f t="shared" ref="X4045:Y4045" si="12141">X4044+V4045</f>
        <v>358.2508652</v>
      </c>
      <c r="Y4045" s="75">
        <f t="shared" si="12141"/>
        <v>427.8055696</v>
      </c>
    </row>
    <row r="4046" ht="15.75" customHeight="1">
      <c r="A4046" s="78">
        <v>44069.0</v>
      </c>
      <c r="B4046" s="73">
        <v>11694.35</v>
      </c>
      <c r="C4046" s="73">
        <v>9567.15</v>
      </c>
      <c r="D4046" s="74">
        <f t="shared" si="33"/>
        <v>849</v>
      </c>
      <c r="E4046" s="74">
        <f t="shared" si="16"/>
        <v>0</v>
      </c>
      <c r="F4046" s="75">
        <f t="shared" si="4"/>
        <v>8</v>
      </c>
      <c r="G4046" s="75">
        <f t="shared" si="17"/>
        <v>0</v>
      </c>
      <c r="H4046" s="76">
        <f>IF(A4046&lt;SIP_Calculator!$B$7,0,IF(A4046&gt;SIP_Calculator!$E$7,0,1))</f>
        <v>1</v>
      </c>
      <c r="I4046" s="74">
        <f t="shared" si="5"/>
        <v>0</v>
      </c>
      <c r="J4046" s="75">
        <f t="shared" si="6"/>
        <v>0</v>
      </c>
      <c r="K4046" s="76">
        <f>H4046*SIP_Calculator!$D$25</f>
        <v>484.4666522</v>
      </c>
      <c r="L4046" s="76">
        <f t="shared" si="7"/>
        <v>0.04142741171</v>
      </c>
      <c r="M4046" s="76">
        <f t="shared" si="8"/>
        <v>0.05063855507</v>
      </c>
      <c r="N4046" s="76">
        <f t="shared" ref="N4046:O4046" si="12142">N4045+L4046</f>
        <v>357.8031295</v>
      </c>
      <c r="O4046" s="76">
        <f t="shared" si="12142"/>
        <v>427.2331846</v>
      </c>
      <c r="P4046" s="74">
        <f>I4046*SIP_Calculator!$D$26</f>
        <v>0</v>
      </c>
      <c r="Q4046" s="74">
        <f t="shared" si="10"/>
        <v>0</v>
      </c>
      <c r="R4046" s="74">
        <f t="shared" si="11"/>
        <v>0</v>
      </c>
      <c r="S4046" s="74">
        <f t="shared" ref="S4046:T4046" si="12143">S4045+Q4046</f>
        <v>357.7067392</v>
      </c>
      <c r="T4046" s="74">
        <f t="shared" si="12143"/>
        <v>427.2074714</v>
      </c>
      <c r="U4046" s="75">
        <f>J4046*SIP_Calculator!$D$27</f>
        <v>0</v>
      </c>
      <c r="V4046" s="75">
        <f t="shared" si="13"/>
        <v>0</v>
      </c>
      <c r="W4046" s="75">
        <f t="shared" si="14"/>
        <v>0</v>
      </c>
      <c r="X4046" s="75">
        <f t="shared" ref="X4046:Y4046" si="12144">X4045+V4046</f>
        <v>358.2508652</v>
      </c>
      <c r="Y4046" s="75">
        <f t="shared" si="12144"/>
        <v>427.8055696</v>
      </c>
    </row>
    <row r="4047" ht="15.75" customHeight="1">
      <c r="A4047" s="78">
        <v>44070.0</v>
      </c>
      <c r="B4047" s="73">
        <v>11709.45</v>
      </c>
      <c r="C4047" s="73">
        <v>9580.7</v>
      </c>
      <c r="D4047" s="74">
        <f t="shared" si="33"/>
        <v>849</v>
      </c>
      <c r="E4047" s="74">
        <f t="shared" si="16"/>
        <v>0</v>
      </c>
      <c r="F4047" s="75">
        <f t="shared" si="4"/>
        <v>8</v>
      </c>
      <c r="G4047" s="75">
        <f t="shared" si="17"/>
        <v>0</v>
      </c>
      <c r="H4047" s="76">
        <f>IF(A4047&lt;SIP_Calculator!$B$7,0,IF(A4047&gt;SIP_Calculator!$E$7,0,1))</f>
        <v>1</v>
      </c>
      <c r="I4047" s="74">
        <f t="shared" si="5"/>
        <v>0</v>
      </c>
      <c r="J4047" s="75">
        <f t="shared" si="6"/>
        <v>0</v>
      </c>
      <c r="K4047" s="76">
        <f>H4047*SIP_Calculator!$D$25</f>
        <v>484.4666522</v>
      </c>
      <c r="L4047" s="76">
        <f t="shared" si="7"/>
        <v>0.04137398872</v>
      </c>
      <c r="M4047" s="76">
        <f t="shared" si="8"/>
        <v>0.05056693688</v>
      </c>
      <c r="N4047" s="76">
        <f t="shared" ref="N4047:O4047" si="12145">N4046+L4047</f>
        <v>357.8445035</v>
      </c>
      <c r="O4047" s="76">
        <f t="shared" si="12145"/>
        <v>427.2837516</v>
      </c>
      <c r="P4047" s="74">
        <f>I4047*SIP_Calculator!$D$26</f>
        <v>0</v>
      </c>
      <c r="Q4047" s="74">
        <f t="shared" si="10"/>
        <v>0</v>
      </c>
      <c r="R4047" s="74">
        <f t="shared" si="11"/>
        <v>0</v>
      </c>
      <c r="S4047" s="74">
        <f t="shared" ref="S4047:T4047" si="12146">S4046+Q4047</f>
        <v>357.7067392</v>
      </c>
      <c r="T4047" s="74">
        <f t="shared" si="12146"/>
        <v>427.2074714</v>
      </c>
      <c r="U4047" s="75">
        <f>J4047*SIP_Calculator!$D$27</f>
        <v>0</v>
      </c>
      <c r="V4047" s="75">
        <f t="shared" si="13"/>
        <v>0</v>
      </c>
      <c r="W4047" s="75">
        <f t="shared" si="14"/>
        <v>0</v>
      </c>
      <c r="X4047" s="75">
        <f t="shared" ref="X4047:Y4047" si="12147">X4046+V4047</f>
        <v>358.2508652</v>
      </c>
      <c r="Y4047" s="75">
        <f t="shared" si="12147"/>
        <v>427.8055696</v>
      </c>
    </row>
    <row r="4048" ht="15.75" customHeight="1">
      <c r="A4048" s="78">
        <v>44071.0</v>
      </c>
      <c r="B4048" s="73">
        <v>11791.5</v>
      </c>
      <c r="C4048" s="73">
        <v>9641.05</v>
      </c>
      <c r="D4048" s="74">
        <f t="shared" si="33"/>
        <v>849</v>
      </c>
      <c r="E4048" s="74">
        <f t="shared" si="16"/>
        <v>0</v>
      </c>
      <c r="F4048" s="75">
        <f t="shared" si="4"/>
        <v>8</v>
      </c>
      <c r="G4048" s="75">
        <f t="shared" si="17"/>
        <v>0</v>
      </c>
      <c r="H4048" s="76">
        <f>IF(A4048&lt;SIP_Calculator!$B$7,0,IF(A4048&gt;SIP_Calculator!$E$7,0,1))</f>
        <v>1</v>
      </c>
      <c r="I4048" s="74">
        <f t="shared" si="5"/>
        <v>0</v>
      </c>
      <c r="J4048" s="75">
        <f t="shared" si="6"/>
        <v>0</v>
      </c>
      <c r="K4048" s="76">
        <f>H4048*SIP_Calculator!$D$25</f>
        <v>484.4666522</v>
      </c>
      <c r="L4048" s="76">
        <f t="shared" si="7"/>
        <v>0.04108609186</v>
      </c>
      <c r="M4048" s="76">
        <f t="shared" si="8"/>
        <v>0.05025040345</v>
      </c>
      <c r="N4048" s="76">
        <f t="shared" ref="N4048:O4048" si="12148">N4047+L4048</f>
        <v>357.8855896</v>
      </c>
      <c r="O4048" s="76">
        <f t="shared" si="12148"/>
        <v>427.334002</v>
      </c>
      <c r="P4048" s="74">
        <f>I4048*SIP_Calculator!$D$26</f>
        <v>0</v>
      </c>
      <c r="Q4048" s="74">
        <f t="shared" si="10"/>
        <v>0</v>
      </c>
      <c r="R4048" s="74">
        <f t="shared" si="11"/>
        <v>0</v>
      </c>
      <c r="S4048" s="74">
        <f t="shared" ref="S4048:T4048" si="12149">S4047+Q4048</f>
        <v>357.7067392</v>
      </c>
      <c r="T4048" s="74">
        <f t="shared" si="12149"/>
        <v>427.2074714</v>
      </c>
      <c r="U4048" s="75">
        <f>J4048*SIP_Calculator!$D$27</f>
        <v>0</v>
      </c>
      <c r="V4048" s="75">
        <f t="shared" si="13"/>
        <v>0</v>
      </c>
      <c r="W4048" s="75">
        <f t="shared" si="14"/>
        <v>0</v>
      </c>
      <c r="X4048" s="75">
        <f t="shared" ref="X4048:Y4048" si="12150">X4047+V4048</f>
        <v>358.2508652</v>
      </c>
      <c r="Y4048" s="75">
        <f t="shared" si="12150"/>
        <v>427.8055696</v>
      </c>
    </row>
    <row r="4049" ht="15.75" customHeight="1">
      <c r="A4049" s="78">
        <v>44074.0</v>
      </c>
      <c r="B4049" s="73">
        <v>11496.05</v>
      </c>
      <c r="C4049" s="73">
        <v>9372.05</v>
      </c>
      <c r="D4049" s="74">
        <f t="shared" si="33"/>
        <v>850</v>
      </c>
      <c r="E4049" s="74">
        <f t="shared" si="16"/>
        <v>1</v>
      </c>
      <c r="F4049" s="75">
        <f t="shared" si="4"/>
        <v>8</v>
      </c>
      <c r="G4049" s="75">
        <f t="shared" si="17"/>
        <v>0</v>
      </c>
      <c r="H4049" s="76">
        <f>IF(A4049&lt;SIP_Calculator!$B$7,0,IF(A4049&gt;SIP_Calculator!$E$7,0,1))</f>
        <v>1</v>
      </c>
      <c r="I4049" s="74">
        <f t="shared" si="5"/>
        <v>1</v>
      </c>
      <c r="J4049" s="75">
        <f t="shared" si="6"/>
        <v>0</v>
      </c>
      <c r="K4049" s="76">
        <f>H4049*SIP_Calculator!$D$25</f>
        <v>484.4666522</v>
      </c>
      <c r="L4049" s="76">
        <f t="shared" si="7"/>
        <v>0.04214200984</v>
      </c>
      <c r="M4049" s="76">
        <f t="shared" si="8"/>
        <v>0.05169270887</v>
      </c>
      <c r="N4049" s="76">
        <f t="shared" ref="N4049:O4049" si="12151">N4048+L4049</f>
        <v>357.9277316</v>
      </c>
      <c r="O4049" s="76">
        <f t="shared" si="12151"/>
        <v>427.3856947</v>
      </c>
      <c r="P4049" s="74">
        <f>I4049*SIP_Calculator!$D$26</f>
        <v>2301.341589</v>
      </c>
      <c r="Q4049" s="74">
        <f t="shared" si="10"/>
        <v>0.2001854193</v>
      </c>
      <c r="R4049" s="74">
        <f t="shared" si="11"/>
        <v>0.2455537038</v>
      </c>
      <c r="S4049" s="74">
        <f t="shared" ref="S4049:T4049" si="12152">S4048+Q4049</f>
        <v>357.9069246</v>
      </c>
      <c r="T4049" s="74">
        <f t="shared" si="12152"/>
        <v>427.4530251</v>
      </c>
      <c r="U4049" s="75">
        <f>J4049*SIP_Calculator!$D$27</f>
        <v>0</v>
      </c>
      <c r="V4049" s="75">
        <f t="shared" si="13"/>
        <v>0</v>
      </c>
      <c r="W4049" s="75">
        <f t="shared" si="14"/>
        <v>0</v>
      </c>
      <c r="X4049" s="75">
        <f t="shared" ref="X4049:Y4049" si="12153">X4048+V4049</f>
        <v>358.2508652</v>
      </c>
      <c r="Y4049" s="75">
        <f t="shared" si="12153"/>
        <v>427.8055696</v>
      </c>
    </row>
    <row r="4050" ht="15.75" customHeight="1">
      <c r="A4050" s="78">
        <v>44075.0</v>
      </c>
      <c r="B4050" s="73">
        <v>11586.6</v>
      </c>
      <c r="C4050" s="73">
        <v>9442.25</v>
      </c>
      <c r="D4050" s="74">
        <f t="shared" si="33"/>
        <v>850</v>
      </c>
      <c r="E4050" s="74">
        <f t="shared" si="16"/>
        <v>0</v>
      </c>
      <c r="F4050" s="75">
        <f t="shared" si="4"/>
        <v>9</v>
      </c>
      <c r="G4050" s="75">
        <f t="shared" si="17"/>
        <v>1</v>
      </c>
      <c r="H4050" s="76">
        <f>IF(A4050&lt;SIP_Calculator!$B$7,0,IF(A4050&gt;SIP_Calculator!$E$7,0,1))</f>
        <v>1</v>
      </c>
      <c r="I4050" s="74">
        <f t="shared" si="5"/>
        <v>0</v>
      </c>
      <c r="J4050" s="75">
        <f t="shared" si="6"/>
        <v>1</v>
      </c>
      <c r="K4050" s="76">
        <f>H4050*SIP_Calculator!$D$25</f>
        <v>484.4666522</v>
      </c>
      <c r="L4050" s="76">
        <f t="shared" si="7"/>
        <v>0.04181266741</v>
      </c>
      <c r="M4050" s="76">
        <f t="shared" si="8"/>
        <v>0.05130839071</v>
      </c>
      <c r="N4050" s="76">
        <f t="shared" ref="N4050:O4050" si="12154">N4049+L4050</f>
        <v>357.9695443</v>
      </c>
      <c r="O4050" s="76">
        <f t="shared" si="12154"/>
        <v>427.4370031</v>
      </c>
      <c r="P4050" s="74">
        <f>I4050*SIP_Calculator!$D$26</f>
        <v>0</v>
      </c>
      <c r="Q4050" s="74">
        <f t="shared" si="10"/>
        <v>0</v>
      </c>
      <c r="R4050" s="74">
        <f t="shared" si="11"/>
        <v>0</v>
      </c>
      <c r="S4050" s="74">
        <f t="shared" ref="S4050:T4050" si="12155">S4049+Q4050</f>
        <v>357.9069246</v>
      </c>
      <c r="T4050" s="74">
        <f t="shared" si="12155"/>
        <v>427.4530251</v>
      </c>
      <c r="U4050" s="75">
        <f>J4050*SIP_Calculator!$D$27</f>
        <v>10000</v>
      </c>
      <c r="V4050" s="75">
        <f t="shared" si="13"/>
        <v>0.8630659555</v>
      </c>
      <c r="W4050" s="75">
        <f t="shared" si="14"/>
        <v>1.059069607</v>
      </c>
      <c r="X4050" s="75">
        <f t="shared" ref="X4050:Y4050" si="12156">X4049+V4050</f>
        <v>359.1139312</v>
      </c>
      <c r="Y4050" s="75">
        <f t="shared" si="12156"/>
        <v>428.8646392</v>
      </c>
    </row>
    <row r="4051" ht="15.75" customHeight="1">
      <c r="A4051" s="78">
        <v>44076.0</v>
      </c>
      <c r="B4051" s="73">
        <v>11660.6</v>
      </c>
      <c r="C4051" s="73">
        <v>9518.4</v>
      </c>
      <c r="D4051" s="74">
        <f t="shared" si="33"/>
        <v>850</v>
      </c>
      <c r="E4051" s="74">
        <f t="shared" si="16"/>
        <v>0</v>
      </c>
      <c r="F4051" s="75">
        <f t="shared" si="4"/>
        <v>9</v>
      </c>
      <c r="G4051" s="75">
        <f t="shared" si="17"/>
        <v>0</v>
      </c>
      <c r="H4051" s="76">
        <f>IF(A4051&lt;SIP_Calculator!$B$7,0,IF(A4051&gt;SIP_Calculator!$E$7,0,1))</f>
        <v>1</v>
      </c>
      <c r="I4051" s="74">
        <f t="shared" si="5"/>
        <v>0</v>
      </c>
      <c r="J4051" s="75">
        <f t="shared" si="6"/>
        <v>0</v>
      </c>
      <c r="K4051" s="76">
        <f>H4051*SIP_Calculator!$D$25</f>
        <v>484.4666522</v>
      </c>
      <c r="L4051" s="76">
        <f t="shared" si="7"/>
        <v>0.04154731765</v>
      </c>
      <c r="M4051" s="76">
        <f t="shared" si="8"/>
        <v>0.05089790849</v>
      </c>
      <c r="N4051" s="76">
        <f t="shared" ref="N4051:O4051" si="12157">N4050+L4051</f>
        <v>358.0110916</v>
      </c>
      <c r="O4051" s="76">
        <f t="shared" si="12157"/>
        <v>427.487901</v>
      </c>
      <c r="P4051" s="74">
        <f>I4051*SIP_Calculator!$D$26</f>
        <v>0</v>
      </c>
      <c r="Q4051" s="74">
        <f t="shared" si="10"/>
        <v>0</v>
      </c>
      <c r="R4051" s="74">
        <f t="shared" si="11"/>
        <v>0</v>
      </c>
      <c r="S4051" s="74">
        <f t="shared" ref="S4051:T4051" si="12158">S4050+Q4051</f>
        <v>357.9069246</v>
      </c>
      <c r="T4051" s="74">
        <f t="shared" si="12158"/>
        <v>427.4530251</v>
      </c>
      <c r="U4051" s="75">
        <f>J4051*SIP_Calculator!$D$27</f>
        <v>0</v>
      </c>
      <c r="V4051" s="75">
        <f t="shared" si="13"/>
        <v>0</v>
      </c>
      <c r="W4051" s="75">
        <f t="shared" si="14"/>
        <v>0</v>
      </c>
      <c r="X4051" s="75">
        <f t="shared" ref="X4051:Y4051" si="12159">X4050+V4051</f>
        <v>359.1139312</v>
      </c>
      <c r="Y4051" s="75">
        <f t="shared" si="12159"/>
        <v>428.8646392</v>
      </c>
    </row>
    <row r="4052" ht="15.75" customHeight="1">
      <c r="A4052" s="78">
        <v>44077.0</v>
      </c>
      <c r="B4052" s="73">
        <v>11663.35</v>
      </c>
      <c r="C4052" s="73">
        <v>9534.65</v>
      </c>
      <c r="D4052" s="74">
        <f t="shared" si="33"/>
        <v>850</v>
      </c>
      <c r="E4052" s="74">
        <f t="shared" si="16"/>
        <v>0</v>
      </c>
      <c r="F4052" s="75">
        <f t="shared" si="4"/>
        <v>9</v>
      </c>
      <c r="G4052" s="75">
        <f t="shared" si="17"/>
        <v>0</v>
      </c>
      <c r="H4052" s="76">
        <f>IF(A4052&lt;SIP_Calculator!$B$7,0,IF(A4052&gt;SIP_Calculator!$E$7,0,1))</f>
        <v>1</v>
      </c>
      <c r="I4052" s="74">
        <f t="shared" si="5"/>
        <v>0</v>
      </c>
      <c r="J4052" s="75">
        <f t="shared" si="6"/>
        <v>0</v>
      </c>
      <c r="K4052" s="76">
        <f>H4052*SIP_Calculator!$D$25</f>
        <v>484.4666522</v>
      </c>
      <c r="L4052" s="76">
        <f t="shared" si="7"/>
        <v>0.04153752157</v>
      </c>
      <c r="M4052" s="76">
        <f t="shared" si="8"/>
        <v>0.05081116267</v>
      </c>
      <c r="N4052" s="76">
        <f t="shared" ref="N4052:O4052" si="12160">N4051+L4052</f>
        <v>358.0526291</v>
      </c>
      <c r="O4052" s="76">
        <f t="shared" si="12160"/>
        <v>427.5387121</v>
      </c>
      <c r="P4052" s="74">
        <f>I4052*SIP_Calculator!$D$26</f>
        <v>0</v>
      </c>
      <c r="Q4052" s="74">
        <f t="shared" si="10"/>
        <v>0</v>
      </c>
      <c r="R4052" s="74">
        <f t="shared" si="11"/>
        <v>0</v>
      </c>
      <c r="S4052" s="74">
        <f t="shared" ref="S4052:T4052" si="12161">S4051+Q4052</f>
        <v>357.9069246</v>
      </c>
      <c r="T4052" s="74">
        <f t="shared" si="12161"/>
        <v>427.4530251</v>
      </c>
      <c r="U4052" s="75">
        <f>J4052*SIP_Calculator!$D$27</f>
        <v>0</v>
      </c>
      <c r="V4052" s="75">
        <f t="shared" si="13"/>
        <v>0</v>
      </c>
      <c r="W4052" s="75">
        <f t="shared" si="14"/>
        <v>0</v>
      </c>
      <c r="X4052" s="75">
        <f t="shared" ref="X4052:Y4052" si="12162">X4051+V4052</f>
        <v>359.1139312</v>
      </c>
      <c r="Y4052" s="75">
        <f t="shared" si="12162"/>
        <v>428.8646392</v>
      </c>
    </row>
    <row r="4053" ht="15.75" customHeight="1">
      <c r="A4053" s="78">
        <v>44078.0</v>
      </c>
      <c r="B4053" s="73">
        <v>11464.95</v>
      </c>
      <c r="C4053" s="73">
        <v>9377.95</v>
      </c>
      <c r="D4053" s="74">
        <f t="shared" si="33"/>
        <v>850</v>
      </c>
      <c r="E4053" s="74">
        <f t="shared" si="16"/>
        <v>0</v>
      </c>
      <c r="F4053" s="75">
        <f t="shared" si="4"/>
        <v>9</v>
      </c>
      <c r="G4053" s="75">
        <f t="shared" si="17"/>
        <v>0</v>
      </c>
      <c r="H4053" s="76">
        <f>IF(A4053&lt;SIP_Calculator!$B$7,0,IF(A4053&gt;SIP_Calculator!$E$7,0,1))</f>
        <v>1</v>
      </c>
      <c r="I4053" s="74">
        <f t="shared" si="5"/>
        <v>0</v>
      </c>
      <c r="J4053" s="75">
        <f t="shared" si="6"/>
        <v>0</v>
      </c>
      <c r="K4053" s="76">
        <f>H4053*SIP_Calculator!$D$25</f>
        <v>484.4666522</v>
      </c>
      <c r="L4053" s="76">
        <f t="shared" si="7"/>
        <v>0.0422563249</v>
      </c>
      <c r="M4053" s="76">
        <f t="shared" si="8"/>
        <v>0.05166018716</v>
      </c>
      <c r="N4053" s="76">
        <f t="shared" ref="N4053:O4053" si="12163">N4052+L4053</f>
        <v>358.0948854</v>
      </c>
      <c r="O4053" s="76">
        <f t="shared" si="12163"/>
        <v>427.5903723</v>
      </c>
      <c r="P4053" s="74">
        <f>I4053*SIP_Calculator!$D$26</f>
        <v>0</v>
      </c>
      <c r="Q4053" s="74">
        <f t="shared" si="10"/>
        <v>0</v>
      </c>
      <c r="R4053" s="74">
        <f t="shared" si="11"/>
        <v>0</v>
      </c>
      <c r="S4053" s="74">
        <f t="shared" ref="S4053:T4053" si="12164">S4052+Q4053</f>
        <v>357.9069246</v>
      </c>
      <c r="T4053" s="74">
        <f t="shared" si="12164"/>
        <v>427.4530251</v>
      </c>
      <c r="U4053" s="75">
        <f>J4053*SIP_Calculator!$D$27</f>
        <v>0</v>
      </c>
      <c r="V4053" s="75">
        <f t="shared" si="13"/>
        <v>0</v>
      </c>
      <c r="W4053" s="75">
        <f t="shared" si="14"/>
        <v>0</v>
      </c>
      <c r="X4053" s="75">
        <f t="shared" ref="X4053:Y4053" si="12165">X4052+V4053</f>
        <v>359.1139312</v>
      </c>
      <c r="Y4053" s="75">
        <f t="shared" si="12165"/>
        <v>428.8646392</v>
      </c>
    </row>
    <row r="4054" ht="15.75" customHeight="1">
      <c r="A4054" s="78">
        <v>44081.0</v>
      </c>
      <c r="B4054" s="73">
        <v>11478.4</v>
      </c>
      <c r="C4054" s="73">
        <v>9379.1</v>
      </c>
      <c r="D4054" s="74">
        <f t="shared" si="33"/>
        <v>851</v>
      </c>
      <c r="E4054" s="74">
        <f t="shared" si="16"/>
        <v>1</v>
      </c>
      <c r="F4054" s="75">
        <f t="shared" si="4"/>
        <v>9</v>
      </c>
      <c r="G4054" s="75">
        <f t="shared" si="17"/>
        <v>0</v>
      </c>
      <c r="H4054" s="76">
        <f>IF(A4054&lt;SIP_Calculator!$B$7,0,IF(A4054&gt;SIP_Calculator!$E$7,0,1))</f>
        <v>1</v>
      </c>
      <c r="I4054" s="74">
        <f t="shared" si="5"/>
        <v>1</v>
      </c>
      <c r="J4054" s="75">
        <f t="shared" si="6"/>
        <v>0</v>
      </c>
      <c r="K4054" s="76">
        <f>H4054*SIP_Calculator!$D$25</f>
        <v>484.4666522</v>
      </c>
      <c r="L4054" s="76">
        <f t="shared" si="7"/>
        <v>0.04220681037</v>
      </c>
      <c r="M4054" s="76">
        <f t="shared" si="8"/>
        <v>0.05165385295</v>
      </c>
      <c r="N4054" s="76">
        <f t="shared" ref="N4054:O4054" si="12166">N4053+L4054</f>
        <v>358.1370922</v>
      </c>
      <c r="O4054" s="76">
        <f t="shared" si="12166"/>
        <v>427.6420262</v>
      </c>
      <c r="P4054" s="74">
        <f>I4054*SIP_Calculator!$D$26</f>
        <v>2301.341589</v>
      </c>
      <c r="Q4054" s="74">
        <f t="shared" si="10"/>
        <v>0.2004932385</v>
      </c>
      <c r="R4054" s="74">
        <f t="shared" si="11"/>
        <v>0.2453691281</v>
      </c>
      <c r="S4054" s="74">
        <f t="shared" ref="S4054:T4054" si="12167">S4053+Q4054</f>
        <v>358.1074178</v>
      </c>
      <c r="T4054" s="74">
        <f t="shared" si="12167"/>
        <v>427.6983942</v>
      </c>
      <c r="U4054" s="75">
        <f>J4054*SIP_Calculator!$D$27</f>
        <v>0</v>
      </c>
      <c r="V4054" s="75">
        <f t="shared" si="13"/>
        <v>0</v>
      </c>
      <c r="W4054" s="75">
        <f t="shared" si="14"/>
        <v>0</v>
      </c>
      <c r="X4054" s="75">
        <f t="shared" ref="X4054:Y4054" si="12168">X4053+V4054</f>
        <v>359.1139312</v>
      </c>
      <c r="Y4054" s="75">
        <f t="shared" si="12168"/>
        <v>428.8646392</v>
      </c>
    </row>
    <row r="4055" ht="15.75" customHeight="1">
      <c r="A4055" s="78">
        <v>44082.0</v>
      </c>
      <c r="B4055" s="73">
        <v>11434.9</v>
      </c>
      <c r="C4055" s="73">
        <v>9329.85</v>
      </c>
      <c r="D4055" s="74">
        <f t="shared" si="33"/>
        <v>851</v>
      </c>
      <c r="E4055" s="74">
        <f t="shared" si="16"/>
        <v>0</v>
      </c>
      <c r="F4055" s="75">
        <f t="shared" si="4"/>
        <v>9</v>
      </c>
      <c r="G4055" s="75">
        <f t="shared" si="17"/>
        <v>0</v>
      </c>
      <c r="H4055" s="76">
        <f>IF(A4055&lt;SIP_Calculator!$B$7,0,IF(A4055&gt;SIP_Calculator!$E$7,0,1))</f>
        <v>1</v>
      </c>
      <c r="I4055" s="74">
        <f t="shared" si="5"/>
        <v>0</v>
      </c>
      <c r="J4055" s="75">
        <f t="shared" si="6"/>
        <v>0</v>
      </c>
      <c r="K4055" s="76">
        <f>H4055*SIP_Calculator!$D$25</f>
        <v>484.4666522</v>
      </c>
      <c r="L4055" s="76">
        <f t="shared" si="7"/>
        <v>0.04236737113</v>
      </c>
      <c r="M4055" s="76">
        <f t="shared" si="8"/>
        <v>0.05192652102</v>
      </c>
      <c r="N4055" s="76">
        <f t="shared" ref="N4055:O4055" si="12169">N4054+L4055</f>
        <v>358.1794596</v>
      </c>
      <c r="O4055" s="76">
        <f t="shared" si="12169"/>
        <v>427.6939527</v>
      </c>
      <c r="P4055" s="74">
        <f>I4055*SIP_Calculator!$D$26</f>
        <v>0</v>
      </c>
      <c r="Q4055" s="74">
        <f t="shared" si="10"/>
        <v>0</v>
      </c>
      <c r="R4055" s="74">
        <f t="shared" si="11"/>
        <v>0</v>
      </c>
      <c r="S4055" s="74">
        <f t="shared" ref="S4055:T4055" si="12170">S4054+Q4055</f>
        <v>358.1074178</v>
      </c>
      <c r="T4055" s="74">
        <f t="shared" si="12170"/>
        <v>427.6983942</v>
      </c>
      <c r="U4055" s="75">
        <f>J4055*SIP_Calculator!$D$27</f>
        <v>0</v>
      </c>
      <c r="V4055" s="75">
        <f t="shared" si="13"/>
        <v>0</v>
      </c>
      <c r="W4055" s="75">
        <f t="shared" si="14"/>
        <v>0</v>
      </c>
      <c r="X4055" s="75">
        <f t="shared" ref="X4055:Y4055" si="12171">X4054+V4055</f>
        <v>359.1139312</v>
      </c>
      <c r="Y4055" s="75">
        <f t="shared" si="12171"/>
        <v>428.8646392</v>
      </c>
    </row>
    <row r="4056" ht="15.75" customHeight="1">
      <c r="A4056" s="78">
        <v>44083.0</v>
      </c>
      <c r="B4056" s="73">
        <v>11397.95</v>
      </c>
      <c r="C4056" s="73">
        <v>9290.2</v>
      </c>
      <c r="D4056" s="74">
        <f t="shared" si="33"/>
        <v>851</v>
      </c>
      <c r="E4056" s="74">
        <f t="shared" si="16"/>
        <v>0</v>
      </c>
      <c r="F4056" s="75">
        <f t="shared" si="4"/>
        <v>9</v>
      </c>
      <c r="G4056" s="75">
        <f t="shared" si="17"/>
        <v>0</v>
      </c>
      <c r="H4056" s="76">
        <f>IF(A4056&lt;SIP_Calculator!$B$7,0,IF(A4056&gt;SIP_Calculator!$E$7,0,1))</f>
        <v>1</v>
      </c>
      <c r="I4056" s="74">
        <f t="shared" si="5"/>
        <v>0</v>
      </c>
      <c r="J4056" s="75">
        <f t="shared" si="6"/>
        <v>0</v>
      </c>
      <c r="K4056" s="76">
        <f>H4056*SIP_Calculator!$D$25</f>
        <v>484.4666522</v>
      </c>
      <c r="L4056" s="76">
        <f t="shared" si="7"/>
        <v>0.04250471815</v>
      </c>
      <c r="M4056" s="76">
        <f t="shared" si="8"/>
        <v>0.05214814021</v>
      </c>
      <c r="N4056" s="76">
        <f t="shared" ref="N4056:O4056" si="12172">N4055+L4056</f>
        <v>358.2219643</v>
      </c>
      <c r="O4056" s="76">
        <f t="shared" si="12172"/>
        <v>427.7461008</v>
      </c>
      <c r="P4056" s="74">
        <f>I4056*SIP_Calculator!$D$26</f>
        <v>0</v>
      </c>
      <c r="Q4056" s="74">
        <f t="shared" si="10"/>
        <v>0</v>
      </c>
      <c r="R4056" s="74">
        <f t="shared" si="11"/>
        <v>0</v>
      </c>
      <c r="S4056" s="74">
        <f t="shared" ref="S4056:T4056" si="12173">S4055+Q4056</f>
        <v>358.1074178</v>
      </c>
      <c r="T4056" s="74">
        <f t="shared" si="12173"/>
        <v>427.6983942</v>
      </c>
      <c r="U4056" s="75">
        <f>J4056*SIP_Calculator!$D$27</f>
        <v>0</v>
      </c>
      <c r="V4056" s="75">
        <f t="shared" si="13"/>
        <v>0</v>
      </c>
      <c r="W4056" s="75">
        <f t="shared" si="14"/>
        <v>0</v>
      </c>
      <c r="X4056" s="75">
        <f t="shared" ref="X4056:Y4056" si="12174">X4055+V4056</f>
        <v>359.1139312</v>
      </c>
      <c r="Y4056" s="75">
        <f t="shared" si="12174"/>
        <v>428.8646392</v>
      </c>
    </row>
    <row r="4057" ht="15.75" customHeight="1">
      <c r="A4057" s="78">
        <v>44084.0</v>
      </c>
      <c r="B4057" s="73">
        <v>11562.65</v>
      </c>
      <c r="C4057" s="73">
        <v>9420.25</v>
      </c>
      <c r="D4057" s="74">
        <f t="shared" si="33"/>
        <v>851</v>
      </c>
      <c r="E4057" s="74">
        <f t="shared" si="16"/>
        <v>0</v>
      </c>
      <c r="F4057" s="75">
        <f t="shared" si="4"/>
        <v>9</v>
      </c>
      <c r="G4057" s="75">
        <f t="shared" si="17"/>
        <v>0</v>
      </c>
      <c r="H4057" s="76">
        <f>IF(A4057&lt;SIP_Calculator!$B$7,0,IF(A4057&gt;SIP_Calculator!$E$7,0,1))</f>
        <v>1</v>
      </c>
      <c r="I4057" s="74">
        <f t="shared" si="5"/>
        <v>0</v>
      </c>
      <c r="J4057" s="75">
        <f t="shared" si="6"/>
        <v>0</v>
      </c>
      <c r="K4057" s="76">
        <f>H4057*SIP_Calculator!$D$25</f>
        <v>484.4666522</v>
      </c>
      <c r="L4057" s="76">
        <f t="shared" si="7"/>
        <v>0.04189927501</v>
      </c>
      <c r="M4057" s="76">
        <f t="shared" si="8"/>
        <v>0.05142821604</v>
      </c>
      <c r="N4057" s="76">
        <f t="shared" ref="N4057:O4057" si="12175">N4056+L4057</f>
        <v>358.2638636</v>
      </c>
      <c r="O4057" s="76">
        <f t="shared" si="12175"/>
        <v>427.7975291</v>
      </c>
      <c r="P4057" s="74">
        <f>I4057*SIP_Calculator!$D$26</f>
        <v>0</v>
      </c>
      <c r="Q4057" s="74">
        <f t="shared" si="10"/>
        <v>0</v>
      </c>
      <c r="R4057" s="74">
        <f t="shared" si="11"/>
        <v>0</v>
      </c>
      <c r="S4057" s="74">
        <f t="shared" ref="S4057:T4057" si="12176">S4056+Q4057</f>
        <v>358.1074178</v>
      </c>
      <c r="T4057" s="74">
        <f t="shared" si="12176"/>
        <v>427.6983942</v>
      </c>
      <c r="U4057" s="75">
        <f>J4057*SIP_Calculator!$D$27</f>
        <v>0</v>
      </c>
      <c r="V4057" s="75">
        <f t="shared" si="13"/>
        <v>0</v>
      </c>
      <c r="W4057" s="75">
        <f t="shared" si="14"/>
        <v>0</v>
      </c>
      <c r="X4057" s="75">
        <f t="shared" ref="X4057:Y4057" si="12177">X4056+V4057</f>
        <v>359.1139312</v>
      </c>
      <c r="Y4057" s="75">
        <f t="shared" si="12177"/>
        <v>428.8646392</v>
      </c>
    </row>
    <row r="4058" ht="15.75" customHeight="1">
      <c r="A4058" s="78">
        <v>44085.0</v>
      </c>
      <c r="B4058" s="73">
        <v>11589.65</v>
      </c>
      <c r="C4058" s="73">
        <v>9446.4</v>
      </c>
      <c r="D4058" s="74">
        <f t="shared" si="33"/>
        <v>851</v>
      </c>
      <c r="E4058" s="74">
        <f t="shared" si="16"/>
        <v>0</v>
      </c>
      <c r="F4058" s="75">
        <f t="shared" si="4"/>
        <v>9</v>
      </c>
      <c r="G4058" s="75">
        <f t="shared" si="17"/>
        <v>0</v>
      </c>
      <c r="H4058" s="76">
        <f>IF(A4058&lt;SIP_Calculator!$B$7,0,IF(A4058&gt;SIP_Calculator!$E$7,0,1))</f>
        <v>1</v>
      </c>
      <c r="I4058" s="74">
        <f t="shared" si="5"/>
        <v>0</v>
      </c>
      <c r="J4058" s="75">
        <f t="shared" si="6"/>
        <v>0</v>
      </c>
      <c r="K4058" s="76">
        <f>H4058*SIP_Calculator!$D$25</f>
        <v>484.4666522</v>
      </c>
      <c r="L4058" s="76">
        <f t="shared" si="7"/>
        <v>0.04180166374</v>
      </c>
      <c r="M4058" s="76">
        <f t="shared" si="8"/>
        <v>0.05128584987</v>
      </c>
      <c r="N4058" s="76">
        <f t="shared" ref="N4058:O4058" si="12178">N4057+L4058</f>
        <v>358.3056653</v>
      </c>
      <c r="O4058" s="76">
        <f t="shared" si="12178"/>
        <v>427.8488149</v>
      </c>
      <c r="P4058" s="74">
        <f>I4058*SIP_Calculator!$D$26</f>
        <v>0</v>
      </c>
      <c r="Q4058" s="74">
        <f t="shared" si="10"/>
        <v>0</v>
      </c>
      <c r="R4058" s="74">
        <f t="shared" si="11"/>
        <v>0</v>
      </c>
      <c r="S4058" s="74">
        <f t="shared" ref="S4058:T4058" si="12179">S4057+Q4058</f>
        <v>358.1074178</v>
      </c>
      <c r="T4058" s="74">
        <f t="shared" si="12179"/>
        <v>427.6983942</v>
      </c>
      <c r="U4058" s="75">
        <f>J4058*SIP_Calculator!$D$27</f>
        <v>0</v>
      </c>
      <c r="V4058" s="75">
        <f t="shared" si="13"/>
        <v>0</v>
      </c>
      <c r="W4058" s="75">
        <f t="shared" si="14"/>
        <v>0</v>
      </c>
      <c r="X4058" s="75">
        <f t="shared" ref="X4058:Y4058" si="12180">X4057+V4058</f>
        <v>359.1139312</v>
      </c>
      <c r="Y4058" s="75">
        <f t="shared" si="12180"/>
        <v>428.8646392</v>
      </c>
    </row>
    <row r="4059" ht="15.75" customHeight="1">
      <c r="A4059" s="78">
        <v>44088.0</v>
      </c>
      <c r="B4059" s="73">
        <v>11566.45</v>
      </c>
      <c r="C4059" s="73">
        <v>9493.3</v>
      </c>
      <c r="D4059" s="74">
        <f t="shared" si="33"/>
        <v>852</v>
      </c>
      <c r="E4059" s="74">
        <f t="shared" si="16"/>
        <v>1</v>
      </c>
      <c r="F4059" s="75">
        <f t="shared" si="4"/>
        <v>9</v>
      </c>
      <c r="G4059" s="75">
        <f t="shared" si="17"/>
        <v>0</v>
      </c>
      <c r="H4059" s="76">
        <f>IF(A4059&lt;SIP_Calculator!$B$7,0,IF(A4059&gt;SIP_Calculator!$E$7,0,1))</f>
        <v>1</v>
      </c>
      <c r="I4059" s="74">
        <f t="shared" si="5"/>
        <v>1</v>
      </c>
      <c r="J4059" s="75">
        <f t="shared" si="6"/>
        <v>0</v>
      </c>
      <c r="K4059" s="76">
        <f>H4059*SIP_Calculator!$D$25</f>
        <v>484.4666522</v>
      </c>
      <c r="L4059" s="76">
        <f t="shared" si="7"/>
        <v>0.04188550957</v>
      </c>
      <c r="M4059" s="76">
        <f t="shared" si="8"/>
        <v>0.05103248103</v>
      </c>
      <c r="N4059" s="76">
        <f t="shared" ref="N4059:O4059" si="12181">N4058+L4059</f>
        <v>358.3475508</v>
      </c>
      <c r="O4059" s="76">
        <f t="shared" si="12181"/>
        <v>427.8998474</v>
      </c>
      <c r="P4059" s="74">
        <f>I4059*SIP_Calculator!$D$26</f>
        <v>2301.341589</v>
      </c>
      <c r="Q4059" s="74">
        <f t="shared" si="10"/>
        <v>0.1989669768</v>
      </c>
      <c r="R4059" s="74">
        <f t="shared" si="11"/>
        <v>0.2424174512</v>
      </c>
      <c r="S4059" s="74">
        <f t="shared" ref="S4059:T4059" si="12182">S4058+Q4059</f>
        <v>358.3063848</v>
      </c>
      <c r="T4059" s="74">
        <f t="shared" si="12182"/>
        <v>427.9408117</v>
      </c>
      <c r="U4059" s="75">
        <f>J4059*SIP_Calculator!$D$27</f>
        <v>0</v>
      </c>
      <c r="V4059" s="75">
        <f t="shared" si="13"/>
        <v>0</v>
      </c>
      <c r="W4059" s="75">
        <f t="shared" si="14"/>
        <v>0</v>
      </c>
      <c r="X4059" s="75">
        <f t="shared" ref="X4059:Y4059" si="12183">X4058+V4059</f>
        <v>359.1139312</v>
      </c>
      <c r="Y4059" s="75">
        <f t="shared" si="12183"/>
        <v>428.8646392</v>
      </c>
    </row>
    <row r="4060" ht="15.75" customHeight="1">
      <c r="A4060" s="78">
        <v>44089.0</v>
      </c>
      <c r="B4060" s="73">
        <v>11652.85</v>
      </c>
      <c r="C4060" s="73">
        <v>9573.35</v>
      </c>
      <c r="D4060" s="74">
        <f t="shared" si="33"/>
        <v>852</v>
      </c>
      <c r="E4060" s="74">
        <f t="shared" si="16"/>
        <v>0</v>
      </c>
      <c r="F4060" s="75">
        <f t="shared" si="4"/>
        <v>9</v>
      </c>
      <c r="G4060" s="75">
        <f t="shared" si="17"/>
        <v>0</v>
      </c>
      <c r="H4060" s="76">
        <f>IF(A4060&lt;SIP_Calculator!$B$7,0,IF(A4060&gt;SIP_Calculator!$E$7,0,1))</f>
        <v>1</v>
      </c>
      <c r="I4060" s="74">
        <f t="shared" si="5"/>
        <v>0</v>
      </c>
      <c r="J4060" s="75">
        <f t="shared" si="6"/>
        <v>0</v>
      </c>
      <c r="K4060" s="76">
        <f>H4060*SIP_Calculator!$D$25</f>
        <v>484.4666522</v>
      </c>
      <c r="L4060" s="76">
        <f t="shared" si="7"/>
        <v>0.04157494966</v>
      </c>
      <c r="M4060" s="76">
        <f t="shared" si="8"/>
        <v>0.05060575997</v>
      </c>
      <c r="N4060" s="76">
        <f t="shared" ref="N4060:O4060" si="12184">N4059+L4060</f>
        <v>358.3891257</v>
      </c>
      <c r="O4060" s="76">
        <f t="shared" si="12184"/>
        <v>427.9504531</v>
      </c>
      <c r="P4060" s="74">
        <f>I4060*SIP_Calculator!$D$26</f>
        <v>0</v>
      </c>
      <c r="Q4060" s="74">
        <f t="shared" si="10"/>
        <v>0</v>
      </c>
      <c r="R4060" s="74">
        <f t="shared" si="11"/>
        <v>0</v>
      </c>
      <c r="S4060" s="74">
        <f t="shared" ref="S4060:T4060" si="12185">S4059+Q4060</f>
        <v>358.3063848</v>
      </c>
      <c r="T4060" s="74">
        <f t="shared" si="12185"/>
        <v>427.9408117</v>
      </c>
      <c r="U4060" s="75">
        <f>J4060*SIP_Calculator!$D$27</f>
        <v>0</v>
      </c>
      <c r="V4060" s="75">
        <f t="shared" si="13"/>
        <v>0</v>
      </c>
      <c r="W4060" s="75">
        <f t="shared" si="14"/>
        <v>0</v>
      </c>
      <c r="X4060" s="75">
        <f t="shared" ref="X4060:Y4060" si="12186">X4059+V4060</f>
        <v>359.1139312</v>
      </c>
      <c r="Y4060" s="75">
        <f t="shared" si="12186"/>
        <v>428.8646392</v>
      </c>
    </row>
    <row r="4061" ht="15.75" customHeight="1">
      <c r="A4061" s="78">
        <v>44090.0</v>
      </c>
      <c r="B4061" s="73">
        <v>11732.7</v>
      </c>
      <c r="C4061" s="73">
        <v>9632.5</v>
      </c>
      <c r="D4061" s="74">
        <f t="shared" si="33"/>
        <v>852</v>
      </c>
      <c r="E4061" s="74">
        <f t="shared" si="16"/>
        <v>0</v>
      </c>
      <c r="F4061" s="75">
        <f t="shared" si="4"/>
        <v>9</v>
      </c>
      <c r="G4061" s="75">
        <f t="shared" si="17"/>
        <v>0</v>
      </c>
      <c r="H4061" s="76">
        <f>IF(A4061&lt;SIP_Calculator!$B$7,0,IF(A4061&gt;SIP_Calculator!$E$7,0,1))</f>
        <v>1</v>
      </c>
      <c r="I4061" s="74">
        <f t="shared" si="5"/>
        <v>0</v>
      </c>
      <c r="J4061" s="75">
        <f t="shared" si="6"/>
        <v>0</v>
      </c>
      <c r="K4061" s="76">
        <f>H4061*SIP_Calculator!$D$25</f>
        <v>484.4666522</v>
      </c>
      <c r="L4061" s="76">
        <f t="shared" si="7"/>
        <v>0.04129200032</v>
      </c>
      <c r="M4061" s="76">
        <f t="shared" si="8"/>
        <v>0.05029500672</v>
      </c>
      <c r="N4061" s="76">
        <f t="shared" ref="N4061:O4061" si="12187">N4060+L4061</f>
        <v>358.4304177</v>
      </c>
      <c r="O4061" s="76">
        <f t="shared" si="12187"/>
        <v>428.0007482</v>
      </c>
      <c r="P4061" s="74">
        <f>I4061*SIP_Calculator!$D$26</f>
        <v>0</v>
      </c>
      <c r="Q4061" s="74">
        <f t="shared" si="10"/>
        <v>0</v>
      </c>
      <c r="R4061" s="74">
        <f t="shared" si="11"/>
        <v>0</v>
      </c>
      <c r="S4061" s="74">
        <f t="shared" ref="S4061:T4061" si="12188">S4060+Q4061</f>
        <v>358.3063848</v>
      </c>
      <c r="T4061" s="74">
        <f t="shared" si="12188"/>
        <v>427.9408117</v>
      </c>
      <c r="U4061" s="75">
        <f>J4061*SIP_Calculator!$D$27</f>
        <v>0</v>
      </c>
      <c r="V4061" s="75">
        <f t="shared" si="13"/>
        <v>0</v>
      </c>
      <c r="W4061" s="75">
        <f t="shared" si="14"/>
        <v>0</v>
      </c>
      <c r="X4061" s="75">
        <f t="shared" ref="X4061:Y4061" si="12189">X4060+V4061</f>
        <v>359.1139312</v>
      </c>
      <c r="Y4061" s="75">
        <f t="shared" si="12189"/>
        <v>428.8646392</v>
      </c>
    </row>
    <row r="4062" ht="15.75" customHeight="1">
      <c r="A4062" s="78">
        <v>44091.0</v>
      </c>
      <c r="B4062" s="73">
        <v>11646.15</v>
      </c>
      <c r="C4062" s="73">
        <v>9566.75</v>
      </c>
      <c r="D4062" s="74">
        <f t="shared" si="33"/>
        <v>852</v>
      </c>
      <c r="E4062" s="74">
        <f t="shared" si="16"/>
        <v>0</v>
      </c>
      <c r="F4062" s="75">
        <f t="shared" si="4"/>
        <v>9</v>
      </c>
      <c r="G4062" s="75">
        <f t="shared" si="17"/>
        <v>0</v>
      </c>
      <c r="H4062" s="76">
        <f>IF(A4062&lt;SIP_Calculator!$B$7,0,IF(A4062&gt;SIP_Calculator!$E$7,0,1))</f>
        <v>1</v>
      </c>
      <c r="I4062" s="74">
        <f t="shared" si="5"/>
        <v>0</v>
      </c>
      <c r="J4062" s="75">
        <f t="shared" si="6"/>
        <v>0</v>
      </c>
      <c r="K4062" s="76">
        <f>H4062*SIP_Calculator!$D$25</f>
        <v>484.4666522</v>
      </c>
      <c r="L4062" s="76">
        <f t="shared" si="7"/>
        <v>0.04159886762</v>
      </c>
      <c r="M4062" s="76">
        <f t="shared" si="8"/>
        <v>0.05064067235</v>
      </c>
      <c r="N4062" s="76">
        <f t="shared" ref="N4062:O4062" si="12190">N4061+L4062</f>
        <v>358.4720166</v>
      </c>
      <c r="O4062" s="76">
        <f t="shared" si="12190"/>
        <v>428.0513888</v>
      </c>
      <c r="P4062" s="74">
        <f>I4062*SIP_Calculator!$D$26</f>
        <v>0</v>
      </c>
      <c r="Q4062" s="74">
        <f t="shared" si="10"/>
        <v>0</v>
      </c>
      <c r="R4062" s="74">
        <f t="shared" si="11"/>
        <v>0</v>
      </c>
      <c r="S4062" s="74">
        <f t="shared" ref="S4062:T4062" si="12191">S4061+Q4062</f>
        <v>358.3063848</v>
      </c>
      <c r="T4062" s="74">
        <f t="shared" si="12191"/>
        <v>427.9408117</v>
      </c>
      <c r="U4062" s="75">
        <f>J4062*SIP_Calculator!$D$27</f>
        <v>0</v>
      </c>
      <c r="V4062" s="75">
        <f t="shared" si="13"/>
        <v>0</v>
      </c>
      <c r="W4062" s="75">
        <f t="shared" si="14"/>
        <v>0</v>
      </c>
      <c r="X4062" s="75">
        <f t="shared" ref="X4062:Y4062" si="12192">X4061+V4062</f>
        <v>359.1139312</v>
      </c>
      <c r="Y4062" s="75">
        <f t="shared" si="12192"/>
        <v>428.8646392</v>
      </c>
    </row>
    <row r="4063" ht="15.75" customHeight="1">
      <c r="A4063" s="78">
        <v>44092.0</v>
      </c>
      <c r="B4063" s="73">
        <v>11640.2</v>
      </c>
      <c r="C4063" s="73">
        <v>9559.5</v>
      </c>
      <c r="D4063" s="74">
        <f t="shared" si="33"/>
        <v>852</v>
      </c>
      <c r="E4063" s="74">
        <f t="shared" si="16"/>
        <v>0</v>
      </c>
      <c r="F4063" s="75">
        <f t="shared" si="4"/>
        <v>9</v>
      </c>
      <c r="G4063" s="75">
        <f t="shared" si="17"/>
        <v>0</v>
      </c>
      <c r="H4063" s="76">
        <f>IF(A4063&lt;SIP_Calculator!$B$7,0,IF(A4063&gt;SIP_Calculator!$E$7,0,1))</f>
        <v>1</v>
      </c>
      <c r="I4063" s="74">
        <f t="shared" si="5"/>
        <v>0</v>
      </c>
      <c r="J4063" s="75">
        <f t="shared" si="6"/>
        <v>0</v>
      </c>
      <c r="K4063" s="76">
        <f>H4063*SIP_Calculator!$D$25</f>
        <v>484.4666522</v>
      </c>
      <c r="L4063" s="76">
        <f t="shared" si="7"/>
        <v>0.04162013128</v>
      </c>
      <c r="M4063" s="76">
        <f t="shared" si="8"/>
        <v>0.05067907863</v>
      </c>
      <c r="N4063" s="76">
        <f t="shared" ref="N4063:O4063" si="12193">N4062+L4063</f>
        <v>358.5136367</v>
      </c>
      <c r="O4063" s="76">
        <f t="shared" si="12193"/>
        <v>428.1020679</v>
      </c>
      <c r="P4063" s="74">
        <f>I4063*SIP_Calculator!$D$26</f>
        <v>0</v>
      </c>
      <c r="Q4063" s="74">
        <f t="shared" si="10"/>
        <v>0</v>
      </c>
      <c r="R4063" s="74">
        <f t="shared" si="11"/>
        <v>0</v>
      </c>
      <c r="S4063" s="74">
        <f t="shared" ref="S4063:T4063" si="12194">S4062+Q4063</f>
        <v>358.3063848</v>
      </c>
      <c r="T4063" s="74">
        <f t="shared" si="12194"/>
        <v>427.9408117</v>
      </c>
      <c r="U4063" s="75">
        <f>J4063*SIP_Calculator!$D$27</f>
        <v>0</v>
      </c>
      <c r="V4063" s="75">
        <f t="shared" si="13"/>
        <v>0</v>
      </c>
      <c r="W4063" s="75">
        <f t="shared" si="14"/>
        <v>0</v>
      </c>
      <c r="X4063" s="75">
        <f t="shared" ref="X4063:Y4063" si="12195">X4062+V4063</f>
        <v>359.1139312</v>
      </c>
      <c r="Y4063" s="75">
        <f t="shared" si="12195"/>
        <v>428.8646392</v>
      </c>
    </row>
    <row r="4064" ht="15.75" customHeight="1">
      <c r="A4064" s="78">
        <v>44095.0</v>
      </c>
      <c r="B4064" s="73">
        <v>11367.25</v>
      </c>
      <c r="C4064" s="73">
        <v>9313.0</v>
      </c>
      <c r="D4064" s="74">
        <f t="shared" si="33"/>
        <v>853</v>
      </c>
      <c r="E4064" s="74">
        <f t="shared" si="16"/>
        <v>1</v>
      </c>
      <c r="F4064" s="75">
        <f t="shared" si="4"/>
        <v>9</v>
      </c>
      <c r="G4064" s="75">
        <f t="shared" si="17"/>
        <v>0</v>
      </c>
      <c r="H4064" s="76">
        <f>IF(A4064&lt;SIP_Calculator!$B$7,0,IF(A4064&gt;SIP_Calculator!$E$7,0,1))</f>
        <v>1</v>
      </c>
      <c r="I4064" s="74">
        <f t="shared" si="5"/>
        <v>1</v>
      </c>
      <c r="J4064" s="75">
        <f t="shared" si="6"/>
        <v>0</v>
      </c>
      <c r="K4064" s="76">
        <f>H4064*SIP_Calculator!$D$25</f>
        <v>484.4666522</v>
      </c>
      <c r="L4064" s="76">
        <f t="shared" si="7"/>
        <v>0.04261951239</v>
      </c>
      <c r="M4064" s="76">
        <f t="shared" si="8"/>
        <v>0.05202047162</v>
      </c>
      <c r="N4064" s="76">
        <f t="shared" ref="N4064:O4064" si="12196">N4063+L4064</f>
        <v>358.5562562</v>
      </c>
      <c r="O4064" s="76">
        <f t="shared" si="12196"/>
        <v>428.1540884</v>
      </c>
      <c r="P4064" s="74">
        <f>I4064*SIP_Calculator!$D$26</f>
        <v>2301.341589</v>
      </c>
      <c r="Q4064" s="74">
        <f t="shared" si="10"/>
        <v>0.2024536796</v>
      </c>
      <c r="R4064" s="74">
        <f t="shared" si="11"/>
        <v>0.2471106614</v>
      </c>
      <c r="S4064" s="74">
        <f t="shared" ref="S4064:T4064" si="12197">S4063+Q4064</f>
        <v>358.5088385</v>
      </c>
      <c r="T4064" s="74">
        <f t="shared" si="12197"/>
        <v>428.1879223</v>
      </c>
      <c r="U4064" s="75">
        <f>J4064*SIP_Calculator!$D$27</f>
        <v>0</v>
      </c>
      <c r="V4064" s="75">
        <f t="shared" si="13"/>
        <v>0</v>
      </c>
      <c r="W4064" s="75">
        <f t="shared" si="14"/>
        <v>0</v>
      </c>
      <c r="X4064" s="75">
        <f t="shared" ref="X4064:Y4064" si="12198">X4063+V4064</f>
        <v>359.1139312</v>
      </c>
      <c r="Y4064" s="75">
        <f t="shared" si="12198"/>
        <v>428.8646392</v>
      </c>
    </row>
    <row r="4065" ht="15.75" customHeight="1">
      <c r="A4065" s="78">
        <v>44096.0</v>
      </c>
      <c r="B4065" s="73">
        <v>11264.55</v>
      </c>
      <c r="C4065" s="73">
        <v>9213.9</v>
      </c>
      <c r="D4065" s="74">
        <f t="shared" si="33"/>
        <v>853</v>
      </c>
      <c r="E4065" s="74">
        <f t="shared" si="16"/>
        <v>0</v>
      </c>
      <c r="F4065" s="75">
        <f t="shared" si="4"/>
        <v>9</v>
      </c>
      <c r="G4065" s="75">
        <f t="shared" si="17"/>
        <v>0</v>
      </c>
      <c r="H4065" s="76">
        <f>IF(A4065&lt;SIP_Calculator!$B$7,0,IF(A4065&gt;SIP_Calculator!$E$7,0,1))</f>
        <v>1</v>
      </c>
      <c r="I4065" s="74">
        <f t="shared" si="5"/>
        <v>0</v>
      </c>
      <c r="J4065" s="75">
        <f t="shared" si="6"/>
        <v>0</v>
      </c>
      <c r="K4065" s="76">
        <f>H4065*SIP_Calculator!$D$25</f>
        <v>484.4666522</v>
      </c>
      <c r="L4065" s="76">
        <f t="shared" si="7"/>
        <v>0.04300807863</v>
      </c>
      <c r="M4065" s="76">
        <f t="shared" si="8"/>
        <v>0.05257997723</v>
      </c>
      <c r="N4065" s="76">
        <f t="shared" ref="N4065:O4065" si="12199">N4064+L4065</f>
        <v>358.5992643</v>
      </c>
      <c r="O4065" s="76">
        <f t="shared" si="12199"/>
        <v>428.2066684</v>
      </c>
      <c r="P4065" s="74">
        <f>I4065*SIP_Calculator!$D$26</f>
        <v>0</v>
      </c>
      <c r="Q4065" s="74">
        <f t="shared" si="10"/>
        <v>0</v>
      </c>
      <c r="R4065" s="74">
        <f t="shared" si="11"/>
        <v>0</v>
      </c>
      <c r="S4065" s="74">
        <f t="shared" ref="S4065:T4065" si="12200">S4064+Q4065</f>
        <v>358.5088385</v>
      </c>
      <c r="T4065" s="74">
        <f t="shared" si="12200"/>
        <v>428.1879223</v>
      </c>
      <c r="U4065" s="75">
        <f>J4065*SIP_Calculator!$D$27</f>
        <v>0</v>
      </c>
      <c r="V4065" s="75">
        <f t="shared" si="13"/>
        <v>0</v>
      </c>
      <c r="W4065" s="75">
        <f t="shared" si="14"/>
        <v>0</v>
      </c>
      <c r="X4065" s="75">
        <f t="shared" ref="X4065:Y4065" si="12201">X4064+V4065</f>
        <v>359.1139312</v>
      </c>
      <c r="Y4065" s="75">
        <f t="shared" si="12201"/>
        <v>428.8646392</v>
      </c>
    </row>
    <row r="4066" ht="15.75" customHeight="1">
      <c r="A4066" s="78">
        <v>44097.0</v>
      </c>
      <c r="B4066" s="73">
        <v>11241.6</v>
      </c>
      <c r="C4066" s="73">
        <v>9194.35</v>
      </c>
      <c r="D4066" s="74">
        <f t="shared" si="33"/>
        <v>853</v>
      </c>
      <c r="E4066" s="74">
        <f t="shared" si="16"/>
        <v>0</v>
      </c>
      <c r="F4066" s="75">
        <f t="shared" si="4"/>
        <v>9</v>
      </c>
      <c r="G4066" s="75">
        <f t="shared" si="17"/>
        <v>0</v>
      </c>
      <c r="H4066" s="76">
        <f>IF(A4066&lt;SIP_Calculator!$B$7,0,IF(A4066&gt;SIP_Calculator!$E$7,0,1))</f>
        <v>1</v>
      </c>
      <c r="I4066" s="74">
        <f t="shared" si="5"/>
        <v>0</v>
      </c>
      <c r="J4066" s="75">
        <f t="shared" si="6"/>
        <v>0</v>
      </c>
      <c r="K4066" s="76">
        <f>H4066*SIP_Calculator!$D$25</f>
        <v>484.4666522</v>
      </c>
      <c r="L4066" s="76">
        <f t="shared" si="7"/>
        <v>0.04309588067</v>
      </c>
      <c r="M4066" s="76">
        <f t="shared" si="8"/>
        <v>0.05269177834</v>
      </c>
      <c r="N4066" s="76">
        <f t="shared" ref="N4066:O4066" si="12202">N4065+L4066</f>
        <v>358.6423602</v>
      </c>
      <c r="O4066" s="76">
        <f t="shared" si="12202"/>
        <v>428.2593601</v>
      </c>
      <c r="P4066" s="74">
        <f>I4066*SIP_Calculator!$D$26</f>
        <v>0</v>
      </c>
      <c r="Q4066" s="74">
        <f t="shared" si="10"/>
        <v>0</v>
      </c>
      <c r="R4066" s="74">
        <f t="shared" si="11"/>
        <v>0</v>
      </c>
      <c r="S4066" s="74">
        <f t="shared" ref="S4066:T4066" si="12203">S4065+Q4066</f>
        <v>358.5088385</v>
      </c>
      <c r="T4066" s="74">
        <f t="shared" si="12203"/>
        <v>428.1879223</v>
      </c>
      <c r="U4066" s="75">
        <f>J4066*SIP_Calculator!$D$27</f>
        <v>0</v>
      </c>
      <c r="V4066" s="75">
        <f t="shared" si="13"/>
        <v>0</v>
      </c>
      <c r="W4066" s="75">
        <f t="shared" si="14"/>
        <v>0</v>
      </c>
      <c r="X4066" s="75">
        <f t="shared" ref="X4066:Y4066" si="12204">X4065+V4066</f>
        <v>359.1139312</v>
      </c>
      <c r="Y4066" s="75">
        <f t="shared" si="12204"/>
        <v>428.8646392</v>
      </c>
    </row>
    <row r="4067" ht="15.75" customHeight="1">
      <c r="A4067" s="78">
        <v>44098.0</v>
      </c>
      <c r="B4067" s="73">
        <v>10922.25</v>
      </c>
      <c r="C4067" s="73">
        <v>8944.75</v>
      </c>
      <c r="D4067" s="74">
        <f t="shared" si="33"/>
        <v>853</v>
      </c>
      <c r="E4067" s="74">
        <f t="shared" si="16"/>
        <v>0</v>
      </c>
      <c r="F4067" s="75">
        <f t="shared" si="4"/>
        <v>9</v>
      </c>
      <c r="G4067" s="75">
        <f t="shared" si="17"/>
        <v>0</v>
      </c>
      <c r="H4067" s="76">
        <f>IF(A4067&lt;SIP_Calculator!$B$7,0,IF(A4067&gt;SIP_Calculator!$E$7,0,1))</f>
        <v>1</v>
      </c>
      <c r="I4067" s="74">
        <f t="shared" si="5"/>
        <v>0</v>
      </c>
      <c r="J4067" s="75">
        <f t="shared" si="6"/>
        <v>0</v>
      </c>
      <c r="K4067" s="76">
        <f>H4067*SIP_Calculator!$D$25</f>
        <v>484.4666522</v>
      </c>
      <c r="L4067" s="76">
        <f t="shared" si="7"/>
        <v>0.04435593877</v>
      </c>
      <c r="M4067" s="76">
        <f t="shared" si="8"/>
        <v>0.05416212328</v>
      </c>
      <c r="N4067" s="76">
        <f t="shared" ref="N4067:O4067" si="12205">N4066+L4067</f>
        <v>358.6867161</v>
      </c>
      <c r="O4067" s="76">
        <f t="shared" si="12205"/>
        <v>428.3135223</v>
      </c>
      <c r="P4067" s="74">
        <f>I4067*SIP_Calculator!$D$26</f>
        <v>0</v>
      </c>
      <c r="Q4067" s="74">
        <f t="shared" si="10"/>
        <v>0</v>
      </c>
      <c r="R4067" s="74">
        <f t="shared" si="11"/>
        <v>0</v>
      </c>
      <c r="S4067" s="74">
        <f t="shared" ref="S4067:T4067" si="12206">S4066+Q4067</f>
        <v>358.5088385</v>
      </c>
      <c r="T4067" s="74">
        <f t="shared" si="12206"/>
        <v>428.1879223</v>
      </c>
      <c r="U4067" s="75">
        <f>J4067*SIP_Calculator!$D$27</f>
        <v>0</v>
      </c>
      <c r="V4067" s="75">
        <f t="shared" si="13"/>
        <v>0</v>
      </c>
      <c r="W4067" s="75">
        <f t="shared" si="14"/>
        <v>0</v>
      </c>
      <c r="X4067" s="75">
        <f t="shared" ref="X4067:Y4067" si="12207">X4066+V4067</f>
        <v>359.1139312</v>
      </c>
      <c r="Y4067" s="75">
        <f t="shared" si="12207"/>
        <v>428.8646392</v>
      </c>
    </row>
    <row r="4068" ht="15.75" customHeight="1">
      <c r="A4068" s="78">
        <v>44099.0</v>
      </c>
      <c r="B4068" s="73">
        <v>11176.3</v>
      </c>
      <c r="C4068" s="73">
        <v>9156.1</v>
      </c>
      <c r="D4068" s="74">
        <f t="shared" si="33"/>
        <v>853</v>
      </c>
      <c r="E4068" s="74">
        <f t="shared" si="16"/>
        <v>0</v>
      </c>
      <c r="F4068" s="75">
        <f t="shared" si="4"/>
        <v>9</v>
      </c>
      <c r="G4068" s="75">
        <f t="shared" si="17"/>
        <v>0</v>
      </c>
      <c r="H4068" s="76">
        <f>IF(A4068&lt;SIP_Calculator!$B$7,0,IF(A4068&gt;SIP_Calculator!$E$7,0,1))</f>
        <v>1</v>
      </c>
      <c r="I4068" s="74">
        <f t="shared" si="5"/>
        <v>0</v>
      </c>
      <c r="J4068" s="75">
        <f t="shared" si="6"/>
        <v>0</v>
      </c>
      <c r="K4068" s="76">
        <f>H4068*SIP_Calculator!$D$25</f>
        <v>484.4666522</v>
      </c>
      <c r="L4068" s="76">
        <f t="shared" si="7"/>
        <v>0.04334767787</v>
      </c>
      <c r="M4068" s="76">
        <f t="shared" si="8"/>
        <v>0.0529119005</v>
      </c>
      <c r="N4068" s="76">
        <f t="shared" ref="N4068:O4068" si="12208">N4067+L4068</f>
        <v>358.7300638</v>
      </c>
      <c r="O4068" s="76">
        <f t="shared" si="12208"/>
        <v>428.3664342</v>
      </c>
      <c r="P4068" s="74">
        <f>I4068*SIP_Calculator!$D$26</f>
        <v>0</v>
      </c>
      <c r="Q4068" s="74">
        <f t="shared" si="10"/>
        <v>0</v>
      </c>
      <c r="R4068" s="74">
        <f t="shared" si="11"/>
        <v>0</v>
      </c>
      <c r="S4068" s="74">
        <f t="shared" ref="S4068:T4068" si="12209">S4067+Q4068</f>
        <v>358.5088385</v>
      </c>
      <c r="T4068" s="74">
        <f t="shared" si="12209"/>
        <v>428.1879223</v>
      </c>
      <c r="U4068" s="75">
        <f>J4068*SIP_Calculator!$D$27</f>
        <v>0</v>
      </c>
      <c r="V4068" s="75">
        <f t="shared" si="13"/>
        <v>0</v>
      </c>
      <c r="W4068" s="75">
        <f t="shared" si="14"/>
        <v>0</v>
      </c>
      <c r="X4068" s="75">
        <f t="shared" ref="X4068:Y4068" si="12210">X4067+V4068</f>
        <v>359.1139312</v>
      </c>
      <c r="Y4068" s="75">
        <f t="shared" si="12210"/>
        <v>428.8646392</v>
      </c>
    </row>
    <row r="4069" ht="15.75" customHeight="1">
      <c r="A4069" s="78">
        <v>44102.0</v>
      </c>
      <c r="B4069" s="73">
        <v>11365.25</v>
      </c>
      <c r="C4069" s="73">
        <v>9330.25</v>
      </c>
      <c r="D4069" s="74">
        <f t="shared" si="33"/>
        <v>854</v>
      </c>
      <c r="E4069" s="74">
        <f t="shared" si="16"/>
        <v>1</v>
      </c>
      <c r="F4069" s="75">
        <f t="shared" si="4"/>
        <v>9</v>
      </c>
      <c r="G4069" s="75">
        <f t="shared" si="17"/>
        <v>0</v>
      </c>
      <c r="H4069" s="76">
        <f>IF(A4069&lt;SIP_Calculator!$B$7,0,IF(A4069&gt;SIP_Calculator!$E$7,0,1))</f>
        <v>1</v>
      </c>
      <c r="I4069" s="74">
        <f t="shared" si="5"/>
        <v>1</v>
      </c>
      <c r="J4069" s="75">
        <f t="shared" si="6"/>
        <v>0</v>
      </c>
      <c r="K4069" s="76">
        <f>H4069*SIP_Calculator!$D$25</f>
        <v>484.4666522</v>
      </c>
      <c r="L4069" s="76">
        <f t="shared" si="7"/>
        <v>0.04262701236</v>
      </c>
      <c r="M4069" s="76">
        <f t="shared" si="8"/>
        <v>0.05192429487</v>
      </c>
      <c r="N4069" s="76">
        <f t="shared" ref="N4069:O4069" si="12211">N4068+L4069</f>
        <v>358.7726908</v>
      </c>
      <c r="O4069" s="76">
        <f t="shared" si="12211"/>
        <v>428.4183585</v>
      </c>
      <c r="P4069" s="74">
        <f>I4069*SIP_Calculator!$D$26</f>
        <v>2301.341589</v>
      </c>
      <c r="Q4069" s="74">
        <f t="shared" si="10"/>
        <v>0.2024893064</v>
      </c>
      <c r="R4069" s="74">
        <f t="shared" si="11"/>
        <v>0.246653797</v>
      </c>
      <c r="S4069" s="74">
        <f t="shared" ref="S4069:T4069" si="12212">S4068+Q4069</f>
        <v>358.7113278</v>
      </c>
      <c r="T4069" s="74">
        <f t="shared" si="12212"/>
        <v>428.4345761</v>
      </c>
      <c r="U4069" s="75">
        <f>J4069*SIP_Calculator!$D$27</f>
        <v>0</v>
      </c>
      <c r="V4069" s="75">
        <f t="shared" si="13"/>
        <v>0</v>
      </c>
      <c r="W4069" s="75">
        <f t="shared" si="14"/>
        <v>0</v>
      </c>
      <c r="X4069" s="75">
        <f t="shared" ref="X4069:Y4069" si="12213">X4068+V4069</f>
        <v>359.1139312</v>
      </c>
      <c r="Y4069" s="75">
        <f t="shared" si="12213"/>
        <v>428.8646392</v>
      </c>
    </row>
    <row r="4070" ht="15.75" customHeight="1">
      <c r="A4070" s="78">
        <v>44103.0</v>
      </c>
      <c r="B4070" s="73">
        <v>11353.65</v>
      </c>
      <c r="C4070" s="73">
        <v>9319.7</v>
      </c>
      <c r="D4070" s="74">
        <f t="shared" si="33"/>
        <v>854</v>
      </c>
      <c r="E4070" s="74">
        <f t="shared" si="16"/>
        <v>0</v>
      </c>
      <c r="F4070" s="75">
        <f t="shared" si="4"/>
        <v>9</v>
      </c>
      <c r="G4070" s="75">
        <f t="shared" si="17"/>
        <v>0</v>
      </c>
      <c r="H4070" s="76">
        <f>IF(A4070&lt;SIP_Calculator!$B$7,0,IF(A4070&gt;SIP_Calculator!$E$7,0,1))</f>
        <v>1</v>
      </c>
      <c r="I4070" s="74">
        <f t="shared" si="5"/>
        <v>0</v>
      </c>
      <c r="J4070" s="75">
        <f t="shared" si="6"/>
        <v>0</v>
      </c>
      <c r="K4070" s="76">
        <f>H4070*SIP_Calculator!$D$25</f>
        <v>484.4666522</v>
      </c>
      <c r="L4070" s="76">
        <f t="shared" si="7"/>
        <v>0.04267056428</v>
      </c>
      <c r="M4070" s="76">
        <f t="shared" si="8"/>
        <v>0.05198307372</v>
      </c>
      <c r="N4070" s="76">
        <f t="shared" ref="N4070:O4070" si="12214">N4069+L4070</f>
        <v>358.8153614</v>
      </c>
      <c r="O4070" s="76">
        <f t="shared" si="12214"/>
        <v>428.4703415</v>
      </c>
      <c r="P4070" s="74">
        <f>I4070*SIP_Calculator!$D$26</f>
        <v>0</v>
      </c>
      <c r="Q4070" s="74">
        <f t="shared" si="10"/>
        <v>0</v>
      </c>
      <c r="R4070" s="74">
        <f t="shared" si="11"/>
        <v>0</v>
      </c>
      <c r="S4070" s="74">
        <f t="shared" ref="S4070:T4070" si="12215">S4069+Q4070</f>
        <v>358.7113278</v>
      </c>
      <c r="T4070" s="74">
        <f t="shared" si="12215"/>
        <v>428.4345761</v>
      </c>
      <c r="U4070" s="75">
        <f>J4070*SIP_Calculator!$D$27</f>
        <v>0</v>
      </c>
      <c r="V4070" s="75">
        <f t="shared" si="13"/>
        <v>0</v>
      </c>
      <c r="W4070" s="75">
        <f t="shared" si="14"/>
        <v>0</v>
      </c>
      <c r="X4070" s="75">
        <f t="shared" ref="X4070:Y4070" si="12216">X4069+V4070</f>
        <v>359.1139312</v>
      </c>
      <c r="Y4070" s="75">
        <f t="shared" si="12216"/>
        <v>428.8646392</v>
      </c>
    </row>
    <row r="4071" ht="15.75" customHeight="1">
      <c r="A4071" s="78">
        <v>44104.0</v>
      </c>
      <c r="B4071" s="73">
        <v>11385.2</v>
      </c>
      <c r="C4071" s="73">
        <v>9341.75</v>
      </c>
      <c r="D4071" s="74">
        <f t="shared" si="33"/>
        <v>854</v>
      </c>
      <c r="E4071" s="74">
        <f t="shared" si="16"/>
        <v>0</v>
      </c>
      <c r="F4071" s="75">
        <f t="shared" si="4"/>
        <v>9</v>
      </c>
      <c r="G4071" s="75">
        <f t="shared" si="17"/>
        <v>0</v>
      </c>
      <c r="H4071" s="76">
        <f>IF(A4071&lt;SIP_Calculator!$B$7,0,IF(A4071&gt;SIP_Calculator!$E$7,0,1))</f>
        <v>1</v>
      </c>
      <c r="I4071" s="74">
        <f t="shared" si="5"/>
        <v>0</v>
      </c>
      <c r="J4071" s="75">
        <f t="shared" si="6"/>
        <v>0</v>
      </c>
      <c r="K4071" s="76">
        <f>H4071*SIP_Calculator!$D$25</f>
        <v>484.4666522</v>
      </c>
      <c r="L4071" s="76">
        <f t="shared" si="7"/>
        <v>0.04255231811</v>
      </c>
      <c r="M4071" s="76">
        <f t="shared" si="8"/>
        <v>0.05186037436</v>
      </c>
      <c r="N4071" s="76">
        <f t="shared" ref="N4071:O4071" si="12217">N4070+L4071</f>
        <v>358.8579137</v>
      </c>
      <c r="O4071" s="76">
        <f t="shared" si="12217"/>
        <v>428.5222019</v>
      </c>
      <c r="P4071" s="74">
        <f>I4071*SIP_Calculator!$D$26</f>
        <v>0</v>
      </c>
      <c r="Q4071" s="74">
        <f t="shared" si="10"/>
        <v>0</v>
      </c>
      <c r="R4071" s="74">
        <f t="shared" si="11"/>
        <v>0</v>
      </c>
      <c r="S4071" s="74">
        <f t="shared" ref="S4071:T4071" si="12218">S4070+Q4071</f>
        <v>358.7113278</v>
      </c>
      <c r="T4071" s="74">
        <f t="shared" si="12218"/>
        <v>428.4345761</v>
      </c>
      <c r="U4071" s="75">
        <f>J4071*SIP_Calculator!$D$27</f>
        <v>0</v>
      </c>
      <c r="V4071" s="75">
        <f t="shared" si="13"/>
        <v>0</v>
      </c>
      <c r="W4071" s="75">
        <f t="shared" si="14"/>
        <v>0</v>
      </c>
      <c r="X4071" s="75">
        <f t="shared" ref="X4071:Y4071" si="12219">X4070+V4071</f>
        <v>359.1139312</v>
      </c>
      <c r="Y4071" s="75">
        <f t="shared" si="12219"/>
        <v>428.8646392</v>
      </c>
    </row>
    <row r="4072" ht="15.75" customHeight="1">
      <c r="A4072" s="78">
        <v>44105.0</v>
      </c>
      <c r="B4072" s="73">
        <v>11545.9</v>
      </c>
      <c r="C4072" s="73">
        <v>9461.7</v>
      </c>
      <c r="D4072" s="74">
        <f t="shared" si="33"/>
        <v>854</v>
      </c>
      <c r="E4072" s="74">
        <f t="shared" si="16"/>
        <v>0</v>
      </c>
      <c r="F4072" s="75">
        <f t="shared" si="4"/>
        <v>10</v>
      </c>
      <c r="G4072" s="75">
        <f t="shared" si="17"/>
        <v>1</v>
      </c>
      <c r="H4072" s="76">
        <f>IF(A4072&lt;SIP_Calculator!$B$7,0,IF(A4072&gt;SIP_Calculator!$E$7,0,1))</f>
        <v>1</v>
      </c>
      <c r="I4072" s="74">
        <f t="shared" si="5"/>
        <v>0</v>
      </c>
      <c r="J4072" s="75">
        <f t="shared" si="6"/>
        <v>1</v>
      </c>
      <c r="K4072" s="76">
        <f>H4072*SIP_Calculator!$D$25</f>
        <v>484.4666522</v>
      </c>
      <c r="L4072" s="76">
        <f t="shared" si="7"/>
        <v>0.0419600596</v>
      </c>
      <c r="M4072" s="76">
        <f t="shared" si="8"/>
        <v>0.05120291831</v>
      </c>
      <c r="N4072" s="76">
        <f t="shared" ref="N4072:O4072" si="12220">N4071+L4072</f>
        <v>358.8998738</v>
      </c>
      <c r="O4072" s="76">
        <f t="shared" si="12220"/>
        <v>428.5734048</v>
      </c>
      <c r="P4072" s="74">
        <f>I4072*SIP_Calculator!$D$26</f>
        <v>0</v>
      </c>
      <c r="Q4072" s="74">
        <f t="shared" si="10"/>
        <v>0</v>
      </c>
      <c r="R4072" s="74">
        <f t="shared" si="11"/>
        <v>0</v>
      </c>
      <c r="S4072" s="74">
        <f t="shared" ref="S4072:T4072" si="12221">S4071+Q4072</f>
        <v>358.7113278</v>
      </c>
      <c r="T4072" s="74">
        <f t="shared" si="12221"/>
        <v>428.4345761</v>
      </c>
      <c r="U4072" s="75">
        <f>J4072*SIP_Calculator!$D$27</f>
        <v>10000</v>
      </c>
      <c r="V4072" s="75">
        <f t="shared" si="13"/>
        <v>0.8661083155</v>
      </c>
      <c r="W4072" s="75">
        <f t="shared" si="14"/>
        <v>1.056892525</v>
      </c>
      <c r="X4072" s="75">
        <f t="shared" ref="X4072:Y4072" si="12222">X4071+V4072</f>
        <v>359.9800395</v>
      </c>
      <c r="Y4072" s="75">
        <f t="shared" si="12222"/>
        <v>429.9215317</v>
      </c>
    </row>
    <row r="4073" ht="15.75" customHeight="1">
      <c r="A4073" s="78">
        <v>44109.0</v>
      </c>
      <c r="B4073" s="73">
        <v>11625.6</v>
      </c>
      <c r="C4073" s="73">
        <v>9516.3</v>
      </c>
      <c r="D4073" s="74">
        <f t="shared" si="33"/>
        <v>855</v>
      </c>
      <c r="E4073" s="74">
        <f t="shared" si="16"/>
        <v>1</v>
      </c>
      <c r="F4073" s="75">
        <f t="shared" si="4"/>
        <v>10</v>
      </c>
      <c r="G4073" s="75">
        <f t="shared" si="17"/>
        <v>0</v>
      </c>
      <c r="H4073" s="76">
        <f>IF(A4073&lt;SIP_Calculator!$B$7,0,IF(A4073&gt;SIP_Calculator!$E$7,0,1))</f>
        <v>1</v>
      </c>
      <c r="I4073" s="74">
        <f t="shared" si="5"/>
        <v>1</v>
      </c>
      <c r="J4073" s="75">
        <f t="shared" si="6"/>
        <v>0</v>
      </c>
      <c r="K4073" s="76">
        <f>H4073*SIP_Calculator!$D$25</f>
        <v>484.4666522</v>
      </c>
      <c r="L4073" s="76">
        <f t="shared" si="7"/>
        <v>0.04167239989</v>
      </c>
      <c r="M4073" s="76">
        <f t="shared" si="8"/>
        <v>0.05090914034</v>
      </c>
      <c r="N4073" s="76">
        <f t="shared" ref="N4073:O4073" si="12223">N4072+L4073</f>
        <v>358.9415462</v>
      </c>
      <c r="O4073" s="76">
        <f t="shared" si="12223"/>
        <v>428.624314</v>
      </c>
      <c r="P4073" s="74">
        <f>I4073*SIP_Calculator!$D$26</f>
        <v>2301.341589</v>
      </c>
      <c r="Q4073" s="74">
        <f t="shared" si="10"/>
        <v>0.1979546509</v>
      </c>
      <c r="R4073" s="74">
        <f t="shared" si="11"/>
        <v>0.2418315511</v>
      </c>
      <c r="S4073" s="74">
        <f t="shared" ref="S4073:T4073" si="12224">S4072+Q4073</f>
        <v>358.9092824</v>
      </c>
      <c r="T4073" s="74">
        <f t="shared" si="12224"/>
        <v>428.6764077</v>
      </c>
      <c r="U4073" s="75">
        <f>J4073*SIP_Calculator!$D$27</f>
        <v>0</v>
      </c>
      <c r="V4073" s="75">
        <f t="shared" si="13"/>
        <v>0</v>
      </c>
      <c r="W4073" s="75">
        <f t="shared" si="14"/>
        <v>0</v>
      </c>
      <c r="X4073" s="75">
        <f t="shared" ref="X4073:Y4073" si="12225">X4072+V4073</f>
        <v>359.9800395</v>
      </c>
      <c r="Y4073" s="75">
        <f t="shared" si="12225"/>
        <v>429.9215317</v>
      </c>
    </row>
    <row r="4074" ht="15.75" customHeight="1">
      <c r="A4074" s="78">
        <v>44110.0</v>
      </c>
      <c r="B4074" s="73">
        <v>11770.75</v>
      </c>
      <c r="C4074" s="73">
        <v>9622.35</v>
      </c>
      <c r="D4074" s="74">
        <f t="shared" si="33"/>
        <v>855</v>
      </c>
      <c r="E4074" s="74">
        <f t="shared" si="16"/>
        <v>0</v>
      </c>
      <c r="F4074" s="75">
        <f t="shared" si="4"/>
        <v>10</v>
      </c>
      <c r="G4074" s="75">
        <f t="shared" si="17"/>
        <v>0</v>
      </c>
      <c r="H4074" s="76">
        <f>IF(A4074&lt;SIP_Calculator!$B$7,0,IF(A4074&gt;SIP_Calculator!$E$7,0,1))</f>
        <v>1</v>
      </c>
      <c r="I4074" s="74">
        <f t="shared" si="5"/>
        <v>0</v>
      </c>
      <c r="J4074" s="75">
        <f t="shared" si="6"/>
        <v>0</v>
      </c>
      <c r="K4074" s="76">
        <f>H4074*SIP_Calculator!$D$25</f>
        <v>484.4666522</v>
      </c>
      <c r="L4074" s="76">
        <f t="shared" si="7"/>
        <v>0.04115852025</v>
      </c>
      <c r="M4074" s="76">
        <f t="shared" si="8"/>
        <v>0.05034805969</v>
      </c>
      <c r="N4074" s="76">
        <f t="shared" ref="N4074:O4074" si="12226">N4073+L4074</f>
        <v>358.9827047</v>
      </c>
      <c r="O4074" s="76">
        <f t="shared" si="12226"/>
        <v>428.674662</v>
      </c>
      <c r="P4074" s="74">
        <f>I4074*SIP_Calculator!$D$26</f>
        <v>0</v>
      </c>
      <c r="Q4074" s="74">
        <f t="shared" si="10"/>
        <v>0</v>
      </c>
      <c r="R4074" s="74">
        <f t="shared" si="11"/>
        <v>0</v>
      </c>
      <c r="S4074" s="74">
        <f t="shared" ref="S4074:T4074" si="12227">S4073+Q4074</f>
        <v>358.9092824</v>
      </c>
      <c r="T4074" s="74">
        <f t="shared" si="12227"/>
        <v>428.6764077</v>
      </c>
      <c r="U4074" s="75">
        <f>J4074*SIP_Calculator!$D$27</f>
        <v>0</v>
      </c>
      <c r="V4074" s="75">
        <f t="shared" si="13"/>
        <v>0</v>
      </c>
      <c r="W4074" s="75">
        <f t="shared" si="14"/>
        <v>0</v>
      </c>
      <c r="X4074" s="75">
        <f t="shared" ref="X4074:Y4074" si="12228">X4073+V4074</f>
        <v>359.9800395</v>
      </c>
      <c r="Y4074" s="75">
        <f t="shared" si="12228"/>
        <v>429.9215317</v>
      </c>
    </row>
    <row r="4075" ht="15.75" customHeight="1">
      <c r="A4075" s="78">
        <v>44111.0</v>
      </c>
      <c r="B4075" s="73">
        <v>11833.9</v>
      </c>
      <c r="C4075" s="73">
        <v>9654.5</v>
      </c>
      <c r="D4075" s="74">
        <f t="shared" si="33"/>
        <v>855</v>
      </c>
      <c r="E4075" s="74">
        <f t="shared" si="16"/>
        <v>0</v>
      </c>
      <c r="F4075" s="75">
        <f t="shared" si="4"/>
        <v>10</v>
      </c>
      <c r="G4075" s="75">
        <f t="shared" si="17"/>
        <v>0</v>
      </c>
      <c r="H4075" s="76">
        <f>IF(A4075&lt;SIP_Calculator!$B$7,0,IF(A4075&gt;SIP_Calculator!$E$7,0,1))</f>
        <v>1</v>
      </c>
      <c r="I4075" s="74">
        <f t="shared" si="5"/>
        <v>0</v>
      </c>
      <c r="J4075" s="75">
        <f t="shared" si="6"/>
        <v>0</v>
      </c>
      <c r="K4075" s="76">
        <f>H4075*SIP_Calculator!$D$25</f>
        <v>484.4666522</v>
      </c>
      <c r="L4075" s="76">
        <f t="shared" si="7"/>
        <v>0.04093888339</v>
      </c>
      <c r="M4075" s="76">
        <f t="shared" si="8"/>
        <v>0.05018039797</v>
      </c>
      <c r="N4075" s="76">
        <f t="shared" ref="N4075:O4075" si="12229">N4074+L4075</f>
        <v>359.0236436</v>
      </c>
      <c r="O4075" s="76">
        <f t="shared" si="12229"/>
        <v>428.7248424</v>
      </c>
      <c r="P4075" s="74">
        <f>I4075*SIP_Calculator!$D$26</f>
        <v>0</v>
      </c>
      <c r="Q4075" s="74">
        <f t="shared" si="10"/>
        <v>0</v>
      </c>
      <c r="R4075" s="74">
        <f t="shared" si="11"/>
        <v>0</v>
      </c>
      <c r="S4075" s="74">
        <f t="shared" ref="S4075:T4075" si="12230">S4074+Q4075</f>
        <v>358.9092824</v>
      </c>
      <c r="T4075" s="74">
        <f t="shared" si="12230"/>
        <v>428.6764077</v>
      </c>
      <c r="U4075" s="75">
        <f>J4075*SIP_Calculator!$D$27</f>
        <v>0</v>
      </c>
      <c r="V4075" s="75">
        <f t="shared" si="13"/>
        <v>0</v>
      </c>
      <c r="W4075" s="75">
        <f t="shared" si="14"/>
        <v>0</v>
      </c>
      <c r="X4075" s="75">
        <f t="shared" ref="X4075:Y4075" si="12231">X4074+V4075</f>
        <v>359.9800395</v>
      </c>
      <c r="Y4075" s="75">
        <f t="shared" si="12231"/>
        <v>429.9215317</v>
      </c>
    </row>
    <row r="4076" ht="15.75" customHeight="1">
      <c r="A4076" s="78">
        <v>44112.0</v>
      </c>
      <c r="B4076" s="73">
        <v>11925.4</v>
      </c>
      <c r="C4076" s="73">
        <v>9711.8</v>
      </c>
      <c r="D4076" s="74">
        <f t="shared" si="33"/>
        <v>855</v>
      </c>
      <c r="E4076" s="74">
        <f t="shared" si="16"/>
        <v>0</v>
      </c>
      <c r="F4076" s="75">
        <f t="shared" si="4"/>
        <v>10</v>
      </c>
      <c r="G4076" s="75">
        <f t="shared" si="17"/>
        <v>0</v>
      </c>
      <c r="H4076" s="76">
        <f>IF(A4076&lt;SIP_Calculator!$B$7,0,IF(A4076&gt;SIP_Calculator!$E$7,0,1))</f>
        <v>1</v>
      </c>
      <c r="I4076" s="74">
        <f t="shared" si="5"/>
        <v>0</v>
      </c>
      <c r="J4076" s="75">
        <f t="shared" si="6"/>
        <v>0</v>
      </c>
      <c r="K4076" s="76">
        <f>H4076*SIP_Calculator!$D$25</f>
        <v>484.4666522</v>
      </c>
      <c r="L4076" s="76">
        <f t="shared" si="7"/>
        <v>0.04062477168</v>
      </c>
      <c r="M4076" s="76">
        <f t="shared" si="8"/>
        <v>0.04988433166</v>
      </c>
      <c r="N4076" s="76">
        <f t="shared" ref="N4076:O4076" si="12232">N4075+L4076</f>
        <v>359.0642683</v>
      </c>
      <c r="O4076" s="76">
        <f t="shared" si="12232"/>
        <v>428.7747267</v>
      </c>
      <c r="P4076" s="74">
        <f>I4076*SIP_Calculator!$D$26</f>
        <v>0</v>
      </c>
      <c r="Q4076" s="74">
        <f t="shared" si="10"/>
        <v>0</v>
      </c>
      <c r="R4076" s="74">
        <f t="shared" si="11"/>
        <v>0</v>
      </c>
      <c r="S4076" s="74">
        <f t="shared" ref="S4076:T4076" si="12233">S4075+Q4076</f>
        <v>358.9092824</v>
      </c>
      <c r="T4076" s="74">
        <f t="shared" si="12233"/>
        <v>428.6764077</v>
      </c>
      <c r="U4076" s="75">
        <f>J4076*SIP_Calculator!$D$27</f>
        <v>0</v>
      </c>
      <c r="V4076" s="75">
        <f t="shared" si="13"/>
        <v>0</v>
      </c>
      <c r="W4076" s="75">
        <f t="shared" si="14"/>
        <v>0</v>
      </c>
      <c r="X4076" s="75">
        <f t="shared" ref="X4076:Y4076" si="12234">X4075+V4076</f>
        <v>359.9800395</v>
      </c>
      <c r="Y4076" s="75">
        <f t="shared" si="12234"/>
        <v>429.9215317</v>
      </c>
    </row>
    <row r="4077" ht="15.75" customHeight="1">
      <c r="A4077" s="78">
        <v>44113.0</v>
      </c>
      <c r="B4077" s="73">
        <v>11990.7</v>
      </c>
      <c r="C4077" s="73">
        <v>9750.15</v>
      </c>
      <c r="D4077" s="74">
        <f t="shared" si="33"/>
        <v>855</v>
      </c>
      <c r="E4077" s="74">
        <f t="shared" si="16"/>
        <v>0</v>
      </c>
      <c r="F4077" s="75">
        <f t="shared" si="4"/>
        <v>10</v>
      </c>
      <c r="G4077" s="75">
        <f t="shared" si="17"/>
        <v>0</v>
      </c>
      <c r="H4077" s="76">
        <f>IF(A4077&lt;SIP_Calculator!$B$7,0,IF(A4077&gt;SIP_Calculator!$E$7,0,1))</f>
        <v>1</v>
      </c>
      <c r="I4077" s="74">
        <f t="shared" si="5"/>
        <v>0</v>
      </c>
      <c r="J4077" s="75">
        <f t="shared" si="6"/>
        <v>0</v>
      </c>
      <c r="K4077" s="76">
        <f>H4077*SIP_Calculator!$D$25</f>
        <v>484.4666522</v>
      </c>
      <c r="L4077" s="76">
        <f t="shared" si="7"/>
        <v>0.04040353375</v>
      </c>
      <c r="M4077" s="76">
        <f t="shared" si="8"/>
        <v>0.04968812297</v>
      </c>
      <c r="N4077" s="76">
        <f t="shared" ref="N4077:O4077" si="12235">N4076+L4077</f>
        <v>359.1046719</v>
      </c>
      <c r="O4077" s="76">
        <f t="shared" si="12235"/>
        <v>428.8244149</v>
      </c>
      <c r="P4077" s="74">
        <f>I4077*SIP_Calculator!$D$26</f>
        <v>0</v>
      </c>
      <c r="Q4077" s="74">
        <f t="shared" si="10"/>
        <v>0</v>
      </c>
      <c r="R4077" s="74">
        <f t="shared" si="11"/>
        <v>0</v>
      </c>
      <c r="S4077" s="74">
        <f t="shared" ref="S4077:T4077" si="12236">S4076+Q4077</f>
        <v>358.9092824</v>
      </c>
      <c r="T4077" s="74">
        <f t="shared" si="12236"/>
        <v>428.6764077</v>
      </c>
      <c r="U4077" s="75">
        <f>J4077*SIP_Calculator!$D$27</f>
        <v>0</v>
      </c>
      <c r="V4077" s="75">
        <f t="shared" si="13"/>
        <v>0</v>
      </c>
      <c r="W4077" s="75">
        <f t="shared" si="14"/>
        <v>0</v>
      </c>
      <c r="X4077" s="75">
        <f t="shared" ref="X4077:Y4077" si="12237">X4076+V4077</f>
        <v>359.9800395</v>
      </c>
      <c r="Y4077" s="75">
        <f t="shared" si="12237"/>
        <v>429.9215317</v>
      </c>
    </row>
    <row r="4078" ht="15.75" customHeight="1">
      <c r="A4078" s="78">
        <v>44116.0</v>
      </c>
      <c r="B4078" s="73">
        <v>11999.05</v>
      </c>
      <c r="C4078" s="73">
        <v>9745.35</v>
      </c>
      <c r="D4078" s="74">
        <f t="shared" si="33"/>
        <v>856</v>
      </c>
      <c r="E4078" s="74">
        <f t="shared" si="16"/>
        <v>1</v>
      </c>
      <c r="F4078" s="75">
        <f t="shared" si="4"/>
        <v>10</v>
      </c>
      <c r="G4078" s="75">
        <f t="shared" si="17"/>
        <v>0</v>
      </c>
      <c r="H4078" s="76">
        <f>IF(A4078&lt;SIP_Calculator!$B$7,0,IF(A4078&gt;SIP_Calculator!$E$7,0,1))</f>
        <v>1</v>
      </c>
      <c r="I4078" s="74">
        <f t="shared" si="5"/>
        <v>1</v>
      </c>
      <c r="J4078" s="75">
        <f t="shared" si="6"/>
        <v>0</v>
      </c>
      <c r="K4078" s="76">
        <f>H4078*SIP_Calculator!$D$25</f>
        <v>484.4666522</v>
      </c>
      <c r="L4078" s="76">
        <f t="shared" si="7"/>
        <v>0.0403754174</v>
      </c>
      <c r="M4078" s="76">
        <f t="shared" si="8"/>
        <v>0.04971259649</v>
      </c>
      <c r="N4078" s="76">
        <f t="shared" ref="N4078:O4078" si="12238">N4077+L4078</f>
        <v>359.1450473</v>
      </c>
      <c r="O4078" s="76">
        <f t="shared" si="12238"/>
        <v>428.8741275</v>
      </c>
      <c r="P4078" s="74">
        <f>I4078*SIP_Calculator!$D$26</f>
        <v>2301.341589</v>
      </c>
      <c r="Q4078" s="74">
        <f t="shared" si="10"/>
        <v>0.1917936494</v>
      </c>
      <c r="R4078" s="74">
        <f t="shared" si="11"/>
        <v>0.2361476591</v>
      </c>
      <c r="S4078" s="74">
        <f t="shared" ref="S4078:T4078" si="12239">S4077+Q4078</f>
        <v>359.1010761</v>
      </c>
      <c r="T4078" s="74">
        <f t="shared" si="12239"/>
        <v>428.9125553</v>
      </c>
      <c r="U4078" s="75">
        <f>J4078*SIP_Calculator!$D$27</f>
        <v>0</v>
      </c>
      <c r="V4078" s="75">
        <f t="shared" si="13"/>
        <v>0</v>
      </c>
      <c r="W4078" s="75">
        <f t="shared" si="14"/>
        <v>0</v>
      </c>
      <c r="X4078" s="75">
        <f t="shared" ref="X4078:Y4078" si="12240">X4077+V4078</f>
        <v>359.9800395</v>
      </c>
      <c r="Y4078" s="75">
        <f t="shared" si="12240"/>
        <v>429.9215317</v>
      </c>
    </row>
    <row r="4079" ht="15.75" customHeight="1">
      <c r="A4079" s="78">
        <v>44117.0</v>
      </c>
      <c r="B4079" s="73">
        <v>11995.7</v>
      </c>
      <c r="C4079" s="73">
        <v>9736.45</v>
      </c>
      <c r="D4079" s="74">
        <f t="shared" si="33"/>
        <v>856</v>
      </c>
      <c r="E4079" s="74">
        <f t="shared" si="16"/>
        <v>0</v>
      </c>
      <c r="F4079" s="75">
        <f t="shared" si="4"/>
        <v>10</v>
      </c>
      <c r="G4079" s="75">
        <f t="shared" si="17"/>
        <v>0</v>
      </c>
      <c r="H4079" s="76">
        <f>IF(A4079&lt;SIP_Calculator!$B$7,0,IF(A4079&gt;SIP_Calculator!$E$7,0,1))</f>
        <v>1</v>
      </c>
      <c r="I4079" s="74">
        <f t="shared" si="5"/>
        <v>0</v>
      </c>
      <c r="J4079" s="75">
        <f t="shared" si="6"/>
        <v>0</v>
      </c>
      <c r="K4079" s="76">
        <f>H4079*SIP_Calculator!$D$25</f>
        <v>484.4666522</v>
      </c>
      <c r="L4079" s="76">
        <f t="shared" si="7"/>
        <v>0.04038669291</v>
      </c>
      <c r="M4079" s="76">
        <f t="shared" si="8"/>
        <v>0.04975803832</v>
      </c>
      <c r="N4079" s="76">
        <f t="shared" ref="N4079:O4079" si="12241">N4078+L4079</f>
        <v>359.185434</v>
      </c>
      <c r="O4079" s="76">
        <f t="shared" si="12241"/>
        <v>428.9238855</v>
      </c>
      <c r="P4079" s="74">
        <f>I4079*SIP_Calculator!$D$26</f>
        <v>0</v>
      </c>
      <c r="Q4079" s="74">
        <f t="shared" si="10"/>
        <v>0</v>
      </c>
      <c r="R4079" s="74">
        <f t="shared" si="11"/>
        <v>0</v>
      </c>
      <c r="S4079" s="74">
        <f t="shared" ref="S4079:T4079" si="12242">S4078+Q4079</f>
        <v>359.1010761</v>
      </c>
      <c r="T4079" s="74">
        <f t="shared" si="12242"/>
        <v>428.9125553</v>
      </c>
      <c r="U4079" s="75">
        <f>J4079*SIP_Calculator!$D$27</f>
        <v>0</v>
      </c>
      <c r="V4079" s="75">
        <f t="shared" si="13"/>
        <v>0</v>
      </c>
      <c r="W4079" s="75">
        <f t="shared" si="14"/>
        <v>0</v>
      </c>
      <c r="X4079" s="75">
        <f t="shared" ref="X4079:Y4079" si="12243">X4078+V4079</f>
        <v>359.9800395</v>
      </c>
      <c r="Y4079" s="75">
        <f t="shared" si="12243"/>
        <v>429.9215317</v>
      </c>
    </row>
    <row r="4080" ht="15.75" customHeight="1">
      <c r="A4080" s="78">
        <v>44118.0</v>
      </c>
      <c r="B4080" s="73">
        <v>12039.05</v>
      </c>
      <c r="C4080" s="73">
        <v>9763.4</v>
      </c>
      <c r="D4080" s="74">
        <f t="shared" si="33"/>
        <v>856</v>
      </c>
      <c r="E4080" s="74">
        <f t="shared" si="16"/>
        <v>0</v>
      </c>
      <c r="F4080" s="75">
        <f t="shared" si="4"/>
        <v>10</v>
      </c>
      <c r="G4080" s="75">
        <f t="shared" si="17"/>
        <v>0</v>
      </c>
      <c r="H4080" s="76">
        <f>IF(A4080&lt;SIP_Calculator!$B$7,0,IF(A4080&gt;SIP_Calculator!$E$7,0,1))</f>
        <v>1</v>
      </c>
      <c r="I4080" s="74">
        <f t="shared" si="5"/>
        <v>0</v>
      </c>
      <c r="J4080" s="75">
        <f t="shared" si="6"/>
        <v>0</v>
      </c>
      <c r="K4080" s="76">
        <f>H4080*SIP_Calculator!$D$25</f>
        <v>484.4666522</v>
      </c>
      <c r="L4080" s="76">
        <f t="shared" si="7"/>
        <v>0.04024126922</v>
      </c>
      <c r="M4080" s="76">
        <f t="shared" si="8"/>
        <v>0.04962069076</v>
      </c>
      <c r="N4080" s="76">
        <f t="shared" ref="N4080:O4080" si="12244">N4079+L4080</f>
        <v>359.2256752</v>
      </c>
      <c r="O4080" s="76">
        <f t="shared" si="12244"/>
        <v>428.9735062</v>
      </c>
      <c r="P4080" s="74">
        <f>I4080*SIP_Calculator!$D$26</f>
        <v>0</v>
      </c>
      <c r="Q4080" s="74">
        <f t="shared" si="10"/>
        <v>0</v>
      </c>
      <c r="R4080" s="74">
        <f t="shared" si="11"/>
        <v>0</v>
      </c>
      <c r="S4080" s="74">
        <f t="shared" ref="S4080:T4080" si="12245">S4079+Q4080</f>
        <v>359.1010761</v>
      </c>
      <c r="T4080" s="74">
        <f t="shared" si="12245"/>
        <v>428.9125553</v>
      </c>
      <c r="U4080" s="75">
        <f>J4080*SIP_Calculator!$D$27</f>
        <v>0</v>
      </c>
      <c r="V4080" s="75">
        <f t="shared" si="13"/>
        <v>0</v>
      </c>
      <c r="W4080" s="75">
        <f t="shared" si="14"/>
        <v>0</v>
      </c>
      <c r="X4080" s="75">
        <f t="shared" ref="X4080:Y4080" si="12246">X4079+V4080</f>
        <v>359.9800395</v>
      </c>
      <c r="Y4080" s="75">
        <f t="shared" si="12246"/>
        <v>429.9215317</v>
      </c>
    </row>
    <row r="4081" ht="15.75" customHeight="1">
      <c r="A4081" s="78">
        <v>44119.0</v>
      </c>
      <c r="B4081" s="73">
        <v>11758.2</v>
      </c>
      <c r="C4081" s="73">
        <v>9550.05</v>
      </c>
      <c r="D4081" s="74">
        <f t="shared" si="33"/>
        <v>856</v>
      </c>
      <c r="E4081" s="74">
        <f t="shared" si="16"/>
        <v>0</v>
      </c>
      <c r="F4081" s="75">
        <f t="shared" si="4"/>
        <v>10</v>
      </c>
      <c r="G4081" s="75">
        <f t="shared" si="17"/>
        <v>0</v>
      </c>
      <c r="H4081" s="76">
        <f>IF(A4081&lt;SIP_Calculator!$B$7,0,IF(A4081&gt;SIP_Calculator!$E$7,0,1))</f>
        <v>1</v>
      </c>
      <c r="I4081" s="74">
        <f t="shared" si="5"/>
        <v>0</v>
      </c>
      <c r="J4081" s="75">
        <f t="shared" si="6"/>
        <v>0</v>
      </c>
      <c r="K4081" s="76">
        <f>H4081*SIP_Calculator!$D$25</f>
        <v>484.4666522</v>
      </c>
      <c r="L4081" s="76">
        <f t="shared" si="7"/>
        <v>0.04120245039</v>
      </c>
      <c r="M4081" s="76">
        <f t="shared" si="8"/>
        <v>0.05072922678</v>
      </c>
      <c r="N4081" s="76">
        <f t="shared" ref="N4081:O4081" si="12247">N4080+L4081</f>
        <v>359.2668777</v>
      </c>
      <c r="O4081" s="76">
        <f t="shared" si="12247"/>
        <v>429.0242354</v>
      </c>
      <c r="P4081" s="74">
        <f>I4081*SIP_Calculator!$D$26</f>
        <v>0</v>
      </c>
      <c r="Q4081" s="74">
        <f t="shared" si="10"/>
        <v>0</v>
      </c>
      <c r="R4081" s="74">
        <f t="shared" si="11"/>
        <v>0</v>
      </c>
      <c r="S4081" s="74">
        <f t="shared" ref="S4081:T4081" si="12248">S4080+Q4081</f>
        <v>359.1010761</v>
      </c>
      <c r="T4081" s="74">
        <f t="shared" si="12248"/>
        <v>428.9125553</v>
      </c>
      <c r="U4081" s="75">
        <f>J4081*SIP_Calculator!$D$27</f>
        <v>0</v>
      </c>
      <c r="V4081" s="75">
        <f t="shared" si="13"/>
        <v>0</v>
      </c>
      <c r="W4081" s="75">
        <f t="shared" si="14"/>
        <v>0</v>
      </c>
      <c r="X4081" s="75">
        <f t="shared" ref="X4081:Y4081" si="12249">X4080+V4081</f>
        <v>359.9800395</v>
      </c>
      <c r="Y4081" s="75">
        <f t="shared" si="12249"/>
        <v>429.9215317</v>
      </c>
    </row>
    <row r="4082" ht="15.75" customHeight="1">
      <c r="A4082" s="78">
        <v>44120.0</v>
      </c>
      <c r="B4082" s="73">
        <v>11843.35</v>
      </c>
      <c r="C4082" s="73">
        <v>9626.25</v>
      </c>
      <c r="D4082" s="74">
        <f t="shared" si="33"/>
        <v>856</v>
      </c>
      <c r="E4082" s="74">
        <f t="shared" si="16"/>
        <v>0</v>
      </c>
      <c r="F4082" s="75">
        <f t="shared" si="4"/>
        <v>10</v>
      </c>
      <c r="G4082" s="75">
        <f t="shared" si="17"/>
        <v>0</v>
      </c>
      <c r="H4082" s="76">
        <f>IF(A4082&lt;SIP_Calculator!$B$7,0,IF(A4082&gt;SIP_Calculator!$E$7,0,1))</f>
        <v>1</v>
      </c>
      <c r="I4082" s="74">
        <f t="shared" si="5"/>
        <v>0</v>
      </c>
      <c r="J4082" s="75">
        <f t="shared" si="6"/>
        <v>0</v>
      </c>
      <c r="K4082" s="76">
        <f>H4082*SIP_Calculator!$D$25</f>
        <v>484.4666522</v>
      </c>
      <c r="L4082" s="76">
        <f t="shared" si="7"/>
        <v>0.0409062176</v>
      </c>
      <c r="M4082" s="76">
        <f t="shared" si="8"/>
        <v>0.05032766157</v>
      </c>
      <c r="N4082" s="76">
        <f t="shared" ref="N4082:O4082" si="12250">N4081+L4082</f>
        <v>359.3077839</v>
      </c>
      <c r="O4082" s="76">
        <f t="shared" si="12250"/>
        <v>429.0745631</v>
      </c>
      <c r="P4082" s="74">
        <f>I4082*SIP_Calculator!$D$26</f>
        <v>0</v>
      </c>
      <c r="Q4082" s="74">
        <f t="shared" si="10"/>
        <v>0</v>
      </c>
      <c r="R4082" s="74">
        <f t="shared" si="11"/>
        <v>0</v>
      </c>
      <c r="S4082" s="74">
        <f t="shared" ref="S4082:T4082" si="12251">S4081+Q4082</f>
        <v>359.1010761</v>
      </c>
      <c r="T4082" s="74">
        <f t="shared" si="12251"/>
        <v>428.9125553</v>
      </c>
      <c r="U4082" s="75">
        <f>J4082*SIP_Calculator!$D$27</f>
        <v>0</v>
      </c>
      <c r="V4082" s="75">
        <f t="shared" si="13"/>
        <v>0</v>
      </c>
      <c r="W4082" s="75">
        <f t="shared" si="14"/>
        <v>0</v>
      </c>
      <c r="X4082" s="75">
        <f t="shared" ref="X4082:Y4082" si="12252">X4081+V4082</f>
        <v>359.9800395</v>
      </c>
      <c r="Y4082" s="75">
        <f t="shared" si="12252"/>
        <v>429.9215317</v>
      </c>
    </row>
    <row r="4083" ht="15.75" customHeight="1">
      <c r="A4083" s="78">
        <v>44123.0</v>
      </c>
      <c r="B4083" s="73">
        <v>11952.9</v>
      </c>
      <c r="C4083" s="73">
        <v>9709.3</v>
      </c>
      <c r="D4083" s="74">
        <f t="shared" si="33"/>
        <v>857</v>
      </c>
      <c r="E4083" s="74">
        <f t="shared" si="16"/>
        <v>1</v>
      </c>
      <c r="F4083" s="75">
        <f t="shared" si="4"/>
        <v>10</v>
      </c>
      <c r="G4083" s="75">
        <f t="shared" si="17"/>
        <v>0</v>
      </c>
      <c r="H4083" s="76">
        <f>IF(A4083&lt;SIP_Calculator!$B$7,0,IF(A4083&gt;SIP_Calculator!$E$7,0,1))</f>
        <v>1</v>
      </c>
      <c r="I4083" s="74">
        <f t="shared" si="5"/>
        <v>1</v>
      </c>
      <c r="J4083" s="75">
        <f t="shared" si="6"/>
        <v>0</v>
      </c>
      <c r="K4083" s="76">
        <f>H4083*SIP_Calculator!$D$25</f>
        <v>484.4666522</v>
      </c>
      <c r="L4083" s="76">
        <f t="shared" si="7"/>
        <v>0.04053130639</v>
      </c>
      <c r="M4083" s="76">
        <f t="shared" si="8"/>
        <v>0.04989717613</v>
      </c>
      <c r="N4083" s="76">
        <f t="shared" ref="N4083:O4083" si="12253">N4082+L4083</f>
        <v>359.3483152</v>
      </c>
      <c r="O4083" s="76">
        <f t="shared" si="12253"/>
        <v>429.1244603</v>
      </c>
      <c r="P4083" s="74">
        <f>I4083*SIP_Calculator!$D$26</f>
        <v>2301.341589</v>
      </c>
      <c r="Q4083" s="74">
        <f t="shared" si="10"/>
        <v>0.1925341624</v>
      </c>
      <c r="R4083" s="74">
        <f t="shared" si="11"/>
        <v>0.23702446</v>
      </c>
      <c r="S4083" s="74">
        <f t="shared" ref="S4083:T4083" si="12254">S4082+Q4083</f>
        <v>359.2936103</v>
      </c>
      <c r="T4083" s="74">
        <f t="shared" si="12254"/>
        <v>429.1495798</v>
      </c>
      <c r="U4083" s="75">
        <f>J4083*SIP_Calculator!$D$27</f>
        <v>0</v>
      </c>
      <c r="V4083" s="75">
        <f t="shared" si="13"/>
        <v>0</v>
      </c>
      <c r="W4083" s="75">
        <f t="shared" si="14"/>
        <v>0</v>
      </c>
      <c r="X4083" s="75">
        <f t="shared" ref="X4083:Y4083" si="12255">X4082+V4083</f>
        <v>359.9800395</v>
      </c>
      <c r="Y4083" s="75">
        <f t="shared" si="12255"/>
        <v>429.9215317</v>
      </c>
    </row>
    <row r="4084" ht="15.75" customHeight="1">
      <c r="A4084" s="78">
        <v>44124.0</v>
      </c>
      <c r="B4084" s="73">
        <v>11976.85</v>
      </c>
      <c r="C4084" s="73">
        <v>9733.0</v>
      </c>
      <c r="D4084" s="74">
        <f t="shared" si="33"/>
        <v>857</v>
      </c>
      <c r="E4084" s="74">
        <f t="shared" si="16"/>
        <v>0</v>
      </c>
      <c r="F4084" s="75">
        <f t="shared" si="4"/>
        <v>10</v>
      </c>
      <c r="G4084" s="75">
        <f t="shared" si="17"/>
        <v>0</v>
      </c>
      <c r="H4084" s="76">
        <f>IF(A4084&lt;SIP_Calculator!$B$7,0,IF(A4084&gt;SIP_Calculator!$E$7,0,1))</f>
        <v>1</v>
      </c>
      <c r="I4084" s="74">
        <f t="shared" si="5"/>
        <v>0</v>
      </c>
      <c r="J4084" s="75">
        <f t="shared" si="6"/>
        <v>0</v>
      </c>
      <c r="K4084" s="76">
        <f>H4084*SIP_Calculator!$D$25</f>
        <v>484.4666522</v>
      </c>
      <c r="L4084" s="76">
        <f t="shared" si="7"/>
        <v>0.0404502563</v>
      </c>
      <c r="M4084" s="76">
        <f t="shared" si="8"/>
        <v>0.04977567576</v>
      </c>
      <c r="N4084" s="76">
        <f t="shared" ref="N4084:O4084" si="12256">N4083+L4084</f>
        <v>359.3887655</v>
      </c>
      <c r="O4084" s="76">
        <f t="shared" si="12256"/>
        <v>429.1742359</v>
      </c>
      <c r="P4084" s="74">
        <f>I4084*SIP_Calculator!$D$26</f>
        <v>0</v>
      </c>
      <c r="Q4084" s="74">
        <f t="shared" si="10"/>
        <v>0</v>
      </c>
      <c r="R4084" s="74">
        <f t="shared" si="11"/>
        <v>0</v>
      </c>
      <c r="S4084" s="74">
        <f t="shared" ref="S4084:T4084" si="12257">S4083+Q4084</f>
        <v>359.2936103</v>
      </c>
      <c r="T4084" s="74">
        <f t="shared" si="12257"/>
        <v>429.1495798</v>
      </c>
      <c r="U4084" s="75">
        <f>J4084*SIP_Calculator!$D$27</f>
        <v>0</v>
      </c>
      <c r="V4084" s="75">
        <f t="shared" si="13"/>
        <v>0</v>
      </c>
      <c r="W4084" s="75">
        <f t="shared" si="14"/>
        <v>0</v>
      </c>
      <c r="X4084" s="75">
        <f t="shared" ref="X4084:Y4084" si="12258">X4083+V4084</f>
        <v>359.9800395</v>
      </c>
      <c r="Y4084" s="75">
        <f t="shared" si="12258"/>
        <v>429.9215317</v>
      </c>
    </row>
    <row r="4085" ht="15.75" customHeight="1">
      <c r="A4085" s="78">
        <v>44125.0</v>
      </c>
      <c r="B4085" s="73">
        <v>12009.0</v>
      </c>
      <c r="C4085" s="73">
        <v>9756.6</v>
      </c>
      <c r="D4085" s="74">
        <f t="shared" si="33"/>
        <v>857</v>
      </c>
      <c r="E4085" s="74">
        <f t="shared" si="16"/>
        <v>0</v>
      </c>
      <c r="F4085" s="75">
        <f t="shared" si="4"/>
        <v>10</v>
      </c>
      <c r="G4085" s="75">
        <f t="shared" si="17"/>
        <v>0</v>
      </c>
      <c r="H4085" s="76">
        <f>IF(A4085&lt;SIP_Calculator!$B$7,0,IF(A4085&gt;SIP_Calculator!$E$7,0,1))</f>
        <v>1</v>
      </c>
      <c r="I4085" s="74">
        <f t="shared" si="5"/>
        <v>0</v>
      </c>
      <c r="J4085" s="75">
        <f t="shared" si="6"/>
        <v>0</v>
      </c>
      <c r="K4085" s="76">
        <f>H4085*SIP_Calculator!$D$25</f>
        <v>484.4666522</v>
      </c>
      <c r="L4085" s="76">
        <f t="shared" si="7"/>
        <v>0.04034196454</v>
      </c>
      <c r="M4085" s="76">
        <f t="shared" si="8"/>
        <v>0.0496552746</v>
      </c>
      <c r="N4085" s="76">
        <f t="shared" ref="N4085:O4085" si="12259">N4084+L4085</f>
        <v>359.4291074</v>
      </c>
      <c r="O4085" s="76">
        <f t="shared" si="12259"/>
        <v>429.2238912</v>
      </c>
      <c r="P4085" s="74">
        <f>I4085*SIP_Calculator!$D$26</f>
        <v>0</v>
      </c>
      <c r="Q4085" s="74">
        <f t="shared" si="10"/>
        <v>0</v>
      </c>
      <c r="R4085" s="74">
        <f t="shared" si="11"/>
        <v>0</v>
      </c>
      <c r="S4085" s="74">
        <f t="shared" ref="S4085:T4085" si="12260">S4084+Q4085</f>
        <v>359.2936103</v>
      </c>
      <c r="T4085" s="74">
        <f t="shared" si="12260"/>
        <v>429.1495798</v>
      </c>
      <c r="U4085" s="75">
        <f>J4085*SIP_Calculator!$D$27</f>
        <v>0</v>
      </c>
      <c r="V4085" s="75">
        <f t="shared" si="13"/>
        <v>0</v>
      </c>
      <c r="W4085" s="75">
        <f t="shared" si="14"/>
        <v>0</v>
      </c>
      <c r="X4085" s="75">
        <f t="shared" ref="X4085:Y4085" si="12261">X4084+V4085</f>
        <v>359.9800395</v>
      </c>
      <c r="Y4085" s="75">
        <f t="shared" si="12261"/>
        <v>429.9215317</v>
      </c>
    </row>
    <row r="4086" ht="15.75" customHeight="1">
      <c r="A4086" s="78">
        <v>44126.0</v>
      </c>
      <c r="B4086" s="73">
        <v>11971.8</v>
      </c>
      <c r="C4086" s="73">
        <v>9745.05</v>
      </c>
      <c r="D4086" s="74">
        <f t="shared" si="33"/>
        <v>857</v>
      </c>
      <c r="E4086" s="74">
        <f t="shared" si="16"/>
        <v>0</v>
      </c>
      <c r="F4086" s="75">
        <f t="shared" si="4"/>
        <v>10</v>
      </c>
      <c r="G4086" s="75">
        <f t="shared" si="17"/>
        <v>0</v>
      </c>
      <c r="H4086" s="76">
        <f>IF(A4086&lt;SIP_Calculator!$B$7,0,IF(A4086&gt;SIP_Calculator!$E$7,0,1))</f>
        <v>1</v>
      </c>
      <c r="I4086" s="74">
        <f t="shared" si="5"/>
        <v>0</v>
      </c>
      <c r="J4086" s="75">
        <f t="shared" si="6"/>
        <v>0</v>
      </c>
      <c r="K4086" s="76">
        <f>H4086*SIP_Calculator!$D$25</f>
        <v>484.4666522</v>
      </c>
      <c r="L4086" s="76">
        <f t="shared" si="7"/>
        <v>0.04046731922</v>
      </c>
      <c r="M4086" s="76">
        <f t="shared" si="8"/>
        <v>0.04971412688</v>
      </c>
      <c r="N4086" s="76">
        <f t="shared" ref="N4086:O4086" si="12262">N4085+L4086</f>
        <v>359.4695748</v>
      </c>
      <c r="O4086" s="76">
        <f t="shared" si="12262"/>
        <v>429.2736053</v>
      </c>
      <c r="P4086" s="74">
        <f>I4086*SIP_Calculator!$D$26</f>
        <v>0</v>
      </c>
      <c r="Q4086" s="74">
        <f t="shared" si="10"/>
        <v>0</v>
      </c>
      <c r="R4086" s="74">
        <f t="shared" si="11"/>
        <v>0</v>
      </c>
      <c r="S4086" s="74">
        <f t="shared" ref="S4086:T4086" si="12263">S4085+Q4086</f>
        <v>359.2936103</v>
      </c>
      <c r="T4086" s="74">
        <f t="shared" si="12263"/>
        <v>429.1495798</v>
      </c>
      <c r="U4086" s="75">
        <f>J4086*SIP_Calculator!$D$27</f>
        <v>0</v>
      </c>
      <c r="V4086" s="75">
        <f t="shared" si="13"/>
        <v>0</v>
      </c>
      <c r="W4086" s="75">
        <f t="shared" si="14"/>
        <v>0</v>
      </c>
      <c r="X4086" s="75">
        <f t="shared" ref="X4086:Y4086" si="12264">X4085+V4086</f>
        <v>359.9800395</v>
      </c>
      <c r="Y4086" s="75">
        <f t="shared" si="12264"/>
        <v>429.9215317</v>
      </c>
    </row>
    <row r="4087" ht="15.75" customHeight="1">
      <c r="A4087" s="78">
        <v>44127.0</v>
      </c>
      <c r="B4087" s="73">
        <v>12006.1</v>
      </c>
      <c r="C4087" s="73">
        <v>9780.35</v>
      </c>
      <c r="D4087" s="74">
        <f t="shared" si="33"/>
        <v>857</v>
      </c>
      <c r="E4087" s="74">
        <f t="shared" si="16"/>
        <v>0</v>
      </c>
      <c r="F4087" s="75">
        <f t="shared" si="4"/>
        <v>10</v>
      </c>
      <c r="G4087" s="75">
        <f t="shared" si="17"/>
        <v>0</v>
      </c>
      <c r="H4087" s="76">
        <f>IF(A4087&lt;SIP_Calculator!$B$7,0,IF(A4087&gt;SIP_Calculator!$E$7,0,1))</f>
        <v>1</v>
      </c>
      <c r="I4087" s="74">
        <f t="shared" si="5"/>
        <v>0</v>
      </c>
      <c r="J4087" s="75">
        <f t="shared" si="6"/>
        <v>0</v>
      </c>
      <c r="K4087" s="76">
        <f>H4087*SIP_Calculator!$D$25</f>
        <v>484.4666522</v>
      </c>
      <c r="L4087" s="76">
        <f t="shared" si="7"/>
        <v>0.0403517089</v>
      </c>
      <c r="M4087" s="76">
        <f t="shared" si="8"/>
        <v>0.04953469479</v>
      </c>
      <c r="N4087" s="76">
        <f t="shared" ref="N4087:O4087" si="12265">N4086+L4087</f>
        <v>359.5099265</v>
      </c>
      <c r="O4087" s="76">
        <f t="shared" si="12265"/>
        <v>429.32314</v>
      </c>
      <c r="P4087" s="74">
        <f>I4087*SIP_Calculator!$D$26</f>
        <v>0</v>
      </c>
      <c r="Q4087" s="74">
        <f t="shared" si="10"/>
        <v>0</v>
      </c>
      <c r="R4087" s="74">
        <f t="shared" si="11"/>
        <v>0</v>
      </c>
      <c r="S4087" s="74">
        <f t="shared" ref="S4087:T4087" si="12266">S4086+Q4087</f>
        <v>359.2936103</v>
      </c>
      <c r="T4087" s="74">
        <f t="shared" si="12266"/>
        <v>429.1495798</v>
      </c>
      <c r="U4087" s="75">
        <f>J4087*SIP_Calculator!$D$27</f>
        <v>0</v>
      </c>
      <c r="V4087" s="75">
        <f t="shared" si="13"/>
        <v>0</v>
      </c>
      <c r="W4087" s="75">
        <f t="shared" si="14"/>
        <v>0</v>
      </c>
      <c r="X4087" s="75">
        <f t="shared" ref="X4087:Y4087" si="12267">X4086+V4087</f>
        <v>359.9800395</v>
      </c>
      <c r="Y4087" s="75">
        <f t="shared" si="12267"/>
        <v>429.9215317</v>
      </c>
    </row>
    <row r="4088" ht="15.75" customHeight="1">
      <c r="A4088" s="78">
        <v>44130.0</v>
      </c>
      <c r="B4088" s="73">
        <v>11842.7</v>
      </c>
      <c r="C4088" s="73">
        <v>9647.65</v>
      </c>
      <c r="D4088" s="74">
        <f t="shared" si="33"/>
        <v>858</v>
      </c>
      <c r="E4088" s="74">
        <f t="shared" si="16"/>
        <v>1</v>
      </c>
      <c r="F4088" s="75">
        <f t="shared" si="4"/>
        <v>10</v>
      </c>
      <c r="G4088" s="75">
        <f t="shared" si="17"/>
        <v>0</v>
      </c>
      <c r="H4088" s="76">
        <f>IF(A4088&lt;SIP_Calculator!$B$7,0,IF(A4088&gt;SIP_Calculator!$E$7,0,1))</f>
        <v>1</v>
      </c>
      <c r="I4088" s="74">
        <f t="shared" si="5"/>
        <v>1</v>
      </c>
      <c r="J4088" s="75">
        <f t="shared" si="6"/>
        <v>0</v>
      </c>
      <c r="K4088" s="76">
        <f>H4088*SIP_Calculator!$D$25</f>
        <v>484.4666522</v>
      </c>
      <c r="L4088" s="76">
        <f t="shared" si="7"/>
        <v>0.04090846278</v>
      </c>
      <c r="M4088" s="76">
        <f t="shared" si="8"/>
        <v>0.05021602693</v>
      </c>
      <c r="N4088" s="76">
        <f t="shared" ref="N4088:O4088" si="12268">N4087+L4088</f>
        <v>359.5508349</v>
      </c>
      <c r="O4088" s="76">
        <f t="shared" si="12268"/>
        <v>429.3733561</v>
      </c>
      <c r="P4088" s="74">
        <f>I4088*SIP_Calculator!$D$26</f>
        <v>2301.341589</v>
      </c>
      <c r="Q4088" s="74">
        <f t="shared" si="10"/>
        <v>0.1943257525</v>
      </c>
      <c r="R4088" s="74">
        <f t="shared" si="11"/>
        <v>0.2385390835</v>
      </c>
      <c r="S4088" s="74">
        <f t="shared" ref="S4088:T4088" si="12269">S4087+Q4088</f>
        <v>359.487936</v>
      </c>
      <c r="T4088" s="74">
        <f t="shared" si="12269"/>
        <v>429.3881189</v>
      </c>
      <c r="U4088" s="75">
        <f>J4088*SIP_Calculator!$D$27</f>
        <v>0</v>
      </c>
      <c r="V4088" s="75">
        <f t="shared" si="13"/>
        <v>0</v>
      </c>
      <c r="W4088" s="75">
        <f t="shared" si="14"/>
        <v>0</v>
      </c>
      <c r="X4088" s="75">
        <f t="shared" ref="X4088:Y4088" si="12270">X4087+V4088</f>
        <v>359.9800395</v>
      </c>
      <c r="Y4088" s="75">
        <f t="shared" si="12270"/>
        <v>429.9215317</v>
      </c>
    </row>
    <row r="4089" ht="15.75" customHeight="1">
      <c r="A4089" s="78">
        <v>44131.0</v>
      </c>
      <c r="B4089" s="73">
        <v>11971.9</v>
      </c>
      <c r="C4089" s="73">
        <v>9748.3</v>
      </c>
      <c r="D4089" s="74">
        <f t="shared" si="33"/>
        <v>858</v>
      </c>
      <c r="E4089" s="74">
        <f t="shared" si="16"/>
        <v>0</v>
      </c>
      <c r="F4089" s="75">
        <f t="shared" si="4"/>
        <v>10</v>
      </c>
      <c r="G4089" s="75">
        <f t="shared" si="17"/>
        <v>0</v>
      </c>
      <c r="H4089" s="76">
        <f>IF(A4089&lt;SIP_Calculator!$B$7,0,IF(A4089&gt;SIP_Calculator!$E$7,0,1))</f>
        <v>1</v>
      </c>
      <c r="I4089" s="74">
        <f t="shared" si="5"/>
        <v>0</v>
      </c>
      <c r="J4089" s="75">
        <f t="shared" si="6"/>
        <v>0</v>
      </c>
      <c r="K4089" s="76">
        <f>H4089*SIP_Calculator!$D$25</f>
        <v>484.4666522</v>
      </c>
      <c r="L4089" s="76">
        <f t="shared" si="7"/>
        <v>0.0404669812</v>
      </c>
      <c r="M4089" s="76">
        <f t="shared" si="8"/>
        <v>0.04969755262</v>
      </c>
      <c r="N4089" s="76">
        <f t="shared" ref="N4089:O4089" si="12271">N4088+L4089</f>
        <v>359.5913019</v>
      </c>
      <c r="O4089" s="76">
        <f t="shared" si="12271"/>
        <v>429.4230536</v>
      </c>
      <c r="P4089" s="74">
        <f>I4089*SIP_Calculator!$D$26</f>
        <v>0</v>
      </c>
      <c r="Q4089" s="74">
        <f t="shared" si="10"/>
        <v>0</v>
      </c>
      <c r="R4089" s="74">
        <f t="shared" si="11"/>
        <v>0</v>
      </c>
      <c r="S4089" s="74">
        <f t="shared" ref="S4089:T4089" si="12272">S4088+Q4089</f>
        <v>359.487936</v>
      </c>
      <c r="T4089" s="74">
        <f t="shared" si="12272"/>
        <v>429.3881189</v>
      </c>
      <c r="U4089" s="75">
        <f>J4089*SIP_Calculator!$D$27</f>
        <v>0</v>
      </c>
      <c r="V4089" s="75">
        <f t="shared" si="13"/>
        <v>0</v>
      </c>
      <c r="W4089" s="75">
        <f t="shared" si="14"/>
        <v>0</v>
      </c>
      <c r="X4089" s="75">
        <f t="shared" ref="X4089:Y4089" si="12273">X4088+V4089</f>
        <v>359.9800395</v>
      </c>
      <c r="Y4089" s="75">
        <f t="shared" si="12273"/>
        <v>429.9215317</v>
      </c>
    </row>
    <row r="4090" ht="15.75" customHeight="1">
      <c r="A4090" s="78">
        <v>44132.0</v>
      </c>
      <c r="B4090" s="73">
        <v>11819.05</v>
      </c>
      <c r="C4090" s="73">
        <v>9632.35</v>
      </c>
      <c r="D4090" s="74">
        <f t="shared" si="33"/>
        <v>858</v>
      </c>
      <c r="E4090" s="74">
        <f t="shared" si="16"/>
        <v>0</v>
      </c>
      <c r="F4090" s="75">
        <f t="shared" si="4"/>
        <v>10</v>
      </c>
      <c r="G4090" s="75">
        <f t="shared" si="17"/>
        <v>0</v>
      </c>
      <c r="H4090" s="76">
        <f>IF(A4090&lt;SIP_Calculator!$B$7,0,IF(A4090&gt;SIP_Calculator!$E$7,0,1))</f>
        <v>1</v>
      </c>
      <c r="I4090" s="74">
        <f t="shared" si="5"/>
        <v>0</v>
      </c>
      <c r="J4090" s="75">
        <f t="shared" si="6"/>
        <v>0</v>
      </c>
      <c r="K4090" s="76">
        <f>H4090*SIP_Calculator!$D$25</f>
        <v>484.4666522</v>
      </c>
      <c r="L4090" s="76">
        <f t="shared" si="7"/>
        <v>0.0409903209</v>
      </c>
      <c r="M4090" s="76">
        <f t="shared" si="8"/>
        <v>0.05029578994</v>
      </c>
      <c r="N4090" s="76">
        <f t="shared" ref="N4090:O4090" si="12274">N4089+L4090</f>
        <v>359.6322922</v>
      </c>
      <c r="O4090" s="76">
        <f t="shared" si="12274"/>
        <v>429.4733494</v>
      </c>
      <c r="P4090" s="74">
        <f>I4090*SIP_Calculator!$D$26</f>
        <v>0</v>
      </c>
      <c r="Q4090" s="74">
        <f t="shared" si="10"/>
        <v>0</v>
      </c>
      <c r="R4090" s="74">
        <f t="shared" si="11"/>
        <v>0</v>
      </c>
      <c r="S4090" s="74">
        <f t="shared" ref="S4090:T4090" si="12275">S4089+Q4090</f>
        <v>359.487936</v>
      </c>
      <c r="T4090" s="74">
        <f t="shared" si="12275"/>
        <v>429.3881189</v>
      </c>
      <c r="U4090" s="75">
        <f>J4090*SIP_Calculator!$D$27</f>
        <v>0</v>
      </c>
      <c r="V4090" s="75">
        <f t="shared" si="13"/>
        <v>0</v>
      </c>
      <c r="W4090" s="75">
        <f t="shared" si="14"/>
        <v>0</v>
      </c>
      <c r="X4090" s="75">
        <f t="shared" ref="X4090:Y4090" si="12276">X4089+V4090</f>
        <v>359.9800395</v>
      </c>
      <c r="Y4090" s="75">
        <f t="shared" si="12276"/>
        <v>429.9215317</v>
      </c>
    </row>
    <row r="4091" ht="15.75" customHeight="1">
      <c r="A4091" s="78">
        <v>44133.0</v>
      </c>
      <c r="B4091" s="73">
        <v>11774.4</v>
      </c>
      <c r="C4091" s="73">
        <v>9593.4</v>
      </c>
      <c r="D4091" s="74">
        <f t="shared" si="33"/>
        <v>858</v>
      </c>
      <c r="E4091" s="74">
        <f t="shared" si="16"/>
        <v>0</v>
      </c>
      <c r="F4091" s="75">
        <f t="shared" si="4"/>
        <v>10</v>
      </c>
      <c r="G4091" s="75">
        <f t="shared" si="17"/>
        <v>0</v>
      </c>
      <c r="H4091" s="76">
        <f>IF(A4091&lt;SIP_Calculator!$B$7,0,IF(A4091&gt;SIP_Calculator!$E$7,0,1))</f>
        <v>1</v>
      </c>
      <c r="I4091" s="74">
        <f t="shared" si="5"/>
        <v>0</v>
      </c>
      <c r="J4091" s="75">
        <f t="shared" si="6"/>
        <v>0</v>
      </c>
      <c r="K4091" s="76">
        <f>H4091*SIP_Calculator!$D$25</f>
        <v>484.4666522</v>
      </c>
      <c r="L4091" s="76">
        <f t="shared" si="7"/>
        <v>0.04114576133</v>
      </c>
      <c r="M4091" s="76">
        <f t="shared" si="8"/>
        <v>0.05049999502</v>
      </c>
      <c r="N4091" s="76">
        <f t="shared" ref="N4091:O4091" si="12277">N4090+L4091</f>
        <v>359.673438</v>
      </c>
      <c r="O4091" s="76">
        <f t="shared" si="12277"/>
        <v>429.5238494</v>
      </c>
      <c r="P4091" s="74">
        <f>I4091*SIP_Calculator!$D$26</f>
        <v>0</v>
      </c>
      <c r="Q4091" s="74">
        <f t="shared" si="10"/>
        <v>0</v>
      </c>
      <c r="R4091" s="74">
        <f t="shared" si="11"/>
        <v>0</v>
      </c>
      <c r="S4091" s="74">
        <f t="shared" ref="S4091:T4091" si="12278">S4090+Q4091</f>
        <v>359.487936</v>
      </c>
      <c r="T4091" s="74">
        <f t="shared" si="12278"/>
        <v>429.3881189</v>
      </c>
      <c r="U4091" s="75">
        <f>J4091*SIP_Calculator!$D$27</f>
        <v>0</v>
      </c>
      <c r="V4091" s="75">
        <f t="shared" si="13"/>
        <v>0</v>
      </c>
      <c r="W4091" s="75">
        <f t="shared" si="14"/>
        <v>0</v>
      </c>
      <c r="X4091" s="75">
        <f t="shared" ref="X4091:Y4091" si="12279">X4090+V4091</f>
        <v>359.9800395</v>
      </c>
      <c r="Y4091" s="75">
        <f t="shared" si="12279"/>
        <v>429.9215317</v>
      </c>
    </row>
    <row r="4092" ht="15.75" customHeight="1">
      <c r="A4092" s="78">
        <v>44134.0</v>
      </c>
      <c r="B4092" s="73">
        <v>11748.95</v>
      </c>
      <c r="C4092" s="73">
        <v>9581.65</v>
      </c>
      <c r="D4092" s="74">
        <f t="shared" si="33"/>
        <v>858</v>
      </c>
      <c r="E4092" s="74">
        <f t="shared" si="16"/>
        <v>0</v>
      </c>
      <c r="F4092" s="75">
        <f t="shared" si="4"/>
        <v>10</v>
      </c>
      <c r="G4092" s="75">
        <f t="shared" si="17"/>
        <v>0</v>
      </c>
      <c r="H4092" s="76">
        <f>IF(A4092&lt;SIP_Calculator!$B$7,0,IF(A4092&gt;SIP_Calculator!$E$7,0,1))</f>
        <v>1</v>
      </c>
      <c r="I4092" s="74">
        <f t="shared" si="5"/>
        <v>0</v>
      </c>
      <c r="J4092" s="75">
        <f t="shared" si="6"/>
        <v>0</v>
      </c>
      <c r="K4092" s="76">
        <f>H4092*SIP_Calculator!$D$25</f>
        <v>484.4666522</v>
      </c>
      <c r="L4092" s="76">
        <f t="shared" si="7"/>
        <v>0.04123488926</v>
      </c>
      <c r="M4092" s="76">
        <f t="shared" si="8"/>
        <v>0.05056192328</v>
      </c>
      <c r="N4092" s="76">
        <f t="shared" ref="N4092:O4092" si="12280">N4091+L4092</f>
        <v>359.7146729</v>
      </c>
      <c r="O4092" s="76">
        <f t="shared" si="12280"/>
        <v>429.5744113</v>
      </c>
      <c r="P4092" s="74">
        <f>I4092*SIP_Calculator!$D$26</f>
        <v>0</v>
      </c>
      <c r="Q4092" s="74">
        <f t="shared" si="10"/>
        <v>0</v>
      </c>
      <c r="R4092" s="74">
        <f t="shared" si="11"/>
        <v>0</v>
      </c>
      <c r="S4092" s="74">
        <f t="shared" ref="S4092:T4092" si="12281">S4091+Q4092</f>
        <v>359.487936</v>
      </c>
      <c r="T4092" s="74">
        <f t="shared" si="12281"/>
        <v>429.3881189</v>
      </c>
      <c r="U4092" s="75">
        <f>J4092*SIP_Calculator!$D$27</f>
        <v>0</v>
      </c>
      <c r="V4092" s="75">
        <f t="shared" si="13"/>
        <v>0</v>
      </c>
      <c r="W4092" s="75">
        <f t="shared" si="14"/>
        <v>0</v>
      </c>
      <c r="X4092" s="75">
        <f t="shared" ref="X4092:Y4092" si="12282">X4091+V4092</f>
        <v>359.9800395</v>
      </c>
      <c r="Y4092" s="75">
        <f t="shared" si="12282"/>
        <v>429.9215317</v>
      </c>
    </row>
    <row r="4093" ht="15.75" customHeight="1">
      <c r="A4093" s="78">
        <v>44137.0</v>
      </c>
      <c r="B4093" s="73">
        <v>11777.85</v>
      </c>
      <c r="C4093" s="73">
        <v>9595.95</v>
      </c>
      <c r="D4093" s="74">
        <f t="shared" si="33"/>
        <v>859</v>
      </c>
      <c r="E4093" s="74">
        <f t="shared" si="16"/>
        <v>1</v>
      </c>
      <c r="F4093" s="75">
        <f t="shared" si="4"/>
        <v>11</v>
      </c>
      <c r="G4093" s="75">
        <f t="shared" si="17"/>
        <v>1</v>
      </c>
      <c r="H4093" s="76">
        <f>IF(A4093&lt;SIP_Calculator!$B$7,0,IF(A4093&gt;SIP_Calculator!$E$7,0,1))</f>
        <v>1</v>
      </c>
      <c r="I4093" s="74">
        <f t="shared" si="5"/>
        <v>1</v>
      </c>
      <c r="J4093" s="75">
        <f t="shared" si="6"/>
        <v>1</v>
      </c>
      <c r="K4093" s="76">
        <f>H4093*SIP_Calculator!$D$25</f>
        <v>484.4666522</v>
      </c>
      <c r="L4093" s="76">
        <f t="shared" si="7"/>
        <v>0.0411337088</v>
      </c>
      <c r="M4093" s="76">
        <f t="shared" si="8"/>
        <v>0.05048657529</v>
      </c>
      <c r="N4093" s="76">
        <f t="shared" ref="N4093:O4093" si="12283">N4092+L4093</f>
        <v>359.7558066</v>
      </c>
      <c r="O4093" s="76">
        <f t="shared" si="12283"/>
        <v>429.6248979</v>
      </c>
      <c r="P4093" s="74">
        <f>I4093*SIP_Calculator!$D$26</f>
        <v>2301.341589</v>
      </c>
      <c r="Q4093" s="74">
        <f t="shared" si="10"/>
        <v>0.1953957292</v>
      </c>
      <c r="R4093" s="74">
        <f t="shared" si="11"/>
        <v>0.2398242581</v>
      </c>
      <c r="S4093" s="74">
        <f t="shared" ref="S4093:T4093" si="12284">S4092+Q4093</f>
        <v>359.6833317</v>
      </c>
      <c r="T4093" s="74">
        <f t="shared" si="12284"/>
        <v>429.6279431</v>
      </c>
      <c r="U4093" s="75">
        <f>J4093*SIP_Calculator!$D$27</f>
        <v>10000</v>
      </c>
      <c r="V4093" s="75">
        <f t="shared" si="13"/>
        <v>0.8490513973</v>
      </c>
      <c r="W4093" s="75">
        <f t="shared" si="14"/>
        <v>1.042106305</v>
      </c>
      <c r="X4093" s="75">
        <f t="shared" ref="X4093:Y4093" si="12285">X4092+V4093</f>
        <v>360.8290909</v>
      </c>
      <c r="Y4093" s="75">
        <f t="shared" si="12285"/>
        <v>430.963638</v>
      </c>
    </row>
    <row r="4094" ht="15.75" customHeight="1">
      <c r="A4094" s="78">
        <v>44138.0</v>
      </c>
      <c r="B4094" s="73">
        <v>11913.35</v>
      </c>
      <c r="C4094" s="73">
        <v>9696.3</v>
      </c>
      <c r="D4094" s="74">
        <f t="shared" si="33"/>
        <v>859</v>
      </c>
      <c r="E4094" s="74">
        <f t="shared" si="16"/>
        <v>0</v>
      </c>
      <c r="F4094" s="75">
        <f t="shared" si="4"/>
        <v>11</v>
      </c>
      <c r="G4094" s="75">
        <f t="shared" si="17"/>
        <v>0</v>
      </c>
      <c r="H4094" s="76">
        <f>IF(A4094&lt;SIP_Calculator!$B$7,0,IF(A4094&gt;SIP_Calculator!$E$7,0,1))</f>
        <v>1</v>
      </c>
      <c r="I4094" s="74">
        <f t="shared" si="5"/>
        <v>0</v>
      </c>
      <c r="J4094" s="75">
        <f t="shared" si="6"/>
        <v>0</v>
      </c>
      <c r="K4094" s="76">
        <f>H4094*SIP_Calculator!$D$25</f>
        <v>484.4666522</v>
      </c>
      <c r="L4094" s="76">
        <f t="shared" si="7"/>
        <v>0.04066586243</v>
      </c>
      <c r="M4094" s="76">
        <f t="shared" si="8"/>
        <v>0.04996407415</v>
      </c>
      <c r="N4094" s="76">
        <f t="shared" ref="N4094:O4094" si="12286">N4093+L4094</f>
        <v>359.7964725</v>
      </c>
      <c r="O4094" s="76">
        <f t="shared" si="12286"/>
        <v>429.674862</v>
      </c>
      <c r="P4094" s="74">
        <f>I4094*SIP_Calculator!$D$26</f>
        <v>0</v>
      </c>
      <c r="Q4094" s="74">
        <f t="shared" si="10"/>
        <v>0</v>
      </c>
      <c r="R4094" s="74">
        <f t="shared" si="11"/>
        <v>0</v>
      </c>
      <c r="S4094" s="74">
        <f t="shared" ref="S4094:T4094" si="12287">S4093+Q4094</f>
        <v>359.6833317</v>
      </c>
      <c r="T4094" s="74">
        <f t="shared" si="12287"/>
        <v>429.6279431</v>
      </c>
      <c r="U4094" s="75">
        <f>J4094*SIP_Calculator!$D$27</f>
        <v>0</v>
      </c>
      <c r="V4094" s="75">
        <f t="shared" si="13"/>
        <v>0</v>
      </c>
      <c r="W4094" s="75">
        <f t="shared" si="14"/>
        <v>0</v>
      </c>
      <c r="X4094" s="75">
        <f t="shared" ref="X4094:Y4094" si="12288">X4093+V4094</f>
        <v>360.8290909</v>
      </c>
      <c r="Y4094" s="75">
        <f t="shared" si="12288"/>
        <v>430.963638</v>
      </c>
    </row>
    <row r="4095" ht="15.75" customHeight="1">
      <c r="A4095" s="78">
        <v>44139.0</v>
      </c>
      <c r="B4095" s="73">
        <v>12007.1</v>
      </c>
      <c r="C4095" s="73">
        <v>9764.6</v>
      </c>
      <c r="D4095" s="74">
        <f t="shared" si="33"/>
        <v>859</v>
      </c>
      <c r="E4095" s="74">
        <f t="shared" si="16"/>
        <v>0</v>
      </c>
      <c r="F4095" s="75">
        <f t="shared" si="4"/>
        <v>11</v>
      </c>
      <c r="G4095" s="75">
        <f t="shared" si="17"/>
        <v>0</v>
      </c>
      <c r="H4095" s="76">
        <f>IF(A4095&lt;SIP_Calculator!$B$7,0,IF(A4095&gt;SIP_Calculator!$E$7,0,1))</f>
        <v>1</v>
      </c>
      <c r="I4095" s="74">
        <f t="shared" si="5"/>
        <v>0</v>
      </c>
      <c r="J4095" s="75">
        <f t="shared" si="6"/>
        <v>0</v>
      </c>
      <c r="K4095" s="76">
        <f>H4095*SIP_Calculator!$D$25</f>
        <v>484.4666522</v>
      </c>
      <c r="L4095" s="76">
        <f t="shared" si="7"/>
        <v>0.04034834824</v>
      </c>
      <c r="M4095" s="76">
        <f t="shared" si="8"/>
        <v>0.04961459273</v>
      </c>
      <c r="N4095" s="76">
        <f t="shared" ref="N4095:O4095" si="12289">N4094+L4095</f>
        <v>359.8368208</v>
      </c>
      <c r="O4095" s="76">
        <f t="shared" si="12289"/>
        <v>429.7244766</v>
      </c>
      <c r="P4095" s="74">
        <f>I4095*SIP_Calculator!$D$26</f>
        <v>0</v>
      </c>
      <c r="Q4095" s="74">
        <f t="shared" si="10"/>
        <v>0</v>
      </c>
      <c r="R4095" s="74">
        <f t="shared" si="11"/>
        <v>0</v>
      </c>
      <c r="S4095" s="74">
        <f t="shared" ref="S4095:T4095" si="12290">S4094+Q4095</f>
        <v>359.6833317</v>
      </c>
      <c r="T4095" s="74">
        <f t="shared" si="12290"/>
        <v>429.6279431</v>
      </c>
      <c r="U4095" s="75">
        <f>J4095*SIP_Calculator!$D$27</f>
        <v>0</v>
      </c>
      <c r="V4095" s="75">
        <f t="shared" si="13"/>
        <v>0</v>
      </c>
      <c r="W4095" s="75">
        <f t="shared" si="14"/>
        <v>0</v>
      </c>
      <c r="X4095" s="75">
        <f t="shared" ref="X4095:Y4095" si="12291">X4094+V4095</f>
        <v>360.8290909</v>
      </c>
      <c r="Y4095" s="75">
        <f t="shared" si="12291"/>
        <v>430.963638</v>
      </c>
    </row>
    <row r="4096" ht="15.75" customHeight="1">
      <c r="A4096" s="78">
        <v>44140.0</v>
      </c>
      <c r="B4096" s="73">
        <v>12217.9</v>
      </c>
      <c r="C4096" s="73">
        <v>9935.35</v>
      </c>
      <c r="D4096" s="74">
        <f t="shared" si="33"/>
        <v>859</v>
      </c>
      <c r="E4096" s="74">
        <f t="shared" si="16"/>
        <v>0</v>
      </c>
      <c r="F4096" s="75">
        <f t="shared" si="4"/>
        <v>11</v>
      </c>
      <c r="G4096" s="75">
        <f t="shared" si="17"/>
        <v>0</v>
      </c>
      <c r="H4096" s="76">
        <f>IF(A4096&lt;SIP_Calculator!$B$7,0,IF(A4096&gt;SIP_Calculator!$E$7,0,1))</f>
        <v>1</v>
      </c>
      <c r="I4096" s="74">
        <f t="shared" si="5"/>
        <v>0</v>
      </c>
      <c r="J4096" s="75">
        <f t="shared" si="6"/>
        <v>0</v>
      </c>
      <c r="K4096" s="76">
        <f>H4096*SIP_Calculator!$D$25</f>
        <v>484.4666522</v>
      </c>
      <c r="L4096" s="76">
        <f t="shared" si="7"/>
        <v>0.03965220309</v>
      </c>
      <c r="M4096" s="76">
        <f t="shared" si="8"/>
        <v>0.04876191097</v>
      </c>
      <c r="N4096" s="76">
        <f t="shared" ref="N4096:O4096" si="12292">N4095+L4096</f>
        <v>359.876473</v>
      </c>
      <c r="O4096" s="76">
        <f t="shared" si="12292"/>
        <v>429.7732385</v>
      </c>
      <c r="P4096" s="74">
        <f>I4096*SIP_Calculator!$D$26</f>
        <v>0</v>
      </c>
      <c r="Q4096" s="74">
        <f t="shared" si="10"/>
        <v>0</v>
      </c>
      <c r="R4096" s="74">
        <f t="shared" si="11"/>
        <v>0</v>
      </c>
      <c r="S4096" s="74">
        <f t="shared" ref="S4096:T4096" si="12293">S4095+Q4096</f>
        <v>359.6833317</v>
      </c>
      <c r="T4096" s="74">
        <f t="shared" si="12293"/>
        <v>429.6279431</v>
      </c>
      <c r="U4096" s="75">
        <f>J4096*SIP_Calculator!$D$27</f>
        <v>0</v>
      </c>
      <c r="V4096" s="75">
        <f t="shared" si="13"/>
        <v>0</v>
      </c>
      <c r="W4096" s="75">
        <f t="shared" si="14"/>
        <v>0</v>
      </c>
      <c r="X4096" s="75">
        <f t="shared" ref="X4096:Y4096" si="12294">X4095+V4096</f>
        <v>360.8290909</v>
      </c>
      <c r="Y4096" s="75">
        <f t="shared" si="12294"/>
        <v>430.963638</v>
      </c>
    </row>
    <row r="4097" ht="15.75" customHeight="1">
      <c r="A4097" s="78">
        <v>44141.0</v>
      </c>
      <c r="B4097" s="73">
        <v>12349.15</v>
      </c>
      <c r="C4097" s="73">
        <v>10033.5</v>
      </c>
      <c r="D4097" s="74">
        <f t="shared" si="33"/>
        <v>859</v>
      </c>
      <c r="E4097" s="74">
        <f t="shared" si="16"/>
        <v>0</v>
      </c>
      <c r="F4097" s="75">
        <f t="shared" si="4"/>
        <v>11</v>
      </c>
      <c r="G4097" s="75">
        <f t="shared" si="17"/>
        <v>0</v>
      </c>
      <c r="H4097" s="76">
        <f>IF(A4097&lt;SIP_Calculator!$B$7,0,IF(A4097&gt;SIP_Calculator!$E$7,0,1))</f>
        <v>1</v>
      </c>
      <c r="I4097" s="74">
        <f t="shared" si="5"/>
        <v>0</v>
      </c>
      <c r="J4097" s="75">
        <f t="shared" si="6"/>
        <v>0</v>
      </c>
      <c r="K4097" s="76">
        <f>H4097*SIP_Calculator!$D$25</f>
        <v>484.4666522</v>
      </c>
      <c r="L4097" s="76">
        <f t="shared" si="7"/>
        <v>0.0392307691</v>
      </c>
      <c r="M4097" s="76">
        <f t="shared" si="8"/>
        <v>0.04828491077</v>
      </c>
      <c r="N4097" s="76">
        <f t="shared" ref="N4097:O4097" si="12295">N4096+L4097</f>
        <v>359.9157038</v>
      </c>
      <c r="O4097" s="76">
        <f t="shared" si="12295"/>
        <v>429.8215234</v>
      </c>
      <c r="P4097" s="74">
        <f>I4097*SIP_Calculator!$D$26</f>
        <v>0</v>
      </c>
      <c r="Q4097" s="74">
        <f t="shared" si="10"/>
        <v>0</v>
      </c>
      <c r="R4097" s="74">
        <f t="shared" si="11"/>
        <v>0</v>
      </c>
      <c r="S4097" s="74">
        <f t="shared" ref="S4097:T4097" si="12296">S4096+Q4097</f>
        <v>359.6833317</v>
      </c>
      <c r="T4097" s="74">
        <f t="shared" si="12296"/>
        <v>429.6279431</v>
      </c>
      <c r="U4097" s="75">
        <f>J4097*SIP_Calculator!$D$27</f>
        <v>0</v>
      </c>
      <c r="V4097" s="75">
        <f t="shared" si="13"/>
        <v>0</v>
      </c>
      <c r="W4097" s="75">
        <f t="shared" si="14"/>
        <v>0</v>
      </c>
      <c r="X4097" s="75">
        <f t="shared" ref="X4097:Y4097" si="12297">X4096+V4097</f>
        <v>360.8290909</v>
      </c>
      <c r="Y4097" s="75">
        <f t="shared" si="12297"/>
        <v>430.963638</v>
      </c>
    </row>
    <row r="4098" ht="15.75" customHeight="1">
      <c r="A4098" s="78">
        <v>44144.0</v>
      </c>
      <c r="B4098" s="73">
        <v>12545.45</v>
      </c>
      <c r="C4098" s="73">
        <v>10176.35</v>
      </c>
      <c r="D4098" s="74">
        <f t="shared" si="33"/>
        <v>860</v>
      </c>
      <c r="E4098" s="74">
        <f t="shared" si="16"/>
        <v>1</v>
      </c>
      <c r="F4098" s="75">
        <f t="shared" si="4"/>
        <v>11</v>
      </c>
      <c r="G4098" s="75">
        <f t="shared" si="17"/>
        <v>0</v>
      </c>
      <c r="H4098" s="76">
        <f>IF(A4098&lt;SIP_Calculator!$B$7,0,IF(A4098&gt;SIP_Calculator!$E$7,0,1))</f>
        <v>1</v>
      </c>
      <c r="I4098" s="74">
        <f t="shared" si="5"/>
        <v>1</v>
      </c>
      <c r="J4098" s="75">
        <f t="shared" si="6"/>
        <v>0</v>
      </c>
      <c r="K4098" s="76">
        <f>H4098*SIP_Calculator!$D$25</f>
        <v>484.4666522</v>
      </c>
      <c r="L4098" s="76">
        <f t="shared" si="7"/>
        <v>0.03861692105</v>
      </c>
      <c r="M4098" s="76">
        <f t="shared" si="8"/>
        <v>0.04760711377</v>
      </c>
      <c r="N4098" s="76">
        <f t="shared" ref="N4098:O4098" si="12298">N4097+L4098</f>
        <v>359.9543207</v>
      </c>
      <c r="O4098" s="76">
        <f t="shared" si="12298"/>
        <v>429.8691305</v>
      </c>
      <c r="P4098" s="74">
        <f>I4098*SIP_Calculator!$D$26</f>
        <v>2301.341589</v>
      </c>
      <c r="Q4098" s="74">
        <f t="shared" si="10"/>
        <v>0.1834403381</v>
      </c>
      <c r="R4098" s="74">
        <f t="shared" si="11"/>
        <v>0.2261460729</v>
      </c>
      <c r="S4098" s="74">
        <f t="shared" ref="S4098:T4098" si="12299">S4097+Q4098</f>
        <v>359.8667721</v>
      </c>
      <c r="T4098" s="74">
        <f t="shared" si="12299"/>
        <v>429.8540892</v>
      </c>
      <c r="U4098" s="75">
        <f>J4098*SIP_Calculator!$D$27</f>
        <v>0</v>
      </c>
      <c r="V4098" s="75">
        <f t="shared" si="13"/>
        <v>0</v>
      </c>
      <c r="W4098" s="75">
        <f t="shared" si="14"/>
        <v>0</v>
      </c>
      <c r="X4098" s="75">
        <f t="shared" ref="X4098:Y4098" si="12300">X4097+V4098</f>
        <v>360.8290909</v>
      </c>
      <c r="Y4098" s="75">
        <f t="shared" si="12300"/>
        <v>430.963638</v>
      </c>
    </row>
    <row r="4099" ht="15.75" customHeight="1">
      <c r="A4099" s="78">
        <v>44145.0</v>
      </c>
      <c r="B4099" s="73">
        <v>12683.35</v>
      </c>
      <c r="C4099" s="73">
        <v>10269.0</v>
      </c>
      <c r="D4099" s="74">
        <f t="shared" si="33"/>
        <v>860</v>
      </c>
      <c r="E4099" s="74">
        <f t="shared" si="16"/>
        <v>0</v>
      </c>
      <c r="F4099" s="75">
        <f t="shared" si="4"/>
        <v>11</v>
      </c>
      <c r="G4099" s="75">
        <f t="shared" si="17"/>
        <v>0</v>
      </c>
      <c r="H4099" s="76">
        <f>IF(A4099&lt;SIP_Calculator!$B$7,0,IF(A4099&gt;SIP_Calculator!$E$7,0,1))</f>
        <v>1</v>
      </c>
      <c r="I4099" s="74">
        <f t="shared" si="5"/>
        <v>0</v>
      </c>
      <c r="J4099" s="75">
        <f t="shared" si="6"/>
        <v>0</v>
      </c>
      <c r="K4099" s="76">
        <f>H4099*SIP_Calculator!$D$25</f>
        <v>484.4666522</v>
      </c>
      <c r="L4099" s="76">
        <f t="shared" si="7"/>
        <v>0.03819705773</v>
      </c>
      <c r="M4099" s="76">
        <f t="shared" si="8"/>
        <v>0.0471775881</v>
      </c>
      <c r="N4099" s="76">
        <f t="shared" ref="N4099:O4099" si="12301">N4098+L4099</f>
        <v>359.9925178</v>
      </c>
      <c r="O4099" s="76">
        <f t="shared" si="12301"/>
        <v>429.9163081</v>
      </c>
      <c r="P4099" s="74">
        <f>I4099*SIP_Calculator!$D$26</f>
        <v>0</v>
      </c>
      <c r="Q4099" s="74">
        <f t="shared" si="10"/>
        <v>0</v>
      </c>
      <c r="R4099" s="74">
        <f t="shared" si="11"/>
        <v>0</v>
      </c>
      <c r="S4099" s="74">
        <f t="shared" ref="S4099:T4099" si="12302">S4098+Q4099</f>
        <v>359.8667721</v>
      </c>
      <c r="T4099" s="74">
        <f t="shared" si="12302"/>
        <v>429.8540892</v>
      </c>
      <c r="U4099" s="75">
        <f>J4099*SIP_Calculator!$D$27</f>
        <v>0</v>
      </c>
      <c r="V4099" s="75">
        <f t="shared" si="13"/>
        <v>0</v>
      </c>
      <c r="W4099" s="75">
        <f t="shared" si="14"/>
        <v>0</v>
      </c>
      <c r="X4099" s="75">
        <f t="shared" ref="X4099:Y4099" si="12303">X4098+V4099</f>
        <v>360.8290909</v>
      </c>
      <c r="Y4099" s="75">
        <f t="shared" si="12303"/>
        <v>430.963638</v>
      </c>
    </row>
    <row r="4100" ht="15.75" customHeight="1">
      <c r="A4100" s="78">
        <v>44146.0</v>
      </c>
      <c r="B4100" s="73">
        <v>12805.6</v>
      </c>
      <c r="C4100" s="73">
        <v>10356.5</v>
      </c>
      <c r="D4100" s="74">
        <f t="shared" si="33"/>
        <v>860</v>
      </c>
      <c r="E4100" s="74">
        <f t="shared" si="16"/>
        <v>0</v>
      </c>
      <c r="F4100" s="75">
        <f t="shared" si="4"/>
        <v>11</v>
      </c>
      <c r="G4100" s="75">
        <f t="shared" si="17"/>
        <v>0</v>
      </c>
      <c r="H4100" s="76">
        <f>IF(A4100&lt;SIP_Calculator!$B$7,0,IF(A4100&gt;SIP_Calculator!$E$7,0,1))</f>
        <v>1</v>
      </c>
      <c r="I4100" s="74">
        <f t="shared" si="5"/>
        <v>0</v>
      </c>
      <c r="J4100" s="75">
        <f t="shared" si="6"/>
        <v>0</v>
      </c>
      <c r="K4100" s="76">
        <f>H4100*SIP_Calculator!$D$25</f>
        <v>484.4666522</v>
      </c>
      <c r="L4100" s="76">
        <f t="shared" si="7"/>
        <v>0.03783240552</v>
      </c>
      <c r="M4100" s="76">
        <f t="shared" si="8"/>
        <v>0.04677899408</v>
      </c>
      <c r="N4100" s="76">
        <f t="shared" ref="N4100:O4100" si="12304">N4099+L4100</f>
        <v>360.0303502</v>
      </c>
      <c r="O4100" s="76">
        <f t="shared" si="12304"/>
        <v>429.9630871</v>
      </c>
      <c r="P4100" s="74">
        <f>I4100*SIP_Calculator!$D$26</f>
        <v>0</v>
      </c>
      <c r="Q4100" s="74">
        <f t="shared" si="10"/>
        <v>0</v>
      </c>
      <c r="R4100" s="74">
        <f t="shared" si="11"/>
        <v>0</v>
      </c>
      <c r="S4100" s="74">
        <f t="shared" ref="S4100:T4100" si="12305">S4099+Q4100</f>
        <v>359.8667721</v>
      </c>
      <c r="T4100" s="74">
        <f t="shared" si="12305"/>
        <v>429.8540892</v>
      </c>
      <c r="U4100" s="75">
        <f>J4100*SIP_Calculator!$D$27</f>
        <v>0</v>
      </c>
      <c r="V4100" s="75">
        <f t="shared" si="13"/>
        <v>0</v>
      </c>
      <c r="W4100" s="75">
        <f t="shared" si="14"/>
        <v>0</v>
      </c>
      <c r="X4100" s="75">
        <f t="shared" ref="X4100:Y4100" si="12306">X4099+V4100</f>
        <v>360.8290909</v>
      </c>
      <c r="Y4100" s="75">
        <f t="shared" si="12306"/>
        <v>430.963638</v>
      </c>
    </row>
    <row r="4101" ht="15.75" customHeight="1">
      <c r="A4101" s="78">
        <v>44147.0</v>
      </c>
      <c r="B4101" s="73">
        <v>12764.05</v>
      </c>
      <c r="C4101" s="73">
        <v>10342.7</v>
      </c>
      <c r="D4101" s="74">
        <f t="shared" si="33"/>
        <v>860</v>
      </c>
      <c r="E4101" s="74">
        <f t="shared" si="16"/>
        <v>0</v>
      </c>
      <c r="F4101" s="75">
        <f t="shared" si="4"/>
        <v>11</v>
      </c>
      <c r="G4101" s="75">
        <f t="shared" si="17"/>
        <v>0</v>
      </c>
      <c r="H4101" s="76">
        <f>IF(A4101&lt;SIP_Calculator!$B$7,0,IF(A4101&gt;SIP_Calculator!$E$7,0,1))</f>
        <v>1</v>
      </c>
      <c r="I4101" s="74">
        <f t="shared" si="5"/>
        <v>0</v>
      </c>
      <c r="J4101" s="75">
        <f t="shared" si="6"/>
        <v>0</v>
      </c>
      <c r="K4101" s="76">
        <f>H4101*SIP_Calculator!$D$25</f>
        <v>484.4666522</v>
      </c>
      <c r="L4101" s="76">
        <f t="shared" si="7"/>
        <v>0.03795555895</v>
      </c>
      <c r="M4101" s="76">
        <f t="shared" si="8"/>
        <v>0.04684141009</v>
      </c>
      <c r="N4101" s="76">
        <f t="shared" ref="N4101:O4101" si="12307">N4100+L4101</f>
        <v>360.0683057</v>
      </c>
      <c r="O4101" s="76">
        <f t="shared" si="12307"/>
        <v>430.0099285</v>
      </c>
      <c r="P4101" s="74">
        <f>I4101*SIP_Calculator!$D$26</f>
        <v>0</v>
      </c>
      <c r="Q4101" s="74">
        <f t="shared" si="10"/>
        <v>0</v>
      </c>
      <c r="R4101" s="74">
        <f t="shared" si="11"/>
        <v>0</v>
      </c>
      <c r="S4101" s="74">
        <f t="shared" ref="S4101:T4101" si="12308">S4100+Q4101</f>
        <v>359.8667721</v>
      </c>
      <c r="T4101" s="74">
        <f t="shared" si="12308"/>
        <v>429.8540892</v>
      </c>
      <c r="U4101" s="75">
        <f>J4101*SIP_Calculator!$D$27</f>
        <v>0</v>
      </c>
      <c r="V4101" s="75">
        <f t="shared" si="13"/>
        <v>0</v>
      </c>
      <c r="W4101" s="75">
        <f t="shared" si="14"/>
        <v>0</v>
      </c>
      <c r="X4101" s="75">
        <f t="shared" ref="X4101:Y4101" si="12309">X4100+V4101</f>
        <v>360.8290909</v>
      </c>
      <c r="Y4101" s="75">
        <f t="shared" si="12309"/>
        <v>430.963638</v>
      </c>
    </row>
    <row r="4102" ht="15.75" customHeight="1">
      <c r="A4102" s="78">
        <v>44148.0</v>
      </c>
      <c r="B4102" s="73">
        <v>12804.25</v>
      </c>
      <c r="C4102" s="73">
        <v>10387.2</v>
      </c>
      <c r="D4102" s="74">
        <f t="shared" si="33"/>
        <v>860</v>
      </c>
      <c r="E4102" s="74">
        <f t="shared" si="16"/>
        <v>0</v>
      </c>
      <c r="F4102" s="75">
        <f t="shared" si="4"/>
        <v>11</v>
      </c>
      <c r="G4102" s="75">
        <f t="shared" si="17"/>
        <v>0</v>
      </c>
      <c r="H4102" s="76">
        <f>IF(A4102&lt;SIP_Calculator!$B$7,0,IF(A4102&gt;SIP_Calculator!$E$7,0,1))</f>
        <v>1</v>
      </c>
      <c r="I4102" s="74">
        <f t="shared" si="5"/>
        <v>0</v>
      </c>
      <c r="J4102" s="75">
        <f t="shared" si="6"/>
        <v>0</v>
      </c>
      <c r="K4102" s="76">
        <f>H4102*SIP_Calculator!$D$25</f>
        <v>484.4666522</v>
      </c>
      <c r="L4102" s="76">
        <f t="shared" si="7"/>
        <v>0.03783639434</v>
      </c>
      <c r="M4102" s="76">
        <f t="shared" si="8"/>
        <v>0.04664073592</v>
      </c>
      <c r="N4102" s="76">
        <f t="shared" ref="N4102:O4102" si="12310">N4101+L4102</f>
        <v>360.1061421</v>
      </c>
      <c r="O4102" s="76">
        <f t="shared" si="12310"/>
        <v>430.0565692</v>
      </c>
      <c r="P4102" s="74">
        <f>I4102*SIP_Calculator!$D$26</f>
        <v>0</v>
      </c>
      <c r="Q4102" s="74">
        <f t="shared" si="10"/>
        <v>0</v>
      </c>
      <c r="R4102" s="74">
        <f t="shared" si="11"/>
        <v>0</v>
      </c>
      <c r="S4102" s="74">
        <f t="shared" ref="S4102:T4102" si="12311">S4101+Q4102</f>
        <v>359.8667721</v>
      </c>
      <c r="T4102" s="74">
        <f t="shared" si="12311"/>
        <v>429.8540892</v>
      </c>
      <c r="U4102" s="75">
        <f>J4102*SIP_Calculator!$D$27</f>
        <v>0</v>
      </c>
      <c r="V4102" s="75">
        <f t="shared" si="13"/>
        <v>0</v>
      </c>
      <c r="W4102" s="75">
        <f t="shared" si="14"/>
        <v>0</v>
      </c>
      <c r="X4102" s="75">
        <f t="shared" ref="X4102:Y4102" si="12312">X4101+V4102</f>
        <v>360.8290909</v>
      </c>
      <c r="Y4102" s="75">
        <f t="shared" si="12312"/>
        <v>430.963638</v>
      </c>
    </row>
    <row r="4103" ht="15.75" customHeight="1">
      <c r="A4103" s="78">
        <v>44149.0</v>
      </c>
      <c r="B4103" s="73">
        <v>12864.6</v>
      </c>
      <c r="C4103" s="73">
        <v>10440.35</v>
      </c>
      <c r="D4103" s="74">
        <f t="shared" si="33"/>
        <v>860</v>
      </c>
      <c r="E4103" s="74">
        <f t="shared" si="16"/>
        <v>0</v>
      </c>
      <c r="F4103" s="75">
        <f t="shared" si="4"/>
        <v>11</v>
      </c>
      <c r="G4103" s="75">
        <f t="shared" si="17"/>
        <v>0</v>
      </c>
      <c r="H4103" s="76">
        <f>IF(A4103&lt;SIP_Calculator!$B$7,0,IF(A4103&gt;SIP_Calculator!$E$7,0,1))</f>
        <v>1</v>
      </c>
      <c r="I4103" s="74">
        <f t="shared" si="5"/>
        <v>0</v>
      </c>
      <c r="J4103" s="75">
        <f t="shared" si="6"/>
        <v>0</v>
      </c>
      <c r="K4103" s="76">
        <f>H4103*SIP_Calculator!$D$25</f>
        <v>484.4666522</v>
      </c>
      <c r="L4103" s="76">
        <f t="shared" si="7"/>
        <v>0.03765889745</v>
      </c>
      <c r="M4103" s="76">
        <f t="shared" si="8"/>
        <v>0.04640329608</v>
      </c>
      <c r="N4103" s="76">
        <f t="shared" ref="N4103:O4103" si="12313">N4102+L4103</f>
        <v>360.143801</v>
      </c>
      <c r="O4103" s="76">
        <f t="shared" si="12313"/>
        <v>430.1029725</v>
      </c>
      <c r="P4103" s="74">
        <f>I4103*SIP_Calculator!$D$26</f>
        <v>0</v>
      </c>
      <c r="Q4103" s="74">
        <f t="shared" si="10"/>
        <v>0</v>
      </c>
      <c r="R4103" s="74">
        <f t="shared" si="11"/>
        <v>0</v>
      </c>
      <c r="S4103" s="74">
        <f t="shared" ref="S4103:T4103" si="12314">S4102+Q4103</f>
        <v>359.8667721</v>
      </c>
      <c r="T4103" s="74">
        <f t="shared" si="12314"/>
        <v>429.8540892</v>
      </c>
      <c r="U4103" s="75">
        <f>J4103*SIP_Calculator!$D$27</f>
        <v>0</v>
      </c>
      <c r="V4103" s="75">
        <f t="shared" si="13"/>
        <v>0</v>
      </c>
      <c r="W4103" s="75">
        <f t="shared" si="14"/>
        <v>0</v>
      </c>
      <c r="X4103" s="75">
        <f t="shared" ref="X4103:Y4103" si="12315">X4102+V4103</f>
        <v>360.8290909</v>
      </c>
      <c r="Y4103" s="75">
        <f t="shared" si="12315"/>
        <v>430.963638</v>
      </c>
    </row>
    <row r="4104" ht="15.75" customHeight="1">
      <c r="A4104" s="78">
        <v>44152.0</v>
      </c>
      <c r="B4104" s="73">
        <v>12960.9</v>
      </c>
      <c r="C4104" s="73">
        <v>10524.0</v>
      </c>
      <c r="D4104" s="74">
        <f t="shared" si="33"/>
        <v>861</v>
      </c>
      <c r="E4104" s="74">
        <f t="shared" si="16"/>
        <v>1</v>
      </c>
      <c r="F4104" s="75">
        <f t="shared" si="4"/>
        <v>11</v>
      </c>
      <c r="G4104" s="75">
        <f t="shared" si="17"/>
        <v>0</v>
      </c>
      <c r="H4104" s="76">
        <f>IF(A4104&lt;SIP_Calculator!$B$7,0,IF(A4104&gt;SIP_Calculator!$E$7,0,1))</f>
        <v>1</v>
      </c>
      <c r="I4104" s="74">
        <f t="shared" si="5"/>
        <v>1</v>
      </c>
      <c r="J4104" s="75">
        <f t="shared" si="6"/>
        <v>0</v>
      </c>
      <c r="K4104" s="76">
        <f>H4104*SIP_Calculator!$D$25</f>
        <v>484.4666522</v>
      </c>
      <c r="L4104" s="76">
        <f t="shared" si="7"/>
        <v>0.03737909036</v>
      </c>
      <c r="M4104" s="76">
        <f t="shared" si="8"/>
        <v>0.04603445954</v>
      </c>
      <c r="N4104" s="76">
        <f t="shared" ref="N4104:O4104" si="12316">N4103+L4104</f>
        <v>360.1811801</v>
      </c>
      <c r="O4104" s="76">
        <f t="shared" si="12316"/>
        <v>430.149007</v>
      </c>
      <c r="P4104" s="74">
        <f>I4104*SIP_Calculator!$D$26</f>
        <v>2301.341589</v>
      </c>
      <c r="Q4104" s="74">
        <f t="shared" si="10"/>
        <v>0.1775603229</v>
      </c>
      <c r="R4104" s="74">
        <f t="shared" si="11"/>
        <v>0.2186755596</v>
      </c>
      <c r="S4104" s="74">
        <f t="shared" ref="S4104:T4104" si="12317">S4103+Q4104</f>
        <v>360.0443324</v>
      </c>
      <c r="T4104" s="74">
        <f t="shared" si="12317"/>
        <v>430.0727648</v>
      </c>
      <c r="U4104" s="75">
        <f>J4104*SIP_Calculator!$D$27</f>
        <v>0</v>
      </c>
      <c r="V4104" s="75">
        <f t="shared" si="13"/>
        <v>0</v>
      </c>
      <c r="W4104" s="75">
        <f t="shared" si="14"/>
        <v>0</v>
      </c>
      <c r="X4104" s="75">
        <f t="shared" ref="X4104:Y4104" si="12318">X4103+V4104</f>
        <v>360.8290909</v>
      </c>
      <c r="Y4104" s="75">
        <f t="shared" si="12318"/>
        <v>430.963638</v>
      </c>
    </row>
    <row r="4105" ht="15.75" customHeight="1">
      <c r="A4105" s="78">
        <v>44153.0</v>
      </c>
      <c r="B4105" s="73">
        <v>13022.75</v>
      </c>
      <c r="C4105" s="73">
        <v>10588.35</v>
      </c>
      <c r="D4105" s="74">
        <f t="shared" si="33"/>
        <v>861</v>
      </c>
      <c r="E4105" s="74">
        <f t="shared" si="16"/>
        <v>0</v>
      </c>
      <c r="F4105" s="75">
        <f t="shared" si="4"/>
        <v>11</v>
      </c>
      <c r="G4105" s="75">
        <f t="shared" si="17"/>
        <v>0</v>
      </c>
      <c r="H4105" s="76">
        <f>IF(A4105&lt;SIP_Calculator!$B$7,0,IF(A4105&gt;SIP_Calculator!$E$7,0,1))</f>
        <v>1</v>
      </c>
      <c r="I4105" s="74">
        <f t="shared" si="5"/>
        <v>0</v>
      </c>
      <c r="J4105" s="75">
        <f t="shared" si="6"/>
        <v>0</v>
      </c>
      <c r="K4105" s="76">
        <f>H4105*SIP_Calculator!$D$25</f>
        <v>484.4666522</v>
      </c>
      <c r="L4105" s="76">
        <f t="shared" si="7"/>
        <v>0.03720156282</v>
      </c>
      <c r="M4105" s="76">
        <f t="shared" si="8"/>
        <v>0.04575468814</v>
      </c>
      <c r="N4105" s="76">
        <f t="shared" ref="N4105:O4105" si="12319">N4104+L4105</f>
        <v>360.2183817</v>
      </c>
      <c r="O4105" s="76">
        <f t="shared" si="12319"/>
        <v>430.1947617</v>
      </c>
      <c r="P4105" s="74">
        <f>I4105*SIP_Calculator!$D$26</f>
        <v>0</v>
      </c>
      <c r="Q4105" s="74">
        <f t="shared" si="10"/>
        <v>0</v>
      </c>
      <c r="R4105" s="74">
        <f t="shared" si="11"/>
        <v>0</v>
      </c>
      <c r="S4105" s="74">
        <f t="shared" ref="S4105:T4105" si="12320">S4104+Q4105</f>
        <v>360.0443324</v>
      </c>
      <c r="T4105" s="74">
        <f t="shared" si="12320"/>
        <v>430.0727648</v>
      </c>
      <c r="U4105" s="75">
        <f>J4105*SIP_Calculator!$D$27</f>
        <v>0</v>
      </c>
      <c r="V4105" s="75">
        <f t="shared" si="13"/>
        <v>0</v>
      </c>
      <c r="W4105" s="75">
        <f t="shared" si="14"/>
        <v>0</v>
      </c>
      <c r="X4105" s="75">
        <f t="shared" ref="X4105:Y4105" si="12321">X4104+V4105</f>
        <v>360.8290909</v>
      </c>
      <c r="Y4105" s="75">
        <f t="shared" si="12321"/>
        <v>430.963638</v>
      </c>
    </row>
    <row r="4106" ht="15.75" customHeight="1">
      <c r="A4106" s="78">
        <v>44154.0</v>
      </c>
      <c r="B4106" s="73">
        <v>12864.85</v>
      </c>
      <c r="C4106" s="73">
        <v>10477.5</v>
      </c>
      <c r="D4106" s="74">
        <f t="shared" si="33"/>
        <v>861</v>
      </c>
      <c r="E4106" s="74">
        <f t="shared" si="16"/>
        <v>0</v>
      </c>
      <c r="F4106" s="75">
        <f t="shared" si="4"/>
        <v>11</v>
      </c>
      <c r="G4106" s="75">
        <f t="shared" si="17"/>
        <v>0</v>
      </c>
      <c r="H4106" s="76">
        <f>IF(A4106&lt;SIP_Calculator!$B$7,0,IF(A4106&gt;SIP_Calculator!$E$7,0,1))</f>
        <v>1</v>
      </c>
      <c r="I4106" s="74">
        <f t="shared" si="5"/>
        <v>0</v>
      </c>
      <c r="J4106" s="75">
        <f t="shared" si="6"/>
        <v>0</v>
      </c>
      <c r="K4106" s="76">
        <f>H4106*SIP_Calculator!$D$25</f>
        <v>484.4666522</v>
      </c>
      <c r="L4106" s="76">
        <f t="shared" si="7"/>
        <v>0.03765816564</v>
      </c>
      <c r="M4106" s="76">
        <f t="shared" si="8"/>
        <v>0.04623876423</v>
      </c>
      <c r="N4106" s="76">
        <f t="shared" ref="N4106:O4106" si="12322">N4105+L4106</f>
        <v>360.2560398</v>
      </c>
      <c r="O4106" s="76">
        <f t="shared" si="12322"/>
        <v>430.2410004</v>
      </c>
      <c r="P4106" s="74">
        <f>I4106*SIP_Calculator!$D$26</f>
        <v>0</v>
      </c>
      <c r="Q4106" s="74">
        <f t="shared" si="10"/>
        <v>0</v>
      </c>
      <c r="R4106" s="74">
        <f t="shared" si="11"/>
        <v>0</v>
      </c>
      <c r="S4106" s="74">
        <f t="shared" ref="S4106:T4106" si="12323">S4105+Q4106</f>
        <v>360.0443324</v>
      </c>
      <c r="T4106" s="74">
        <f t="shared" si="12323"/>
        <v>430.0727648</v>
      </c>
      <c r="U4106" s="75">
        <f>J4106*SIP_Calculator!$D$27</f>
        <v>0</v>
      </c>
      <c r="V4106" s="75">
        <f t="shared" si="13"/>
        <v>0</v>
      </c>
      <c r="W4106" s="75">
        <f t="shared" si="14"/>
        <v>0</v>
      </c>
      <c r="X4106" s="75">
        <f t="shared" ref="X4106:Y4106" si="12324">X4105+V4106</f>
        <v>360.8290909</v>
      </c>
      <c r="Y4106" s="75">
        <f t="shared" si="12324"/>
        <v>430.963638</v>
      </c>
    </row>
    <row r="4107" ht="15.75" customHeight="1">
      <c r="A4107" s="78">
        <v>44155.0</v>
      </c>
      <c r="B4107" s="73">
        <v>12962.45</v>
      </c>
      <c r="C4107" s="73">
        <v>10560.55</v>
      </c>
      <c r="D4107" s="74">
        <f t="shared" si="33"/>
        <v>861</v>
      </c>
      <c r="E4107" s="74">
        <f t="shared" si="16"/>
        <v>0</v>
      </c>
      <c r="F4107" s="75">
        <f t="shared" si="4"/>
        <v>11</v>
      </c>
      <c r="G4107" s="75">
        <f t="shared" si="17"/>
        <v>0</v>
      </c>
      <c r="H4107" s="76">
        <f>IF(A4107&lt;SIP_Calculator!$B$7,0,IF(A4107&gt;SIP_Calculator!$E$7,0,1))</f>
        <v>1</v>
      </c>
      <c r="I4107" s="74">
        <f t="shared" si="5"/>
        <v>0</v>
      </c>
      <c r="J4107" s="75">
        <f t="shared" si="6"/>
        <v>0</v>
      </c>
      <c r="K4107" s="76">
        <f>H4107*SIP_Calculator!$D$25</f>
        <v>484.4666522</v>
      </c>
      <c r="L4107" s="76">
        <f t="shared" si="7"/>
        <v>0.03737462071</v>
      </c>
      <c r="M4107" s="76">
        <f t="shared" si="8"/>
        <v>0.04587513455</v>
      </c>
      <c r="N4107" s="76">
        <f t="shared" ref="N4107:O4107" si="12325">N4106+L4107</f>
        <v>360.2934145</v>
      </c>
      <c r="O4107" s="76">
        <f t="shared" si="12325"/>
        <v>430.2868756</v>
      </c>
      <c r="P4107" s="74">
        <f>I4107*SIP_Calculator!$D$26</f>
        <v>0</v>
      </c>
      <c r="Q4107" s="74">
        <f t="shared" si="10"/>
        <v>0</v>
      </c>
      <c r="R4107" s="74">
        <f t="shared" si="11"/>
        <v>0</v>
      </c>
      <c r="S4107" s="74">
        <f t="shared" ref="S4107:T4107" si="12326">S4106+Q4107</f>
        <v>360.0443324</v>
      </c>
      <c r="T4107" s="74">
        <f t="shared" si="12326"/>
        <v>430.0727648</v>
      </c>
      <c r="U4107" s="75">
        <f>J4107*SIP_Calculator!$D$27</f>
        <v>0</v>
      </c>
      <c r="V4107" s="75">
        <f t="shared" si="13"/>
        <v>0</v>
      </c>
      <c r="W4107" s="75">
        <f t="shared" si="14"/>
        <v>0</v>
      </c>
      <c r="X4107" s="75">
        <f t="shared" ref="X4107:Y4107" si="12327">X4106+V4107</f>
        <v>360.8290909</v>
      </c>
      <c r="Y4107" s="75">
        <f t="shared" si="12327"/>
        <v>430.963638</v>
      </c>
    </row>
    <row r="4108" ht="15.75" customHeight="1">
      <c r="A4108" s="78">
        <v>44158.0</v>
      </c>
      <c r="B4108" s="73">
        <v>13036.65</v>
      </c>
      <c r="C4108" s="73">
        <v>10635.95</v>
      </c>
      <c r="D4108" s="74">
        <f t="shared" si="33"/>
        <v>862</v>
      </c>
      <c r="E4108" s="74">
        <f t="shared" si="16"/>
        <v>1</v>
      </c>
      <c r="F4108" s="75">
        <f t="shared" si="4"/>
        <v>11</v>
      </c>
      <c r="G4108" s="75">
        <f t="shared" si="17"/>
        <v>0</v>
      </c>
      <c r="H4108" s="76">
        <f>IF(A4108&lt;SIP_Calculator!$B$7,0,IF(A4108&gt;SIP_Calculator!$E$7,0,1))</f>
        <v>1</v>
      </c>
      <c r="I4108" s="74">
        <f t="shared" si="5"/>
        <v>1</v>
      </c>
      <c r="J4108" s="75">
        <f t="shared" si="6"/>
        <v>0</v>
      </c>
      <c r="K4108" s="76">
        <f>H4108*SIP_Calculator!$D$25</f>
        <v>484.4666522</v>
      </c>
      <c r="L4108" s="76">
        <f t="shared" si="7"/>
        <v>0.03716189759</v>
      </c>
      <c r="M4108" s="76">
        <f t="shared" si="8"/>
        <v>0.04554991817</v>
      </c>
      <c r="N4108" s="76">
        <f t="shared" ref="N4108:O4108" si="12328">N4107+L4108</f>
        <v>360.3305764</v>
      </c>
      <c r="O4108" s="76">
        <f t="shared" si="12328"/>
        <v>430.3324255</v>
      </c>
      <c r="P4108" s="74">
        <f>I4108*SIP_Calculator!$D$26</f>
        <v>2301.341589</v>
      </c>
      <c r="Q4108" s="74">
        <f t="shared" si="10"/>
        <v>0.1765286012</v>
      </c>
      <c r="R4108" s="74">
        <f t="shared" si="11"/>
        <v>0.2163738631</v>
      </c>
      <c r="S4108" s="74">
        <f t="shared" ref="S4108:T4108" si="12329">S4107+Q4108</f>
        <v>360.220861</v>
      </c>
      <c r="T4108" s="74">
        <f t="shared" si="12329"/>
        <v>430.2891386</v>
      </c>
      <c r="U4108" s="75">
        <f>J4108*SIP_Calculator!$D$27</f>
        <v>0</v>
      </c>
      <c r="V4108" s="75">
        <f t="shared" si="13"/>
        <v>0</v>
      </c>
      <c r="W4108" s="75">
        <f t="shared" si="14"/>
        <v>0</v>
      </c>
      <c r="X4108" s="75">
        <f t="shared" ref="X4108:Y4108" si="12330">X4107+V4108</f>
        <v>360.8290909</v>
      </c>
      <c r="Y4108" s="75">
        <f t="shared" si="12330"/>
        <v>430.963638</v>
      </c>
    </row>
    <row r="4109" ht="15.75" customHeight="1">
      <c r="A4109" s="78">
        <v>44159.0</v>
      </c>
      <c r="B4109" s="73">
        <v>13158.3</v>
      </c>
      <c r="C4109" s="73">
        <v>10733.6</v>
      </c>
      <c r="D4109" s="74">
        <f t="shared" si="33"/>
        <v>862</v>
      </c>
      <c r="E4109" s="74">
        <f t="shared" si="16"/>
        <v>0</v>
      </c>
      <c r="F4109" s="75">
        <f t="shared" si="4"/>
        <v>11</v>
      </c>
      <c r="G4109" s="75">
        <f t="shared" si="17"/>
        <v>0</v>
      </c>
      <c r="H4109" s="76">
        <f>IF(A4109&lt;SIP_Calculator!$B$7,0,IF(A4109&gt;SIP_Calculator!$E$7,0,1))</f>
        <v>1</v>
      </c>
      <c r="I4109" s="74">
        <f t="shared" si="5"/>
        <v>0</v>
      </c>
      <c r="J4109" s="75">
        <f t="shared" si="6"/>
        <v>0</v>
      </c>
      <c r="K4109" s="76">
        <f>H4109*SIP_Calculator!$D$25</f>
        <v>484.4666522</v>
      </c>
      <c r="L4109" s="76">
        <f t="shared" si="7"/>
        <v>0.03681833156</v>
      </c>
      <c r="M4109" s="76">
        <f t="shared" si="8"/>
        <v>0.04513552323</v>
      </c>
      <c r="N4109" s="76">
        <f t="shared" ref="N4109:O4109" si="12331">N4108+L4109</f>
        <v>360.3673947</v>
      </c>
      <c r="O4109" s="76">
        <f t="shared" si="12331"/>
        <v>430.377561</v>
      </c>
      <c r="P4109" s="74">
        <f>I4109*SIP_Calculator!$D$26</f>
        <v>0</v>
      </c>
      <c r="Q4109" s="74">
        <f t="shared" si="10"/>
        <v>0</v>
      </c>
      <c r="R4109" s="74">
        <f t="shared" si="11"/>
        <v>0</v>
      </c>
      <c r="S4109" s="74">
        <f t="shared" ref="S4109:T4109" si="12332">S4108+Q4109</f>
        <v>360.220861</v>
      </c>
      <c r="T4109" s="74">
        <f t="shared" si="12332"/>
        <v>430.2891386</v>
      </c>
      <c r="U4109" s="75">
        <f>J4109*SIP_Calculator!$D$27</f>
        <v>0</v>
      </c>
      <c r="V4109" s="75">
        <f t="shared" si="13"/>
        <v>0</v>
      </c>
      <c r="W4109" s="75">
        <f t="shared" si="14"/>
        <v>0</v>
      </c>
      <c r="X4109" s="75">
        <f t="shared" ref="X4109:Y4109" si="12333">X4108+V4109</f>
        <v>360.8290909</v>
      </c>
      <c r="Y4109" s="75">
        <f t="shared" si="12333"/>
        <v>430.963638</v>
      </c>
    </row>
    <row r="4110" ht="15.75" customHeight="1">
      <c r="A4110" s="78">
        <v>44160.0</v>
      </c>
      <c r="B4110" s="73">
        <v>12959.8</v>
      </c>
      <c r="C4110" s="73">
        <v>10574.95</v>
      </c>
      <c r="D4110" s="74">
        <f t="shared" si="33"/>
        <v>862</v>
      </c>
      <c r="E4110" s="74">
        <f t="shared" si="16"/>
        <v>0</v>
      </c>
      <c r="F4110" s="75">
        <f t="shared" si="4"/>
        <v>11</v>
      </c>
      <c r="G4110" s="75">
        <f t="shared" si="17"/>
        <v>0</v>
      </c>
      <c r="H4110" s="76">
        <f>IF(A4110&lt;SIP_Calculator!$B$7,0,IF(A4110&gt;SIP_Calculator!$E$7,0,1))</f>
        <v>1</v>
      </c>
      <c r="I4110" s="74">
        <f t="shared" si="5"/>
        <v>0</v>
      </c>
      <c r="J4110" s="75">
        <f t="shared" si="6"/>
        <v>0</v>
      </c>
      <c r="K4110" s="76">
        <f>H4110*SIP_Calculator!$D$25</f>
        <v>484.4666522</v>
      </c>
      <c r="L4110" s="76">
        <f t="shared" si="7"/>
        <v>0.03738226301</v>
      </c>
      <c r="M4110" s="76">
        <f t="shared" si="8"/>
        <v>0.04581266599</v>
      </c>
      <c r="N4110" s="76">
        <f t="shared" ref="N4110:O4110" si="12334">N4109+L4110</f>
        <v>360.4047769</v>
      </c>
      <c r="O4110" s="76">
        <f t="shared" si="12334"/>
        <v>430.4233737</v>
      </c>
      <c r="P4110" s="74">
        <f>I4110*SIP_Calculator!$D$26</f>
        <v>0</v>
      </c>
      <c r="Q4110" s="74">
        <f t="shared" si="10"/>
        <v>0</v>
      </c>
      <c r="R4110" s="74">
        <f t="shared" si="11"/>
        <v>0</v>
      </c>
      <c r="S4110" s="74">
        <f t="shared" ref="S4110:T4110" si="12335">S4109+Q4110</f>
        <v>360.220861</v>
      </c>
      <c r="T4110" s="74">
        <f t="shared" si="12335"/>
        <v>430.2891386</v>
      </c>
      <c r="U4110" s="75">
        <f>J4110*SIP_Calculator!$D$27</f>
        <v>0</v>
      </c>
      <c r="V4110" s="75">
        <f t="shared" si="13"/>
        <v>0</v>
      </c>
      <c r="W4110" s="75">
        <f t="shared" si="14"/>
        <v>0</v>
      </c>
      <c r="X4110" s="75">
        <f t="shared" ref="X4110:Y4110" si="12336">X4109+V4110</f>
        <v>360.8290909</v>
      </c>
      <c r="Y4110" s="75">
        <f t="shared" si="12336"/>
        <v>430.963638</v>
      </c>
    </row>
    <row r="4111" ht="15.75" customHeight="1">
      <c r="A4111" s="78">
        <v>44161.0</v>
      </c>
      <c r="B4111" s="73">
        <v>13087.75</v>
      </c>
      <c r="C4111" s="73">
        <v>10674.05</v>
      </c>
      <c r="D4111" s="74">
        <f t="shared" si="33"/>
        <v>862</v>
      </c>
      <c r="E4111" s="74">
        <f t="shared" si="16"/>
        <v>0</v>
      </c>
      <c r="F4111" s="75">
        <f t="shared" si="4"/>
        <v>11</v>
      </c>
      <c r="G4111" s="75">
        <f t="shared" si="17"/>
        <v>0</v>
      </c>
      <c r="H4111" s="76">
        <f>IF(A4111&lt;SIP_Calculator!$B$7,0,IF(A4111&gt;SIP_Calculator!$E$7,0,1))</f>
        <v>1</v>
      </c>
      <c r="I4111" s="74">
        <f t="shared" si="5"/>
        <v>0</v>
      </c>
      <c r="J4111" s="75">
        <f t="shared" si="6"/>
        <v>0</v>
      </c>
      <c r="K4111" s="76">
        <f>H4111*SIP_Calculator!$D$25</f>
        <v>484.4666522</v>
      </c>
      <c r="L4111" s="76">
        <f t="shared" si="7"/>
        <v>0.03701680214</v>
      </c>
      <c r="M4111" s="76">
        <f t="shared" si="8"/>
        <v>0.0453873321</v>
      </c>
      <c r="N4111" s="76">
        <f t="shared" ref="N4111:O4111" si="12337">N4110+L4111</f>
        <v>360.4417937</v>
      </c>
      <c r="O4111" s="76">
        <f t="shared" si="12337"/>
        <v>430.468761</v>
      </c>
      <c r="P4111" s="74">
        <f>I4111*SIP_Calculator!$D$26</f>
        <v>0</v>
      </c>
      <c r="Q4111" s="74">
        <f t="shared" si="10"/>
        <v>0</v>
      </c>
      <c r="R4111" s="74">
        <f t="shared" si="11"/>
        <v>0</v>
      </c>
      <c r="S4111" s="74">
        <f t="shared" ref="S4111:T4111" si="12338">S4110+Q4111</f>
        <v>360.220861</v>
      </c>
      <c r="T4111" s="74">
        <f t="shared" si="12338"/>
        <v>430.2891386</v>
      </c>
      <c r="U4111" s="75">
        <f>J4111*SIP_Calculator!$D$27</f>
        <v>0</v>
      </c>
      <c r="V4111" s="75">
        <f t="shared" si="13"/>
        <v>0</v>
      </c>
      <c r="W4111" s="75">
        <f t="shared" si="14"/>
        <v>0</v>
      </c>
      <c r="X4111" s="75">
        <f t="shared" ref="X4111:Y4111" si="12339">X4110+V4111</f>
        <v>360.8290909</v>
      </c>
      <c r="Y4111" s="75">
        <f t="shared" si="12339"/>
        <v>430.963638</v>
      </c>
    </row>
    <row r="4112" ht="15.75" customHeight="1">
      <c r="A4112" s="78">
        <v>44162.0</v>
      </c>
      <c r="B4112" s="73">
        <v>13080.3</v>
      </c>
      <c r="C4112" s="73">
        <v>10719.05</v>
      </c>
      <c r="D4112" s="74">
        <f t="shared" si="33"/>
        <v>862</v>
      </c>
      <c r="E4112" s="74">
        <f t="shared" si="16"/>
        <v>0</v>
      </c>
      <c r="F4112" s="75">
        <f t="shared" si="4"/>
        <v>11</v>
      </c>
      <c r="G4112" s="75">
        <f t="shared" si="17"/>
        <v>0</v>
      </c>
      <c r="H4112" s="76">
        <f>IF(A4112&lt;SIP_Calculator!$B$7,0,IF(A4112&gt;SIP_Calculator!$E$7,0,1))</f>
        <v>1</v>
      </c>
      <c r="I4112" s="74">
        <f t="shared" si="5"/>
        <v>0</v>
      </c>
      <c r="J4112" s="75">
        <f t="shared" si="6"/>
        <v>0</v>
      </c>
      <c r="K4112" s="76">
        <f>H4112*SIP_Calculator!$D$25</f>
        <v>484.4666522</v>
      </c>
      <c r="L4112" s="76">
        <f t="shared" si="7"/>
        <v>0.03703788538</v>
      </c>
      <c r="M4112" s="76">
        <f t="shared" si="8"/>
        <v>0.04519679003</v>
      </c>
      <c r="N4112" s="76">
        <f t="shared" ref="N4112:O4112" si="12340">N4111+L4112</f>
        <v>360.4788316</v>
      </c>
      <c r="O4112" s="76">
        <f t="shared" si="12340"/>
        <v>430.5139578</v>
      </c>
      <c r="P4112" s="74">
        <f>I4112*SIP_Calculator!$D$26</f>
        <v>0</v>
      </c>
      <c r="Q4112" s="74">
        <f t="shared" si="10"/>
        <v>0</v>
      </c>
      <c r="R4112" s="74">
        <f t="shared" si="11"/>
        <v>0</v>
      </c>
      <c r="S4112" s="74">
        <f t="shared" ref="S4112:T4112" si="12341">S4111+Q4112</f>
        <v>360.220861</v>
      </c>
      <c r="T4112" s="74">
        <f t="shared" si="12341"/>
        <v>430.2891386</v>
      </c>
      <c r="U4112" s="75">
        <f>J4112*SIP_Calculator!$D$27</f>
        <v>0</v>
      </c>
      <c r="V4112" s="75">
        <f t="shared" si="13"/>
        <v>0</v>
      </c>
      <c r="W4112" s="75">
        <f t="shared" si="14"/>
        <v>0</v>
      </c>
      <c r="X4112" s="75">
        <f t="shared" ref="X4112:Y4112" si="12342">X4111+V4112</f>
        <v>360.8290909</v>
      </c>
      <c r="Y4112" s="75">
        <f t="shared" si="12342"/>
        <v>430.963638</v>
      </c>
    </row>
    <row r="4113" ht="15.75" customHeight="1">
      <c r="A4113" s="78">
        <v>44166.0</v>
      </c>
      <c r="B4113" s="73">
        <v>13225.7</v>
      </c>
      <c r="C4113" s="73">
        <v>10835.15</v>
      </c>
      <c r="D4113" s="74">
        <f t="shared" si="33"/>
        <v>863</v>
      </c>
      <c r="E4113" s="74">
        <f t="shared" si="16"/>
        <v>1</v>
      </c>
      <c r="F4113" s="75">
        <f t="shared" si="4"/>
        <v>12</v>
      </c>
      <c r="G4113" s="75">
        <f t="shared" si="17"/>
        <v>1</v>
      </c>
      <c r="H4113" s="76">
        <f>IF(A4113&lt;SIP_Calculator!$B$7,0,IF(A4113&gt;SIP_Calculator!$E$7,0,1))</f>
        <v>1</v>
      </c>
      <c r="I4113" s="74">
        <f t="shared" si="5"/>
        <v>1</v>
      </c>
      <c r="J4113" s="75">
        <f t="shared" si="6"/>
        <v>1</v>
      </c>
      <c r="K4113" s="76">
        <f>H4113*SIP_Calculator!$D$25</f>
        <v>484.4666522</v>
      </c>
      <c r="L4113" s="76">
        <f t="shared" si="7"/>
        <v>0.03663070024</v>
      </c>
      <c r="M4113" s="76">
        <f t="shared" si="8"/>
        <v>0.04471250072</v>
      </c>
      <c r="N4113" s="76">
        <f t="shared" ref="N4113:O4113" si="12343">N4112+L4113</f>
        <v>360.5154623</v>
      </c>
      <c r="O4113" s="76">
        <f t="shared" si="12343"/>
        <v>430.5586703</v>
      </c>
      <c r="P4113" s="74">
        <f>I4113*SIP_Calculator!$D$26</f>
        <v>2301.341589</v>
      </c>
      <c r="Q4113" s="74">
        <f t="shared" si="10"/>
        <v>0.1740052768</v>
      </c>
      <c r="R4113" s="74">
        <f t="shared" si="11"/>
        <v>0.2123959142</v>
      </c>
      <c r="S4113" s="74">
        <f t="shared" ref="S4113:T4113" si="12344">S4112+Q4113</f>
        <v>360.3948663</v>
      </c>
      <c r="T4113" s="74">
        <f t="shared" si="12344"/>
        <v>430.5015345</v>
      </c>
      <c r="U4113" s="75">
        <f>J4113*SIP_Calculator!$D$27</f>
        <v>10000</v>
      </c>
      <c r="V4113" s="75">
        <f t="shared" si="13"/>
        <v>0.7561036467</v>
      </c>
      <c r="W4113" s="75">
        <f t="shared" si="14"/>
        <v>0.9229221561</v>
      </c>
      <c r="X4113" s="75">
        <f t="shared" ref="X4113:Y4113" si="12345">X4112+V4113</f>
        <v>361.5851945</v>
      </c>
      <c r="Y4113" s="75">
        <f t="shared" si="12345"/>
        <v>431.8865602</v>
      </c>
    </row>
    <row r="4114" ht="15.75" customHeight="1">
      <c r="A4114" s="78">
        <v>44167.0</v>
      </c>
      <c r="B4114" s="73">
        <v>13244.35</v>
      </c>
      <c r="C4114" s="73">
        <v>10858.15</v>
      </c>
      <c r="D4114" s="74">
        <f t="shared" si="33"/>
        <v>863</v>
      </c>
      <c r="E4114" s="74">
        <f t="shared" si="16"/>
        <v>0</v>
      </c>
      <c r="F4114" s="75">
        <f t="shared" si="4"/>
        <v>12</v>
      </c>
      <c r="G4114" s="75">
        <f t="shared" si="17"/>
        <v>0</v>
      </c>
      <c r="H4114" s="76">
        <f>IF(A4114&lt;SIP_Calculator!$B$7,0,IF(A4114&gt;SIP_Calculator!$E$7,0,1))</f>
        <v>1</v>
      </c>
      <c r="I4114" s="74">
        <f t="shared" si="5"/>
        <v>0</v>
      </c>
      <c r="J4114" s="75">
        <f t="shared" si="6"/>
        <v>0</v>
      </c>
      <c r="K4114" s="76">
        <f>H4114*SIP_Calculator!$D$25</f>
        <v>484.4666522</v>
      </c>
      <c r="L4114" s="76">
        <f t="shared" si="7"/>
        <v>0.03657911881</v>
      </c>
      <c r="M4114" s="76">
        <f t="shared" si="8"/>
        <v>0.0446177896</v>
      </c>
      <c r="N4114" s="76">
        <f t="shared" ref="N4114:O4114" si="12346">N4113+L4114</f>
        <v>360.5520415</v>
      </c>
      <c r="O4114" s="76">
        <f t="shared" si="12346"/>
        <v>430.6032881</v>
      </c>
      <c r="P4114" s="74">
        <f>I4114*SIP_Calculator!$D$26</f>
        <v>0</v>
      </c>
      <c r="Q4114" s="74">
        <f t="shared" si="10"/>
        <v>0</v>
      </c>
      <c r="R4114" s="74">
        <f t="shared" si="11"/>
        <v>0</v>
      </c>
      <c r="S4114" s="74">
        <f t="shared" ref="S4114:T4114" si="12347">S4113+Q4114</f>
        <v>360.3948663</v>
      </c>
      <c r="T4114" s="74">
        <f t="shared" si="12347"/>
        <v>430.5015345</v>
      </c>
      <c r="U4114" s="75">
        <f>J4114*SIP_Calculator!$D$27</f>
        <v>0</v>
      </c>
      <c r="V4114" s="75">
        <f t="shared" si="13"/>
        <v>0</v>
      </c>
      <c r="W4114" s="75">
        <f t="shared" si="14"/>
        <v>0</v>
      </c>
      <c r="X4114" s="75">
        <f t="shared" ref="X4114:Y4114" si="12348">X4113+V4114</f>
        <v>361.5851945</v>
      </c>
      <c r="Y4114" s="75">
        <f t="shared" si="12348"/>
        <v>431.8865602</v>
      </c>
    </row>
    <row r="4115" ht="15.75" customHeight="1">
      <c r="A4115" s="78">
        <v>44168.0</v>
      </c>
      <c r="B4115" s="73">
        <v>13280.5</v>
      </c>
      <c r="C4115" s="73">
        <v>10893.6</v>
      </c>
      <c r="D4115" s="74">
        <f t="shared" si="33"/>
        <v>863</v>
      </c>
      <c r="E4115" s="74">
        <f t="shared" si="16"/>
        <v>0</v>
      </c>
      <c r="F4115" s="75">
        <f t="shared" si="4"/>
        <v>12</v>
      </c>
      <c r="G4115" s="75">
        <f t="shared" si="17"/>
        <v>0</v>
      </c>
      <c r="H4115" s="76">
        <f>IF(A4115&lt;SIP_Calculator!$B$7,0,IF(A4115&gt;SIP_Calculator!$E$7,0,1))</f>
        <v>1</v>
      </c>
      <c r="I4115" s="74">
        <f t="shared" si="5"/>
        <v>0</v>
      </c>
      <c r="J4115" s="75">
        <f t="shared" si="6"/>
        <v>0</v>
      </c>
      <c r="K4115" s="76">
        <f>H4115*SIP_Calculator!$D$25</f>
        <v>484.4666522</v>
      </c>
      <c r="L4115" s="76">
        <f t="shared" si="7"/>
        <v>0.03647954913</v>
      </c>
      <c r="M4115" s="76">
        <f t="shared" si="8"/>
        <v>0.0444725942</v>
      </c>
      <c r="N4115" s="76">
        <f t="shared" ref="N4115:O4115" si="12349">N4114+L4115</f>
        <v>360.588521</v>
      </c>
      <c r="O4115" s="76">
        <f t="shared" si="12349"/>
        <v>430.6477607</v>
      </c>
      <c r="P4115" s="74">
        <f>I4115*SIP_Calculator!$D$26</f>
        <v>0</v>
      </c>
      <c r="Q4115" s="74">
        <f t="shared" si="10"/>
        <v>0</v>
      </c>
      <c r="R4115" s="74">
        <f t="shared" si="11"/>
        <v>0</v>
      </c>
      <c r="S4115" s="74">
        <f t="shared" ref="S4115:T4115" si="12350">S4114+Q4115</f>
        <v>360.3948663</v>
      </c>
      <c r="T4115" s="74">
        <f t="shared" si="12350"/>
        <v>430.5015345</v>
      </c>
      <c r="U4115" s="75">
        <f>J4115*SIP_Calculator!$D$27</f>
        <v>0</v>
      </c>
      <c r="V4115" s="75">
        <f t="shared" si="13"/>
        <v>0</v>
      </c>
      <c r="W4115" s="75">
        <f t="shared" si="14"/>
        <v>0</v>
      </c>
      <c r="X4115" s="75">
        <f t="shared" ref="X4115:Y4115" si="12351">X4114+V4115</f>
        <v>361.5851945</v>
      </c>
      <c r="Y4115" s="75">
        <f t="shared" si="12351"/>
        <v>431.8865602</v>
      </c>
    </row>
    <row r="4116" ht="15.75" customHeight="1">
      <c r="A4116" s="78">
        <v>44169.0</v>
      </c>
      <c r="B4116" s="73">
        <v>13396.5</v>
      </c>
      <c r="C4116" s="73">
        <v>10978.85</v>
      </c>
      <c r="D4116" s="74">
        <f t="shared" si="33"/>
        <v>863</v>
      </c>
      <c r="E4116" s="74">
        <f t="shared" si="16"/>
        <v>0</v>
      </c>
      <c r="F4116" s="75">
        <f t="shared" si="4"/>
        <v>12</v>
      </c>
      <c r="G4116" s="75">
        <f t="shared" si="17"/>
        <v>0</v>
      </c>
      <c r="H4116" s="76">
        <f>IF(A4116&lt;SIP_Calculator!$B$7,0,IF(A4116&gt;SIP_Calculator!$E$7,0,1))</f>
        <v>1</v>
      </c>
      <c r="I4116" s="74">
        <f t="shared" si="5"/>
        <v>0</v>
      </c>
      <c r="J4116" s="75">
        <f t="shared" si="6"/>
        <v>0</v>
      </c>
      <c r="K4116" s="76">
        <f>H4116*SIP_Calculator!$D$25</f>
        <v>484.4666522</v>
      </c>
      <c r="L4116" s="76">
        <f t="shared" si="7"/>
        <v>0.03616367351</v>
      </c>
      <c r="M4116" s="76">
        <f t="shared" si="8"/>
        <v>0.04412726763</v>
      </c>
      <c r="N4116" s="76">
        <f t="shared" ref="N4116:O4116" si="12352">N4115+L4116</f>
        <v>360.6246847</v>
      </c>
      <c r="O4116" s="76">
        <f t="shared" si="12352"/>
        <v>430.6918879</v>
      </c>
      <c r="P4116" s="74">
        <f>I4116*SIP_Calculator!$D$26</f>
        <v>0</v>
      </c>
      <c r="Q4116" s="74">
        <f t="shared" si="10"/>
        <v>0</v>
      </c>
      <c r="R4116" s="74">
        <f t="shared" si="11"/>
        <v>0</v>
      </c>
      <c r="S4116" s="74">
        <f t="shared" ref="S4116:T4116" si="12353">S4115+Q4116</f>
        <v>360.3948663</v>
      </c>
      <c r="T4116" s="74">
        <f t="shared" si="12353"/>
        <v>430.5015345</v>
      </c>
      <c r="U4116" s="75">
        <f>J4116*SIP_Calculator!$D$27</f>
        <v>0</v>
      </c>
      <c r="V4116" s="75">
        <f t="shared" si="13"/>
        <v>0</v>
      </c>
      <c r="W4116" s="75">
        <f t="shared" si="14"/>
        <v>0</v>
      </c>
      <c r="X4116" s="75">
        <f t="shared" ref="X4116:Y4116" si="12354">X4115+V4116</f>
        <v>361.5851945</v>
      </c>
      <c r="Y4116" s="75">
        <f t="shared" si="12354"/>
        <v>431.8865602</v>
      </c>
    </row>
    <row r="4117" ht="15.75" customHeight="1">
      <c r="A4117" s="78">
        <v>44172.0</v>
      </c>
      <c r="B4117" s="73">
        <v>13497.85</v>
      </c>
      <c r="C4117" s="73">
        <v>11070.25</v>
      </c>
      <c r="D4117" s="74">
        <f t="shared" si="33"/>
        <v>864</v>
      </c>
      <c r="E4117" s="74">
        <f t="shared" si="16"/>
        <v>1</v>
      </c>
      <c r="F4117" s="75">
        <f t="shared" si="4"/>
        <v>12</v>
      </c>
      <c r="G4117" s="75">
        <f t="shared" si="17"/>
        <v>0</v>
      </c>
      <c r="H4117" s="76">
        <f>IF(A4117&lt;SIP_Calculator!$B$7,0,IF(A4117&gt;SIP_Calculator!$E$7,0,1))</f>
        <v>1</v>
      </c>
      <c r="I4117" s="74">
        <f t="shared" si="5"/>
        <v>1</v>
      </c>
      <c r="J4117" s="75">
        <f t="shared" si="6"/>
        <v>0</v>
      </c>
      <c r="K4117" s="76">
        <f>H4117*SIP_Calculator!$D$25</f>
        <v>484.4666522</v>
      </c>
      <c r="L4117" s="76">
        <f t="shared" si="7"/>
        <v>0.03589213484</v>
      </c>
      <c r="M4117" s="76">
        <f t="shared" si="8"/>
        <v>0.0437629369</v>
      </c>
      <c r="N4117" s="76">
        <f t="shared" ref="N4117:O4117" si="12355">N4116+L4117</f>
        <v>360.6605768</v>
      </c>
      <c r="O4117" s="76">
        <f t="shared" si="12355"/>
        <v>430.7356509</v>
      </c>
      <c r="P4117" s="74">
        <f>I4117*SIP_Calculator!$D$26</f>
        <v>2301.341589</v>
      </c>
      <c r="Q4117" s="74">
        <f t="shared" si="10"/>
        <v>0.1704969006</v>
      </c>
      <c r="R4117" s="74">
        <f t="shared" si="11"/>
        <v>0.207885241</v>
      </c>
      <c r="S4117" s="74">
        <f t="shared" ref="S4117:T4117" si="12356">S4116+Q4117</f>
        <v>360.5653632</v>
      </c>
      <c r="T4117" s="74">
        <f t="shared" si="12356"/>
        <v>430.7094198</v>
      </c>
      <c r="U4117" s="75">
        <f>J4117*SIP_Calculator!$D$27</f>
        <v>0</v>
      </c>
      <c r="V4117" s="75">
        <f t="shared" si="13"/>
        <v>0</v>
      </c>
      <c r="W4117" s="75">
        <f t="shared" si="14"/>
        <v>0</v>
      </c>
      <c r="X4117" s="75">
        <f t="shared" ref="X4117:Y4117" si="12357">X4116+V4117</f>
        <v>361.5851945</v>
      </c>
      <c r="Y4117" s="75">
        <f t="shared" si="12357"/>
        <v>431.8865602</v>
      </c>
    </row>
    <row r="4118" ht="15.75" customHeight="1">
      <c r="A4118" s="78">
        <v>44173.0</v>
      </c>
      <c r="B4118" s="73">
        <v>13529.85</v>
      </c>
      <c r="C4118" s="73">
        <v>11088.65</v>
      </c>
      <c r="D4118" s="74">
        <f t="shared" si="33"/>
        <v>864</v>
      </c>
      <c r="E4118" s="74">
        <f t="shared" si="16"/>
        <v>0</v>
      </c>
      <c r="F4118" s="75">
        <f t="shared" si="4"/>
        <v>12</v>
      </c>
      <c r="G4118" s="75">
        <f t="shared" si="17"/>
        <v>0</v>
      </c>
      <c r="H4118" s="76">
        <f>IF(A4118&lt;SIP_Calculator!$B$7,0,IF(A4118&gt;SIP_Calculator!$E$7,0,1))</f>
        <v>1</v>
      </c>
      <c r="I4118" s="74">
        <f t="shared" si="5"/>
        <v>0</v>
      </c>
      <c r="J4118" s="75">
        <f t="shared" si="6"/>
        <v>0</v>
      </c>
      <c r="K4118" s="76">
        <f>H4118*SIP_Calculator!$D$25</f>
        <v>484.4666522</v>
      </c>
      <c r="L4118" s="76">
        <f t="shared" si="7"/>
        <v>0.03580724488</v>
      </c>
      <c r="M4118" s="76">
        <f t="shared" si="8"/>
        <v>0.04369031868</v>
      </c>
      <c r="N4118" s="76">
        <f t="shared" ref="N4118:O4118" si="12358">N4117+L4118</f>
        <v>360.6963841</v>
      </c>
      <c r="O4118" s="76">
        <f t="shared" si="12358"/>
        <v>430.7793412</v>
      </c>
      <c r="P4118" s="74">
        <f>I4118*SIP_Calculator!$D$26</f>
        <v>0</v>
      </c>
      <c r="Q4118" s="74">
        <f t="shared" si="10"/>
        <v>0</v>
      </c>
      <c r="R4118" s="74">
        <f t="shared" si="11"/>
        <v>0</v>
      </c>
      <c r="S4118" s="74">
        <f t="shared" ref="S4118:T4118" si="12359">S4117+Q4118</f>
        <v>360.5653632</v>
      </c>
      <c r="T4118" s="74">
        <f t="shared" si="12359"/>
        <v>430.7094198</v>
      </c>
      <c r="U4118" s="75">
        <f>J4118*SIP_Calculator!$D$27</f>
        <v>0</v>
      </c>
      <c r="V4118" s="75">
        <f t="shared" si="13"/>
        <v>0</v>
      </c>
      <c r="W4118" s="75">
        <f t="shared" si="14"/>
        <v>0</v>
      </c>
      <c r="X4118" s="75">
        <f t="shared" ref="X4118:Y4118" si="12360">X4117+V4118</f>
        <v>361.5851945</v>
      </c>
      <c r="Y4118" s="75">
        <f t="shared" si="12360"/>
        <v>431.8865602</v>
      </c>
    </row>
    <row r="4119" ht="15.75" customHeight="1">
      <c r="A4119" s="78">
        <v>44174.0</v>
      </c>
      <c r="B4119" s="73">
        <v>13649.6</v>
      </c>
      <c r="C4119" s="73">
        <v>11181.2</v>
      </c>
      <c r="D4119" s="74">
        <f t="shared" si="33"/>
        <v>864</v>
      </c>
      <c r="E4119" s="74">
        <f t="shared" si="16"/>
        <v>0</v>
      </c>
      <c r="F4119" s="75">
        <f t="shared" si="4"/>
        <v>12</v>
      </c>
      <c r="G4119" s="75">
        <f t="shared" si="17"/>
        <v>0</v>
      </c>
      <c r="H4119" s="76">
        <f>IF(A4119&lt;SIP_Calculator!$B$7,0,IF(A4119&gt;SIP_Calculator!$E$7,0,1))</f>
        <v>1</v>
      </c>
      <c r="I4119" s="74">
        <f t="shared" si="5"/>
        <v>0</v>
      </c>
      <c r="J4119" s="75">
        <f t="shared" si="6"/>
        <v>0</v>
      </c>
      <c r="K4119" s="76">
        <f>H4119*SIP_Calculator!$D$25</f>
        <v>484.4666522</v>
      </c>
      <c r="L4119" s="76">
        <f t="shared" si="7"/>
        <v>0.03549310252</v>
      </c>
      <c r="M4119" s="76">
        <f t="shared" si="8"/>
        <v>0.04332868137</v>
      </c>
      <c r="N4119" s="76">
        <f t="shared" ref="N4119:O4119" si="12361">N4118+L4119</f>
        <v>360.7318772</v>
      </c>
      <c r="O4119" s="76">
        <f t="shared" si="12361"/>
        <v>430.8226699</v>
      </c>
      <c r="P4119" s="74">
        <f>I4119*SIP_Calculator!$D$26</f>
        <v>0</v>
      </c>
      <c r="Q4119" s="74">
        <f t="shared" si="10"/>
        <v>0</v>
      </c>
      <c r="R4119" s="74">
        <f t="shared" si="11"/>
        <v>0</v>
      </c>
      <c r="S4119" s="74">
        <f t="shared" ref="S4119:T4119" si="12362">S4118+Q4119</f>
        <v>360.5653632</v>
      </c>
      <c r="T4119" s="74">
        <f t="shared" si="12362"/>
        <v>430.7094198</v>
      </c>
      <c r="U4119" s="75">
        <f>J4119*SIP_Calculator!$D$27</f>
        <v>0</v>
      </c>
      <c r="V4119" s="75">
        <f t="shared" si="13"/>
        <v>0</v>
      </c>
      <c r="W4119" s="75">
        <f t="shared" si="14"/>
        <v>0</v>
      </c>
      <c r="X4119" s="75">
        <f t="shared" ref="X4119:Y4119" si="12363">X4118+V4119</f>
        <v>361.5851945</v>
      </c>
      <c r="Y4119" s="75">
        <f t="shared" si="12363"/>
        <v>431.8865602</v>
      </c>
    </row>
    <row r="4120" ht="15.75" customHeight="1">
      <c r="A4120" s="78">
        <v>44175.0</v>
      </c>
      <c r="B4120" s="73">
        <v>13612.35</v>
      </c>
      <c r="C4120" s="73">
        <v>11141.35</v>
      </c>
      <c r="D4120" s="74">
        <f t="shared" si="33"/>
        <v>864</v>
      </c>
      <c r="E4120" s="74">
        <f t="shared" si="16"/>
        <v>0</v>
      </c>
      <c r="F4120" s="75">
        <f t="shared" si="4"/>
        <v>12</v>
      </c>
      <c r="G4120" s="75">
        <f t="shared" si="17"/>
        <v>0</v>
      </c>
      <c r="H4120" s="76">
        <f>IF(A4120&lt;SIP_Calculator!$B$7,0,IF(A4120&gt;SIP_Calculator!$E$7,0,1))</f>
        <v>1</v>
      </c>
      <c r="I4120" s="74">
        <f t="shared" si="5"/>
        <v>0</v>
      </c>
      <c r="J4120" s="75">
        <f t="shared" si="6"/>
        <v>0</v>
      </c>
      <c r="K4120" s="76">
        <f>H4120*SIP_Calculator!$D$25</f>
        <v>484.4666522</v>
      </c>
      <c r="L4120" s="76">
        <f t="shared" si="7"/>
        <v>0.03559022889</v>
      </c>
      <c r="M4120" s="76">
        <f t="shared" si="8"/>
        <v>0.04348365792</v>
      </c>
      <c r="N4120" s="76">
        <f t="shared" ref="N4120:O4120" si="12364">N4119+L4120</f>
        <v>360.7674674</v>
      </c>
      <c r="O4120" s="76">
        <f t="shared" si="12364"/>
        <v>430.8661535</v>
      </c>
      <c r="P4120" s="74">
        <f>I4120*SIP_Calculator!$D$26</f>
        <v>0</v>
      </c>
      <c r="Q4120" s="74">
        <f t="shared" si="10"/>
        <v>0</v>
      </c>
      <c r="R4120" s="74">
        <f t="shared" si="11"/>
        <v>0</v>
      </c>
      <c r="S4120" s="74">
        <f t="shared" ref="S4120:T4120" si="12365">S4119+Q4120</f>
        <v>360.5653632</v>
      </c>
      <c r="T4120" s="74">
        <f t="shared" si="12365"/>
        <v>430.7094198</v>
      </c>
      <c r="U4120" s="75">
        <f>J4120*SIP_Calculator!$D$27</f>
        <v>0</v>
      </c>
      <c r="V4120" s="75">
        <f t="shared" si="13"/>
        <v>0</v>
      </c>
      <c r="W4120" s="75">
        <f t="shared" si="14"/>
        <v>0</v>
      </c>
      <c r="X4120" s="75">
        <f t="shared" ref="X4120:Y4120" si="12366">X4119+V4120</f>
        <v>361.5851945</v>
      </c>
      <c r="Y4120" s="75">
        <f t="shared" si="12366"/>
        <v>431.8865602</v>
      </c>
    </row>
    <row r="4121" ht="15.75" customHeight="1">
      <c r="A4121" s="78">
        <v>44176.0</v>
      </c>
      <c r="B4121" s="73">
        <v>13647.9</v>
      </c>
      <c r="C4121" s="73">
        <v>11171.4</v>
      </c>
      <c r="D4121" s="74">
        <f t="shared" si="33"/>
        <v>864</v>
      </c>
      <c r="E4121" s="74">
        <f t="shared" si="16"/>
        <v>0</v>
      </c>
      <c r="F4121" s="75">
        <f t="shared" si="4"/>
        <v>12</v>
      </c>
      <c r="G4121" s="75">
        <f t="shared" si="17"/>
        <v>0</v>
      </c>
      <c r="H4121" s="76">
        <f>IF(A4121&lt;SIP_Calculator!$B$7,0,IF(A4121&gt;SIP_Calculator!$E$7,0,1))</f>
        <v>1</v>
      </c>
      <c r="I4121" s="74">
        <f t="shared" si="5"/>
        <v>0</v>
      </c>
      <c r="J4121" s="75">
        <f t="shared" si="6"/>
        <v>0</v>
      </c>
      <c r="K4121" s="76">
        <f>H4121*SIP_Calculator!$D$25</f>
        <v>484.4666522</v>
      </c>
      <c r="L4121" s="76">
        <f t="shared" si="7"/>
        <v>0.03549752359</v>
      </c>
      <c r="M4121" s="76">
        <f t="shared" si="8"/>
        <v>0.04336669103</v>
      </c>
      <c r="N4121" s="76">
        <f t="shared" ref="N4121:O4121" si="12367">N4120+L4121</f>
        <v>360.8029649</v>
      </c>
      <c r="O4121" s="76">
        <f t="shared" si="12367"/>
        <v>430.9095202</v>
      </c>
      <c r="P4121" s="74">
        <f>I4121*SIP_Calculator!$D$26</f>
        <v>0</v>
      </c>
      <c r="Q4121" s="74">
        <f t="shared" si="10"/>
        <v>0</v>
      </c>
      <c r="R4121" s="74">
        <f t="shared" si="11"/>
        <v>0</v>
      </c>
      <c r="S4121" s="74">
        <f t="shared" ref="S4121:T4121" si="12368">S4120+Q4121</f>
        <v>360.5653632</v>
      </c>
      <c r="T4121" s="74">
        <f t="shared" si="12368"/>
        <v>430.7094198</v>
      </c>
      <c r="U4121" s="75">
        <f>J4121*SIP_Calculator!$D$27</f>
        <v>0</v>
      </c>
      <c r="V4121" s="75">
        <f t="shared" si="13"/>
        <v>0</v>
      </c>
      <c r="W4121" s="75">
        <f t="shared" si="14"/>
        <v>0</v>
      </c>
      <c r="X4121" s="75">
        <f t="shared" ref="X4121:Y4121" si="12369">X4120+V4121</f>
        <v>361.5851945</v>
      </c>
      <c r="Y4121" s="75">
        <f t="shared" si="12369"/>
        <v>431.8865602</v>
      </c>
    </row>
    <row r="4122" ht="15.75" customHeight="1">
      <c r="A4122" s="78">
        <v>44179.0</v>
      </c>
      <c r="B4122" s="73">
        <v>13693.2</v>
      </c>
      <c r="C4122" s="73">
        <v>11215.25</v>
      </c>
      <c r="D4122" s="74">
        <f t="shared" si="33"/>
        <v>865</v>
      </c>
      <c r="E4122" s="74">
        <f t="shared" si="16"/>
        <v>1</v>
      </c>
      <c r="F4122" s="75">
        <f t="shared" si="4"/>
        <v>12</v>
      </c>
      <c r="G4122" s="75">
        <f t="shared" si="17"/>
        <v>0</v>
      </c>
      <c r="H4122" s="76">
        <f>IF(A4122&lt;SIP_Calculator!$B$7,0,IF(A4122&gt;SIP_Calculator!$E$7,0,1))</f>
        <v>1</v>
      </c>
      <c r="I4122" s="74">
        <f t="shared" si="5"/>
        <v>1</v>
      </c>
      <c r="J4122" s="75">
        <f t="shared" si="6"/>
        <v>0</v>
      </c>
      <c r="K4122" s="76">
        <f>H4122*SIP_Calculator!$D$25</f>
        <v>484.4666522</v>
      </c>
      <c r="L4122" s="76">
        <f t="shared" si="7"/>
        <v>0.03538009028</v>
      </c>
      <c r="M4122" s="76">
        <f t="shared" si="8"/>
        <v>0.04319713356</v>
      </c>
      <c r="N4122" s="76">
        <f t="shared" ref="N4122:O4122" si="12370">N4121+L4122</f>
        <v>360.838345</v>
      </c>
      <c r="O4122" s="76">
        <f t="shared" si="12370"/>
        <v>430.9527174</v>
      </c>
      <c r="P4122" s="74">
        <f>I4122*SIP_Calculator!$D$26</f>
        <v>2301.341589</v>
      </c>
      <c r="Q4122" s="74">
        <f t="shared" si="10"/>
        <v>0.1680645568</v>
      </c>
      <c r="R4122" s="74">
        <f t="shared" si="11"/>
        <v>0.2051975292</v>
      </c>
      <c r="S4122" s="74">
        <f t="shared" ref="S4122:T4122" si="12371">S4121+Q4122</f>
        <v>360.7334277</v>
      </c>
      <c r="T4122" s="74">
        <f t="shared" si="12371"/>
        <v>430.9146173</v>
      </c>
      <c r="U4122" s="75">
        <f>J4122*SIP_Calculator!$D$27</f>
        <v>0</v>
      </c>
      <c r="V4122" s="75">
        <f t="shared" si="13"/>
        <v>0</v>
      </c>
      <c r="W4122" s="75">
        <f t="shared" si="14"/>
        <v>0</v>
      </c>
      <c r="X4122" s="75">
        <f t="shared" ref="X4122:Y4122" si="12372">X4121+V4122</f>
        <v>361.5851945</v>
      </c>
      <c r="Y4122" s="75">
        <f t="shared" si="12372"/>
        <v>431.8865602</v>
      </c>
    </row>
    <row r="4123" ht="15.75" customHeight="1">
      <c r="A4123" s="78">
        <v>44180.0</v>
      </c>
      <c r="B4123" s="73">
        <v>13697.7</v>
      </c>
      <c r="C4123" s="73">
        <v>11223.9</v>
      </c>
      <c r="D4123" s="74">
        <f t="shared" si="33"/>
        <v>865</v>
      </c>
      <c r="E4123" s="74">
        <f t="shared" si="16"/>
        <v>0</v>
      </c>
      <c r="F4123" s="75">
        <f t="shared" si="4"/>
        <v>12</v>
      </c>
      <c r="G4123" s="75">
        <f t="shared" si="17"/>
        <v>0</v>
      </c>
      <c r="H4123" s="76">
        <f>IF(A4123&lt;SIP_Calculator!$B$7,0,IF(A4123&gt;SIP_Calculator!$E$7,0,1))</f>
        <v>1</v>
      </c>
      <c r="I4123" s="74">
        <f t="shared" si="5"/>
        <v>0</v>
      </c>
      <c r="J4123" s="75">
        <f t="shared" si="6"/>
        <v>0</v>
      </c>
      <c r="K4123" s="76">
        <f>H4123*SIP_Calculator!$D$25</f>
        <v>484.4666522</v>
      </c>
      <c r="L4123" s="76">
        <f t="shared" si="7"/>
        <v>0.03536846713</v>
      </c>
      <c r="M4123" s="76">
        <f t="shared" si="8"/>
        <v>0.04316384253</v>
      </c>
      <c r="N4123" s="76">
        <f t="shared" ref="N4123:O4123" si="12373">N4122+L4123</f>
        <v>360.8737135</v>
      </c>
      <c r="O4123" s="76">
        <f t="shared" si="12373"/>
        <v>430.9958812</v>
      </c>
      <c r="P4123" s="74">
        <f>I4123*SIP_Calculator!$D$26</f>
        <v>0</v>
      </c>
      <c r="Q4123" s="74">
        <f t="shared" si="10"/>
        <v>0</v>
      </c>
      <c r="R4123" s="74">
        <f t="shared" si="11"/>
        <v>0</v>
      </c>
      <c r="S4123" s="74">
        <f t="shared" ref="S4123:T4123" si="12374">S4122+Q4123</f>
        <v>360.7334277</v>
      </c>
      <c r="T4123" s="74">
        <f t="shared" si="12374"/>
        <v>430.9146173</v>
      </c>
      <c r="U4123" s="75">
        <f>J4123*SIP_Calculator!$D$27</f>
        <v>0</v>
      </c>
      <c r="V4123" s="75">
        <f t="shared" si="13"/>
        <v>0</v>
      </c>
      <c r="W4123" s="75">
        <f t="shared" si="14"/>
        <v>0</v>
      </c>
      <c r="X4123" s="75">
        <f t="shared" ref="X4123:Y4123" si="12375">X4122+V4123</f>
        <v>361.5851945</v>
      </c>
      <c r="Y4123" s="75">
        <f t="shared" si="12375"/>
        <v>431.8865602</v>
      </c>
    </row>
    <row r="4124" ht="15.75" customHeight="1">
      <c r="A4124" s="78">
        <v>44181.0</v>
      </c>
      <c r="B4124" s="73">
        <v>13808.05</v>
      </c>
      <c r="C4124" s="73">
        <v>11320.1</v>
      </c>
      <c r="D4124" s="74">
        <f t="shared" si="33"/>
        <v>865</v>
      </c>
      <c r="E4124" s="74">
        <f t="shared" si="16"/>
        <v>0</v>
      </c>
      <c r="F4124" s="75">
        <f t="shared" si="4"/>
        <v>12</v>
      </c>
      <c r="G4124" s="75">
        <f t="shared" si="17"/>
        <v>0</v>
      </c>
      <c r="H4124" s="76">
        <f>IF(A4124&lt;SIP_Calculator!$B$7,0,IF(A4124&gt;SIP_Calculator!$E$7,0,1))</f>
        <v>1</v>
      </c>
      <c r="I4124" s="74">
        <f t="shared" si="5"/>
        <v>0</v>
      </c>
      <c r="J4124" s="75">
        <f t="shared" si="6"/>
        <v>0</v>
      </c>
      <c r="K4124" s="76">
        <f>H4124*SIP_Calculator!$D$25</f>
        <v>484.4666522</v>
      </c>
      <c r="L4124" s="76">
        <f t="shared" si="7"/>
        <v>0.03508581242</v>
      </c>
      <c r="M4124" s="76">
        <f t="shared" si="8"/>
        <v>0.04279702937</v>
      </c>
      <c r="N4124" s="76">
        <f t="shared" ref="N4124:O4124" si="12376">N4123+L4124</f>
        <v>360.9087993</v>
      </c>
      <c r="O4124" s="76">
        <f t="shared" si="12376"/>
        <v>431.0386782</v>
      </c>
      <c r="P4124" s="74">
        <f>I4124*SIP_Calculator!$D$26</f>
        <v>0</v>
      </c>
      <c r="Q4124" s="74">
        <f t="shared" si="10"/>
        <v>0</v>
      </c>
      <c r="R4124" s="74">
        <f t="shared" si="11"/>
        <v>0</v>
      </c>
      <c r="S4124" s="74">
        <f t="shared" ref="S4124:T4124" si="12377">S4123+Q4124</f>
        <v>360.7334277</v>
      </c>
      <c r="T4124" s="74">
        <f t="shared" si="12377"/>
        <v>430.9146173</v>
      </c>
      <c r="U4124" s="75">
        <f>J4124*SIP_Calculator!$D$27</f>
        <v>0</v>
      </c>
      <c r="V4124" s="75">
        <f t="shared" si="13"/>
        <v>0</v>
      </c>
      <c r="W4124" s="75">
        <f t="shared" si="14"/>
        <v>0</v>
      </c>
      <c r="X4124" s="75">
        <f t="shared" ref="X4124:Y4124" si="12378">X4123+V4124</f>
        <v>361.5851945</v>
      </c>
      <c r="Y4124" s="75">
        <f t="shared" si="12378"/>
        <v>431.8865602</v>
      </c>
    </row>
    <row r="4125" ht="15.75" customHeight="1">
      <c r="A4125" s="78">
        <v>44182.0</v>
      </c>
      <c r="B4125" s="73">
        <v>13852.55</v>
      </c>
      <c r="C4125" s="73">
        <v>11346.35</v>
      </c>
      <c r="D4125" s="74">
        <f t="shared" si="33"/>
        <v>865</v>
      </c>
      <c r="E4125" s="74">
        <f t="shared" si="16"/>
        <v>0</v>
      </c>
      <c r="F4125" s="75">
        <f t="shared" si="4"/>
        <v>12</v>
      </c>
      <c r="G4125" s="75">
        <f t="shared" si="17"/>
        <v>0</v>
      </c>
      <c r="H4125" s="76">
        <f>IF(A4125&lt;SIP_Calculator!$B$7,0,IF(A4125&gt;SIP_Calculator!$E$7,0,1))</f>
        <v>1</v>
      </c>
      <c r="I4125" s="74">
        <f t="shared" si="5"/>
        <v>0</v>
      </c>
      <c r="J4125" s="75">
        <f t="shared" si="6"/>
        <v>0</v>
      </c>
      <c r="K4125" s="76">
        <f>H4125*SIP_Calculator!$D$25</f>
        <v>484.4666522</v>
      </c>
      <c r="L4125" s="76">
        <f t="shared" si="7"/>
        <v>0.03497310258</v>
      </c>
      <c r="M4125" s="76">
        <f t="shared" si="8"/>
        <v>0.04269801762</v>
      </c>
      <c r="N4125" s="76">
        <f t="shared" ref="N4125:O4125" si="12379">N4124+L4125</f>
        <v>360.9437724</v>
      </c>
      <c r="O4125" s="76">
        <f t="shared" si="12379"/>
        <v>431.0813763</v>
      </c>
      <c r="P4125" s="74">
        <f>I4125*SIP_Calculator!$D$26</f>
        <v>0</v>
      </c>
      <c r="Q4125" s="74">
        <f t="shared" si="10"/>
        <v>0</v>
      </c>
      <c r="R4125" s="74">
        <f t="shared" si="11"/>
        <v>0</v>
      </c>
      <c r="S4125" s="74">
        <f t="shared" ref="S4125:T4125" si="12380">S4124+Q4125</f>
        <v>360.7334277</v>
      </c>
      <c r="T4125" s="74">
        <f t="shared" si="12380"/>
        <v>430.9146173</v>
      </c>
      <c r="U4125" s="75">
        <f>J4125*SIP_Calculator!$D$27</f>
        <v>0</v>
      </c>
      <c r="V4125" s="75">
        <f t="shared" si="13"/>
        <v>0</v>
      </c>
      <c r="W4125" s="75">
        <f t="shared" si="14"/>
        <v>0</v>
      </c>
      <c r="X4125" s="75">
        <f t="shared" ref="X4125:Y4125" si="12381">X4124+V4125</f>
        <v>361.5851945</v>
      </c>
      <c r="Y4125" s="75">
        <f t="shared" si="12381"/>
        <v>431.8865602</v>
      </c>
    </row>
    <row r="4126" ht="15.75" customHeight="1">
      <c r="A4126" s="78">
        <v>44183.0</v>
      </c>
      <c r="B4126" s="73">
        <v>13872.8</v>
      </c>
      <c r="C4126" s="73">
        <v>11355.0</v>
      </c>
      <c r="D4126" s="74">
        <f t="shared" si="33"/>
        <v>865</v>
      </c>
      <c r="E4126" s="74">
        <f t="shared" si="16"/>
        <v>0</v>
      </c>
      <c r="F4126" s="75">
        <f t="shared" si="4"/>
        <v>12</v>
      </c>
      <c r="G4126" s="75">
        <f t="shared" si="17"/>
        <v>0</v>
      </c>
      <c r="H4126" s="76">
        <f>IF(A4126&lt;SIP_Calculator!$B$7,0,IF(A4126&gt;SIP_Calculator!$E$7,0,1))</f>
        <v>1</v>
      </c>
      <c r="I4126" s="74">
        <f t="shared" si="5"/>
        <v>0</v>
      </c>
      <c r="J4126" s="75">
        <f t="shared" si="6"/>
        <v>0</v>
      </c>
      <c r="K4126" s="76">
        <f>H4126*SIP_Calculator!$D$25</f>
        <v>484.4666522</v>
      </c>
      <c r="L4126" s="76">
        <f t="shared" si="7"/>
        <v>0.03492205266</v>
      </c>
      <c r="M4126" s="76">
        <f t="shared" si="8"/>
        <v>0.04266549117</v>
      </c>
      <c r="N4126" s="76">
        <f t="shared" ref="N4126:O4126" si="12382">N4125+L4126</f>
        <v>360.9786944</v>
      </c>
      <c r="O4126" s="76">
        <f t="shared" si="12382"/>
        <v>431.1240417</v>
      </c>
      <c r="P4126" s="74">
        <f>I4126*SIP_Calculator!$D$26</f>
        <v>0</v>
      </c>
      <c r="Q4126" s="74">
        <f t="shared" si="10"/>
        <v>0</v>
      </c>
      <c r="R4126" s="74">
        <f t="shared" si="11"/>
        <v>0</v>
      </c>
      <c r="S4126" s="74">
        <f t="shared" ref="S4126:T4126" si="12383">S4125+Q4126</f>
        <v>360.7334277</v>
      </c>
      <c r="T4126" s="74">
        <f t="shared" si="12383"/>
        <v>430.9146173</v>
      </c>
      <c r="U4126" s="75">
        <f>J4126*SIP_Calculator!$D$27</f>
        <v>0</v>
      </c>
      <c r="V4126" s="75">
        <f t="shared" si="13"/>
        <v>0</v>
      </c>
      <c r="W4126" s="75">
        <f t="shared" si="14"/>
        <v>0</v>
      </c>
      <c r="X4126" s="75">
        <f t="shared" ref="X4126:Y4126" si="12384">X4125+V4126</f>
        <v>361.5851945</v>
      </c>
      <c r="Y4126" s="75">
        <f t="shared" si="12384"/>
        <v>431.8865602</v>
      </c>
    </row>
    <row r="4127" ht="15.75" customHeight="1">
      <c r="A4127" s="78">
        <v>44186.0</v>
      </c>
      <c r="B4127" s="73">
        <v>13431.3</v>
      </c>
      <c r="C4127" s="73">
        <v>10964.25</v>
      </c>
      <c r="D4127" s="74">
        <f t="shared" si="33"/>
        <v>866</v>
      </c>
      <c r="E4127" s="74">
        <f t="shared" si="16"/>
        <v>1</v>
      </c>
      <c r="F4127" s="75">
        <f t="shared" si="4"/>
        <v>12</v>
      </c>
      <c r="G4127" s="75">
        <f t="shared" si="17"/>
        <v>0</v>
      </c>
      <c r="H4127" s="76">
        <f>IF(A4127&lt;SIP_Calculator!$B$7,0,IF(A4127&gt;SIP_Calculator!$E$7,0,1))</f>
        <v>1</v>
      </c>
      <c r="I4127" s="74">
        <f t="shared" si="5"/>
        <v>1</v>
      </c>
      <c r="J4127" s="75">
        <f t="shared" si="6"/>
        <v>0</v>
      </c>
      <c r="K4127" s="76">
        <f>H4127*SIP_Calculator!$D$25</f>
        <v>484.4666522</v>
      </c>
      <c r="L4127" s="76">
        <f t="shared" si="7"/>
        <v>0.03606997477</v>
      </c>
      <c r="M4127" s="76">
        <f t="shared" si="8"/>
        <v>0.04418602752</v>
      </c>
      <c r="N4127" s="76">
        <f t="shared" ref="N4127:O4127" si="12385">N4126+L4127</f>
        <v>361.0147644</v>
      </c>
      <c r="O4127" s="76">
        <f t="shared" si="12385"/>
        <v>431.1682278</v>
      </c>
      <c r="P4127" s="74">
        <f>I4127*SIP_Calculator!$D$26</f>
        <v>2301.341589</v>
      </c>
      <c r="Q4127" s="74">
        <f t="shared" si="10"/>
        <v>0.1713416862</v>
      </c>
      <c r="R4127" s="74">
        <f t="shared" si="11"/>
        <v>0.2098950306</v>
      </c>
      <c r="S4127" s="74">
        <f t="shared" ref="S4127:T4127" si="12386">S4126+Q4127</f>
        <v>360.9047694</v>
      </c>
      <c r="T4127" s="74">
        <f t="shared" si="12386"/>
        <v>431.1245123</v>
      </c>
      <c r="U4127" s="75">
        <f>J4127*SIP_Calculator!$D$27</f>
        <v>0</v>
      </c>
      <c r="V4127" s="75">
        <f t="shared" si="13"/>
        <v>0</v>
      </c>
      <c r="W4127" s="75">
        <f t="shared" si="14"/>
        <v>0</v>
      </c>
      <c r="X4127" s="75">
        <f t="shared" ref="X4127:Y4127" si="12387">X4126+V4127</f>
        <v>361.5851945</v>
      </c>
      <c r="Y4127" s="75">
        <f t="shared" si="12387"/>
        <v>431.8865602</v>
      </c>
    </row>
    <row r="4128" ht="15.75" customHeight="1">
      <c r="A4128" s="78">
        <v>44187.0</v>
      </c>
      <c r="B4128" s="73">
        <v>13577.35</v>
      </c>
      <c r="C4128" s="73">
        <v>11075.75</v>
      </c>
      <c r="D4128" s="74">
        <f t="shared" si="33"/>
        <v>866</v>
      </c>
      <c r="E4128" s="74">
        <f t="shared" si="16"/>
        <v>0</v>
      </c>
      <c r="F4128" s="75">
        <f t="shared" si="4"/>
        <v>12</v>
      </c>
      <c r="G4128" s="75">
        <f t="shared" si="17"/>
        <v>0</v>
      </c>
      <c r="H4128" s="76">
        <f>IF(A4128&lt;SIP_Calculator!$B$7,0,IF(A4128&gt;SIP_Calculator!$E$7,0,1))</f>
        <v>1</v>
      </c>
      <c r="I4128" s="74">
        <f t="shared" si="5"/>
        <v>0</v>
      </c>
      <c r="J4128" s="75">
        <f t="shared" si="6"/>
        <v>0</v>
      </c>
      <c r="K4128" s="76">
        <f>H4128*SIP_Calculator!$D$25</f>
        <v>484.4666522</v>
      </c>
      <c r="L4128" s="76">
        <f t="shared" si="7"/>
        <v>0.03568197418</v>
      </c>
      <c r="M4128" s="76">
        <f t="shared" si="8"/>
        <v>0.04374120508</v>
      </c>
      <c r="N4128" s="76">
        <f t="shared" ref="N4128:O4128" si="12388">N4127+L4128</f>
        <v>361.0504464</v>
      </c>
      <c r="O4128" s="76">
        <f t="shared" si="12388"/>
        <v>431.211969</v>
      </c>
      <c r="P4128" s="74">
        <f>I4128*SIP_Calculator!$D$26</f>
        <v>0</v>
      </c>
      <c r="Q4128" s="74">
        <f t="shared" si="10"/>
        <v>0</v>
      </c>
      <c r="R4128" s="74">
        <f t="shared" si="11"/>
        <v>0</v>
      </c>
      <c r="S4128" s="74">
        <f t="shared" ref="S4128:T4128" si="12389">S4127+Q4128</f>
        <v>360.9047694</v>
      </c>
      <c r="T4128" s="74">
        <f t="shared" si="12389"/>
        <v>431.1245123</v>
      </c>
      <c r="U4128" s="75">
        <f>J4128*SIP_Calculator!$D$27</f>
        <v>0</v>
      </c>
      <c r="V4128" s="75">
        <f t="shared" si="13"/>
        <v>0</v>
      </c>
      <c r="W4128" s="75">
        <f t="shared" si="14"/>
        <v>0</v>
      </c>
      <c r="X4128" s="75">
        <f t="shared" ref="X4128:Y4128" si="12390">X4127+V4128</f>
        <v>361.5851945</v>
      </c>
      <c r="Y4128" s="75">
        <f t="shared" si="12390"/>
        <v>431.8865602</v>
      </c>
    </row>
    <row r="4129" ht="15.75" customHeight="1">
      <c r="A4129" s="78">
        <v>44188.0</v>
      </c>
      <c r="B4129" s="73">
        <v>13725.55</v>
      </c>
      <c r="C4129" s="73">
        <v>11225.55</v>
      </c>
      <c r="D4129" s="74">
        <f t="shared" si="33"/>
        <v>866</v>
      </c>
      <c r="E4129" s="74">
        <f t="shared" si="16"/>
        <v>0</v>
      </c>
      <c r="F4129" s="75">
        <f t="shared" si="4"/>
        <v>12</v>
      </c>
      <c r="G4129" s="75">
        <f t="shared" si="17"/>
        <v>0</v>
      </c>
      <c r="H4129" s="76">
        <f>IF(A4129&lt;SIP_Calculator!$B$7,0,IF(A4129&gt;SIP_Calculator!$E$7,0,1))</f>
        <v>1</v>
      </c>
      <c r="I4129" s="74">
        <f t="shared" si="5"/>
        <v>0</v>
      </c>
      <c r="J4129" s="75">
        <f t="shared" si="6"/>
        <v>0</v>
      </c>
      <c r="K4129" s="76">
        <f>H4129*SIP_Calculator!$D$25</f>
        <v>484.4666522</v>
      </c>
      <c r="L4129" s="76">
        <f t="shared" si="7"/>
        <v>0.03529670229</v>
      </c>
      <c r="M4129" s="76">
        <f t="shared" si="8"/>
        <v>0.04315749805</v>
      </c>
      <c r="N4129" s="76">
        <f t="shared" ref="N4129:O4129" si="12391">N4128+L4129</f>
        <v>361.0857431</v>
      </c>
      <c r="O4129" s="76">
        <f t="shared" si="12391"/>
        <v>431.2551265</v>
      </c>
      <c r="P4129" s="74">
        <f>I4129*SIP_Calculator!$D$26</f>
        <v>0</v>
      </c>
      <c r="Q4129" s="74">
        <f t="shared" si="10"/>
        <v>0</v>
      </c>
      <c r="R4129" s="74">
        <f t="shared" si="11"/>
        <v>0</v>
      </c>
      <c r="S4129" s="74">
        <f t="shared" ref="S4129:T4129" si="12392">S4128+Q4129</f>
        <v>360.9047694</v>
      </c>
      <c r="T4129" s="74">
        <f t="shared" si="12392"/>
        <v>431.1245123</v>
      </c>
      <c r="U4129" s="75">
        <f>J4129*SIP_Calculator!$D$27</f>
        <v>0</v>
      </c>
      <c r="V4129" s="75">
        <f t="shared" si="13"/>
        <v>0</v>
      </c>
      <c r="W4129" s="75">
        <f t="shared" si="14"/>
        <v>0</v>
      </c>
      <c r="X4129" s="75">
        <f t="shared" ref="X4129:Y4129" si="12393">X4128+V4129</f>
        <v>361.5851945</v>
      </c>
      <c r="Y4129" s="75">
        <f t="shared" si="12393"/>
        <v>431.8865602</v>
      </c>
    </row>
    <row r="4130" ht="15.75" customHeight="1">
      <c r="A4130" s="78">
        <v>44189.0</v>
      </c>
      <c r="B4130" s="73">
        <v>13862.1</v>
      </c>
      <c r="C4130" s="73">
        <v>11325.25</v>
      </c>
      <c r="D4130" s="74">
        <f t="shared" si="33"/>
        <v>866</v>
      </c>
      <c r="E4130" s="74">
        <f t="shared" si="16"/>
        <v>0</v>
      </c>
      <c r="F4130" s="75">
        <f t="shared" si="4"/>
        <v>12</v>
      </c>
      <c r="G4130" s="75">
        <f t="shared" si="17"/>
        <v>0</v>
      </c>
      <c r="H4130" s="76">
        <f>IF(A4130&lt;SIP_Calculator!$B$7,0,IF(A4130&gt;SIP_Calculator!$E$7,0,1))</f>
        <v>1</v>
      </c>
      <c r="I4130" s="74">
        <f t="shared" si="5"/>
        <v>0</v>
      </c>
      <c r="J4130" s="75">
        <f t="shared" si="6"/>
        <v>0</v>
      </c>
      <c r="K4130" s="76">
        <f>H4130*SIP_Calculator!$D$25</f>
        <v>484.4666522</v>
      </c>
      <c r="L4130" s="76">
        <f t="shared" si="7"/>
        <v>0.0349490086</v>
      </c>
      <c r="M4130" s="76">
        <f t="shared" si="8"/>
        <v>0.04277756802</v>
      </c>
      <c r="N4130" s="76">
        <f t="shared" ref="N4130:O4130" si="12394">N4129+L4130</f>
        <v>361.1206921</v>
      </c>
      <c r="O4130" s="76">
        <f t="shared" si="12394"/>
        <v>431.297904</v>
      </c>
      <c r="P4130" s="74">
        <f>I4130*SIP_Calculator!$D$26</f>
        <v>0</v>
      </c>
      <c r="Q4130" s="74">
        <f t="shared" si="10"/>
        <v>0</v>
      </c>
      <c r="R4130" s="74">
        <f t="shared" si="11"/>
        <v>0</v>
      </c>
      <c r="S4130" s="74">
        <f t="shared" ref="S4130:T4130" si="12395">S4129+Q4130</f>
        <v>360.9047694</v>
      </c>
      <c r="T4130" s="74">
        <f t="shared" si="12395"/>
        <v>431.1245123</v>
      </c>
      <c r="U4130" s="75">
        <f>J4130*SIP_Calculator!$D$27</f>
        <v>0</v>
      </c>
      <c r="V4130" s="75">
        <f t="shared" si="13"/>
        <v>0</v>
      </c>
      <c r="W4130" s="75">
        <f t="shared" si="14"/>
        <v>0</v>
      </c>
      <c r="X4130" s="75">
        <f t="shared" ref="X4130:Y4130" si="12396">X4129+V4130</f>
        <v>361.5851945</v>
      </c>
      <c r="Y4130" s="75">
        <f t="shared" si="12396"/>
        <v>431.8865602</v>
      </c>
    </row>
    <row r="4131" ht="15.75" customHeight="1">
      <c r="A4131" s="78">
        <v>44193.0</v>
      </c>
      <c r="B4131" s="73">
        <v>13986.7</v>
      </c>
      <c r="C4131" s="73">
        <v>11434.7</v>
      </c>
      <c r="D4131" s="74">
        <f t="shared" si="33"/>
        <v>867</v>
      </c>
      <c r="E4131" s="74">
        <f t="shared" si="16"/>
        <v>1</v>
      </c>
      <c r="F4131" s="75">
        <f t="shared" si="4"/>
        <v>12</v>
      </c>
      <c r="G4131" s="75">
        <f t="shared" si="17"/>
        <v>0</v>
      </c>
      <c r="H4131" s="76">
        <f>IF(A4131&lt;SIP_Calculator!$B$7,0,IF(A4131&gt;SIP_Calculator!$E$7,0,1))</f>
        <v>1</v>
      </c>
      <c r="I4131" s="74">
        <f t="shared" si="5"/>
        <v>1</v>
      </c>
      <c r="J4131" s="75">
        <f t="shared" si="6"/>
        <v>0</v>
      </c>
      <c r="K4131" s="76">
        <f>H4131*SIP_Calculator!$D$25</f>
        <v>484.4666522</v>
      </c>
      <c r="L4131" s="76">
        <f t="shared" si="7"/>
        <v>0.03463766665</v>
      </c>
      <c r="M4131" s="76">
        <f t="shared" si="8"/>
        <v>0.04236811217</v>
      </c>
      <c r="N4131" s="76">
        <f t="shared" ref="N4131:O4131" si="12397">N4130+L4131</f>
        <v>361.1553298</v>
      </c>
      <c r="O4131" s="76">
        <f t="shared" si="12397"/>
        <v>431.3402722</v>
      </c>
      <c r="P4131" s="74">
        <f>I4131*SIP_Calculator!$D$26</f>
        <v>2301.341589</v>
      </c>
      <c r="Q4131" s="74">
        <f t="shared" si="10"/>
        <v>0.1645378531</v>
      </c>
      <c r="R4131" s="74">
        <f t="shared" si="11"/>
        <v>0.2012594637</v>
      </c>
      <c r="S4131" s="74">
        <f t="shared" ref="S4131:T4131" si="12398">S4130+Q4131</f>
        <v>361.0693073</v>
      </c>
      <c r="T4131" s="74">
        <f t="shared" si="12398"/>
        <v>431.3257718</v>
      </c>
      <c r="U4131" s="75">
        <f>J4131*SIP_Calculator!$D$27</f>
        <v>0</v>
      </c>
      <c r="V4131" s="75">
        <f t="shared" si="13"/>
        <v>0</v>
      </c>
      <c r="W4131" s="75">
        <f t="shared" si="14"/>
        <v>0</v>
      </c>
      <c r="X4131" s="75">
        <f t="shared" ref="X4131:Y4131" si="12399">X4130+V4131</f>
        <v>361.5851945</v>
      </c>
      <c r="Y4131" s="75">
        <f t="shared" si="12399"/>
        <v>431.8865602</v>
      </c>
    </row>
    <row r="4132" ht="15.75" customHeight="1">
      <c r="A4132" s="78">
        <v>44194.0</v>
      </c>
      <c r="B4132" s="73">
        <v>14037.65</v>
      </c>
      <c r="C4132" s="73">
        <v>11467.0</v>
      </c>
      <c r="D4132" s="74">
        <f t="shared" si="33"/>
        <v>867</v>
      </c>
      <c r="E4132" s="74">
        <f t="shared" si="16"/>
        <v>0</v>
      </c>
      <c r="F4132" s="75">
        <f t="shared" si="4"/>
        <v>12</v>
      </c>
      <c r="G4132" s="75">
        <f t="shared" si="17"/>
        <v>0</v>
      </c>
      <c r="H4132" s="76">
        <f>IF(A4132&lt;SIP_Calculator!$B$7,0,IF(A4132&gt;SIP_Calculator!$E$7,0,1))</f>
        <v>1</v>
      </c>
      <c r="I4132" s="74">
        <f t="shared" si="5"/>
        <v>0</v>
      </c>
      <c r="J4132" s="75">
        <f t="shared" si="6"/>
        <v>0</v>
      </c>
      <c r="K4132" s="76">
        <f>H4132*SIP_Calculator!$D$25</f>
        <v>484.4666522</v>
      </c>
      <c r="L4132" s="76">
        <f t="shared" si="7"/>
        <v>0.03451194838</v>
      </c>
      <c r="M4132" s="76">
        <f t="shared" si="8"/>
        <v>0.04224877057</v>
      </c>
      <c r="N4132" s="76">
        <f t="shared" ref="N4132:O4132" si="12400">N4131+L4132</f>
        <v>361.1898417</v>
      </c>
      <c r="O4132" s="76">
        <f t="shared" si="12400"/>
        <v>431.3825209</v>
      </c>
      <c r="P4132" s="74">
        <f>I4132*SIP_Calculator!$D$26</f>
        <v>0</v>
      </c>
      <c r="Q4132" s="74">
        <f t="shared" si="10"/>
        <v>0</v>
      </c>
      <c r="R4132" s="74">
        <f t="shared" si="11"/>
        <v>0</v>
      </c>
      <c r="S4132" s="74">
        <f t="shared" ref="S4132:T4132" si="12401">S4131+Q4132</f>
        <v>361.0693073</v>
      </c>
      <c r="T4132" s="74">
        <f t="shared" si="12401"/>
        <v>431.3257718</v>
      </c>
      <c r="U4132" s="75">
        <f>J4132*SIP_Calculator!$D$27</f>
        <v>0</v>
      </c>
      <c r="V4132" s="75">
        <f t="shared" si="13"/>
        <v>0</v>
      </c>
      <c r="W4132" s="75">
        <f t="shared" si="14"/>
        <v>0</v>
      </c>
      <c r="X4132" s="75">
        <f t="shared" ref="X4132:Y4132" si="12402">X4131+V4132</f>
        <v>361.5851945</v>
      </c>
      <c r="Y4132" s="75">
        <f t="shared" si="12402"/>
        <v>431.8865602</v>
      </c>
    </row>
    <row r="4133" ht="15.75" customHeight="1">
      <c r="A4133" s="78">
        <v>44195.0</v>
      </c>
      <c r="B4133" s="73">
        <v>14088.45</v>
      </c>
      <c r="C4133" s="73">
        <v>11509.65</v>
      </c>
      <c r="D4133" s="74">
        <f t="shared" si="33"/>
        <v>867</v>
      </c>
      <c r="E4133" s="74">
        <f t="shared" si="16"/>
        <v>0</v>
      </c>
      <c r="F4133" s="75">
        <f t="shared" si="4"/>
        <v>12</v>
      </c>
      <c r="G4133" s="75">
        <f t="shared" si="17"/>
        <v>0</v>
      </c>
      <c r="H4133" s="76">
        <f>IF(A4133&lt;SIP_Calculator!$B$7,0,IF(A4133&gt;SIP_Calculator!$E$7,0,1))</f>
        <v>1</v>
      </c>
      <c r="I4133" s="74">
        <f t="shared" si="5"/>
        <v>0</v>
      </c>
      <c r="J4133" s="75">
        <f t="shared" si="6"/>
        <v>0</v>
      </c>
      <c r="K4133" s="76">
        <f>H4133*SIP_Calculator!$D$25</f>
        <v>484.4666522</v>
      </c>
      <c r="L4133" s="76">
        <f t="shared" si="7"/>
        <v>0.03438750552</v>
      </c>
      <c r="M4133" s="76">
        <f t="shared" si="8"/>
        <v>0.04209221411</v>
      </c>
      <c r="N4133" s="76">
        <f t="shared" ref="N4133:O4133" si="12403">N4132+L4133</f>
        <v>361.2242292</v>
      </c>
      <c r="O4133" s="76">
        <f t="shared" si="12403"/>
        <v>431.4246131</v>
      </c>
      <c r="P4133" s="74">
        <f>I4133*SIP_Calculator!$D$26</f>
        <v>0</v>
      </c>
      <c r="Q4133" s="74">
        <f t="shared" si="10"/>
        <v>0</v>
      </c>
      <c r="R4133" s="74">
        <f t="shared" si="11"/>
        <v>0</v>
      </c>
      <c r="S4133" s="74">
        <f t="shared" ref="S4133:T4133" si="12404">S4132+Q4133</f>
        <v>361.0693073</v>
      </c>
      <c r="T4133" s="74">
        <f t="shared" si="12404"/>
        <v>431.3257718</v>
      </c>
      <c r="U4133" s="75">
        <f>J4133*SIP_Calculator!$D$27</f>
        <v>0</v>
      </c>
      <c r="V4133" s="75">
        <f t="shared" si="13"/>
        <v>0</v>
      </c>
      <c r="W4133" s="75">
        <f t="shared" si="14"/>
        <v>0</v>
      </c>
      <c r="X4133" s="75">
        <f t="shared" ref="X4133:Y4133" si="12405">X4132+V4133</f>
        <v>361.5851945</v>
      </c>
      <c r="Y4133" s="75">
        <f t="shared" si="12405"/>
        <v>431.8865602</v>
      </c>
    </row>
    <row r="4134" ht="15.75" customHeight="1">
      <c r="A4134" s="78">
        <v>44196.0</v>
      </c>
      <c r="B4134" s="73">
        <v>14090.75</v>
      </c>
      <c r="C4134" s="73">
        <v>11518.3</v>
      </c>
      <c r="D4134" s="74">
        <f t="shared" si="33"/>
        <v>867</v>
      </c>
      <c r="E4134" s="74">
        <f t="shared" si="16"/>
        <v>0</v>
      </c>
      <c r="F4134" s="75">
        <f t="shared" si="4"/>
        <v>12</v>
      </c>
      <c r="G4134" s="75">
        <f t="shared" si="17"/>
        <v>0</v>
      </c>
      <c r="H4134" s="76">
        <f>IF(A4134&lt;SIP_Calculator!$B$7,0,IF(A4134&gt;SIP_Calculator!$E$7,0,1))</f>
        <v>1</v>
      </c>
      <c r="I4134" s="74">
        <f t="shared" si="5"/>
        <v>0</v>
      </c>
      <c r="J4134" s="75">
        <f t="shared" si="6"/>
        <v>0</v>
      </c>
      <c r="K4134" s="76">
        <f>H4134*SIP_Calculator!$D$25</f>
        <v>484.4666522</v>
      </c>
      <c r="L4134" s="76">
        <f t="shared" si="7"/>
        <v>0.03438189253</v>
      </c>
      <c r="M4134" s="76">
        <f t="shared" si="8"/>
        <v>0.04206060375</v>
      </c>
      <c r="N4134" s="76">
        <f t="shared" ref="N4134:O4134" si="12406">N4133+L4134</f>
        <v>361.2586111</v>
      </c>
      <c r="O4134" s="76">
        <f t="shared" si="12406"/>
        <v>431.4666737</v>
      </c>
      <c r="P4134" s="74">
        <f>I4134*SIP_Calculator!$D$26</f>
        <v>0</v>
      </c>
      <c r="Q4134" s="74">
        <f t="shared" si="10"/>
        <v>0</v>
      </c>
      <c r="R4134" s="74">
        <f t="shared" si="11"/>
        <v>0</v>
      </c>
      <c r="S4134" s="74">
        <f t="shared" ref="S4134:T4134" si="12407">S4133+Q4134</f>
        <v>361.0693073</v>
      </c>
      <c r="T4134" s="74">
        <f t="shared" si="12407"/>
        <v>431.3257718</v>
      </c>
      <c r="U4134" s="75">
        <f>J4134*SIP_Calculator!$D$27</f>
        <v>0</v>
      </c>
      <c r="V4134" s="75">
        <f t="shared" si="13"/>
        <v>0</v>
      </c>
      <c r="W4134" s="75">
        <f t="shared" si="14"/>
        <v>0</v>
      </c>
      <c r="X4134" s="75">
        <f t="shared" ref="X4134:Y4134" si="12408">X4133+V4134</f>
        <v>361.5851945</v>
      </c>
      <c r="Y4134" s="75">
        <f t="shared" si="12408"/>
        <v>431.8865602</v>
      </c>
    </row>
    <row r="4135" ht="15.75" customHeight="1">
      <c r="A4135" s="78">
        <v>44197.0</v>
      </c>
      <c r="B4135" s="73">
        <v>14137.55</v>
      </c>
      <c r="C4135" s="73">
        <v>11574.85</v>
      </c>
      <c r="D4135" s="74">
        <f t="shared" si="33"/>
        <v>867</v>
      </c>
      <c r="E4135" s="74">
        <f t="shared" si="16"/>
        <v>0</v>
      </c>
      <c r="F4135" s="75">
        <f t="shared" si="4"/>
        <v>1</v>
      </c>
      <c r="G4135" s="75">
        <f t="shared" si="17"/>
        <v>1</v>
      </c>
      <c r="H4135" s="76">
        <f>IF(A4135&lt;SIP_Calculator!$B$7,0,IF(A4135&gt;SIP_Calculator!$E$7,0,1))</f>
        <v>1</v>
      </c>
      <c r="I4135" s="74">
        <f t="shared" si="5"/>
        <v>0</v>
      </c>
      <c r="J4135" s="75">
        <f t="shared" si="6"/>
        <v>1</v>
      </c>
      <c r="K4135" s="76">
        <f>H4135*SIP_Calculator!$D$25</f>
        <v>484.4666522</v>
      </c>
      <c r="L4135" s="76">
        <f t="shared" si="7"/>
        <v>0.03426807701</v>
      </c>
      <c r="M4135" s="76">
        <f t="shared" si="8"/>
        <v>0.04185511278</v>
      </c>
      <c r="N4135" s="76">
        <f t="shared" ref="N4135:O4135" si="12409">N4134+L4135</f>
        <v>361.2928792</v>
      </c>
      <c r="O4135" s="76">
        <f t="shared" si="12409"/>
        <v>431.5085289</v>
      </c>
      <c r="P4135" s="74">
        <f>I4135*SIP_Calculator!$D$26</f>
        <v>0</v>
      </c>
      <c r="Q4135" s="74">
        <f t="shared" si="10"/>
        <v>0</v>
      </c>
      <c r="R4135" s="74">
        <f t="shared" si="11"/>
        <v>0</v>
      </c>
      <c r="S4135" s="74">
        <f t="shared" ref="S4135:T4135" si="12410">S4134+Q4135</f>
        <v>361.0693073</v>
      </c>
      <c r="T4135" s="74">
        <f t="shared" si="12410"/>
        <v>431.3257718</v>
      </c>
      <c r="U4135" s="75">
        <f>J4135*SIP_Calculator!$D$27</f>
        <v>10000</v>
      </c>
      <c r="V4135" s="75">
        <f t="shared" si="13"/>
        <v>0.7073361367</v>
      </c>
      <c r="W4135" s="75">
        <f t="shared" si="14"/>
        <v>0.8639420813</v>
      </c>
      <c r="X4135" s="75">
        <f t="shared" ref="X4135:Y4135" si="12411">X4134+V4135</f>
        <v>362.2925307</v>
      </c>
      <c r="Y4135" s="75">
        <f t="shared" si="12411"/>
        <v>432.7505022</v>
      </c>
    </row>
    <row r="4136" ht="15.75" customHeight="1">
      <c r="A4136" s="78">
        <v>44200.0</v>
      </c>
      <c r="B4136" s="73">
        <v>14267.05</v>
      </c>
      <c r="C4136" s="73">
        <v>11691.8</v>
      </c>
      <c r="D4136" s="74">
        <f t="shared" si="33"/>
        <v>868</v>
      </c>
      <c r="E4136" s="74">
        <f t="shared" si="16"/>
        <v>1</v>
      </c>
      <c r="F4136" s="75">
        <f t="shared" si="4"/>
        <v>1</v>
      </c>
      <c r="G4136" s="75">
        <f t="shared" si="17"/>
        <v>0</v>
      </c>
      <c r="H4136" s="76">
        <f>IF(A4136&lt;SIP_Calculator!$B$7,0,IF(A4136&gt;SIP_Calculator!$E$7,0,1))</f>
        <v>1</v>
      </c>
      <c r="I4136" s="74">
        <f t="shared" si="5"/>
        <v>1</v>
      </c>
      <c r="J4136" s="75">
        <f t="shared" si="6"/>
        <v>0</v>
      </c>
      <c r="K4136" s="76">
        <f>H4136*SIP_Calculator!$D$25</f>
        <v>484.4666522</v>
      </c>
      <c r="L4136" s="76">
        <f t="shared" si="7"/>
        <v>0.03395703051</v>
      </c>
      <c r="M4136" s="76">
        <f t="shared" si="8"/>
        <v>0.0414364471</v>
      </c>
      <c r="N4136" s="76">
        <f t="shared" ref="N4136:O4136" si="12412">N4135+L4136</f>
        <v>361.3268362</v>
      </c>
      <c r="O4136" s="76">
        <f t="shared" si="12412"/>
        <v>431.5499653</v>
      </c>
      <c r="P4136" s="74">
        <f>I4136*SIP_Calculator!$D$26</f>
        <v>2301.341589</v>
      </c>
      <c r="Q4136" s="74">
        <f t="shared" si="10"/>
        <v>0.1613046558</v>
      </c>
      <c r="R4136" s="74">
        <f t="shared" si="11"/>
        <v>0.1968338142</v>
      </c>
      <c r="S4136" s="74">
        <f t="shared" ref="S4136:T4136" si="12413">S4135+Q4136</f>
        <v>361.2306119</v>
      </c>
      <c r="T4136" s="74">
        <f t="shared" si="12413"/>
        <v>431.5226056</v>
      </c>
      <c r="U4136" s="75">
        <f>J4136*SIP_Calculator!$D$27</f>
        <v>0</v>
      </c>
      <c r="V4136" s="75">
        <f t="shared" si="13"/>
        <v>0</v>
      </c>
      <c r="W4136" s="75">
        <f t="shared" si="14"/>
        <v>0</v>
      </c>
      <c r="X4136" s="75">
        <f t="shared" ref="X4136:Y4136" si="12414">X4135+V4136</f>
        <v>362.2925307</v>
      </c>
      <c r="Y4136" s="75">
        <f t="shared" si="12414"/>
        <v>432.7505022</v>
      </c>
    </row>
    <row r="4137" ht="15.75" customHeight="1">
      <c r="A4137" s="78">
        <v>44201.0</v>
      </c>
      <c r="B4137" s="73">
        <v>14355.9</v>
      </c>
      <c r="C4137" s="73">
        <v>11767.0</v>
      </c>
      <c r="D4137" s="74">
        <f t="shared" si="33"/>
        <v>868</v>
      </c>
      <c r="E4137" s="74">
        <f t="shared" si="16"/>
        <v>0</v>
      </c>
      <c r="F4137" s="75">
        <f t="shared" si="4"/>
        <v>1</v>
      </c>
      <c r="G4137" s="75">
        <f t="shared" si="17"/>
        <v>0</v>
      </c>
      <c r="H4137" s="76">
        <f>IF(A4137&lt;SIP_Calculator!$B$7,0,IF(A4137&gt;SIP_Calculator!$E$7,0,1))</f>
        <v>1</v>
      </c>
      <c r="I4137" s="74">
        <f t="shared" si="5"/>
        <v>0</v>
      </c>
      <c r="J4137" s="75">
        <f t="shared" si="6"/>
        <v>0</v>
      </c>
      <c r="K4137" s="76">
        <f>H4137*SIP_Calculator!$D$25</f>
        <v>484.4666522</v>
      </c>
      <c r="L4137" s="76">
        <f t="shared" si="7"/>
        <v>0.03374686729</v>
      </c>
      <c r="M4137" s="76">
        <f t="shared" si="8"/>
        <v>0.04117163697</v>
      </c>
      <c r="N4137" s="76">
        <f t="shared" ref="N4137:O4137" si="12415">N4136+L4137</f>
        <v>361.3605831</v>
      </c>
      <c r="O4137" s="76">
        <f t="shared" si="12415"/>
        <v>431.5911369</v>
      </c>
      <c r="P4137" s="74">
        <f>I4137*SIP_Calculator!$D$26</f>
        <v>0</v>
      </c>
      <c r="Q4137" s="74">
        <f t="shared" si="10"/>
        <v>0</v>
      </c>
      <c r="R4137" s="74">
        <f t="shared" si="11"/>
        <v>0</v>
      </c>
      <c r="S4137" s="74">
        <f t="shared" ref="S4137:T4137" si="12416">S4136+Q4137</f>
        <v>361.2306119</v>
      </c>
      <c r="T4137" s="74">
        <f t="shared" si="12416"/>
        <v>431.5226056</v>
      </c>
      <c r="U4137" s="75">
        <f>J4137*SIP_Calculator!$D$27</f>
        <v>0</v>
      </c>
      <c r="V4137" s="75">
        <f t="shared" si="13"/>
        <v>0</v>
      </c>
      <c r="W4137" s="75">
        <f t="shared" si="14"/>
        <v>0</v>
      </c>
      <c r="X4137" s="75">
        <f t="shared" ref="X4137:Y4137" si="12417">X4136+V4137</f>
        <v>362.2925307</v>
      </c>
      <c r="Y4137" s="75">
        <f t="shared" si="12417"/>
        <v>432.7505022</v>
      </c>
    </row>
    <row r="4138" ht="15.75" customHeight="1">
      <c r="A4138" s="78">
        <v>44202.0</v>
      </c>
      <c r="B4138" s="73">
        <v>14305.65</v>
      </c>
      <c r="C4138" s="73">
        <v>11737.9</v>
      </c>
      <c r="D4138" s="74">
        <f t="shared" si="33"/>
        <v>868</v>
      </c>
      <c r="E4138" s="74">
        <f t="shared" si="16"/>
        <v>0</v>
      </c>
      <c r="F4138" s="75">
        <f t="shared" si="4"/>
        <v>1</v>
      </c>
      <c r="G4138" s="75">
        <f t="shared" si="17"/>
        <v>0</v>
      </c>
      <c r="H4138" s="76">
        <f>IF(A4138&lt;SIP_Calculator!$B$7,0,IF(A4138&gt;SIP_Calculator!$E$7,0,1))</f>
        <v>1</v>
      </c>
      <c r="I4138" s="74">
        <f t="shared" si="5"/>
        <v>0</v>
      </c>
      <c r="J4138" s="75">
        <f t="shared" si="6"/>
        <v>0</v>
      </c>
      <c r="K4138" s="76">
        <f>H4138*SIP_Calculator!$D$25</f>
        <v>484.4666522</v>
      </c>
      <c r="L4138" s="76">
        <f t="shared" si="7"/>
        <v>0.03386540648</v>
      </c>
      <c r="M4138" s="76">
        <f t="shared" si="8"/>
        <v>0.04127370758</v>
      </c>
      <c r="N4138" s="76">
        <f t="shared" ref="N4138:O4138" si="12418">N4137+L4138</f>
        <v>361.3944485</v>
      </c>
      <c r="O4138" s="76">
        <f t="shared" si="12418"/>
        <v>431.6324107</v>
      </c>
      <c r="P4138" s="74">
        <f>I4138*SIP_Calculator!$D$26</f>
        <v>0</v>
      </c>
      <c r="Q4138" s="74">
        <f t="shared" si="10"/>
        <v>0</v>
      </c>
      <c r="R4138" s="74">
        <f t="shared" si="11"/>
        <v>0</v>
      </c>
      <c r="S4138" s="74">
        <f t="shared" ref="S4138:T4138" si="12419">S4137+Q4138</f>
        <v>361.2306119</v>
      </c>
      <c r="T4138" s="74">
        <f t="shared" si="12419"/>
        <v>431.5226056</v>
      </c>
      <c r="U4138" s="75">
        <f>J4138*SIP_Calculator!$D$27</f>
        <v>0</v>
      </c>
      <c r="V4138" s="75">
        <f t="shared" si="13"/>
        <v>0</v>
      </c>
      <c r="W4138" s="75">
        <f t="shared" si="14"/>
        <v>0</v>
      </c>
      <c r="X4138" s="75">
        <f t="shared" ref="X4138:Y4138" si="12420">X4137+V4138</f>
        <v>362.2925307</v>
      </c>
      <c r="Y4138" s="75">
        <f t="shared" si="12420"/>
        <v>432.7505022</v>
      </c>
    </row>
    <row r="4139" ht="15.75" customHeight="1">
      <c r="A4139" s="78">
        <v>44203.0</v>
      </c>
      <c r="B4139" s="73">
        <v>14305.5</v>
      </c>
      <c r="C4139" s="73">
        <v>11766.1</v>
      </c>
      <c r="D4139" s="74">
        <f t="shared" si="33"/>
        <v>868</v>
      </c>
      <c r="E4139" s="74">
        <f t="shared" si="16"/>
        <v>0</v>
      </c>
      <c r="F4139" s="75">
        <f t="shared" si="4"/>
        <v>1</v>
      </c>
      <c r="G4139" s="75">
        <f t="shared" si="17"/>
        <v>0</v>
      </c>
      <c r="H4139" s="76">
        <f>IF(A4139&lt;SIP_Calculator!$B$7,0,IF(A4139&gt;SIP_Calculator!$E$7,0,1))</f>
        <v>1</v>
      </c>
      <c r="I4139" s="74">
        <f t="shared" si="5"/>
        <v>0</v>
      </c>
      <c r="J4139" s="75">
        <f t="shared" si="6"/>
        <v>0</v>
      </c>
      <c r="K4139" s="76">
        <f>H4139*SIP_Calculator!$D$25</f>
        <v>484.4666522</v>
      </c>
      <c r="L4139" s="76">
        <f t="shared" si="7"/>
        <v>0.03386576157</v>
      </c>
      <c r="M4139" s="76">
        <f t="shared" si="8"/>
        <v>0.04117478622</v>
      </c>
      <c r="N4139" s="76">
        <f t="shared" ref="N4139:O4139" si="12421">N4138+L4139</f>
        <v>361.4283143</v>
      </c>
      <c r="O4139" s="76">
        <f t="shared" si="12421"/>
        <v>431.6735854</v>
      </c>
      <c r="P4139" s="74">
        <f>I4139*SIP_Calculator!$D$26</f>
        <v>0</v>
      </c>
      <c r="Q4139" s="74">
        <f t="shared" si="10"/>
        <v>0</v>
      </c>
      <c r="R4139" s="74">
        <f t="shared" si="11"/>
        <v>0</v>
      </c>
      <c r="S4139" s="74">
        <f t="shared" ref="S4139:T4139" si="12422">S4138+Q4139</f>
        <v>361.2306119</v>
      </c>
      <c r="T4139" s="74">
        <f t="shared" si="12422"/>
        <v>431.5226056</v>
      </c>
      <c r="U4139" s="75">
        <f>J4139*SIP_Calculator!$D$27</f>
        <v>0</v>
      </c>
      <c r="V4139" s="75">
        <f t="shared" si="13"/>
        <v>0</v>
      </c>
      <c r="W4139" s="75">
        <f t="shared" si="14"/>
        <v>0</v>
      </c>
      <c r="X4139" s="75">
        <f t="shared" ref="X4139:Y4139" si="12423">X4138+V4139</f>
        <v>362.2925307</v>
      </c>
      <c r="Y4139" s="75">
        <f t="shared" si="12423"/>
        <v>432.7505022</v>
      </c>
    </row>
    <row r="4140" ht="15.75" customHeight="1">
      <c r="A4140" s="78">
        <v>44204.0</v>
      </c>
      <c r="B4140" s="73">
        <v>14514.35</v>
      </c>
      <c r="C4140" s="73">
        <v>11925.6</v>
      </c>
      <c r="D4140" s="74">
        <f t="shared" si="33"/>
        <v>868</v>
      </c>
      <c r="E4140" s="74">
        <f t="shared" si="16"/>
        <v>0</v>
      </c>
      <c r="F4140" s="75">
        <f t="shared" si="4"/>
        <v>1</v>
      </c>
      <c r="G4140" s="75">
        <f t="shared" si="17"/>
        <v>0</v>
      </c>
      <c r="H4140" s="76">
        <f>IF(A4140&lt;SIP_Calculator!$B$7,0,IF(A4140&gt;SIP_Calculator!$E$7,0,1))</f>
        <v>1</v>
      </c>
      <c r="I4140" s="74">
        <f t="shared" si="5"/>
        <v>0</v>
      </c>
      <c r="J4140" s="75">
        <f t="shared" si="6"/>
        <v>0</v>
      </c>
      <c r="K4140" s="76">
        <f>H4140*SIP_Calculator!$D$25</f>
        <v>484.4666522</v>
      </c>
      <c r="L4140" s="76">
        <f t="shared" si="7"/>
        <v>0.03337846009</v>
      </c>
      <c r="M4140" s="76">
        <f t="shared" si="8"/>
        <v>0.04062409038</v>
      </c>
      <c r="N4140" s="76">
        <f t="shared" ref="N4140:O4140" si="12424">N4139+L4140</f>
        <v>361.4616927</v>
      </c>
      <c r="O4140" s="76">
        <f t="shared" si="12424"/>
        <v>431.7142095</v>
      </c>
      <c r="P4140" s="74">
        <f>I4140*SIP_Calculator!$D$26</f>
        <v>0</v>
      </c>
      <c r="Q4140" s="74">
        <f t="shared" si="10"/>
        <v>0</v>
      </c>
      <c r="R4140" s="74">
        <f t="shared" si="11"/>
        <v>0</v>
      </c>
      <c r="S4140" s="74">
        <f t="shared" ref="S4140:T4140" si="12425">S4139+Q4140</f>
        <v>361.2306119</v>
      </c>
      <c r="T4140" s="74">
        <f t="shared" si="12425"/>
        <v>431.5226056</v>
      </c>
      <c r="U4140" s="75">
        <f>J4140*SIP_Calculator!$D$27</f>
        <v>0</v>
      </c>
      <c r="V4140" s="75">
        <f t="shared" si="13"/>
        <v>0</v>
      </c>
      <c r="W4140" s="75">
        <f t="shared" si="14"/>
        <v>0</v>
      </c>
      <c r="X4140" s="75">
        <f t="shared" ref="X4140:Y4140" si="12426">X4139+V4140</f>
        <v>362.2925307</v>
      </c>
      <c r="Y4140" s="75">
        <f t="shared" si="12426"/>
        <v>432.7505022</v>
      </c>
    </row>
    <row r="4141" ht="15.75" customHeight="1">
      <c r="A4141" s="78">
        <v>44207.0</v>
      </c>
      <c r="B4141" s="73">
        <v>14642.05</v>
      </c>
      <c r="C4141" s="73">
        <v>12006.5</v>
      </c>
      <c r="D4141" s="74">
        <f t="shared" si="33"/>
        <v>869</v>
      </c>
      <c r="E4141" s="74">
        <f t="shared" si="16"/>
        <v>1</v>
      </c>
      <c r="F4141" s="75">
        <f t="shared" si="4"/>
        <v>1</v>
      </c>
      <c r="G4141" s="75">
        <f t="shared" si="17"/>
        <v>0</v>
      </c>
      <c r="H4141" s="76">
        <f>IF(A4141&lt;SIP_Calculator!$B$7,0,IF(A4141&gt;SIP_Calculator!$E$7,0,1))</f>
        <v>1</v>
      </c>
      <c r="I4141" s="74">
        <f t="shared" si="5"/>
        <v>1</v>
      </c>
      <c r="J4141" s="75">
        <f t="shared" si="6"/>
        <v>0</v>
      </c>
      <c r="K4141" s="76">
        <f>H4141*SIP_Calculator!$D$25</f>
        <v>484.4666522</v>
      </c>
      <c r="L4141" s="76">
        <f t="shared" si="7"/>
        <v>0.03308735131</v>
      </c>
      <c r="M4141" s="76">
        <f t="shared" si="8"/>
        <v>0.04035036457</v>
      </c>
      <c r="N4141" s="76">
        <f t="shared" ref="N4141:O4141" si="12427">N4140+L4141</f>
        <v>361.4947801</v>
      </c>
      <c r="O4141" s="76">
        <f t="shared" si="12427"/>
        <v>431.7545599</v>
      </c>
      <c r="P4141" s="74">
        <f>I4141*SIP_Calculator!$D$26</f>
        <v>2301.341589</v>
      </c>
      <c r="Q4141" s="74">
        <f t="shared" si="10"/>
        <v>0.1571734552</v>
      </c>
      <c r="R4141" s="74">
        <f t="shared" si="11"/>
        <v>0.191674642</v>
      </c>
      <c r="S4141" s="74">
        <f t="shared" ref="S4141:T4141" si="12428">S4140+Q4141</f>
        <v>361.3877854</v>
      </c>
      <c r="T4141" s="74">
        <f t="shared" si="12428"/>
        <v>431.7142803</v>
      </c>
      <c r="U4141" s="75">
        <f>J4141*SIP_Calculator!$D$27</f>
        <v>0</v>
      </c>
      <c r="V4141" s="75">
        <f t="shared" si="13"/>
        <v>0</v>
      </c>
      <c r="W4141" s="75">
        <f t="shared" si="14"/>
        <v>0</v>
      </c>
      <c r="X4141" s="75">
        <f t="shared" ref="X4141:Y4141" si="12429">X4140+V4141</f>
        <v>362.2925307</v>
      </c>
      <c r="Y4141" s="75">
        <f t="shared" si="12429"/>
        <v>432.7505022</v>
      </c>
    </row>
    <row r="4142" ht="15.75" customHeight="1">
      <c r="A4142" s="78">
        <v>44208.0</v>
      </c>
      <c r="B4142" s="73">
        <v>14705.5</v>
      </c>
      <c r="C4142" s="73">
        <v>12058.35</v>
      </c>
      <c r="D4142" s="74">
        <f t="shared" si="33"/>
        <v>869</v>
      </c>
      <c r="E4142" s="74">
        <f t="shared" si="16"/>
        <v>0</v>
      </c>
      <c r="F4142" s="75">
        <f t="shared" si="4"/>
        <v>1</v>
      </c>
      <c r="G4142" s="75">
        <f t="shared" si="17"/>
        <v>0</v>
      </c>
      <c r="H4142" s="76">
        <f>IF(A4142&lt;SIP_Calculator!$B$7,0,IF(A4142&gt;SIP_Calculator!$E$7,0,1))</f>
        <v>1</v>
      </c>
      <c r="I4142" s="74">
        <f t="shared" si="5"/>
        <v>0</v>
      </c>
      <c r="J4142" s="75">
        <f t="shared" si="6"/>
        <v>0</v>
      </c>
      <c r="K4142" s="76">
        <f>H4142*SIP_Calculator!$D$25</f>
        <v>484.4666522</v>
      </c>
      <c r="L4142" s="76">
        <f t="shared" si="7"/>
        <v>0.03294458891</v>
      </c>
      <c r="M4142" s="76">
        <f t="shared" si="8"/>
        <v>0.04017686103</v>
      </c>
      <c r="N4142" s="76">
        <f t="shared" ref="N4142:O4142" si="12430">N4141+L4142</f>
        <v>361.5277247</v>
      </c>
      <c r="O4142" s="76">
        <f t="shared" si="12430"/>
        <v>431.7947368</v>
      </c>
      <c r="P4142" s="74">
        <f>I4142*SIP_Calculator!$D$26</f>
        <v>0</v>
      </c>
      <c r="Q4142" s="74">
        <f t="shared" si="10"/>
        <v>0</v>
      </c>
      <c r="R4142" s="74">
        <f t="shared" si="11"/>
        <v>0</v>
      </c>
      <c r="S4142" s="74">
        <f t="shared" ref="S4142:T4142" si="12431">S4141+Q4142</f>
        <v>361.3877854</v>
      </c>
      <c r="T4142" s="74">
        <f t="shared" si="12431"/>
        <v>431.7142803</v>
      </c>
      <c r="U4142" s="75">
        <f>J4142*SIP_Calculator!$D$27</f>
        <v>0</v>
      </c>
      <c r="V4142" s="75">
        <f t="shared" si="13"/>
        <v>0</v>
      </c>
      <c r="W4142" s="75">
        <f t="shared" si="14"/>
        <v>0</v>
      </c>
      <c r="X4142" s="75">
        <f t="shared" ref="X4142:Y4142" si="12432">X4141+V4142</f>
        <v>362.2925307</v>
      </c>
      <c r="Y4142" s="75">
        <f t="shared" si="12432"/>
        <v>432.7505022</v>
      </c>
    </row>
    <row r="4143" ht="15.75" customHeight="1">
      <c r="A4143" s="78">
        <v>44209.0</v>
      </c>
      <c r="B4143" s="73">
        <v>14694.95</v>
      </c>
      <c r="C4143" s="73">
        <v>12041.1</v>
      </c>
      <c r="D4143" s="74">
        <f t="shared" si="33"/>
        <v>869</v>
      </c>
      <c r="E4143" s="74">
        <f t="shared" si="16"/>
        <v>0</v>
      </c>
      <c r="F4143" s="75">
        <f t="shared" si="4"/>
        <v>1</v>
      </c>
      <c r="G4143" s="75">
        <f t="shared" si="17"/>
        <v>0</v>
      </c>
      <c r="H4143" s="76">
        <f>IF(A4143&lt;SIP_Calculator!$B$7,0,IF(A4143&gt;SIP_Calculator!$E$7,0,1))</f>
        <v>1</v>
      </c>
      <c r="I4143" s="74">
        <f t="shared" si="5"/>
        <v>0</v>
      </c>
      <c r="J4143" s="75">
        <f t="shared" si="6"/>
        <v>0</v>
      </c>
      <c r="K4143" s="76">
        <f>H4143*SIP_Calculator!$D$25</f>
        <v>484.4666522</v>
      </c>
      <c r="L4143" s="76">
        <f t="shared" si="7"/>
        <v>0.03296824094</v>
      </c>
      <c r="M4143" s="76">
        <f t="shared" si="8"/>
        <v>0.04023441813</v>
      </c>
      <c r="N4143" s="76">
        <f t="shared" ref="N4143:O4143" si="12433">N4142+L4143</f>
        <v>361.5606929</v>
      </c>
      <c r="O4143" s="76">
        <f t="shared" si="12433"/>
        <v>431.8349712</v>
      </c>
      <c r="P4143" s="74">
        <f>I4143*SIP_Calculator!$D$26</f>
        <v>0</v>
      </c>
      <c r="Q4143" s="74">
        <f t="shared" si="10"/>
        <v>0</v>
      </c>
      <c r="R4143" s="74">
        <f t="shared" si="11"/>
        <v>0</v>
      </c>
      <c r="S4143" s="74">
        <f t="shared" ref="S4143:T4143" si="12434">S4142+Q4143</f>
        <v>361.3877854</v>
      </c>
      <c r="T4143" s="74">
        <f t="shared" si="12434"/>
        <v>431.7142803</v>
      </c>
      <c r="U4143" s="75">
        <f>J4143*SIP_Calculator!$D$27</f>
        <v>0</v>
      </c>
      <c r="V4143" s="75">
        <f t="shared" si="13"/>
        <v>0</v>
      </c>
      <c r="W4143" s="75">
        <f t="shared" si="14"/>
        <v>0</v>
      </c>
      <c r="X4143" s="75">
        <f t="shared" ref="X4143:Y4143" si="12435">X4142+V4143</f>
        <v>362.2925307</v>
      </c>
      <c r="Y4143" s="75">
        <f t="shared" si="12435"/>
        <v>432.7505022</v>
      </c>
    </row>
    <row r="4144" ht="15.75" customHeight="1">
      <c r="A4144" s="78">
        <v>44210.0</v>
      </c>
      <c r="B4144" s="73">
        <v>14731.15</v>
      </c>
      <c r="C4144" s="73">
        <v>12069.5</v>
      </c>
      <c r="D4144" s="74">
        <f t="shared" si="33"/>
        <v>869</v>
      </c>
      <c r="E4144" s="74">
        <f t="shared" si="16"/>
        <v>0</v>
      </c>
      <c r="F4144" s="75">
        <f t="shared" si="4"/>
        <v>1</v>
      </c>
      <c r="G4144" s="75">
        <f t="shared" si="17"/>
        <v>0</v>
      </c>
      <c r="H4144" s="76">
        <f>IF(A4144&lt;SIP_Calculator!$B$7,0,IF(A4144&gt;SIP_Calculator!$E$7,0,1))</f>
        <v>1</v>
      </c>
      <c r="I4144" s="74">
        <f t="shared" si="5"/>
        <v>0</v>
      </c>
      <c r="J4144" s="75">
        <f t="shared" si="6"/>
        <v>0</v>
      </c>
      <c r="K4144" s="76">
        <f>H4144*SIP_Calculator!$D$25</f>
        <v>484.4666522</v>
      </c>
      <c r="L4144" s="76">
        <f t="shared" si="7"/>
        <v>0.03288722552</v>
      </c>
      <c r="M4144" s="76">
        <f t="shared" si="8"/>
        <v>0.04013974499</v>
      </c>
      <c r="N4144" s="76">
        <f t="shared" ref="N4144:O4144" si="12436">N4143+L4144</f>
        <v>361.5935801</v>
      </c>
      <c r="O4144" s="76">
        <f t="shared" si="12436"/>
        <v>431.8751109</v>
      </c>
      <c r="P4144" s="74">
        <f>I4144*SIP_Calculator!$D$26</f>
        <v>0</v>
      </c>
      <c r="Q4144" s="74">
        <f t="shared" si="10"/>
        <v>0</v>
      </c>
      <c r="R4144" s="74">
        <f t="shared" si="11"/>
        <v>0</v>
      </c>
      <c r="S4144" s="74">
        <f t="shared" ref="S4144:T4144" si="12437">S4143+Q4144</f>
        <v>361.3877854</v>
      </c>
      <c r="T4144" s="74">
        <f t="shared" si="12437"/>
        <v>431.7142803</v>
      </c>
      <c r="U4144" s="75">
        <f>J4144*SIP_Calculator!$D$27</f>
        <v>0</v>
      </c>
      <c r="V4144" s="75">
        <f t="shared" si="13"/>
        <v>0</v>
      </c>
      <c r="W4144" s="75">
        <f t="shared" si="14"/>
        <v>0</v>
      </c>
      <c r="X4144" s="75">
        <f t="shared" ref="X4144:Y4144" si="12438">X4143+V4144</f>
        <v>362.2925307</v>
      </c>
      <c r="Y4144" s="75">
        <f t="shared" si="12438"/>
        <v>432.7505022</v>
      </c>
    </row>
    <row r="4145" ht="15.75" customHeight="1">
      <c r="A4145" s="78">
        <v>44211.0</v>
      </c>
      <c r="B4145" s="73">
        <v>14558.8</v>
      </c>
      <c r="C4145" s="73">
        <v>11931.2</v>
      </c>
      <c r="D4145" s="74">
        <f t="shared" si="33"/>
        <v>869</v>
      </c>
      <c r="E4145" s="74">
        <f t="shared" si="16"/>
        <v>0</v>
      </c>
      <c r="F4145" s="75">
        <f t="shared" si="4"/>
        <v>1</v>
      </c>
      <c r="G4145" s="75">
        <f t="shared" si="17"/>
        <v>0</v>
      </c>
      <c r="H4145" s="76">
        <f>IF(A4145&lt;SIP_Calculator!$B$7,0,IF(A4145&gt;SIP_Calculator!$E$7,0,1))</f>
        <v>1</v>
      </c>
      <c r="I4145" s="74">
        <f t="shared" si="5"/>
        <v>0</v>
      </c>
      <c r="J4145" s="75">
        <f t="shared" si="6"/>
        <v>0</v>
      </c>
      <c r="K4145" s="76">
        <f>H4145*SIP_Calculator!$D$25</f>
        <v>484.4666522</v>
      </c>
      <c r="L4145" s="76">
        <f t="shared" si="7"/>
        <v>0.0332765511</v>
      </c>
      <c r="M4145" s="76">
        <f t="shared" si="8"/>
        <v>0.04060502315</v>
      </c>
      <c r="N4145" s="76">
        <f t="shared" ref="N4145:O4145" si="12439">N4144+L4145</f>
        <v>361.6268567</v>
      </c>
      <c r="O4145" s="76">
        <f t="shared" si="12439"/>
        <v>431.9157159</v>
      </c>
      <c r="P4145" s="74">
        <f>I4145*SIP_Calculator!$D$26</f>
        <v>0</v>
      </c>
      <c r="Q4145" s="74">
        <f t="shared" si="10"/>
        <v>0</v>
      </c>
      <c r="R4145" s="74">
        <f t="shared" si="11"/>
        <v>0</v>
      </c>
      <c r="S4145" s="74">
        <f t="shared" ref="S4145:T4145" si="12440">S4144+Q4145</f>
        <v>361.3877854</v>
      </c>
      <c r="T4145" s="74">
        <f t="shared" si="12440"/>
        <v>431.7142803</v>
      </c>
      <c r="U4145" s="75">
        <f>J4145*SIP_Calculator!$D$27</f>
        <v>0</v>
      </c>
      <c r="V4145" s="75">
        <f t="shared" si="13"/>
        <v>0</v>
      </c>
      <c r="W4145" s="75">
        <f t="shared" si="14"/>
        <v>0</v>
      </c>
      <c r="X4145" s="75">
        <f t="shared" ref="X4145:Y4145" si="12441">X4144+V4145</f>
        <v>362.2925307</v>
      </c>
      <c r="Y4145" s="75">
        <f t="shared" si="12441"/>
        <v>432.7505022</v>
      </c>
    </row>
    <row r="4146" ht="15.75" customHeight="1">
      <c r="A4146" s="78">
        <v>44214.0</v>
      </c>
      <c r="B4146" s="73">
        <v>14390.05</v>
      </c>
      <c r="C4146" s="73">
        <v>11776.2</v>
      </c>
      <c r="D4146" s="74">
        <f t="shared" si="33"/>
        <v>870</v>
      </c>
      <c r="E4146" s="74">
        <f t="shared" si="16"/>
        <v>1</v>
      </c>
      <c r="F4146" s="75">
        <f t="shared" si="4"/>
        <v>1</v>
      </c>
      <c r="G4146" s="75">
        <f t="shared" si="17"/>
        <v>0</v>
      </c>
      <c r="H4146" s="76">
        <f>IF(A4146&lt;SIP_Calculator!$B$7,0,IF(A4146&gt;SIP_Calculator!$E$7,0,1))</f>
        <v>1</v>
      </c>
      <c r="I4146" s="74">
        <f t="shared" si="5"/>
        <v>1</v>
      </c>
      <c r="J4146" s="75">
        <f t="shared" si="6"/>
        <v>0</v>
      </c>
      <c r="K4146" s="76">
        <f>H4146*SIP_Calculator!$D$25</f>
        <v>484.4666522</v>
      </c>
      <c r="L4146" s="76">
        <f t="shared" si="7"/>
        <v>0.03366678032</v>
      </c>
      <c r="M4146" s="76">
        <f t="shared" si="8"/>
        <v>0.04113947217</v>
      </c>
      <c r="N4146" s="76">
        <f t="shared" ref="N4146:O4146" si="12442">N4145+L4146</f>
        <v>361.6605234</v>
      </c>
      <c r="O4146" s="76">
        <f t="shared" si="12442"/>
        <v>431.9568554</v>
      </c>
      <c r="P4146" s="74">
        <f>I4146*SIP_Calculator!$D$26</f>
        <v>2301.341589</v>
      </c>
      <c r="Q4146" s="74">
        <f t="shared" si="10"/>
        <v>0.1599258925</v>
      </c>
      <c r="R4146" s="74">
        <f t="shared" si="11"/>
        <v>0.1954231067</v>
      </c>
      <c r="S4146" s="74">
        <f t="shared" ref="S4146:T4146" si="12443">S4145+Q4146</f>
        <v>361.5477113</v>
      </c>
      <c r="T4146" s="74">
        <f t="shared" si="12443"/>
        <v>431.9097034</v>
      </c>
      <c r="U4146" s="75">
        <f>J4146*SIP_Calculator!$D$27</f>
        <v>0</v>
      </c>
      <c r="V4146" s="75">
        <f t="shared" si="13"/>
        <v>0</v>
      </c>
      <c r="W4146" s="75">
        <f t="shared" si="14"/>
        <v>0</v>
      </c>
      <c r="X4146" s="75">
        <f t="shared" ref="X4146:Y4146" si="12444">X4145+V4146</f>
        <v>362.2925307</v>
      </c>
      <c r="Y4146" s="75">
        <f t="shared" si="12444"/>
        <v>432.7505022</v>
      </c>
    </row>
    <row r="4147" ht="15.75" customHeight="1">
      <c r="A4147" s="78">
        <v>44215.0</v>
      </c>
      <c r="B4147" s="73">
        <v>14632.2</v>
      </c>
      <c r="C4147" s="73">
        <v>11981.85</v>
      </c>
      <c r="D4147" s="74">
        <f t="shared" si="33"/>
        <v>870</v>
      </c>
      <c r="E4147" s="74">
        <f t="shared" si="16"/>
        <v>0</v>
      </c>
      <c r="F4147" s="75">
        <f t="shared" si="4"/>
        <v>1</v>
      </c>
      <c r="G4147" s="75">
        <f t="shared" si="17"/>
        <v>0</v>
      </c>
      <c r="H4147" s="76">
        <f>IF(A4147&lt;SIP_Calculator!$B$7,0,IF(A4147&gt;SIP_Calculator!$E$7,0,1))</f>
        <v>1</v>
      </c>
      <c r="I4147" s="74">
        <f t="shared" si="5"/>
        <v>0</v>
      </c>
      <c r="J4147" s="75">
        <f t="shared" si="6"/>
        <v>0</v>
      </c>
      <c r="K4147" s="76">
        <f>H4147*SIP_Calculator!$D$25</f>
        <v>484.4666522</v>
      </c>
      <c r="L4147" s="76">
        <f t="shared" si="7"/>
        <v>0.03310962481</v>
      </c>
      <c r="M4147" s="76">
        <f t="shared" si="8"/>
        <v>0.0404333765</v>
      </c>
      <c r="N4147" s="76">
        <f t="shared" ref="N4147:O4147" si="12445">N4146+L4147</f>
        <v>361.6936331</v>
      </c>
      <c r="O4147" s="76">
        <f t="shared" si="12445"/>
        <v>431.9972888</v>
      </c>
      <c r="P4147" s="74">
        <f>I4147*SIP_Calculator!$D$26</f>
        <v>0</v>
      </c>
      <c r="Q4147" s="74">
        <f t="shared" si="10"/>
        <v>0</v>
      </c>
      <c r="R4147" s="74">
        <f t="shared" si="11"/>
        <v>0</v>
      </c>
      <c r="S4147" s="74">
        <f t="shared" ref="S4147:T4147" si="12446">S4146+Q4147</f>
        <v>361.5477113</v>
      </c>
      <c r="T4147" s="74">
        <f t="shared" si="12446"/>
        <v>431.9097034</v>
      </c>
      <c r="U4147" s="75">
        <f>J4147*SIP_Calculator!$D$27</f>
        <v>0</v>
      </c>
      <c r="V4147" s="75">
        <f t="shared" si="13"/>
        <v>0</v>
      </c>
      <c r="W4147" s="75">
        <f t="shared" si="14"/>
        <v>0</v>
      </c>
      <c r="X4147" s="75">
        <f t="shared" ref="X4147:Y4147" si="12447">X4146+V4147</f>
        <v>362.2925307</v>
      </c>
      <c r="Y4147" s="75">
        <f t="shared" si="12447"/>
        <v>432.7505022</v>
      </c>
    </row>
    <row r="4148" ht="15.75" customHeight="1">
      <c r="A4148" s="78">
        <v>44216.0</v>
      </c>
      <c r="B4148" s="73">
        <v>14751.3</v>
      </c>
      <c r="C4148" s="73">
        <v>12078.35</v>
      </c>
      <c r="D4148" s="74">
        <f t="shared" si="33"/>
        <v>870</v>
      </c>
      <c r="E4148" s="74">
        <f t="shared" si="16"/>
        <v>0</v>
      </c>
      <c r="F4148" s="75">
        <f t="shared" si="4"/>
        <v>1</v>
      </c>
      <c r="G4148" s="75">
        <f t="shared" si="17"/>
        <v>0</v>
      </c>
      <c r="H4148" s="76">
        <f>IF(A4148&lt;SIP_Calculator!$B$7,0,IF(A4148&gt;SIP_Calculator!$E$7,0,1))</f>
        <v>1</v>
      </c>
      <c r="I4148" s="74">
        <f t="shared" si="5"/>
        <v>0</v>
      </c>
      <c r="J4148" s="75">
        <f t="shared" si="6"/>
        <v>0</v>
      </c>
      <c r="K4148" s="76">
        <f>H4148*SIP_Calculator!$D$25</f>
        <v>484.4666522</v>
      </c>
      <c r="L4148" s="76">
        <f t="shared" si="7"/>
        <v>0.03284230218</v>
      </c>
      <c r="M4148" s="76">
        <f t="shared" si="8"/>
        <v>0.04011033396</v>
      </c>
      <c r="N4148" s="76">
        <f t="shared" ref="N4148:O4148" si="12448">N4147+L4148</f>
        <v>361.7264754</v>
      </c>
      <c r="O4148" s="76">
        <f t="shared" si="12448"/>
        <v>432.0373991</v>
      </c>
      <c r="P4148" s="74">
        <f>I4148*SIP_Calculator!$D$26</f>
        <v>0</v>
      </c>
      <c r="Q4148" s="74">
        <f t="shared" si="10"/>
        <v>0</v>
      </c>
      <c r="R4148" s="74">
        <f t="shared" si="11"/>
        <v>0</v>
      </c>
      <c r="S4148" s="74">
        <f t="shared" ref="S4148:T4148" si="12449">S4147+Q4148</f>
        <v>361.5477113</v>
      </c>
      <c r="T4148" s="74">
        <f t="shared" si="12449"/>
        <v>431.9097034</v>
      </c>
      <c r="U4148" s="75">
        <f>J4148*SIP_Calculator!$D$27</f>
        <v>0</v>
      </c>
      <c r="V4148" s="75">
        <f t="shared" si="13"/>
        <v>0</v>
      </c>
      <c r="W4148" s="75">
        <f t="shared" si="14"/>
        <v>0</v>
      </c>
      <c r="X4148" s="75">
        <f t="shared" ref="X4148:Y4148" si="12450">X4147+V4148</f>
        <v>362.2925307</v>
      </c>
      <c r="Y4148" s="75">
        <f t="shared" si="12450"/>
        <v>432.7505022</v>
      </c>
    </row>
    <row r="4149" ht="15.75" customHeight="1">
      <c r="A4149" s="78">
        <v>44217.0</v>
      </c>
      <c r="B4149" s="73">
        <v>14686.55</v>
      </c>
      <c r="C4149" s="73">
        <v>12015.95</v>
      </c>
      <c r="D4149" s="74">
        <f t="shared" si="33"/>
        <v>870</v>
      </c>
      <c r="E4149" s="74">
        <f t="shared" si="16"/>
        <v>0</v>
      </c>
      <c r="F4149" s="75">
        <f t="shared" si="4"/>
        <v>1</v>
      </c>
      <c r="G4149" s="75">
        <f t="shared" si="17"/>
        <v>0</v>
      </c>
      <c r="H4149" s="76">
        <f>IF(A4149&lt;SIP_Calculator!$B$7,0,IF(A4149&gt;SIP_Calculator!$E$7,0,1))</f>
        <v>1</v>
      </c>
      <c r="I4149" s="74">
        <f t="shared" si="5"/>
        <v>0</v>
      </c>
      <c r="J4149" s="75">
        <f t="shared" si="6"/>
        <v>0</v>
      </c>
      <c r="K4149" s="76">
        <f>H4149*SIP_Calculator!$D$25</f>
        <v>484.4666522</v>
      </c>
      <c r="L4149" s="76">
        <f t="shared" si="7"/>
        <v>0.03298709719</v>
      </c>
      <c r="M4149" s="76">
        <f t="shared" si="8"/>
        <v>0.04031863084</v>
      </c>
      <c r="N4149" s="76">
        <f t="shared" ref="N4149:O4149" si="12451">N4148+L4149</f>
        <v>361.7594625</v>
      </c>
      <c r="O4149" s="76">
        <f t="shared" si="12451"/>
        <v>432.0777178</v>
      </c>
      <c r="P4149" s="74">
        <f>I4149*SIP_Calculator!$D$26</f>
        <v>0</v>
      </c>
      <c r="Q4149" s="74">
        <f t="shared" si="10"/>
        <v>0</v>
      </c>
      <c r="R4149" s="74">
        <f t="shared" si="11"/>
        <v>0</v>
      </c>
      <c r="S4149" s="74">
        <f t="shared" ref="S4149:T4149" si="12452">S4148+Q4149</f>
        <v>361.5477113</v>
      </c>
      <c r="T4149" s="74">
        <f t="shared" si="12452"/>
        <v>431.9097034</v>
      </c>
      <c r="U4149" s="75">
        <f>J4149*SIP_Calculator!$D$27</f>
        <v>0</v>
      </c>
      <c r="V4149" s="75">
        <f t="shared" si="13"/>
        <v>0</v>
      </c>
      <c r="W4149" s="75">
        <f t="shared" si="14"/>
        <v>0</v>
      </c>
      <c r="X4149" s="75">
        <f t="shared" ref="X4149:Y4149" si="12453">X4148+V4149</f>
        <v>362.2925307</v>
      </c>
      <c r="Y4149" s="75">
        <f t="shared" si="12453"/>
        <v>432.7505022</v>
      </c>
    </row>
    <row r="4150" ht="15.75" customHeight="1">
      <c r="A4150" s="78">
        <v>44218.0</v>
      </c>
      <c r="B4150" s="73">
        <v>14479.6</v>
      </c>
      <c r="C4150" s="73">
        <v>11854.5</v>
      </c>
      <c r="D4150" s="74">
        <f t="shared" si="33"/>
        <v>870</v>
      </c>
      <c r="E4150" s="74">
        <f t="shared" si="16"/>
        <v>0</v>
      </c>
      <c r="F4150" s="75">
        <f t="shared" si="4"/>
        <v>1</v>
      </c>
      <c r="G4150" s="75">
        <f t="shared" si="17"/>
        <v>0</v>
      </c>
      <c r="H4150" s="76">
        <f>IF(A4150&lt;SIP_Calculator!$B$7,0,IF(A4150&gt;SIP_Calculator!$E$7,0,1))</f>
        <v>1</v>
      </c>
      <c r="I4150" s="74">
        <f t="shared" si="5"/>
        <v>0</v>
      </c>
      <c r="J4150" s="75">
        <f t="shared" si="6"/>
        <v>0</v>
      </c>
      <c r="K4150" s="76">
        <f>H4150*SIP_Calculator!$D$25</f>
        <v>484.4666522</v>
      </c>
      <c r="L4150" s="76">
        <f t="shared" si="7"/>
        <v>0.033458566</v>
      </c>
      <c r="M4150" s="76">
        <f t="shared" si="8"/>
        <v>0.04086774239</v>
      </c>
      <c r="N4150" s="76">
        <f t="shared" ref="N4150:O4150" si="12454">N4149+L4150</f>
        <v>361.792921</v>
      </c>
      <c r="O4150" s="76">
        <f t="shared" si="12454"/>
        <v>432.1185855</v>
      </c>
      <c r="P4150" s="74">
        <f>I4150*SIP_Calculator!$D$26</f>
        <v>0</v>
      </c>
      <c r="Q4150" s="74">
        <f t="shared" si="10"/>
        <v>0</v>
      </c>
      <c r="R4150" s="74">
        <f t="shared" si="11"/>
        <v>0</v>
      </c>
      <c r="S4150" s="74">
        <f t="shared" ref="S4150:T4150" si="12455">S4149+Q4150</f>
        <v>361.5477113</v>
      </c>
      <c r="T4150" s="74">
        <f t="shared" si="12455"/>
        <v>431.9097034</v>
      </c>
      <c r="U4150" s="75">
        <f>J4150*SIP_Calculator!$D$27</f>
        <v>0</v>
      </c>
      <c r="V4150" s="75">
        <f t="shared" si="13"/>
        <v>0</v>
      </c>
      <c r="W4150" s="75">
        <f t="shared" si="14"/>
        <v>0</v>
      </c>
      <c r="X4150" s="75">
        <f t="shared" ref="X4150:Y4150" si="12456">X4149+V4150</f>
        <v>362.2925307</v>
      </c>
      <c r="Y4150" s="75">
        <f t="shared" si="12456"/>
        <v>432.7505022</v>
      </c>
    </row>
    <row r="4151" ht="15.75" customHeight="1">
      <c r="A4151" s="78">
        <v>44221.0</v>
      </c>
      <c r="B4151" s="73">
        <v>14348.45</v>
      </c>
      <c r="C4151" s="73">
        <v>11743.7</v>
      </c>
      <c r="D4151" s="74">
        <f t="shared" si="33"/>
        <v>871</v>
      </c>
      <c r="E4151" s="74">
        <f t="shared" si="16"/>
        <v>1</v>
      </c>
      <c r="F4151" s="75">
        <f t="shared" si="4"/>
        <v>1</v>
      </c>
      <c r="G4151" s="75">
        <f t="shared" si="17"/>
        <v>0</v>
      </c>
      <c r="H4151" s="76">
        <f>IF(A4151&lt;SIP_Calculator!$B$7,0,IF(A4151&gt;SIP_Calculator!$E$7,0,1))</f>
        <v>1</v>
      </c>
      <c r="I4151" s="74">
        <f t="shared" si="5"/>
        <v>1</v>
      </c>
      <c r="J4151" s="75">
        <f t="shared" si="6"/>
        <v>0</v>
      </c>
      <c r="K4151" s="76">
        <f>H4151*SIP_Calculator!$D$25</f>
        <v>484.4666522</v>
      </c>
      <c r="L4151" s="76">
        <f t="shared" si="7"/>
        <v>0.03376438934</v>
      </c>
      <c r="M4151" s="76">
        <f t="shared" si="8"/>
        <v>0.04125332324</v>
      </c>
      <c r="N4151" s="76">
        <f t="shared" ref="N4151:O4151" si="12457">N4150+L4151</f>
        <v>361.8266854</v>
      </c>
      <c r="O4151" s="76">
        <f t="shared" si="12457"/>
        <v>432.1598388</v>
      </c>
      <c r="P4151" s="74">
        <f>I4151*SIP_Calculator!$D$26</f>
        <v>2301.341589</v>
      </c>
      <c r="Q4151" s="74">
        <f t="shared" si="10"/>
        <v>0.1603895605</v>
      </c>
      <c r="R4151" s="74">
        <f t="shared" si="11"/>
        <v>0.1959639287</v>
      </c>
      <c r="S4151" s="74">
        <f t="shared" ref="S4151:T4151" si="12458">S4150+Q4151</f>
        <v>361.7081008</v>
      </c>
      <c r="T4151" s="74">
        <f t="shared" si="12458"/>
        <v>432.1056673</v>
      </c>
      <c r="U4151" s="75">
        <f>J4151*SIP_Calculator!$D$27</f>
        <v>0</v>
      </c>
      <c r="V4151" s="75">
        <f t="shared" si="13"/>
        <v>0</v>
      </c>
      <c r="W4151" s="75">
        <f t="shared" si="14"/>
        <v>0</v>
      </c>
      <c r="X4151" s="75">
        <f t="shared" ref="X4151:Y4151" si="12459">X4150+V4151</f>
        <v>362.2925307</v>
      </c>
      <c r="Y4151" s="75">
        <f t="shared" si="12459"/>
        <v>432.7505022</v>
      </c>
    </row>
    <row r="4152" ht="15.75" customHeight="1">
      <c r="A4152" s="78">
        <v>44223.0</v>
      </c>
      <c r="B4152" s="73">
        <v>14085.85</v>
      </c>
      <c r="C4152" s="73">
        <v>11546.35</v>
      </c>
      <c r="D4152" s="74">
        <f t="shared" si="33"/>
        <v>871</v>
      </c>
      <c r="E4152" s="74">
        <f t="shared" si="16"/>
        <v>0</v>
      </c>
      <c r="F4152" s="75">
        <f t="shared" si="4"/>
        <v>1</v>
      </c>
      <c r="G4152" s="75">
        <f t="shared" si="17"/>
        <v>0</v>
      </c>
      <c r="H4152" s="76">
        <f>IF(A4152&lt;SIP_Calculator!$B$7,0,IF(A4152&gt;SIP_Calculator!$E$7,0,1))</f>
        <v>1</v>
      </c>
      <c r="I4152" s="74">
        <f t="shared" si="5"/>
        <v>0</v>
      </c>
      <c r="J4152" s="75">
        <f t="shared" si="6"/>
        <v>0</v>
      </c>
      <c r="K4152" s="76">
        <f>H4152*SIP_Calculator!$D$25</f>
        <v>484.4666522</v>
      </c>
      <c r="L4152" s="76">
        <f t="shared" si="7"/>
        <v>0.03439385285</v>
      </c>
      <c r="M4152" s="76">
        <f t="shared" si="8"/>
        <v>0.04195842428</v>
      </c>
      <c r="N4152" s="76">
        <f t="shared" ref="N4152:O4152" si="12460">N4151+L4152</f>
        <v>361.8610793</v>
      </c>
      <c r="O4152" s="76">
        <f t="shared" si="12460"/>
        <v>432.2017972</v>
      </c>
      <c r="P4152" s="74">
        <f>I4152*SIP_Calculator!$D$26</f>
        <v>0</v>
      </c>
      <c r="Q4152" s="74">
        <f t="shared" si="10"/>
        <v>0</v>
      </c>
      <c r="R4152" s="74">
        <f t="shared" si="11"/>
        <v>0</v>
      </c>
      <c r="S4152" s="74">
        <f t="shared" ref="S4152:T4152" si="12461">S4151+Q4152</f>
        <v>361.7081008</v>
      </c>
      <c r="T4152" s="74">
        <f t="shared" si="12461"/>
        <v>432.1056673</v>
      </c>
      <c r="U4152" s="75">
        <f>J4152*SIP_Calculator!$D$27</f>
        <v>0</v>
      </c>
      <c r="V4152" s="75">
        <f t="shared" si="13"/>
        <v>0</v>
      </c>
      <c r="W4152" s="75">
        <f t="shared" si="14"/>
        <v>0</v>
      </c>
      <c r="X4152" s="75">
        <f t="shared" ref="X4152:Y4152" si="12462">X4151+V4152</f>
        <v>362.2925307</v>
      </c>
      <c r="Y4152" s="75">
        <f t="shared" si="12462"/>
        <v>432.7505022</v>
      </c>
    </row>
    <row r="4153" ht="15.75" customHeight="1">
      <c r="A4153" s="78">
        <v>44224.0</v>
      </c>
      <c r="B4153" s="73">
        <v>13947.25</v>
      </c>
      <c r="C4153" s="73">
        <v>11442.55</v>
      </c>
      <c r="D4153" s="74">
        <f t="shared" si="33"/>
        <v>871</v>
      </c>
      <c r="E4153" s="74">
        <f t="shared" si="16"/>
        <v>0</v>
      </c>
      <c r="F4153" s="75">
        <f t="shared" si="4"/>
        <v>1</v>
      </c>
      <c r="G4153" s="75">
        <f t="shared" si="17"/>
        <v>0</v>
      </c>
      <c r="H4153" s="76">
        <f>IF(A4153&lt;SIP_Calculator!$B$7,0,IF(A4153&gt;SIP_Calculator!$E$7,0,1))</f>
        <v>1</v>
      </c>
      <c r="I4153" s="74">
        <f t="shared" si="5"/>
        <v>0</v>
      </c>
      <c r="J4153" s="75">
        <f t="shared" si="6"/>
        <v>0</v>
      </c>
      <c r="K4153" s="76">
        <f>H4153*SIP_Calculator!$D$25</f>
        <v>484.4666522</v>
      </c>
      <c r="L4153" s="76">
        <f t="shared" si="7"/>
        <v>0.0347356398</v>
      </c>
      <c r="M4153" s="76">
        <f t="shared" si="8"/>
        <v>0.04233904612</v>
      </c>
      <c r="N4153" s="76">
        <f t="shared" ref="N4153:O4153" si="12463">N4152+L4153</f>
        <v>361.8958149</v>
      </c>
      <c r="O4153" s="76">
        <f t="shared" si="12463"/>
        <v>432.2441363</v>
      </c>
      <c r="P4153" s="74">
        <f>I4153*SIP_Calculator!$D$26</f>
        <v>0</v>
      </c>
      <c r="Q4153" s="74">
        <f t="shared" si="10"/>
        <v>0</v>
      </c>
      <c r="R4153" s="74">
        <f t="shared" si="11"/>
        <v>0</v>
      </c>
      <c r="S4153" s="74">
        <f t="shared" ref="S4153:T4153" si="12464">S4152+Q4153</f>
        <v>361.7081008</v>
      </c>
      <c r="T4153" s="74">
        <f t="shared" si="12464"/>
        <v>432.1056673</v>
      </c>
      <c r="U4153" s="75">
        <f>J4153*SIP_Calculator!$D$27</f>
        <v>0</v>
      </c>
      <c r="V4153" s="75">
        <f t="shared" si="13"/>
        <v>0</v>
      </c>
      <c r="W4153" s="75">
        <f t="shared" si="14"/>
        <v>0</v>
      </c>
      <c r="X4153" s="75">
        <f t="shared" ref="X4153:Y4153" si="12465">X4152+V4153</f>
        <v>362.2925307</v>
      </c>
      <c r="Y4153" s="75">
        <f t="shared" si="12465"/>
        <v>432.7505022</v>
      </c>
    </row>
    <row r="4154" ht="15.75" customHeight="1">
      <c r="A4154" s="78">
        <v>44225.0</v>
      </c>
      <c r="B4154" s="73">
        <v>13743.3</v>
      </c>
      <c r="C4154" s="73">
        <v>11302.4</v>
      </c>
      <c r="D4154" s="74">
        <f t="shared" si="33"/>
        <v>871</v>
      </c>
      <c r="E4154" s="74">
        <f t="shared" si="16"/>
        <v>0</v>
      </c>
      <c r="F4154" s="75">
        <f t="shared" si="4"/>
        <v>1</v>
      </c>
      <c r="G4154" s="75">
        <f t="shared" si="17"/>
        <v>0</v>
      </c>
      <c r="H4154" s="76">
        <f>IF(A4154&lt;SIP_Calculator!$B$7,0,IF(A4154&gt;SIP_Calculator!$E$7,0,1))</f>
        <v>1</v>
      </c>
      <c r="I4154" s="74">
        <f t="shared" si="5"/>
        <v>0</v>
      </c>
      <c r="J4154" s="75">
        <f t="shared" si="6"/>
        <v>0</v>
      </c>
      <c r="K4154" s="76">
        <f>H4154*SIP_Calculator!$D$25</f>
        <v>484.4666522</v>
      </c>
      <c r="L4154" s="76">
        <f t="shared" si="7"/>
        <v>0.03525111525</v>
      </c>
      <c r="M4154" s="76">
        <f t="shared" si="8"/>
        <v>0.04286405119</v>
      </c>
      <c r="N4154" s="76">
        <f t="shared" ref="N4154:O4154" si="12466">N4153+L4154</f>
        <v>361.931066</v>
      </c>
      <c r="O4154" s="76">
        <f t="shared" si="12466"/>
        <v>432.2870003</v>
      </c>
      <c r="P4154" s="74">
        <f>I4154*SIP_Calculator!$D$26</f>
        <v>0</v>
      </c>
      <c r="Q4154" s="74">
        <f t="shared" si="10"/>
        <v>0</v>
      </c>
      <c r="R4154" s="74">
        <f t="shared" si="11"/>
        <v>0</v>
      </c>
      <c r="S4154" s="74">
        <f t="shared" ref="S4154:T4154" si="12467">S4153+Q4154</f>
        <v>361.7081008</v>
      </c>
      <c r="T4154" s="74">
        <f t="shared" si="12467"/>
        <v>432.1056673</v>
      </c>
      <c r="U4154" s="75">
        <f>J4154*SIP_Calculator!$D$27</f>
        <v>0</v>
      </c>
      <c r="V4154" s="75">
        <f t="shared" si="13"/>
        <v>0</v>
      </c>
      <c r="W4154" s="75">
        <f t="shared" si="14"/>
        <v>0</v>
      </c>
      <c r="X4154" s="75">
        <f t="shared" ref="X4154:Y4154" si="12468">X4153+V4154</f>
        <v>362.2925307</v>
      </c>
      <c r="Y4154" s="75">
        <f t="shared" si="12468"/>
        <v>432.7505022</v>
      </c>
    </row>
    <row r="4155" ht="15.75" customHeight="1">
      <c r="A4155" s="78">
        <v>44228.0</v>
      </c>
      <c r="B4155" s="73">
        <v>14361.65</v>
      </c>
      <c r="C4155" s="73">
        <v>11770.15</v>
      </c>
      <c r="D4155" s="74">
        <f t="shared" si="33"/>
        <v>872</v>
      </c>
      <c r="E4155" s="74">
        <f t="shared" si="16"/>
        <v>1</v>
      </c>
      <c r="F4155" s="75">
        <f t="shared" si="4"/>
        <v>2</v>
      </c>
      <c r="G4155" s="75">
        <f t="shared" si="17"/>
        <v>1</v>
      </c>
      <c r="H4155" s="76">
        <f>IF(A4155&lt;SIP_Calculator!$B$7,0,IF(A4155&gt;SIP_Calculator!$E$7,0,1))</f>
        <v>1</v>
      </c>
      <c r="I4155" s="74">
        <f t="shared" si="5"/>
        <v>1</v>
      </c>
      <c r="J4155" s="75">
        <f t="shared" si="6"/>
        <v>1</v>
      </c>
      <c r="K4155" s="76">
        <f>H4155*SIP_Calculator!$D$25</f>
        <v>484.4666522</v>
      </c>
      <c r="L4155" s="76">
        <f t="shared" si="7"/>
        <v>0.033733356</v>
      </c>
      <c r="M4155" s="76">
        <f t="shared" si="8"/>
        <v>0.04116061836</v>
      </c>
      <c r="N4155" s="76">
        <f t="shared" ref="N4155:O4155" si="12469">N4154+L4155</f>
        <v>361.9647994</v>
      </c>
      <c r="O4155" s="76">
        <f t="shared" si="12469"/>
        <v>432.328161</v>
      </c>
      <c r="P4155" s="74">
        <f>I4155*SIP_Calculator!$D$26</f>
        <v>2301.341589</v>
      </c>
      <c r="Q4155" s="74">
        <f t="shared" si="10"/>
        <v>0.1602421441</v>
      </c>
      <c r="R4155" s="74">
        <f t="shared" si="11"/>
        <v>0.1955235566</v>
      </c>
      <c r="S4155" s="74">
        <f t="shared" ref="S4155:T4155" si="12470">S4154+Q4155</f>
        <v>361.868343</v>
      </c>
      <c r="T4155" s="74">
        <f t="shared" si="12470"/>
        <v>432.3011909</v>
      </c>
      <c r="U4155" s="75">
        <f>J4155*SIP_Calculator!$D$27</f>
        <v>10000</v>
      </c>
      <c r="V4155" s="75">
        <f t="shared" si="13"/>
        <v>0.6962988236</v>
      </c>
      <c r="W4155" s="75">
        <f t="shared" si="14"/>
        <v>0.8496068444</v>
      </c>
      <c r="X4155" s="75">
        <f t="shared" ref="X4155:Y4155" si="12471">X4154+V4155</f>
        <v>362.9888295</v>
      </c>
      <c r="Y4155" s="75">
        <f t="shared" si="12471"/>
        <v>433.6001091</v>
      </c>
    </row>
    <row r="4156" ht="15.75" customHeight="1">
      <c r="A4156" s="78">
        <v>44229.0</v>
      </c>
      <c r="B4156" s="73">
        <v>14720.55</v>
      </c>
      <c r="C4156" s="73">
        <v>12053.25</v>
      </c>
      <c r="D4156" s="74">
        <f t="shared" si="33"/>
        <v>872</v>
      </c>
      <c r="E4156" s="74">
        <f t="shared" si="16"/>
        <v>0</v>
      </c>
      <c r="F4156" s="75">
        <f t="shared" si="4"/>
        <v>2</v>
      </c>
      <c r="G4156" s="75">
        <f t="shared" si="17"/>
        <v>0</v>
      </c>
      <c r="H4156" s="76">
        <f>IF(A4156&lt;SIP_Calculator!$B$7,0,IF(A4156&gt;SIP_Calculator!$E$7,0,1))</f>
        <v>1</v>
      </c>
      <c r="I4156" s="74">
        <f t="shared" si="5"/>
        <v>0</v>
      </c>
      <c r="J4156" s="75">
        <f t="shared" si="6"/>
        <v>0</v>
      </c>
      <c r="K4156" s="76">
        <f>H4156*SIP_Calculator!$D$25</f>
        <v>484.4666522</v>
      </c>
      <c r="L4156" s="76">
        <f t="shared" si="7"/>
        <v>0.03291090701</v>
      </c>
      <c r="M4156" s="76">
        <f t="shared" si="8"/>
        <v>0.04019386076</v>
      </c>
      <c r="N4156" s="76">
        <f t="shared" ref="N4156:O4156" si="12472">N4155+L4156</f>
        <v>361.9977103</v>
      </c>
      <c r="O4156" s="76">
        <f t="shared" si="12472"/>
        <v>432.3683548</v>
      </c>
      <c r="P4156" s="74">
        <f>I4156*SIP_Calculator!$D$26</f>
        <v>0</v>
      </c>
      <c r="Q4156" s="74">
        <f t="shared" si="10"/>
        <v>0</v>
      </c>
      <c r="R4156" s="74">
        <f t="shared" si="11"/>
        <v>0</v>
      </c>
      <c r="S4156" s="74">
        <f t="shared" ref="S4156:T4156" si="12473">S4155+Q4156</f>
        <v>361.868343</v>
      </c>
      <c r="T4156" s="74">
        <f t="shared" si="12473"/>
        <v>432.3011909</v>
      </c>
      <c r="U4156" s="75">
        <f>J4156*SIP_Calculator!$D$27</f>
        <v>0</v>
      </c>
      <c r="V4156" s="75">
        <f t="shared" si="13"/>
        <v>0</v>
      </c>
      <c r="W4156" s="75">
        <f t="shared" si="14"/>
        <v>0</v>
      </c>
      <c r="X4156" s="75">
        <f t="shared" ref="X4156:Y4156" si="12474">X4155+V4156</f>
        <v>362.9888295</v>
      </c>
      <c r="Y4156" s="75">
        <f t="shared" si="12474"/>
        <v>433.6001091</v>
      </c>
    </row>
    <row r="4157" ht="15.75" customHeight="1">
      <c r="A4157" s="78">
        <v>44230.0</v>
      </c>
      <c r="B4157" s="73">
        <v>14854.0</v>
      </c>
      <c r="C4157" s="73">
        <v>12174.05</v>
      </c>
      <c r="D4157" s="74">
        <f t="shared" si="33"/>
        <v>872</v>
      </c>
      <c r="E4157" s="74">
        <f t="shared" si="16"/>
        <v>0</v>
      </c>
      <c r="F4157" s="75">
        <f t="shared" si="4"/>
        <v>2</v>
      </c>
      <c r="G4157" s="75">
        <f t="shared" si="17"/>
        <v>0</v>
      </c>
      <c r="H4157" s="76">
        <f>IF(A4157&lt;SIP_Calculator!$B$7,0,IF(A4157&gt;SIP_Calculator!$E$7,0,1))</f>
        <v>1</v>
      </c>
      <c r="I4157" s="74">
        <f t="shared" si="5"/>
        <v>0</v>
      </c>
      <c r="J4157" s="75">
        <f t="shared" si="6"/>
        <v>0</v>
      </c>
      <c r="K4157" s="76">
        <f>H4157*SIP_Calculator!$D$25</f>
        <v>484.4666522</v>
      </c>
      <c r="L4157" s="76">
        <f t="shared" si="7"/>
        <v>0.03261523173</v>
      </c>
      <c r="M4157" s="76">
        <f t="shared" si="8"/>
        <v>0.03979502731</v>
      </c>
      <c r="N4157" s="76">
        <f t="shared" ref="N4157:O4157" si="12475">N4156+L4157</f>
        <v>362.0303255</v>
      </c>
      <c r="O4157" s="76">
        <f t="shared" si="12475"/>
        <v>432.4081498</v>
      </c>
      <c r="P4157" s="74">
        <f>I4157*SIP_Calculator!$D$26</f>
        <v>0</v>
      </c>
      <c r="Q4157" s="74">
        <f t="shared" si="10"/>
        <v>0</v>
      </c>
      <c r="R4157" s="74">
        <f t="shared" si="11"/>
        <v>0</v>
      </c>
      <c r="S4157" s="74">
        <f t="shared" ref="S4157:T4157" si="12476">S4156+Q4157</f>
        <v>361.868343</v>
      </c>
      <c r="T4157" s="74">
        <f t="shared" si="12476"/>
        <v>432.3011909</v>
      </c>
      <c r="U4157" s="75">
        <f>J4157*SIP_Calculator!$D$27</f>
        <v>0</v>
      </c>
      <c r="V4157" s="75">
        <f t="shared" si="13"/>
        <v>0</v>
      </c>
      <c r="W4157" s="75">
        <f t="shared" si="14"/>
        <v>0</v>
      </c>
      <c r="X4157" s="75">
        <f t="shared" ref="X4157:Y4157" si="12477">X4156+V4157</f>
        <v>362.9888295</v>
      </c>
      <c r="Y4157" s="75">
        <f t="shared" si="12477"/>
        <v>433.6001091</v>
      </c>
    </row>
    <row r="4158" ht="15.75" customHeight="1">
      <c r="A4158" s="78">
        <v>44231.0</v>
      </c>
      <c r="B4158" s="73">
        <v>14977.15</v>
      </c>
      <c r="C4158" s="73">
        <v>12285.85</v>
      </c>
      <c r="D4158" s="74">
        <f t="shared" si="33"/>
        <v>872</v>
      </c>
      <c r="E4158" s="74">
        <f t="shared" si="16"/>
        <v>0</v>
      </c>
      <c r="F4158" s="75">
        <f t="shared" si="4"/>
        <v>2</v>
      </c>
      <c r="G4158" s="75">
        <f t="shared" si="17"/>
        <v>0</v>
      </c>
      <c r="H4158" s="76">
        <f>IF(A4158&lt;SIP_Calculator!$B$7,0,IF(A4158&gt;SIP_Calculator!$E$7,0,1))</f>
        <v>1</v>
      </c>
      <c r="I4158" s="74">
        <f t="shared" si="5"/>
        <v>0</v>
      </c>
      <c r="J4158" s="75">
        <f t="shared" si="6"/>
        <v>0</v>
      </c>
      <c r="K4158" s="76">
        <f>H4158*SIP_Calculator!$D$25</f>
        <v>484.4666522</v>
      </c>
      <c r="L4158" s="76">
        <f t="shared" si="7"/>
        <v>0.03234705216</v>
      </c>
      <c r="M4158" s="76">
        <f t="shared" si="8"/>
        <v>0.03943289656</v>
      </c>
      <c r="N4158" s="76">
        <f t="shared" ref="N4158:O4158" si="12478">N4157+L4158</f>
        <v>362.0626726</v>
      </c>
      <c r="O4158" s="76">
        <f t="shared" si="12478"/>
        <v>432.4475827</v>
      </c>
      <c r="P4158" s="74">
        <f>I4158*SIP_Calculator!$D$26</f>
        <v>0</v>
      </c>
      <c r="Q4158" s="74">
        <f t="shared" si="10"/>
        <v>0</v>
      </c>
      <c r="R4158" s="74">
        <f t="shared" si="11"/>
        <v>0</v>
      </c>
      <c r="S4158" s="74">
        <f t="shared" ref="S4158:T4158" si="12479">S4157+Q4158</f>
        <v>361.868343</v>
      </c>
      <c r="T4158" s="74">
        <f t="shared" si="12479"/>
        <v>432.3011909</v>
      </c>
      <c r="U4158" s="75">
        <f>J4158*SIP_Calculator!$D$27</f>
        <v>0</v>
      </c>
      <c r="V4158" s="75">
        <f t="shared" si="13"/>
        <v>0</v>
      </c>
      <c r="W4158" s="75">
        <f t="shared" si="14"/>
        <v>0</v>
      </c>
      <c r="X4158" s="75">
        <f t="shared" ref="X4158:Y4158" si="12480">X4157+V4158</f>
        <v>362.9888295</v>
      </c>
      <c r="Y4158" s="75">
        <f t="shared" si="12480"/>
        <v>433.6001091</v>
      </c>
    </row>
    <row r="4159" ht="15.75" customHeight="1">
      <c r="A4159" s="78">
        <v>44232.0</v>
      </c>
      <c r="B4159" s="73">
        <v>14988.95</v>
      </c>
      <c r="C4159" s="73">
        <v>12279.85</v>
      </c>
      <c r="D4159" s="74">
        <f t="shared" si="33"/>
        <v>872</v>
      </c>
      <c r="E4159" s="74">
        <f t="shared" si="16"/>
        <v>0</v>
      </c>
      <c r="F4159" s="75">
        <f t="shared" si="4"/>
        <v>2</v>
      </c>
      <c r="G4159" s="75">
        <f t="shared" si="17"/>
        <v>0</v>
      </c>
      <c r="H4159" s="76">
        <f>IF(A4159&lt;SIP_Calculator!$B$7,0,IF(A4159&gt;SIP_Calculator!$E$7,0,1))</f>
        <v>1</v>
      </c>
      <c r="I4159" s="74">
        <f t="shared" si="5"/>
        <v>0</v>
      </c>
      <c r="J4159" s="75">
        <f t="shared" si="6"/>
        <v>0</v>
      </c>
      <c r="K4159" s="76">
        <f>H4159*SIP_Calculator!$D$25</f>
        <v>484.4666522</v>
      </c>
      <c r="L4159" s="76">
        <f t="shared" si="7"/>
        <v>0.03232158705</v>
      </c>
      <c r="M4159" s="76">
        <f t="shared" si="8"/>
        <v>0.03945216368</v>
      </c>
      <c r="N4159" s="76">
        <f t="shared" ref="N4159:O4159" si="12481">N4158+L4159</f>
        <v>362.0949942</v>
      </c>
      <c r="O4159" s="76">
        <f t="shared" si="12481"/>
        <v>432.4870349</v>
      </c>
      <c r="P4159" s="74">
        <f>I4159*SIP_Calculator!$D$26</f>
        <v>0</v>
      </c>
      <c r="Q4159" s="74">
        <f t="shared" si="10"/>
        <v>0</v>
      </c>
      <c r="R4159" s="74">
        <f t="shared" si="11"/>
        <v>0</v>
      </c>
      <c r="S4159" s="74">
        <f t="shared" ref="S4159:T4159" si="12482">S4158+Q4159</f>
        <v>361.868343</v>
      </c>
      <c r="T4159" s="74">
        <f t="shared" si="12482"/>
        <v>432.3011909</v>
      </c>
      <c r="U4159" s="75">
        <f>J4159*SIP_Calculator!$D$27</f>
        <v>0</v>
      </c>
      <c r="V4159" s="75">
        <f t="shared" si="13"/>
        <v>0</v>
      </c>
      <c r="W4159" s="75">
        <f t="shared" si="14"/>
        <v>0</v>
      </c>
      <c r="X4159" s="75">
        <f t="shared" ref="X4159:Y4159" si="12483">X4158+V4159</f>
        <v>362.9888295</v>
      </c>
      <c r="Y4159" s="75">
        <f t="shared" si="12483"/>
        <v>433.6001091</v>
      </c>
    </row>
    <row r="4160" ht="15.75" customHeight="1">
      <c r="A4160" s="78">
        <v>44235.0</v>
      </c>
      <c r="B4160" s="73">
        <v>15177.95</v>
      </c>
      <c r="C4160" s="73">
        <v>12441.3</v>
      </c>
      <c r="D4160" s="74">
        <f t="shared" si="33"/>
        <v>873</v>
      </c>
      <c r="E4160" s="74">
        <f t="shared" si="16"/>
        <v>1</v>
      </c>
      <c r="F4160" s="75">
        <f t="shared" si="4"/>
        <v>2</v>
      </c>
      <c r="G4160" s="75">
        <f t="shared" si="17"/>
        <v>0</v>
      </c>
      <c r="H4160" s="76">
        <f>IF(A4160&lt;SIP_Calculator!$B$7,0,IF(A4160&gt;SIP_Calculator!$E$7,0,1))</f>
        <v>1</v>
      </c>
      <c r="I4160" s="74">
        <f t="shared" si="5"/>
        <v>1</v>
      </c>
      <c r="J4160" s="75">
        <f t="shared" si="6"/>
        <v>0</v>
      </c>
      <c r="K4160" s="76">
        <f>H4160*SIP_Calculator!$D$25</f>
        <v>484.4666522</v>
      </c>
      <c r="L4160" s="76">
        <f t="shared" si="7"/>
        <v>0.03191910977</v>
      </c>
      <c r="M4160" s="76">
        <f t="shared" si="8"/>
        <v>0.03894019533</v>
      </c>
      <c r="N4160" s="76">
        <f t="shared" ref="N4160:O4160" si="12484">N4159+L4160</f>
        <v>362.1269133</v>
      </c>
      <c r="O4160" s="76">
        <f t="shared" si="12484"/>
        <v>432.5259751</v>
      </c>
      <c r="P4160" s="74">
        <f>I4160*SIP_Calculator!$D$26</f>
        <v>2301.341589</v>
      </c>
      <c r="Q4160" s="74">
        <f t="shared" si="10"/>
        <v>0.1516240065</v>
      </c>
      <c r="R4160" s="74">
        <f t="shared" si="11"/>
        <v>0.1849759743</v>
      </c>
      <c r="S4160" s="74">
        <f t="shared" ref="S4160:T4160" si="12485">S4159+Q4160</f>
        <v>362.019967</v>
      </c>
      <c r="T4160" s="74">
        <f t="shared" si="12485"/>
        <v>432.4861668</v>
      </c>
      <c r="U4160" s="75">
        <f>J4160*SIP_Calculator!$D$27</f>
        <v>0</v>
      </c>
      <c r="V4160" s="75">
        <f t="shared" si="13"/>
        <v>0</v>
      </c>
      <c r="W4160" s="75">
        <f t="shared" si="14"/>
        <v>0</v>
      </c>
      <c r="X4160" s="75">
        <f t="shared" ref="X4160:Y4160" si="12486">X4159+V4160</f>
        <v>362.9888295</v>
      </c>
      <c r="Y4160" s="75">
        <f t="shared" si="12486"/>
        <v>433.6001091</v>
      </c>
    </row>
    <row r="4161" ht="15.75" customHeight="1">
      <c r="A4161" s="78">
        <v>44236.0</v>
      </c>
      <c r="B4161" s="73">
        <v>15171.25</v>
      </c>
      <c r="C4161" s="73">
        <v>12434.2</v>
      </c>
      <c r="D4161" s="74">
        <f t="shared" si="33"/>
        <v>873</v>
      </c>
      <c r="E4161" s="74">
        <f t="shared" si="16"/>
        <v>0</v>
      </c>
      <c r="F4161" s="75">
        <f t="shared" si="4"/>
        <v>2</v>
      </c>
      <c r="G4161" s="75">
        <f t="shared" si="17"/>
        <v>0</v>
      </c>
      <c r="H4161" s="76">
        <f>IF(A4161&lt;SIP_Calculator!$B$7,0,IF(A4161&gt;SIP_Calculator!$E$7,0,1))</f>
        <v>1</v>
      </c>
      <c r="I4161" s="74">
        <f t="shared" si="5"/>
        <v>0</v>
      </c>
      <c r="J4161" s="75">
        <f t="shared" si="6"/>
        <v>0</v>
      </c>
      <c r="K4161" s="76">
        <f>H4161*SIP_Calculator!$D$25</f>
        <v>484.4666522</v>
      </c>
      <c r="L4161" s="76">
        <f t="shared" si="7"/>
        <v>0.03193320604</v>
      </c>
      <c r="M4161" s="76">
        <f t="shared" si="8"/>
        <v>0.03896243041</v>
      </c>
      <c r="N4161" s="76">
        <f t="shared" ref="N4161:O4161" si="12487">N4160+L4161</f>
        <v>362.1588465</v>
      </c>
      <c r="O4161" s="76">
        <f t="shared" si="12487"/>
        <v>432.5649375</v>
      </c>
      <c r="P4161" s="74">
        <f>I4161*SIP_Calculator!$D$26</f>
        <v>0</v>
      </c>
      <c r="Q4161" s="74">
        <f t="shared" si="10"/>
        <v>0</v>
      </c>
      <c r="R4161" s="74">
        <f t="shared" si="11"/>
        <v>0</v>
      </c>
      <c r="S4161" s="74">
        <f t="shared" ref="S4161:T4161" si="12488">S4160+Q4161</f>
        <v>362.019967</v>
      </c>
      <c r="T4161" s="74">
        <f t="shared" si="12488"/>
        <v>432.4861668</v>
      </c>
      <c r="U4161" s="75">
        <f>J4161*SIP_Calculator!$D$27</f>
        <v>0</v>
      </c>
      <c r="V4161" s="75">
        <f t="shared" si="13"/>
        <v>0</v>
      </c>
      <c r="W4161" s="75">
        <f t="shared" si="14"/>
        <v>0</v>
      </c>
      <c r="X4161" s="75">
        <f t="shared" ref="X4161:Y4161" si="12489">X4160+V4161</f>
        <v>362.9888295</v>
      </c>
      <c r="Y4161" s="75">
        <f t="shared" si="12489"/>
        <v>433.6001091</v>
      </c>
    </row>
    <row r="4162" ht="15.75" customHeight="1">
      <c r="A4162" s="78">
        <v>44237.0</v>
      </c>
      <c r="B4162" s="73">
        <v>15176.4</v>
      </c>
      <c r="C4162" s="73">
        <v>12452.45</v>
      </c>
      <c r="D4162" s="74">
        <f t="shared" si="33"/>
        <v>873</v>
      </c>
      <c r="E4162" s="74">
        <f t="shared" si="16"/>
        <v>0</v>
      </c>
      <c r="F4162" s="75">
        <f t="shared" si="4"/>
        <v>2</v>
      </c>
      <c r="G4162" s="75">
        <f t="shared" si="17"/>
        <v>0</v>
      </c>
      <c r="H4162" s="76">
        <f>IF(A4162&lt;SIP_Calculator!$B$7,0,IF(A4162&gt;SIP_Calculator!$E$7,0,1))</f>
        <v>1</v>
      </c>
      <c r="I4162" s="74">
        <f t="shared" si="5"/>
        <v>0</v>
      </c>
      <c r="J4162" s="75">
        <f t="shared" si="6"/>
        <v>0</v>
      </c>
      <c r="K4162" s="76">
        <f>H4162*SIP_Calculator!$D$25</f>
        <v>484.4666522</v>
      </c>
      <c r="L4162" s="76">
        <f t="shared" si="7"/>
        <v>0.03192236974</v>
      </c>
      <c r="M4162" s="76">
        <f t="shared" si="8"/>
        <v>0.03890532804</v>
      </c>
      <c r="N4162" s="76">
        <f t="shared" ref="N4162:O4162" si="12490">N4161+L4162</f>
        <v>362.1907689</v>
      </c>
      <c r="O4162" s="76">
        <f t="shared" si="12490"/>
        <v>432.6038429</v>
      </c>
      <c r="P4162" s="74">
        <f>I4162*SIP_Calculator!$D$26</f>
        <v>0</v>
      </c>
      <c r="Q4162" s="74">
        <f t="shared" si="10"/>
        <v>0</v>
      </c>
      <c r="R4162" s="74">
        <f t="shared" si="11"/>
        <v>0</v>
      </c>
      <c r="S4162" s="74">
        <f t="shared" ref="S4162:T4162" si="12491">S4161+Q4162</f>
        <v>362.019967</v>
      </c>
      <c r="T4162" s="74">
        <f t="shared" si="12491"/>
        <v>432.4861668</v>
      </c>
      <c r="U4162" s="75">
        <f>J4162*SIP_Calculator!$D$27</f>
        <v>0</v>
      </c>
      <c r="V4162" s="75">
        <f t="shared" si="13"/>
        <v>0</v>
      </c>
      <c r="W4162" s="75">
        <f t="shared" si="14"/>
        <v>0</v>
      </c>
      <c r="X4162" s="75">
        <f t="shared" ref="X4162:Y4162" si="12492">X4161+V4162</f>
        <v>362.9888295</v>
      </c>
      <c r="Y4162" s="75">
        <f t="shared" si="12492"/>
        <v>433.6001091</v>
      </c>
    </row>
    <row r="4163" ht="15.75" customHeight="1">
      <c r="A4163" s="78">
        <v>44238.0</v>
      </c>
      <c r="B4163" s="73">
        <v>15249.65</v>
      </c>
      <c r="C4163" s="73">
        <v>12514.1</v>
      </c>
      <c r="D4163" s="74">
        <f t="shared" si="33"/>
        <v>873</v>
      </c>
      <c r="E4163" s="74">
        <f t="shared" si="16"/>
        <v>0</v>
      </c>
      <c r="F4163" s="75">
        <f t="shared" si="4"/>
        <v>2</v>
      </c>
      <c r="G4163" s="75">
        <f t="shared" si="17"/>
        <v>0</v>
      </c>
      <c r="H4163" s="76">
        <f>IF(A4163&lt;SIP_Calculator!$B$7,0,IF(A4163&gt;SIP_Calculator!$E$7,0,1))</f>
        <v>1</v>
      </c>
      <c r="I4163" s="74">
        <f t="shared" si="5"/>
        <v>0</v>
      </c>
      <c r="J4163" s="75">
        <f t="shared" si="6"/>
        <v>0</v>
      </c>
      <c r="K4163" s="76">
        <f>H4163*SIP_Calculator!$D$25</f>
        <v>484.4666522</v>
      </c>
      <c r="L4163" s="76">
        <f t="shared" si="7"/>
        <v>0.03176903419</v>
      </c>
      <c r="M4163" s="76">
        <f t="shared" si="8"/>
        <v>0.03871366316</v>
      </c>
      <c r="N4163" s="76">
        <f t="shared" ref="N4163:O4163" si="12493">N4162+L4163</f>
        <v>362.2225379</v>
      </c>
      <c r="O4163" s="76">
        <f t="shared" si="12493"/>
        <v>432.6425565</v>
      </c>
      <c r="P4163" s="74">
        <f>I4163*SIP_Calculator!$D$26</f>
        <v>0</v>
      </c>
      <c r="Q4163" s="74">
        <f t="shared" si="10"/>
        <v>0</v>
      </c>
      <c r="R4163" s="74">
        <f t="shared" si="11"/>
        <v>0</v>
      </c>
      <c r="S4163" s="74">
        <f t="shared" ref="S4163:T4163" si="12494">S4162+Q4163</f>
        <v>362.019967</v>
      </c>
      <c r="T4163" s="74">
        <f t="shared" si="12494"/>
        <v>432.4861668</v>
      </c>
      <c r="U4163" s="75">
        <f>J4163*SIP_Calculator!$D$27</f>
        <v>0</v>
      </c>
      <c r="V4163" s="75">
        <f t="shared" si="13"/>
        <v>0</v>
      </c>
      <c r="W4163" s="75">
        <f t="shared" si="14"/>
        <v>0</v>
      </c>
      <c r="X4163" s="75">
        <f t="shared" ref="X4163:Y4163" si="12495">X4162+V4163</f>
        <v>362.9888295</v>
      </c>
      <c r="Y4163" s="75">
        <f t="shared" si="12495"/>
        <v>433.6001091</v>
      </c>
    </row>
    <row r="4164" ht="15.75" customHeight="1">
      <c r="A4164" s="78">
        <v>44239.0</v>
      </c>
      <c r="B4164" s="73">
        <v>15245.75</v>
      </c>
      <c r="C4164" s="73">
        <v>12508.55</v>
      </c>
      <c r="D4164" s="74">
        <f t="shared" si="33"/>
        <v>873</v>
      </c>
      <c r="E4164" s="74">
        <f t="shared" si="16"/>
        <v>0</v>
      </c>
      <c r="F4164" s="75">
        <f t="shared" si="4"/>
        <v>2</v>
      </c>
      <c r="G4164" s="75">
        <f t="shared" si="17"/>
        <v>0</v>
      </c>
      <c r="H4164" s="76">
        <f>IF(A4164&lt;SIP_Calculator!$B$7,0,IF(A4164&gt;SIP_Calculator!$E$7,0,1))</f>
        <v>1</v>
      </c>
      <c r="I4164" s="74">
        <f t="shared" si="5"/>
        <v>0</v>
      </c>
      <c r="J4164" s="75">
        <f t="shared" si="6"/>
        <v>0</v>
      </c>
      <c r="K4164" s="76">
        <f>H4164*SIP_Calculator!$D$25</f>
        <v>484.4666522</v>
      </c>
      <c r="L4164" s="76">
        <f t="shared" si="7"/>
        <v>0.03177716099</v>
      </c>
      <c r="M4164" s="76">
        <f t="shared" si="8"/>
        <v>0.03873084028</v>
      </c>
      <c r="N4164" s="76">
        <f t="shared" ref="N4164:O4164" si="12496">N4163+L4164</f>
        <v>362.2543151</v>
      </c>
      <c r="O4164" s="76">
        <f t="shared" si="12496"/>
        <v>432.6812874</v>
      </c>
      <c r="P4164" s="74">
        <f>I4164*SIP_Calculator!$D$26</f>
        <v>0</v>
      </c>
      <c r="Q4164" s="74">
        <f t="shared" si="10"/>
        <v>0</v>
      </c>
      <c r="R4164" s="74">
        <f t="shared" si="11"/>
        <v>0</v>
      </c>
      <c r="S4164" s="74">
        <f t="shared" ref="S4164:T4164" si="12497">S4163+Q4164</f>
        <v>362.019967</v>
      </c>
      <c r="T4164" s="74">
        <f t="shared" si="12497"/>
        <v>432.4861668</v>
      </c>
      <c r="U4164" s="75">
        <f>J4164*SIP_Calculator!$D$27</f>
        <v>0</v>
      </c>
      <c r="V4164" s="75">
        <f t="shared" si="13"/>
        <v>0</v>
      </c>
      <c r="W4164" s="75">
        <f t="shared" si="14"/>
        <v>0</v>
      </c>
      <c r="X4164" s="75">
        <f t="shared" ref="X4164:Y4164" si="12498">X4163+V4164</f>
        <v>362.9888295</v>
      </c>
      <c r="Y4164" s="75">
        <f t="shared" si="12498"/>
        <v>433.6001091</v>
      </c>
    </row>
    <row r="4165" ht="15.75" customHeight="1">
      <c r="A4165" s="78">
        <v>44242.0</v>
      </c>
      <c r="B4165" s="73">
        <v>15399.2</v>
      </c>
      <c r="C4165" s="73">
        <v>12632.05</v>
      </c>
      <c r="D4165" s="74">
        <f t="shared" si="33"/>
        <v>874</v>
      </c>
      <c r="E4165" s="74">
        <f t="shared" si="16"/>
        <v>1</v>
      </c>
      <c r="F4165" s="75">
        <f t="shared" si="4"/>
        <v>2</v>
      </c>
      <c r="G4165" s="75">
        <f t="shared" si="17"/>
        <v>0</v>
      </c>
      <c r="H4165" s="76">
        <f>IF(A4165&lt;SIP_Calculator!$B$7,0,IF(A4165&gt;SIP_Calculator!$E$7,0,1))</f>
        <v>1</v>
      </c>
      <c r="I4165" s="74">
        <f t="shared" si="5"/>
        <v>1</v>
      </c>
      <c r="J4165" s="75">
        <f t="shared" si="6"/>
        <v>0</v>
      </c>
      <c r="K4165" s="76">
        <f>H4165*SIP_Calculator!$D$25</f>
        <v>484.4666522</v>
      </c>
      <c r="L4165" s="76">
        <f t="shared" si="7"/>
        <v>0.03146050783</v>
      </c>
      <c r="M4165" s="76">
        <f t="shared" si="8"/>
        <v>0.03835217975</v>
      </c>
      <c r="N4165" s="76">
        <f t="shared" ref="N4165:O4165" si="12499">N4164+L4165</f>
        <v>362.2857756</v>
      </c>
      <c r="O4165" s="76">
        <f t="shared" si="12499"/>
        <v>432.7196395</v>
      </c>
      <c r="P4165" s="74">
        <f>I4165*SIP_Calculator!$D$26</f>
        <v>2301.341589</v>
      </c>
      <c r="Q4165" s="74">
        <f t="shared" si="10"/>
        <v>0.1494455289</v>
      </c>
      <c r="R4165" s="74">
        <f t="shared" si="11"/>
        <v>0.1821827486</v>
      </c>
      <c r="S4165" s="74">
        <f t="shared" ref="S4165:T4165" si="12500">S4164+Q4165</f>
        <v>362.1694125</v>
      </c>
      <c r="T4165" s="74">
        <f t="shared" si="12500"/>
        <v>432.6683496</v>
      </c>
      <c r="U4165" s="75">
        <f>J4165*SIP_Calculator!$D$27</f>
        <v>0</v>
      </c>
      <c r="V4165" s="75">
        <f t="shared" si="13"/>
        <v>0</v>
      </c>
      <c r="W4165" s="75">
        <f t="shared" si="14"/>
        <v>0</v>
      </c>
      <c r="X4165" s="75">
        <f t="shared" ref="X4165:Y4165" si="12501">X4164+V4165</f>
        <v>362.9888295</v>
      </c>
      <c r="Y4165" s="75">
        <f t="shared" si="12501"/>
        <v>433.6001091</v>
      </c>
    </row>
    <row r="4166" ht="15.75" customHeight="1">
      <c r="A4166" s="78">
        <v>44243.0</v>
      </c>
      <c r="B4166" s="73">
        <v>15406.0</v>
      </c>
      <c r="C4166" s="73">
        <v>12647.2</v>
      </c>
      <c r="D4166" s="74">
        <f t="shared" si="33"/>
        <v>874</v>
      </c>
      <c r="E4166" s="74">
        <f t="shared" si="16"/>
        <v>0</v>
      </c>
      <c r="F4166" s="75">
        <f t="shared" si="4"/>
        <v>2</v>
      </c>
      <c r="G4166" s="75">
        <f t="shared" si="17"/>
        <v>0</v>
      </c>
      <c r="H4166" s="76">
        <f>IF(A4166&lt;SIP_Calculator!$B$7,0,IF(A4166&gt;SIP_Calculator!$E$7,0,1))</f>
        <v>1</v>
      </c>
      <c r="I4166" s="74">
        <f t="shared" si="5"/>
        <v>0</v>
      </c>
      <c r="J4166" s="75">
        <f t="shared" si="6"/>
        <v>0</v>
      </c>
      <c r="K4166" s="76">
        <f>H4166*SIP_Calculator!$D$25</f>
        <v>484.4666522</v>
      </c>
      <c r="L4166" s="76">
        <f t="shared" si="7"/>
        <v>0.03144662159</v>
      </c>
      <c r="M4166" s="76">
        <f t="shared" si="8"/>
        <v>0.03830623792</v>
      </c>
      <c r="N4166" s="76">
        <f t="shared" ref="N4166:O4166" si="12502">N4165+L4166</f>
        <v>362.3172222</v>
      </c>
      <c r="O4166" s="76">
        <f t="shared" si="12502"/>
        <v>432.7579458</v>
      </c>
      <c r="P4166" s="74">
        <f>I4166*SIP_Calculator!$D$26</f>
        <v>0</v>
      </c>
      <c r="Q4166" s="74">
        <f t="shared" si="10"/>
        <v>0</v>
      </c>
      <c r="R4166" s="74">
        <f t="shared" si="11"/>
        <v>0</v>
      </c>
      <c r="S4166" s="74">
        <f t="shared" ref="S4166:T4166" si="12503">S4165+Q4166</f>
        <v>362.1694125</v>
      </c>
      <c r="T4166" s="74">
        <f t="shared" si="12503"/>
        <v>432.6683496</v>
      </c>
      <c r="U4166" s="75">
        <f>J4166*SIP_Calculator!$D$27</f>
        <v>0</v>
      </c>
      <c r="V4166" s="75">
        <f t="shared" si="13"/>
        <v>0</v>
      </c>
      <c r="W4166" s="75">
        <f t="shared" si="14"/>
        <v>0</v>
      </c>
      <c r="X4166" s="75">
        <f t="shared" ref="X4166:Y4166" si="12504">X4165+V4166</f>
        <v>362.9888295</v>
      </c>
      <c r="Y4166" s="75">
        <f t="shared" si="12504"/>
        <v>433.6001091</v>
      </c>
    </row>
    <row r="4167" ht="15.75" customHeight="1">
      <c r="A4167" s="78">
        <v>44244.0</v>
      </c>
      <c r="B4167" s="73">
        <v>15318.5</v>
      </c>
      <c r="C4167" s="73">
        <v>12597.45</v>
      </c>
      <c r="D4167" s="74">
        <f t="shared" si="33"/>
        <v>874</v>
      </c>
      <c r="E4167" s="74">
        <f t="shared" si="16"/>
        <v>0</v>
      </c>
      <c r="F4167" s="75">
        <f t="shared" si="4"/>
        <v>2</v>
      </c>
      <c r="G4167" s="75">
        <f t="shared" si="17"/>
        <v>0</v>
      </c>
      <c r="H4167" s="76">
        <f>IF(A4167&lt;SIP_Calculator!$B$7,0,IF(A4167&gt;SIP_Calculator!$E$7,0,1))</f>
        <v>1</v>
      </c>
      <c r="I4167" s="74">
        <f t="shared" si="5"/>
        <v>0</v>
      </c>
      <c r="J4167" s="75">
        <f t="shared" si="6"/>
        <v>0</v>
      </c>
      <c r="K4167" s="76">
        <f>H4167*SIP_Calculator!$D$25</f>
        <v>484.4666522</v>
      </c>
      <c r="L4167" s="76">
        <f t="shared" si="7"/>
        <v>0.03162624618</v>
      </c>
      <c r="M4167" s="76">
        <f t="shared" si="8"/>
        <v>0.03845751737</v>
      </c>
      <c r="N4167" s="76">
        <f t="shared" ref="N4167:O4167" si="12505">N4166+L4167</f>
        <v>362.3488484</v>
      </c>
      <c r="O4167" s="76">
        <f t="shared" si="12505"/>
        <v>432.7964033</v>
      </c>
      <c r="P4167" s="74">
        <f>I4167*SIP_Calculator!$D$26</f>
        <v>0</v>
      </c>
      <c r="Q4167" s="74">
        <f t="shared" si="10"/>
        <v>0</v>
      </c>
      <c r="R4167" s="74">
        <f t="shared" si="11"/>
        <v>0</v>
      </c>
      <c r="S4167" s="74">
        <f t="shared" ref="S4167:T4167" si="12506">S4166+Q4167</f>
        <v>362.1694125</v>
      </c>
      <c r="T4167" s="74">
        <f t="shared" si="12506"/>
        <v>432.6683496</v>
      </c>
      <c r="U4167" s="75">
        <f>J4167*SIP_Calculator!$D$27</f>
        <v>0</v>
      </c>
      <c r="V4167" s="75">
        <f t="shared" si="13"/>
        <v>0</v>
      </c>
      <c r="W4167" s="75">
        <f t="shared" si="14"/>
        <v>0</v>
      </c>
      <c r="X4167" s="75">
        <f t="shared" ref="X4167:Y4167" si="12507">X4166+V4167</f>
        <v>362.9888295</v>
      </c>
      <c r="Y4167" s="75">
        <f t="shared" si="12507"/>
        <v>433.6001091</v>
      </c>
    </row>
    <row r="4168" ht="15.75" customHeight="1">
      <c r="A4168" s="78">
        <v>44245.0</v>
      </c>
      <c r="B4168" s="73">
        <v>15249.5</v>
      </c>
      <c r="C4168" s="73">
        <v>12565.7</v>
      </c>
      <c r="D4168" s="74">
        <f t="shared" si="33"/>
        <v>874</v>
      </c>
      <c r="E4168" s="74">
        <f t="shared" si="16"/>
        <v>0</v>
      </c>
      <c r="F4168" s="75">
        <f t="shared" si="4"/>
        <v>2</v>
      </c>
      <c r="G4168" s="75">
        <f t="shared" si="17"/>
        <v>0</v>
      </c>
      <c r="H4168" s="76">
        <f>IF(A4168&lt;SIP_Calculator!$B$7,0,IF(A4168&gt;SIP_Calculator!$E$7,0,1))</f>
        <v>1</v>
      </c>
      <c r="I4168" s="74">
        <f t="shared" si="5"/>
        <v>0</v>
      </c>
      <c r="J4168" s="75">
        <f t="shared" si="6"/>
        <v>0</v>
      </c>
      <c r="K4168" s="76">
        <f>H4168*SIP_Calculator!$D$25</f>
        <v>484.4666522</v>
      </c>
      <c r="L4168" s="76">
        <f t="shared" si="7"/>
        <v>0.03176934668</v>
      </c>
      <c r="M4168" s="76">
        <f t="shared" si="8"/>
        <v>0.03855468873</v>
      </c>
      <c r="N4168" s="76">
        <f t="shared" ref="N4168:O4168" si="12508">N4167+L4168</f>
        <v>362.3806178</v>
      </c>
      <c r="O4168" s="76">
        <f t="shared" si="12508"/>
        <v>432.834958</v>
      </c>
      <c r="P4168" s="74">
        <f>I4168*SIP_Calculator!$D$26</f>
        <v>0</v>
      </c>
      <c r="Q4168" s="74">
        <f t="shared" si="10"/>
        <v>0</v>
      </c>
      <c r="R4168" s="74">
        <f t="shared" si="11"/>
        <v>0</v>
      </c>
      <c r="S4168" s="74">
        <f t="shared" ref="S4168:T4168" si="12509">S4167+Q4168</f>
        <v>362.1694125</v>
      </c>
      <c r="T4168" s="74">
        <f t="shared" si="12509"/>
        <v>432.6683496</v>
      </c>
      <c r="U4168" s="75">
        <f>J4168*SIP_Calculator!$D$27</f>
        <v>0</v>
      </c>
      <c r="V4168" s="75">
        <f t="shared" si="13"/>
        <v>0</v>
      </c>
      <c r="W4168" s="75">
        <f t="shared" si="14"/>
        <v>0</v>
      </c>
      <c r="X4168" s="75">
        <f t="shared" ref="X4168:Y4168" si="12510">X4167+V4168</f>
        <v>362.9888295</v>
      </c>
      <c r="Y4168" s="75">
        <f t="shared" si="12510"/>
        <v>433.6001091</v>
      </c>
    </row>
    <row r="4169" ht="15.75" customHeight="1">
      <c r="A4169" s="78">
        <v>44246.0</v>
      </c>
      <c r="B4169" s="73">
        <v>15102.65</v>
      </c>
      <c r="C4169" s="73">
        <v>12438.8</v>
      </c>
      <c r="D4169" s="74">
        <f t="shared" si="33"/>
        <v>874</v>
      </c>
      <c r="E4169" s="74">
        <f t="shared" si="16"/>
        <v>0</v>
      </c>
      <c r="F4169" s="75">
        <f t="shared" si="4"/>
        <v>2</v>
      </c>
      <c r="G4169" s="75">
        <f t="shared" si="17"/>
        <v>0</v>
      </c>
      <c r="H4169" s="76">
        <f>IF(A4169&lt;SIP_Calculator!$B$7,0,IF(A4169&gt;SIP_Calculator!$E$7,0,1))</f>
        <v>1</v>
      </c>
      <c r="I4169" s="74">
        <f t="shared" si="5"/>
        <v>0</v>
      </c>
      <c r="J4169" s="75">
        <f t="shared" si="6"/>
        <v>0</v>
      </c>
      <c r="K4169" s="76">
        <f>H4169*SIP_Calculator!$D$25</f>
        <v>484.4666522</v>
      </c>
      <c r="L4169" s="76">
        <f t="shared" si="7"/>
        <v>0.03207825462</v>
      </c>
      <c r="M4169" s="76">
        <f t="shared" si="8"/>
        <v>0.03894802169</v>
      </c>
      <c r="N4169" s="76">
        <f t="shared" ref="N4169:O4169" si="12511">N4168+L4169</f>
        <v>362.412696</v>
      </c>
      <c r="O4169" s="76">
        <f t="shared" si="12511"/>
        <v>432.873906</v>
      </c>
      <c r="P4169" s="74">
        <f>I4169*SIP_Calculator!$D$26</f>
        <v>0</v>
      </c>
      <c r="Q4169" s="74">
        <f t="shared" si="10"/>
        <v>0</v>
      </c>
      <c r="R4169" s="74">
        <f t="shared" si="11"/>
        <v>0</v>
      </c>
      <c r="S4169" s="74">
        <f t="shared" ref="S4169:T4169" si="12512">S4168+Q4169</f>
        <v>362.1694125</v>
      </c>
      <c r="T4169" s="74">
        <f t="shared" si="12512"/>
        <v>432.6683496</v>
      </c>
      <c r="U4169" s="75">
        <f>J4169*SIP_Calculator!$D$27</f>
        <v>0</v>
      </c>
      <c r="V4169" s="75">
        <f t="shared" si="13"/>
        <v>0</v>
      </c>
      <c r="W4169" s="75">
        <f t="shared" si="14"/>
        <v>0</v>
      </c>
      <c r="X4169" s="75">
        <f t="shared" ref="X4169:Y4169" si="12513">X4168+V4169</f>
        <v>362.9888295</v>
      </c>
      <c r="Y4169" s="75">
        <f t="shared" si="12513"/>
        <v>433.6001091</v>
      </c>
    </row>
    <row r="4170" ht="15.75" customHeight="1">
      <c r="A4170" s="78">
        <v>44249.0</v>
      </c>
      <c r="B4170" s="73">
        <v>14802.45</v>
      </c>
      <c r="C4170" s="73">
        <v>12212.55</v>
      </c>
      <c r="D4170" s="74">
        <f t="shared" si="33"/>
        <v>875</v>
      </c>
      <c r="E4170" s="74">
        <f t="shared" si="16"/>
        <v>1</v>
      </c>
      <c r="F4170" s="75">
        <f t="shared" si="4"/>
        <v>2</v>
      </c>
      <c r="G4170" s="75">
        <f t="shared" si="17"/>
        <v>0</v>
      </c>
      <c r="H4170" s="76">
        <f>IF(A4170&lt;SIP_Calculator!$B$7,0,IF(A4170&gt;SIP_Calculator!$E$7,0,1))</f>
        <v>1</v>
      </c>
      <c r="I4170" s="74">
        <f t="shared" si="5"/>
        <v>1</v>
      </c>
      <c r="J4170" s="75">
        <f t="shared" si="6"/>
        <v>0</v>
      </c>
      <c r="K4170" s="76">
        <f>H4170*SIP_Calculator!$D$25</f>
        <v>484.4666522</v>
      </c>
      <c r="L4170" s="76">
        <f t="shared" si="7"/>
        <v>0.03272881531</v>
      </c>
      <c r="M4170" s="76">
        <f t="shared" si="8"/>
        <v>0.03966957369</v>
      </c>
      <c r="N4170" s="76">
        <f t="shared" ref="N4170:O4170" si="12514">N4169+L4170</f>
        <v>362.4454248</v>
      </c>
      <c r="O4170" s="76">
        <f t="shared" si="12514"/>
        <v>432.9135756</v>
      </c>
      <c r="P4170" s="74">
        <f>I4170*SIP_Calculator!$D$26</f>
        <v>2301.341589</v>
      </c>
      <c r="Q4170" s="74">
        <f t="shared" si="10"/>
        <v>0.1554703167</v>
      </c>
      <c r="R4170" s="74">
        <f t="shared" si="11"/>
        <v>0.1884407097</v>
      </c>
      <c r="S4170" s="74">
        <f t="shared" ref="S4170:T4170" si="12515">S4169+Q4170</f>
        <v>362.3248828</v>
      </c>
      <c r="T4170" s="74">
        <f t="shared" si="12515"/>
        <v>432.8567903</v>
      </c>
      <c r="U4170" s="75">
        <f>J4170*SIP_Calculator!$D$27</f>
        <v>0</v>
      </c>
      <c r="V4170" s="75">
        <f t="shared" si="13"/>
        <v>0</v>
      </c>
      <c r="W4170" s="75">
        <f t="shared" si="14"/>
        <v>0</v>
      </c>
      <c r="X4170" s="75">
        <f t="shared" ref="X4170:Y4170" si="12516">X4169+V4170</f>
        <v>362.9888295</v>
      </c>
      <c r="Y4170" s="75">
        <f t="shared" si="12516"/>
        <v>433.6001091</v>
      </c>
    </row>
    <row r="4171" ht="15.75" customHeight="1">
      <c r="A4171" s="78">
        <v>44250.0</v>
      </c>
      <c r="B4171" s="73">
        <v>14844.25</v>
      </c>
      <c r="C4171" s="73">
        <v>12263.7</v>
      </c>
      <c r="D4171" s="74">
        <f t="shared" si="33"/>
        <v>875</v>
      </c>
      <c r="E4171" s="74">
        <f t="shared" si="16"/>
        <v>0</v>
      </c>
      <c r="F4171" s="75">
        <f t="shared" si="4"/>
        <v>2</v>
      </c>
      <c r="G4171" s="75">
        <f t="shared" si="17"/>
        <v>0</v>
      </c>
      <c r="H4171" s="76">
        <f>IF(A4171&lt;SIP_Calculator!$B$7,0,IF(A4171&gt;SIP_Calculator!$E$7,0,1))</f>
        <v>1</v>
      </c>
      <c r="I4171" s="74">
        <f t="shared" si="5"/>
        <v>0</v>
      </c>
      <c r="J4171" s="75">
        <f t="shared" si="6"/>
        <v>0</v>
      </c>
      <c r="K4171" s="76">
        <f>H4171*SIP_Calculator!$D$25</f>
        <v>484.4666522</v>
      </c>
      <c r="L4171" s="76">
        <f t="shared" si="7"/>
        <v>0.03263665407</v>
      </c>
      <c r="M4171" s="76">
        <f t="shared" si="8"/>
        <v>0.03950411802</v>
      </c>
      <c r="N4171" s="76">
        <f t="shared" ref="N4171:O4171" si="12517">N4170+L4171</f>
        <v>362.4780615</v>
      </c>
      <c r="O4171" s="76">
        <f t="shared" si="12517"/>
        <v>432.9530797</v>
      </c>
      <c r="P4171" s="74">
        <f>I4171*SIP_Calculator!$D$26</f>
        <v>0</v>
      </c>
      <c r="Q4171" s="74">
        <f t="shared" si="10"/>
        <v>0</v>
      </c>
      <c r="R4171" s="74">
        <f t="shared" si="11"/>
        <v>0</v>
      </c>
      <c r="S4171" s="74">
        <f t="shared" ref="S4171:T4171" si="12518">S4170+Q4171</f>
        <v>362.3248828</v>
      </c>
      <c r="T4171" s="74">
        <f t="shared" si="12518"/>
        <v>432.8567903</v>
      </c>
      <c r="U4171" s="75">
        <f>J4171*SIP_Calculator!$D$27</f>
        <v>0</v>
      </c>
      <c r="V4171" s="75">
        <f t="shared" si="13"/>
        <v>0</v>
      </c>
      <c r="W4171" s="75">
        <f t="shared" si="14"/>
        <v>0</v>
      </c>
      <c r="X4171" s="75">
        <f t="shared" ref="X4171:Y4171" si="12519">X4170+V4171</f>
        <v>362.9888295</v>
      </c>
      <c r="Y4171" s="75">
        <f t="shared" si="12519"/>
        <v>433.6001091</v>
      </c>
    </row>
    <row r="4172" ht="15.75" customHeight="1">
      <c r="A4172" s="78">
        <v>44251.0</v>
      </c>
      <c r="B4172" s="73">
        <v>15094.85</v>
      </c>
      <c r="C4172" s="73">
        <v>12455.2</v>
      </c>
      <c r="D4172" s="74">
        <f t="shared" si="33"/>
        <v>875</v>
      </c>
      <c r="E4172" s="74">
        <f t="shared" si="16"/>
        <v>0</v>
      </c>
      <c r="F4172" s="75">
        <f t="shared" si="4"/>
        <v>2</v>
      </c>
      <c r="G4172" s="75">
        <f t="shared" si="17"/>
        <v>0</v>
      </c>
      <c r="H4172" s="76">
        <f>IF(A4172&lt;SIP_Calculator!$B$7,0,IF(A4172&gt;SIP_Calculator!$E$7,0,1))</f>
        <v>1</v>
      </c>
      <c r="I4172" s="74">
        <f t="shared" si="5"/>
        <v>0</v>
      </c>
      <c r="J4172" s="75">
        <f t="shared" si="6"/>
        <v>0</v>
      </c>
      <c r="K4172" s="76">
        <f>H4172*SIP_Calculator!$D$25</f>
        <v>484.4666522</v>
      </c>
      <c r="L4172" s="76">
        <f t="shared" si="7"/>
        <v>0.0320948305</v>
      </c>
      <c r="M4172" s="76">
        <f t="shared" si="8"/>
        <v>0.03889673808</v>
      </c>
      <c r="N4172" s="76">
        <f t="shared" ref="N4172:O4172" si="12520">N4171+L4172</f>
        <v>362.5101563</v>
      </c>
      <c r="O4172" s="76">
        <f t="shared" si="12520"/>
        <v>432.9919764</v>
      </c>
      <c r="P4172" s="74">
        <f>I4172*SIP_Calculator!$D$26</f>
        <v>0</v>
      </c>
      <c r="Q4172" s="74">
        <f t="shared" si="10"/>
        <v>0</v>
      </c>
      <c r="R4172" s="74">
        <f t="shared" si="11"/>
        <v>0</v>
      </c>
      <c r="S4172" s="74">
        <f t="shared" ref="S4172:T4172" si="12521">S4171+Q4172</f>
        <v>362.3248828</v>
      </c>
      <c r="T4172" s="74">
        <f t="shared" si="12521"/>
        <v>432.8567903</v>
      </c>
      <c r="U4172" s="75">
        <f>J4172*SIP_Calculator!$D$27</f>
        <v>0</v>
      </c>
      <c r="V4172" s="75">
        <f t="shared" si="13"/>
        <v>0</v>
      </c>
      <c r="W4172" s="75">
        <f t="shared" si="14"/>
        <v>0</v>
      </c>
      <c r="X4172" s="75">
        <f t="shared" ref="X4172:Y4172" si="12522">X4171+V4172</f>
        <v>362.9888295</v>
      </c>
      <c r="Y4172" s="75">
        <f t="shared" si="12522"/>
        <v>433.6001091</v>
      </c>
    </row>
    <row r="4173" ht="15.75" customHeight="1">
      <c r="A4173" s="78">
        <v>44252.0</v>
      </c>
      <c r="B4173" s="73">
        <v>15209.0</v>
      </c>
      <c r="C4173" s="73">
        <v>12567.85</v>
      </c>
      <c r="D4173" s="74">
        <f t="shared" si="33"/>
        <v>875</v>
      </c>
      <c r="E4173" s="74">
        <f t="shared" si="16"/>
        <v>0</v>
      </c>
      <c r="F4173" s="75">
        <f t="shared" si="4"/>
        <v>2</v>
      </c>
      <c r="G4173" s="75">
        <f t="shared" si="17"/>
        <v>0</v>
      </c>
      <c r="H4173" s="76">
        <f>IF(A4173&lt;SIP_Calculator!$B$7,0,IF(A4173&gt;SIP_Calculator!$E$7,0,1))</f>
        <v>1</v>
      </c>
      <c r="I4173" s="74">
        <f t="shared" si="5"/>
        <v>0</v>
      </c>
      <c r="J4173" s="75">
        <f t="shared" si="6"/>
        <v>0</v>
      </c>
      <c r="K4173" s="76">
        <f>H4173*SIP_Calculator!$D$25</f>
        <v>484.4666522</v>
      </c>
      <c r="L4173" s="76">
        <f t="shared" si="7"/>
        <v>0.03185394518</v>
      </c>
      <c r="M4173" s="76">
        <f t="shared" si="8"/>
        <v>0.03854809313</v>
      </c>
      <c r="N4173" s="76">
        <f t="shared" ref="N4173:O4173" si="12523">N4172+L4173</f>
        <v>362.5420103</v>
      </c>
      <c r="O4173" s="76">
        <f t="shared" si="12523"/>
        <v>433.0305245</v>
      </c>
      <c r="P4173" s="74">
        <f>I4173*SIP_Calculator!$D$26</f>
        <v>0</v>
      </c>
      <c r="Q4173" s="74">
        <f t="shared" si="10"/>
        <v>0</v>
      </c>
      <c r="R4173" s="74">
        <f t="shared" si="11"/>
        <v>0</v>
      </c>
      <c r="S4173" s="74">
        <f t="shared" ref="S4173:T4173" si="12524">S4172+Q4173</f>
        <v>362.3248828</v>
      </c>
      <c r="T4173" s="74">
        <f t="shared" si="12524"/>
        <v>432.8567903</v>
      </c>
      <c r="U4173" s="75">
        <f>J4173*SIP_Calculator!$D$27</f>
        <v>0</v>
      </c>
      <c r="V4173" s="75">
        <f t="shared" si="13"/>
        <v>0</v>
      </c>
      <c r="W4173" s="75">
        <f t="shared" si="14"/>
        <v>0</v>
      </c>
      <c r="X4173" s="75">
        <f t="shared" ref="X4173:Y4173" si="12525">X4172+V4173</f>
        <v>362.9888295</v>
      </c>
      <c r="Y4173" s="75">
        <f t="shared" si="12525"/>
        <v>433.6001091</v>
      </c>
    </row>
    <row r="4174" ht="15.75" customHeight="1">
      <c r="A4174" s="78">
        <v>44253.0</v>
      </c>
      <c r="B4174" s="73">
        <v>14667.6</v>
      </c>
      <c r="C4174" s="73">
        <v>12181.4</v>
      </c>
      <c r="D4174" s="74">
        <f t="shared" si="33"/>
        <v>875</v>
      </c>
      <c r="E4174" s="74">
        <f t="shared" si="16"/>
        <v>0</v>
      </c>
      <c r="F4174" s="75">
        <f t="shared" si="4"/>
        <v>2</v>
      </c>
      <c r="G4174" s="75">
        <f t="shared" si="17"/>
        <v>0</v>
      </c>
      <c r="H4174" s="76">
        <f>IF(A4174&lt;SIP_Calculator!$B$7,0,IF(A4174&gt;SIP_Calculator!$E$7,0,1))</f>
        <v>1</v>
      </c>
      <c r="I4174" s="74">
        <f t="shared" si="5"/>
        <v>0</v>
      </c>
      <c r="J4174" s="75">
        <f t="shared" si="6"/>
        <v>0</v>
      </c>
      <c r="K4174" s="76">
        <f>H4174*SIP_Calculator!$D$25</f>
        <v>484.4666522</v>
      </c>
      <c r="L4174" s="76">
        <f t="shared" si="7"/>
        <v>0.0330297153</v>
      </c>
      <c r="M4174" s="76">
        <f t="shared" si="8"/>
        <v>0.03977101583</v>
      </c>
      <c r="N4174" s="76">
        <f t="shared" ref="N4174:O4174" si="12526">N4173+L4174</f>
        <v>362.57504</v>
      </c>
      <c r="O4174" s="76">
        <f t="shared" si="12526"/>
        <v>433.0702956</v>
      </c>
      <c r="P4174" s="74">
        <f>I4174*SIP_Calculator!$D$26</f>
        <v>0</v>
      </c>
      <c r="Q4174" s="74">
        <f t="shared" si="10"/>
        <v>0</v>
      </c>
      <c r="R4174" s="74">
        <f t="shared" si="11"/>
        <v>0</v>
      </c>
      <c r="S4174" s="74">
        <f t="shared" ref="S4174:T4174" si="12527">S4173+Q4174</f>
        <v>362.3248828</v>
      </c>
      <c r="T4174" s="74">
        <f t="shared" si="12527"/>
        <v>432.8567903</v>
      </c>
      <c r="U4174" s="75">
        <f>J4174*SIP_Calculator!$D$27</f>
        <v>0</v>
      </c>
      <c r="V4174" s="75">
        <f t="shared" si="13"/>
        <v>0</v>
      </c>
      <c r="W4174" s="75">
        <f t="shared" si="14"/>
        <v>0</v>
      </c>
      <c r="X4174" s="75">
        <f t="shared" ref="X4174:Y4174" si="12528">X4173+V4174</f>
        <v>362.9888295</v>
      </c>
      <c r="Y4174" s="75">
        <f t="shared" si="12528"/>
        <v>433.6001091</v>
      </c>
    </row>
    <row r="4175" ht="15.75" customHeight="1">
      <c r="A4175" s="78">
        <v>44256.0</v>
      </c>
      <c r="B4175" s="73">
        <v>14889.65</v>
      </c>
      <c r="C4175" s="73">
        <v>12368.3</v>
      </c>
      <c r="D4175" s="74">
        <f t="shared" si="33"/>
        <v>876</v>
      </c>
      <c r="E4175" s="74">
        <f t="shared" si="16"/>
        <v>1</v>
      </c>
      <c r="F4175" s="75">
        <f t="shared" si="4"/>
        <v>3</v>
      </c>
      <c r="G4175" s="75">
        <f t="shared" si="17"/>
        <v>1</v>
      </c>
      <c r="H4175" s="76">
        <f>IF(A4175&lt;SIP_Calculator!$B$7,0,IF(A4175&gt;SIP_Calculator!$E$7,0,1))</f>
        <v>1</v>
      </c>
      <c r="I4175" s="74">
        <f t="shared" si="5"/>
        <v>1</v>
      </c>
      <c r="J4175" s="75">
        <f t="shared" si="6"/>
        <v>1</v>
      </c>
      <c r="K4175" s="76">
        <f>H4175*SIP_Calculator!$D$25</f>
        <v>484.4666522</v>
      </c>
      <c r="L4175" s="76">
        <f t="shared" si="7"/>
        <v>0.03253714172</v>
      </c>
      <c r="M4175" s="76">
        <f t="shared" si="8"/>
        <v>0.03917002759</v>
      </c>
      <c r="N4175" s="76">
        <f t="shared" ref="N4175:O4175" si="12529">N4174+L4175</f>
        <v>362.6075771</v>
      </c>
      <c r="O4175" s="76">
        <f t="shared" si="12529"/>
        <v>433.1094656</v>
      </c>
      <c r="P4175" s="74">
        <f>I4175*SIP_Calculator!$D$26</f>
        <v>2301.341589</v>
      </c>
      <c r="Q4175" s="74">
        <f t="shared" si="10"/>
        <v>0.1545598177</v>
      </c>
      <c r="R4175" s="74">
        <f t="shared" si="11"/>
        <v>0.1860677368</v>
      </c>
      <c r="S4175" s="74">
        <f t="shared" ref="S4175:T4175" si="12530">S4174+Q4175</f>
        <v>362.4794427</v>
      </c>
      <c r="T4175" s="74">
        <f t="shared" si="12530"/>
        <v>433.042858</v>
      </c>
      <c r="U4175" s="75">
        <f>J4175*SIP_Calculator!$D$27</f>
        <v>10000</v>
      </c>
      <c r="V4175" s="75">
        <f t="shared" si="13"/>
        <v>0.6716074589</v>
      </c>
      <c r="W4175" s="75">
        <f t="shared" si="14"/>
        <v>0.8085185515</v>
      </c>
      <c r="X4175" s="75">
        <f t="shared" ref="X4175:Y4175" si="12531">X4174+V4175</f>
        <v>363.6604369</v>
      </c>
      <c r="Y4175" s="75">
        <f t="shared" si="12531"/>
        <v>434.4086276</v>
      </c>
    </row>
    <row r="4176" ht="15.75" customHeight="1">
      <c r="A4176" s="78">
        <v>44257.0</v>
      </c>
      <c r="B4176" s="73">
        <v>15061.6</v>
      </c>
      <c r="C4176" s="73">
        <v>12519.4</v>
      </c>
      <c r="D4176" s="74">
        <f t="shared" si="33"/>
        <v>876</v>
      </c>
      <c r="E4176" s="74">
        <f t="shared" si="16"/>
        <v>0</v>
      </c>
      <c r="F4176" s="75">
        <f t="shared" si="4"/>
        <v>3</v>
      </c>
      <c r="G4176" s="75">
        <f t="shared" si="17"/>
        <v>0</v>
      </c>
      <c r="H4176" s="76">
        <f>IF(A4176&lt;SIP_Calculator!$B$7,0,IF(A4176&gt;SIP_Calculator!$E$7,0,1))</f>
        <v>1</v>
      </c>
      <c r="I4176" s="74">
        <f t="shared" si="5"/>
        <v>0</v>
      </c>
      <c r="J4176" s="75">
        <f t="shared" si="6"/>
        <v>0</v>
      </c>
      <c r="K4176" s="76">
        <f>H4176*SIP_Calculator!$D$25</f>
        <v>484.4666522</v>
      </c>
      <c r="L4176" s="76">
        <f t="shared" si="7"/>
        <v>0.03216568307</v>
      </c>
      <c r="M4176" s="76">
        <f t="shared" si="8"/>
        <v>0.03869727401</v>
      </c>
      <c r="N4176" s="76">
        <f t="shared" ref="N4176:O4176" si="12532">N4175+L4176</f>
        <v>362.6397428</v>
      </c>
      <c r="O4176" s="76">
        <f t="shared" si="12532"/>
        <v>433.1481629</v>
      </c>
      <c r="P4176" s="74">
        <f>I4176*SIP_Calculator!$D$26</f>
        <v>0</v>
      </c>
      <c r="Q4176" s="74">
        <f t="shared" si="10"/>
        <v>0</v>
      </c>
      <c r="R4176" s="74">
        <f t="shared" si="11"/>
        <v>0</v>
      </c>
      <c r="S4176" s="74">
        <f t="shared" ref="S4176:T4176" si="12533">S4175+Q4176</f>
        <v>362.4794427</v>
      </c>
      <c r="T4176" s="74">
        <f t="shared" si="12533"/>
        <v>433.042858</v>
      </c>
      <c r="U4176" s="75">
        <f>J4176*SIP_Calculator!$D$27</f>
        <v>0</v>
      </c>
      <c r="V4176" s="75">
        <f t="shared" si="13"/>
        <v>0</v>
      </c>
      <c r="W4176" s="75">
        <f t="shared" si="14"/>
        <v>0</v>
      </c>
      <c r="X4176" s="75">
        <f t="shared" ref="X4176:Y4176" si="12534">X4175+V4176</f>
        <v>363.6604369</v>
      </c>
      <c r="Y4176" s="75">
        <f t="shared" si="12534"/>
        <v>434.4086276</v>
      </c>
    </row>
    <row r="4177" ht="15.75" customHeight="1">
      <c r="A4177" s="78">
        <v>44258.0</v>
      </c>
      <c r="B4177" s="73">
        <v>15379.5</v>
      </c>
      <c r="C4177" s="73">
        <v>12764.8</v>
      </c>
      <c r="D4177" s="74">
        <f t="shared" si="33"/>
        <v>876</v>
      </c>
      <c r="E4177" s="74">
        <f t="shared" si="16"/>
        <v>0</v>
      </c>
      <c r="F4177" s="75">
        <f t="shared" si="4"/>
        <v>3</v>
      </c>
      <c r="G4177" s="75">
        <f t="shared" si="17"/>
        <v>0</v>
      </c>
      <c r="H4177" s="76">
        <f>IF(A4177&lt;SIP_Calculator!$B$7,0,IF(A4177&gt;SIP_Calculator!$E$7,0,1))</f>
        <v>1</v>
      </c>
      <c r="I4177" s="74">
        <f t="shared" si="5"/>
        <v>0</v>
      </c>
      <c r="J4177" s="75">
        <f t="shared" si="6"/>
        <v>0</v>
      </c>
      <c r="K4177" s="76">
        <f>H4177*SIP_Calculator!$D$25</f>
        <v>484.4666522</v>
      </c>
      <c r="L4177" s="76">
        <f t="shared" si="7"/>
        <v>0.03150080641</v>
      </c>
      <c r="M4177" s="76">
        <f t="shared" si="8"/>
        <v>0.03795332886</v>
      </c>
      <c r="N4177" s="76">
        <f t="shared" ref="N4177:O4177" si="12535">N4176+L4177</f>
        <v>362.6712436</v>
      </c>
      <c r="O4177" s="76">
        <f t="shared" si="12535"/>
        <v>433.1861162</v>
      </c>
      <c r="P4177" s="74">
        <f>I4177*SIP_Calculator!$D$26</f>
        <v>0</v>
      </c>
      <c r="Q4177" s="74">
        <f t="shared" si="10"/>
        <v>0</v>
      </c>
      <c r="R4177" s="74">
        <f t="shared" si="11"/>
        <v>0</v>
      </c>
      <c r="S4177" s="74">
        <f t="shared" ref="S4177:T4177" si="12536">S4176+Q4177</f>
        <v>362.4794427</v>
      </c>
      <c r="T4177" s="74">
        <f t="shared" si="12536"/>
        <v>433.042858</v>
      </c>
      <c r="U4177" s="75">
        <f>J4177*SIP_Calculator!$D$27</f>
        <v>0</v>
      </c>
      <c r="V4177" s="75">
        <f t="shared" si="13"/>
        <v>0</v>
      </c>
      <c r="W4177" s="75">
        <f t="shared" si="14"/>
        <v>0</v>
      </c>
      <c r="X4177" s="75">
        <f t="shared" ref="X4177:Y4177" si="12537">X4176+V4177</f>
        <v>363.6604369</v>
      </c>
      <c r="Y4177" s="75">
        <f t="shared" si="12537"/>
        <v>434.4086276</v>
      </c>
    </row>
    <row r="4178" ht="15.75" customHeight="1">
      <c r="A4178" s="78">
        <v>44259.0</v>
      </c>
      <c r="B4178" s="73">
        <v>15238.75</v>
      </c>
      <c r="C4178" s="73">
        <v>12688.85</v>
      </c>
      <c r="D4178" s="74">
        <f t="shared" si="33"/>
        <v>876</v>
      </c>
      <c r="E4178" s="74">
        <f t="shared" si="16"/>
        <v>0</v>
      </c>
      <c r="F4178" s="75">
        <f t="shared" si="4"/>
        <v>3</v>
      </c>
      <c r="G4178" s="75">
        <f t="shared" si="17"/>
        <v>0</v>
      </c>
      <c r="H4178" s="76">
        <f>IF(A4178&lt;SIP_Calculator!$B$7,0,IF(A4178&gt;SIP_Calculator!$E$7,0,1))</f>
        <v>1</v>
      </c>
      <c r="I4178" s="74">
        <f t="shared" si="5"/>
        <v>0</v>
      </c>
      <c r="J4178" s="75">
        <f t="shared" si="6"/>
        <v>0</v>
      </c>
      <c r="K4178" s="76">
        <f>H4178*SIP_Calculator!$D$25</f>
        <v>484.4666522</v>
      </c>
      <c r="L4178" s="76">
        <f t="shared" si="7"/>
        <v>0.031791758</v>
      </c>
      <c r="M4178" s="76">
        <f t="shared" si="8"/>
        <v>0.03818050116</v>
      </c>
      <c r="N4178" s="76">
        <f t="shared" ref="N4178:O4178" si="12538">N4177+L4178</f>
        <v>362.7030354</v>
      </c>
      <c r="O4178" s="76">
        <f t="shared" si="12538"/>
        <v>433.2242967</v>
      </c>
      <c r="P4178" s="74">
        <f>I4178*SIP_Calculator!$D$26</f>
        <v>0</v>
      </c>
      <c r="Q4178" s="74">
        <f t="shared" si="10"/>
        <v>0</v>
      </c>
      <c r="R4178" s="74">
        <f t="shared" si="11"/>
        <v>0</v>
      </c>
      <c r="S4178" s="74">
        <f t="shared" ref="S4178:T4178" si="12539">S4177+Q4178</f>
        <v>362.4794427</v>
      </c>
      <c r="T4178" s="74">
        <f t="shared" si="12539"/>
        <v>433.042858</v>
      </c>
      <c r="U4178" s="75">
        <f>J4178*SIP_Calculator!$D$27</f>
        <v>0</v>
      </c>
      <c r="V4178" s="75">
        <f t="shared" si="13"/>
        <v>0</v>
      </c>
      <c r="W4178" s="75">
        <f t="shared" si="14"/>
        <v>0</v>
      </c>
      <c r="X4178" s="75">
        <f t="shared" ref="X4178:Y4178" si="12540">X4177+V4178</f>
        <v>363.6604369</v>
      </c>
      <c r="Y4178" s="75">
        <f t="shared" si="12540"/>
        <v>434.4086276</v>
      </c>
    </row>
    <row r="4179" ht="15.75" customHeight="1">
      <c r="A4179" s="78">
        <v>44260.0</v>
      </c>
      <c r="B4179" s="73">
        <v>15084.35</v>
      </c>
      <c r="C4179" s="73">
        <v>12539.0</v>
      </c>
      <c r="D4179" s="74">
        <f t="shared" si="33"/>
        <v>876</v>
      </c>
      <c r="E4179" s="74">
        <f t="shared" si="16"/>
        <v>0</v>
      </c>
      <c r="F4179" s="75">
        <f t="shared" si="4"/>
        <v>3</v>
      </c>
      <c r="G4179" s="75">
        <f t="shared" si="17"/>
        <v>0</v>
      </c>
      <c r="H4179" s="76">
        <f>IF(A4179&lt;SIP_Calculator!$B$7,0,IF(A4179&gt;SIP_Calculator!$E$7,0,1))</f>
        <v>1</v>
      </c>
      <c r="I4179" s="74">
        <f t="shared" si="5"/>
        <v>0</v>
      </c>
      <c r="J4179" s="75">
        <f t="shared" si="6"/>
        <v>0</v>
      </c>
      <c r="K4179" s="76">
        <f>H4179*SIP_Calculator!$D$25</f>
        <v>484.4666522</v>
      </c>
      <c r="L4179" s="76">
        <f t="shared" si="7"/>
        <v>0.03211717125</v>
      </c>
      <c r="M4179" s="76">
        <f t="shared" si="8"/>
        <v>0.0386367854</v>
      </c>
      <c r="N4179" s="76">
        <f t="shared" ref="N4179:O4179" si="12541">N4178+L4179</f>
        <v>362.7351525</v>
      </c>
      <c r="O4179" s="76">
        <f t="shared" si="12541"/>
        <v>433.2629335</v>
      </c>
      <c r="P4179" s="74">
        <f>I4179*SIP_Calculator!$D$26</f>
        <v>0</v>
      </c>
      <c r="Q4179" s="74">
        <f t="shared" si="10"/>
        <v>0</v>
      </c>
      <c r="R4179" s="74">
        <f t="shared" si="11"/>
        <v>0</v>
      </c>
      <c r="S4179" s="74">
        <f t="shared" ref="S4179:T4179" si="12542">S4178+Q4179</f>
        <v>362.4794427</v>
      </c>
      <c r="T4179" s="74">
        <f t="shared" si="12542"/>
        <v>433.042858</v>
      </c>
      <c r="U4179" s="75">
        <f>J4179*SIP_Calculator!$D$27</f>
        <v>0</v>
      </c>
      <c r="V4179" s="75">
        <f t="shared" si="13"/>
        <v>0</v>
      </c>
      <c r="W4179" s="75">
        <f t="shared" si="14"/>
        <v>0</v>
      </c>
      <c r="X4179" s="75">
        <f t="shared" ref="X4179:Y4179" si="12543">X4178+V4179</f>
        <v>363.6604369</v>
      </c>
      <c r="Y4179" s="75">
        <f t="shared" si="12543"/>
        <v>434.4086276</v>
      </c>
    </row>
    <row r="4180" ht="15.75" customHeight="1">
      <c r="A4180" s="78">
        <v>44263.0</v>
      </c>
      <c r="B4180" s="73">
        <v>15096.85</v>
      </c>
      <c r="C4180" s="73">
        <v>12558.95</v>
      </c>
      <c r="D4180" s="74">
        <f t="shared" si="33"/>
        <v>877</v>
      </c>
      <c r="E4180" s="74">
        <f t="shared" si="16"/>
        <v>1</v>
      </c>
      <c r="F4180" s="75">
        <f t="shared" si="4"/>
        <v>3</v>
      </c>
      <c r="G4180" s="75">
        <f t="shared" si="17"/>
        <v>0</v>
      </c>
      <c r="H4180" s="76">
        <f>IF(A4180&lt;SIP_Calculator!$B$7,0,IF(A4180&gt;SIP_Calculator!$E$7,0,1))</f>
        <v>1</v>
      </c>
      <c r="I4180" s="74">
        <f t="shared" si="5"/>
        <v>1</v>
      </c>
      <c r="J4180" s="75">
        <f t="shared" si="6"/>
        <v>0</v>
      </c>
      <c r="K4180" s="76">
        <f>H4180*SIP_Calculator!$D$25</f>
        <v>484.4666522</v>
      </c>
      <c r="L4180" s="76">
        <f t="shared" si="7"/>
        <v>0.03209057864</v>
      </c>
      <c r="M4180" s="76">
        <f t="shared" si="8"/>
        <v>0.03857541054</v>
      </c>
      <c r="N4180" s="76">
        <f t="shared" ref="N4180:O4180" si="12544">N4179+L4180</f>
        <v>362.7672431</v>
      </c>
      <c r="O4180" s="76">
        <f t="shared" si="12544"/>
        <v>433.3015089</v>
      </c>
      <c r="P4180" s="74">
        <f>I4180*SIP_Calculator!$D$26</f>
        <v>2301.341589</v>
      </c>
      <c r="Q4180" s="74">
        <f t="shared" si="10"/>
        <v>0.1524385279</v>
      </c>
      <c r="R4180" s="74">
        <f t="shared" si="11"/>
        <v>0.1832431524</v>
      </c>
      <c r="S4180" s="74">
        <f t="shared" ref="S4180:T4180" si="12545">S4179+Q4180</f>
        <v>362.6318812</v>
      </c>
      <c r="T4180" s="74">
        <f t="shared" si="12545"/>
        <v>433.2261012</v>
      </c>
      <c r="U4180" s="75">
        <f>J4180*SIP_Calculator!$D$27</f>
        <v>0</v>
      </c>
      <c r="V4180" s="75">
        <f t="shared" si="13"/>
        <v>0</v>
      </c>
      <c r="W4180" s="75">
        <f t="shared" si="14"/>
        <v>0</v>
      </c>
      <c r="X4180" s="75">
        <f t="shared" ref="X4180:Y4180" si="12546">X4179+V4180</f>
        <v>363.6604369</v>
      </c>
      <c r="Y4180" s="75">
        <f t="shared" si="12546"/>
        <v>434.4086276</v>
      </c>
    </row>
    <row r="4181" ht="15.75" customHeight="1">
      <c r="A4181" s="78">
        <v>44264.0</v>
      </c>
      <c r="B4181" s="73">
        <v>15206.0</v>
      </c>
      <c r="C4181" s="73">
        <v>12617.2</v>
      </c>
      <c r="D4181" s="74">
        <f t="shared" si="33"/>
        <v>877</v>
      </c>
      <c r="E4181" s="74">
        <f t="shared" si="16"/>
        <v>0</v>
      </c>
      <c r="F4181" s="75">
        <f t="shared" si="4"/>
        <v>3</v>
      </c>
      <c r="G4181" s="75">
        <f t="shared" si="17"/>
        <v>0</v>
      </c>
      <c r="H4181" s="76">
        <f>IF(A4181&lt;SIP_Calculator!$B$7,0,IF(A4181&gt;SIP_Calculator!$E$7,0,1))</f>
        <v>1</v>
      </c>
      <c r="I4181" s="74">
        <f t="shared" si="5"/>
        <v>0</v>
      </c>
      <c r="J4181" s="75">
        <f t="shared" si="6"/>
        <v>0</v>
      </c>
      <c r="K4181" s="76">
        <f>H4181*SIP_Calculator!$D$25</f>
        <v>484.4666522</v>
      </c>
      <c r="L4181" s="76">
        <f t="shared" si="7"/>
        <v>0.03186022966</v>
      </c>
      <c r="M4181" s="76">
        <f t="shared" si="8"/>
        <v>0.03839731891</v>
      </c>
      <c r="N4181" s="76">
        <f t="shared" ref="N4181:O4181" si="12547">N4180+L4181</f>
        <v>362.7991034</v>
      </c>
      <c r="O4181" s="76">
        <f t="shared" si="12547"/>
        <v>433.3399062</v>
      </c>
      <c r="P4181" s="74">
        <f>I4181*SIP_Calculator!$D$26</f>
        <v>0</v>
      </c>
      <c r="Q4181" s="74">
        <f t="shared" si="10"/>
        <v>0</v>
      </c>
      <c r="R4181" s="74">
        <f t="shared" si="11"/>
        <v>0</v>
      </c>
      <c r="S4181" s="74">
        <f t="shared" ref="S4181:T4181" si="12548">S4180+Q4181</f>
        <v>362.6318812</v>
      </c>
      <c r="T4181" s="74">
        <f t="shared" si="12548"/>
        <v>433.2261012</v>
      </c>
      <c r="U4181" s="75">
        <f>J4181*SIP_Calculator!$D$27</f>
        <v>0</v>
      </c>
      <c r="V4181" s="75">
        <f t="shared" si="13"/>
        <v>0</v>
      </c>
      <c r="W4181" s="75">
        <f t="shared" si="14"/>
        <v>0</v>
      </c>
      <c r="X4181" s="75">
        <f t="shared" ref="X4181:Y4181" si="12549">X4180+V4181</f>
        <v>363.6604369</v>
      </c>
      <c r="Y4181" s="75">
        <f t="shared" si="12549"/>
        <v>434.4086276</v>
      </c>
    </row>
    <row r="4182" ht="15.75" customHeight="1">
      <c r="A4182" s="78">
        <v>44265.0</v>
      </c>
      <c r="B4182" s="73">
        <v>15284.85</v>
      </c>
      <c r="C4182" s="73">
        <v>12691.35</v>
      </c>
      <c r="D4182" s="74">
        <f t="shared" si="33"/>
        <v>877</v>
      </c>
      <c r="E4182" s="74">
        <f t="shared" si="16"/>
        <v>0</v>
      </c>
      <c r="F4182" s="75">
        <f t="shared" si="4"/>
        <v>3</v>
      </c>
      <c r="G4182" s="75">
        <f t="shared" si="17"/>
        <v>0</v>
      </c>
      <c r="H4182" s="76">
        <f>IF(A4182&lt;SIP_Calculator!$B$7,0,IF(A4182&gt;SIP_Calculator!$E$7,0,1))</f>
        <v>1</v>
      </c>
      <c r="I4182" s="74">
        <f t="shared" si="5"/>
        <v>0</v>
      </c>
      <c r="J4182" s="75">
        <f t="shared" si="6"/>
        <v>0</v>
      </c>
      <c r="K4182" s="76">
        <f>H4182*SIP_Calculator!$D$25</f>
        <v>484.4666522</v>
      </c>
      <c r="L4182" s="76">
        <f t="shared" si="7"/>
        <v>0.0316958722</v>
      </c>
      <c r="M4182" s="76">
        <f t="shared" si="8"/>
        <v>0.03817298019</v>
      </c>
      <c r="N4182" s="76">
        <f t="shared" ref="N4182:O4182" si="12550">N4181+L4182</f>
        <v>362.8307992</v>
      </c>
      <c r="O4182" s="76">
        <f t="shared" si="12550"/>
        <v>433.3780792</v>
      </c>
      <c r="P4182" s="74">
        <f>I4182*SIP_Calculator!$D$26</f>
        <v>0</v>
      </c>
      <c r="Q4182" s="74">
        <f t="shared" si="10"/>
        <v>0</v>
      </c>
      <c r="R4182" s="74">
        <f t="shared" si="11"/>
        <v>0</v>
      </c>
      <c r="S4182" s="74">
        <f t="shared" ref="S4182:T4182" si="12551">S4181+Q4182</f>
        <v>362.6318812</v>
      </c>
      <c r="T4182" s="74">
        <f t="shared" si="12551"/>
        <v>433.2261012</v>
      </c>
      <c r="U4182" s="75">
        <f>J4182*SIP_Calculator!$D$27</f>
        <v>0</v>
      </c>
      <c r="V4182" s="75">
        <f t="shared" si="13"/>
        <v>0</v>
      </c>
      <c r="W4182" s="75">
        <f t="shared" si="14"/>
        <v>0</v>
      </c>
      <c r="X4182" s="75">
        <f t="shared" ref="X4182:Y4182" si="12552">X4181+V4182</f>
        <v>363.6604369</v>
      </c>
      <c r="Y4182" s="75">
        <f t="shared" si="12552"/>
        <v>434.4086276</v>
      </c>
    </row>
    <row r="4183" ht="15.75" customHeight="1">
      <c r="A4183" s="78">
        <v>44267.0</v>
      </c>
      <c r="B4183" s="73">
        <v>15140.15</v>
      </c>
      <c r="C4183" s="73">
        <v>12593.9</v>
      </c>
      <c r="D4183" s="74">
        <f t="shared" si="33"/>
        <v>877</v>
      </c>
      <c r="E4183" s="74">
        <f t="shared" si="16"/>
        <v>0</v>
      </c>
      <c r="F4183" s="75">
        <f t="shared" si="4"/>
        <v>3</v>
      </c>
      <c r="G4183" s="75">
        <f t="shared" si="17"/>
        <v>0</v>
      </c>
      <c r="H4183" s="76">
        <f>IF(A4183&lt;SIP_Calculator!$B$7,0,IF(A4183&gt;SIP_Calculator!$E$7,0,1))</f>
        <v>1</v>
      </c>
      <c r="I4183" s="74">
        <f t="shared" si="5"/>
        <v>0</v>
      </c>
      <c r="J4183" s="75">
        <f t="shared" si="6"/>
        <v>0</v>
      </c>
      <c r="K4183" s="76">
        <f>H4183*SIP_Calculator!$D$25</f>
        <v>484.4666522</v>
      </c>
      <c r="L4183" s="76">
        <f t="shared" si="7"/>
        <v>0.03199880134</v>
      </c>
      <c r="M4183" s="76">
        <f t="shared" si="8"/>
        <v>0.03846835787</v>
      </c>
      <c r="N4183" s="76">
        <f t="shared" ref="N4183:O4183" si="12553">N4182+L4183</f>
        <v>362.862798</v>
      </c>
      <c r="O4183" s="76">
        <f t="shared" si="12553"/>
        <v>433.4165475</v>
      </c>
      <c r="P4183" s="74">
        <f>I4183*SIP_Calculator!$D$26</f>
        <v>0</v>
      </c>
      <c r="Q4183" s="74">
        <f t="shared" si="10"/>
        <v>0</v>
      </c>
      <c r="R4183" s="74">
        <f t="shared" si="11"/>
        <v>0</v>
      </c>
      <c r="S4183" s="74">
        <f t="shared" ref="S4183:T4183" si="12554">S4182+Q4183</f>
        <v>362.6318812</v>
      </c>
      <c r="T4183" s="74">
        <f t="shared" si="12554"/>
        <v>433.2261012</v>
      </c>
      <c r="U4183" s="75">
        <f>J4183*SIP_Calculator!$D$27</f>
        <v>0</v>
      </c>
      <c r="V4183" s="75">
        <f t="shared" si="13"/>
        <v>0</v>
      </c>
      <c r="W4183" s="75">
        <f t="shared" si="14"/>
        <v>0</v>
      </c>
      <c r="X4183" s="75">
        <f t="shared" ref="X4183:Y4183" si="12555">X4182+V4183</f>
        <v>363.6604369</v>
      </c>
      <c r="Y4183" s="75">
        <f t="shared" si="12555"/>
        <v>434.4086276</v>
      </c>
    </row>
    <row r="4184" ht="15.75" customHeight="1">
      <c r="A4184" s="78">
        <v>44270.0</v>
      </c>
      <c r="B4184" s="73">
        <v>15040.85</v>
      </c>
      <c r="C4184" s="73">
        <v>12510.15</v>
      </c>
      <c r="D4184" s="74">
        <f t="shared" si="33"/>
        <v>878</v>
      </c>
      <c r="E4184" s="74">
        <f t="shared" si="16"/>
        <v>1</v>
      </c>
      <c r="F4184" s="75">
        <f t="shared" si="4"/>
        <v>3</v>
      </c>
      <c r="G4184" s="75">
        <f t="shared" si="17"/>
        <v>0</v>
      </c>
      <c r="H4184" s="76">
        <f>IF(A4184&lt;SIP_Calculator!$B$7,0,IF(A4184&gt;SIP_Calculator!$E$7,0,1))</f>
        <v>1</v>
      </c>
      <c r="I4184" s="74">
        <f t="shared" si="5"/>
        <v>1</v>
      </c>
      <c r="J4184" s="75">
        <f t="shared" si="6"/>
        <v>0</v>
      </c>
      <c r="K4184" s="76">
        <f>H4184*SIP_Calculator!$D$25</f>
        <v>484.4666522</v>
      </c>
      <c r="L4184" s="76">
        <f t="shared" si="7"/>
        <v>0.03221005809</v>
      </c>
      <c r="M4184" s="76">
        <f t="shared" si="8"/>
        <v>0.03872588675</v>
      </c>
      <c r="N4184" s="76">
        <f t="shared" ref="N4184:O4184" si="12556">N4183+L4184</f>
        <v>362.8950081</v>
      </c>
      <c r="O4184" s="76">
        <f t="shared" si="12556"/>
        <v>433.4552734</v>
      </c>
      <c r="P4184" s="74">
        <f>I4184*SIP_Calculator!$D$26</f>
        <v>2301.341589</v>
      </c>
      <c r="Q4184" s="74">
        <f t="shared" si="10"/>
        <v>0.153006086</v>
      </c>
      <c r="R4184" s="74">
        <f t="shared" si="11"/>
        <v>0.1839579533</v>
      </c>
      <c r="S4184" s="74">
        <f t="shared" ref="S4184:T4184" si="12557">S4183+Q4184</f>
        <v>362.7848873</v>
      </c>
      <c r="T4184" s="74">
        <f t="shared" si="12557"/>
        <v>433.4100591</v>
      </c>
      <c r="U4184" s="75">
        <f>J4184*SIP_Calculator!$D$27</f>
        <v>0</v>
      </c>
      <c r="V4184" s="75">
        <f t="shared" si="13"/>
        <v>0</v>
      </c>
      <c r="W4184" s="75">
        <f t="shared" si="14"/>
        <v>0</v>
      </c>
      <c r="X4184" s="75">
        <f t="shared" ref="X4184:Y4184" si="12558">X4183+V4184</f>
        <v>363.6604369</v>
      </c>
      <c r="Y4184" s="75">
        <f t="shared" si="12558"/>
        <v>434.4086276</v>
      </c>
    </row>
    <row r="4185" ht="15.75" customHeight="1">
      <c r="A4185" s="78">
        <v>44271.0</v>
      </c>
      <c r="B4185" s="73">
        <v>15033.3</v>
      </c>
      <c r="C4185" s="73">
        <v>12512.7</v>
      </c>
      <c r="D4185" s="74">
        <f t="shared" si="33"/>
        <v>878</v>
      </c>
      <c r="E4185" s="74">
        <f t="shared" si="16"/>
        <v>0</v>
      </c>
      <c r="F4185" s="75">
        <f t="shared" si="4"/>
        <v>3</v>
      </c>
      <c r="G4185" s="75">
        <f t="shared" si="17"/>
        <v>0</v>
      </c>
      <c r="H4185" s="76">
        <f>IF(A4185&lt;SIP_Calculator!$B$7,0,IF(A4185&gt;SIP_Calculator!$E$7,0,1))</f>
        <v>1</v>
      </c>
      <c r="I4185" s="74">
        <f t="shared" si="5"/>
        <v>0</v>
      </c>
      <c r="J4185" s="75">
        <f t="shared" si="6"/>
        <v>0</v>
      </c>
      <c r="K4185" s="76">
        <f>H4185*SIP_Calculator!$D$25</f>
        <v>484.4666522</v>
      </c>
      <c r="L4185" s="76">
        <f t="shared" si="7"/>
        <v>0.03222623457</v>
      </c>
      <c r="M4185" s="76">
        <f t="shared" si="8"/>
        <v>0.03871799469</v>
      </c>
      <c r="N4185" s="76">
        <f t="shared" ref="N4185:O4185" si="12559">N4184+L4185</f>
        <v>362.9272343</v>
      </c>
      <c r="O4185" s="76">
        <f t="shared" si="12559"/>
        <v>433.4939914</v>
      </c>
      <c r="P4185" s="74">
        <f>I4185*SIP_Calculator!$D$26</f>
        <v>0</v>
      </c>
      <c r="Q4185" s="74">
        <f t="shared" si="10"/>
        <v>0</v>
      </c>
      <c r="R4185" s="74">
        <f t="shared" si="11"/>
        <v>0</v>
      </c>
      <c r="S4185" s="74">
        <f t="shared" ref="S4185:T4185" si="12560">S4184+Q4185</f>
        <v>362.7848873</v>
      </c>
      <c r="T4185" s="74">
        <f t="shared" si="12560"/>
        <v>433.4100591</v>
      </c>
      <c r="U4185" s="75">
        <f>J4185*SIP_Calculator!$D$27</f>
        <v>0</v>
      </c>
      <c r="V4185" s="75">
        <f t="shared" si="13"/>
        <v>0</v>
      </c>
      <c r="W4185" s="75">
        <f t="shared" si="14"/>
        <v>0</v>
      </c>
      <c r="X4185" s="75">
        <f t="shared" ref="X4185:Y4185" si="12561">X4184+V4185</f>
        <v>363.6604369</v>
      </c>
      <c r="Y4185" s="75">
        <f t="shared" si="12561"/>
        <v>434.4086276</v>
      </c>
    </row>
    <row r="4186" ht="15.75" customHeight="1">
      <c r="A4186" s="78">
        <v>44272.0</v>
      </c>
      <c r="B4186" s="73">
        <v>14828.85</v>
      </c>
      <c r="C4186" s="73">
        <v>12319.9</v>
      </c>
      <c r="D4186" s="74">
        <f t="shared" si="33"/>
        <v>878</v>
      </c>
      <c r="E4186" s="74">
        <f t="shared" si="16"/>
        <v>0</v>
      </c>
      <c r="F4186" s="75">
        <f t="shared" si="4"/>
        <v>3</v>
      </c>
      <c r="G4186" s="75">
        <f t="shared" si="17"/>
        <v>0</v>
      </c>
      <c r="H4186" s="76">
        <f>IF(A4186&lt;SIP_Calculator!$B$7,0,IF(A4186&gt;SIP_Calculator!$E$7,0,1))</f>
        <v>1</v>
      </c>
      <c r="I4186" s="74">
        <f t="shared" si="5"/>
        <v>0</v>
      </c>
      <c r="J4186" s="75">
        <f t="shared" si="6"/>
        <v>0</v>
      </c>
      <c r="K4186" s="76">
        <f>H4186*SIP_Calculator!$D$25</f>
        <v>484.4666522</v>
      </c>
      <c r="L4186" s="76">
        <f t="shared" si="7"/>
        <v>0.03267054776</v>
      </c>
      <c r="M4186" s="76">
        <f t="shared" si="8"/>
        <v>0.03932391109</v>
      </c>
      <c r="N4186" s="76">
        <f t="shared" ref="N4186:O4186" si="12562">N4185+L4186</f>
        <v>362.9599049</v>
      </c>
      <c r="O4186" s="76">
        <f t="shared" si="12562"/>
        <v>433.5333153</v>
      </c>
      <c r="P4186" s="74">
        <f>I4186*SIP_Calculator!$D$26</f>
        <v>0</v>
      </c>
      <c r="Q4186" s="74">
        <f t="shared" si="10"/>
        <v>0</v>
      </c>
      <c r="R4186" s="74">
        <f t="shared" si="11"/>
        <v>0</v>
      </c>
      <c r="S4186" s="74">
        <f t="shared" ref="S4186:T4186" si="12563">S4185+Q4186</f>
        <v>362.7848873</v>
      </c>
      <c r="T4186" s="74">
        <f t="shared" si="12563"/>
        <v>433.4100591</v>
      </c>
      <c r="U4186" s="75">
        <f>J4186*SIP_Calculator!$D$27</f>
        <v>0</v>
      </c>
      <c r="V4186" s="75">
        <f t="shared" si="13"/>
        <v>0</v>
      </c>
      <c r="W4186" s="75">
        <f t="shared" si="14"/>
        <v>0</v>
      </c>
      <c r="X4186" s="75">
        <f t="shared" ref="X4186:Y4186" si="12564">X4185+V4186</f>
        <v>363.6604369</v>
      </c>
      <c r="Y4186" s="75">
        <f t="shared" si="12564"/>
        <v>434.4086276</v>
      </c>
    </row>
    <row r="4187" ht="15.75" customHeight="1">
      <c r="A4187" s="78">
        <v>44273.0</v>
      </c>
      <c r="B4187" s="73">
        <v>14662.5</v>
      </c>
      <c r="C4187" s="73">
        <v>12174.45</v>
      </c>
      <c r="D4187" s="74">
        <f t="shared" si="33"/>
        <v>878</v>
      </c>
      <c r="E4187" s="74">
        <f t="shared" si="16"/>
        <v>0</v>
      </c>
      <c r="F4187" s="75">
        <f t="shared" si="4"/>
        <v>3</v>
      </c>
      <c r="G4187" s="75">
        <f t="shared" si="17"/>
        <v>0</v>
      </c>
      <c r="H4187" s="76">
        <f>IF(A4187&lt;SIP_Calculator!$B$7,0,IF(A4187&gt;SIP_Calculator!$E$7,0,1))</f>
        <v>1</v>
      </c>
      <c r="I4187" s="74">
        <f t="shared" si="5"/>
        <v>0</v>
      </c>
      <c r="J4187" s="75">
        <f t="shared" si="6"/>
        <v>0</v>
      </c>
      <c r="K4187" s="76">
        <f>H4187*SIP_Calculator!$D$25</f>
        <v>484.4666522</v>
      </c>
      <c r="L4187" s="76">
        <f t="shared" si="7"/>
        <v>0.0330412039</v>
      </c>
      <c r="M4187" s="76">
        <f t="shared" si="8"/>
        <v>0.03979371981</v>
      </c>
      <c r="N4187" s="76">
        <f t="shared" ref="N4187:O4187" si="12565">N4186+L4187</f>
        <v>362.9929461</v>
      </c>
      <c r="O4187" s="76">
        <f t="shared" si="12565"/>
        <v>433.573109</v>
      </c>
      <c r="P4187" s="74">
        <f>I4187*SIP_Calculator!$D$26</f>
        <v>0</v>
      </c>
      <c r="Q4187" s="74">
        <f t="shared" si="10"/>
        <v>0</v>
      </c>
      <c r="R4187" s="74">
        <f t="shared" si="11"/>
        <v>0</v>
      </c>
      <c r="S4187" s="74">
        <f t="shared" ref="S4187:T4187" si="12566">S4186+Q4187</f>
        <v>362.7848873</v>
      </c>
      <c r="T4187" s="74">
        <f t="shared" si="12566"/>
        <v>433.4100591</v>
      </c>
      <c r="U4187" s="75">
        <f>J4187*SIP_Calculator!$D$27</f>
        <v>0</v>
      </c>
      <c r="V4187" s="75">
        <f t="shared" si="13"/>
        <v>0</v>
      </c>
      <c r="W4187" s="75">
        <f t="shared" si="14"/>
        <v>0</v>
      </c>
      <c r="X4187" s="75">
        <f t="shared" ref="X4187:Y4187" si="12567">X4186+V4187</f>
        <v>363.6604369</v>
      </c>
      <c r="Y4187" s="75">
        <f t="shared" si="12567"/>
        <v>434.4086276</v>
      </c>
    </row>
    <row r="4188" ht="15.75" customHeight="1">
      <c r="A4188" s="78">
        <v>44274.0</v>
      </c>
      <c r="B4188" s="73">
        <v>14847.25</v>
      </c>
      <c r="C4188" s="73">
        <v>12314.5</v>
      </c>
      <c r="D4188" s="74">
        <f t="shared" si="33"/>
        <v>878</v>
      </c>
      <c r="E4188" s="74">
        <f t="shared" si="16"/>
        <v>0</v>
      </c>
      <c r="F4188" s="75">
        <f t="shared" si="4"/>
        <v>3</v>
      </c>
      <c r="G4188" s="75">
        <f t="shared" si="17"/>
        <v>0</v>
      </c>
      <c r="H4188" s="76">
        <f>IF(A4188&lt;SIP_Calculator!$B$7,0,IF(A4188&gt;SIP_Calculator!$E$7,0,1))</f>
        <v>1</v>
      </c>
      <c r="I4188" s="74">
        <f t="shared" si="5"/>
        <v>0</v>
      </c>
      <c r="J4188" s="75">
        <f t="shared" si="6"/>
        <v>0</v>
      </c>
      <c r="K4188" s="76">
        <f>H4188*SIP_Calculator!$D$25</f>
        <v>484.4666522</v>
      </c>
      <c r="L4188" s="76">
        <f t="shared" si="7"/>
        <v>0.03263005959</v>
      </c>
      <c r="M4188" s="76">
        <f t="shared" si="8"/>
        <v>0.03934115491</v>
      </c>
      <c r="N4188" s="76">
        <f t="shared" ref="N4188:O4188" si="12568">N4187+L4188</f>
        <v>363.0255761</v>
      </c>
      <c r="O4188" s="76">
        <f t="shared" si="12568"/>
        <v>433.6124502</v>
      </c>
      <c r="P4188" s="74">
        <f>I4188*SIP_Calculator!$D$26</f>
        <v>0</v>
      </c>
      <c r="Q4188" s="74">
        <f t="shared" si="10"/>
        <v>0</v>
      </c>
      <c r="R4188" s="74">
        <f t="shared" si="11"/>
        <v>0</v>
      </c>
      <c r="S4188" s="74">
        <f t="shared" ref="S4188:T4188" si="12569">S4187+Q4188</f>
        <v>362.7848873</v>
      </c>
      <c r="T4188" s="74">
        <f t="shared" si="12569"/>
        <v>433.4100591</v>
      </c>
      <c r="U4188" s="75">
        <f>J4188*SIP_Calculator!$D$27</f>
        <v>0</v>
      </c>
      <c r="V4188" s="75">
        <f t="shared" si="13"/>
        <v>0</v>
      </c>
      <c r="W4188" s="75">
        <f t="shared" si="14"/>
        <v>0</v>
      </c>
      <c r="X4188" s="75">
        <f t="shared" ref="X4188:Y4188" si="12570">X4187+V4188</f>
        <v>363.6604369</v>
      </c>
      <c r="Y4188" s="75">
        <f t="shared" si="12570"/>
        <v>434.4086276</v>
      </c>
    </row>
    <row r="4189" ht="15.75" customHeight="1">
      <c r="A4189" s="78">
        <v>44277.0</v>
      </c>
      <c r="B4189" s="73">
        <v>14859.7</v>
      </c>
      <c r="C4189" s="73">
        <v>12338.6</v>
      </c>
      <c r="D4189" s="74">
        <f t="shared" si="33"/>
        <v>879</v>
      </c>
      <c r="E4189" s="74">
        <f t="shared" si="16"/>
        <v>1</v>
      </c>
      <c r="F4189" s="75">
        <f t="shared" si="4"/>
        <v>3</v>
      </c>
      <c r="G4189" s="75">
        <f t="shared" si="17"/>
        <v>0</v>
      </c>
      <c r="H4189" s="76">
        <f>IF(A4189&lt;SIP_Calculator!$B$7,0,IF(A4189&gt;SIP_Calculator!$E$7,0,1))</f>
        <v>1</v>
      </c>
      <c r="I4189" s="74">
        <f t="shared" si="5"/>
        <v>1</v>
      </c>
      <c r="J4189" s="75">
        <f t="shared" si="6"/>
        <v>0</v>
      </c>
      <c r="K4189" s="76">
        <f>H4189*SIP_Calculator!$D$25</f>
        <v>484.4666522</v>
      </c>
      <c r="L4189" s="76">
        <f t="shared" si="7"/>
        <v>0.03260272093</v>
      </c>
      <c r="M4189" s="76">
        <f t="shared" si="8"/>
        <v>0.03926431298</v>
      </c>
      <c r="N4189" s="76">
        <f t="shared" ref="N4189:O4189" si="12571">N4188+L4189</f>
        <v>363.0581789</v>
      </c>
      <c r="O4189" s="76">
        <f t="shared" si="12571"/>
        <v>433.6517145</v>
      </c>
      <c r="P4189" s="74">
        <f>I4189*SIP_Calculator!$D$26</f>
        <v>2301.341589</v>
      </c>
      <c r="Q4189" s="74">
        <f t="shared" si="10"/>
        <v>0.1548713358</v>
      </c>
      <c r="R4189" s="74">
        <f t="shared" si="11"/>
        <v>0.1865156168</v>
      </c>
      <c r="S4189" s="74">
        <f t="shared" ref="S4189:T4189" si="12572">S4188+Q4189</f>
        <v>362.9397586</v>
      </c>
      <c r="T4189" s="74">
        <f t="shared" si="12572"/>
        <v>433.5965748</v>
      </c>
      <c r="U4189" s="75">
        <f>J4189*SIP_Calculator!$D$27</f>
        <v>0</v>
      </c>
      <c r="V4189" s="75">
        <f t="shared" si="13"/>
        <v>0</v>
      </c>
      <c r="W4189" s="75">
        <f t="shared" si="14"/>
        <v>0</v>
      </c>
      <c r="X4189" s="75">
        <f t="shared" ref="X4189:Y4189" si="12573">X4188+V4189</f>
        <v>363.6604369</v>
      </c>
      <c r="Y4189" s="75">
        <f t="shared" si="12573"/>
        <v>434.4086276</v>
      </c>
    </row>
    <row r="4190" ht="15.75" customHeight="1">
      <c r="A4190" s="78">
        <v>44278.0</v>
      </c>
      <c r="B4190" s="73">
        <v>14952.1</v>
      </c>
      <c r="C4190" s="73">
        <v>12417.3</v>
      </c>
      <c r="D4190" s="74">
        <f t="shared" si="33"/>
        <v>879</v>
      </c>
      <c r="E4190" s="74">
        <f t="shared" si="16"/>
        <v>0</v>
      </c>
      <c r="F4190" s="75">
        <f t="shared" si="4"/>
        <v>3</v>
      </c>
      <c r="G4190" s="75">
        <f t="shared" si="17"/>
        <v>0</v>
      </c>
      <c r="H4190" s="76">
        <f>IF(A4190&lt;SIP_Calculator!$B$7,0,IF(A4190&gt;SIP_Calculator!$E$7,0,1))</f>
        <v>1</v>
      </c>
      <c r="I4190" s="74">
        <f t="shared" si="5"/>
        <v>0</v>
      </c>
      <c r="J4190" s="75">
        <f t="shared" si="6"/>
        <v>0</v>
      </c>
      <c r="K4190" s="76">
        <f>H4190*SIP_Calculator!$D$25</f>
        <v>484.4666522</v>
      </c>
      <c r="L4190" s="76">
        <f t="shared" si="7"/>
        <v>0.03240124479</v>
      </c>
      <c r="M4190" s="76">
        <f t="shared" si="8"/>
        <v>0.03901545845</v>
      </c>
      <c r="N4190" s="76">
        <f t="shared" ref="N4190:O4190" si="12574">N4189+L4190</f>
        <v>363.0905801</v>
      </c>
      <c r="O4190" s="76">
        <f t="shared" si="12574"/>
        <v>433.69073</v>
      </c>
      <c r="P4190" s="74">
        <f>I4190*SIP_Calculator!$D$26</f>
        <v>0</v>
      </c>
      <c r="Q4190" s="74">
        <f t="shared" si="10"/>
        <v>0</v>
      </c>
      <c r="R4190" s="74">
        <f t="shared" si="11"/>
        <v>0</v>
      </c>
      <c r="S4190" s="74">
        <f t="shared" ref="S4190:T4190" si="12575">S4189+Q4190</f>
        <v>362.9397586</v>
      </c>
      <c r="T4190" s="74">
        <f t="shared" si="12575"/>
        <v>433.5965748</v>
      </c>
      <c r="U4190" s="75">
        <f>J4190*SIP_Calculator!$D$27</f>
        <v>0</v>
      </c>
      <c r="V4190" s="75">
        <f t="shared" si="13"/>
        <v>0</v>
      </c>
      <c r="W4190" s="75">
        <f t="shared" si="14"/>
        <v>0</v>
      </c>
      <c r="X4190" s="75">
        <f t="shared" ref="X4190:Y4190" si="12576">X4189+V4190</f>
        <v>363.6604369</v>
      </c>
      <c r="Y4190" s="75">
        <f t="shared" si="12576"/>
        <v>434.4086276</v>
      </c>
    </row>
    <row r="4191" ht="15.75" customHeight="1">
      <c r="A4191" s="78">
        <v>44279.0</v>
      </c>
      <c r="B4191" s="73">
        <v>14690.05</v>
      </c>
      <c r="C4191" s="73">
        <v>12197.2</v>
      </c>
      <c r="D4191" s="74">
        <f t="shared" si="33"/>
        <v>879</v>
      </c>
      <c r="E4191" s="74">
        <f t="shared" si="16"/>
        <v>0</v>
      </c>
      <c r="F4191" s="75">
        <f t="shared" si="4"/>
        <v>3</v>
      </c>
      <c r="G4191" s="75">
        <f t="shared" si="17"/>
        <v>0</v>
      </c>
      <c r="H4191" s="76">
        <f>IF(A4191&lt;SIP_Calculator!$B$7,0,IF(A4191&gt;SIP_Calculator!$E$7,0,1))</f>
        <v>1</v>
      </c>
      <c r="I4191" s="74">
        <f t="shared" si="5"/>
        <v>0</v>
      </c>
      <c r="J4191" s="75">
        <f t="shared" si="6"/>
        <v>0</v>
      </c>
      <c r="K4191" s="76">
        <f>H4191*SIP_Calculator!$D$25</f>
        <v>484.4666522</v>
      </c>
      <c r="L4191" s="76">
        <f t="shared" si="7"/>
        <v>0.0329792378</v>
      </c>
      <c r="M4191" s="76">
        <f t="shared" si="8"/>
        <v>0.03971949728</v>
      </c>
      <c r="N4191" s="76">
        <f t="shared" ref="N4191:O4191" si="12577">N4190+L4191</f>
        <v>363.1235593</v>
      </c>
      <c r="O4191" s="76">
        <f t="shared" si="12577"/>
        <v>433.7304495</v>
      </c>
      <c r="P4191" s="74">
        <f>I4191*SIP_Calculator!$D$26</f>
        <v>0</v>
      </c>
      <c r="Q4191" s="74">
        <f t="shared" si="10"/>
        <v>0</v>
      </c>
      <c r="R4191" s="74">
        <f t="shared" si="11"/>
        <v>0</v>
      </c>
      <c r="S4191" s="74">
        <f t="shared" ref="S4191:T4191" si="12578">S4190+Q4191</f>
        <v>362.9397586</v>
      </c>
      <c r="T4191" s="74">
        <f t="shared" si="12578"/>
        <v>433.5965748</v>
      </c>
      <c r="U4191" s="75">
        <f>J4191*SIP_Calculator!$D$27</f>
        <v>0</v>
      </c>
      <c r="V4191" s="75">
        <f t="shared" si="13"/>
        <v>0</v>
      </c>
      <c r="W4191" s="75">
        <f t="shared" si="14"/>
        <v>0</v>
      </c>
      <c r="X4191" s="75">
        <f t="shared" ref="X4191:Y4191" si="12579">X4190+V4191</f>
        <v>363.6604369</v>
      </c>
      <c r="Y4191" s="75">
        <f t="shared" si="12579"/>
        <v>434.4086276</v>
      </c>
    </row>
    <row r="4192" ht="15.75" customHeight="1">
      <c r="A4192" s="78">
        <v>44280.0</v>
      </c>
      <c r="B4192" s="73">
        <v>14450.55</v>
      </c>
      <c r="C4192" s="73">
        <v>11993.3</v>
      </c>
      <c r="D4192" s="74">
        <f t="shared" si="33"/>
        <v>879</v>
      </c>
      <c r="E4192" s="74">
        <f t="shared" si="16"/>
        <v>0</v>
      </c>
      <c r="F4192" s="75">
        <f t="shared" si="4"/>
        <v>3</v>
      </c>
      <c r="G4192" s="75">
        <f t="shared" si="17"/>
        <v>0</v>
      </c>
      <c r="H4192" s="76">
        <f>IF(A4192&lt;SIP_Calculator!$B$7,0,IF(A4192&gt;SIP_Calculator!$E$7,0,1))</f>
        <v>1</v>
      </c>
      <c r="I4192" s="74">
        <f t="shared" si="5"/>
        <v>0</v>
      </c>
      <c r="J4192" s="75">
        <f t="shared" si="6"/>
        <v>0</v>
      </c>
      <c r="K4192" s="76">
        <f>H4192*SIP_Calculator!$D$25</f>
        <v>484.4666522</v>
      </c>
      <c r="L4192" s="76">
        <f t="shared" si="7"/>
        <v>0.03352582789</v>
      </c>
      <c r="M4192" s="76">
        <f t="shared" si="8"/>
        <v>0.04039477476</v>
      </c>
      <c r="N4192" s="76">
        <f t="shared" ref="N4192:O4192" si="12580">N4191+L4192</f>
        <v>363.1570852</v>
      </c>
      <c r="O4192" s="76">
        <f t="shared" si="12580"/>
        <v>433.7708442</v>
      </c>
      <c r="P4192" s="74">
        <f>I4192*SIP_Calculator!$D$26</f>
        <v>0</v>
      </c>
      <c r="Q4192" s="74">
        <f t="shared" si="10"/>
        <v>0</v>
      </c>
      <c r="R4192" s="74">
        <f t="shared" si="11"/>
        <v>0</v>
      </c>
      <c r="S4192" s="74">
        <f t="shared" ref="S4192:T4192" si="12581">S4191+Q4192</f>
        <v>362.9397586</v>
      </c>
      <c r="T4192" s="74">
        <f t="shared" si="12581"/>
        <v>433.5965748</v>
      </c>
      <c r="U4192" s="75">
        <f>J4192*SIP_Calculator!$D$27</f>
        <v>0</v>
      </c>
      <c r="V4192" s="75">
        <f t="shared" si="13"/>
        <v>0</v>
      </c>
      <c r="W4192" s="75">
        <f t="shared" si="14"/>
        <v>0</v>
      </c>
      <c r="X4192" s="75">
        <f t="shared" ref="X4192:Y4192" si="12582">X4191+V4192</f>
        <v>363.6604369</v>
      </c>
      <c r="Y4192" s="75">
        <f t="shared" si="12582"/>
        <v>434.4086276</v>
      </c>
    </row>
    <row r="4193" ht="15.75" customHeight="1">
      <c r="A4193" s="78">
        <v>44281.0</v>
      </c>
      <c r="B4193" s="73">
        <v>14633.5</v>
      </c>
      <c r="C4193" s="73">
        <v>12148.9</v>
      </c>
      <c r="D4193" s="74">
        <f t="shared" si="33"/>
        <v>879</v>
      </c>
      <c r="E4193" s="74">
        <f t="shared" si="16"/>
        <v>0</v>
      </c>
      <c r="F4193" s="75">
        <f t="shared" si="4"/>
        <v>3</v>
      </c>
      <c r="G4193" s="75">
        <f t="shared" si="17"/>
        <v>0</v>
      </c>
      <c r="H4193" s="76">
        <f>IF(A4193&lt;SIP_Calculator!$B$7,0,IF(A4193&gt;SIP_Calculator!$E$7,0,1))</f>
        <v>1</v>
      </c>
      <c r="I4193" s="74">
        <f t="shared" si="5"/>
        <v>0</v>
      </c>
      <c r="J4193" s="75">
        <f t="shared" si="6"/>
        <v>0</v>
      </c>
      <c r="K4193" s="76">
        <f>H4193*SIP_Calculator!$D$25</f>
        <v>484.4666522</v>
      </c>
      <c r="L4193" s="76">
        <f t="shared" si="7"/>
        <v>0.03310668344</v>
      </c>
      <c r="M4193" s="76">
        <f t="shared" si="8"/>
        <v>0.03987740883</v>
      </c>
      <c r="N4193" s="76">
        <f t="shared" ref="N4193:O4193" si="12583">N4192+L4193</f>
        <v>363.1901918</v>
      </c>
      <c r="O4193" s="76">
        <f t="shared" si="12583"/>
        <v>433.8107217</v>
      </c>
      <c r="P4193" s="74">
        <f>I4193*SIP_Calculator!$D$26</f>
        <v>0</v>
      </c>
      <c r="Q4193" s="74">
        <f t="shared" si="10"/>
        <v>0</v>
      </c>
      <c r="R4193" s="74">
        <f t="shared" si="11"/>
        <v>0</v>
      </c>
      <c r="S4193" s="74">
        <f t="shared" ref="S4193:T4193" si="12584">S4192+Q4193</f>
        <v>362.9397586</v>
      </c>
      <c r="T4193" s="74">
        <f t="shared" si="12584"/>
        <v>433.5965748</v>
      </c>
      <c r="U4193" s="75">
        <f>J4193*SIP_Calculator!$D$27</f>
        <v>0</v>
      </c>
      <c r="V4193" s="75">
        <f t="shared" si="13"/>
        <v>0</v>
      </c>
      <c r="W4193" s="75">
        <f t="shared" si="14"/>
        <v>0</v>
      </c>
      <c r="X4193" s="75">
        <f t="shared" ref="X4193:Y4193" si="12585">X4192+V4193</f>
        <v>363.6604369</v>
      </c>
      <c r="Y4193" s="75">
        <f t="shared" si="12585"/>
        <v>434.4086276</v>
      </c>
    </row>
    <row r="4194" ht="15.75" customHeight="1">
      <c r="A4194" s="78">
        <v>44285.0</v>
      </c>
      <c r="B4194" s="73">
        <v>14936.05</v>
      </c>
      <c r="C4194" s="73">
        <v>12387.9</v>
      </c>
      <c r="D4194" s="74">
        <f t="shared" si="33"/>
        <v>880</v>
      </c>
      <c r="E4194" s="74">
        <f t="shared" si="16"/>
        <v>1</v>
      </c>
      <c r="F4194" s="75">
        <f t="shared" si="4"/>
        <v>3</v>
      </c>
      <c r="G4194" s="75">
        <f t="shared" si="17"/>
        <v>0</v>
      </c>
      <c r="H4194" s="76">
        <f>IF(A4194&lt;SIP_Calculator!$B$7,0,IF(A4194&gt;SIP_Calculator!$E$7,0,1))</f>
        <v>1</v>
      </c>
      <c r="I4194" s="74">
        <f t="shared" si="5"/>
        <v>1</v>
      </c>
      <c r="J4194" s="75">
        <f t="shared" si="6"/>
        <v>0</v>
      </c>
      <c r="K4194" s="76">
        <f>H4194*SIP_Calculator!$D$25</f>
        <v>484.4666522</v>
      </c>
      <c r="L4194" s="76">
        <f t="shared" si="7"/>
        <v>0.03243606256</v>
      </c>
      <c r="M4194" s="76">
        <f t="shared" si="8"/>
        <v>0.0391080532</v>
      </c>
      <c r="N4194" s="76">
        <f t="shared" ref="N4194:O4194" si="12586">N4193+L4194</f>
        <v>363.2226279</v>
      </c>
      <c r="O4194" s="76">
        <f t="shared" si="12586"/>
        <v>433.8498297</v>
      </c>
      <c r="P4194" s="74">
        <f>I4194*SIP_Calculator!$D$26</f>
        <v>2301.341589</v>
      </c>
      <c r="Q4194" s="74">
        <f t="shared" si="10"/>
        <v>0.1540796656</v>
      </c>
      <c r="R4194" s="74">
        <f t="shared" si="11"/>
        <v>0.1857733425</v>
      </c>
      <c r="S4194" s="74">
        <f t="shared" ref="S4194:T4194" si="12587">S4193+Q4194</f>
        <v>363.0938383</v>
      </c>
      <c r="T4194" s="74">
        <f t="shared" si="12587"/>
        <v>433.7823481</v>
      </c>
      <c r="U4194" s="75">
        <f>J4194*SIP_Calculator!$D$27</f>
        <v>0</v>
      </c>
      <c r="V4194" s="75">
        <f t="shared" si="13"/>
        <v>0</v>
      </c>
      <c r="W4194" s="75">
        <f t="shared" si="14"/>
        <v>0</v>
      </c>
      <c r="X4194" s="75">
        <f t="shared" ref="X4194:Y4194" si="12588">X4193+V4194</f>
        <v>363.6604369</v>
      </c>
      <c r="Y4194" s="75">
        <f t="shared" si="12588"/>
        <v>434.4086276</v>
      </c>
    </row>
    <row r="4195" ht="15.75" customHeight="1">
      <c r="A4195" s="78">
        <v>44286.0</v>
      </c>
      <c r="B4195" s="73">
        <v>14807.45</v>
      </c>
      <c r="C4195" s="73">
        <v>12313.7</v>
      </c>
      <c r="D4195" s="74">
        <f t="shared" si="33"/>
        <v>880</v>
      </c>
      <c r="E4195" s="74">
        <f t="shared" si="16"/>
        <v>0</v>
      </c>
      <c r="F4195" s="75">
        <f t="shared" si="4"/>
        <v>3</v>
      </c>
      <c r="G4195" s="75">
        <f t="shared" si="17"/>
        <v>0</v>
      </c>
      <c r="H4195" s="76">
        <f>IF(A4195&lt;SIP_Calculator!$B$7,0,IF(A4195&gt;SIP_Calculator!$E$7,0,1))</f>
        <v>1</v>
      </c>
      <c r="I4195" s="74">
        <f t="shared" si="5"/>
        <v>0</v>
      </c>
      <c r="J4195" s="75">
        <f t="shared" si="6"/>
        <v>0</v>
      </c>
      <c r="K4195" s="76">
        <f>H4195*SIP_Calculator!$D$25</f>
        <v>484.4666522</v>
      </c>
      <c r="L4195" s="76">
        <f t="shared" si="7"/>
        <v>0.03271776384</v>
      </c>
      <c r="M4195" s="76">
        <f t="shared" si="8"/>
        <v>0.03934371084</v>
      </c>
      <c r="N4195" s="76">
        <f t="shared" ref="N4195:O4195" si="12589">N4194+L4195</f>
        <v>363.2553457</v>
      </c>
      <c r="O4195" s="76">
        <f t="shared" si="12589"/>
        <v>433.8891734</v>
      </c>
      <c r="P4195" s="74">
        <f>I4195*SIP_Calculator!$D$26</f>
        <v>0</v>
      </c>
      <c r="Q4195" s="74">
        <f t="shared" si="10"/>
        <v>0</v>
      </c>
      <c r="R4195" s="74">
        <f t="shared" si="11"/>
        <v>0</v>
      </c>
      <c r="S4195" s="74">
        <f t="shared" ref="S4195:T4195" si="12590">S4194+Q4195</f>
        <v>363.0938383</v>
      </c>
      <c r="T4195" s="74">
        <f t="shared" si="12590"/>
        <v>433.7823481</v>
      </c>
      <c r="U4195" s="75">
        <f>J4195*SIP_Calculator!$D$27</f>
        <v>0</v>
      </c>
      <c r="V4195" s="75">
        <f t="shared" si="13"/>
        <v>0</v>
      </c>
      <c r="W4195" s="75">
        <f t="shared" si="14"/>
        <v>0</v>
      </c>
      <c r="X4195" s="75">
        <f t="shared" ref="X4195:Y4195" si="12591">X4194+V4195</f>
        <v>363.6604369</v>
      </c>
      <c r="Y4195" s="75">
        <f t="shared" si="12591"/>
        <v>434.4086276</v>
      </c>
    </row>
    <row r="4196" ht="15.75" customHeight="1">
      <c r="A4196" s="78">
        <v>44287.0</v>
      </c>
      <c r="B4196" s="73">
        <v>14993.05</v>
      </c>
      <c r="C4196" s="73">
        <v>12479.0</v>
      </c>
      <c r="D4196" s="74">
        <f t="shared" si="33"/>
        <v>880</v>
      </c>
      <c r="E4196" s="74">
        <f t="shared" si="16"/>
        <v>0</v>
      </c>
      <c r="F4196" s="75">
        <f t="shared" si="4"/>
        <v>4</v>
      </c>
      <c r="G4196" s="75">
        <f t="shared" si="17"/>
        <v>1</v>
      </c>
      <c r="H4196" s="76">
        <f>IF(A4196&lt;SIP_Calculator!$B$7,0,IF(A4196&gt;SIP_Calculator!$E$7,0,1))</f>
        <v>1</v>
      </c>
      <c r="I4196" s="74">
        <f t="shared" si="5"/>
        <v>0</v>
      </c>
      <c r="J4196" s="75">
        <f t="shared" si="6"/>
        <v>1</v>
      </c>
      <c r="K4196" s="76">
        <f>H4196*SIP_Calculator!$D$25</f>
        <v>484.4666522</v>
      </c>
      <c r="L4196" s="76">
        <f t="shared" si="7"/>
        <v>0.03231274839</v>
      </c>
      <c r="M4196" s="76">
        <f t="shared" si="8"/>
        <v>0.03882255407</v>
      </c>
      <c r="N4196" s="76">
        <f t="shared" ref="N4196:O4196" si="12592">N4195+L4196</f>
        <v>363.2876584</v>
      </c>
      <c r="O4196" s="76">
        <f t="shared" si="12592"/>
        <v>433.927996</v>
      </c>
      <c r="P4196" s="74">
        <f>I4196*SIP_Calculator!$D$26</f>
        <v>0</v>
      </c>
      <c r="Q4196" s="74">
        <f t="shared" si="10"/>
        <v>0</v>
      </c>
      <c r="R4196" s="74">
        <f t="shared" si="11"/>
        <v>0</v>
      </c>
      <c r="S4196" s="74">
        <f t="shared" ref="S4196:T4196" si="12593">S4195+Q4196</f>
        <v>363.0938383</v>
      </c>
      <c r="T4196" s="74">
        <f t="shared" si="12593"/>
        <v>433.7823481</v>
      </c>
      <c r="U4196" s="75">
        <f>J4196*SIP_Calculator!$D$27</f>
        <v>10000</v>
      </c>
      <c r="V4196" s="75">
        <f t="shared" si="13"/>
        <v>0.6669756987</v>
      </c>
      <c r="W4196" s="75">
        <f t="shared" si="14"/>
        <v>0.8013462617</v>
      </c>
      <c r="X4196" s="75">
        <f t="shared" ref="X4196:Y4196" si="12594">X4195+V4196</f>
        <v>364.3274126</v>
      </c>
      <c r="Y4196" s="75">
        <f t="shared" si="12594"/>
        <v>435.2099739</v>
      </c>
    </row>
    <row r="4197" ht="15.75" customHeight="1">
      <c r="A4197" s="78">
        <v>44291.0</v>
      </c>
      <c r="B4197" s="73">
        <v>14775.7</v>
      </c>
      <c r="C4197" s="73">
        <v>12298.6</v>
      </c>
      <c r="D4197" s="74">
        <f t="shared" si="33"/>
        <v>881</v>
      </c>
      <c r="E4197" s="74">
        <f t="shared" si="16"/>
        <v>1</v>
      </c>
      <c r="F4197" s="75">
        <f t="shared" si="4"/>
        <v>4</v>
      </c>
      <c r="G4197" s="75">
        <f t="shared" si="17"/>
        <v>0</v>
      </c>
      <c r="H4197" s="76">
        <f>IF(A4197&lt;SIP_Calculator!$B$7,0,IF(A4197&gt;SIP_Calculator!$E$7,0,1))</f>
        <v>1</v>
      </c>
      <c r="I4197" s="74">
        <f t="shared" si="5"/>
        <v>1</v>
      </c>
      <c r="J4197" s="75">
        <f t="shared" si="6"/>
        <v>0</v>
      </c>
      <c r="K4197" s="76">
        <f>H4197*SIP_Calculator!$D$25</f>
        <v>484.4666522</v>
      </c>
      <c r="L4197" s="76">
        <f t="shared" si="7"/>
        <v>0.03278806772</v>
      </c>
      <c r="M4197" s="76">
        <f t="shared" si="8"/>
        <v>0.03939201634</v>
      </c>
      <c r="N4197" s="76">
        <f t="shared" ref="N4197:O4197" si="12595">N4196+L4197</f>
        <v>363.3204465</v>
      </c>
      <c r="O4197" s="76">
        <f t="shared" si="12595"/>
        <v>433.967388</v>
      </c>
      <c r="P4197" s="74">
        <f>I4197*SIP_Calculator!$D$26</f>
        <v>2301.341589</v>
      </c>
      <c r="Q4197" s="74">
        <f t="shared" si="10"/>
        <v>0.1557517809</v>
      </c>
      <c r="R4197" s="74">
        <f t="shared" si="11"/>
        <v>0.1871222407</v>
      </c>
      <c r="S4197" s="74">
        <f t="shared" ref="S4197:T4197" si="12596">S4196+Q4197</f>
        <v>363.2495901</v>
      </c>
      <c r="T4197" s="74">
        <f t="shared" si="12596"/>
        <v>433.9694703</v>
      </c>
      <c r="U4197" s="75">
        <f>J4197*SIP_Calculator!$D$27</f>
        <v>0</v>
      </c>
      <c r="V4197" s="75">
        <f t="shared" si="13"/>
        <v>0</v>
      </c>
      <c r="W4197" s="75">
        <f t="shared" si="14"/>
        <v>0</v>
      </c>
      <c r="X4197" s="75">
        <f t="shared" ref="X4197:Y4197" si="12597">X4196+V4197</f>
        <v>364.3274126</v>
      </c>
      <c r="Y4197" s="75">
        <f t="shared" si="12597"/>
        <v>435.2099739</v>
      </c>
    </row>
    <row r="4198" ht="15.75" customHeight="1">
      <c r="A4198" s="78">
        <v>44292.0</v>
      </c>
      <c r="B4198" s="73">
        <v>14836.25</v>
      </c>
      <c r="C4198" s="73">
        <v>12358.1</v>
      </c>
      <c r="D4198" s="74">
        <f t="shared" si="33"/>
        <v>881</v>
      </c>
      <c r="E4198" s="74">
        <f t="shared" si="16"/>
        <v>0</v>
      </c>
      <c r="F4198" s="75">
        <f t="shared" si="4"/>
        <v>4</v>
      </c>
      <c r="G4198" s="75">
        <f t="shared" si="17"/>
        <v>0</v>
      </c>
      <c r="H4198" s="76">
        <f>IF(A4198&lt;SIP_Calculator!$B$7,0,IF(A4198&gt;SIP_Calculator!$E$7,0,1))</f>
        <v>1</v>
      </c>
      <c r="I4198" s="74">
        <f t="shared" si="5"/>
        <v>0</v>
      </c>
      <c r="J4198" s="75">
        <f t="shared" si="6"/>
        <v>0</v>
      </c>
      <c r="K4198" s="76">
        <f>H4198*SIP_Calculator!$D$25</f>
        <v>484.4666522</v>
      </c>
      <c r="L4198" s="76">
        <f t="shared" si="7"/>
        <v>0.0326542524</v>
      </c>
      <c r="M4198" s="76">
        <f t="shared" si="8"/>
        <v>0.03920235734</v>
      </c>
      <c r="N4198" s="76">
        <f t="shared" ref="N4198:O4198" si="12598">N4197+L4198</f>
        <v>363.3531007</v>
      </c>
      <c r="O4198" s="76">
        <f t="shared" si="12598"/>
        <v>434.0065903</v>
      </c>
      <c r="P4198" s="74">
        <f>I4198*SIP_Calculator!$D$26</f>
        <v>0</v>
      </c>
      <c r="Q4198" s="74">
        <f t="shared" si="10"/>
        <v>0</v>
      </c>
      <c r="R4198" s="74">
        <f t="shared" si="11"/>
        <v>0</v>
      </c>
      <c r="S4198" s="74">
        <f t="shared" ref="S4198:T4198" si="12599">S4197+Q4198</f>
        <v>363.2495901</v>
      </c>
      <c r="T4198" s="74">
        <f t="shared" si="12599"/>
        <v>433.9694703</v>
      </c>
      <c r="U4198" s="75">
        <f>J4198*SIP_Calculator!$D$27</f>
        <v>0</v>
      </c>
      <c r="V4198" s="75">
        <f t="shared" si="13"/>
        <v>0</v>
      </c>
      <c r="W4198" s="75">
        <f t="shared" si="14"/>
        <v>0</v>
      </c>
      <c r="X4198" s="75">
        <f t="shared" ref="X4198:Y4198" si="12600">X4197+V4198</f>
        <v>364.3274126</v>
      </c>
      <c r="Y4198" s="75">
        <f t="shared" si="12600"/>
        <v>435.2099739</v>
      </c>
    </row>
    <row r="4199" ht="15.75" customHeight="1">
      <c r="A4199" s="78">
        <v>44293.0</v>
      </c>
      <c r="B4199" s="73">
        <v>14973.95</v>
      </c>
      <c r="C4199" s="73">
        <v>12481.3</v>
      </c>
      <c r="D4199" s="74">
        <f t="shared" si="33"/>
        <v>881</v>
      </c>
      <c r="E4199" s="74">
        <f t="shared" si="16"/>
        <v>0</v>
      </c>
      <c r="F4199" s="75">
        <f t="shared" si="4"/>
        <v>4</v>
      </c>
      <c r="G4199" s="75">
        <f t="shared" si="17"/>
        <v>0</v>
      </c>
      <c r="H4199" s="76">
        <f>IF(A4199&lt;SIP_Calculator!$B$7,0,IF(A4199&gt;SIP_Calculator!$E$7,0,1))</f>
        <v>1</v>
      </c>
      <c r="I4199" s="74">
        <f t="shared" si="5"/>
        <v>0</v>
      </c>
      <c r="J4199" s="75">
        <f t="shared" si="6"/>
        <v>0</v>
      </c>
      <c r="K4199" s="76">
        <f>H4199*SIP_Calculator!$D$25</f>
        <v>484.4666522</v>
      </c>
      <c r="L4199" s="76">
        <f t="shared" si="7"/>
        <v>0.03235396486</v>
      </c>
      <c r="M4199" s="76">
        <f t="shared" si="8"/>
        <v>0.03881540001</v>
      </c>
      <c r="N4199" s="76">
        <f t="shared" ref="N4199:O4199" si="12601">N4198+L4199</f>
        <v>363.3854547</v>
      </c>
      <c r="O4199" s="76">
        <f t="shared" si="12601"/>
        <v>434.0454057</v>
      </c>
      <c r="P4199" s="74">
        <f>I4199*SIP_Calculator!$D$26</f>
        <v>0</v>
      </c>
      <c r="Q4199" s="74">
        <f t="shared" si="10"/>
        <v>0</v>
      </c>
      <c r="R4199" s="74">
        <f t="shared" si="11"/>
        <v>0</v>
      </c>
      <c r="S4199" s="74">
        <f t="shared" ref="S4199:T4199" si="12602">S4198+Q4199</f>
        <v>363.2495901</v>
      </c>
      <c r="T4199" s="74">
        <f t="shared" si="12602"/>
        <v>433.9694703</v>
      </c>
      <c r="U4199" s="75">
        <f>J4199*SIP_Calculator!$D$27</f>
        <v>0</v>
      </c>
      <c r="V4199" s="75">
        <f t="shared" si="13"/>
        <v>0</v>
      </c>
      <c r="W4199" s="75">
        <f t="shared" si="14"/>
        <v>0</v>
      </c>
      <c r="X4199" s="75">
        <f t="shared" ref="X4199:Y4199" si="12603">X4198+V4199</f>
        <v>364.3274126</v>
      </c>
      <c r="Y4199" s="75">
        <f t="shared" si="12603"/>
        <v>435.2099739</v>
      </c>
    </row>
    <row r="4200" ht="15.75" customHeight="1">
      <c r="A4200" s="78">
        <v>44294.0</v>
      </c>
      <c r="B4200" s="73">
        <v>15036.15</v>
      </c>
      <c r="C4200" s="73">
        <v>12541.65</v>
      </c>
      <c r="D4200" s="74">
        <f t="shared" si="33"/>
        <v>881</v>
      </c>
      <c r="E4200" s="74">
        <f t="shared" si="16"/>
        <v>0</v>
      </c>
      <c r="F4200" s="75">
        <f t="shared" si="4"/>
        <v>4</v>
      </c>
      <c r="G4200" s="75">
        <f t="shared" si="17"/>
        <v>0</v>
      </c>
      <c r="H4200" s="76">
        <f>IF(A4200&lt;SIP_Calculator!$B$7,0,IF(A4200&gt;SIP_Calculator!$E$7,0,1))</f>
        <v>1</v>
      </c>
      <c r="I4200" s="74">
        <f t="shared" si="5"/>
        <v>0</v>
      </c>
      <c r="J4200" s="75">
        <f t="shared" si="6"/>
        <v>0</v>
      </c>
      <c r="K4200" s="76">
        <f>H4200*SIP_Calculator!$D$25</f>
        <v>484.4666522</v>
      </c>
      <c r="L4200" s="76">
        <f t="shared" si="7"/>
        <v>0.03222012631</v>
      </c>
      <c r="M4200" s="76">
        <f t="shared" si="8"/>
        <v>0.03862862161</v>
      </c>
      <c r="N4200" s="76">
        <f t="shared" ref="N4200:O4200" si="12604">N4199+L4200</f>
        <v>363.4176748</v>
      </c>
      <c r="O4200" s="76">
        <f t="shared" si="12604"/>
        <v>434.0840344</v>
      </c>
      <c r="P4200" s="74">
        <f>I4200*SIP_Calculator!$D$26</f>
        <v>0</v>
      </c>
      <c r="Q4200" s="74">
        <f t="shared" si="10"/>
        <v>0</v>
      </c>
      <c r="R4200" s="74">
        <f t="shared" si="11"/>
        <v>0</v>
      </c>
      <c r="S4200" s="74">
        <f t="shared" ref="S4200:T4200" si="12605">S4199+Q4200</f>
        <v>363.2495901</v>
      </c>
      <c r="T4200" s="74">
        <f t="shared" si="12605"/>
        <v>433.9694703</v>
      </c>
      <c r="U4200" s="75">
        <f>J4200*SIP_Calculator!$D$27</f>
        <v>0</v>
      </c>
      <c r="V4200" s="75">
        <f t="shared" si="13"/>
        <v>0</v>
      </c>
      <c r="W4200" s="75">
        <f t="shared" si="14"/>
        <v>0</v>
      </c>
      <c r="X4200" s="75">
        <f t="shared" ref="X4200:Y4200" si="12606">X4199+V4200</f>
        <v>364.3274126</v>
      </c>
      <c r="Y4200" s="75">
        <f t="shared" si="12606"/>
        <v>435.2099739</v>
      </c>
    </row>
    <row r="4201" ht="15.75" customHeight="1">
      <c r="A4201" s="78">
        <v>44295.0</v>
      </c>
      <c r="B4201" s="73">
        <v>15004.15</v>
      </c>
      <c r="C4201" s="73">
        <v>12527.4</v>
      </c>
      <c r="D4201" s="74">
        <f t="shared" si="33"/>
        <v>881</v>
      </c>
      <c r="E4201" s="74">
        <f t="shared" si="16"/>
        <v>0</v>
      </c>
      <c r="F4201" s="75">
        <f t="shared" si="4"/>
        <v>4</v>
      </c>
      <c r="G4201" s="75">
        <f t="shared" si="17"/>
        <v>0</v>
      </c>
      <c r="H4201" s="76">
        <f>IF(A4201&lt;SIP_Calculator!$B$7,0,IF(A4201&gt;SIP_Calculator!$E$7,0,1))</f>
        <v>1</v>
      </c>
      <c r="I4201" s="74">
        <f t="shared" si="5"/>
        <v>0</v>
      </c>
      <c r="J4201" s="75">
        <f t="shared" si="6"/>
        <v>0</v>
      </c>
      <c r="K4201" s="76">
        <f>H4201*SIP_Calculator!$D$25</f>
        <v>484.4666522</v>
      </c>
      <c r="L4201" s="76">
        <f t="shared" si="7"/>
        <v>0.03228884357</v>
      </c>
      <c r="M4201" s="76">
        <f t="shared" si="8"/>
        <v>0.03867256192</v>
      </c>
      <c r="N4201" s="76">
        <f t="shared" ref="N4201:O4201" si="12607">N4200+L4201</f>
        <v>363.4499637</v>
      </c>
      <c r="O4201" s="76">
        <f t="shared" si="12607"/>
        <v>434.1227069</v>
      </c>
      <c r="P4201" s="74">
        <f>I4201*SIP_Calculator!$D$26</f>
        <v>0</v>
      </c>
      <c r="Q4201" s="74">
        <f t="shared" si="10"/>
        <v>0</v>
      </c>
      <c r="R4201" s="74">
        <f t="shared" si="11"/>
        <v>0</v>
      </c>
      <c r="S4201" s="74">
        <f t="shared" ref="S4201:T4201" si="12608">S4200+Q4201</f>
        <v>363.2495901</v>
      </c>
      <c r="T4201" s="74">
        <f t="shared" si="12608"/>
        <v>433.9694703</v>
      </c>
      <c r="U4201" s="75">
        <f>J4201*SIP_Calculator!$D$27</f>
        <v>0</v>
      </c>
      <c r="V4201" s="75">
        <f t="shared" si="13"/>
        <v>0</v>
      </c>
      <c r="W4201" s="75">
        <f t="shared" si="14"/>
        <v>0</v>
      </c>
      <c r="X4201" s="75">
        <f t="shared" ref="X4201:Y4201" si="12609">X4200+V4201</f>
        <v>364.3274126</v>
      </c>
      <c r="Y4201" s="75">
        <f t="shared" si="12609"/>
        <v>435.2099739</v>
      </c>
    </row>
    <row r="4202" ht="15.75" customHeight="1">
      <c r="A4202" s="78">
        <v>44298.0</v>
      </c>
      <c r="B4202" s="73">
        <v>14450.05</v>
      </c>
      <c r="C4202" s="73">
        <v>12024.1</v>
      </c>
      <c r="D4202" s="74">
        <f t="shared" si="33"/>
        <v>882</v>
      </c>
      <c r="E4202" s="74">
        <f t="shared" si="16"/>
        <v>1</v>
      </c>
      <c r="F4202" s="75">
        <f t="shared" si="4"/>
        <v>4</v>
      </c>
      <c r="G4202" s="75">
        <f t="shared" si="17"/>
        <v>0</v>
      </c>
      <c r="H4202" s="76">
        <f>IF(A4202&lt;SIP_Calculator!$B$7,0,IF(A4202&gt;SIP_Calculator!$E$7,0,1))</f>
        <v>1</v>
      </c>
      <c r="I4202" s="74">
        <f t="shared" si="5"/>
        <v>1</v>
      </c>
      <c r="J4202" s="75">
        <f t="shared" si="6"/>
        <v>0</v>
      </c>
      <c r="K4202" s="76">
        <f>H4202*SIP_Calculator!$D$25</f>
        <v>484.4666522</v>
      </c>
      <c r="L4202" s="76">
        <f t="shared" si="7"/>
        <v>0.03352698795</v>
      </c>
      <c r="M4202" s="76">
        <f t="shared" si="8"/>
        <v>0.04029130265</v>
      </c>
      <c r="N4202" s="76">
        <f t="shared" ref="N4202:O4202" si="12610">N4201+L4202</f>
        <v>363.4834907</v>
      </c>
      <c r="O4202" s="76">
        <f t="shared" si="12610"/>
        <v>434.1629982</v>
      </c>
      <c r="P4202" s="74">
        <f>I4202*SIP_Calculator!$D$26</f>
        <v>2301.341589</v>
      </c>
      <c r="Q4202" s="74">
        <f t="shared" si="10"/>
        <v>0.1592618426</v>
      </c>
      <c r="R4202" s="74">
        <f t="shared" si="11"/>
        <v>0.1913940827</v>
      </c>
      <c r="S4202" s="74">
        <f t="shared" ref="S4202:T4202" si="12611">S4201+Q4202</f>
        <v>363.4088519</v>
      </c>
      <c r="T4202" s="74">
        <f t="shared" si="12611"/>
        <v>434.1608644</v>
      </c>
      <c r="U4202" s="75">
        <f>J4202*SIP_Calculator!$D$27</f>
        <v>0</v>
      </c>
      <c r="V4202" s="75">
        <f t="shared" si="13"/>
        <v>0</v>
      </c>
      <c r="W4202" s="75">
        <f t="shared" si="14"/>
        <v>0</v>
      </c>
      <c r="X4202" s="75">
        <f t="shared" ref="X4202:Y4202" si="12612">X4201+V4202</f>
        <v>364.3274126</v>
      </c>
      <c r="Y4202" s="75">
        <f t="shared" si="12612"/>
        <v>435.2099739</v>
      </c>
    </row>
    <row r="4203" ht="15.75" customHeight="1">
      <c r="A4203" s="78">
        <v>44299.0</v>
      </c>
      <c r="B4203" s="73">
        <v>14639.4</v>
      </c>
      <c r="C4203" s="73">
        <v>12186.7</v>
      </c>
      <c r="D4203" s="74">
        <f t="shared" si="33"/>
        <v>882</v>
      </c>
      <c r="E4203" s="74">
        <f t="shared" si="16"/>
        <v>0</v>
      </c>
      <c r="F4203" s="75">
        <f t="shared" si="4"/>
        <v>4</v>
      </c>
      <c r="G4203" s="75">
        <f t="shared" si="17"/>
        <v>0</v>
      </c>
      <c r="H4203" s="76">
        <f>IF(A4203&lt;SIP_Calculator!$B$7,0,IF(A4203&gt;SIP_Calculator!$E$7,0,1))</f>
        <v>1</v>
      </c>
      <c r="I4203" s="74">
        <f t="shared" si="5"/>
        <v>0</v>
      </c>
      <c r="J4203" s="75">
        <f t="shared" si="6"/>
        <v>0</v>
      </c>
      <c r="K4203" s="76">
        <f>H4203*SIP_Calculator!$D$25</f>
        <v>484.4666522</v>
      </c>
      <c r="L4203" s="76">
        <f t="shared" si="7"/>
        <v>0.03309334072</v>
      </c>
      <c r="M4203" s="76">
        <f t="shared" si="8"/>
        <v>0.0397537194</v>
      </c>
      <c r="N4203" s="76">
        <f t="shared" ref="N4203:O4203" si="12613">N4202+L4203</f>
        <v>363.516584</v>
      </c>
      <c r="O4203" s="76">
        <f t="shared" si="12613"/>
        <v>434.202752</v>
      </c>
      <c r="P4203" s="74">
        <f>I4203*SIP_Calculator!$D$26</f>
        <v>0</v>
      </c>
      <c r="Q4203" s="74">
        <f t="shared" si="10"/>
        <v>0</v>
      </c>
      <c r="R4203" s="74">
        <f t="shared" si="11"/>
        <v>0</v>
      </c>
      <c r="S4203" s="74">
        <f t="shared" ref="S4203:T4203" si="12614">S4202+Q4203</f>
        <v>363.4088519</v>
      </c>
      <c r="T4203" s="74">
        <f t="shared" si="12614"/>
        <v>434.1608644</v>
      </c>
      <c r="U4203" s="75">
        <f>J4203*SIP_Calculator!$D$27</f>
        <v>0</v>
      </c>
      <c r="V4203" s="75">
        <f t="shared" si="13"/>
        <v>0</v>
      </c>
      <c r="W4203" s="75">
        <f t="shared" si="14"/>
        <v>0</v>
      </c>
      <c r="X4203" s="75">
        <f t="shared" ref="X4203:Y4203" si="12615">X4202+V4203</f>
        <v>364.3274126</v>
      </c>
      <c r="Y4203" s="75">
        <f t="shared" si="12615"/>
        <v>435.2099739</v>
      </c>
    </row>
    <row r="4204" ht="15.75" customHeight="1">
      <c r="A4204" s="78">
        <v>44301.0</v>
      </c>
      <c r="B4204" s="73">
        <v>14719.25</v>
      </c>
      <c r="C4204" s="73">
        <v>12237.6</v>
      </c>
      <c r="D4204" s="74">
        <f t="shared" si="33"/>
        <v>882</v>
      </c>
      <c r="E4204" s="74">
        <f t="shared" si="16"/>
        <v>0</v>
      </c>
      <c r="F4204" s="75">
        <f t="shared" si="4"/>
        <v>4</v>
      </c>
      <c r="G4204" s="75">
        <f t="shared" si="17"/>
        <v>0</v>
      </c>
      <c r="H4204" s="76">
        <f>IF(A4204&lt;SIP_Calculator!$B$7,0,IF(A4204&gt;SIP_Calculator!$E$7,0,1))</f>
        <v>1</v>
      </c>
      <c r="I4204" s="74">
        <f t="shared" si="5"/>
        <v>0</v>
      </c>
      <c r="J4204" s="75">
        <f t="shared" si="6"/>
        <v>0</v>
      </c>
      <c r="K4204" s="76">
        <f>H4204*SIP_Calculator!$D$25</f>
        <v>484.4666522</v>
      </c>
      <c r="L4204" s="76">
        <f t="shared" si="7"/>
        <v>0.03291381369</v>
      </c>
      <c r="M4204" s="76">
        <f t="shared" si="8"/>
        <v>0.03958837126</v>
      </c>
      <c r="N4204" s="76">
        <f t="shared" ref="N4204:O4204" si="12616">N4203+L4204</f>
        <v>363.5494978</v>
      </c>
      <c r="O4204" s="76">
        <f t="shared" si="12616"/>
        <v>434.2423403</v>
      </c>
      <c r="P4204" s="74">
        <f>I4204*SIP_Calculator!$D$26</f>
        <v>0</v>
      </c>
      <c r="Q4204" s="74">
        <f t="shared" si="10"/>
        <v>0</v>
      </c>
      <c r="R4204" s="74">
        <f t="shared" si="11"/>
        <v>0</v>
      </c>
      <c r="S4204" s="74">
        <f t="shared" ref="S4204:T4204" si="12617">S4203+Q4204</f>
        <v>363.4088519</v>
      </c>
      <c r="T4204" s="74">
        <f t="shared" si="12617"/>
        <v>434.1608644</v>
      </c>
      <c r="U4204" s="75">
        <f>J4204*SIP_Calculator!$D$27</f>
        <v>0</v>
      </c>
      <c r="V4204" s="75">
        <f t="shared" si="13"/>
        <v>0</v>
      </c>
      <c r="W4204" s="75">
        <f t="shared" si="14"/>
        <v>0</v>
      </c>
      <c r="X4204" s="75">
        <f t="shared" ref="X4204:Y4204" si="12618">X4203+V4204</f>
        <v>364.3274126</v>
      </c>
      <c r="Y4204" s="75">
        <f t="shared" si="12618"/>
        <v>435.2099739</v>
      </c>
    </row>
    <row r="4205" ht="15.75" customHeight="1">
      <c r="A4205" s="78">
        <v>44302.0</v>
      </c>
      <c r="B4205" s="73">
        <v>14773.2</v>
      </c>
      <c r="C4205" s="73">
        <v>12298.05</v>
      </c>
      <c r="D4205" s="74">
        <f t="shared" si="33"/>
        <v>882</v>
      </c>
      <c r="E4205" s="74">
        <f t="shared" si="16"/>
        <v>0</v>
      </c>
      <c r="F4205" s="75">
        <f t="shared" si="4"/>
        <v>4</v>
      </c>
      <c r="G4205" s="75">
        <f t="shared" si="17"/>
        <v>0</v>
      </c>
      <c r="H4205" s="76">
        <f>IF(A4205&lt;SIP_Calculator!$B$7,0,IF(A4205&gt;SIP_Calculator!$E$7,0,1))</f>
        <v>1</v>
      </c>
      <c r="I4205" s="74">
        <f t="shared" si="5"/>
        <v>0</v>
      </c>
      <c r="J4205" s="75">
        <f t="shared" si="6"/>
        <v>0</v>
      </c>
      <c r="K4205" s="76">
        <f>H4205*SIP_Calculator!$D$25</f>
        <v>484.4666522</v>
      </c>
      <c r="L4205" s="76">
        <f t="shared" si="7"/>
        <v>0.03279361629</v>
      </c>
      <c r="M4205" s="76">
        <f t="shared" si="8"/>
        <v>0.03939377805</v>
      </c>
      <c r="N4205" s="76">
        <f t="shared" ref="N4205:O4205" si="12619">N4204+L4205</f>
        <v>363.5822914</v>
      </c>
      <c r="O4205" s="76">
        <f t="shared" si="12619"/>
        <v>434.2817341</v>
      </c>
      <c r="P4205" s="74">
        <f>I4205*SIP_Calculator!$D$26</f>
        <v>0</v>
      </c>
      <c r="Q4205" s="74">
        <f t="shared" si="10"/>
        <v>0</v>
      </c>
      <c r="R4205" s="74">
        <f t="shared" si="11"/>
        <v>0</v>
      </c>
      <c r="S4205" s="74">
        <f t="shared" ref="S4205:T4205" si="12620">S4204+Q4205</f>
        <v>363.4088519</v>
      </c>
      <c r="T4205" s="74">
        <f t="shared" si="12620"/>
        <v>434.1608644</v>
      </c>
      <c r="U4205" s="75">
        <f>J4205*SIP_Calculator!$D$27</f>
        <v>0</v>
      </c>
      <c r="V4205" s="75">
        <f t="shared" si="13"/>
        <v>0</v>
      </c>
      <c r="W4205" s="75">
        <f t="shared" si="14"/>
        <v>0</v>
      </c>
      <c r="X4205" s="75">
        <f t="shared" ref="X4205:Y4205" si="12621">X4204+V4205</f>
        <v>364.3274126</v>
      </c>
      <c r="Y4205" s="75">
        <f t="shared" si="12621"/>
        <v>435.2099739</v>
      </c>
    </row>
    <row r="4206" ht="15.75" customHeight="1">
      <c r="A4206" s="78">
        <v>44305.0</v>
      </c>
      <c r="B4206" s="73">
        <v>14512.85</v>
      </c>
      <c r="C4206" s="73">
        <v>12076.45</v>
      </c>
      <c r="D4206" s="74">
        <f t="shared" si="33"/>
        <v>883</v>
      </c>
      <c r="E4206" s="74">
        <f t="shared" si="16"/>
        <v>1</v>
      </c>
      <c r="F4206" s="75">
        <f t="shared" si="4"/>
        <v>4</v>
      </c>
      <c r="G4206" s="75">
        <f t="shared" si="17"/>
        <v>0</v>
      </c>
      <c r="H4206" s="76">
        <f>IF(A4206&lt;SIP_Calculator!$B$7,0,IF(A4206&gt;SIP_Calculator!$E$7,0,1))</f>
        <v>1</v>
      </c>
      <c r="I4206" s="74">
        <f t="shared" si="5"/>
        <v>1</v>
      </c>
      <c r="J4206" s="75">
        <f t="shared" si="6"/>
        <v>0</v>
      </c>
      <c r="K4206" s="76">
        <f>H4206*SIP_Calculator!$D$25</f>
        <v>484.4666522</v>
      </c>
      <c r="L4206" s="76">
        <f t="shared" si="7"/>
        <v>0.03338190998</v>
      </c>
      <c r="M4206" s="76">
        <f t="shared" si="8"/>
        <v>0.04011664456</v>
      </c>
      <c r="N4206" s="76">
        <f t="shared" ref="N4206:O4206" si="12622">N4205+L4206</f>
        <v>363.6156733</v>
      </c>
      <c r="O4206" s="76">
        <f t="shared" si="12622"/>
        <v>434.3218507</v>
      </c>
      <c r="P4206" s="74">
        <f>I4206*SIP_Calculator!$D$26</f>
        <v>2301.341589</v>
      </c>
      <c r="Q4206" s="74">
        <f t="shared" si="10"/>
        <v>0.1585726848</v>
      </c>
      <c r="R4206" s="74">
        <f t="shared" si="11"/>
        <v>0.1905644117</v>
      </c>
      <c r="S4206" s="74">
        <f t="shared" ref="S4206:T4206" si="12623">S4205+Q4206</f>
        <v>363.5674246</v>
      </c>
      <c r="T4206" s="74">
        <f t="shared" si="12623"/>
        <v>434.3514288</v>
      </c>
      <c r="U4206" s="75">
        <f>J4206*SIP_Calculator!$D$27</f>
        <v>0</v>
      </c>
      <c r="V4206" s="75">
        <f t="shared" si="13"/>
        <v>0</v>
      </c>
      <c r="W4206" s="75">
        <f t="shared" si="14"/>
        <v>0</v>
      </c>
      <c r="X4206" s="75">
        <f t="shared" ref="X4206:Y4206" si="12624">X4205+V4206</f>
        <v>364.3274126</v>
      </c>
      <c r="Y4206" s="75">
        <f t="shared" si="12624"/>
        <v>435.2099739</v>
      </c>
    </row>
    <row r="4207" ht="15.75" customHeight="1">
      <c r="A4207" s="78">
        <v>44306.0</v>
      </c>
      <c r="B4207" s="73">
        <v>14466.8</v>
      </c>
      <c r="C4207" s="73">
        <v>12055.4</v>
      </c>
      <c r="D4207" s="74">
        <f t="shared" si="33"/>
        <v>883</v>
      </c>
      <c r="E4207" s="74">
        <f t="shared" si="16"/>
        <v>0</v>
      </c>
      <c r="F4207" s="75">
        <f t="shared" si="4"/>
        <v>4</v>
      </c>
      <c r="G4207" s="75">
        <f t="shared" si="17"/>
        <v>0</v>
      </c>
      <c r="H4207" s="76">
        <f>IF(A4207&lt;SIP_Calculator!$B$7,0,IF(A4207&gt;SIP_Calculator!$E$7,0,1))</f>
        <v>1</v>
      </c>
      <c r="I4207" s="74">
        <f t="shared" si="5"/>
        <v>0</v>
      </c>
      <c r="J4207" s="75">
        <f t="shared" si="6"/>
        <v>0</v>
      </c>
      <c r="K4207" s="76">
        <f>H4207*SIP_Calculator!$D$25</f>
        <v>484.4666522</v>
      </c>
      <c r="L4207" s="76">
        <f t="shared" si="7"/>
        <v>0.03348816961</v>
      </c>
      <c r="M4207" s="76">
        <f t="shared" si="8"/>
        <v>0.04018669245</v>
      </c>
      <c r="N4207" s="76">
        <f t="shared" ref="N4207:O4207" si="12625">N4206+L4207</f>
        <v>363.6491615</v>
      </c>
      <c r="O4207" s="76">
        <f t="shared" si="12625"/>
        <v>434.3620374</v>
      </c>
      <c r="P4207" s="74">
        <f>I4207*SIP_Calculator!$D$26</f>
        <v>0</v>
      </c>
      <c r="Q4207" s="74">
        <f t="shared" si="10"/>
        <v>0</v>
      </c>
      <c r="R4207" s="74">
        <f t="shared" si="11"/>
        <v>0</v>
      </c>
      <c r="S4207" s="74">
        <f t="shared" ref="S4207:T4207" si="12626">S4206+Q4207</f>
        <v>363.5674246</v>
      </c>
      <c r="T4207" s="74">
        <f t="shared" si="12626"/>
        <v>434.3514288</v>
      </c>
      <c r="U4207" s="75">
        <f>J4207*SIP_Calculator!$D$27</f>
        <v>0</v>
      </c>
      <c r="V4207" s="75">
        <f t="shared" si="13"/>
        <v>0</v>
      </c>
      <c r="W4207" s="75">
        <f t="shared" si="14"/>
        <v>0</v>
      </c>
      <c r="X4207" s="75">
        <f t="shared" ref="X4207:Y4207" si="12627">X4206+V4207</f>
        <v>364.3274126</v>
      </c>
      <c r="Y4207" s="75">
        <f t="shared" si="12627"/>
        <v>435.2099739</v>
      </c>
    </row>
    <row r="4208" ht="15.75" customHeight="1">
      <c r="A4208" s="78">
        <v>44308.0</v>
      </c>
      <c r="B4208" s="73">
        <v>14564.25</v>
      </c>
      <c r="C4208" s="73">
        <v>12132.05</v>
      </c>
      <c r="D4208" s="74">
        <f t="shared" si="33"/>
        <v>883</v>
      </c>
      <c r="E4208" s="74">
        <f t="shared" si="16"/>
        <v>0</v>
      </c>
      <c r="F4208" s="75">
        <f t="shared" si="4"/>
        <v>4</v>
      </c>
      <c r="G4208" s="75">
        <f t="shared" si="17"/>
        <v>0</v>
      </c>
      <c r="H4208" s="76">
        <f>IF(A4208&lt;SIP_Calculator!$B$7,0,IF(A4208&gt;SIP_Calculator!$E$7,0,1))</f>
        <v>1</v>
      </c>
      <c r="I4208" s="74">
        <f t="shared" si="5"/>
        <v>0</v>
      </c>
      <c r="J4208" s="75">
        <f t="shared" si="6"/>
        <v>0</v>
      </c>
      <c r="K4208" s="76">
        <f>H4208*SIP_Calculator!$D$25</f>
        <v>484.4666522</v>
      </c>
      <c r="L4208" s="76">
        <f t="shared" si="7"/>
        <v>0.03326409888</v>
      </c>
      <c r="M4208" s="76">
        <f t="shared" si="8"/>
        <v>0.0399327939</v>
      </c>
      <c r="N4208" s="76">
        <f t="shared" ref="N4208:O4208" si="12628">N4207+L4208</f>
        <v>363.6824256</v>
      </c>
      <c r="O4208" s="76">
        <f t="shared" si="12628"/>
        <v>434.4019702</v>
      </c>
      <c r="P4208" s="74">
        <f>I4208*SIP_Calculator!$D$26</f>
        <v>0</v>
      </c>
      <c r="Q4208" s="74">
        <f t="shared" si="10"/>
        <v>0</v>
      </c>
      <c r="R4208" s="74">
        <f t="shared" si="11"/>
        <v>0</v>
      </c>
      <c r="S4208" s="74">
        <f t="shared" ref="S4208:T4208" si="12629">S4207+Q4208</f>
        <v>363.5674246</v>
      </c>
      <c r="T4208" s="74">
        <f t="shared" si="12629"/>
        <v>434.3514288</v>
      </c>
      <c r="U4208" s="75">
        <f>J4208*SIP_Calculator!$D$27</f>
        <v>0</v>
      </c>
      <c r="V4208" s="75">
        <f t="shared" si="13"/>
        <v>0</v>
      </c>
      <c r="W4208" s="75">
        <f t="shared" si="14"/>
        <v>0</v>
      </c>
      <c r="X4208" s="75">
        <f t="shared" ref="X4208:Y4208" si="12630">X4207+V4208</f>
        <v>364.3274126</v>
      </c>
      <c r="Y4208" s="75">
        <f t="shared" si="12630"/>
        <v>435.2099739</v>
      </c>
    </row>
    <row r="4209" ht="15.75" customHeight="1">
      <c r="A4209" s="78">
        <v>44309.0</v>
      </c>
      <c r="B4209" s="73">
        <v>14510.95</v>
      </c>
      <c r="C4209" s="73">
        <v>12105.6</v>
      </c>
      <c r="D4209" s="74">
        <f t="shared" si="33"/>
        <v>883</v>
      </c>
      <c r="E4209" s="74">
        <f t="shared" si="16"/>
        <v>0</v>
      </c>
      <c r="F4209" s="75">
        <f t="shared" si="4"/>
        <v>4</v>
      </c>
      <c r="G4209" s="75">
        <f t="shared" si="17"/>
        <v>0</v>
      </c>
      <c r="H4209" s="76">
        <f>IF(A4209&lt;SIP_Calculator!$B$7,0,IF(A4209&gt;SIP_Calculator!$E$7,0,1))</f>
        <v>1</v>
      </c>
      <c r="I4209" s="74">
        <f t="shared" si="5"/>
        <v>0</v>
      </c>
      <c r="J4209" s="75">
        <f t="shared" si="6"/>
        <v>0</v>
      </c>
      <c r="K4209" s="76">
        <f>H4209*SIP_Calculator!$D$25</f>
        <v>484.4666522</v>
      </c>
      <c r="L4209" s="76">
        <f t="shared" si="7"/>
        <v>0.03338628086</v>
      </c>
      <c r="M4209" s="76">
        <f t="shared" si="8"/>
        <v>0.04002004462</v>
      </c>
      <c r="N4209" s="76">
        <f t="shared" ref="N4209:O4209" si="12631">N4208+L4209</f>
        <v>363.7158119</v>
      </c>
      <c r="O4209" s="76">
        <f t="shared" si="12631"/>
        <v>434.4419903</v>
      </c>
      <c r="P4209" s="74">
        <f>I4209*SIP_Calculator!$D$26</f>
        <v>0</v>
      </c>
      <c r="Q4209" s="74">
        <f t="shared" si="10"/>
        <v>0</v>
      </c>
      <c r="R4209" s="74">
        <f t="shared" si="11"/>
        <v>0</v>
      </c>
      <c r="S4209" s="74">
        <f t="shared" ref="S4209:T4209" si="12632">S4208+Q4209</f>
        <v>363.5674246</v>
      </c>
      <c r="T4209" s="74">
        <f t="shared" si="12632"/>
        <v>434.3514288</v>
      </c>
      <c r="U4209" s="75">
        <f>J4209*SIP_Calculator!$D$27</f>
        <v>0</v>
      </c>
      <c r="V4209" s="75">
        <f t="shared" si="13"/>
        <v>0</v>
      </c>
      <c r="W4209" s="75">
        <f t="shared" si="14"/>
        <v>0</v>
      </c>
      <c r="X4209" s="75">
        <f t="shared" ref="X4209:Y4209" si="12633">X4208+V4209</f>
        <v>364.3274126</v>
      </c>
      <c r="Y4209" s="75">
        <f t="shared" si="12633"/>
        <v>435.2099739</v>
      </c>
    </row>
    <row r="4210" ht="15.75" customHeight="1">
      <c r="A4210" s="78">
        <v>44312.0</v>
      </c>
      <c r="B4210" s="73">
        <v>14645.9</v>
      </c>
      <c r="C4210" s="73">
        <v>12216.85</v>
      </c>
      <c r="D4210" s="74">
        <f t="shared" si="33"/>
        <v>884</v>
      </c>
      <c r="E4210" s="74">
        <f t="shared" si="16"/>
        <v>1</v>
      </c>
      <c r="F4210" s="75">
        <f t="shared" si="4"/>
        <v>4</v>
      </c>
      <c r="G4210" s="75">
        <f t="shared" si="17"/>
        <v>0</v>
      </c>
      <c r="H4210" s="76">
        <f>IF(A4210&lt;SIP_Calculator!$B$7,0,IF(A4210&gt;SIP_Calculator!$E$7,0,1))</f>
        <v>1</v>
      </c>
      <c r="I4210" s="74">
        <f t="shared" si="5"/>
        <v>1</v>
      </c>
      <c r="J4210" s="75">
        <f t="shared" si="6"/>
        <v>0</v>
      </c>
      <c r="K4210" s="76">
        <f>H4210*SIP_Calculator!$D$25</f>
        <v>484.4666522</v>
      </c>
      <c r="L4210" s="76">
        <f t="shared" si="7"/>
        <v>0.03307865356</v>
      </c>
      <c r="M4210" s="76">
        <f t="shared" si="8"/>
        <v>0.03965561108</v>
      </c>
      <c r="N4210" s="76">
        <f t="shared" ref="N4210:O4210" si="12634">N4209+L4210</f>
        <v>363.7488906</v>
      </c>
      <c r="O4210" s="76">
        <f t="shared" si="12634"/>
        <v>434.4816459</v>
      </c>
      <c r="P4210" s="74">
        <f>I4210*SIP_Calculator!$D$26</f>
        <v>2301.341589</v>
      </c>
      <c r="Q4210" s="74">
        <f t="shared" si="10"/>
        <v>0.1571321386</v>
      </c>
      <c r="R4210" s="74">
        <f t="shared" si="11"/>
        <v>0.1883743837</v>
      </c>
      <c r="S4210" s="74">
        <f t="shared" ref="S4210:T4210" si="12635">S4209+Q4210</f>
        <v>363.7245567</v>
      </c>
      <c r="T4210" s="74">
        <f t="shared" si="12635"/>
        <v>434.5398032</v>
      </c>
      <c r="U4210" s="75">
        <f>J4210*SIP_Calculator!$D$27</f>
        <v>0</v>
      </c>
      <c r="V4210" s="75">
        <f t="shared" si="13"/>
        <v>0</v>
      </c>
      <c r="W4210" s="75">
        <f t="shared" si="14"/>
        <v>0</v>
      </c>
      <c r="X4210" s="75">
        <f t="shared" ref="X4210:Y4210" si="12636">X4209+V4210</f>
        <v>364.3274126</v>
      </c>
      <c r="Y4210" s="75">
        <f t="shared" si="12636"/>
        <v>435.2099739</v>
      </c>
    </row>
    <row r="4211" ht="15.75" customHeight="1">
      <c r="A4211" s="78">
        <v>44313.0</v>
      </c>
      <c r="B4211" s="73">
        <v>14807.75</v>
      </c>
      <c r="C4211" s="73">
        <v>12362.55</v>
      </c>
      <c r="D4211" s="74">
        <f t="shared" si="33"/>
        <v>884</v>
      </c>
      <c r="E4211" s="74">
        <f t="shared" si="16"/>
        <v>0</v>
      </c>
      <c r="F4211" s="75">
        <f t="shared" si="4"/>
        <v>4</v>
      </c>
      <c r="G4211" s="75">
        <f t="shared" si="17"/>
        <v>0</v>
      </c>
      <c r="H4211" s="76">
        <f>IF(A4211&lt;SIP_Calculator!$B$7,0,IF(A4211&gt;SIP_Calculator!$E$7,0,1))</f>
        <v>1</v>
      </c>
      <c r="I4211" s="74">
        <f t="shared" si="5"/>
        <v>0</v>
      </c>
      <c r="J4211" s="75">
        <f t="shared" si="6"/>
        <v>0</v>
      </c>
      <c r="K4211" s="76">
        <f>H4211*SIP_Calculator!$D$25</f>
        <v>484.4666522</v>
      </c>
      <c r="L4211" s="76">
        <f t="shared" si="7"/>
        <v>0.03271710099</v>
      </c>
      <c r="M4211" s="76">
        <f t="shared" si="8"/>
        <v>0.03918824613</v>
      </c>
      <c r="N4211" s="76">
        <f t="shared" ref="N4211:O4211" si="12637">N4210+L4211</f>
        <v>363.7816077</v>
      </c>
      <c r="O4211" s="76">
        <f t="shared" si="12637"/>
        <v>434.5208341</v>
      </c>
      <c r="P4211" s="74">
        <f>I4211*SIP_Calculator!$D$26</f>
        <v>0</v>
      </c>
      <c r="Q4211" s="74">
        <f t="shared" si="10"/>
        <v>0</v>
      </c>
      <c r="R4211" s="74">
        <f t="shared" si="11"/>
        <v>0</v>
      </c>
      <c r="S4211" s="74">
        <f t="shared" ref="S4211:T4211" si="12638">S4210+Q4211</f>
        <v>363.7245567</v>
      </c>
      <c r="T4211" s="74">
        <f t="shared" si="12638"/>
        <v>434.5398032</v>
      </c>
      <c r="U4211" s="75">
        <f>J4211*SIP_Calculator!$D$27</f>
        <v>0</v>
      </c>
      <c r="V4211" s="75">
        <f t="shared" si="13"/>
        <v>0</v>
      </c>
      <c r="W4211" s="75">
        <f t="shared" si="14"/>
        <v>0</v>
      </c>
      <c r="X4211" s="75">
        <f t="shared" ref="X4211:Y4211" si="12639">X4210+V4211</f>
        <v>364.3274126</v>
      </c>
      <c r="Y4211" s="75">
        <f t="shared" si="12639"/>
        <v>435.2099739</v>
      </c>
    </row>
    <row r="4212" ht="15.75" customHeight="1">
      <c r="A4212" s="78">
        <v>44314.0</v>
      </c>
      <c r="B4212" s="73">
        <v>15004.65</v>
      </c>
      <c r="C4212" s="73">
        <v>12517.95</v>
      </c>
      <c r="D4212" s="74">
        <f t="shared" si="33"/>
        <v>884</v>
      </c>
      <c r="E4212" s="74">
        <f t="shared" si="16"/>
        <v>0</v>
      </c>
      <c r="F4212" s="75">
        <f t="shared" si="4"/>
        <v>4</v>
      </c>
      <c r="G4212" s="75">
        <f t="shared" si="17"/>
        <v>0</v>
      </c>
      <c r="H4212" s="76">
        <f>IF(A4212&lt;SIP_Calculator!$B$7,0,IF(A4212&gt;SIP_Calculator!$E$7,0,1))</f>
        <v>1</v>
      </c>
      <c r="I4212" s="74">
        <f t="shared" si="5"/>
        <v>0</v>
      </c>
      <c r="J4212" s="75">
        <f t="shared" si="6"/>
        <v>0</v>
      </c>
      <c r="K4212" s="76">
        <f>H4212*SIP_Calculator!$D$25</f>
        <v>484.4666522</v>
      </c>
      <c r="L4212" s="76">
        <f t="shared" si="7"/>
        <v>0.0322877676</v>
      </c>
      <c r="M4212" s="76">
        <f t="shared" si="8"/>
        <v>0.03870175645</v>
      </c>
      <c r="N4212" s="76">
        <f t="shared" ref="N4212:O4212" si="12640">N4211+L4212</f>
        <v>363.8138954</v>
      </c>
      <c r="O4212" s="76">
        <f t="shared" si="12640"/>
        <v>434.5595359</v>
      </c>
      <c r="P4212" s="74">
        <f>I4212*SIP_Calculator!$D$26</f>
        <v>0</v>
      </c>
      <c r="Q4212" s="74">
        <f t="shared" si="10"/>
        <v>0</v>
      </c>
      <c r="R4212" s="74">
        <f t="shared" si="11"/>
        <v>0</v>
      </c>
      <c r="S4212" s="74">
        <f t="shared" ref="S4212:T4212" si="12641">S4211+Q4212</f>
        <v>363.7245567</v>
      </c>
      <c r="T4212" s="74">
        <f t="shared" si="12641"/>
        <v>434.5398032</v>
      </c>
      <c r="U4212" s="75">
        <f>J4212*SIP_Calculator!$D$27</f>
        <v>0</v>
      </c>
      <c r="V4212" s="75">
        <f t="shared" si="13"/>
        <v>0</v>
      </c>
      <c r="W4212" s="75">
        <f t="shared" si="14"/>
        <v>0</v>
      </c>
      <c r="X4212" s="75">
        <f t="shared" ref="X4212:Y4212" si="12642">X4211+V4212</f>
        <v>364.3274126</v>
      </c>
      <c r="Y4212" s="75">
        <f t="shared" si="12642"/>
        <v>435.2099739</v>
      </c>
    </row>
    <row r="4213" ht="15.75" customHeight="1">
      <c r="A4213" s="78">
        <v>44315.0</v>
      </c>
      <c r="B4213" s="73">
        <v>15029.95</v>
      </c>
      <c r="C4213" s="73">
        <v>12532.8</v>
      </c>
      <c r="D4213" s="74">
        <f t="shared" si="33"/>
        <v>884</v>
      </c>
      <c r="E4213" s="74">
        <f t="shared" si="16"/>
        <v>0</v>
      </c>
      <c r="F4213" s="75">
        <f t="shared" si="4"/>
        <v>4</v>
      </c>
      <c r="G4213" s="75">
        <f t="shared" si="17"/>
        <v>0</v>
      </c>
      <c r="H4213" s="76">
        <f>IF(A4213&lt;SIP_Calculator!$B$7,0,IF(A4213&gt;SIP_Calculator!$E$7,0,1))</f>
        <v>1</v>
      </c>
      <c r="I4213" s="74">
        <f t="shared" si="5"/>
        <v>0</v>
      </c>
      <c r="J4213" s="75">
        <f t="shared" si="6"/>
        <v>0</v>
      </c>
      <c r="K4213" s="76">
        <f>H4213*SIP_Calculator!$D$25</f>
        <v>484.4666522</v>
      </c>
      <c r="L4213" s="76">
        <f t="shared" si="7"/>
        <v>0.03223341742</v>
      </c>
      <c r="M4213" s="76">
        <f t="shared" si="8"/>
        <v>0.0386558991</v>
      </c>
      <c r="N4213" s="76">
        <f t="shared" ref="N4213:O4213" si="12643">N4212+L4213</f>
        <v>363.8461288</v>
      </c>
      <c r="O4213" s="76">
        <f t="shared" si="12643"/>
        <v>434.5981918</v>
      </c>
      <c r="P4213" s="74">
        <f>I4213*SIP_Calculator!$D$26</f>
        <v>0</v>
      </c>
      <c r="Q4213" s="74">
        <f t="shared" si="10"/>
        <v>0</v>
      </c>
      <c r="R4213" s="74">
        <f t="shared" si="11"/>
        <v>0</v>
      </c>
      <c r="S4213" s="74">
        <f t="shared" ref="S4213:T4213" si="12644">S4212+Q4213</f>
        <v>363.7245567</v>
      </c>
      <c r="T4213" s="74">
        <f t="shared" si="12644"/>
        <v>434.5398032</v>
      </c>
      <c r="U4213" s="75">
        <f>J4213*SIP_Calculator!$D$27</f>
        <v>0</v>
      </c>
      <c r="V4213" s="75">
        <f t="shared" si="13"/>
        <v>0</v>
      </c>
      <c r="W4213" s="75">
        <f t="shared" si="14"/>
        <v>0</v>
      </c>
      <c r="X4213" s="75">
        <f t="shared" ref="X4213:Y4213" si="12645">X4212+V4213</f>
        <v>364.3274126</v>
      </c>
      <c r="Y4213" s="75">
        <f t="shared" si="12645"/>
        <v>435.2099739</v>
      </c>
    </row>
    <row r="4214" ht="15.75" customHeight="1">
      <c r="A4214" s="78">
        <v>44316.0</v>
      </c>
      <c r="B4214" s="73">
        <v>14790.6</v>
      </c>
      <c r="C4214" s="73">
        <v>12364.35</v>
      </c>
      <c r="D4214" s="74">
        <f t="shared" si="33"/>
        <v>884</v>
      </c>
      <c r="E4214" s="74">
        <f t="shared" si="16"/>
        <v>0</v>
      </c>
      <c r="F4214" s="75">
        <f t="shared" si="4"/>
        <v>4</v>
      </c>
      <c r="G4214" s="75">
        <f t="shared" si="17"/>
        <v>0</v>
      </c>
      <c r="H4214" s="76">
        <f>IF(A4214&lt;SIP_Calculator!$B$7,0,IF(A4214&gt;SIP_Calculator!$E$7,0,1))</f>
        <v>1</v>
      </c>
      <c r="I4214" s="74">
        <f t="shared" si="5"/>
        <v>0</v>
      </c>
      <c r="J4214" s="75">
        <f t="shared" si="6"/>
        <v>0</v>
      </c>
      <c r="K4214" s="76">
        <f>H4214*SIP_Calculator!$D$25</f>
        <v>484.4666522</v>
      </c>
      <c r="L4214" s="76">
        <f t="shared" si="7"/>
        <v>0.03275503713</v>
      </c>
      <c r="M4214" s="76">
        <f t="shared" si="8"/>
        <v>0.03918254111</v>
      </c>
      <c r="N4214" s="76">
        <f t="shared" ref="N4214:O4214" si="12646">N4213+L4214</f>
        <v>363.8788839</v>
      </c>
      <c r="O4214" s="76">
        <f t="shared" si="12646"/>
        <v>434.6373743</v>
      </c>
      <c r="P4214" s="74">
        <f>I4214*SIP_Calculator!$D$26</f>
        <v>0</v>
      </c>
      <c r="Q4214" s="74">
        <f t="shared" si="10"/>
        <v>0</v>
      </c>
      <c r="R4214" s="74">
        <f t="shared" si="11"/>
        <v>0</v>
      </c>
      <c r="S4214" s="74">
        <f t="shared" ref="S4214:T4214" si="12647">S4213+Q4214</f>
        <v>363.7245567</v>
      </c>
      <c r="T4214" s="74">
        <f t="shared" si="12647"/>
        <v>434.5398032</v>
      </c>
      <c r="U4214" s="75">
        <f>J4214*SIP_Calculator!$D$27</f>
        <v>0</v>
      </c>
      <c r="V4214" s="75">
        <f t="shared" si="13"/>
        <v>0</v>
      </c>
      <c r="W4214" s="75">
        <f t="shared" si="14"/>
        <v>0</v>
      </c>
      <c r="X4214" s="75">
        <f t="shared" ref="X4214:Y4214" si="12648">X4213+V4214</f>
        <v>364.3274126</v>
      </c>
      <c r="Y4214" s="75">
        <f t="shared" si="12648"/>
        <v>435.2099739</v>
      </c>
    </row>
    <row r="4215" ht="15.75" customHeight="1">
      <c r="A4215" s="78">
        <v>44319.0</v>
      </c>
      <c r="B4215" s="73">
        <v>14811.2</v>
      </c>
      <c r="C4215" s="73">
        <v>12395.25</v>
      </c>
      <c r="D4215" s="74">
        <f t="shared" si="33"/>
        <v>885</v>
      </c>
      <c r="E4215" s="74">
        <f t="shared" si="16"/>
        <v>1</v>
      </c>
      <c r="F4215" s="75">
        <f t="shared" si="4"/>
        <v>5</v>
      </c>
      <c r="G4215" s="75">
        <f t="shared" si="17"/>
        <v>1</v>
      </c>
      <c r="H4215" s="76">
        <f>IF(A4215&lt;SIP_Calculator!$B$7,0,IF(A4215&gt;SIP_Calculator!$E$7,0,1))</f>
        <v>1</v>
      </c>
      <c r="I4215" s="74">
        <f t="shared" si="5"/>
        <v>1</v>
      </c>
      <c r="J4215" s="75">
        <f t="shared" si="6"/>
        <v>1</v>
      </c>
      <c r="K4215" s="76">
        <f>H4215*SIP_Calculator!$D$25</f>
        <v>484.4666522</v>
      </c>
      <c r="L4215" s="76">
        <f t="shared" si="7"/>
        <v>0.03270948014</v>
      </c>
      <c r="M4215" s="76">
        <f t="shared" si="8"/>
        <v>0.03908486333</v>
      </c>
      <c r="N4215" s="76">
        <f t="shared" ref="N4215:O4215" si="12649">N4214+L4215</f>
        <v>363.9115934</v>
      </c>
      <c r="O4215" s="76">
        <f t="shared" si="12649"/>
        <v>434.6764592</v>
      </c>
      <c r="P4215" s="74">
        <f>I4215*SIP_Calculator!$D$26</f>
        <v>2301.341589</v>
      </c>
      <c r="Q4215" s="74">
        <f t="shared" si="10"/>
        <v>0.1553784696</v>
      </c>
      <c r="R4215" s="74">
        <f t="shared" si="11"/>
        <v>0.1856631846</v>
      </c>
      <c r="S4215" s="74">
        <f t="shared" ref="S4215:T4215" si="12650">S4214+Q4215</f>
        <v>363.8799352</v>
      </c>
      <c r="T4215" s="74">
        <f t="shared" si="12650"/>
        <v>434.7254664</v>
      </c>
      <c r="U4215" s="75">
        <f>J4215*SIP_Calculator!$D$27</f>
        <v>10000</v>
      </c>
      <c r="V4215" s="75">
        <f t="shared" si="13"/>
        <v>0.6751647402</v>
      </c>
      <c r="W4215" s="75">
        <f t="shared" si="14"/>
        <v>0.8067606543</v>
      </c>
      <c r="X4215" s="75">
        <f t="shared" ref="X4215:Y4215" si="12651">X4214+V4215</f>
        <v>365.0025774</v>
      </c>
      <c r="Y4215" s="75">
        <f t="shared" si="12651"/>
        <v>436.0167346</v>
      </c>
    </row>
    <row r="4216" ht="15.75" customHeight="1">
      <c r="A4216" s="78">
        <v>44320.0</v>
      </c>
      <c r="B4216" s="73">
        <v>14683.7</v>
      </c>
      <c r="C4216" s="73">
        <v>12300.45</v>
      </c>
      <c r="D4216" s="74">
        <f t="shared" si="33"/>
        <v>885</v>
      </c>
      <c r="E4216" s="74">
        <f t="shared" si="16"/>
        <v>0</v>
      </c>
      <c r="F4216" s="75">
        <f t="shared" si="4"/>
        <v>5</v>
      </c>
      <c r="G4216" s="75">
        <f t="shared" si="17"/>
        <v>0</v>
      </c>
      <c r="H4216" s="76">
        <f>IF(A4216&lt;SIP_Calculator!$B$7,0,IF(A4216&gt;SIP_Calculator!$E$7,0,1))</f>
        <v>1</v>
      </c>
      <c r="I4216" s="74">
        <f t="shared" si="5"/>
        <v>0</v>
      </c>
      <c r="J4216" s="75">
        <f t="shared" si="6"/>
        <v>0</v>
      </c>
      <c r="K4216" s="76">
        <f>H4216*SIP_Calculator!$D$25</f>
        <v>484.4666522</v>
      </c>
      <c r="L4216" s="76">
        <f t="shared" si="7"/>
        <v>0.03299349974</v>
      </c>
      <c r="M4216" s="76">
        <f t="shared" si="8"/>
        <v>0.03938609174</v>
      </c>
      <c r="N4216" s="76">
        <f t="shared" ref="N4216:O4216" si="12652">N4215+L4216</f>
        <v>363.9445869</v>
      </c>
      <c r="O4216" s="76">
        <f t="shared" si="12652"/>
        <v>434.7158453</v>
      </c>
      <c r="P4216" s="74">
        <f>I4216*SIP_Calculator!$D$26</f>
        <v>0</v>
      </c>
      <c r="Q4216" s="74">
        <f t="shared" si="10"/>
        <v>0</v>
      </c>
      <c r="R4216" s="74">
        <f t="shared" si="11"/>
        <v>0</v>
      </c>
      <c r="S4216" s="74">
        <f t="shared" ref="S4216:T4216" si="12653">S4215+Q4216</f>
        <v>363.8799352</v>
      </c>
      <c r="T4216" s="74">
        <f t="shared" si="12653"/>
        <v>434.7254664</v>
      </c>
      <c r="U4216" s="75">
        <f>J4216*SIP_Calculator!$D$27</f>
        <v>0</v>
      </c>
      <c r="V4216" s="75">
        <f t="shared" si="13"/>
        <v>0</v>
      </c>
      <c r="W4216" s="75">
        <f t="shared" si="14"/>
        <v>0</v>
      </c>
      <c r="X4216" s="75">
        <f t="shared" ref="X4216:Y4216" si="12654">X4215+V4216</f>
        <v>365.0025774</v>
      </c>
      <c r="Y4216" s="75">
        <f t="shared" si="12654"/>
        <v>436.0167346</v>
      </c>
    </row>
    <row r="4217" ht="15.75" customHeight="1">
      <c r="A4217" s="78">
        <v>44321.0</v>
      </c>
      <c r="B4217" s="73">
        <v>14823.2</v>
      </c>
      <c r="C4217" s="73">
        <v>12413.0</v>
      </c>
      <c r="D4217" s="74">
        <f t="shared" si="33"/>
        <v>885</v>
      </c>
      <c r="E4217" s="74">
        <f t="shared" si="16"/>
        <v>0</v>
      </c>
      <c r="F4217" s="75">
        <f t="shared" si="4"/>
        <v>5</v>
      </c>
      <c r="G4217" s="75">
        <f t="shared" si="17"/>
        <v>0</v>
      </c>
      <c r="H4217" s="76">
        <f>IF(A4217&lt;SIP_Calculator!$B$7,0,IF(A4217&gt;SIP_Calculator!$E$7,0,1))</f>
        <v>1</v>
      </c>
      <c r="I4217" s="74">
        <f t="shared" si="5"/>
        <v>0</v>
      </c>
      <c r="J4217" s="75">
        <f t="shared" si="6"/>
        <v>0</v>
      </c>
      <c r="K4217" s="76">
        <f>H4217*SIP_Calculator!$D$25</f>
        <v>484.4666522</v>
      </c>
      <c r="L4217" s="76">
        <f t="shared" si="7"/>
        <v>0.03268300044</v>
      </c>
      <c r="M4217" s="76">
        <f t="shared" si="8"/>
        <v>0.03902897383</v>
      </c>
      <c r="N4217" s="76">
        <f t="shared" ref="N4217:O4217" si="12655">N4216+L4217</f>
        <v>363.9772699</v>
      </c>
      <c r="O4217" s="76">
        <f t="shared" si="12655"/>
        <v>434.7548743</v>
      </c>
      <c r="P4217" s="74">
        <f>I4217*SIP_Calculator!$D$26</f>
        <v>0</v>
      </c>
      <c r="Q4217" s="74">
        <f t="shared" si="10"/>
        <v>0</v>
      </c>
      <c r="R4217" s="74">
        <f t="shared" si="11"/>
        <v>0</v>
      </c>
      <c r="S4217" s="74">
        <f t="shared" ref="S4217:T4217" si="12656">S4216+Q4217</f>
        <v>363.8799352</v>
      </c>
      <c r="T4217" s="74">
        <f t="shared" si="12656"/>
        <v>434.7254664</v>
      </c>
      <c r="U4217" s="75">
        <f>J4217*SIP_Calculator!$D$27</f>
        <v>0</v>
      </c>
      <c r="V4217" s="75">
        <f t="shared" si="13"/>
        <v>0</v>
      </c>
      <c r="W4217" s="75">
        <f t="shared" si="14"/>
        <v>0</v>
      </c>
      <c r="X4217" s="75">
        <f t="shared" ref="X4217:Y4217" si="12657">X4216+V4217</f>
        <v>365.0025774</v>
      </c>
      <c r="Y4217" s="75">
        <f t="shared" si="12657"/>
        <v>436.0167346</v>
      </c>
    </row>
    <row r="4218" ht="15.75" customHeight="1">
      <c r="A4218" s="78">
        <v>44322.0</v>
      </c>
      <c r="B4218" s="73">
        <v>14928.6</v>
      </c>
      <c r="C4218" s="73">
        <v>12501.9</v>
      </c>
      <c r="D4218" s="74">
        <f t="shared" si="33"/>
        <v>885</v>
      </c>
      <c r="E4218" s="74">
        <f t="shared" si="16"/>
        <v>0</v>
      </c>
      <c r="F4218" s="75">
        <f t="shared" si="4"/>
        <v>5</v>
      </c>
      <c r="G4218" s="75">
        <f t="shared" si="17"/>
        <v>0</v>
      </c>
      <c r="H4218" s="76">
        <f>IF(A4218&lt;SIP_Calculator!$B$7,0,IF(A4218&gt;SIP_Calculator!$E$7,0,1))</f>
        <v>1</v>
      </c>
      <c r="I4218" s="74">
        <f t="shared" si="5"/>
        <v>0</v>
      </c>
      <c r="J4218" s="75">
        <f t="shared" si="6"/>
        <v>0</v>
      </c>
      <c r="K4218" s="76">
        <f>H4218*SIP_Calculator!$D$25</f>
        <v>484.4666522</v>
      </c>
      <c r="L4218" s="76">
        <f t="shared" si="7"/>
        <v>0.03245224952</v>
      </c>
      <c r="M4218" s="76">
        <f t="shared" si="8"/>
        <v>0.03875144196</v>
      </c>
      <c r="N4218" s="76">
        <f t="shared" ref="N4218:O4218" si="12658">N4217+L4218</f>
        <v>364.0097221</v>
      </c>
      <c r="O4218" s="76">
        <f t="shared" si="12658"/>
        <v>434.7936257</v>
      </c>
      <c r="P4218" s="74">
        <f>I4218*SIP_Calculator!$D$26</f>
        <v>0</v>
      </c>
      <c r="Q4218" s="74">
        <f t="shared" si="10"/>
        <v>0</v>
      </c>
      <c r="R4218" s="74">
        <f t="shared" si="11"/>
        <v>0</v>
      </c>
      <c r="S4218" s="74">
        <f t="shared" ref="S4218:T4218" si="12659">S4217+Q4218</f>
        <v>363.8799352</v>
      </c>
      <c r="T4218" s="74">
        <f t="shared" si="12659"/>
        <v>434.7254664</v>
      </c>
      <c r="U4218" s="75">
        <f>J4218*SIP_Calculator!$D$27</f>
        <v>0</v>
      </c>
      <c r="V4218" s="75">
        <f t="shared" si="13"/>
        <v>0</v>
      </c>
      <c r="W4218" s="75">
        <f t="shared" si="14"/>
        <v>0</v>
      </c>
      <c r="X4218" s="75">
        <f t="shared" ref="X4218:Y4218" si="12660">X4217+V4218</f>
        <v>365.0025774</v>
      </c>
      <c r="Y4218" s="75">
        <f t="shared" si="12660"/>
        <v>436.0167346</v>
      </c>
    </row>
    <row r="4219" ht="15.75" customHeight="1">
      <c r="A4219" s="78">
        <v>44323.0</v>
      </c>
      <c r="B4219" s="73">
        <v>15021.65</v>
      </c>
      <c r="C4219" s="73">
        <v>12563.1</v>
      </c>
      <c r="D4219" s="74">
        <f t="shared" si="33"/>
        <v>885</v>
      </c>
      <c r="E4219" s="74">
        <f t="shared" si="16"/>
        <v>0</v>
      </c>
      <c r="F4219" s="75">
        <f t="shared" si="4"/>
        <v>5</v>
      </c>
      <c r="G4219" s="75">
        <f t="shared" si="17"/>
        <v>0</v>
      </c>
      <c r="H4219" s="76">
        <f>IF(A4219&lt;SIP_Calculator!$B$7,0,IF(A4219&gt;SIP_Calculator!$E$7,0,1))</f>
        <v>1</v>
      </c>
      <c r="I4219" s="74">
        <f t="shared" si="5"/>
        <v>0</v>
      </c>
      <c r="J4219" s="75">
        <f t="shared" si="6"/>
        <v>0</v>
      </c>
      <c r="K4219" s="76">
        <f>H4219*SIP_Calculator!$D$25</f>
        <v>484.4666522</v>
      </c>
      <c r="L4219" s="76">
        <f t="shared" si="7"/>
        <v>0.03225122754</v>
      </c>
      <c r="M4219" s="76">
        <f t="shared" si="8"/>
        <v>0.03856266783</v>
      </c>
      <c r="N4219" s="76">
        <f t="shared" ref="N4219:O4219" si="12661">N4218+L4219</f>
        <v>364.0419733</v>
      </c>
      <c r="O4219" s="76">
        <f t="shared" si="12661"/>
        <v>434.8321884</v>
      </c>
      <c r="P4219" s="74">
        <f>I4219*SIP_Calculator!$D$26</f>
        <v>0</v>
      </c>
      <c r="Q4219" s="74">
        <f t="shared" si="10"/>
        <v>0</v>
      </c>
      <c r="R4219" s="74">
        <f t="shared" si="11"/>
        <v>0</v>
      </c>
      <c r="S4219" s="74">
        <f t="shared" ref="S4219:T4219" si="12662">S4218+Q4219</f>
        <v>363.8799352</v>
      </c>
      <c r="T4219" s="74">
        <f t="shared" si="12662"/>
        <v>434.7254664</v>
      </c>
      <c r="U4219" s="75">
        <f>J4219*SIP_Calculator!$D$27</f>
        <v>0</v>
      </c>
      <c r="V4219" s="75">
        <f t="shared" si="13"/>
        <v>0</v>
      </c>
      <c r="W4219" s="75">
        <f t="shared" si="14"/>
        <v>0</v>
      </c>
      <c r="X4219" s="75">
        <f t="shared" ref="X4219:Y4219" si="12663">X4218+V4219</f>
        <v>365.0025774</v>
      </c>
      <c r="Y4219" s="75">
        <f t="shared" si="12663"/>
        <v>436.0167346</v>
      </c>
    </row>
    <row r="4220" ht="15.75" customHeight="1">
      <c r="A4220" s="78">
        <v>44326.0</v>
      </c>
      <c r="B4220" s="73">
        <v>15146.65</v>
      </c>
      <c r="C4220" s="73">
        <v>12669.9</v>
      </c>
      <c r="D4220" s="74">
        <f t="shared" si="33"/>
        <v>886</v>
      </c>
      <c r="E4220" s="74">
        <f t="shared" si="16"/>
        <v>1</v>
      </c>
      <c r="F4220" s="75">
        <f t="shared" si="4"/>
        <v>5</v>
      </c>
      <c r="G4220" s="75">
        <f t="shared" si="17"/>
        <v>0</v>
      </c>
      <c r="H4220" s="76">
        <f>IF(A4220&lt;SIP_Calculator!$B$7,0,IF(A4220&gt;SIP_Calculator!$E$7,0,1))</f>
        <v>1</v>
      </c>
      <c r="I4220" s="74">
        <f t="shared" si="5"/>
        <v>1</v>
      </c>
      <c r="J4220" s="75">
        <f t="shared" si="6"/>
        <v>0</v>
      </c>
      <c r="K4220" s="76">
        <f>H4220*SIP_Calculator!$D$25</f>
        <v>484.4666522</v>
      </c>
      <c r="L4220" s="76">
        <f t="shared" si="7"/>
        <v>0.03198506945</v>
      </c>
      <c r="M4220" s="76">
        <f t="shared" si="8"/>
        <v>0.03823760663</v>
      </c>
      <c r="N4220" s="76">
        <f t="shared" ref="N4220:O4220" si="12664">N4219+L4220</f>
        <v>364.0739584</v>
      </c>
      <c r="O4220" s="76">
        <f t="shared" si="12664"/>
        <v>434.870426</v>
      </c>
      <c r="P4220" s="74">
        <f>I4220*SIP_Calculator!$D$26</f>
        <v>2301.341589</v>
      </c>
      <c r="Q4220" s="74">
        <f t="shared" si="10"/>
        <v>0.151937332</v>
      </c>
      <c r="R4220" s="74">
        <f t="shared" si="11"/>
        <v>0.1816384967</v>
      </c>
      <c r="S4220" s="74">
        <f t="shared" ref="S4220:T4220" si="12665">S4219+Q4220</f>
        <v>364.0318725</v>
      </c>
      <c r="T4220" s="74">
        <f t="shared" si="12665"/>
        <v>434.9071049</v>
      </c>
      <c r="U4220" s="75">
        <f>J4220*SIP_Calculator!$D$27</f>
        <v>0</v>
      </c>
      <c r="V4220" s="75">
        <f t="shared" si="13"/>
        <v>0</v>
      </c>
      <c r="W4220" s="75">
        <f t="shared" si="14"/>
        <v>0</v>
      </c>
      <c r="X4220" s="75">
        <f t="shared" ref="X4220:Y4220" si="12666">X4219+V4220</f>
        <v>365.0025774</v>
      </c>
      <c r="Y4220" s="75">
        <f t="shared" si="12666"/>
        <v>436.0167346</v>
      </c>
    </row>
    <row r="4221" ht="15.75" customHeight="1">
      <c r="A4221" s="78">
        <v>44327.0</v>
      </c>
      <c r="B4221" s="73">
        <v>15071.4</v>
      </c>
      <c r="C4221" s="73">
        <v>12642.25</v>
      </c>
      <c r="D4221" s="74">
        <f t="shared" si="33"/>
        <v>886</v>
      </c>
      <c r="E4221" s="74">
        <f t="shared" si="16"/>
        <v>0</v>
      </c>
      <c r="F4221" s="75">
        <f t="shared" si="4"/>
        <v>5</v>
      </c>
      <c r="G4221" s="75">
        <f t="shared" si="17"/>
        <v>0</v>
      </c>
      <c r="H4221" s="76">
        <f>IF(A4221&lt;SIP_Calculator!$B$7,0,IF(A4221&gt;SIP_Calculator!$E$7,0,1))</f>
        <v>1</v>
      </c>
      <c r="I4221" s="74">
        <f t="shared" si="5"/>
        <v>0</v>
      </c>
      <c r="J4221" s="75">
        <f t="shared" si="6"/>
        <v>0</v>
      </c>
      <c r="K4221" s="76">
        <f>H4221*SIP_Calculator!$D$25</f>
        <v>484.4666522</v>
      </c>
      <c r="L4221" s="76">
        <f t="shared" si="7"/>
        <v>0.03214476772</v>
      </c>
      <c r="M4221" s="76">
        <f t="shared" si="8"/>
        <v>0.0383212365</v>
      </c>
      <c r="N4221" s="76">
        <f t="shared" ref="N4221:O4221" si="12667">N4220+L4221</f>
        <v>364.1061032</v>
      </c>
      <c r="O4221" s="76">
        <f t="shared" si="12667"/>
        <v>434.9087472</v>
      </c>
      <c r="P4221" s="74">
        <f>I4221*SIP_Calculator!$D$26</f>
        <v>0</v>
      </c>
      <c r="Q4221" s="74">
        <f t="shared" si="10"/>
        <v>0</v>
      </c>
      <c r="R4221" s="74">
        <f t="shared" si="11"/>
        <v>0</v>
      </c>
      <c r="S4221" s="74">
        <f t="shared" ref="S4221:T4221" si="12668">S4220+Q4221</f>
        <v>364.0318725</v>
      </c>
      <c r="T4221" s="74">
        <f t="shared" si="12668"/>
        <v>434.9071049</v>
      </c>
      <c r="U4221" s="75">
        <f>J4221*SIP_Calculator!$D$27</f>
        <v>0</v>
      </c>
      <c r="V4221" s="75">
        <f t="shared" si="13"/>
        <v>0</v>
      </c>
      <c r="W4221" s="75">
        <f t="shared" si="14"/>
        <v>0</v>
      </c>
      <c r="X4221" s="75">
        <f t="shared" ref="X4221:Y4221" si="12669">X4220+V4221</f>
        <v>365.0025774</v>
      </c>
      <c r="Y4221" s="75">
        <f t="shared" si="12669"/>
        <v>436.0167346</v>
      </c>
    </row>
    <row r="4222" ht="15.75" customHeight="1">
      <c r="A4222" s="78">
        <v>44328.0</v>
      </c>
      <c r="B4222" s="73">
        <v>14940.0</v>
      </c>
      <c r="C4222" s="73">
        <v>12537.95</v>
      </c>
      <c r="D4222" s="74">
        <f t="shared" si="33"/>
        <v>886</v>
      </c>
      <c r="E4222" s="74">
        <f t="shared" si="16"/>
        <v>0</v>
      </c>
      <c r="F4222" s="75">
        <f t="shared" si="4"/>
        <v>5</v>
      </c>
      <c r="G4222" s="75">
        <f t="shared" si="17"/>
        <v>0</v>
      </c>
      <c r="H4222" s="76">
        <f>IF(A4222&lt;SIP_Calculator!$B$7,0,IF(A4222&gt;SIP_Calculator!$E$7,0,1))</f>
        <v>1</v>
      </c>
      <c r="I4222" s="74">
        <f t="shared" si="5"/>
        <v>0</v>
      </c>
      <c r="J4222" s="75">
        <f t="shared" si="6"/>
        <v>0</v>
      </c>
      <c r="K4222" s="76">
        <f>H4222*SIP_Calculator!$D$25</f>
        <v>484.4666522</v>
      </c>
      <c r="L4222" s="76">
        <f t="shared" si="7"/>
        <v>0.03242748676</v>
      </c>
      <c r="M4222" s="76">
        <f t="shared" si="8"/>
        <v>0.03864002107</v>
      </c>
      <c r="N4222" s="76">
        <f t="shared" ref="N4222:O4222" si="12670">N4221+L4222</f>
        <v>364.1385307</v>
      </c>
      <c r="O4222" s="76">
        <f t="shared" si="12670"/>
        <v>434.9473872</v>
      </c>
      <c r="P4222" s="74">
        <f>I4222*SIP_Calculator!$D$26</f>
        <v>0</v>
      </c>
      <c r="Q4222" s="74">
        <f t="shared" si="10"/>
        <v>0</v>
      </c>
      <c r="R4222" s="74">
        <f t="shared" si="11"/>
        <v>0</v>
      </c>
      <c r="S4222" s="74">
        <f t="shared" ref="S4222:T4222" si="12671">S4221+Q4222</f>
        <v>364.0318725</v>
      </c>
      <c r="T4222" s="74">
        <f t="shared" si="12671"/>
        <v>434.9071049</v>
      </c>
      <c r="U4222" s="75">
        <f>J4222*SIP_Calculator!$D$27</f>
        <v>0</v>
      </c>
      <c r="V4222" s="75">
        <f t="shared" si="13"/>
        <v>0</v>
      </c>
      <c r="W4222" s="75">
        <f t="shared" si="14"/>
        <v>0</v>
      </c>
      <c r="X4222" s="75">
        <f t="shared" ref="X4222:Y4222" si="12672">X4221+V4222</f>
        <v>365.0025774</v>
      </c>
      <c r="Y4222" s="75">
        <f t="shared" si="12672"/>
        <v>436.0167346</v>
      </c>
    </row>
    <row r="4223" ht="15.75" customHeight="1">
      <c r="A4223" s="81">
        <v>44330.0</v>
      </c>
      <c r="B4223" s="82">
        <v>14893.2</v>
      </c>
      <c r="C4223" s="82">
        <v>12472.15</v>
      </c>
      <c r="D4223" s="74">
        <f t="shared" si="33"/>
        <v>886</v>
      </c>
      <c r="E4223" s="74">
        <f t="shared" si="16"/>
        <v>0</v>
      </c>
      <c r="F4223" s="75">
        <f t="shared" si="4"/>
        <v>5</v>
      </c>
      <c r="G4223" s="75">
        <f t="shared" si="17"/>
        <v>0</v>
      </c>
      <c r="H4223" s="76">
        <f>IF(A4223&lt;SIP_Calculator!$B$7,0,IF(A4223&gt;SIP_Calculator!$E$7,0,1))</f>
        <v>1</v>
      </c>
      <c r="I4223" s="74">
        <f t="shared" si="5"/>
        <v>0</v>
      </c>
      <c r="J4223" s="75">
        <f t="shared" si="6"/>
        <v>0</v>
      </c>
      <c r="K4223" s="76">
        <f>H4223*SIP_Calculator!$D$25</f>
        <v>484.4666522</v>
      </c>
      <c r="L4223" s="76">
        <f t="shared" si="7"/>
        <v>0.03252938604</v>
      </c>
      <c r="M4223" s="76">
        <f t="shared" si="8"/>
        <v>0.03884387633</v>
      </c>
      <c r="N4223" s="76">
        <f t="shared" ref="N4223:O4223" si="12673">N4222+L4223</f>
        <v>364.17106</v>
      </c>
      <c r="O4223" s="76">
        <f t="shared" si="12673"/>
        <v>434.9862311</v>
      </c>
      <c r="P4223" s="74">
        <f>I4223*SIP_Calculator!$D$26</f>
        <v>0</v>
      </c>
      <c r="Q4223" s="74">
        <f t="shared" si="10"/>
        <v>0</v>
      </c>
      <c r="R4223" s="74">
        <f t="shared" si="11"/>
        <v>0</v>
      </c>
      <c r="S4223" s="74">
        <f t="shared" ref="S4223:T4223" si="12674">S4222+Q4223</f>
        <v>364.0318725</v>
      </c>
      <c r="T4223" s="74">
        <f t="shared" si="12674"/>
        <v>434.9071049</v>
      </c>
      <c r="U4223" s="75">
        <f>J4223*SIP_Calculator!$D$27</f>
        <v>0</v>
      </c>
      <c r="V4223" s="75">
        <f t="shared" si="13"/>
        <v>0</v>
      </c>
      <c r="W4223" s="75">
        <f t="shared" si="14"/>
        <v>0</v>
      </c>
      <c r="X4223" s="75">
        <f t="shared" ref="X4223:Y4223" si="12675">X4222+V4223</f>
        <v>365.0025774</v>
      </c>
      <c r="Y4223" s="75">
        <f t="shared" si="12675"/>
        <v>436.0167346</v>
      </c>
    </row>
    <row r="4224" ht="15.75" customHeight="1">
      <c r="A4224" s="81">
        <v>44333.0</v>
      </c>
      <c r="B4224" s="82">
        <v>15134.15</v>
      </c>
      <c r="C4224" s="82">
        <v>12672.1</v>
      </c>
      <c r="D4224" s="74">
        <f t="shared" si="33"/>
        <v>887</v>
      </c>
      <c r="E4224" s="74">
        <f t="shared" si="16"/>
        <v>1</v>
      </c>
      <c r="F4224" s="75">
        <f t="shared" si="4"/>
        <v>5</v>
      </c>
      <c r="G4224" s="75">
        <f t="shared" si="17"/>
        <v>0</v>
      </c>
      <c r="H4224" s="76">
        <f>IF(A4224&lt;SIP_Calculator!$B$7,0,IF(A4224&gt;SIP_Calculator!$E$7,0,1))</f>
        <v>1</v>
      </c>
      <c r="I4224" s="74">
        <f t="shared" si="5"/>
        <v>1</v>
      </c>
      <c r="J4224" s="75">
        <f t="shared" si="6"/>
        <v>0</v>
      </c>
      <c r="K4224" s="76">
        <f>H4224*SIP_Calculator!$D$25</f>
        <v>484.4666522</v>
      </c>
      <c r="L4224" s="76">
        <f t="shared" si="7"/>
        <v>0.03201148741</v>
      </c>
      <c r="M4224" s="76">
        <f t="shared" si="8"/>
        <v>0.0382309682</v>
      </c>
      <c r="N4224" s="76">
        <f t="shared" ref="N4224:O4224" si="12676">N4223+L4224</f>
        <v>364.2030715</v>
      </c>
      <c r="O4224" s="76">
        <f t="shared" si="12676"/>
        <v>435.0244621</v>
      </c>
      <c r="P4224" s="74">
        <f>I4224*SIP_Calculator!$D$26</f>
        <v>2301.341589</v>
      </c>
      <c r="Q4224" s="74">
        <f t="shared" si="10"/>
        <v>0.1520628241</v>
      </c>
      <c r="R4224" s="74">
        <f t="shared" si="11"/>
        <v>0.1816069625</v>
      </c>
      <c r="S4224" s="74">
        <f t="shared" ref="S4224:T4224" si="12677">S4223+Q4224</f>
        <v>364.1839353</v>
      </c>
      <c r="T4224" s="74">
        <f t="shared" si="12677"/>
        <v>435.0887119</v>
      </c>
      <c r="U4224" s="75">
        <f>J4224*SIP_Calculator!$D$27</f>
        <v>0</v>
      </c>
      <c r="V4224" s="75">
        <f t="shared" si="13"/>
        <v>0</v>
      </c>
      <c r="W4224" s="75">
        <f t="shared" si="14"/>
        <v>0</v>
      </c>
      <c r="X4224" s="75">
        <f t="shared" ref="X4224:Y4224" si="12678">X4223+V4224</f>
        <v>365.0025774</v>
      </c>
      <c r="Y4224" s="75">
        <f t="shared" si="12678"/>
        <v>436.0167346</v>
      </c>
    </row>
    <row r="4225" ht="15.75" customHeight="1">
      <c r="A4225" s="81">
        <v>44334.0</v>
      </c>
      <c r="B4225" s="82">
        <v>15325.0</v>
      </c>
      <c r="C4225" s="82">
        <v>12839.1</v>
      </c>
      <c r="D4225" s="74">
        <f t="shared" si="33"/>
        <v>887</v>
      </c>
      <c r="E4225" s="74">
        <f t="shared" si="16"/>
        <v>0</v>
      </c>
      <c r="F4225" s="75">
        <f t="shared" si="4"/>
        <v>5</v>
      </c>
      <c r="G4225" s="75">
        <f t="shared" si="17"/>
        <v>0</v>
      </c>
      <c r="H4225" s="76">
        <f>IF(A4225&lt;SIP_Calculator!$B$7,0,IF(A4225&gt;SIP_Calculator!$E$7,0,1))</f>
        <v>1</v>
      </c>
      <c r="I4225" s="74">
        <f t="shared" si="5"/>
        <v>0</v>
      </c>
      <c r="J4225" s="75">
        <f t="shared" si="6"/>
        <v>0</v>
      </c>
      <c r="K4225" s="76">
        <f>H4225*SIP_Calculator!$D$25</f>
        <v>484.4666522</v>
      </c>
      <c r="L4225" s="76">
        <f t="shared" si="7"/>
        <v>0.03161283212</v>
      </c>
      <c r="M4225" s="76">
        <f t="shared" si="8"/>
        <v>0.03773369256</v>
      </c>
      <c r="N4225" s="76">
        <f t="shared" ref="N4225:O4225" si="12679">N4224+L4225</f>
        <v>364.2346844</v>
      </c>
      <c r="O4225" s="76">
        <f t="shared" si="12679"/>
        <v>435.0621958</v>
      </c>
      <c r="P4225" s="74">
        <f>I4225*SIP_Calculator!$D$26</f>
        <v>0</v>
      </c>
      <c r="Q4225" s="74">
        <f t="shared" si="10"/>
        <v>0</v>
      </c>
      <c r="R4225" s="74">
        <f t="shared" si="11"/>
        <v>0</v>
      </c>
      <c r="S4225" s="74">
        <f t="shared" ref="S4225:T4225" si="12680">S4224+Q4225</f>
        <v>364.1839353</v>
      </c>
      <c r="T4225" s="74">
        <f t="shared" si="12680"/>
        <v>435.0887119</v>
      </c>
      <c r="U4225" s="75">
        <f>J4225*SIP_Calculator!$D$27</f>
        <v>0</v>
      </c>
      <c r="V4225" s="75">
        <f t="shared" si="13"/>
        <v>0</v>
      </c>
      <c r="W4225" s="75">
        <f t="shared" si="14"/>
        <v>0</v>
      </c>
      <c r="X4225" s="75">
        <f t="shared" ref="X4225:Y4225" si="12681">X4224+V4225</f>
        <v>365.0025774</v>
      </c>
      <c r="Y4225" s="75">
        <f t="shared" si="12681"/>
        <v>436.0167346</v>
      </c>
    </row>
    <row r="4226" ht="15.75" customHeight="1">
      <c r="A4226" s="81">
        <v>44335.0</v>
      </c>
      <c r="B4226" s="82">
        <v>15272.55</v>
      </c>
      <c r="C4226" s="82">
        <v>12809.0</v>
      </c>
      <c r="D4226" s="74">
        <f t="shared" si="33"/>
        <v>887</v>
      </c>
      <c r="E4226" s="74">
        <f t="shared" si="16"/>
        <v>0</v>
      </c>
      <c r="F4226" s="75">
        <f t="shared" si="4"/>
        <v>5</v>
      </c>
      <c r="G4226" s="75">
        <f t="shared" si="17"/>
        <v>0</v>
      </c>
      <c r="H4226" s="76">
        <f>IF(A4226&lt;SIP_Calculator!$B$7,0,IF(A4226&gt;SIP_Calculator!$E$7,0,1))</f>
        <v>1</v>
      </c>
      <c r="I4226" s="74">
        <f t="shared" si="5"/>
        <v>0</v>
      </c>
      <c r="J4226" s="75">
        <f t="shared" si="6"/>
        <v>0</v>
      </c>
      <c r="K4226" s="76">
        <f>H4226*SIP_Calculator!$D$25</f>
        <v>484.4666522</v>
      </c>
      <c r="L4226" s="76">
        <f t="shared" si="7"/>
        <v>0.03172139899</v>
      </c>
      <c r="M4226" s="76">
        <f t="shared" si="8"/>
        <v>0.03782236335</v>
      </c>
      <c r="N4226" s="76">
        <f t="shared" ref="N4226:O4226" si="12682">N4225+L4226</f>
        <v>364.2664058</v>
      </c>
      <c r="O4226" s="76">
        <f t="shared" si="12682"/>
        <v>435.1000181</v>
      </c>
      <c r="P4226" s="74">
        <f>I4226*SIP_Calculator!$D$26</f>
        <v>0</v>
      </c>
      <c r="Q4226" s="74">
        <f t="shared" si="10"/>
        <v>0</v>
      </c>
      <c r="R4226" s="74">
        <f t="shared" si="11"/>
        <v>0</v>
      </c>
      <c r="S4226" s="74">
        <f t="shared" ref="S4226:T4226" si="12683">S4225+Q4226</f>
        <v>364.1839353</v>
      </c>
      <c r="T4226" s="74">
        <f t="shared" si="12683"/>
        <v>435.0887119</v>
      </c>
      <c r="U4226" s="75">
        <f>J4226*SIP_Calculator!$D$27</f>
        <v>0</v>
      </c>
      <c r="V4226" s="75">
        <f t="shared" si="13"/>
        <v>0</v>
      </c>
      <c r="W4226" s="75">
        <f t="shared" si="14"/>
        <v>0</v>
      </c>
      <c r="X4226" s="75">
        <f t="shared" ref="X4226:Y4226" si="12684">X4225+V4226</f>
        <v>365.0025774</v>
      </c>
      <c r="Y4226" s="75">
        <f t="shared" si="12684"/>
        <v>436.0167346</v>
      </c>
    </row>
    <row r="4227" ht="15.75" customHeight="1">
      <c r="A4227" s="81">
        <v>44336.0</v>
      </c>
      <c r="B4227" s="82">
        <v>15164.45</v>
      </c>
      <c r="C4227" s="82">
        <v>12736.45</v>
      </c>
      <c r="D4227" s="74">
        <f t="shared" si="33"/>
        <v>887</v>
      </c>
      <c r="E4227" s="74">
        <f t="shared" si="16"/>
        <v>0</v>
      </c>
      <c r="F4227" s="75">
        <f t="shared" si="4"/>
        <v>5</v>
      </c>
      <c r="G4227" s="75">
        <f t="shared" si="17"/>
        <v>0</v>
      </c>
      <c r="H4227" s="76">
        <f>IF(A4227&lt;SIP_Calculator!$B$7,0,IF(A4227&gt;SIP_Calculator!$E$7,0,1))</f>
        <v>1</v>
      </c>
      <c r="I4227" s="74">
        <f t="shared" si="5"/>
        <v>0</v>
      </c>
      <c r="J4227" s="75">
        <f t="shared" si="6"/>
        <v>0</v>
      </c>
      <c r="K4227" s="76">
        <f>H4227*SIP_Calculator!$D$25</f>
        <v>484.4666522</v>
      </c>
      <c r="L4227" s="76">
        <f t="shared" si="7"/>
        <v>0.03194752544</v>
      </c>
      <c r="M4227" s="76">
        <f t="shared" si="8"/>
        <v>0.03803780898</v>
      </c>
      <c r="N4227" s="76">
        <f t="shared" ref="N4227:O4227" si="12685">N4226+L4227</f>
        <v>364.2983533</v>
      </c>
      <c r="O4227" s="76">
        <f t="shared" si="12685"/>
        <v>435.1380559</v>
      </c>
      <c r="P4227" s="74">
        <f>I4227*SIP_Calculator!$D$26</f>
        <v>0</v>
      </c>
      <c r="Q4227" s="74">
        <f t="shared" si="10"/>
        <v>0</v>
      </c>
      <c r="R4227" s="74">
        <f t="shared" si="11"/>
        <v>0</v>
      </c>
      <c r="S4227" s="74">
        <f t="shared" ref="S4227:T4227" si="12686">S4226+Q4227</f>
        <v>364.1839353</v>
      </c>
      <c r="T4227" s="74">
        <f t="shared" si="12686"/>
        <v>435.0887119</v>
      </c>
      <c r="U4227" s="75">
        <f>J4227*SIP_Calculator!$D$27</f>
        <v>0</v>
      </c>
      <c r="V4227" s="75">
        <f t="shared" si="13"/>
        <v>0</v>
      </c>
      <c r="W4227" s="75">
        <f t="shared" si="14"/>
        <v>0</v>
      </c>
      <c r="X4227" s="75">
        <f t="shared" ref="X4227:Y4227" si="12687">X4226+V4227</f>
        <v>365.0025774</v>
      </c>
      <c r="Y4227" s="75">
        <f t="shared" si="12687"/>
        <v>436.0167346</v>
      </c>
    </row>
    <row r="4228" ht="15.75" customHeight="1">
      <c r="A4228" s="81">
        <v>44337.0</v>
      </c>
      <c r="B4228" s="82">
        <v>15408.55</v>
      </c>
      <c r="C4228" s="82">
        <v>12917.85</v>
      </c>
      <c r="D4228" s="74">
        <f t="shared" si="33"/>
        <v>887</v>
      </c>
      <c r="E4228" s="74">
        <f t="shared" si="16"/>
        <v>0</v>
      </c>
      <c r="F4228" s="75">
        <f t="shared" si="4"/>
        <v>5</v>
      </c>
      <c r="G4228" s="75">
        <f t="shared" si="17"/>
        <v>0</v>
      </c>
      <c r="H4228" s="76">
        <f>IF(A4228&lt;SIP_Calculator!$B$7,0,IF(A4228&gt;SIP_Calculator!$E$7,0,1))</f>
        <v>1</v>
      </c>
      <c r="I4228" s="74">
        <f t="shared" si="5"/>
        <v>0</v>
      </c>
      <c r="J4228" s="75">
        <f t="shared" si="6"/>
        <v>0</v>
      </c>
      <c r="K4228" s="76">
        <f>H4228*SIP_Calculator!$D$25</f>
        <v>484.4666522</v>
      </c>
      <c r="L4228" s="76">
        <f t="shared" si="7"/>
        <v>0.03144141741</v>
      </c>
      <c r="M4228" s="76">
        <f t="shared" si="8"/>
        <v>0.03750365983</v>
      </c>
      <c r="N4228" s="76">
        <f t="shared" ref="N4228:O4228" si="12688">N4227+L4228</f>
        <v>364.3297947</v>
      </c>
      <c r="O4228" s="76">
        <f t="shared" si="12688"/>
        <v>435.1755596</v>
      </c>
      <c r="P4228" s="74">
        <f>I4228*SIP_Calculator!$D$26</f>
        <v>0</v>
      </c>
      <c r="Q4228" s="74">
        <f t="shared" si="10"/>
        <v>0</v>
      </c>
      <c r="R4228" s="74">
        <f t="shared" si="11"/>
        <v>0</v>
      </c>
      <c r="S4228" s="74">
        <f t="shared" ref="S4228:T4228" si="12689">S4227+Q4228</f>
        <v>364.1839353</v>
      </c>
      <c r="T4228" s="74">
        <f t="shared" si="12689"/>
        <v>435.0887119</v>
      </c>
      <c r="U4228" s="75">
        <f>J4228*SIP_Calculator!$D$27</f>
        <v>0</v>
      </c>
      <c r="V4228" s="75">
        <f t="shared" si="13"/>
        <v>0</v>
      </c>
      <c r="W4228" s="75">
        <f t="shared" si="14"/>
        <v>0</v>
      </c>
      <c r="X4228" s="75">
        <f t="shared" ref="X4228:Y4228" si="12690">X4227+V4228</f>
        <v>365.0025774</v>
      </c>
      <c r="Y4228" s="75">
        <f t="shared" si="12690"/>
        <v>436.0167346</v>
      </c>
    </row>
    <row r="4229" ht="15.75" customHeight="1">
      <c r="A4229" s="81">
        <v>44340.0</v>
      </c>
      <c r="B4229" s="82">
        <v>15445.2</v>
      </c>
      <c r="C4229" s="82">
        <v>12962.45</v>
      </c>
      <c r="D4229" s="74">
        <f t="shared" si="33"/>
        <v>888</v>
      </c>
      <c r="E4229" s="74">
        <f t="shared" si="16"/>
        <v>1</v>
      </c>
      <c r="F4229" s="75">
        <f t="shared" si="4"/>
        <v>5</v>
      </c>
      <c r="G4229" s="75">
        <f t="shared" si="17"/>
        <v>0</v>
      </c>
      <c r="H4229" s="76">
        <f>IF(A4229&lt;SIP_Calculator!$B$7,0,IF(A4229&gt;SIP_Calculator!$E$7,0,1))</f>
        <v>1</v>
      </c>
      <c r="I4229" s="74">
        <f t="shared" si="5"/>
        <v>1</v>
      </c>
      <c r="J4229" s="75">
        <f t="shared" si="6"/>
        <v>0</v>
      </c>
      <c r="K4229" s="76">
        <f>H4229*SIP_Calculator!$D$25</f>
        <v>484.4666522</v>
      </c>
      <c r="L4229" s="76">
        <f t="shared" si="7"/>
        <v>0.03136680989</v>
      </c>
      <c r="M4229" s="76">
        <f t="shared" si="8"/>
        <v>0.03737462071</v>
      </c>
      <c r="N4229" s="76">
        <f t="shared" ref="N4229:O4229" si="12691">N4228+L4229</f>
        <v>364.3611615</v>
      </c>
      <c r="O4229" s="76">
        <f t="shared" si="12691"/>
        <v>435.2129342</v>
      </c>
      <c r="P4229" s="74">
        <f>I4229*SIP_Calculator!$D$26</f>
        <v>2301.341589</v>
      </c>
      <c r="Q4229" s="74">
        <f t="shared" si="10"/>
        <v>0.1490004396</v>
      </c>
      <c r="R4229" s="74">
        <f t="shared" si="11"/>
        <v>0.1775390909</v>
      </c>
      <c r="S4229" s="74">
        <f t="shared" ref="S4229:T4229" si="12692">S4228+Q4229</f>
        <v>364.3329358</v>
      </c>
      <c r="T4229" s="74">
        <f t="shared" si="12692"/>
        <v>435.2662509</v>
      </c>
      <c r="U4229" s="75">
        <f>J4229*SIP_Calculator!$D$27</f>
        <v>0</v>
      </c>
      <c r="V4229" s="75">
        <f t="shared" si="13"/>
        <v>0</v>
      </c>
      <c r="W4229" s="75">
        <f t="shared" si="14"/>
        <v>0</v>
      </c>
      <c r="X4229" s="75">
        <f t="shared" ref="X4229:Y4229" si="12693">X4228+V4229</f>
        <v>365.0025774</v>
      </c>
      <c r="Y4229" s="75">
        <f t="shared" si="12693"/>
        <v>436.0167346</v>
      </c>
    </row>
    <row r="4230" ht="15.75" customHeight="1">
      <c r="A4230" s="81">
        <v>44341.0</v>
      </c>
      <c r="B4230" s="82">
        <v>15445.6</v>
      </c>
      <c r="C4230" s="82">
        <v>12963.0</v>
      </c>
      <c r="D4230" s="74">
        <f t="shared" si="33"/>
        <v>888</v>
      </c>
      <c r="E4230" s="74">
        <f t="shared" si="16"/>
        <v>0</v>
      </c>
      <c r="F4230" s="75">
        <f t="shared" si="4"/>
        <v>5</v>
      </c>
      <c r="G4230" s="75">
        <f t="shared" si="17"/>
        <v>0</v>
      </c>
      <c r="H4230" s="76">
        <f>IF(A4230&lt;SIP_Calculator!$B$7,0,IF(A4230&gt;SIP_Calculator!$E$7,0,1))</f>
        <v>1</v>
      </c>
      <c r="I4230" s="74">
        <f t="shared" si="5"/>
        <v>0</v>
      </c>
      <c r="J4230" s="75">
        <f t="shared" si="6"/>
        <v>0</v>
      </c>
      <c r="K4230" s="76">
        <f>H4230*SIP_Calculator!$D$25</f>
        <v>484.4666522</v>
      </c>
      <c r="L4230" s="76">
        <f t="shared" si="7"/>
        <v>0.03136599758</v>
      </c>
      <c r="M4230" s="76">
        <f t="shared" si="8"/>
        <v>0.03737303496</v>
      </c>
      <c r="N4230" s="76">
        <f t="shared" ref="N4230:O4230" si="12694">N4229+L4230</f>
        <v>364.3925275</v>
      </c>
      <c r="O4230" s="76">
        <f t="shared" si="12694"/>
        <v>435.2503073</v>
      </c>
      <c r="P4230" s="74">
        <f>I4230*SIP_Calculator!$D$26</f>
        <v>0</v>
      </c>
      <c r="Q4230" s="74">
        <f t="shared" si="10"/>
        <v>0</v>
      </c>
      <c r="R4230" s="74">
        <f t="shared" si="11"/>
        <v>0</v>
      </c>
      <c r="S4230" s="74">
        <f t="shared" ref="S4230:T4230" si="12695">S4229+Q4230</f>
        <v>364.3329358</v>
      </c>
      <c r="T4230" s="74">
        <f t="shared" si="12695"/>
        <v>435.2662509</v>
      </c>
      <c r="U4230" s="75">
        <f>J4230*SIP_Calculator!$D$27</f>
        <v>0</v>
      </c>
      <c r="V4230" s="75">
        <f t="shared" si="13"/>
        <v>0</v>
      </c>
      <c r="W4230" s="75">
        <f t="shared" si="14"/>
        <v>0</v>
      </c>
      <c r="X4230" s="75">
        <f t="shared" ref="X4230:Y4230" si="12696">X4229+V4230</f>
        <v>365.0025774</v>
      </c>
      <c r="Y4230" s="75">
        <f t="shared" si="12696"/>
        <v>436.0167346</v>
      </c>
    </row>
    <row r="4231" ht="15.75" customHeight="1">
      <c r="A4231" s="81">
        <v>44342.0</v>
      </c>
      <c r="B4231" s="82">
        <v>15522.35</v>
      </c>
      <c r="C4231" s="82">
        <v>13022.2</v>
      </c>
      <c r="D4231" s="74">
        <f t="shared" si="33"/>
        <v>888</v>
      </c>
      <c r="E4231" s="74">
        <f t="shared" si="16"/>
        <v>0</v>
      </c>
      <c r="F4231" s="75">
        <f t="shared" si="4"/>
        <v>5</v>
      </c>
      <c r="G4231" s="75">
        <f t="shared" si="17"/>
        <v>0</v>
      </c>
      <c r="H4231" s="76">
        <f>IF(A4231&lt;SIP_Calculator!$B$7,0,IF(A4231&gt;SIP_Calculator!$E$7,0,1))</f>
        <v>1</v>
      </c>
      <c r="I4231" s="74">
        <f t="shared" si="5"/>
        <v>0</v>
      </c>
      <c r="J4231" s="75">
        <f t="shared" si="6"/>
        <v>0</v>
      </c>
      <c r="K4231" s="76">
        <f>H4231*SIP_Calculator!$D$25</f>
        <v>484.4666522</v>
      </c>
      <c r="L4231" s="76">
        <f t="shared" si="7"/>
        <v>0.03121090893</v>
      </c>
      <c r="M4231" s="76">
        <f t="shared" si="8"/>
        <v>0.03720313405</v>
      </c>
      <c r="N4231" s="76">
        <f t="shared" ref="N4231:O4231" si="12697">N4230+L4231</f>
        <v>364.4237384</v>
      </c>
      <c r="O4231" s="76">
        <f t="shared" si="12697"/>
        <v>435.2875104</v>
      </c>
      <c r="P4231" s="74">
        <f>I4231*SIP_Calculator!$D$26</f>
        <v>0</v>
      </c>
      <c r="Q4231" s="74">
        <f t="shared" si="10"/>
        <v>0</v>
      </c>
      <c r="R4231" s="74">
        <f t="shared" si="11"/>
        <v>0</v>
      </c>
      <c r="S4231" s="74">
        <f t="shared" ref="S4231:T4231" si="12698">S4230+Q4231</f>
        <v>364.3329358</v>
      </c>
      <c r="T4231" s="74">
        <f t="shared" si="12698"/>
        <v>435.2662509</v>
      </c>
      <c r="U4231" s="75">
        <f>J4231*SIP_Calculator!$D$27</f>
        <v>0</v>
      </c>
      <c r="V4231" s="75">
        <f t="shared" si="13"/>
        <v>0</v>
      </c>
      <c r="W4231" s="75">
        <f t="shared" si="14"/>
        <v>0</v>
      </c>
      <c r="X4231" s="75">
        <f t="shared" ref="X4231:Y4231" si="12699">X4230+V4231</f>
        <v>365.0025774</v>
      </c>
      <c r="Y4231" s="75">
        <f t="shared" si="12699"/>
        <v>436.0167346</v>
      </c>
    </row>
    <row r="4232" ht="15.75" customHeight="1">
      <c r="A4232" s="81">
        <v>44343.0</v>
      </c>
      <c r="B4232" s="82">
        <v>15564.35</v>
      </c>
      <c r="C4232" s="82">
        <v>13066.25</v>
      </c>
      <c r="D4232" s="74">
        <f t="shared" si="33"/>
        <v>888</v>
      </c>
      <c r="E4232" s="74">
        <f t="shared" si="16"/>
        <v>0</v>
      </c>
      <c r="F4232" s="75">
        <f t="shared" si="4"/>
        <v>5</v>
      </c>
      <c r="G4232" s="75">
        <f t="shared" si="17"/>
        <v>0</v>
      </c>
      <c r="H4232" s="76">
        <f>IF(A4232&lt;SIP_Calculator!$B$7,0,IF(A4232&gt;SIP_Calculator!$E$7,0,1))</f>
        <v>1</v>
      </c>
      <c r="I4232" s="74">
        <f t="shared" si="5"/>
        <v>0</v>
      </c>
      <c r="J4232" s="75">
        <f t="shared" si="6"/>
        <v>0</v>
      </c>
      <c r="K4232" s="76">
        <f>H4232*SIP_Calculator!$D$25</f>
        <v>484.4666522</v>
      </c>
      <c r="L4232" s="76">
        <f t="shared" si="7"/>
        <v>0.03112668709</v>
      </c>
      <c r="M4232" s="76">
        <f t="shared" si="8"/>
        <v>0.03707771183</v>
      </c>
      <c r="N4232" s="76">
        <f t="shared" ref="N4232:O4232" si="12700">N4231+L4232</f>
        <v>364.4548651</v>
      </c>
      <c r="O4232" s="76">
        <f t="shared" si="12700"/>
        <v>435.3245881</v>
      </c>
      <c r="P4232" s="74">
        <f>I4232*SIP_Calculator!$D$26</f>
        <v>0</v>
      </c>
      <c r="Q4232" s="74">
        <f t="shared" si="10"/>
        <v>0</v>
      </c>
      <c r="R4232" s="74">
        <f t="shared" si="11"/>
        <v>0</v>
      </c>
      <c r="S4232" s="74">
        <f t="shared" ref="S4232:T4232" si="12701">S4231+Q4232</f>
        <v>364.3329358</v>
      </c>
      <c r="T4232" s="74">
        <f t="shared" si="12701"/>
        <v>435.2662509</v>
      </c>
      <c r="U4232" s="75">
        <f>J4232*SIP_Calculator!$D$27</f>
        <v>0</v>
      </c>
      <c r="V4232" s="75">
        <f t="shared" si="13"/>
        <v>0</v>
      </c>
      <c r="W4232" s="75">
        <f t="shared" si="14"/>
        <v>0</v>
      </c>
      <c r="X4232" s="75">
        <f t="shared" ref="X4232:Y4232" si="12702">X4231+V4232</f>
        <v>365.0025774</v>
      </c>
      <c r="Y4232" s="75">
        <f t="shared" si="12702"/>
        <v>436.0167346</v>
      </c>
    </row>
    <row r="4233" ht="15.75" customHeight="1">
      <c r="A4233" s="81">
        <v>44344.0</v>
      </c>
      <c r="B4233" s="82">
        <v>15650.35</v>
      </c>
      <c r="C4233" s="82">
        <v>13117.05</v>
      </c>
      <c r="D4233" s="74">
        <f t="shared" si="33"/>
        <v>888</v>
      </c>
      <c r="E4233" s="74">
        <f t="shared" si="16"/>
        <v>0</v>
      </c>
      <c r="F4233" s="75">
        <f t="shared" si="4"/>
        <v>5</v>
      </c>
      <c r="G4233" s="75">
        <f t="shared" si="17"/>
        <v>0</v>
      </c>
      <c r="H4233" s="76">
        <f>IF(A4233&lt;SIP_Calculator!$B$7,0,IF(A4233&gt;SIP_Calculator!$E$7,0,1))</f>
        <v>1</v>
      </c>
      <c r="I4233" s="74">
        <f t="shared" si="5"/>
        <v>0</v>
      </c>
      <c r="J4233" s="75">
        <f t="shared" si="6"/>
        <v>0</v>
      </c>
      <c r="K4233" s="76">
        <f>H4233*SIP_Calculator!$D$25</f>
        <v>484.4666522</v>
      </c>
      <c r="L4233" s="76">
        <f t="shared" si="7"/>
        <v>0.0309556433</v>
      </c>
      <c r="M4233" s="76">
        <f t="shared" si="8"/>
        <v>0.03693411645</v>
      </c>
      <c r="N4233" s="76">
        <f t="shared" ref="N4233:O4233" si="12703">N4232+L4233</f>
        <v>364.4858207</v>
      </c>
      <c r="O4233" s="76">
        <f t="shared" si="12703"/>
        <v>435.3615222</v>
      </c>
      <c r="P4233" s="74">
        <f>I4233*SIP_Calculator!$D$26</f>
        <v>0</v>
      </c>
      <c r="Q4233" s="74">
        <f t="shared" si="10"/>
        <v>0</v>
      </c>
      <c r="R4233" s="74">
        <f t="shared" si="11"/>
        <v>0</v>
      </c>
      <c r="S4233" s="74">
        <f t="shared" ref="S4233:T4233" si="12704">S4232+Q4233</f>
        <v>364.3329358</v>
      </c>
      <c r="T4233" s="74">
        <f t="shared" si="12704"/>
        <v>435.2662509</v>
      </c>
      <c r="U4233" s="75">
        <f>J4233*SIP_Calculator!$D$27</f>
        <v>0</v>
      </c>
      <c r="V4233" s="75">
        <f t="shared" si="13"/>
        <v>0</v>
      </c>
      <c r="W4233" s="75">
        <f t="shared" si="14"/>
        <v>0</v>
      </c>
      <c r="X4233" s="75">
        <f t="shared" ref="X4233:Y4233" si="12705">X4232+V4233</f>
        <v>365.0025774</v>
      </c>
      <c r="Y4233" s="75">
        <f t="shared" si="12705"/>
        <v>436.0167346</v>
      </c>
    </row>
    <row r="4234" ht="15.75" customHeight="1">
      <c r="A4234" s="81">
        <v>44347.0</v>
      </c>
      <c r="B4234" s="82">
        <v>15798.7</v>
      </c>
      <c r="C4234" s="82">
        <v>13226.35</v>
      </c>
      <c r="D4234" s="74">
        <f t="shared" si="33"/>
        <v>889</v>
      </c>
      <c r="E4234" s="74">
        <f t="shared" si="16"/>
        <v>1</v>
      </c>
      <c r="F4234" s="75">
        <f t="shared" si="4"/>
        <v>5</v>
      </c>
      <c r="G4234" s="75">
        <f t="shared" si="17"/>
        <v>0</v>
      </c>
      <c r="H4234" s="76">
        <f>IF(A4234&lt;SIP_Calculator!$B$7,0,IF(A4234&gt;SIP_Calculator!$E$7,0,1))</f>
        <v>1</v>
      </c>
      <c r="I4234" s="74">
        <f t="shared" si="5"/>
        <v>1</v>
      </c>
      <c r="J4234" s="75">
        <f t="shared" si="6"/>
        <v>0</v>
      </c>
      <c r="K4234" s="76">
        <f>H4234*SIP_Calculator!$D$25</f>
        <v>484.4666522</v>
      </c>
      <c r="L4234" s="76">
        <f t="shared" si="7"/>
        <v>0.03066496941</v>
      </c>
      <c r="M4234" s="76">
        <f t="shared" si="8"/>
        <v>0.03662890005</v>
      </c>
      <c r="N4234" s="76">
        <f t="shared" ref="N4234:O4234" si="12706">N4233+L4234</f>
        <v>364.5164857</v>
      </c>
      <c r="O4234" s="76">
        <f t="shared" si="12706"/>
        <v>435.3981511</v>
      </c>
      <c r="P4234" s="74">
        <f>I4234*SIP_Calculator!$D$26</f>
        <v>2301.341589</v>
      </c>
      <c r="Q4234" s="74">
        <f t="shared" si="10"/>
        <v>0.1456665162</v>
      </c>
      <c r="R4234" s="74">
        <f t="shared" si="11"/>
        <v>0.1739967254</v>
      </c>
      <c r="S4234" s="74">
        <f t="shared" ref="S4234:T4234" si="12707">S4233+Q4234</f>
        <v>364.4786023</v>
      </c>
      <c r="T4234" s="74">
        <f t="shared" si="12707"/>
        <v>435.4402477</v>
      </c>
      <c r="U4234" s="75">
        <f>J4234*SIP_Calculator!$D$27</f>
        <v>0</v>
      </c>
      <c r="V4234" s="75">
        <f t="shared" si="13"/>
        <v>0</v>
      </c>
      <c r="W4234" s="75">
        <f t="shared" si="14"/>
        <v>0</v>
      </c>
      <c r="X4234" s="75">
        <f t="shared" ref="X4234:Y4234" si="12708">X4233+V4234</f>
        <v>365.0025774</v>
      </c>
      <c r="Y4234" s="75">
        <f t="shared" si="12708"/>
        <v>436.0167346</v>
      </c>
    </row>
    <row r="4235" ht="15.75" customHeight="1">
      <c r="A4235" s="81">
        <v>44348.0</v>
      </c>
      <c r="B4235" s="82">
        <v>15789.4</v>
      </c>
      <c r="C4235" s="82">
        <v>13210.4</v>
      </c>
      <c r="D4235" s="74">
        <f t="shared" si="33"/>
        <v>889</v>
      </c>
      <c r="E4235" s="74">
        <f t="shared" si="16"/>
        <v>0</v>
      </c>
      <c r="F4235" s="75">
        <f t="shared" si="4"/>
        <v>6</v>
      </c>
      <c r="G4235" s="75">
        <f t="shared" si="17"/>
        <v>1</v>
      </c>
      <c r="H4235" s="76">
        <f>IF(A4235&lt;SIP_Calculator!$B$7,0,IF(A4235&gt;SIP_Calculator!$E$7,0,1))</f>
        <v>1</v>
      </c>
      <c r="I4235" s="74">
        <f t="shared" si="5"/>
        <v>0</v>
      </c>
      <c r="J4235" s="75">
        <f t="shared" si="6"/>
        <v>1</v>
      </c>
      <c r="K4235" s="76">
        <f>H4235*SIP_Calculator!$D$25</f>
        <v>484.4666522</v>
      </c>
      <c r="L4235" s="76">
        <f t="shared" si="7"/>
        <v>0.03068303116</v>
      </c>
      <c r="M4235" s="76">
        <f t="shared" si="8"/>
        <v>0.03667312513</v>
      </c>
      <c r="N4235" s="76">
        <f t="shared" ref="N4235:O4235" si="12709">N4234+L4235</f>
        <v>364.5471688</v>
      </c>
      <c r="O4235" s="76">
        <f t="shared" si="12709"/>
        <v>435.4348242</v>
      </c>
      <c r="P4235" s="74">
        <f>I4235*SIP_Calculator!$D$26</f>
        <v>0</v>
      </c>
      <c r="Q4235" s="74">
        <f t="shared" si="10"/>
        <v>0</v>
      </c>
      <c r="R4235" s="74">
        <f t="shared" si="11"/>
        <v>0</v>
      </c>
      <c r="S4235" s="74">
        <f t="shared" ref="S4235:T4235" si="12710">S4234+Q4235</f>
        <v>364.4786023</v>
      </c>
      <c r="T4235" s="74">
        <f t="shared" si="12710"/>
        <v>435.4402477</v>
      </c>
      <c r="U4235" s="75">
        <f>J4235*SIP_Calculator!$D$27</f>
        <v>10000</v>
      </c>
      <c r="V4235" s="75">
        <f t="shared" si="13"/>
        <v>0.6333362889</v>
      </c>
      <c r="W4235" s="75">
        <f t="shared" si="14"/>
        <v>0.7569793496</v>
      </c>
      <c r="X4235" s="75">
        <f t="shared" ref="X4235:Y4235" si="12711">X4234+V4235</f>
        <v>365.6359137</v>
      </c>
      <c r="Y4235" s="75">
        <f t="shared" si="12711"/>
        <v>436.7737139</v>
      </c>
    </row>
    <row r="4236" ht="15.75" customHeight="1">
      <c r="A4236" s="81">
        <v>44349.0</v>
      </c>
      <c r="B4236" s="82">
        <v>15832.2</v>
      </c>
      <c r="C4236" s="82">
        <v>13274.25</v>
      </c>
      <c r="D4236" s="74">
        <f t="shared" si="33"/>
        <v>889</v>
      </c>
      <c r="E4236" s="74">
        <f t="shared" si="16"/>
        <v>0</v>
      </c>
      <c r="F4236" s="75">
        <f t="shared" si="4"/>
        <v>6</v>
      </c>
      <c r="G4236" s="75">
        <f t="shared" si="17"/>
        <v>0</v>
      </c>
      <c r="H4236" s="76">
        <f>IF(A4236&lt;SIP_Calculator!$B$7,0,IF(A4236&gt;SIP_Calculator!$E$7,0,1))</f>
        <v>1</v>
      </c>
      <c r="I4236" s="74">
        <f t="shared" si="5"/>
        <v>0</v>
      </c>
      <c r="J4236" s="75">
        <f t="shared" si="6"/>
        <v>0</v>
      </c>
      <c r="K4236" s="76">
        <f>H4236*SIP_Calculator!$D$25</f>
        <v>484.4666522</v>
      </c>
      <c r="L4236" s="76">
        <f t="shared" si="7"/>
        <v>0.03060008414</v>
      </c>
      <c r="M4236" s="76">
        <f t="shared" si="8"/>
        <v>0.03649672503</v>
      </c>
      <c r="N4236" s="76">
        <f t="shared" ref="N4236:O4236" si="12712">N4235+L4236</f>
        <v>364.5777688</v>
      </c>
      <c r="O4236" s="76">
        <f t="shared" si="12712"/>
        <v>435.471321</v>
      </c>
      <c r="P4236" s="74">
        <f>I4236*SIP_Calculator!$D$26</f>
        <v>0</v>
      </c>
      <c r="Q4236" s="74">
        <f t="shared" si="10"/>
        <v>0</v>
      </c>
      <c r="R4236" s="74">
        <f t="shared" si="11"/>
        <v>0</v>
      </c>
      <c r="S4236" s="74">
        <f t="shared" ref="S4236:T4236" si="12713">S4235+Q4236</f>
        <v>364.4786023</v>
      </c>
      <c r="T4236" s="74">
        <f t="shared" si="12713"/>
        <v>435.4402477</v>
      </c>
      <c r="U4236" s="75">
        <f>J4236*SIP_Calculator!$D$27</f>
        <v>0</v>
      </c>
      <c r="V4236" s="75">
        <f t="shared" si="13"/>
        <v>0</v>
      </c>
      <c r="W4236" s="75">
        <f t="shared" si="14"/>
        <v>0</v>
      </c>
      <c r="X4236" s="75">
        <f t="shared" ref="X4236:Y4236" si="12714">X4235+V4236</f>
        <v>365.6359137</v>
      </c>
      <c r="Y4236" s="75">
        <f t="shared" si="12714"/>
        <v>436.7737139</v>
      </c>
    </row>
    <row r="4237" ht="15.75" customHeight="1">
      <c r="A4237" s="81">
        <v>44350.0</v>
      </c>
      <c r="B4237" s="82">
        <v>15952.65</v>
      </c>
      <c r="C4237" s="82">
        <v>13380.5</v>
      </c>
      <c r="D4237" s="74">
        <f t="shared" si="33"/>
        <v>889</v>
      </c>
      <c r="E4237" s="74">
        <f t="shared" si="16"/>
        <v>0</v>
      </c>
      <c r="F4237" s="75">
        <f t="shared" si="4"/>
        <v>6</v>
      </c>
      <c r="G4237" s="75">
        <f t="shared" si="17"/>
        <v>0</v>
      </c>
      <c r="H4237" s="76">
        <f>IF(A4237&lt;SIP_Calculator!$B$7,0,IF(A4237&gt;SIP_Calculator!$E$7,0,1))</f>
        <v>1</v>
      </c>
      <c r="I4237" s="74">
        <f t="shared" si="5"/>
        <v>0</v>
      </c>
      <c r="J4237" s="75">
        <f t="shared" si="6"/>
        <v>0</v>
      </c>
      <c r="K4237" s="76">
        <f>H4237*SIP_Calculator!$D$25</f>
        <v>484.4666522</v>
      </c>
      <c r="L4237" s="76">
        <f t="shared" si="7"/>
        <v>0.03036903914</v>
      </c>
      <c r="M4237" s="76">
        <f t="shared" si="8"/>
        <v>0.03620691695</v>
      </c>
      <c r="N4237" s="76">
        <f t="shared" ref="N4237:O4237" si="12715">N4236+L4237</f>
        <v>364.6081379</v>
      </c>
      <c r="O4237" s="76">
        <f t="shared" si="12715"/>
        <v>435.5075279</v>
      </c>
      <c r="P4237" s="74">
        <f>I4237*SIP_Calculator!$D$26</f>
        <v>0</v>
      </c>
      <c r="Q4237" s="74">
        <f t="shared" si="10"/>
        <v>0</v>
      </c>
      <c r="R4237" s="74">
        <f t="shared" si="11"/>
        <v>0</v>
      </c>
      <c r="S4237" s="74">
        <f t="shared" ref="S4237:T4237" si="12716">S4236+Q4237</f>
        <v>364.4786023</v>
      </c>
      <c r="T4237" s="74">
        <f t="shared" si="12716"/>
        <v>435.4402477</v>
      </c>
      <c r="U4237" s="75">
        <f>J4237*SIP_Calculator!$D$27</f>
        <v>0</v>
      </c>
      <c r="V4237" s="75">
        <f t="shared" si="13"/>
        <v>0</v>
      </c>
      <c r="W4237" s="75">
        <f t="shared" si="14"/>
        <v>0</v>
      </c>
      <c r="X4237" s="75">
        <f t="shared" ref="X4237:Y4237" si="12717">X4236+V4237</f>
        <v>365.6359137</v>
      </c>
      <c r="Y4237" s="75">
        <f t="shared" si="12717"/>
        <v>436.7737139</v>
      </c>
    </row>
    <row r="4238" ht="15.75" customHeight="1">
      <c r="A4238" s="81">
        <v>44351.0</v>
      </c>
      <c r="B4238" s="82">
        <v>15945.85</v>
      </c>
      <c r="C4238" s="82">
        <v>13393.9</v>
      </c>
      <c r="D4238" s="74">
        <f t="shared" si="33"/>
        <v>889</v>
      </c>
      <c r="E4238" s="74">
        <f t="shared" si="16"/>
        <v>0</v>
      </c>
      <c r="F4238" s="75">
        <f t="shared" si="4"/>
        <v>6</v>
      </c>
      <c r="G4238" s="75">
        <f t="shared" si="17"/>
        <v>0</v>
      </c>
      <c r="H4238" s="76">
        <f>IF(A4238&lt;SIP_Calculator!$B$7,0,IF(A4238&gt;SIP_Calculator!$E$7,0,1))</f>
        <v>1</v>
      </c>
      <c r="I4238" s="74">
        <f t="shared" si="5"/>
        <v>0</v>
      </c>
      <c r="J4238" s="75">
        <f t="shared" si="6"/>
        <v>0</v>
      </c>
      <c r="K4238" s="76">
        <f>H4238*SIP_Calculator!$D$25</f>
        <v>484.4666522</v>
      </c>
      <c r="L4238" s="76">
        <f t="shared" si="7"/>
        <v>0.03038198981</v>
      </c>
      <c r="M4238" s="76">
        <f t="shared" si="8"/>
        <v>0.03617069354</v>
      </c>
      <c r="N4238" s="76">
        <f t="shared" ref="N4238:O4238" si="12718">N4237+L4238</f>
        <v>364.6385199</v>
      </c>
      <c r="O4238" s="76">
        <f t="shared" si="12718"/>
        <v>435.5436986</v>
      </c>
      <c r="P4238" s="74">
        <f>I4238*SIP_Calculator!$D$26</f>
        <v>0</v>
      </c>
      <c r="Q4238" s="74">
        <f t="shared" si="10"/>
        <v>0</v>
      </c>
      <c r="R4238" s="74">
        <f t="shared" si="11"/>
        <v>0</v>
      </c>
      <c r="S4238" s="74">
        <f t="shared" ref="S4238:T4238" si="12719">S4237+Q4238</f>
        <v>364.4786023</v>
      </c>
      <c r="T4238" s="74">
        <f t="shared" si="12719"/>
        <v>435.4402477</v>
      </c>
      <c r="U4238" s="75">
        <f>J4238*SIP_Calculator!$D$27</f>
        <v>0</v>
      </c>
      <c r="V4238" s="75">
        <f t="shared" si="13"/>
        <v>0</v>
      </c>
      <c r="W4238" s="75">
        <f t="shared" si="14"/>
        <v>0</v>
      </c>
      <c r="X4238" s="75">
        <f t="shared" ref="X4238:Y4238" si="12720">X4237+V4238</f>
        <v>365.6359137</v>
      </c>
      <c r="Y4238" s="75">
        <f t="shared" si="12720"/>
        <v>436.7737139</v>
      </c>
    </row>
    <row r="4239" ht="15.75" customHeight="1">
      <c r="A4239" s="81">
        <v>44354.0</v>
      </c>
      <c r="B4239" s="82">
        <v>16018.6</v>
      </c>
      <c r="C4239" s="82">
        <v>13479.65</v>
      </c>
      <c r="D4239" s="74">
        <f t="shared" si="33"/>
        <v>890</v>
      </c>
      <c r="E4239" s="74">
        <f t="shared" si="16"/>
        <v>1</v>
      </c>
      <c r="F4239" s="75">
        <f t="shared" si="4"/>
        <v>6</v>
      </c>
      <c r="G4239" s="75">
        <f t="shared" si="17"/>
        <v>0</v>
      </c>
      <c r="H4239" s="76">
        <f>IF(A4239&lt;SIP_Calculator!$B$7,0,IF(A4239&gt;SIP_Calculator!$E$7,0,1))</f>
        <v>1</v>
      </c>
      <c r="I4239" s="74">
        <f t="shared" si="5"/>
        <v>1</v>
      </c>
      <c r="J4239" s="75">
        <f t="shared" si="6"/>
        <v>0</v>
      </c>
      <c r="K4239" s="76">
        <f>H4239*SIP_Calculator!$D$25</f>
        <v>484.4666522</v>
      </c>
      <c r="L4239" s="76">
        <f t="shared" si="7"/>
        <v>0.0302440071</v>
      </c>
      <c r="M4239" s="76">
        <f t="shared" si="8"/>
        <v>0.0359405958</v>
      </c>
      <c r="N4239" s="76">
        <f t="shared" ref="N4239:O4239" si="12721">N4238+L4239</f>
        <v>364.6687639</v>
      </c>
      <c r="O4239" s="76">
        <f t="shared" si="12721"/>
        <v>435.5796392</v>
      </c>
      <c r="P4239" s="74">
        <f>I4239*SIP_Calculator!$D$26</f>
        <v>2301.341589</v>
      </c>
      <c r="Q4239" s="74">
        <f t="shared" si="10"/>
        <v>0.1436668366</v>
      </c>
      <c r="R4239" s="74">
        <f t="shared" si="11"/>
        <v>0.1707271027</v>
      </c>
      <c r="S4239" s="74">
        <f t="shared" ref="S4239:T4239" si="12722">S4238+Q4239</f>
        <v>364.6222691</v>
      </c>
      <c r="T4239" s="74">
        <f t="shared" si="12722"/>
        <v>435.6109748</v>
      </c>
      <c r="U4239" s="75">
        <f>J4239*SIP_Calculator!$D$27</f>
        <v>0</v>
      </c>
      <c r="V4239" s="75">
        <f t="shared" si="13"/>
        <v>0</v>
      </c>
      <c r="W4239" s="75">
        <f t="shared" si="14"/>
        <v>0</v>
      </c>
      <c r="X4239" s="75">
        <f t="shared" ref="X4239:Y4239" si="12723">X4238+V4239</f>
        <v>365.6359137</v>
      </c>
      <c r="Y4239" s="75">
        <f t="shared" si="12723"/>
        <v>436.7737139</v>
      </c>
    </row>
    <row r="4240" ht="15.75" customHeight="1">
      <c r="A4240" s="81">
        <v>44355.0</v>
      </c>
      <c r="B4240" s="82">
        <v>16017.2</v>
      </c>
      <c r="C4240" s="82">
        <v>13496.55</v>
      </c>
      <c r="D4240" s="74">
        <f t="shared" si="33"/>
        <v>890</v>
      </c>
      <c r="E4240" s="74">
        <f t="shared" si="16"/>
        <v>0</v>
      </c>
      <c r="F4240" s="75">
        <f t="shared" si="4"/>
        <v>6</v>
      </c>
      <c r="G4240" s="75">
        <f t="shared" si="17"/>
        <v>0</v>
      </c>
      <c r="H4240" s="76">
        <f>IF(A4240&lt;SIP_Calculator!$B$7,0,IF(A4240&gt;SIP_Calculator!$E$7,0,1))</f>
        <v>1</v>
      </c>
      <c r="I4240" s="74">
        <f t="shared" si="5"/>
        <v>0</v>
      </c>
      <c r="J4240" s="75">
        <f t="shared" si="6"/>
        <v>0</v>
      </c>
      <c r="K4240" s="76">
        <f>H4240*SIP_Calculator!$D$25</f>
        <v>484.4666522</v>
      </c>
      <c r="L4240" s="76">
        <f t="shared" si="7"/>
        <v>0.03024665061</v>
      </c>
      <c r="M4240" s="76">
        <f t="shared" si="8"/>
        <v>0.035895592</v>
      </c>
      <c r="N4240" s="76">
        <f t="shared" ref="N4240:O4240" si="12724">N4239+L4240</f>
        <v>364.6990105</v>
      </c>
      <c r="O4240" s="76">
        <f t="shared" si="12724"/>
        <v>435.6155348</v>
      </c>
      <c r="P4240" s="74">
        <f>I4240*SIP_Calculator!$D$26</f>
        <v>0</v>
      </c>
      <c r="Q4240" s="74">
        <f t="shared" si="10"/>
        <v>0</v>
      </c>
      <c r="R4240" s="74">
        <f t="shared" si="11"/>
        <v>0</v>
      </c>
      <c r="S4240" s="74">
        <f t="shared" ref="S4240:T4240" si="12725">S4239+Q4240</f>
        <v>364.6222691</v>
      </c>
      <c r="T4240" s="74">
        <f t="shared" si="12725"/>
        <v>435.6109748</v>
      </c>
      <c r="U4240" s="75">
        <f>J4240*SIP_Calculator!$D$27</f>
        <v>0</v>
      </c>
      <c r="V4240" s="75">
        <f t="shared" si="13"/>
        <v>0</v>
      </c>
      <c r="W4240" s="75">
        <f t="shared" si="14"/>
        <v>0</v>
      </c>
      <c r="X4240" s="75">
        <f t="shared" ref="X4240:Y4240" si="12726">X4239+V4240</f>
        <v>365.6359137</v>
      </c>
      <c r="Y4240" s="75">
        <f t="shared" si="12726"/>
        <v>436.7737139</v>
      </c>
    </row>
    <row r="4241" ht="15.75" customHeight="1">
      <c r="A4241" s="81">
        <v>44356.0</v>
      </c>
      <c r="B4241" s="82">
        <v>15904.75</v>
      </c>
      <c r="C4241" s="82">
        <v>13396.4</v>
      </c>
      <c r="D4241" s="74">
        <f t="shared" si="33"/>
        <v>890</v>
      </c>
      <c r="E4241" s="74">
        <f t="shared" si="16"/>
        <v>0</v>
      </c>
      <c r="F4241" s="75">
        <f t="shared" si="4"/>
        <v>6</v>
      </c>
      <c r="G4241" s="75">
        <f t="shared" si="17"/>
        <v>0</v>
      </c>
      <c r="H4241" s="76">
        <f>IF(A4241&lt;SIP_Calculator!$B$7,0,IF(A4241&gt;SIP_Calculator!$E$7,0,1))</f>
        <v>1</v>
      </c>
      <c r="I4241" s="74">
        <f t="shared" si="5"/>
        <v>0</v>
      </c>
      <c r="J4241" s="75">
        <f t="shared" si="6"/>
        <v>0</v>
      </c>
      <c r="K4241" s="76">
        <f>H4241*SIP_Calculator!$D$25</f>
        <v>484.4666522</v>
      </c>
      <c r="L4241" s="76">
        <f t="shared" si="7"/>
        <v>0.03046050093</v>
      </c>
      <c r="M4241" s="76">
        <f t="shared" si="8"/>
        <v>0.03616394346</v>
      </c>
      <c r="N4241" s="76">
        <f t="shared" ref="N4241:O4241" si="12727">N4240+L4241</f>
        <v>364.729471</v>
      </c>
      <c r="O4241" s="76">
        <f t="shared" si="12727"/>
        <v>435.6516987</v>
      </c>
      <c r="P4241" s="74">
        <f>I4241*SIP_Calculator!$D$26</f>
        <v>0</v>
      </c>
      <c r="Q4241" s="74">
        <f t="shared" si="10"/>
        <v>0</v>
      </c>
      <c r="R4241" s="74">
        <f t="shared" si="11"/>
        <v>0</v>
      </c>
      <c r="S4241" s="74">
        <f t="shared" ref="S4241:T4241" si="12728">S4240+Q4241</f>
        <v>364.6222691</v>
      </c>
      <c r="T4241" s="74">
        <f t="shared" si="12728"/>
        <v>435.6109748</v>
      </c>
      <c r="U4241" s="75">
        <f>J4241*SIP_Calculator!$D$27</f>
        <v>0</v>
      </c>
      <c r="V4241" s="75">
        <f t="shared" si="13"/>
        <v>0</v>
      </c>
      <c r="W4241" s="75">
        <f t="shared" si="14"/>
        <v>0</v>
      </c>
      <c r="X4241" s="75">
        <f t="shared" ref="X4241:Y4241" si="12729">X4240+V4241</f>
        <v>365.6359137</v>
      </c>
      <c r="Y4241" s="75">
        <f t="shared" si="12729"/>
        <v>436.7737139</v>
      </c>
    </row>
    <row r="4242" ht="15.75" customHeight="1">
      <c r="A4242" s="81">
        <v>44357.0</v>
      </c>
      <c r="B4242" s="82">
        <v>16021.5</v>
      </c>
      <c r="C4242" s="82">
        <v>13517.2</v>
      </c>
      <c r="D4242" s="74">
        <f t="shared" si="33"/>
        <v>890</v>
      </c>
      <c r="E4242" s="74">
        <f t="shared" si="16"/>
        <v>0</v>
      </c>
      <c r="F4242" s="75">
        <f t="shared" si="4"/>
        <v>6</v>
      </c>
      <c r="G4242" s="75">
        <f t="shared" si="17"/>
        <v>0</v>
      </c>
      <c r="H4242" s="76">
        <f>IF(A4242&lt;SIP_Calculator!$B$7,0,IF(A4242&gt;SIP_Calculator!$E$7,0,1))</f>
        <v>1</v>
      </c>
      <c r="I4242" s="74">
        <f t="shared" si="5"/>
        <v>0</v>
      </c>
      <c r="J4242" s="75">
        <f t="shared" si="6"/>
        <v>0</v>
      </c>
      <c r="K4242" s="76">
        <f>H4242*SIP_Calculator!$D$25</f>
        <v>484.4666522</v>
      </c>
      <c r="L4242" s="76">
        <f t="shared" si="7"/>
        <v>0.03023853273</v>
      </c>
      <c r="M4242" s="76">
        <f t="shared" si="8"/>
        <v>0.0358407549</v>
      </c>
      <c r="N4242" s="76">
        <f t="shared" ref="N4242:O4242" si="12730">N4241+L4242</f>
        <v>364.7597096</v>
      </c>
      <c r="O4242" s="76">
        <f t="shared" si="12730"/>
        <v>435.6875395</v>
      </c>
      <c r="P4242" s="74">
        <f>I4242*SIP_Calculator!$D$26</f>
        <v>0</v>
      </c>
      <c r="Q4242" s="74">
        <f t="shared" si="10"/>
        <v>0</v>
      </c>
      <c r="R4242" s="74">
        <f t="shared" si="11"/>
        <v>0</v>
      </c>
      <c r="S4242" s="74">
        <f t="shared" ref="S4242:T4242" si="12731">S4241+Q4242</f>
        <v>364.6222691</v>
      </c>
      <c r="T4242" s="74">
        <f t="shared" si="12731"/>
        <v>435.6109748</v>
      </c>
      <c r="U4242" s="75">
        <f>J4242*SIP_Calculator!$D$27</f>
        <v>0</v>
      </c>
      <c r="V4242" s="75">
        <f t="shared" si="13"/>
        <v>0</v>
      </c>
      <c r="W4242" s="75">
        <f t="shared" si="14"/>
        <v>0</v>
      </c>
      <c r="X4242" s="75">
        <f t="shared" ref="X4242:Y4242" si="12732">X4241+V4242</f>
        <v>365.6359137</v>
      </c>
      <c r="Y4242" s="75">
        <f t="shared" si="12732"/>
        <v>436.7737139</v>
      </c>
    </row>
    <row r="4243" ht="15.75" customHeight="1">
      <c r="A4243" s="81">
        <v>44358.0</v>
      </c>
      <c r="B4243" s="82">
        <v>16079.6</v>
      </c>
      <c r="C4243" s="82">
        <v>13563.85</v>
      </c>
      <c r="D4243" s="74">
        <f t="shared" si="33"/>
        <v>890</v>
      </c>
      <c r="E4243" s="74">
        <f t="shared" si="16"/>
        <v>0</v>
      </c>
      <c r="F4243" s="75">
        <f t="shared" si="4"/>
        <v>6</v>
      </c>
      <c r="G4243" s="75">
        <f t="shared" si="17"/>
        <v>0</v>
      </c>
      <c r="H4243" s="76">
        <f>IF(A4243&lt;SIP_Calculator!$B$7,0,IF(A4243&gt;SIP_Calculator!$E$7,0,1))</f>
        <v>1</v>
      </c>
      <c r="I4243" s="74">
        <f t="shared" si="5"/>
        <v>0</v>
      </c>
      <c r="J4243" s="75">
        <f t="shared" si="6"/>
        <v>0</v>
      </c>
      <c r="K4243" s="76">
        <f>H4243*SIP_Calculator!$D$25</f>
        <v>484.4666522</v>
      </c>
      <c r="L4243" s="76">
        <f t="shared" si="7"/>
        <v>0.03012927263</v>
      </c>
      <c r="M4243" s="76">
        <f t="shared" si="8"/>
        <v>0.03571748819</v>
      </c>
      <c r="N4243" s="76">
        <f t="shared" ref="N4243:O4243" si="12733">N4242+L4243</f>
        <v>364.7898388</v>
      </c>
      <c r="O4243" s="76">
        <f t="shared" si="12733"/>
        <v>435.723257</v>
      </c>
      <c r="P4243" s="74">
        <f>I4243*SIP_Calculator!$D$26</f>
        <v>0</v>
      </c>
      <c r="Q4243" s="74">
        <f t="shared" si="10"/>
        <v>0</v>
      </c>
      <c r="R4243" s="74">
        <f t="shared" si="11"/>
        <v>0</v>
      </c>
      <c r="S4243" s="74">
        <f t="shared" ref="S4243:T4243" si="12734">S4242+Q4243</f>
        <v>364.6222691</v>
      </c>
      <c r="T4243" s="74">
        <f t="shared" si="12734"/>
        <v>435.6109748</v>
      </c>
      <c r="U4243" s="75">
        <f>J4243*SIP_Calculator!$D$27</f>
        <v>0</v>
      </c>
      <c r="V4243" s="75">
        <f t="shared" si="13"/>
        <v>0</v>
      </c>
      <c r="W4243" s="75">
        <f t="shared" si="14"/>
        <v>0</v>
      </c>
      <c r="X4243" s="75">
        <f t="shared" ref="X4243:Y4243" si="12735">X4242+V4243</f>
        <v>365.6359137</v>
      </c>
      <c r="Y4243" s="75">
        <f t="shared" si="12735"/>
        <v>436.7737139</v>
      </c>
    </row>
    <row r="4244" ht="15.75" customHeight="1">
      <c r="A4244" s="81">
        <v>44361.0</v>
      </c>
      <c r="B4244" s="82">
        <v>16079.7</v>
      </c>
      <c r="C4244" s="82">
        <v>13554.15</v>
      </c>
      <c r="D4244" s="74">
        <f t="shared" si="33"/>
        <v>891</v>
      </c>
      <c r="E4244" s="74">
        <f t="shared" si="16"/>
        <v>1</v>
      </c>
      <c r="F4244" s="75">
        <f t="shared" si="4"/>
        <v>6</v>
      </c>
      <c r="G4244" s="75">
        <f t="shared" si="17"/>
        <v>0</v>
      </c>
      <c r="H4244" s="76">
        <f>IF(A4244&lt;SIP_Calculator!$B$7,0,IF(A4244&gt;SIP_Calculator!$E$7,0,1))</f>
        <v>1</v>
      </c>
      <c r="I4244" s="74">
        <f t="shared" si="5"/>
        <v>1</v>
      </c>
      <c r="J4244" s="75">
        <f t="shared" si="6"/>
        <v>0</v>
      </c>
      <c r="K4244" s="76">
        <f>H4244*SIP_Calculator!$D$25</f>
        <v>484.4666522</v>
      </c>
      <c r="L4244" s="76">
        <f t="shared" si="7"/>
        <v>0.03012908526</v>
      </c>
      <c r="M4244" s="76">
        <f t="shared" si="8"/>
        <v>0.03574304934</v>
      </c>
      <c r="N4244" s="76">
        <f t="shared" ref="N4244:O4244" si="12736">N4243+L4244</f>
        <v>364.8199679</v>
      </c>
      <c r="O4244" s="76">
        <f t="shared" si="12736"/>
        <v>435.759</v>
      </c>
      <c r="P4244" s="74">
        <f>I4244*SIP_Calculator!$D$26</f>
        <v>2301.341589</v>
      </c>
      <c r="Q4244" s="74">
        <f t="shared" si="10"/>
        <v>0.1431209282</v>
      </c>
      <c r="R4244" s="74">
        <f t="shared" si="11"/>
        <v>0.169788706</v>
      </c>
      <c r="S4244" s="74">
        <f t="shared" ref="S4244:T4244" si="12737">S4243+Q4244</f>
        <v>364.7653901</v>
      </c>
      <c r="T4244" s="74">
        <f t="shared" si="12737"/>
        <v>435.7807635</v>
      </c>
      <c r="U4244" s="75">
        <f>J4244*SIP_Calculator!$D$27</f>
        <v>0</v>
      </c>
      <c r="V4244" s="75">
        <f t="shared" si="13"/>
        <v>0</v>
      </c>
      <c r="W4244" s="75">
        <f t="shared" si="14"/>
        <v>0</v>
      </c>
      <c r="X4244" s="75">
        <f t="shared" ref="X4244:Y4244" si="12738">X4243+V4244</f>
        <v>365.6359137</v>
      </c>
      <c r="Y4244" s="75">
        <f t="shared" si="12738"/>
        <v>436.7737139</v>
      </c>
    </row>
    <row r="4245" ht="15.75" customHeight="1">
      <c r="A4245" s="81">
        <v>44362.0</v>
      </c>
      <c r="B4245" s="82">
        <v>16136.65</v>
      </c>
      <c r="C4245" s="82">
        <v>13607.8</v>
      </c>
      <c r="D4245" s="74">
        <f t="shared" si="33"/>
        <v>891</v>
      </c>
      <c r="E4245" s="74">
        <f t="shared" si="16"/>
        <v>0</v>
      </c>
      <c r="F4245" s="75">
        <f t="shared" si="4"/>
        <v>6</v>
      </c>
      <c r="G4245" s="75">
        <f t="shared" si="17"/>
        <v>0</v>
      </c>
      <c r="H4245" s="76">
        <f>IF(A4245&lt;SIP_Calculator!$B$7,0,IF(A4245&gt;SIP_Calculator!$E$7,0,1))</f>
        <v>1</v>
      </c>
      <c r="I4245" s="74">
        <f t="shared" si="5"/>
        <v>0</v>
      </c>
      <c r="J4245" s="75">
        <f t="shared" si="6"/>
        <v>0</v>
      </c>
      <c r="K4245" s="76">
        <f>H4245*SIP_Calculator!$D$25</f>
        <v>484.4666522</v>
      </c>
      <c r="L4245" s="76">
        <f t="shared" si="7"/>
        <v>0.03002275269</v>
      </c>
      <c r="M4245" s="76">
        <f t="shared" si="8"/>
        <v>0.03560212909</v>
      </c>
      <c r="N4245" s="76">
        <f t="shared" ref="N4245:O4245" si="12739">N4244+L4245</f>
        <v>364.8499907</v>
      </c>
      <c r="O4245" s="76">
        <f t="shared" si="12739"/>
        <v>435.7946021</v>
      </c>
      <c r="P4245" s="74">
        <f>I4245*SIP_Calculator!$D$26</f>
        <v>0</v>
      </c>
      <c r="Q4245" s="74">
        <f t="shared" si="10"/>
        <v>0</v>
      </c>
      <c r="R4245" s="74">
        <f t="shared" si="11"/>
        <v>0</v>
      </c>
      <c r="S4245" s="74">
        <f t="shared" ref="S4245:T4245" si="12740">S4244+Q4245</f>
        <v>364.7653901</v>
      </c>
      <c r="T4245" s="74">
        <f t="shared" si="12740"/>
        <v>435.7807635</v>
      </c>
      <c r="U4245" s="75">
        <f>J4245*SIP_Calculator!$D$27</f>
        <v>0</v>
      </c>
      <c r="V4245" s="75">
        <f t="shared" si="13"/>
        <v>0</v>
      </c>
      <c r="W4245" s="75">
        <f t="shared" si="14"/>
        <v>0</v>
      </c>
      <c r="X4245" s="75">
        <f t="shared" ref="X4245:Y4245" si="12741">X4244+V4245</f>
        <v>365.6359137</v>
      </c>
      <c r="Y4245" s="75">
        <f t="shared" si="12741"/>
        <v>436.7737139</v>
      </c>
    </row>
    <row r="4246" ht="15.75" customHeight="1">
      <c r="A4246" s="81">
        <v>44363.0</v>
      </c>
      <c r="B4246" s="82">
        <v>16025.55</v>
      </c>
      <c r="C4246" s="82">
        <v>13510.6</v>
      </c>
      <c r="D4246" s="74">
        <f t="shared" si="33"/>
        <v>891</v>
      </c>
      <c r="E4246" s="74">
        <f t="shared" si="16"/>
        <v>0</v>
      </c>
      <c r="F4246" s="75">
        <f t="shared" si="4"/>
        <v>6</v>
      </c>
      <c r="G4246" s="75">
        <f t="shared" si="17"/>
        <v>0</v>
      </c>
      <c r="H4246" s="76">
        <f>IF(A4246&lt;SIP_Calculator!$B$7,0,IF(A4246&gt;SIP_Calculator!$E$7,0,1))</f>
        <v>1</v>
      </c>
      <c r="I4246" s="74">
        <f t="shared" si="5"/>
        <v>0</v>
      </c>
      <c r="J4246" s="75">
        <f t="shared" si="6"/>
        <v>0</v>
      </c>
      <c r="K4246" s="76">
        <f>H4246*SIP_Calculator!$D$25</f>
        <v>484.4666522</v>
      </c>
      <c r="L4246" s="76">
        <f t="shared" si="7"/>
        <v>0.03023089081</v>
      </c>
      <c r="M4246" s="76">
        <f t="shared" si="8"/>
        <v>0.0358582633</v>
      </c>
      <c r="N4246" s="76">
        <f t="shared" ref="N4246:O4246" si="12742">N4245+L4246</f>
        <v>364.8802216</v>
      </c>
      <c r="O4246" s="76">
        <f t="shared" si="12742"/>
        <v>435.8304604</v>
      </c>
      <c r="P4246" s="74">
        <f>I4246*SIP_Calculator!$D$26</f>
        <v>0</v>
      </c>
      <c r="Q4246" s="74">
        <f t="shared" si="10"/>
        <v>0</v>
      </c>
      <c r="R4246" s="74">
        <f t="shared" si="11"/>
        <v>0</v>
      </c>
      <c r="S4246" s="74">
        <f t="shared" ref="S4246:T4246" si="12743">S4245+Q4246</f>
        <v>364.7653901</v>
      </c>
      <c r="T4246" s="74">
        <f t="shared" si="12743"/>
        <v>435.7807635</v>
      </c>
      <c r="U4246" s="75">
        <f>J4246*SIP_Calculator!$D$27</f>
        <v>0</v>
      </c>
      <c r="V4246" s="75">
        <f t="shared" si="13"/>
        <v>0</v>
      </c>
      <c r="W4246" s="75">
        <f t="shared" si="14"/>
        <v>0</v>
      </c>
      <c r="X4246" s="75">
        <f t="shared" ref="X4246:Y4246" si="12744">X4245+V4246</f>
        <v>365.6359137</v>
      </c>
      <c r="Y4246" s="75">
        <f t="shared" si="12744"/>
        <v>436.7737139</v>
      </c>
    </row>
    <row r="4247" ht="15.75" customHeight="1">
      <c r="A4247" s="81">
        <v>44364.0</v>
      </c>
      <c r="B4247" s="82">
        <v>15936.2</v>
      </c>
      <c r="C4247" s="82">
        <v>13425.15</v>
      </c>
      <c r="D4247" s="74">
        <f t="shared" si="33"/>
        <v>891</v>
      </c>
      <c r="E4247" s="74">
        <f t="shared" si="16"/>
        <v>0</v>
      </c>
      <c r="F4247" s="75">
        <f t="shared" si="4"/>
        <v>6</v>
      </c>
      <c r="G4247" s="75">
        <f t="shared" si="17"/>
        <v>0</v>
      </c>
      <c r="H4247" s="76">
        <f>IF(A4247&lt;SIP_Calculator!$B$7,0,IF(A4247&gt;SIP_Calculator!$E$7,0,1))</f>
        <v>1</v>
      </c>
      <c r="I4247" s="74">
        <f t="shared" si="5"/>
        <v>0</v>
      </c>
      <c r="J4247" s="75">
        <f t="shared" si="6"/>
        <v>0</v>
      </c>
      <c r="K4247" s="76">
        <f>H4247*SIP_Calculator!$D$25</f>
        <v>484.4666522</v>
      </c>
      <c r="L4247" s="76">
        <f t="shared" si="7"/>
        <v>0.03040038731</v>
      </c>
      <c r="M4247" s="76">
        <f t="shared" si="8"/>
        <v>0.03608649827</v>
      </c>
      <c r="N4247" s="76">
        <f t="shared" ref="N4247:O4247" si="12745">N4246+L4247</f>
        <v>364.9106219</v>
      </c>
      <c r="O4247" s="76">
        <f t="shared" si="12745"/>
        <v>435.8665469</v>
      </c>
      <c r="P4247" s="74">
        <f>I4247*SIP_Calculator!$D$26</f>
        <v>0</v>
      </c>
      <c r="Q4247" s="74">
        <f t="shared" si="10"/>
        <v>0</v>
      </c>
      <c r="R4247" s="74">
        <f t="shared" si="11"/>
        <v>0</v>
      </c>
      <c r="S4247" s="74">
        <f t="shared" ref="S4247:T4247" si="12746">S4246+Q4247</f>
        <v>364.7653901</v>
      </c>
      <c r="T4247" s="74">
        <f t="shared" si="12746"/>
        <v>435.7807635</v>
      </c>
      <c r="U4247" s="75">
        <f>J4247*SIP_Calculator!$D$27</f>
        <v>0</v>
      </c>
      <c r="V4247" s="75">
        <f t="shared" si="13"/>
        <v>0</v>
      </c>
      <c r="W4247" s="75">
        <f t="shared" si="14"/>
        <v>0</v>
      </c>
      <c r="X4247" s="75">
        <f t="shared" ref="X4247:Y4247" si="12747">X4246+V4247</f>
        <v>365.6359137</v>
      </c>
      <c r="Y4247" s="75">
        <f t="shared" si="12747"/>
        <v>436.7737139</v>
      </c>
    </row>
    <row r="4248" ht="15.75" customHeight="1">
      <c r="A4248" s="81">
        <v>44365.0</v>
      </c>
      <c r="B4248" s="82">
        <v>15915.55</v>
      </c>
      <c r="C4248" s="82">
        <v>13386.55</v>
      </c>
      <c r="D4248" s="74">
        <f t="shared" si="33"/>
        <v>891</v>
      </c>
      <c r="E4248" s="74">
        <f t="shared" si="16"/>
        <v>0</v>
      </c>
      <c r="F4248" s="75">
        <f t="shared" si="4"/>
        <v>6</v>
      </c>
      <c r="G4248" s="75">
        <f t="shared" si="17"/>
        <v>0</v>
      </c>
      <c r="H4248" s="76">
        <f>IF(A4248&lt;SIP_Calculator!$B$7,0,IF(A4248&gt;SIP_Calculator!$E$7,0,1))</f>
        <v>1</v>
      </c>
      <c r="I4248" s="74">
        <f t="shared" si="5"/>
        <v>0</v>
      </c>
      <c r="J4248" s="75">
        <f t="shared" si="6"/>
        <v>0</v>
      </c>
      <c r="K4248" s="76">
        <f>H4248*SIP_Calculator!$D$25</f>
        <v>484.4666522</v>
      </c>
      <c r="L4248" s="76">
        <f t="shared" si="7"/>
        <v>0.03043983099</v>
      </c>
      <c r="M4248" s="76">
        <f t="shared" si="8"/>
        <v>0.03619055337</v>
      </c>
      <c r="N4248" s="76">
        <f t="shared" ref="N4248:O4248" si="12748">N4247+L4248</f>
        <v>364.9410618</v>
      </c>
      <c r="O4248" s="76">
        <f t="shared" si="12748"/>
        <v>435.9027374</v>
      </c>
      <c r="P4248" s="74">
        <f>I4248*SIP_Calculator!$D$26</f>
        <v>0</v>
      </c>
      <c r="Q4248" s="74">
        <f t="shared" si="10"/>
        <v>0</v>
      </c>
      <c r="R4248" s="74">
        <f t="shared" si="11"/>
        <v>0</v>
      </c>
      <c r="S4248" s="74">
        <f t="shared" ref="S4248:T4248" si="12749">S4247+Q4248</f>
        <v>364.7653901</v>
      </c>
      <c r="T4248" s="74">
        <f t="shared" si="12749"/>
        <v>435.7807635</v>
      </c>
      <c r="U4248" s="75">
        <f>J4248*SIP_Calculator!$D$27</f>
        <v>0</v>
      </c>
      <c r="V4248" s="75">
        <f t="shared" si="13"/>
        <v>0</v>
      </c>
      <c r="W4248" s="75">
        <f t="shared" si="14"/>
        <v>0</v>
      </c>
      <c r="X4248" s="75">
        <f t="shared" ref="X4248:Y4248" si="12750">X4247+V4248</f>
        <v>365.6359137</v>
      </c>
      <c r="Y4248" s="75">
        <f t="shared" si="12750"/>
        <v>436.7737139</v>
      </c>
    </row>
    <row r="4249" ht="15.75" customHeight="1">
      <c r="A4249" s="81">
        <v>44368.0</v>
      </c>
      <c r="B4249" s="82">
        <v>15991.25</v>
      </c>
      <c r="C4249" s="82">
        <v>13456.1</v>
      </c>
      <c r="D4249" s="74">
        <f t="shared" si="33"/>
        <v>892</v>
      </c>
      <c r="E4249" s="74">
        <f t="shared" si="16"/>
        <v>1</v>
      </c>
      <c r="F4249" s="75">
        <f t="shared" si="4"/>
        <v>6</v>
      </c>
      <c r="G4249" s="75">
        <f t="shared" si="17"/>
        <v>0</v>
      </c>
      <c r="H4249" s="76">
        <f>IF(A4249&lt;SIP_Calculator!$B$7,0,IF(A4249&gt;SIP_Calculator!$E$7,0,1))</f>
        <v>1</v>
      </c>
      <c r="I4249" s="74">
        <f t="shared" si="5"/>
        <v>1</v>
      </c>
      <c r="J4249" s="75">
        <f t="shared" si="6"/>
        <v>0</v>
      </c>
      <c r="K4249" s="76">
        <f>H4249*SIP_Calculator!$D$25</f>
        <v>484.4666522</v>
      </c>
      <c r="L4249" s="76">
        <f t="shared" si="7"/>
        <v>0.03029573374</v>
      </c>
      <c r="M4249" s="76">
        <f t="shared" si="8"/>
        <v>0.03600349672</v>
      </c>
      <c r="N4249" s="76">
        <f t="shared" ref="N4249:O4249" si="12751">N4248+L4249</f>
        <v>364.9713575</v>
      </c>
      <c r="O4249" s="76">
        <f t="shared" si="12751"/>
        <v>435.9387409</v>
      </c>
      <c r="P4249" s="74">
        <f>I4249*SIP_Calculator!$D$26</f>
        <v>2301.341589</v>
      </c>
      <c r="Q4249" s="74">
        <f t="shared" si="10"/>
        <v>0.1439125515</v>
      </c>
      <c r="R4249" s="74">
        <f t="shared" si="11"/>
        <v>0.1710258982</v>
      </c>
      <c r="S4249" s="74">
        <f t="shared" ref="S4249:T4249" si="12752">S4248+Q4249</f>
        <v>364.9093026</v>
      </c>
      <c r="T4249" s="74">
        <f t="shared" si="12752"/>
        <v>435.9517894</v>
      </c>
      <c r="U4249" s="75">
        <f>J4249*SIP_Calculator!$D$27</f>
        <v>0</v>
      </c>
      <c r="V4249" s="75">
        <f t="shared" si="13"/>
        <v>0</v>
      </c>
      <c r="W4249" s="75">
        <f t="shared" si="14"/>
        <v>0</v>
      </c>
      <c r="X4249" s="75">
        <f t="shared" ref="X4249:Y4249" si="12753">X4248+V4249</f>
        <v>365.6359137</v>
      </c>
      <c r="Y4249" s="75">
        <f t="shared" si="12753"/>
        <v>436.7737139</v>
      </c>
    </row>
    <row r="4250" ht="15.75" customHeight="1">
      <c r="A4250" s="81">
        <v>44369.0</v>
      </c>
      <c r="B4250" s="82">
        <v>16026.95</v>
      </c>
      <c r="C4250" s="82">
        <v>13491.1</v>
      </c>
      <c r="D4250" s="74">
        <f t="shared" si="33"/>
        <v>892</v>
      </c>
      <c r="E4250" s="74">
        <f t="shared" si="16"/>
        <v>0</v>
      </c>
      <c r="F4250" s="75">
        <f t="shared" si="4"/>
        <v>6</v>
      </c>
      <c r="G4250" s="75">
        <f t="shared" si="17"/>
        <v>0</v>
      </c>
      <c r="H4250" s="76">
        <f>IF(A4250&lt;SIP_Calculator!$B$7,0,IF(A4250&gt;SIP_Calculator!$E$7,0,1))</f>
        <v>1</v>
      </c>
      <c r="I4250" s="74">
        <f t="shared" si="5"/>
        <v>0</v>
      </c>
      <c r="J4250" s="75">
        <f t="shared" si="6"/>
        <v>0</v>
      </c>
      <c r="K4250" s="76">
        <f>H4250*SIP_Calculator!$D$25</f>
        <v>484.4666522</v>
      </c>
      <c r="L4250" s="76">
        <f t="shared" si="7"/>
        <v>0.03022825005</v>
      </c>
      <c r="M4250" s="76">
        <f t="shared" si="8"/>
        <v>0.03591009274</v>
      </c>
      <c r="N4250" s="76">
        <f t="shared" ref="N4250:O4250" si="12754">N4249+L4250</f>
        <v>365.0015858</v>
      </c>
      <c r="O4250" s="76">
        <f t="shared" si="12754"/>
        <v>435.974651</v>
      </c>
      <c r="P4250" s="74">
        <f>I4250*SIP_Calculator!$D$26</f>
        <v>0</v>
      </c>
      <c r="Q4250" s="74">
        <f t="shared" si="10"/>
        <v>0</v>
      </c>
      <c r="R4250" s="74">
        <f t="shared" si="11"/>
        <v>0</v>
      </c>
      <c r="S4250" s="74">
        <f t="shared" ref="S4250:T4250" si="12755">S4249+Q4250</f>
        <v>364.9093026</v>
      </c>
      <c r="T4250" s="74">
        <f t="shared" si="12755"/>
        <v>435.9517894</v>
      </c>
      <c r="U4250" s="75">
        <f>J4250*SIP_Calculator!$D$27</f>
        <v>0</v>
      </c>
      <c r="V4250" s="75">
        <f t="shared" si="13"/>
        <v>0</v>
      </c>
      <c r="W4250" s="75">
        <f t="shared" si="14"/>
        <v>0</v>
      </c>
      <c r="X4250" s="75">
        <f t="shared" ref="X4250:Y4250" si="12756">X4249+V4250</f>
        <v>365.6359137</v>
      </c>
      <c r="Y4250" s="75">
        <f t="shared" si="12756"/>
        <v>436.7737139</v>
      </c>
    </row>
    <row r="4251" ht="15.75" customHeight="1">
      <c r="A4251" s="81">
        <v>44370.0</v>
      </c>
      <c r="B4251" s="82">
        <v>15933.15</v>
      </c>
      <c r="C4251" s="82">
        <v>13423.35</v>
      </c>
      <c r="D4251" s="74">
        <f t="shared" si="33"/>
        <v>892</v>
      </c>
      <c r="E4251" s="74">
        <f t="shared" si="16"/>
        <v>0</v>
      </c>
      <c r="F4251" s="75">
        <f t="shared" si="4"/>
        <v>6</v>
      </c>
      <c r="G4251" s="75">
        <f t="shared" si="17"/>
        <v>0</v>
      </c>
      <c r="H4251" s="76">
        <f>IF(A4251&lt;SIP_Calculator!$B$7,0,IF(A4251&gt;SIP_Calculator!$E$7,0,1))</f>
        <v>1</v>
      </c>
      <c r="I4251" s="74">
        <f t="shared" si="5"/>
        <v>0</v>
      </c>
      <c r="J4251" s="75">
        <f t="shared" si="6"/>
        <v>0</v>
      </c>
      <c r="K4251" s="76">
        <f>H4251*SIP_Calculator!$D$25</f>
        <v>484.4666522</v>
      </c>
      <c r="L4251" s="76">
        <f t="shared" si="7"/>
        <v>0.03040620669</v>
      </c>
      <c r="M4251" s="76">
        <f t="shared" si="8"/>
        <v>0.03609133727</v>
      </c>
      <c r="N4251" s="76">
        <f t="shared" ref="N4251:O4251" si="12757">N4250+L4251</f>
        <v>365.031992</v>
      </c>
      <c r="O4251" s="76">
        <f t="shared" si="12757"/>
        <v>436.0107424</v>
      </c>
      <c r="P4251" s="74">
        <f>I4251*SIP_Calculator!$D$26</f>
        <v>0</v>
      </c>
      <c r="Q4251" s="74">
        <f t="shared" si="10"/>
        <v>0</v>
      </c>
      <c r="R4251" s="74">
        <f t="shared" si="11"/>
        <v>0</v>
      </c>
      <c r="S4251" s="74">
        <f t="shared" ref="S4251:T4251" si="12758">S4250+Q4251</f>
        <v>364.9093026</v>
      </c>
      <c r="T4251" s="74">
        <f t="shared" si="12758"/>
        <v>435.9517894</v>
      </c>
      <c r="U4251" s="75">
        <f>J4251*SIP_Calculator!$D$27</f>
        <v>0</v>
      </c>
      <c r="V4251" s="75">
        <f t="shared" si="13"/>
        <v>0</v>
      </c>
      <c r="W4251" s="75">
        <f t="shared" si="14"/>
        <v>0</v>
      </c>
      <c r="X4251" s="75">
        <f t="shared" ref="X4251:Y4251" si="12759">X4250+V4251</f>
        <v>365.6359137</v>
      </c>
      <c r="Y4251" s="75">
        <f t="shared" si="12759"/>
        <v>436.7737139</v>
      </c>
    </row>
    <row r="4252" ht="15.75" customHeight="1">
      <c r="A4252" s="81">
        <v>44371.0</v>
      </c>
      <c r="B4252" s="82">
        <v>16011.55</v>
      </c>
      <c r="C4252" s="82">
        <v>13468.25</v>
      </c>
      <c r="D4252" s="74">
        <f t="shared" si="33"/>
        <v>892</v>
      </c>
      <c r="E4252" s="74">
        <f t="shared" si="16"/>
        <v>0</v>
      </c>
      <c r="F4252" s="75">
        <f t="shared" si="4"/>
        <v>6</v>
      </c>
      <c r="G4252" s="75">
        <f t="shared" si="17"/>
        <v>0</v>
      </c>
      <c r="H4252" s="76">
        <f>IF(A4252&lt;SIP_Calculator!$B$7,0,IF(A4252&gt;SIP_Calculator!$E$7,0,1))</f>
        <v>1</v>
      </c>
      <c r="I4252" s="74">
        <f t="shared" si="5"/>
        <v>0</v>
      </c>
      <c r="J4252" s="75">
        <f t="shared" si="6"/>
        <v>0</v>
      </c>
      <c r="K4252" s="76">
        <f>H4252*SIP_Calculator!$D$25</f>
        <v>484.4666522</v>
      </c>
      <c r="L4252" s="76">
        <f t="shared" si="7"/>
        <v>0.03025732376</v>
      </c>
      <c r="M4252" s="76">
        <f t="shared" si="8"/>
        <v>0.03597101718</v>
      </c>
      <c r="N4252" s="76">
        <f t="shared" ref="N4252:O4252" si="12760">N4251+L4252</f>
        <v>365.0622493</v>
      </c>
      <c r="O4252" s="76">
        <f t="shared" si="12760"/>
        <v>436.0467134</v>
      </c>
      <c r="P4252" s="74">
        <f>I4252*SIP_Calculator!$D$26</f>
        <v>0</v>
      </c>
      <c r="Q4252" s="74">
        <f t="shared" si="10"/>
        <v>0</v>
      </c>
      <c r="R4252" s="74">
        <f t="shared" si="11"/>
        <v>0</v>
      </c>
      <c r="S4252" s="74">
        <f t="shared" ref="S4252:T4252" si="12761">S4251+Q4252</f>
        <v>364.9093026</v>
      </c>
      <c r="T4252" s="74">
        <f t="shared" si="12761"/>
        <v>435.9517894</v>
      </c>
      <c r="U4252" s="75">
        <f>J4252*SIP_Calculator!$D$27</f>
        <v>0</v>
      </c>
      <c r="V4252" s="75">
        <f t="shared" si="13"/>
        <v>0</v>
      </c>
      <c r="W4252" s="75">
        <f t="shared" si="14"/>
        <v>0</v>
      </c>
      <c r="X4252" s="75">
        <f t="shared" ref="X4252:Y4252" si="12762">X4251+V4252</f>
        <v>365.6359137</v>
      </c>
      <c r="Y4252" s="75">
        <f t="shared" si="12762"/>
        <v>436.7737139</v>
      </c>
    </row>
    <row r="4253" ht="15.75" customHeight="1">
      <c r="A4253" s="81">
        <v>44372.0</v>
      </c>
      <c r="B4253" s="82">
        <v>16087.2</v>
      </c>
      <c r="C4253" s="82">
        <v>13539.4</v>
      </c>
      <c r="D4253" s="74">
        <f t="shared" si="33"/>
        <v>892</v>
      </c>
      <c r="E4253" s="74">
        <f t="shared" si="16"/>
        <v>0</v>
      </c>
      <c r="F4253" s="75">
        <f t="shared" si="4"/>
        <v>6</v>
      </c>
      <c r="G4253" s="75">
        <f t="shared" si="17"/>
        <v>0</v>
      </c>
      <c r="H4253" s="76">
        <f>IF(A4253&lt;SIP_Calculator!$B$7,0,IF(A4253&gt;SIP_Calculator!$E$7,0,1))</f>
        <v>1</v>
      </c>
      <c r="I4253" s="74">
        <f t="shared" si="5"/>
        <v>0</v>
      </c>
      <c r="J4253" s="75">
        <f t="shared" si="6"/>
        <v>0</v>
      </c>
      <c r="K4253" s="76">
        <f>H4253*SIP_Calculator!$D$25</f>
        <v>484.4666522</v>
      </c>
      <c r="L4253" s="76">
        <f t="shared" si="7"/>
        <v>0.0301150388</v>
      </c>
      <c r="M4253" s="76">
        <f t="shared" si="8"/>
        <v>0.03578198828</v>
      </c>
      <c r="N4253" s="76">
        <f t="shared" ref="N4253:O4253" si="12763">N4252+L4253</f>
        <v>365.0923643</v>
      </c>
      <c r="O4253" s="76">
        <f t="shared" si="12763"/>
        <v>436.0824954</v>
      </c>
      <c r="P4253" s="74">
        <f>I4253*SIP_Calculator!$D$26</f>
        <v>0</v>
      </c>
      <c r="Q4253" s="74">
        <f t="shared" si="10"/>
        <v>0</v>
      </c>
      <c r="R4253" s="74">
        <f t="shared" si="11"/>
        <v>0</v>
      </c>
      <c r="S4253" s="74">
        <f t="shared" ref="S4253:T4253" si="12764">S4252+Q4253</f>
        <v>364.9093026</v>
      </c>
      <c r="T4253" s="74">
        <f t="shared" si="12764"/>
        <v>435.9517894</v>
      </c>
      <c r="U4253" s="75">
        <f>J4253*SIP_Calculator!$D$27</f>
        <v>0</v>
      </c>
      <c r="V4253" s="75">
        <f t="shared" si="13"/>
        <v>0</v>
      </c>
      <c r="W4253" s="75">
        <f t="shared" si="14"/>
        <v>0</v>
      </c>
      <c r="X4253" s="75">
        <f t="shared" ref="X4253:Y4253" si="12765">X4252+V4253</f>
        <v>365.6359137</v>
      </c>
      <c r="Y4253" s="75">
        <f t="shared" si="12765"/>
        <v>436.7737139</v>
      </c>
    </row>
    <row r="4254" ht="15.75" customHeight="1">
      <c r="A4254" s="81">
        <v>44375.0</v>
      </c>
      <c r="B4254" s="82">
        <v>16055.2</v>
      </c>
      <c r="C4254" s="82">
        <v>13533.05</v>
      </c>
      <c r="D4254" s="74">
        <f t="shared" si="33"/>
        <v>893</v>
      </c>
      <c r="E4254" s="74">
        <f t="shared" si="16"/>
        <v>1</v>
      </c>
      <c r="F4254" s="75">
        <f t="shared" si="4"/>
        <v>6</v>
      </c>
      <c r="G4254" s="75">
        <f t="shared" si="17"/>
        <v>0</v>
      </c>
      <c r="H4254" s="76">
        <f>IF(A4254&lt;SIP_Calculator!$B$7,0,IF(A4254&gt;SIP_Calculator!$E$7,0,1))</f>
        <v>1</v>
      </c>
      <c r="I4254" s="74">
        <f t="shared" si="5"/>
        <v>1</v>
      </c>
      <c r="J4254" s="75">
        <f t="shared" si="6"/>
        <v>0</v>
      </c>
      <c r="K4254" s="76">
        <f>H4254*SIP_Calculator!$D$25</f>
        <v>484.4666522</v>
      </c>
      <c r="L4254" s="76">
        <f t="shared" si="7"/>
        <v>0.0301750618</v>
      </c>
      <c r="M4254" s="76">
        <f t="shared" si="8"/>
        <v>0.03579877797</v>
      </c>
      <c r="N4254" s="76">
        <f t="shared" ref="N4254:O4254" si="12766">N4253+L4254</f>
        <v>365.1225394</v>
      </c>
      <c r="O4254" s="76">
        <f t="shared" si="12766"/>
        <v>436.1182942</v>
      </c>
      <c r="P4254" s="74">
        <f>I4254*SIP_Calculator!$D$26</f>
        <v>2301.341589</v>
      </c>
      <c r="Q4254" s="74">
        <f t="shared" si="10"/>
        <v>0.1433393286</v>
      </c>
      <c r="R4254" s="74">
        <f t="shared" si="11"/>
        <v>0.1700534314</v>
      </c>
      <c r="S4254" s="74">
        <f t="shared" ref="S4254:T4254" si="12767">S4253+Q4254</f>
        <v>365.0526419</v>
      </c>
      <c r="T4254" s="74">
        <f t="shared" si="12767"/>
        <v>436.1218428</v>
      </c>
      <c r="U4254" s="75">
        <f>J4254*SIP_Calculator!$D$27</f>
        <v>0</v>
      </c>
      <c r="V4254" s="75">
        <f t="shared" si="13"/>
        <v>0</v>
      </c>
      <c r="W4254" s="75">
        <f t="shared" si="14"/>
        <v>0</v>
      </c>
      <c r="X4254" s="75">
        <f t="shared" ref="X4254:Y4254" si="12768">X4253+V4254</f>
        <v>365.6359137</v>
      </c>
      <c r="Y4254" s="75">
        <f t="shared" si="12768"/>
        <v>436.7737139</v>
      </c>
    </row>
    <row r="4255" ht="15.75" customHeight="1">
      <c r="A4255" s="81">
        <v>44376.0</v>
      </c>
      <c r="B4255" s="82">
        <v>15992.1</v>
      </c>
      <c r="C4255" s="82">
        <v>13481.95</v>
      </c>
      <c r="D4255" s="74">
        <f t="shared" si="33"/>
        <v>893</v>
      </c>
      <c r="E4255" s="74">
        <f t="shared" si="16"/>
        <v>0</v>
      </c>
      <c r="F4255" s="75">
        <f t="shared" si="4"/>
        <v>6</v>
      </c>
      <c r="G4255" s="75">
        <f t="shared" si="17"/>
        <v>0</v>
      </c>
      <c r="H4255" s="76">
        <f>IF(A4255&lt;SIP_Calculator!$B$7,0,IF(A4255&gt;SIP_Calculator!$E$7,0,1))</f>
        <v>1</v>
      </c>
      <c r="I4255" s="74">
        <f t="shared" si="5"/>
        <v>0</v>
      </c>
      <c r="J4255" s="75">
        <f t="shared" si="6"/>
        <v>0</v>
      </c>
      <c r="K4255" s="76">
        <f>H4255*SIP_Calculator!$D$25</f>
        <v>484.4666522</v>
      </c>
      <c r="L4255" s="76">
        <f t="shared" si="7"/>
        <v>0.03029412348</v>
      </c>
      <c r="M4255" s="76">
        <f t="shared" si="8"/>
        <v>0.03593446439</v>
      </c>
      <c r="N4255" s="76">
        <f t="shared" ref="N4255:O4255" si="12769">N4254+L4255</f>
        <v>365.1528335</v>
      </c>
      <c r="O4255" s="76">
        <f t="shared" si="12769"/>
        <v>436.1542286</v>
      </c>
      <c r="P4255" s="74">
        <f>I4255*SIP_Calculator!$D$26</f>
        <v>0</v>
      </c>
      <c r="Q4255" s="74">
        <f t="shared" si="10"/>
        <v>0</v>
      </c>
      <c r="R4255" s="74">
        <f t="shared" si="11"/>
        <v>0</v>
      </c>
      <c r="S4255" s="74">
        <f t="shared" ref="S4255:T4255" si="12770">S4254+Q4255</f>
        <v>365.0526419</v>
      </c>
      <c r="T4255" s="74">
        <f t="shared" si="12770"/>
        <v>436.1218428</v>
      </c>
      <c r="U4255" s="75">
        <f>J4255*SIP_Calculator!$D$27</f>
        <v>0</v>
      </c>
      <c r="V4255" s="75">
        <f t="shared" si="13"/>
        <v>0</v>
      </c>
      <c r="W4255" s="75">
        <f t="shared" si="14"/>
        <v>0</v>
      </c>
      <c r="X4255" s="75">
        <f t="shared" ref="X4255:Y4255" si="12771">X4254+V4255</f>
        <v>365.6359137</v>
      </c>
      <c r="Y4255" s="75">
        <f t="shared" si="12771"/>
        <v>436.7737139</v>
      </c>
    </row>
    <row r="4256" ht="15.75" customHeight="1">
      <c r="A4256" s="81">
        <v>44377.0</v>
      </c>
      <c r="B4256" s="82">
        <v>15959.4</v>
      </c>
      <c r="C4256" s="82">
        <v>13473.55</v>
      </c>
      <c r="D4256" s="74">
        <f t="shared" si="33"/>
        <v>893</v>
      </c>
      <c r="E4256" s="74">
        <f t="shared" si="16"/>
        <v>0</v>
      </c>
      <c r="F4256" s="75">
        <f t="shared" si="4"/>
        <v>6</v>
      </c>
      <c r="G4256" s="75">
        <f t="shared" si="17"/>
        <v>0</v>
      </c>
      <c r="H4256" s="76">
        <f>IF(A4256&lt;SIP_Calculator!$B$7,0,IF(A4256&gt;SIP_Calculator!$E$7,0,1))</f>
        <v>1</v>
      </c>
      <c r="I4256" s="74">
        <f t="shared" si="5"/>
        <v>0</v>
      </c>
      <c r="J4256" s="75">
        <f t="shared" si="6"/>
        <v>0</v>
      </c>
      <c r="K4256" s="76">
        <f>H4256*SIP_Calculator!$D$25</f>
        <v>484.4666522</v>
      </c>
      <c r="L4256" s="76">
        <f t="shared" si="7"/>
        <v>0.03035619461</v>
      </c>
      <c r="M4256" s="76">
        <f t="shared" si="8"/>
        <v>0.03595686751</v>
      </c>
      <c r="N4256" s="76">
        <f t="shared" ref="N4256:O4256" si="12772">N4255+L4256</f>
        <v>365.1831897</v>
      </c>
      <c r="O4256" s="76">
        <f t="shared" si="12772"/>
        <v>436.1901855</v>
      </c>
      <c r="P4256" s="74">
        <f>I4256*SIP_Calculator!$D$26</f>
        <v>0</v>
      </c>
      <c r="Q4256" s="74">
        <f t="shared" si="10"/>
        <v>0</v>
      </c>
      <c r="R4256" s="74">
        <f t="shared" si="11"/>
        <v>0</v>
      </c>
      <c r="S4256" s="74">
        <f t="shared" ref="S4256:T4256" si="12773">S4255+Q4256</f>
        <v>365.0526419</v>
      </c>
      <c r="T4256" s="74">
        <f t="shared" si="12773"/>
        <v>436.1218428</v>
      </c>
      <c r="U4256" s="75">
        <f>J4256*SIP_Calculator!$D$27</f>
        <v>0</v>
      </c>
      <c r="V4256" s="75">
        <f t="shared" si="13"/>
        <v>0</v>
      </c>
      <c r="W4256" s="75">
        <f t="shared" si="14"/>
        <v>0</v>
      </c>
      <c r="X4256" s="75">
        <f t="shared" ref="X4256:Y4256" si="12774">X4255+V4256</f>
        <v>365.6359137</v>
      </c>
      <c r="Y4256" s="75">
        <f t="shared" si="12774"/>
        <v>436.7737139</v>
      </c>
    </row>
    <row r="4257" ht="15.75" customHeight="1">
      <c r="A4257" s="81">
        <v>44378.0</v>
      </c>
      <c r="B4257" s="82">
        <v>15928.1</v>
      </c>
      <c r="C4257" s="82">
        <v>13454.1</v>
      </c>
      <c r="D4257" s="74">
        <f t="shared" si="33"/>
        <v>893</v>
      </c>
      <c r="E4257" s="74">
        <f t="shared" si="16"/>
        <v>0</v>
      </c>
      <c r="F4257" s="75">
        <f t="shared" si="4"/>
        <v>7</v>
      </c>
      <c r="G4257" s="75">
        <f t="shared" si="17"/>
        <v>1</v>
      </c>
      <c r="H4257" s="76">
        <f>IF(A4257&lt;SIP_Calculator!$B$7,0,IF(A4257&gt;SIP_Calculator!$E$7,0,1))</f>
        <v>1</v>
      </c>
      <c r="I4257" s="74">
        <f t="shared" si="5"/>
        <v>0</v>
      </c>
      <c r="J4257" s="75">
        <f t="shared" si="6"/>
        <v>1</v>
      </c>
      <c r="K4257" s="76">
        <f>H4257*SIP_Calculator!$D$25</f>
        <v>484.4666522</v>
      </c>
      <c r="L4257" s="76">
        <f t="shared" si="7"/>
        <v>0.03041584697</v>
      </c>
      <c r="M4257" s="76">
        <f t="shared" si="8"/>
        <v>0.03600884877</v>
      </c>
      <c r="N4257" s="76">
        <f t="shared" ref="N4257:O4257" si="12775">N4256+L4257</f>
        <v>365.2136056</v>
      </c>
      <c r="O4257" s="76">
        <f t="shared" si="12775"/>
        <v>436.2261943</v>
      </c>
      <c r="P4257" s="74">
        <f>I4257*SIP_Calculator!$D$26</f>
        <v>0</v>
      </c>
      <c r="Q4257" s="74">
        <f t="shared" si="10"/>
        <v>0</v>
      </c>
      <c r="R4257" s="74">
        <f t="shared" si="11"/>
        <v>0</v>
      </c>
      <c r="S4257" s="74">
        <f t="shared" ref="S4257:T4257" si="12776">S4256+Q4257</f>
        <v>365.0526419</v>
      </c>
      <c r="T4257" s="74">
        <f t="shared" si="12776"/>
        <v>436.1218428</v>
      </c>
      <c r="U4257" s="75">
        <f>J4257*SIP_Calculator!$D$27</f>
        <v>10000</v>
      </c>
      <c r="V4257" s="75">
        <f t="shared" si="13"/>
        <v>0.6278212718</v>
      </c>
      <c r="W4257" s="75">
        <f t="shared" si="14"/>
        <v>0.7432678514</v>
      </c>
      <c r="X4257" s="75">
        <f t="shared" ref="X4257:Y4257" si="12777">X4256+V4257</f>
        <v>366.2637349</v>
      </c>
      <c r="Y4257" s="75">
        <f t="shared" si="12777"/>
        <v>437.5169818</v>
      </c>
    </row>
    <row r="4258" ht="15.75" customHeight="1">
      <c r="A4258" s="81">
        <v>44379.0</v>
      </c>
      <c r="B4258" s="82">
        <v>15957.1</v>
      </c>
      <c r="C4258" s="82">
        <v>13494.45</v>
      </c>
      <c r="D4258" s="74">
        <f t="shared" si="33"/>
        <v>893</v>
      </c>
      <c r="E4258" s="74">
        <f t="shared" si="16"/>
        <v>0</v>
      </c>
      <c r="F4258" s="75">
        <f t="shared" si="4"/>
        <v>7</v>
      </c>
      <c r="G4258" s="75">
        <f t="shared" si="17"/>
        <v>0</v>
      </c>
      <c r="H4258" s="76">
        <f>IF(A4258&lt;SIP_Calculator!$B$7,0,IF(A4258&gt;SIP_Calculator!$E$7,0,1))</f>
        <v>1</v>
      </c>
      <c r="I4258" s="74">
        <f t="shared" si="5"/>
        <v>0</v>
      </c>
      <c r="J4258" s="75">
        <f t="shared" si="6"/>
        <v>0</v>
      </c>
      <c r="K4258" s="76">
        <f>H4258*SIP_Calculator!$D$25</f>
        <v>484.4666522</v>
      </c>
      <c r="L4258" s="76">
        <f t="shared" si="7"/>
        <v>0.03036057004</v>
      </c>
      <c r="M4258" s="76">
        <f t="shared" si="8"/>
        <v>0.03590117805</v>
      </c>
      <c r="N4258" s="76">
        <f t="shared" ref="N4258:O4258" si="12778">N4257+L4258</f>
        <v>365.2439661</v>
      </c>
      <c r="O4258" s="76">
        <f t="shared" si="12778"/>
        <v>436.2620955</v>
      </c>
      <c r="P4258" s="74">
        <f>I4258*SIP_Calculator!$D$26</f>
        <v>0</v>
      </c>
      <c r="Q4258" s="74">
        <f t="shared" si="10"/>
        <v>0</v>
      </c>
      <c r="R4258" s="74">
        <f t="shared" si="11"/>
        <v>0</v>
      </c>
      <c r="S4258" s="74">
        <f t="shared" ref="S4258:T4258" si="12779">S4257+Q4258</f>
        <v>365.0526419</v>
      </c>
      <c r="T4258" s="74">
        <f t="shared" si="12779"/>
        <v>436.1218428</v>
      </c>
      <c r="U4258" s="75">
        <f>J4258*SIP_Calculator!$D$27</f>
        <v>0</v>
      </c>
      <c r="V4258" s="75">
        <f t="shared" si="13"/>
        <v>0</v>
      </c>
      <c r="W4258" s="75">
        <f t="shared" si="14"/>
        <v>0</v>
      </c>
      <c r="X4258" s="75">
        <f t="shared" ref="X4258:Y4258" si="12780">X4257+V4258</f>
        <v>366.2637349</v>
      </c>
      <c r="Y4258" s="75">
        <f t="shared" si="12780"/>
        <v>437.5169818</v>
      </c>
    </row>
    <row r="4259" ht="15.75" customHeight="1">
      <c r="A4259" s="81">
        <v>44382.0</v>
      </c>
      <c r="B4259" s="82">
        <v>16066.9</v>
      </c>
      <c r="C4259" s="82">
        <v>13585.75</v>
      </c>
      <c r="D4259" s="74">
        <f t="shared" si="33"/>
        <v>894</v>
      </c>
      <c r="E4259" s="74">
        <f t="shared" si="16"/>
        <v>1</v>
      </c>
      <c r="F4259" s="75">
        <f t="shared" si="4"/>
        <v>7</v>
      </c>
      <c r="G4259" s="75">
        <f t="shared" si="17"/>
        <v>0</v>
      </c>
      <c r="H4259" s="76">
        <f>IF(A4259&lt;SIP_Calculator!$B$7,0,IF(A4259&gt;SIP_Calculator!$E$7,0,1))</f>
        <v>1</v>
      </c>
      <c r="I4259" s="74">
        <f t="shared" si="5"/>
        <v>1</v>
      </c>
      <c r="J4259" s="75">
        <f t="shared" si="6"/>
        <v>0</v>
      </c>
      <c r="K4259" s="76">
        <f>H4259*SIP_Calculator!$D$25</f>
        <v>484.4666522</v>
      </c>
      <c r="L4259" s="76">
        <f t="shared" si="7"/>
        <v>0.03015308816</v>
      </c>
      <c r="M4259" s="76">
        <f t="shared" si="8"/>
        <v>0.0356599122</v>
      </c>
      <c r="N4259" s="76">
        <f t="shared" ref="N4259:O4259" si="12781">N4258+L4259</f>
        <v>365.2741192</v>
      </c>
      <c r="O4259" s="76">
        <f t="shared" si="12781"/>
        <v>436.2977554</v>
      </c>
      <c r="P4259" s="74">
        <f>I4259*SIP_Calculator!$D$26</f>
        <v>2301.341589</v>
      </c>
      <c r="Q4259" s="74">
        <f t="shared" si="10"/>
        <v>0.1432349482</v>
      </c>
      <c r="R4259" s="74">
        <f t="shared" si="11"/>
        <v>0.1693937831</v>
      </c>
      <c r="S4259" s="74">
        <f t="shared" ref="S4259:T4259" si="12782">S4258+Q4259</f>
        <v>365.1958769</v>
      </c>
      <c r="T4259" s="74">
        <f t="shared" si="12782"/>
        <v>436.2912366</v>
      </c>
      <c r="U4259" s="75">
        <f>J4259*SIP_Calculator!$D$27</f>
        <v>0</v>
      </c>
      <c r="V4259" s="75">
        <f t="shared" si="13"/>
        <v>0</v>
      </c>
      <c r="W4259" s="75">
        <f t="shared" si="14"/>
        <v>0</v>
      </c>
      <c r="X4259" s="75">
        <f t="shared" ref="X4259:Y4259" si="12783">X4258+V4259</f>
        <v>366.2637349</v>
      </c>
      <c r="Y4259" s="75">
        <f t="shared" si="12783"/>
        <v>437.5169818</v>
      </c>
    </row>
    <row r="4260" ht="15.75" customHeight="1">
      <c r="A4260" s="81">
        <v>44383.0</v>
      </c>
      <c r="B4260" s="82">
        <v>16054.9</v>
      </c>
      <c r="C4260" s="82">
        <v>13574.15</v>
      </c>
      <c r="D4260" s="74">
        <f t="shared" si="33"/>
        <v>894</v>
      </c>
      <c r="E4260" s="74">
        <f t="shared" si="16"/>
        <v>0</v>
      </c>
      <c r="F4260" s="75">
        <f t="shared" si="4"/>
        <v>7</v>
      </c>
      <c r="G4260" s="75">
        <f t="shared" si="17"/>
        <v>0</v>
      </c>
      <c r="H4260" s="76">
        <f>IF(A4260&lt;SIP_Calculator!$B$7,0,IF(A4260&gt;SIP_Calculator!$E$7,0,1))</f>
        <v>1</v>
      </c>
      <c r="I4260" s="74">
        <f t="shared" si="5"/>
        <v>0</v>
      </c>
      <c r="J4260" s="75">
        <f t="shared" si="6"/>
        <v>0</v>
      </c>
      <c r="K4260" s="76">
        <f>H4260*SIP_Calculator!$D$25</f>
        <v>484.4666522</v>
      </c>
      <c r="L4260" s="76">
        <f t="shared" si="7"/>
        <v>0.03017562565</v>
      </c>
      <c r="M4260" s="76">
        <f t="shared" si="8"/>
        <v>0.03569038593</v>
      </c>
      <c r="N4260" s="76">
        <f t="shared" ref="N4260:O4260" si="12784">N4259+L4260</f>
        <v>365.3042948</v>
      </c>
      <c r="O4260" s="76">
        <f t="shared" si="12784"/>
        <v>436.3334458</v>
      </c>
      <c r="P4260" s="74">
        <f>I4260*SIP_Calculator!$D$26</f>
        <v>0</v>
      </c>
      <c r="Q4260" s="74">
        <f t="shared" si="10"/>
        <v>0</v>
      </c>
      <c r="R4260" s="74">
        <f t="shared" si="11"/>
        <v>0</v>
      </c>
      <c r="S4260" s="74">
        <f t="shared" ref="S4260:T4260" si="12785">S4259+Q4260</f>
        <v>365.1958769</v>
      </c>
      <c r="T4260" s="74">
        <f t="shared" si="12785"/>
        <v>436.2912366</v>
      </c>
      <c r="U4260" s="75">
        <f>J4260*SIP_Calculator!$D$27</f>
        <v>0</v>
      </c>
      <c r="V4260" s="75">
        <f t="shared" si="13"/>
        <v>0</v>
      </c>
      <c r="W4260" s="75">
        <f t="shared" si="14"/>
        <v>0</v>
      </c>
      <c r="X4260" s="75">
        <f t="shared" ref="X4260:Y4260" si="12786">X4259+V4260</f>
        <v>366.2637349</v>
      </c>
      <c r="Y4260" s="75">
        <f t="shared" si="12786"/>
        <v>437.5169818</v>
      </c>
    </row>
    <row r="4261" ht="15.75" customHeight="1">
      <c r="A4261" s="81">
        <v>44384.0</v>
      </c>
      <c r="B4261" s="82">
        <v>16117.4</v>
      </c>
      <c r="C4261" s="82">
        <v>13631.0</v>
      </c>
      <c r="D4261" s="74">
        <f t="shared" si="33"/>
        <v>894</v>
      </c>
      <c r="E4261" s="74">
        <f t="shared" si="16"/>
        <v>0</v>
      </c>
      <c r="F4261" s="75">
        <f t="shared" si="4"/>
        <v>7</v>
      </c>
      <c r="G4261" s="75">
        <f t="shared" si="17"/>
        <v>0</v>
      </c>
      <c r="H4261" s="76">
        <f>IF(A4261&lt;SIP_Calculator!$B$7,0,IF(A4261&gt;SIP_Calculator!$E$7,0,1))</f>
        <v>1</v>
      </c>
      <c r="I4261" s="74">
        <f t="shared" si="5"/>
        <v>0</v>
      </c>
      <c r="J4261" s="75">
        <f t="shared" si="6"/>
        <v>0</v>
      </c>
      <c r="K4261" s="76">
        <f>H4261*SIP_Calculator!$D$25</f>
        <v>484.4666522</v>
      </c>
      <c r="L4261" s="76">
        <f t="shared" si="7"/>
        <v>0.03005861071</v>
      </c>
      <c r="M4261" s="76">
        <f t="shared" si="8"/>
        <v>0.03554153416</v>
      </c>
      <c r="N4261" s="76">
        <f t="shared" ref="N4261:O4261" si="12787">N4260+L4261</f>
        <v>365.3343534</v>
      </c>
      <c r="O4261" s="76">
        <f t="shared" si="12787"/>
        <v>436.3689873</v>
      </c>
      <c r="P4261" s="74">
        <f>I4261*SIP_Calculator!$D$26</f>
        <v>0</v>
      </c>
      <c r="Q4261" s="74">
        <f t="shared" si="10"/>
        <v>0</v>
      </c>
      <c r="R4261" s="74">
        <f t="shared" si="11"/>
        <v>0</v>
      </c>
      <c r="S4261" s="74">
        <f t="shared" ref="S4261:T4261" si="12788">S4260+Q4261</f>
        <v>365.1958769</v>
      </c>
      <c r="T4261" s="74">
        <f t="shared" si="12788"/>
        <v>436.2912366</v>
      </c>
      <c r="U4261" s="75">
        <f>J4261*SIP_Calculator!$D$27</f>
        <v>0</v>
      </c>
      <c r="V4261" s="75">
        <f t="shared" si="13"/>
        <v>0</v>
      </c>
      <c r="W4261" s="75">
        <f t="shared" si="14"/>
        <v>0</v>
      </c>
      <c r="X4261" s="75">
        <f t="shared" ref="X4261:Y4261" si="12789">X4260+V4261</f>
        <v>366.2637349</v>
      </c>
      <c r="Y4261" s="75">
        <f t="shared" si="12789"/>
        <v>437.5169818</v>
      </c>
    </row>
    <row r="4262" ht="15.75" customHeight="1">
      <c r="A4262" s="81">
        <v>44385.0</v>
      </c>
      <c r="B4262" s="82">
        <v>15981.95</v>
      </c>
      <c r="C4262" s="82">
        <v>13532.7</v>
      </c>
      <c r="D4262" s="74">
        <f t="shared" si="33"/>
        <v>894</v>
      </c>
      <c r="E4262" s="74">
        <f t="shared" si="16"/>
        <v>0</v>
      </c>
      <c r="F4262" s="75">
        <f t="shared" si="4"/>
        <v>7</v>
      </c>
      <c r="G4262" s="75">
        <f t="shared" si="17"/>
        <v>0</v>
      </c>
      <c r="H4262" s="76">
        <f>IF(A4262&lt;SIP_Calculator!$B$7,0,IF(A4262&gt;SIP_Calculator!$E$7,0,1))</f>
        <v>1</v>
      </c>
      <c r="I4262" s="74">
        <f t="shared" si="5"/>
        <v>0</v>
      </c>
      <c r="J4262" s="75">
        <f t="shared" si="6"/>
        <v>0</v>
      </c>
      <c r="K4262" s="76">
        <f>H4262*SIP_Calculator!$D$25</f>
        <v>484.4666522</v>
      </c>
      <c r="L4262" s="76">
        <f t="shared" si="7"/>
        <v>0.03031336302</v>
      </c>
      <c r="M4262" s="76">
        <f t="shared" si="8"/>
        <v>0.03579970384</v>
      </c>
      <c r="N4262" s="76">
        <f t="shared" ref="N4262:O4262" si="12790">N4261+L4262</f>
        <v>365.3646668</v>
      </c>
      <c r="O4262" s="76">
        <f t="shared" si="12790"/>
        <v>436.4047871</v>
      </c>
      <c r="P4262" s="74">
        <f>I4262*SIP_Calculator!$D$26</f>
        <v>0</v>
      </c>
      <c r="Q4262" s="74">
        <f t="shared" si="10"/>
        <v>0</v>
      </c>
      <c r="R4262" s="74">
        <f t="shared" si="11"/>
        <v>0</v>
      </c>
      <c r="S4262" s="74">
        <f t="shared" ref="S4262:T4262" si="12791">S4261+Q4262</f>
        <v>365.1958769</v>
      </c>
      <c r="T4262" s="74">
        <f t="shared" si="12791"/>
        <v>436.2912366</v>
      </c>
      <c r="U4262" s="75">
        <f>J4262*SIP_Calculator!$D$27</f>
        <v>0</v>
      </c>
      <c r="V4262" s="75">
        <f t="shared" si="13"/>
        <v>0</v>
      </c>
      <c r="W4262" s="75">
        <f t="shared" si="14"/>
        <v>0</v>
      </c>
      <c r="X4262" s="75">
        <f t="shared" ref="X4262:Y4262" si="12792">X4261+V4262</f>
        <v>366.2637349</v>
      </c>
      <c r="Y4262" s="75">
        <f t="shared" si="12792"/>
        <v>437.5169818</v>
      </c>
    </row>
    <row r="4263" ht="15.75" customHeight="1">
      <c r="A4263" s="81">
        <v>44386.0</v>
      </c>
      <c r="B4263" s="82">
        <v>15952.4</v>
      </c>
      <c r="C4263" s="82">
        <v>13527.95</v>
      </c>
      <c r="D4263" s="74">
        <f t="shared" si="33"/>
        <v>894</v>
      </c>
      <c r="E4263" s="74">
        <f t="shared" si="16"/>
        <v>0</v>
      </c>
      <c r="F4263" s="75">
        <f t="shared" si="4"/>
        <v>7</v>
      </c>
      <c r="G4263" s="75">
        <f t="shared" si="17"/>
        <v>0</v>
      </c>
      <c r="H4263" s="76">
        <f>IF(A4263&lt;SIP_Calculator!$B$7,0,IF(A4263&gt;SIP_Calculator!$E$7,0,1))</f>
        <v>1</v>
      </c>
      <c r="I4263" s="74">
        <f t="shared" si="5"/>
        <v>0</v>
      </c>
      <c r="J4263" s="75">
        <f t="shared" si="6"/>
        <v>0</v>
      </c>
      <c r="K4263" s="76">
        <f>H4263*SIP_Calculator!$D$25</f>
        <v>484.4666522</v>
      </c>
      <c r="L4263" s="76">
        <f t="shared" si="7"/>
        <v>0.03036951507</v>
      </c>
      <c r="M4263" s="76">
        <f t="shared" si="8"/>
        <v>0.03581227401</v>
      </c>
      <c r="N4263" s="76">
        <f t="shared" ref="N4263:O4263" si="12793">N4262+L4263</f>
        <v>365.3950363</v>
      </c>
      <c r="O4263" s="76">
        <f t="shared" si="12793"/>
        <v>436.4405993</v>
      </c>
      <c r="P4263" s="74">
        <f>I4263*SIP_Calculator!$D$26</f>
        <v>0</v>
      </c>
      <c r="Q4263" s="74">
        <f t="shared" si="10"/>
        <v>0</v>
      </c>
      <c r="R4263" s="74">
        <f t="shared" si="11"/>
        <v>0</v>
      </c>
      <c r="S4263" s="74">
        <f t="shared" ref="S4263:T4263" si="12794">S4262+Q4263</f>
        <v>365.1958769</v>
      </c>
      <c r="T4263" s="74">
        <f t="shared" si="12794"/>
        <v>436.2912366</v>
      </c>
      <c r="U4263" s="75">
        <f>J4263*SIP_Calculator!$D$27</f>
        <v>0</v>
      </c>
      <c r="V4263" s="75">
        <f t="shared" si="13"/>
        <v>0</v>
      </c>
      <c r="W4263" s="75">
        <f t="shared" si="14"/>
        <v>0</v>
      </c>
      <c r="X4263" s="75">
        <f t="shared" ref="X4263:Y4263" si="12795">X4262+V4263</f>
        <v>366.2637349</v>
      </c>
      <c r="Y4263" s="75">
        <f t="shared" si="12795"/>
        <v>437.5169818</v>
      </c>
    </row>
    <row r="4264" ht="15.75" customHeight="1">
      <c r="A4264" s="81">
        <v>44389.0</v>
      </c>
      <c r="B4264" s="82">
        <v>15955.95</v>
      </c>
      <c r="C4264" s="82">
        <v>13549.0</v>
      </c>
      <c r="D4264" s="74">
        <f t="shared" si="33"/>
        <v>895</v>
      </c>
      <c r="E4264" s="74">
        <f t="shared" si="16"/>
        <v>1</v>
      </c>
      <c r="F4264" s="75">
        <f t="shared" si="4"/>
        <v>7</v>
      </c>
      <c r="G4264" s="75">
        <f t="shared" si="17"/>
        <v>0</v>
      </c>
      <c r="H4264" s="76">
        <f>IF(A4264&lt;SIP_Calculator!$B$7,0,IF(A4264&gt;SIP_Calculator!$E$7,0,1))</f>
        <v>1</v>
      </c>
      <c r="I4264" s="74">
        <f t="shared" si="5"/>
        <v>1</v>
      </c>
      <c r="J4264" s="75">
        <f t="shared" si="6"/>
        <v>0</v>
      </c>
      <c r="K4264" s="76">
        <f>H4264*SIP_Calculator!$D$25</f>
        <v>484.4666522</v>
      </c>
      <c r="L4264" s="76">
        <f t="shared" si="7"/>
        <v>0.03036275823</v>
      </c>
      <c r="M4264" s="76">
        <f t="shared" si="8"/>
        <v>0.03575663534</v>
      </c>
      <c r="N4264" s="76">
        <f t="shared" ref="N4264:O4264" si="12796">N4263+L4264</f>
        <v>365.4253991</v>
      </c>
      <c r="O4264" s="76">
        <f t="shared" si="12796"/>
        <v>436.476356</v>
      </c>
      <c r="P4264" s="74">
        <f>I4264*SIP_Calculator!$D$26</f>
        <v>2301.341589</v>
      </c>
      <c r="Q4264" s="74">
        <f t="shared" si="10"/>
        <v>0.1442309351</v>
      </c>
      <c r="R4264" s="74">
        <f t="shared" si="11"/>
        <v>0.169853243</v>
      </c>
      <c r="S4264" s="74">
        <f t="shared" ref="S4264:T4264" si="12797">S4263+Q4264</f>
        <v>365.3401078</v>
      </c>
      <c r="T4264" s="74">
        <f t="shared" si="12797"/>
        <v>436.4610898</v>
      </c>
      <c r="U4264" s="75">
        <f>J4264*SIP_Calculator!$D$27</f>
        <v>0</v>
      </c>
      <c r="V4264" s="75">
        <f t="shared" si="13"/>
        <v>0</v>
      </c>
      <c r="W4264" s="75">
        <f t="shared" si="14"/>
        <v>0</v>
      </c>
      <c r="X4264" s="75">
        <f t="shared" ref="X4264:Y4264" si="12798">X4263+V4264</f>
        <v>366.2637349</v>
      </c>
      <c r="Y4264" s="75">
        <f t="shared" si="12798"/>
        <v>437.5169818</v>
      </c>
    </row>
    <row r="4265" ht="15.75" customHeight="1">
      <c r="A4265" s="81">
        <v>44390.0</v>
      </c>
      <c r="B4265" s="82">
        <v>16055.6</v>
      </c>
      <c r="C4265" s="82">
        <v>13628.85</v>
      </c>
      <c r="D4265" s="74">
        <f t="shared" si="33"/>
        <v>895</v>
      </c>
      <c r="E4265" s="74">
        <f t="shared" si="16"/>
        <v>0</v>
      </c>
      <c r="F4265" s="75">
        <f t="shared" si="4"/>
        <v>7</v>
      </c>
      <c r="G4265" s="75">
        <f t="shared" si="17"/>
        <v>0</v>
      </c>
      <c r="H4265" s="76">
        <f>IF(A4265&lt;SIP_Calculator!$B$7,0,IF(A4265&gt;SIP_Calculator!$E$7,0,1))</f>
        <v>1</v>
      </c>
      <c r="I4265" s="74">
        <f t="shared" si="5"/>
        <v>0</v>
      </c>
      <c r="J4265" s="75">
        <f t="shared" si="6"/>
        <v>0</v>
      </c>
      <c r="K4265" s="76">
        <f>H4265*SIP_Calculator!$D$25</f>
        <v>484.4666522</v>
      </c>
      <c r="L4265" s="76">
        <f t="shared" si="7"/>
        <v>0.03017431003</v>
      </c>
      <c r="M4265" s="76">
        <f t="shared" si="8"/>
        <v>0.03554714097</v>
      </c>
      <c r="N4265" s="76">
        <f t="shared" ref="N4265:O4265" si="12799">N4264+L4265</f>
        <v>365.4555734</v>
      </c>
      <c r="O4265" s="76">
        <f t="shared" si="12799"/>
        <v>436.5119031</v>
      </c>
      <c r="P4265" s="74">
        <f>I4265*SIP_Calculator!$D$26</f>
        <v>0</v>
      </c>
      <c r="Q4265" s="74">
        <f t="shared" si="10"/>
        <v>0</v>
      </c>
      <c r="R4265" s="74">
        <f t="shared" si="11"/>
        <v>0</v>
      </c>
      <c r="S4265" s="74">
        <f t="shared" ref="S4265:T4265" si="12800">S4264+Q4265</f>
        <v>365.3401078</v>
      </c>
      <c r="T4265" s="74">
        <f t="shared" si="12800"/>
        <v>436.4610898</v>
      </c>
      <c r="U4265" s="75">
        <f>J4265*SIP_Calculator!$D$27</f>
        <v>0</v>
      </c>
      <c r="V4265" s="75">
        <f t="shared" si="13"/>
        <v>0</v>
      </c>
      <c r="W4265" s="75">
        <f t="shared" si="14"/>
        <v>0</v>
      </c>
      <c r="X4265" s="75">
        <f t="shared" ref="X4265:Y4265" si="12801">X4264+V4265</f>
        <v>366.2637349</v>
      </c>
      <c r="Y4265" s="75">
        <f t="shared" si="12801"/>
        <v>437.5169818</v>
      </c>
    </row>
    <row r="4266" ht="15.75" customHeight="1">
      <c r="A4266" s="81">
        <v>44391.0</v>
      </c>
      <c r="B4266" s="82">
        <v>16091.5</v>
      </c>
      <c r="C4266" s="82">
        <v>13661.1</v>
      </c>
      <c r="D4266" s="74">
        <f t="shared" si="33"/>
        <v>895</v>
      </c>
      <c r="E4266" s="74">
        <f t="shared" si="16"/>
        <v>0</v>
      </c>
      <c r="F4266" s="75">
        <f t="shared" si="4"/>
        <v>7</v>
      </c>
      <c r="G4266" s="75">
        <f t="shared" si="17"/>
        <v>0</v>
      </c>
      <c r="H4266" s="76">
        <f>IF(A4266&lt;SIP_Calculator!$B$7,0,IF(A4266&gt;SIP_Calculator!$E$7,0,1))</f>
        <v>1</v>
      </c>
      <c r="I4266" s="74">
        <f t="shared" si="5"/>
        <v>0</v>
      </c>
      <c r="J4266" s="75">
        <f t="shared" si="6"/>
        <v>0</v>
      </c>
      <c r="K4266" s="76">
        <f>H4266*SIP_Calculator!$D$25</f>
        <v>484.4666522</v>
      </c>
      <c r="L4266" s="76">
        <f t="shared" si="7"/>
        <v>0.0301069914</v>
      </c>
      <c r="M4266" s="76">
        <f t="shared" si="8"/>
        <v>0.0354632242</v>
      </c>
      <c r="N4266" s="76">
        <f t="shared" ref="N4266:O4266" si="12802">N4265+L4266</f>
        <v>365.4856804</v>
      </c>
      <c r="O4266" s="76">
        <f t="shared" si="12802"/>
        <v>436.5473663</v>
      </c>
      <c r="P4266" s="74">
        <f>I4266*SIP_Calculator!$D$26</f>
        <v>0</v>
      </c>
      <c r="Q4266" s="74">
        <f t="shared" si="10"/>
        <v>0</v>
      </c>
      <c r="R4266" s="74">
        <f t="shared" si="11"/>
        <v>0</v>
      </c>
      <c r="S4266" s="74">
        <f t="shared" ref="S4266:T4266" si="12803">S4265+Q4266</f>
        <v>365.3401078</v>
      </c>
      <c r="T4266" s="74">
        <f t="shared" si="12803"/>
        <v>436.4610898</v>
      </c>
      <c r="U4266" s="75">
        <f>J4266*SIP_Calculator!$D$27</f>
        <v>0</v>
      </c>
      <c r="V4266" s="75">
        <f t="shared" si="13"/>
        <v>0</v>
      </c>
      <c r="W4266" s="75">
        <f t="shared" si="14"/>
        <v>0</v>
      </c>
      <c r="X4266" s="75">
        <f t="shared" ref="X4266:Y4266" si="12804">X4265+V4266</f>
        <v>366.2637349</v>
      </c>
      <c r="Y4266" s="75">
        <f t="shared" si="12804"/>
        <v>437.5169818</v>
      </c>
    </row>
    <row r="4267" ht="15.75" customHeight="1">
      <c r="A4267" s="81">
        <v>44392.0</v>
      </c>
      <c r="B4267" s="82">
        <v>16160.2</v>
      </c>
      <c r="C4267" s="82">
        <v>13720.35</v>
      </c>
      <c r="D4267" s="74">
        <f t="shared" si="33"/>
        <v>895</v>
      </c>
      <c r="E4267" s="74">
        <f t="shared" si="16"/>
        <v>0</v>
      </c>
      <c r="F4267" s="75">
        <f t="shared" si="4"/>
        <v>7</v>
      </c>
      <c r="G4267" s="75">
        <f t="shared" si="17"/>
        <v>0</v>
      </c>
      <c r="H4267" s="76">
        <f>IF(A4267&lt;SIP_Calculator!$B$7,0,IF(A4267&gt;SIP_Calculator!$E$7,0,1))</f>
        <v>1</v>
      </c>
      <c r="I4267" s="74">
        <f t="shared" si="5"/>
        <v>0</v>
      </c>
      <c r="J4267" s="75">
        <f t="shared" si="6"/>
        <v>0</v>
      </c>
      <c r="K4267" s="76">
        <f>H4267*SIP_Calculator!$D$25</f>
        <v>484.4666522</v>
      </c>
      <c r="L4267" s="76">
        <f t="shared" si="7"/>
        <v>0.02997900101</v>
      </c>
      <c r="M4267" s="76">
        <f t="shared" si="8"/>
        <v>0.03531007971</v>
      </c>
      <c r="N4267" s="76">
        <f t="shared" ref="N4267:O4267" si="12805">N4266+L4267</f>
        <v>365.5156594</v>
      </c>
      <c r="O4267" s="76">
        <f t="shared" si="12805"/>
        <v>436.5826764</v>
      </c>
      <c r="P4267" s="74">
        <f>I4267*SIP_Calculator!$D$26</f>
        <v>0</v>
      </c>
      <c r="Q4267" s="74">
        <f t="shared" si="10"/>
        <v>0</v>
      </c>
      <c r="R4267" s="74">
        <f t="shared" si="11"/>
        <v>0</v>
      </c>
      <c r="S4267" s="74">
        <f t="shared" ref="S4267:T4267" si="12806">S4266+Q4267</f>
        <v>365.3401078</v>
      </c>
      <c r="T4267" s="74">
        <f t="shared" si="12806"/>
        <v>436.4610898</v>
      </c>
      <c r="U4267" s="75">
        <f>J4267*SIP_Calculator!$D$27</f>
        <v>0</v>
      </c>
      <c r="V4267" s="75">
        <f t="shared" si="13"/>
        <v>0</v>
      </c>
      <c r="W4267" s="75">
        <f t="shared" si="14"/>
        <v>0</v>
      </c>
      <c r="X4267" s="75">
        <f t="shared" ref="X4267:Y4267" si="12807">X4266+V4267</f>
        <v>366.2637349</v>
      </c>
      <c r="Y4267" s="75">
        <f t="shared" si="12807"/>
        <v>437.5169818</v>
      </c>
    </row>
    <row r="4268" ht="15.75" customHeight="1">
      <c r="A4268" s="81">
        <v>44393.0</v>
      </c>
      <c r="B4268" s="82">
        <v>16172.05</v>
      </c>
      <c r="C4268" s="82">
        <v>13742.35</v>
      </c>
      <c r="D4268" s="74">
        <f t="shared" si="33"/>
        <v>895</v>
      </c>
      <c r="E4268" s="74">
        <f t="shared" si="16"/>
        <v>0</v>
      </c>
      <c r="F4268" s="75">
        <f t="shared" si="4"/>
        <v>7</v>
      </c>
      <c r="G4268" s="75">
        <f t="shared" si="17"/>
        <v>0</v>
      </c>
      <c r="H4268" s="76">
        <f>IF(A4268&lt;SIP_Calculator!$B$7,0,IF(A4268&gt;SIP_Calculator!$E$7,0,1))</f>
        <v>1</v>
      </c>
      <c r="I4268" s="74">
        <f t="shared" si="5"/>
        <v>0</v>
      </c>
      <c r="J4268" s="75">
        <f t="shared" si="6"/>
        <v>0</v>
      </c>
      <c r="K4268" s="76">
        <f>H4268*SIP_Calculator!$D$25</f>
        <v>484.4666522</v>
      </c>
      <c r="L4268" s="76">
        <f t="shared" si="7"/>
        <v>0.02995703403</v>
      </c>
      <c r="M4268" s="76">
        <f t="shared" si="8"/>
        <v>0.03525355214</v>
      </c>
      <c r="N4268" s="76">
        <f t="shared" ref="N4268:O4268" si="12808">N4267+L4268</f>
        <v>365.5456164</v>
      </c>
      <c r="O4268" s="76">
        <f t="shared" si="12808"/>
        <v>436.61793</v>
      </c>
      <c r="P4268" s="74">
        <f>I4268*SIP_Calculator!$D$26</f>
        <v>0</v>
      </c>
      <c r="Q4268" s="74">
        <f t="shared" si="10"/>
        <v>0</v>
      </c>
      <c r="R4268" s="74">
        <f t="shared" si="11"/>
        <v>0</v>
      </c>
      <c r="S4268" s="74">
        <f t="shared" ref="S4268:T4268" si="12809">S4267+Q4268</f>
        <v>365.3401078</v>
      </c>
      <c r="T4268" s="74">
        <f t="shared" si="12809"/>
        <v>436.4610898</v>
      </c>
      <c r="U4268" s="75">
        <f>J4268*SIP_Calculator!$D$27</f>
        <v>0</v>
      </c>
      <c r="V4268" s="75">
        <f t="shared" si="13"/>
        <v>0</v>
      </c>
      <c r="W4268" s="75">
        <f t="shared" si="14"/>
        <v>0</v>
      </c>
      <c r="X4268" s="75">
        <f t="shared" ref="X4268:Y4268" si="12810">X4267+V4268</f>
        <v>366.2637349</v>
      </c>
      <c r="Y4268" s="75">
        <f t="shared" si="12810"/>
        <v>437.5169818</v>
      </c>
    </row>
    <row r="4269" ht="15.75" customHeight="1">
      <c r="A4269" s="81">
        <v>44396.0</v>
      </c>
      <c r="B4269" s="82">
        <v>16006.9</v>
      </c>
      <c r="C4269" s="82">
        <v>13619.85</v>
      </c>
      <c r="D4269" s="74">
        <f t="shared" si="33"/>
        <v>896</v>
      </c>
      <c r="E4269" s="74">
        <f t="shared" si="16"/>
        <v>1</v>
      </c>
      <c r="F4269" s="75">
        <f t="shared" si="4"/>
        <v>7</v>
      </c>
      <c r="G4269" s="75">
        <f t="shared" si="17"/>
        <v>0</v>
      </c>
      <c r="H4269" s="76">
        <f>IF(A4269&lt;SIP_Calculator!$B$7,0,IF(A4269&gt;SIP_Calculator!$E$7,0,1))</f>
        <v>1</v>
      </c>
      <c r="I4269" s="74">
        <f t="shared" si="5"/>
        <v>1</v>
      </c>
      <c r="J4269" s="75">
        <f t="shared" si="6"/>
        <v>0</v>
      </c>
      <c r="K4269" s="76">
        <f>H4269*SIP_Calculator!$D$25</f>
        <v>484.4666522</v>
      </c>
      <c r="L4269" s="76">
        <f t="shared" si="7"/>
        <v>0.0302661135</v>
      </c>
      <c r="M4269" s="76">
        <f t="shared" si="8"/>
        <v>0.03557063053</v>
      </c>
      <c r="N4269" s="76">
        <f t="shared" ref="N4269:O4269" si="12811">N4268+L4269</f>
        <v>365.5758825</v>
      </c>
      <c r="O4269" s="76">
        <f t="shared" si="12811"/>
        <v>436.6535006</v>
      </c>
      <c r="P4269" s="74">
        <f>I4269*SIP_Calculator!$D$26</f>
        <v>2301.341589</v>
      </c>
      <c r="Q4269" s="74">
        <f t="shared" si="10"/>
        <v>0.1437718477</v>
      </c>
      <c r="R4269" s="74">
        <f t="shared" si="11"/>
        <v>0.1689696722</v>
      </c>
      <c r="S4269" s="74">
        <f t="shared" ref="S4269:T4269" si="12812">S4268+Q4269</f>
        <v>365.4838797</v>
      </c>
      <c r="T4269" s="74">
        <f t="shared" si="12812"/>
        <v>436.6300595</v>
      </c>
      <c r="U4269" s="75">
        <f>J4269*SIP_Calculator!$D$27</f>
        <v>0</v>
      </c>
      <c r="V4269" s="75">
        <f t="shared" si="13"/>
        <v>0</v>
      </c>
      <c r="W4269" s="75">
        <f t="shared" si="14"/>
        <v>0</v>
      </c>
      <c r="X4269" s="75">
        <f t="shared" ref="X4269:Y4269" si="12813">X4268+V4269</f>
        <v>366.2637349</v>
      </c>
      <c r="Y4269" s="75">
        <f t="shared" si="12813"/>
        <v>437.5169818</v>
      </c>
    </row>
    <row r="4270" ht="15.75" customHeight="1">
      <c r="A4270" s="81">
        <v>44397.0</v>
      </c>
      <c r="B4270" s="82">
        <v>15886.25</v>
      </c>
      <c r="C4270" s="82">
        <v>13495.6</v>
      </c>
      <c r="D4270" s="74">
        <f t="shared" si="33"/>
        <v>896</v>
      </c>
      <c r="E4270" s="74">
        <f t="shared" si="16"/>
        <v>0</v>
      </c>
      <c r="F4270" s="75">
        <f t="shared" si="4"/>
        <v>7</v>
      </c>
      <c r="G4270" s="75">
        <f t="shared" si="17"/>
        <v>0</v>
      </c>
      <c r="H4270" s="76">
        <f>IF(A4270&lt;SIP_Calculator!$B$7,0,IF(A4270&gt;SIP_Calculator!$E$7,0,1))</f>
        <v>1</v>
      </c>
      <c r="I4270" s="74">
        <f t="shared" si="5"/>
        <v>0</v>
      </c>
      <c r="J4270" s="75">
        <f t="shared" si="6"/>
        <v>0</v>
      </c>
      <c r="K4270" s="76">
        <f>H4270*SIP_Calculator!$D$25</f>
        <v>484.4666522</v>
      </c>
      <c r="L4270" s="76">
        <f t="shared" si="7"/>
        <v>0.03049597307</v>
      </c>
      <c r="M4270" s="76">
        <f t="shared" si="8"/>
        <v>0.03589811881</v>
      </c>
      <c r="N4270" s="76">
        <f t="shared" ref="N4270:O4270" si="12814">N4269+L4270</f>
        <v>365.6063785</v>
      </c>
      <c r="O4270" s="76">
        <f t="shared" si="12814"/>
        <v>436.6893987</v>
      </c>
      <c r="P4270" s="74">
        <f>I4270*SIP_Calculator!$D$26</f>
        <v>0</v>
      </c>
      <c r="Q4270" s="74">
        <f t="shared" si="10"/>
        <v>0</v>
      </c>
      <c r="R4270" s="74">
        <f t="shared" si="11"/>
        <v>0</v>
      </c>
      <c r="S4270" s="74">
        <f t="shared" ref="S4270:T4270" si="12815">S4269+Q4270</f>
        <v>365.4838797</v>
      </c>
      <c r="T4270" s="74">
        <f t="shared" si="12815"/>
        <v>436.6300595</v>
      </c>
      <c r="U4270" s="75">
        <f>J4270*SIP_Calculator!$D$27</f>
        <v>0</v>
      </c>
      <c r="V4270" s="75">
        <f t="shared" si="13"/>
        <v>0</v>
      </c>
      <c r="W4270" s="75">
        <f t="shared" si="14"/>
        <v>0</v>
      </c>
      <c r="X4270" s="75">
        <f t="shared" ref="X4270:Y4270" si="12816">X4269+V4270</f>
        <v>366.2637349</v>
      </c>
      <c r="Y4270" s="75">
        <f t="shared" si="12816"/>
        <v>437.5169818</v>
      </c>
    </row>
    <row r="4271" ht="15.75" customHeight="1">
      <c r="A4271" s="81">
        <v>44399.0</v>
      </c>
      <c r="B4271" s="82">
        <v>16094.25</v>
      </c>
      <c r="C4271" s="82">
        <v>13670.2</v>
      </c>
      <c r="D4271" s="74">
        <f t="shared" si="33"/>
        <v>896</v>
      </c>
      <c r="E4271" s="74">
        <f t="shared" si="16"/>
        <v>0</v>
      </c>
      <c r="F4271" s="75">
        <f t="shared" si="4"/>
        <v>7</v>
      </c>
      <c r="G4271" s="75">
        <f t="shared" si="17"/>
        <v>0</v>
      </c>
      <c r="H4271" s="76">
        <f>IF(A4271&lt;SIP_Calculator!$B$7,0,IF(A4271&gt;SIP_Calculator!$E$7,0,1))</f>
        <v>1</v>
      </c>
      <c r="I4271" s="74">
        <f t="shared" si="5"/>
        <v>0</v>
      </c>
      <c r="J4271" s="75">
        <f t="shared" si="6"/>
        <v>0</v>
      </c>
      <c r="K4271" s="76">
        <f>H4271*SIP_Calculator!$D$25</f>
        <v>484.4666522</v>
      </c>
      <c r="L4271" s="76">
        <f t="shared" si="7"/>
        <v>0.03010184707</v>
      </c>
      <c r="M4271" s="76">
        <f t="shared" si="8"/>
        <v>0.03543961699</v>
      </c>
      <c r="N4271" s="76">
        <f t="shared" ref="N4271:O4271" si="12817">N4270+L4271</f>
        <v>365.6364804</v>
      </c>
      <c r="O4271" s="76">
        <f t="shared" si="12817"/>
        <v>436.7248383</v>
      </c>
      <c r="P4271" s="74">
        <f>I4271*SIP_Calculator!$D$26</f>
        <v>0</v>
      </c>
      <c r="Q4271" s="74">
        <f t="shared" si="10"/>
        <v>0</v>
      </c>
      <c r="R4271" s="74">
        <f t="shared" si="11"/>
        <v>0</v>
      </c>
      <c r="S4271" s="74">
        <f t="shared" ref="S4271:T4271" si="12818">S4270+Q4271</f>
        <v>365.4838797</v>
      </c>
      <c r="T4271" s="74">
        <f t="shared" si="12818"/>
        <v>436.6300595</v>
      </c>
      <c r="U4271" s="75">
        <f>J4271*SIP_Calculator!$D$27</f>
        <v>0</v>
      </c>
      <c r="V4271" s="75">
        <f t="shared" si="13"/>
        <v>0</v>
      </c>
      <c r="W4271" s="75">
        <f t="shared" si="14"/>
        <v>0</v>
      </c>
      <c r="X4271" s="75">
        <f t="shared" ref="X4271:Y4271" si="12819">X4270+V4271</f>
        <v>366.2637349</v>
      </c>
      <c r="Y4271" s="75">
        <f t="shared" si="12819"/>
        <v>437.5169818</v>
      </c>
    </row>
    <row r="4272" ht="15.75" customHeight="1">
      <c r="A4272" s="81">
        <v>44400.0</v>
      </c>
      <c r="B4272" s="82">
        <v>16119.1</v>
      </c>
      <c r="C4272" s="82">
        <v>13687.0</v>
      </c>
      <c r="D4272" s="74">
        <f t="shared" si="33"/>
        <v>896</v>
      </c>
      <c r="E4272" s="74">
        <f t="shared" si="16"/>
        <v>0</v>
      </c>
      <c r="F4272" s="75">
        <f t="shared" si="4"/>
        <v>7</v>
      </c>
      <c r="G4272" s="75">
        <f t="shared" si="17"/>
        <v>0</v>
      </c>
      <c r="H4272" s="76">
        <f>IF(A4272&lt;SIP_Calculator!$B$7,0,IF(A4272&gt;SIP_Calculator!$E$7,0,1))</f>
        <v>1</v>
      </c>
      <c r="I4272" s="74">
        <f t="shared" si="5"/>
        <v>0</v>
      </c>
      <c r="J4272" s="75">
        <f t="shared" si="6"/>
        <v>0</v>
      </c>
      <c r="K4272" s="76">
        <f>H4272*SIP_Calculator!$D$25</f>
        <v>484.4666522</v>
      </c>
      <c r="L4272" s="76">
        <f t="shared" si="7"/>
        <v>0.03005544058</v>
      </c>
      <c r="M4272" s="76">
        <f t="shared" si="8"/>
        <v>0.03539611691</v>
      </c>
      <c r="N4272" s="76">
        <f t="shared" ref="N4272:O4272" si="12820">N4271+L4272</f>
        <v>365.6665358</v>
      </c>
      <c r="O4272" s="76">
        <f t="shared" si="12820"/>
        <v>436.7602344</v>
      </c>
      <c r="P4272" s="74">
        <f>I4272*SIP_Calculator!$D$26</f>
        <v>0</v>
      </c>
      <c r="Q4272" s="74">
        <f t="shared" si="10"/>
        <v>0</v>
      </c>
      <c r="R4272" s="74">
        <f t="shared" si="11"/>
        <v>0</v>
      </c>
      <c r="S4272" s="74">
        <f t="shared" ref="S4272:T4272" si="12821">S4271+Q4272</f>
        <v>365.4838797</v>
      </c>
      <c r="T4272" s="74">
        <f t="shared" si="12821"/>
        <v>436.6300595</v>
      </c>
      <c r="U4272" s="75">
        <f>J4272*SIP_Calculator!$D$27</f>
        <v>0</v>
      </c>
      <c r="V4272" s="75">
        <f t="shared" si="13"/>
        <v>0</v>
      </c>
      <c r="W4272" s="75">
        <f t="shared" si="14"/>
        <v>0</v>
      </c>
      <c r="X4272" s="75">
        <f t="shared" ref="X4272:Y4272" si="12822">X4271+V4272</f>
        <v>366.2637349</v>
      </c>
      <c r="Y4272" s="75">
        <f t="shared" si="12822"/>
        <v>437.5169818</v>
      </c>
    </row>
    <row r="4273" ht="15.75" customHeight="1">
      <c r="A4273" s="81">
        <v>44403.0</v>
      </c>
      <c r="B4273" s="82">
        <v>16094.2</v>
      </c>
      <c r="C4273" s="82">
        <v>13675.1</v>
      </c>
      <c r="D4273" s="74">
        <f t="shared" si="33"/>
        <v>897</v>
      </c>
      <c r="E4273" s="74">
        <f t="shared" si="16"/>
        <v>1</v>
      </c>
      <c r="F4273" s="75">
        <f t="shared" si="4"/>
        <v>7</v>
      </c>
      <c r="G4273" s="75">
        <f t="shared" si="17"/>
        <v>0</v>
      </c>
      <c r="H4273" s="76">
        <f>IF(A4273&lt;SIP_Calculator!$B$7,0,IF(A4273&gt;SIP_Calculator!$E$7,0,1))</f>
        <v>1</v>
      </c>
      <c r="I4273" s="74">
        <f t="shared" si="5"/>
        <v>1</v>
      </c>
      <c r="J4273" s="75">
        <f t="shared" si="6"/>
        <v>0</v>
      </c>
      <c r="K4273" s="76">
        <f>H4273*SIP_Calculator!$D$25</f>
        <v>484.4666522</v>
      </c>
      <c r="L4273" s="76">
        <f t="shared" si="7"/>
        <v>0.03010194059</v>
      </c>
      <c r="M4273" s="76">
        <f t="shared" si="8"/>
        <v>0.03542691843</v>
      </c>
      <c r="N4273" s="76">
        <f t="shared" ref="N4273:O4273" si="12823">N4272+L4273</f>
        <v>365.6966377</v>
      </c>
      <c r="O4273" s="76">
        <f t="shared" si="12823"/>
        <v>436.7956614</v>
      </c>
      <c r="P4273" s="74">
        <f>I4273*SIP_Calculator!$D$26</f>
        <v>2301.341589</v>
      </c>
      <c r="Q4273" s="74">
        <f t="shared" si="10"/>
        <v>0.142991984</v>
      </c>
      <c r="R4273" s="74">
        <f t="shared" si="11"/>
        <v>0.1682870026</v>
      </c>
      <c r="S4273" s="74">
        <f t="shared" ref="S4273:T4273" si="12824">S4272+Q4273</f>
        <v>365.6268717</v>
      </c>
      <c r="T4273" s="74">
        <f t="shared" si="12824"/>
        <v>436.7983465</v>
      </c>
      <c r="U4273" s="75">
        <f>J4273*SIP_Calculator!$D$27</f>
        <v>0</v>
      </c>
      <c r="V4273" s="75">
        <f t="shared" si="13"/>
        <v>0</v>
      </c>
      <c r="W4273" s="75">
        <f t="shared" si="14"/>
        <v>0</v>
      </c>
      <c r="X4273" s="75">
        <f t="shared" ref="X4273:Y4273" si="12825">X4272+V4273</f>
        <v>366.2637349</v>
      </c>
      <c r="Y4273" s="75">
        <f t="shared" si="12825"/>
        <v>437.5169818</v>
      </c>
    </row>
    <row r="4274" ht="15.75" customHeight="1">
      <c r="A4274" s="81">
        <v>44404.0</v>
      </c>
      <c r="B4274" s="82">
        <v>16011.05</v>
      </c>
      <c r="C4274" s="82">
        <v>13610.3</v>
      </c>
      <c r="D4274" s="74">
        <f t="shared" si="33"/>
        <v>897</v>
      </c>
      <c r="E4274" s="74">
        <f t="shared" si="16"/>
        <v>0</v>
      </c>
      <c r="F4274" s="75">
        <f t="shared" si="4"/>
        <v>7</v>
      </c>
      <c r="G4274" s="75">
        <f t="shared" si="17"/>
        <v>0</v>
      </c>
      <c r="H4274" s="76">
        <f>IF(A4274&lt;SIP_Calculator!$B$7,0,IF(A4274&gt;SIP_Calculator!$E$7,0,1))</f>
        <v>1</v>
      </c>
      <c r="I4274" s="74">
        <f t="shared" si="5"/>
        <v>0</v>
      </c>
      <c r="J4274" s="75">
        <f t="shared" si="6"/>
        <v>0</v>
      </c>
      <c r="K4274" s="76">
        <f>H4274*SIP_Calculator!$D$25</f>
        <v>484.4666522</v>
      </c>
      <c r="L4274" s="76">
        <f t="shared" si="7"/>
        <v>0.03025826864</v>
      </c>
      <c r="M4274" s="76">
        <f t="shared" si="8"/>
        <v>0.03559558953</v>
      </c>
      <c r="N4274" s="76">
        <f t="shared" ref="N4274:O4274" si="12826">N4273+L4274</f>
        <v>365.726896</v>
      </c>
      <c r="O4274" s="76">
        <f t="shared" si="12826"/>
        <v>436.831257</v>
      </c>
      <c r="P4274" s="74">
        <f>I4274*SIP_Calculator!$D$26</f>
        <v>0</v>
      </c>
      <c r="Q4274" s="74">
        <f t="shared" si="10"/>
        <v>0</v>
      </c>
      <c r="R4274" s="74">
        <f t="shared" si="11"/>
        <v>0</v>
      </c>
      <c r="S4274" s="74">
        <f t="shared" ref="S4274:T4274" si="12827">S4273+Q4274</f>
        <v>365.6268717</v>
      </c>
      <c r="T4274" s="74">
        <f t="shared" si="12827"/>
        <v>436.7983465</v>
      </c>
      <c r="U4274" s="75">
        <f>J4274*SIP_Calculator!$D$27</f>
        <v>0</v>
      </c>
      <c r="V4274" s="75">
        <f t="shared" si="13"/>
        <v>0</v>
      </c>
      <c r="W4274" s="75">
        <f t="shared" si="14"/>
        <v>0</v>
      </c>
      <c r="X4274" s="75">
        <f t="shared" ref="X4274:Y4274" si="12828">X4273+V4274</f>
        <v>366.2637349</v>
      </c>
      <c r="Y4274" s="75">
        <f t="shared" si="12828"/>
        <v>437.5169818</v>
      </c>
    </row>
    <row r="4275" ht="15.75" customHeight="1">
      <c r="A4275" s="81">
        <v>44405.0</v>
      </c>
      <c r="B4275" s="82">
        <v>15983.9</v>
      </c>
      <c r="C4275" s="82">
        <v>13579.15</v>
      </c>
      <c r="D4275" s="74">
        <f t="shared" si="33"/>
        <v>897</v>
      </c>
      <c r="E4275" s="74">
        <f t="shared" si="16"/>
        <v>0</v>
      </c>
      <c r="F4275" s="75">
        <f t="shared" si="4"/>
        <v>7</v>
      </c>
      <c r="G4275" s="75">
        <f t="shared" si="17"/>
        <v>0</v>
      </c>
      <c r="H4275" s="76">
        <f>IF(A4275&lt;SIP_Calculator!$B$7,0,IF(A4275&gt;SIP_Calculator!$E$7,0,1))</f>
        <v>1</v>
      </c>
      <c r="I4275" s="74">
        <f t="shared" si="5"/>
        <v>0</v>
      </c>
      <c r="J4275" s="75">
        <f t="shared" si="6"/>
        <v>0</v>
      </c>
      <c r="K4275" s="76">
        <f>H4275*SIP_Calculator!$D$25</f>
        <v>484.4666522</v>
      </c>
      <c r="L4275" s="76">
        <f t="shared" si="7"/>
        <v>0.03030966486</v>
      </c>
      <c r="M4275" s="76">
        <f t="shared" si="8"/>
        <v>0.03567724432</v>
      </c>
      <c r="N4275" s="76">
        <f t="shared" ref="N4275:O4275" si="12829">N4274+L4275</f>
        <v>365.7572057</v>
      </c>
      <c r="O4275" s="76">
        <f t="shared" si="12829"/>
        <v>436.8669342</v>
      </c>
      <c r="P4275" s="74">
        <f>I4275*SIP_Calculator!$D$26</f>
        <v>0</v>
      </c>
      <c r="Q4275" s="74">
        <f t="shared" si="10"/>
        <v>0</v>
      </c>
      <c r="R4275" s="74">
        <f t="shared" si="11"/>
        <v>0</v>
      </c>
      <c r="S4275" s="74">
        <f t="shared" ref="S4275:T4275" si="12830">S4274+Q4275</f>
        <v>365.6268717</v>
      </c>
      <c r="T4275" s="74">
        <f t="shared" si="12830"/>
        <v>436.7983465</v>
      </c>
      <c r="U4275" s="75">
        <f>J4275*SIP_Calculator!$D$27</f>
        <v>0</v>
      </c>
      <c r="V4275" s="75">
        <f t="shared" si="13"/>
        <v>0</v>
      </c>
      <c r="W4275" s="75">
        <f t="shared" si="14"/>
        <v>0</v>
      </c>
      <c r="X4275" s="75">
        <f t="shared" ref="X4275:Y4275" si="12831">X4274+V4275</f>
        <v>366.2637349</v>
      </c>
      <c r="Y4275" s="75">
        <f t="shared" si="12831"/>
        <v>437.5169818</v>
      </c>
    </row>
    <row r="4276" ht="15.75" customHeight="1">
      <c r="A4276" s="81">
        <v>44406.0</v>
      </c>
      <c r="B4276" s="82">
        <v>16045.2</v>
      </c>
      <c r="C4276" s="82">
        <v>13643.75</v>
      </c>
      <c r="D4276" s="74">
        <f t="shared" si="33"/>
        <v>897</v>
      </c>
      <c r="E4276" s="74">
        <f t="shared" si="16"/>
        <v>0</v>
      </c>
      <c r="F4276" s="75">
        <f t="shared" si="4"/>
        <v>7</v>
      </c>
      <c r="G4276" s="75">
        <f t="shared" si="17"/>
        <v>0</v>
      </c>
      <c r="H4276" s="76">
        <f>IF(A4276&lt;SIP_Calculator!$B$7,0,IF(A4276&gt;SIP_Calculator!$E$7,0,1))</f>
        <v>1</v>
      </c>
      <c r="I4276" s="74">
        <f t="shared" si="5"/>
        <v>0</v>
      </c>
      <c r="J4276" s="75">
        <f t="shared" si="6"/>
        <v>0</v>
      </c>
      <c r="K4276" s="76">
        <f>H4276*SIP_Calculator!$D$25</f>
        <v>484.4666522</v>
      </c>
      <c r="L4276" s="76">
        <f t="shared" si="7"/>
        <v>0.03019386808</v>
      </c>
      <c r="M4276" s="76">
        <f t="shared" si="8"/>
        <v>0.03550832082</v>
      </c>
      <c r="N4276" s="76">
        <f t="shared" ref="N4276:O4276" si="12832">N4275+L4276</f>
        <v>365.7873995</v>
      </c>
      <c r="O4276" s="76">
        <f t="shared" si="12832"/>
        <v>436.9024425</v>
      </c>
      <c r="P4276" s="74">
        <f>I4276*SIP_Calculator!$D$26</f>
        <v>0</v>
      </c>
      <c r="Q4276" s="74">
        <f t="shared" si="10"/>
        <v>0</v>
      </c>
      <c r="R4276" s="74">
        <f t="shared" si="11"/>
        <v>0</v>
      </c>
      <c r="S4276" s="74">
        <f t="shared" ref="S4276:T4276" si="12833">S4275+Q4276</f>
        <v>365.6268717</v>
      </c>
      <c r="T4276" s="74">
        <f t="shared" si="12833"/>
        <v>436.7983465</v>
      </c>
      <c r="U4276" s="75">
        <f>J4276*SIP_Calculator!$D$27</f>
        <v>0</v>
      </c>
      <c r="V4276" s="75">
        <f t="shared" si="13"/>
        <v>0</v>
      </c>
      <c r="W4276" s="75">
        <f t="shared" si="14"/>
        <v>0</v>
      </c>
      <c r="X4276" s="75">
        <f t="shared" ref="X4276:Y4276" si="12834">X4275+V4276</f>
        <v>366.2637349</v>
      </c>
      <c r="Y4276" s="75">
        <f t="shared" si="12834"/>
        <v>437.5169818</v>
      </c>
    </row>
    <row r="4277" ht="15.75" customHeight="1">
      <c r="A4277" s="81">
        <v>44407.0</v>
      </c>
      <c r="B4277" s="82">
        <v>16040.15</v>
      </c>
      <c r="C4277" s="82">
        <v>13664.25</v>
      </c>
      <c r="D4277" s="74">
        <f t="shared" si="33"/>
        <v>897</v>
      </c>
      <c r="E4277" s="74">
        <f t="shared" si="16"/>
        <v>0</v>
      </c>
      <c r="F4277" s="75">
        <f t="shared" si="4"/>
        <v>7</v>
      </c>
      <c r="G4277" s="75">
        <f t="shared" si="17"/>
        <v>0</v>
      </c>
      <c r="H4277" s="76">
        <f>IF(A4277&lt;SIP_Calculator!$B$7,0,IF(A4277&gt;SIP_Calculator!$E$7,0,1))</f>
        <v>1</v>
      </c>
      <c r="I4277" s="74">
        <f t="shared" si="5"/>
        <v>0</v>
      </c>
      <c r="J4277" s="75">
        <f t="shared" si="6"/>
        <v>0</v>
      </c>
      <c r="K4277" s="76">
        <f>H4277*SIP_Calculator!$D$25</f>
        <v>484.4666522</v>
      </c>
      <c r="L4277" s="76">
        <f t="shared" si="7"/>
        <v>0.03020337417</v>
      </c>
      <c r="M4277" s="76">
        <f t="shared" si="8"/>
        <v>0.03545504892</v>
      </c>
      <c r="N4277" s="76">
        <f t="shared" ref="N4277:O4277" si="12835">N4276+L4277</f>
        <v>365.8176029</v>
      </c>
      <c r="O4277" s="76">
        <f t="shared" si="12835"/>
        <v>436.9378976</v>
      </c>
      <c r="P4277" s="74">
        <f>I4277*SIP_Calculator!$D$26</f>
        <v>0</v>
      </c>
      <c r="Q4277" s="74">
        <f t="shared" si="10"/>
        <v>0</v>
      </c>
      <c r="R4277" s="74">
        <f t="shared" si="11"/>
        <v>0</v>
      </c>
      <c r="S4277" s="74">
        <f t="shared" ref="S4277:T4277" si="12836">S4276+Q4277</f>
        <v>365.6268717</v>
      </c>
      <c r="T4277" s="74">
        <f t="shared" si="12836"/>
        <v>436.7983465</v>
      </c>
      <c r="U4277" s="75">
        <f>J4277*SIP_Calculator!$D$27</f>
        <v>0</v>
      </c>
      <c r="V4277" s="75">
        <f t="shared" si="13"/>
        <v>0</v>
      </c>
      <c r="W4277" s="75">
        <f t="shared" si="14"/>
        <v>0</v>
      </c>
      <c r="X4277" s="75">
        <f t="shared" ref="X4277:Y4277" si="12837">X4276+V4277</f>
        <v>366.2637349</v>
      </c>
      <c r="Y4277" s="75">
        <f t="shared" si="12837"/>
        <v>437.5169818</v>
      </c>
    </row>
    <row r="4278" ht="15.75" customHeight="1">
      <c r="A4278" s="81">
        <v>44410.0</v>
      </c>
      <c r="B4278" s="82">
        <v>16166.95</v>
      </c>
      <c r="C4278" s="82">
        <v>13783.7</v>
      </c>
      <c r="D4278" s="74">
        <f t="shared" si="33"/>
        <v>898</v>
      </c>
      <c r="E4278" s="74">
        <f t="shared" si="16"/>
        <v>1</v>
      </c>
      <c r="F4278" s="75">
        <f t="shared" si="4"/>
        <v>8</v>
      </c>
      <c r="G4278" s="75">
        <f t="shared" si="17"/>
        <v>1</v>
      </c>
      <c r="H4278" s="76">
        <f>IF(A4278&lt;SIP_Calculator!$B$7,0,IF(A4278&gt;SIP_Calculator!$E$7,0,1))</f>
        <v>1</v>
      </c>
      <c r="I4278" s="74">
        <f t="shared" si="5"/>
        <v>1</v>
      </c>
      <c r="J4278" s="75">
        <f t="shared" si="6"/>
        <v>1</v>
      </c>
      <c r="K4278" s="76">
        <f>H4278*SIP_Calculator!$D$25</f>
        <v>484.4666522</v>
      </c>
      <c r="L4278" s="76">
        <f t="shared" si="7"/>
        <v>0.02996648423</v>
      </c>
      <c r="M4278" s="76">
        <f t="shared" si="8"/>
        <v>0.03514779429</v>
      </c>
      <c r="N4278" s="76">
        <f t="shared" ref="N4278:O4278" si="12838">N4277+L4278</f>
        <v>365.8475694</v>
      </c>
      <c r="O4278" s="76">
        <f t="shared" si="12838"/>
        <v>436.9730454</v>
      </c>
      <c r="P4278" s="74">
        <f>I4278*SIP_Calculator!$D$26</f>
        <v>2301.341589</v>
      </c>
      <c r="Q4278" s="74">
        <f t="shared" si="10"/>
        <v>0.1423485314</v>
      </c>
      <c r="R4278" s="74">
        <f t="shared" si="11"/>
        <v>0.1669610909</v>
      </c>
      <c r="S4278" s="74">
        <f t="shared" ref="S4278:T4278" si="12839">S4277+Q4278</f>
        <v>365.7692202</v>
      </c>
      <c r="T4278" s="74">
        <f t="shared" si="12839"/>
        <v>436.9653076</v>
      </c>
      <c r="U4278" s="75">
        <f>J4278*SIP_Calculator!$D$27</f>
        <v>10000</v>
      </c>
      <c r="V4278" s="75">
        <f t="shared" si="13"/>
        <v>0.6185458605</v>
      </c>
      <c r="W4278" s="75">
        <f t="shared" si="14"/>
        <v>0.7254946059</v>
      </c>
      <c r="X4278" s="75">
        <f t="shared" ref="X4278:Y4278" si="12840">X4277+V4278</f>
        <v>366.8822808</v>
      </c>
      <c r="Y4278" s="75">
        <f t="shared" si="12840"/>
        <v>438.2424764</v>
      </c>
    </row>
    <row r="4279" ht="15.75" customHeight="1">
      <c r="A4279" s="81">
        <v>44411.0</v>
      </c>
      <c r="B4279" s="82">
        <v>16399.95</v>
      </c>
      <c r="C4279" s="82">
        <v>13939.2</v>
      </c>
      <c r="D4279" s="74">
        <f t="shared" si="33"/>
        <v>898</v>
      </c>
      <c r="E4279" s="74">
        <f t="shared" si="16"/>
        <v>0</v>
      </c>
      <c r="F4279" s="75">
        <f t="shared" si="4"/>
        <v>8</v>
      </c>
      <c r="G4279" s="75">
        <f t="shared" si="17"/>
        <v>0</v>
      </c>
      <c r="H4279" s="76">
        <f>IF(A4279&lt;SIP_Calculator!$B$7,0,IF(A4279&gt;SIP_Calculator!$E$7,0,1))</f>
        <v>1</v>
      </c>
      <c r="I4279" s="74">
        <f t="shared" si="5"/>
        <v>0</v>
      </c>
      <c r="J4279" s="75">
        <f t="shared" si="6"/>
        <v>0</v>
      </c>
      <c r="K4279" s="76">
        <f>H4279*SIP_Calculator!$D$25</f>
        <v>484.4666522</v>
      </c>
      <c r="L4279" s="76">
        <f t="shared" si="7"/>
        <v>0.02954073959</v>
      </c>
      <c r="M4279" s="76">
        <f t="shared" si="8"/>
        <v>0.03475569991</v>
      </c>
      <c r="N4279" s="76">
        <f t="shared" ref="N4279:O4279" si="12841">N4278+L4279</f>
        <v>365.8771101</v>
      </c>
      <c r="O4279" s="76">
        <f t="shared" si="12841"/>
        <v>437.0078011</v>
      </c>
      <c r="P4279" s="74">
        <f>I4279*SIP_Calculator!$D$26</f>
        <v>0</v>
      </c>
      <c r="Q4279" s="74">
        <f t="shared" si="10"/>
        <v>0</v>
      </c>
      <c r="R4279" s="74">
        <f t="shared" si="11"/>
        <v>0</v>
      </c>
      <c r="S4279" s="74">
        <f t="shared" ref="S4279:T4279" si="12842">S4278+Q4279</f>
        <v>365.7692202</v>
      </c>
      <c r="T4279" s="74">
        <f t="shared" si="12842"/>
        <v>436.9653076</v>
      </c>
      <c r="U4279" s="75">
        <f>J4279*SIP_Calculator!$D$27</f>
        <v>0</v>
      </c>
      <c r="V4279" s="75">
        <f t="shared" si="13"/>
        <v>0</v>
      </c>
      <c r="W4279" s="75">
        <f t="shared" si="14"/>
        <v>0</v>
      </c>
      <c r="X4279" s="75">
        <f t="shared" ref="X4279:Y4279" si="12843">X4278+V4279</f>
        <v>366.8822808</v>
      </c>
      <c r="Y4279" s="75">
        <f t="shared" si="12843"/>
        <v>438.2424764</v>
      </c>
    </row>
    <row r="4280" ht="15.75" customHeight="1">
      <c r="A4280" s="81">
        <v>44412.0</v>
      </c>
      <c r="B4280" s="82">
        <v>16494.55</v>
      </c>
      <c r="C4280" s="82">
        <v>13969.35</v>
      </c>
      <c r="D4280" s="74">
        <f t="shared" si="33"/>
        <v>898</v>
      </c>
      <c r="E4280" s="74">
        <f t="shared" si="16"/>
        <v>0</v>
      </c>
      <c r="F4280" s="75">
        <f t="shared" si="4"/>
        <v>8</v>
      </c>
      <c r="G4280" s="75">
        <f t="shared" si="17"/>
        <v>0</v>
      </c>
      <c r="H4280" s="76">
        <f>IF(A4280&lt;SIP_Calculator!$B$7,0,IF(A4280&gt;SIP_Calculator!$E$7,0,1))</f>
        <v>1</v>
      </c>
      <c r="I4280" s="74">
        <f t="shared" si="5"/>
        <v>0</v>
      </c>
      <c r="J4280" s="75">
        <f t="shared" si="6"/>
        <v>0</v>
      </c>
      <c r="K4280" s="76">
        <f>H4280*SIP_Calculator!$D$25</f>
        <v>484.4666522</v>
      </c>
      <c r="L4280" s="76">
        <f t="shared" si="7"/>
        <v>0.02937131672</v>
      </c>
      <c r="M4280" s="76">
        <f t="shared" si="8"/>
        <v>0.0346806868</v>
      </c>
      <c r="N4280" s="76">
        <f t="shared" ref="N4280:O4280" si="12844">N4279+L4280</f>
        <v>365.9064815</v>
      </c>
      <c r="O4280" s="76">
        <f t="shared" si="12844"/>
        <v>437.0424817</v>
      </c>
      <c r="P4280" s="74">
        <f>I4280*SIP_Calculator!$D$26</f>
        <v>0</v>
      </c>
      <c r="Q4280" s="74">
        <f t="shared" si="10"/>
        <v>0</v>
      </c>
      <c r="R4280" s="74">
        <f t="shared" si="11"/>
        <v>0</v>
      </c>
      <c r="S4280" s="74">
        <f t="shared" ref="S4280:T4280" si="12845">S4279+Q4280</f>
        <v>365.7692202</v>
      </c>
      <c r="T4280" s="74">
        <f t="shared" si="12845"/>
        <v>436.9653076</v>
      </c>
      <c r="U4280" s="75">
        <f>J4280*SIP_Calculator!$D$27</f>
        <v>0</v>
      </c>
      <c r="V4280" s="75">
        <f t="shared" si="13"/>
        <v>0</v>
      </c>
      <c r="W4280" s="75">
        <f t="shared" si="14"/>
        <v>0</v>
      </c>
      <c r="X4280" s="75">
        <f t="shared" ref="X4280:Y4280" si="12846">X4279+V4280</f>
        <v>366.8822808</v>
      </c>
      <c r="Y4280" s="75">
        <f t="shared" si="12846"/>
        <v>438.2424764</v>
      </c>
    </row>
    <row r="4281" ht="15.75" customHeight="1">
      <c r="A4281" s="81">
        <v>44413.0</v>
      </c>
      <c r="B4281" s="82">
        <v>16520.5</v>
      </c>
      <c r="C4281" s="82">
        <v>13981.55</v>
      </c>
      <c r="D4281" s="74">
        <f t="shared" si="33"/>
        <v>898</v>
      </c>
      <c r="E4281" s="74">
        <f t="shared" si="16"/>
        <v>0</v>
      </c>
      <c r="F4281" s="75">
        <f t="shared" si="4"/>
        <v>8</v>
      </c>
      <c r="G4281" s="75">
        <f t="shared" si="17"/>
        <v>0</v>
      </c>
      <c r="H4281" s="76">
        <f>IF(A4281&lt;SIP_Calculator!$B$7,0,IF(A4281&gt;SIP_Calculator!$E$7,0,1))</f>
        <v>1</v>
      </c>
      <c r="I4281" s="74">
        <f t="shared" si="5"/>
        <v>0</v>
      </c>
      <c r="J4281" s="75">
        <f t="shared" si="6"/>
        <v>0</v>
      </c>
      <c r="K4281" s="76">
        <f>H4281*SIP_Calculator!$D$25</f>
        <v>484.4666522</v>
      </c>
      <c r="L4281" s="76">
        <f t="shared" si="7"/>
        <v>0.02932518097</v>
      </c>
      <c r="M4281" s="76">
        <f t="shared" si="8"/>
        <v>0.03465042518</v>
      </c>
      <c r="N4281" s="76">
        <f t="shared" ref="N4281:O4281" si="12847">N4280+L4281</f>
        <v>365.9358066</v>
      </c>
      <c r="O4281" s="76">
        <f t="shared" si="12847"/>
        <v>437.0771322</v>
      </c>
      <c r="P4281" s="74">
        <f>I4281*SIP_Calculator!$D$26</f>
        <v>0</v>
      </c>
      <c r="Q4281" s="74">
        <f t="shared" si="10"/>
        <v>0</v>
      </c>
      <c r="R4281" s="74">
        <f t="shared" si="11"/>
        <v>0</v>
      </c>
      <c r="S4281" s="74">
        <f t="shared" ref="S4281:T4281" si="12848">S4280+Q4281</f>
        <v>365.7692202</v>
      </c>
      <c r="T4281" s="74">
        <f t="shared" si="12848"/>
        <v>436.9653076</v>
      </c>
      <c r="U4281" s="75">
        <f>J4281*SIP_Calculator!$D$27</f>
        <v>0</v>
      </c>
      <c r="V4281" s="75">
        <f t="shared" si="13"/>
        <v>0</v>
      </c>
      <c r="W4281" s="75">
        <f t="shared" si="14"/>
        <v>0</v>
      </c>
      <c r="X4281" s="75">
        <f t="shared" ref="X4281:Y4281" si="12849">X4280+V4281</f>
        <v>366.8822808</v>
      </c>
      <c r="Y4281" s="75">
        <f t="shared" si="12849"/>
        <v>438.2424764</v>
      </c>
    </row>
    <row r="4282" ht="15.75" customHeight="1">
      <c r="A4282" s="81">
        <v>44414.0</v>
      </c>
      <c r="B4282" s="82">
        <v>16476.55</v>
      </c>
      <c r="C4282" s="82">
        <v>13954.65</v>
      </c>
      <c r="D4282" s="74">
        <f t="shared" si="33"/>
        <v>898</v>
      </c>
      <c r="E4282" s="74">
        <f t="shared" si="16"/>
        <v>0</v>
      </c>
      <c r="F4282" s="75">
        <f t="shared" si="4"/>
        <v>8</v>
      </c>
      <c r="G4282" s="75">
        <f t="shared" si="17"/>
        <v>0</v>
      </c>
      <c r="H4282" s="76">
        <f>IF(A4282&lt;SIP_Calculator!$B$7,0,IF(A4282&gt;SIP_Calculator!$E$7,0,1))</f>
        <v>1</v>
      </c>
      <c r="I4282" s="74">
        <f t="shared" si="5"/>
        <v>0</v>
      </c>
      <c r="J4282" s="75">
        <f t="shared" si="6"/>
        <v>0</v>
      </c>
      <c r="K4282" s="76">
        <f>H4282*SIP_Calculator!$D$25</f>
        <v>484.4666522</v>
      </c>
      <c r="L4282" s="76">
        <f t="shared" si="7"/>
        <v>0.02940340376</v>
      </c>
      <c r="M4282" s="76">
        <f t="shared" si="8"/>
        <v>0.03471721986</v>
      </c>
      <c r="N4282" s="76">
        <f t="shared" ref="N4282:O4282" si="12850">N4281+L4282</f>
        <v>365.96521</v>
      </c>
      <c r="O4282" s="76">
        <f t="shared" si="12850"/>
        <v>437.1118494</v>
      </c>
      <c r="P4282" s="74">
        <f>I4282*SIP_Calculator!$D$26</f>
        <v>0</v>
      </c>
      <c r="Q4282" s="74">
        <f t="shared" si="10"/>
        <v>0</v>
      </c>
      <c r="R4282" s="74">
        <f t="shared" si="11"/>
        <v>0</v>
      </c>
      <c r="S4282" s="74">
        <f t="shared" ref="S4282:T4282" si="12851">S4281+Q4282</f>
        <v>365.7692202</v>
      </c>
      <c r="T4282" s="74">
        <f t="shared" si="12851"/>
        <v>436.9653076</v>
      </c>
      <c r="U4282" s="75">
        <f>J4282*SIP_Calculator!$D$27</f>
        <v>0</v>
      </c>
      <c r="V4282" s="75">
        <f t="shared" si="13"/>
        <v>0</v>
      </c>
      <c r="W4282" s="75">
        <f t="shared" si="14"/>
        <v>0</v>
      </c>
      <c r="X4282" s="75">
        <f t="shared" ref="X4282:Y4282" si="12852">X4281+V4282</f>
        <v>366.8822808</v>
      </c>
      <c r="Y4282" s="75">
        <f t="shared" si="12852"/>
        <v>438.2424764</v>
      </c>
    </row>
    <row r="4283" ht="15.75" customHeight="1">
      <c r="A4283" s="81">
        <v>44417.0</v>
      </c>
      <c r="B4283" s="82">
        <v>16483.45</v>
      </c>
      <c r="C4283" s="82">
        <v>13935.05</v>
      </c>
      <c r="D4283" s="74">
        <f t="shared" si="33"/>
        <v>899</v>
      </c>
      <c r="E4283" s="74">
        <f t="shared" si="16"/>
        <v>1</v>
      </c>
      <c r="F4283" s="75">
        <f t="shared" si="4"/>
        <v>8</v>
      </c>
      <c r="G4283" s="75">
        <f t="shared" si="17"/>
        <v>0</v>
      </c>
      <c r="H4283" s="76">
        <f>IF(A4283&lt;SIP_Calculator!$B$7,0,IF(A4283&gt;SIP_Calculator!$E$7,0,1))</f>
        <v>1</v>
      </c>
      <c r="I4283" s="74">
        <f t="shared" si="5"/>
        <v>1</v>
      </c>
      <c r="J4283" s="75">
        <f t="shared" si="6"/>
        <v>0</v>
      </c>
      <c r="K4283" s="76">
        <f>H4283*SIP_Calculator!$D$25</f>
        <v>484.4666522</v>
      </c>
      <c r="L4283" s="76">
        <f t="shared" si="7"/>
        <v>0.02939109544</v>
      </c>
      <c r="M4283" s="76">
        <f t="shared" si="8"/>
        <v>0.03476605051</v>
      </c>
      <c r="N4283" s="76">
        <f t="shared" ref="N4283:O4283" si="12853">N4282+L4283</f>
        <v>365.9946011</v>
      </c>
      <c r="O4283" s="76">
        <f t="shared" si="12853"/>
        <v>437.1466154</v>
      </c>
      <c r="P4283" s="74">
        <f>I4283*SIP_Calculator!$D$26</f>
        <v>2301.341589</v>
      </c>
      <c r="Q4283" s="74">
        <f t="shared" si="10"/>
        <v>0.1396152862</v>
      </c>
      <c r="R4283" s="74">
        <f t="shared" si="11"/>
        <v>0.1651477095</v>
      </c>
      <c r="S4283" s="74">
        <f t="shared" ref="S4283:T4283" si="12854">S4282+Q4283</f>
        <v>365.9088355</v>
      </c>
      <c r="T4283" s="74">
        <f t="shared" si="12854"/>
        <v>437.1304553</v>
      </c>
      <c r="U4283" s="75">
        <f>J4283*SIP_Calculator!$D$27</f>
        <v>0</v>
      </c>
      <c r="V4283" s="75">
        <f t="shared" si="13"/>
        <v>0</v>
      </c>
      <c r="W4283" s="75">
        <f t="shared" si="14"/>
        <v>0</v>
      </c>
      <c r="X4283" s="75">
        <f t="shared" ref="X4283:Y4283" si="12855">X4282+V4283</f>
        <v>366.8822808</v>
      </c>
      <c r="Y4283" s="75">
        <f t="shared" si="12855"/>
        <v>438.2424764</v>
      </c>
    </row>
    <row r="4284" ht="15.75" customHeight="1">
      <c r="A4284" s="81">
        <v>44418.0</v>
      </c>
      <c r="B4284" s="82">
        <v>16493.85</v>
      </c>
      <c r="C4284" s="82">
        <v>13892.75</v>
      </c>
      <c r="D4284" s="74">
        <f t="shared" si="33"/>
        <v>899</v>
      </c>
      <c r="E4284" s="74">
        <f t="shared" si="16"/>
        <v>0</v>
      </c>
      <c r="F4284" s="75">
        <f t="shared" si="4"/>
        <v>8</v>
      </c>
      <c r="G4284" s="75">
        <f t="shared" si="17"/>
        <v>0</v>
      </c>
      <c r="H4284" s="76">
        <f>IF(A4284&lt;SIP_Calculator!$B$7,0,IF(A4284&gt;SIP_Calculator!$E$7,0,1))</f>
        <v>1</v>
      </c>
      <c r="I4284" s="74">
        <f t="shared" si="5"/>
        <v>0</v>
      </c>
      <c r="J4284" s="75">
        <f t="shared" si="6"/>
        <v>0</v>
      </c>
      <c r="K4284" s="76">
        <f>H4284*SIP_Calculator!$D$25</f>
        <v>484.4666522</v>
      </c>
      <c r="L4284" s="76">
        <f t="shared" si="7"/>
        <v>0.02937256324</v>
      </c>
      <c r="M4284" s="76">
        <f t="shared" si="8"/>
        <v>0.03487190457</v>
      </c>
      <c r="N4284" s="76">
        <f t="shared" ref="N4284:O4284" si="12856">N4283+L4284</f>
        <v>366.0239737</v>
      </c>
      <c r="O4284" s="76">
        <f t="shared" si="12856"/>
        <v>437.1814873</v>
      </c>
      <c r="P4284" s="74">
        <f>I4284*SIP_Calculator!$D$26</f>
        <v>0</v>
      </c>
      <c r="Q4284" s="74">
        <f t="shared" si="10"/>
        <v>0</v>
      </c>
      <c r="R4284" s="74">
        <f t="shared" si="11"/>
        <v>0</v>
      </c>
      <c r="S4284" s="74">
        <f t="shared" ref="S4284:T4284" si="12857">S4283+Q4284</f>
        <v>365.9088355</v>
      </c>
      <c r="T4284" s="74">
        <f t="shared" si="12857"/>
        <v>437.1304553</v>
      </c>
      <c r="U4284" s="75">
        <f>J4284*SIP_Calculator!$D$27</f>
        <v>0</v>
      </c>
      <c r="V4284" s="75">
        <f t="shared" si="13"/>
        <v>0</v>
      </c>
      <c r="W4284" s="75">
        <f t="shared" si="14"/>
        <v>0</v>
      </c>
      <c r="X4284" s="75">
        <f t="shared" ref="X4284:Y4284" si="12858">X4283+V4284</f>
        <v>366.8822808</v>
      </c>
      <c r="Y4284" s="75">
        <f t="shared" si="12858"/>
        <v>438.2424764</v>
      </c>
    </row>
    <row r="4285" ht="15.75" customHeight="1">
      <c r="A4285" s="81">
        <v>44419.0</v>
      </c>
      <c r="B4285" s="82">
        <v>16490.15</v>
      </c>
      <c r="C4285" s="82">
        <v>13876.55</v>
      </c>
      <c r="D4285" s="74">
        <f t="shared" si="33"/>
        <v>899</v>
      </c>
      <c r="E4285" s="74">
        <f t="shared" si="16"/>
        <v>0</v>
      </c>
      <c r="F4285" s="75">
        <f t="shared" si="4"/>
        <v>8</v>
      </c>
      <c r="G4285" s="75">
        <f t="shared" si="17"/>
        <v>0</v>
      </c>
      <c r="H4285" s="76">
        <f>IF(A4285&lt;SIP_Calculator!$B$7,0,IF(A4285&gt;SIP_Calculator!$E$7,0,1))</f>
        <v>1</v>
      </c>
      <c r="I4285" s="74">
        <f t="shared" si="5"/>
        <v>0</v>
      </c>
      <c r="J4285" s="75">
        <f t="shared" si="6"/>
        <v>0</v>
      </c>
      <c r="K4285" s="76">
        <f>H4285*SIP_Calculator!$D$25</f>
        <v>484.4666522</v>
      </c>
      <c r="L4285" s="76">
        <f t="shared" si="7"/>
        <v>0.02937915375</v>
      </c>
      <c r="M4285" s="76">
        <f t="shared" si="8"/>
        <v>0.03491261532</v>
      </c>
      <c r="N4285" s="76">
        <f t="shared" ref="N4285:O4285" si="12859">N4284+L4285</f>
        <v>366.0533528</v>
      </c>
      <c r="O4285" s="76">
        <f t="shared" si="12859"/>
        <v>437.2164</v>
      </c>
      <c r="P4285" s="74">
        <f>I4285*SIP_Calculator!$D$26</f>
        <v>0</v>
      </c>
      <c r="Q4285" s="74">
        <f t="shared" si="10"/>
        <v>0</v>
      </c>
      <c r="R4285" s="74">
        <f t="shared" si="11"/>
        <v>0</v>
      </c>
      <c r="S4285" s="74">
        <f t="shared" ref="S4285:T4285" si="12860">S4284+Q4285</f>
        <v>365.9088355</v>
      </c>
      <c r="T4285" s="74">
        <f t="shared" si="12860"/>
        <v>437.1304553</v>
      </c>
      <c r="U4285" s="75">
        <f>J4285*SIP_Calculator!$D$27</f>
        <v>0</v>
      </c>
      <c r="V4285" s="75">
        <f t="shared" si="13"/>
        <v>0</v>
      </c>
      <c r="W4285" s="75">
        <f t="shared" si="14"/>
        <v>0</v>
      </c>
      <c r="X4285" s="75">
        <f t="shared" ref="X4285:Y4285" si="12861">X4284+V4285</f>
        <v>366.8822808</v>
      </c>
      <c r="Y4285" s="75">
        <f t="shared" si="12861"/>
        <v>438.2424764</v>
      </c>
    </row>
    <row r="4286" ht="15.75" customHeight="1">
      <c r="A4286" s="81">
        <v>44420.0</v>
      </c>
      <c r="B4286" s="82">
        <v>16569.3</v>
      </c>
      <c r="C4286" s="82">
        <v>13971.95</v>
      </c>
      <c r="D4286" s="74">
        <f t="shared" si="33"/>
        <v>899</v>
      </c>
      <c r="E4286" s="74">
        <f t="shared" si="16"/>
        <v>0</v>
      </c>
      <c r="F4286" s="75">
        <f t="shared" si="4"/>
        <v>8</v>
      </c>
      <c r="G4286" s="75">
        <f t="shared" si="17"/>
        <v>0</v>
      </c>
      <c r="H4286" s="76">
        <f>IF(A4286&lt;SIP_Calculator!$B$7,0,IF(A4286&gt;SIP_Calculator!$E$7,0,1))</f>
        <v>1</v>
      </c>
      <c r="I4286" s="74">
        <f t="shared" si="5"/>
        <v>0</v>
      </c>
      <c r="J4286" s="75">
        <f t="shared" si="6"/>
        <v>0</v>
      </c>
      <c r="K4286" s="76">
        <f>H4286*SIP_Calculator!$D$25</f>
        <v>484.4666522</v>
      </c>
      <c r="L4286" s="76">
        <f t="shared" si="7"/>
        <v>0.02923881227</v>
      </c>
      <c r="M4286" s="76">
        <f t="shared" si="8"/>
        <v>0.03467423317</v>
      </c>
      <c r="N4286" s="76">
        <f t="shared" ref="N4286:O4286" si="12862">N4285+L4286</f>
        <v>366.0825917</v>
      </c>
      <c r="O4286" s="76">
        <f t="shared" si="12862"/>
        <v>437.2510742</v>
      </c>
      <c r="P4286" s="74">
        <f>I4286*SIP_Calculator!$D$26</f>
        <v>0</v>
      </c>
      <c r="Q4286" s="74">
        <f t="shared" si="10"/>
        <v>0</v>
      </c>
      <c r="R4286" s="74">
        <f t="shared" si="11"/>
        <v>0</v>
      </c>
      <c r="S4286" s="74">
        <f t="shared" ref="S4286:T4286" si="12863">S4285+Q4286</f>
        <v>365.9088355</v>
      </c>
      <c r="T4286" s="74">
        <f t="shared" si="12863"/>
        <v>437.1304553</v>
      </c>
      <c r="U4286" s="75">
        <f>J4286*SIP_Calculator!$D$27</f>
        <v>0</v>
      </c>
      <c r="V4286" s="75">
        <f t="shared" si="13"/>
        <v>0</v>
      </c>
      <c r="W4286" s="75">
        <f t="shared" si="14"/>
        <v>0</v>
      </c>
      <c r="X4286" s="75">
        <f t="shared" ref="X4286:Y4286" si="12864">X4285+V4286</f>
        <v>366.8822808</v>
      </c>
      <c r="Y4286" s="75">
        <f t="shared" si="12864"/>
        <v>438.2424764</v>
      </c>
    </row>
    <row r="4287" ht="15.75" customHeight="1">
      <c r="A4287" s="81">
        <v>44421.0</v>
      </c>
      <c r="B4287" s="82">
        <v>16716.15</v>
      </c>
      <c r="C4287" s="82">
        <v>14065.3</v>
      </c>
      <c r="D4287" s="74">
        <f t="shared" si="33"/>
        <v>899</v>
      </c>
      <c r="E4287" s="74">
        <f t="shared" si="16"/>
        <v>0</v>
      </c>
      <c r="F4287" s="75">
        <f t="shared" si="4"/>
        <v>8</v>
      </c>
      <c r="G4287" s="75">
        <f t="shared" si="17"/>
        <v>0</v>
      </c>
      <c r="H4287" s="76">
        <f>IF(A4287&lt;SIP_Calculator!$B$7,0,IF(A4287&gt;SIP_Calculator!$E$7,0,1))</f>
        <v>1</v>
      </c>
      <c r="I4287" s="74">
        <f t="shared" si="5"/>
        <v>0</v>
      </c>
      <c r="J4287" s="75">
        <f t="shared" si="6"/>
        <v>0</v>
      </c>
      <c r="K4287" s="76">
        <f>H4287*SIP_Calculator!$D$25</f>
        <v>484.4666522</v>
      </c>
      <c r="L4287" s="76">
        <f t="shared" si="7"/>
        <v>0.02898195172</v>
      </c>
      <c r="M4287" s="76">
        <f t="shared" si="8"/>
        <v>0.03444410373</v>
      </c>
      <c r="N4287" s="76">
        <f t="shared" ref="N4287:O4287" si="12865">N4286+L4287</f>
        <v>366.1115736</v>
      </c>
      <c r="O4287" s="76">
        <f t="shared" si="12865"/>
        <v>437.2855183</v>
      </c>
      <c r="P4287" s="74">
        <f>I4287*SIP_Calculator!$D$26</f>
        <v>0</v>
      </c>
      <c r="Q4287" s="74">
        <f t="shared" si="10"/>
        <v>0</v>
      </c>
      <c r="R4287" s="74">
        <f t="shared" si="11"/>
        <v>0</v>
      </c>
      <c r="S4287" s="74">
        <f t="shared" ref="S4287:T4287" si="12866">S4286+Q4287</f>
        <v>365.9088355</v>
      </c>
      <c r="T4287" s="74">
        <f t="shared" si="12866"/>
        <v>437.1304553</v>
      </c>
      <c r="U4287" s="75">
        <f>J4287*SIP_Calculator!$D$27</f>
        <v>0</v>
      </c>
      <c r="V4287" s="75">
        <f t="shared" si="13"/>
        <v>0</v>
      </c>
      <c r="W4287" s="75">
        <f t="shared" si="14"/>
        <v>0</v>
      </c>
      <c r="X4287" s="75">
        <f t="shared" ref="X4287:Y4287" si="12867">X4286+V4287</f>
        <v>366.8822808</v>
      </c>
      <c r="Y4287" s="75">
        <f t="shared" si="12867"/>
        <v>438.2424764</v>
      </c>
    </row>
    <row r="4288" ht="15.75" customHeight="1">
      <c r="A4288" s="81">
        <v>44424.0</v>
      </c>
      <c r="B4288" s="82">
        <v>16748.0</v>
      </c>
      <c r="C4288" s="82">
        <v>14070.8</v>
      </c>
      <c r="D4288" s="74">
        <f t="shared" si="33"/>
        <v>900</v>
      </c>
      <c r="E4288" s="74">
        <f t="shared" si="16"/>
        <v>1</v>
      </c>
      <c r="F4288" s="75">
        <f t="shared" si="4"/>
        <v>8</v>
      </c>
      <c r="G4288" s="75">
        <f t="shared" si="17"/>
        <v>0</v>
      </c>
      <c r="H4288" s="76">
        <f>IF(A4288&lt;SIP_Calculator!$B$7,0,IF(A4288&gt;SIP_Calculator!$E$7,0,1))</f>
        <v>1</v>
      </c>
      <c r="I4288" s="74">
        <f t="shared" si="5"/>
        <v>1</v>
      </c>
      <c r="J4288" s="75">
        <f t="shared" si="6"/>
        <v>0</v>
      </c>
      <c r="K4288" s="76">
        <f>H4288*SIP_Calculator!$D$25</f>
        <v>484.4666522</v>
      </c>
      <c r="L4288" s="76">
        <f t="shared" si="7"/>
        <v>0.02892683617</v>
      </c>
      <c r="M4288" s="76">
        <f t="shared" si="8"/>
        <v>0.0344306402</v>
      </c>
      <c r="N4288" s="76">
        <f t="shared" ref="N4288:O4288" si="12868">N4287+L4288</f>
        <v>366.1405005</v>
      </c>
      <c r="O4288" s="76">
        <f t="shared" si="12868"/>
        <v>437.3199489</v>
      </c>
      <c r="P4288" s="74">
        <f>I4288*SIP_Calculator!$D$26</f>
        <v>2301.341589</v>
      </c>
      <c r="Q4288" s="74">
        <f t="shared" si="10"/>
        <v>0.1374099349</v>
      </c>
      <c r="R4288" s="74">
        <f t="shared" si="11"/>
        <v>0.163554424</v>
      </c>
      <c r="S4288" s="74">
        <f t="shared" ref="S4288:T4288" si="12869">S4287+Q4288</f>
        <v>366.0462454</v>
      </c>
      <c r="T4288" s="74">
        <f t="shared" si="12869"/>
        <v>437.2940097</v>
      </c>
      <c r="U4288" s="75">
        <f>J4288*SIP_Calculator!$D$27</f>
        <v>0</v>
      </c>
      <c r="V4288" s="75">
        <f t="shared" si="13"/>
        <v>0</v>
      </c>
      <c r="W4288" s="75">
        <f t="shared" si="14"/>
        <v>0</v>
      </c>
      <c r="X4288" s="75">
        <f t="shared" ref="X4288:Y4288" si="12870">X4287+V4288</f>
        <v>366.8822808</v>
      </c>
      <c r="Y4288" s="75">
        <f t="shared" si="12870"/>
        <v>438.2424764</v>
      </c>
    </row>
    <row r="4289" ht="15.75" customHeight="1">
      <c r="A4289" s="81">
        <v>44425.0</v>
      </c>
      <c r="B4289" s="82">
        <v>16805.15</v>
      </c>
      <c r="C4289" s="82">
        <v>14113.1</v>
      </c>
      <c r="D4289" s="74">
        <f t="shared" si="33"/>
        <v>900</v>
      </c>
      <c r="E4289" s="74">
        <f t="shared" si="16"/>
        <v>0</v>
      </c>
      <c r="F4289" s="75">
        <f t="shared" si="4"/>
        <v>8</v>
      </c>
      <c r="G4289" s="75">
        <f t="shared" si="17"/>
        <v>0</v>
      </c>
      <c r="H4289" s="76">
        <f>IF(A4289&lt;SIP_Calculator!$B$7,0,IF(A4289&gt;SIP_Calculator!$E$7,0,1))</f>
        <v>1</v>
      </c>
      <c r="I4289" s="74">
        <f t="shared" si="5"/>
        <v>0</v>
      </c>
      <c r="J4289" s="75">
        <f t="shared" si="6"/>
        <v>0</v>
      </c>
      <c r="K4289" s="76">
        <f>H4289*SIP_Calculator!$D$25</f>
        <v>484.4666522</v>
      </c>
      <c r="L4289" s="76">
        <f t="shared" si="7"/>
        <v>0.02882846343</v>
      </c>
      <c r="M4289" s="76">
        <f t="shared" si="8"/>
        <v>0.03432744416</v>
      </c>
      <c r="N4289" s="76">
        <f t="shared" ref="N4289:O4289" si="12871">N4288+L4289</f>
        <v>366.1693289</v>
      </c>
      <c r="O4289" s="76">
        <f t="shared" si="12871"/>
        <v>437.3542764</v>
      </c>
      <c r="P4289" s="74">
        <f>I4289*SIP_Calculator!$D$26</f>
        <v>0</v>
      </c>
      <c r="Q4289" s="74">
        <f t="shared" si="10"/>
        <v>0</v>
      </c>
      <c r="R4289" s="74">
        <f t="shared" si="11"/>
        <v>0</v>
      </c>
      <c r="S4289" s="74">
        <f t="shared" ref="S4289:T4289" si="12872">S4288+Q4289</f>
        <v>366.0462454</v>
      </c>
      <c r="T4289" s="74">
        <f t="shared" si="12872"/>
        <v>437.2940097</v>
      </c>
      <c r="U4289" s="75">
        <f>J4289*SIP_Calculator!$D$27</f>
        <v>0</v>
      </c>
      <c r="V4289" s="75">
        <f t="shared" si="13"/>
        <v>0</v>
      </c>
      <c r="W4289" s="75">
        <f t="shared" si="14"/>
        <v>0</v>
      </c>
      <c r="X4289" s="75">
        <f t="shared" ref="X4289:Y4289" si="12873">X4288+V4289</f>
        <v>366.8822808</v>
      </c>
      <c r="Y4289" s="75">
        <f t="shared" si="12873"/>
        <v>438.2424764</v>
      </c>
    </row>
    <row r="4290" ht="15.75" customHeight="1">
      <c r="A4290" s="81">
        <v>44426.0</v>
      </c>
      <c r="B4290" s="82">
        <v>16778.8</v>
      </c>
      <c r="C4290" s="82">
        <v>14095.55</v>
      </c>
      <c r="D4290" s="74">
        <f t="shared" si="33"/>
        <v>900</v>
      </c>
      <c r="E4290" s="74">
        <f t="shared" si="16"/>
        <v>0</v>
      </c>
      <c r="F4290" s="75">
        <f t="shared" si="4"/>
        <v>8</v>
      </c>
      <c r="G4290" s="75">
        <f t="shared" si="17"/>
        <v>0</v>
      </c>
      <c r="H4290" s="76">
        <f>IF(A4290&lt;SIP_Calculator!$B$7,0,IF(A4290&gt;SIP_Calculator!$E$7,0,1))</f>
        <v>1</v>
      </c>
      <c r="I4290" s="74">
        <f t="shared" si="5"/>
        <v>0</v>
      </c>
      <c r="J4290" s="75">
        <f t="shared" si="6"/>
        <v>0</v>
      </c>
      <c r="K4290" s="76">
        <f>H4290*SIP_Calculator!$D$25</f>
        <v>484.4666522</v>
      </c>
      <c r="L4290" s="76">
        <f t="shared" si="7"/>
        <v>0.02887373663</v>
      </c>
      <c r="M4290" s="76">
        <f t="shared" si="8"/>
        <v>0.03437018436</v>
      </c>
      <c r="N4290" s="76">
        <f t="shared" ref="N4290:O4290" si="12874">N4289+L4290</f>
        <v>366.1982027</v>
      </c>
      <c r="O4290" s="76">
        <f t="shared" si="12874"/>
        <v>437.3886466</v>
      </c>
      <c r="P4290" s="74">
        <f>I4290*SIP_Calculator!$D$26</f>
        <v>0</v>
      </c>
      <c r="Q4290" s="74">
        <f t="shared" si="10"/>
        <v>0</v>
      </c>
      <c r="R4290" s="74">
        <f t="shared" si="11"/>
        <v>0</v>
      </c>
      <c r="S4290" s="74">
        <f t="shared" ref="S4290:T4290" si="12875">S4289+Q4290</f>
        <v>366.0462454</v>
      </c>
      <c r="T4290" s="74">
        <f t="shared" si="12875"/>
        <v>437.2940097</v>
      </c>
      <c r="U4290" s="75">
        <f>J4290*SIP_Calculator!$D$27</f>
        <v>0</v>
      </c>
      <c r="V4290" s="75">
        <f t="shared" si="13"/>
        <v>0</v>
      </c>
      <c r="W4290" s="75">
        <f t="shared" si="14"/>
        <v>0</v>
      </c>
      <c r="X4290" s="75">
        <f t="shared" ref="X4290:Y4290" si="12876">X4289+V4290</f>
        <v>366.8822808</v>
      </c>
      <c r="Y4290" s="75">
        <f t="shared" si="12876"/>
        <v>438.2424764</v>
      </c>
    </row>
    <row r="4291" ht="15.75" customHeight="1">
      <c r="A4291" s="81">
        <v>44428.0</v>
      </c>
      <c r="B4291" s="82">
        <v>16642.15</v>
      </c>
      <c r="C4291" s="82">
        <v>13943.95</v>
      </c>
      <c r="D4291" s="74">
        <f t="shared" si="33"/>
        <v>900</v>
      </c>
      <c r="E4291" s="74">
        <f t="shared" si="16"/>
        <v>0</v>
      </c>
      <c r="F4291" s="75">
        <f t="shared" si="4"/>
        <v>8</v>
      </c>
      <c r="G4291" s="75">
        <f t="shared" si="17"/>
        <v>0</v>
      </c>
      <c r="H4291" s="76">
        <f>IF(A4291&lt;SIP_Calculator!$B$7,0,IF(A4291&gt;SIP_Calculator!$E$7,0,1))</f>
        <v>1</v>
      </c>
      <c r="I4291" s="74">
        <f t="shared" si="5"/>
        <v>0</v>
      </c>
      <c r="J4291" s="75">
        <f t="shared" si="6"/>
        <v>0</v>
      </c>
      <c r="K4291" s="76">
        <f>H4291*SIP_Calculator!$D$25</f>
        <v>484.4666522</v>
      </c>
      <c r="L4291" s="76">
        <f t="shared" si="7"/>
        <v>0.02911082115</v>
      </c>
      <c r="M4291" s="76">
        <f t="shared" si="8"/>
        <v>0.0347438604</v>
      </c>
      <c r="N4291" s="76">
        <f t="shared" ref="N4291:O4291" si="12877">N4290+L4291</f>
        <v>366.2273135</v>
      </c>
      <c r="O4291" s="76">
        <f t="shared" si="12877"/>
        <v>437.4233904</v>
      </c>
      <c r="P4291" s="74">
        <f>I4291*SIP_Calculator!$D$26</f>
        <v>0</v>
      </c>
      <c r="Q4291" s="74">
        <f t="shared" si="10"/>
        <v>0</v>
      </c>
      <c r="R4291" s="74">
        <f t="shared" si="11"/>
        <v>0</v>
      </c>
      <c r="S4291" s="74">
        <f t="shared" ref="S4291:T4291" si="12878">S4290+Q4291</f>
        <v>366.0462454</v>
      </c>
      <c r="T4291" s="74">
        <f t="shared" si="12878"/>
        <v>437.2940097</v>
      </c>
      <c r="U4291" s="75">
        <f>J4291*SIP_Calculator!$D$27</f>
        <v>0</v>
      </c>
      <c r="V4291" s="75">
        <f t="shared" si="13"/>
        <v>0</v>
      </c>
      <c r="W4291" s="75">
        <f t="shared" si="14"/>
        <v>0</v>
      </c>
      <c r="X4291" s="75">
        <f t="shared" ref="X4291:Y4291" si="12879">X4290+V4291</f>
        <v>366.8822808</v>
      </c>
      <c r="Y4291" s="75">
        <f t="shared" si="12879"/>
        <v>438.2424764</v>
      </c>
    </row>
    <row r="4292" ht="15.75" customHeight="1">
      <c r="A4292" s="81">
        <v>44431.0</v>
      </c>
      <c r="B4292" s="82">
        <v>16673.35</v>
      </c>
      <c r="C4292" s="82">
        <v>13930.55</v>
      </c>
      <c r="D4292" s="74">
        <f t="shared" si="33"/>
        <v>901</v>
      </c>
      <c r="E4292" s="74">
        <f t="shared" si="16"/>
        <v>1</v>
      </c>
      <c r="F4292" s="75">
        <f t="shared" si="4"/>
        <v>8</v>
      </c>
      <c r="G4292" s="75">
        <f t="shared" si="17"/>
        <v>0</v>
      </c>
      <c r="H4292" s="76">
        <f>IF(A4292&lt;SIP_Calculator!$B$7,0,IF(A4292&gt;SIP_Calculator!$E$7,0,1))</f>
        <v>1</v>
      </c>
      <c r="I4292" s="74">
        <f t="shared" si="5"/>
        <v>1</v>
      </c>
      <c r="J4292" s="75">
        <f t="shared" si="6"/>
        <v>0</v>
      </c>
      <c r="K4292" s="76">
        <f>H4292*SIP_Calculator!$D$25</f>
        <v>484.4666522</v>
      </c>
      <c r="L4292" s="76">
        <f t="shared" si="7"/>
        <v>0.02905634754</v>
      </c>
      <c r="M4292" s="76">
        <f t="shared" si="8"/>
        <v>0.03477728103</v>
      </c>
      <c r="N4292" s="76">
        <f t="shared" ref="N4292:O4292" si="12880">N4291+L4292</f>
        <v>366.2563698</v>
      </c>
      <c r="O4292" s="76">
        <f t="shared" si="12880"/>
        <v>437.4581677</v>
      </c>
      <c r="P4292" s="74">
        <f>I4292*SIP_Calculator!$D$26</f>
        <v>2301.341589</v>
      </c>
      <c r="Q4292" s="74">
        <f t="shared" si="10"/>
        <v>0.1380251473</v>
      </c>
      <c r="R4292" s="74">
        <f t="shared" si="11"/>
        <v>0.1652010573</v>
      </c>
      <c r="S4292" s="74">
        <f t="shared" ref="S4292:T4292" si="12881">S4291+Q4292</f>
        <v>366.1842706</v>
      </c>
      <c r="T4292" s="74">
        <f t="shared" si="12881"/>
        <v>437.4592108</v>
      </c>
      <c r="U4292" s="75">
        <f>J4292*SIP_Calculator!$D$27</f>
        <v>0</v>
      </c>
      <c r="V4292" s="75">
        <f t="shared" si="13"/>
        <v>0</v>
      </c>
      <c r="W4292" s="75">
        <f t="shared" si="14"/>
        <v>0</v>
      </c>
      <c r="X4292" s="75">
        <f t="shared" ref="X4292:Y4292" si="12882">X4291+V4292</f>
        <v>366.8822808</v>
      </c>
      <c r="Y4292" s="75">
        <f t="shared" si="12882"/>
        <v>438.2424764</v>
      </c>
    </row>
    <row r="4293" ht="15.75" customHeight="1">
      <c r="A4293" s="81">
        <v>44432.0</v>
      </c>
      <c r="B4293" s="82">
        <v>16808.0</v>
      </c>
      <c r="C4293" s="82">
        <v>14063.25</v>
      </c>
      <c r="D4293" s="74">
        <f t="shared" si="33"/>
        <v>901</v>
      </c>
      <c r="E4293" s="74">
        <f t="shared" si="16"/>
        <v>0</v>
      </c>
      <c r="F4293" s="75">
        <f t="shared" si="4"/>
        <v>8</v>
      </c>
      <c r="G4293" s="75">
        <f t="shared" si="17"/>
        <v>0</v>
      </c>
      <c r="H4293" s="76">
        <f>IF(A4293&lt;SIP_Calculator!$B$7,0,IF(A4293&gt;SIP_Calculator!$E$7,0,1))</f>
        <v>1</v>
      </c>
      <c r="I4293" s="74">
        <f t="shared" si="5"/>
        <v>0</v>
      </c>
      <c r="J4293" s="75">
        <f t="shared" si="6"/>
        <v>0</v>
      </c>
      <c r="K4293" s="76">
        <f>H4293*SIP_Calculator!$D$25</f>
        <v>484.4666522</v>
      </c>
      <c r="L4293" s="76">
        <f t="shared" si="7"/>
        <v>0.02882357521</v>
      </c>
      <c r="M4293" s="76">
        <f t="shared" si="8"/>
        <v>0.03444912465</v>
      </c>
      <c r="N4293" s="76">
        <f t="shared" ref="N4293:O4293" si="12883">N4292+L4293</f>
        <v>366.2851934</v>
      </c>
      <c r="O4293" s="76">
        <f t="shared" si="12883"/>
        <v>437.4926168</v>
      </c>
      <c r="P4293" s="74">
        <f>I4293*SIP_Calculator!$D$26</f>
        <v>0</v>
      </c>
      <c r="Q4293" s="74">
        <f t="shared" si="10"/>
        <v>0</v>
      </c>
      <c r="R4293" s="74">
        <f t="shared" si="11"/>
        <v>0</v>
      </c>
      <c r="S4293" s="74">
        <f t="shared" ref="S4293:T4293" si="12884">S4292+Q4293</f>
        <v>366.1842706</v>
      </c>
      <c r="T4293" s="74">
        <f t="shared" si="12884"/>
        <v>437.4592108</v>
      </c>
      <c r="U4293" s="75">
        <f>J4293*SIP_Calculator!$D$27</f>
        <v>0</v>
      </c>
      <c r="V4293" s="75">
        <f t="shared" si="13"/>
        <v>0</v>
      </c>
      <c r="W4293" s="75">
        <f t="shared" si="14"/>
        <v>0</v>
      </c>
      <c r="X4293" s="75">
        <f t="shared" ref="X4293:Y4293" si="12885">X4292+V4293</f>
        <v>366.8822808</v>
      </c>
      <c r="Y4293" s="75">
        <f t="shared" si="12885"/>
        <v>438.2424764</v>
      </c>
    </row>
    <row r="4294" ht="15.75" customHeight="1">
      <c r="A4294" s="81">
        <v>44433.0</v>
      </c>
      <c r="B4294" s="82">
        <v>16830.1</v>
      </c>
      <c r="C4294" s="82">
        <v>14093.6</v>
      </c>
      <c r="D4294" s="74">
        <f t="shared" si="33"/>
        <v>901</v>
      </c>
      <c r="E4294" s="74">
        <f t="shared" si="16"/>
        <v>0</v>
      </c>
      <c r="F4294" s="75">
        <f t="shared" si="4"/>
        <v>8</v>
      </c>
      <c r="G4294" s="75">
        <f t="shared" si="17"/>
        <v>0</v>
      </c>
      <c r="H4294" s="76">
        <f>IF(A4294&lt;SIP_Calculator!$B$7,0,IF(A4294&gt;SIP_Calculator!$E$7,0,1))</f>
        <v>1</v>
      </c>
      <c r="I4294" s="74">
        <f t="shared" si="5"/>
        <v>0</v>
      </c>
      <c r="J4294" s="75">
        <f t="shared" si="6"/>
        <v>0</v>
      </c>
      <c r="K4294" s="76">
        <f>H4294*SIP_Calculator!$D$25</f>
        <v>484.4666522</v>
      </c>
      <c r="L4294" s="76">
        <f t="shared" si="7"/>
        <v>0.0287857263</v>
      </c>
      <c r="M4294" s="76">
        <f t="shared" si="8"/>
        <v>0.03437493984</v>
      </c>
      <c r="N4294" s="76">
        <f t="shared" ref="N4294:O4294" si="12886">N4293+L4294</f>
        <v>366.3139791</v>
      </c>
      <c r="O4294" s="76">
        <f t="shared" si="12886"/>
        <v>437.5269918</v>
      </c>
      <c r="P4294" s="74">
        <f>I4294*SIP_Calculator!$D$26</f>
        <v>0</v>
      </c>
      <c r="Q4294" s="74">
        <f t="shared" si="10"/>
        <v>0</v>
      </c>
      <c r="R4294" s="74">
        <f t="shared" si="11"/>
        <v>0</v>
      </c>
      <c r="S4294" s="74">
        <f t="shared" ref="S4294:T4294" si="12887">S4293+Q4294</f>
        <v>366.1842706</v>
      </c>
      <c r="T4294" s="74">
        <f t="shared" si="12887"/>
        <v>437.4592108</v>
      </c>
      <c r="U4294" s="75">
        <f>J4294*SIP_Calculator!$D$27</f>
        <v>0</v>
      </c>
      <c r="V4294" s="75">
        <f t="shared" si="13"/>
        <v>0</v>
      </c>
      <c r="W4294" s="75">
        <f t="shared" si="14"/>
        <v>0</v>
      </c>
      <c r="X4294" s="75">
        <f t="shared" ref="X4294:Y4294" si="12888">X4293+V4294</f>
        <v>366.8822808</v>
      </c>
      <c r="Y4294" s="75">
        <f t="shared" si="12888"/>
        <v>438.2424764</v>
      </c>
    </row>
    <row r="4295" ht="15.75" customHeight="1">
      <c r="A4295" s="81">
        <v>44434.0</v>
      </c>
      <c r="B4295" s="82">
        <v>16841.6</v>
      </c>
      <c r="C4295" s="82">
        <v>14106.95</v>
      </c>
      <c r="D4295" s="74">
        <f t="shared" si="33"/>
        <v>901</v>
      </c>
      <c r="E4295" s="74">
        <f t="shared" si="16"/>
        <v>0</v>
      </c>
      <c r="F4295" s="75">
        <f t="shared" si="4"/>
        <v>8</v>
      </c>
      <c r="G4295" s="75">
        <f t="shared" si="17"/>
        <v>0</v>
      </c>
      <c r="H4295" s="76">
        <f>IF(A4295&lt;SIP_Calculator!$B$7,0,IF(A4295&gt;SIP_Calculator!$E$7,0,1))</f>
        <v>1</v>
      </c>
      <c r="I4295" s="74">
        <f t="shared" si="5"/>
        <v>0</v>
      </c>
      <c r="J4295" s="75">
        <f t="shared" si="6"/>
        <v>0</v>
      </c>
      <c r="K4295" s="76">
        <f>H4295*SIP_Calculator!$D$25</f>
        <v>484.4666522</v>
      </c>
      <c r="L4295" s="76">
        <f t="shared" si="7"/>
        <v>0.02876607046</v>
      </c>
      <c r="M4295" s="76">
        <f t="shared" si="8"/>
        <v>0.03434240939</v>
      </c>
      <c r="N4295" s="76">
        <f t="shared" ref="N4295:O4295" si="12889">N4294+L4295</f>
        <v>366.3427452</v>
      </c>
      <c r="O4295" s="76">
        <f t="shared" si="12889"/>
        <v>437.5613342</v>
      </c>
      <c r="P4295" s="74">
        <f>I4295*SIP_Calculator!$D$26</f>
        <v>0</v>
      </c>
      <c r="Q4295" s="74">
        <f t="shared" si="10"/>
        <v>0</v>
      </c>
      <c r="R4295" s="74">
        <f t="shared" si="11"/>
        <v>0</v>
      </c>
      <c r="S4295" s="74">
        <f t="shared" ref="S4295:T4295" si="12890">S4294+Q4295</f>
        <v>366.1842706</v>
      </c>
      <c r="T4295" s="74">
        <f t="shared" si="12890"/>
        <v>437.4592108</v>
      </c>
      <c r="U4295" s="75">
        <f>J4295*SIP_Calculator!$D$27</f>
        <v>0</v>
      </c>
      <c r="V4295" s="75">
        <f t="shared" si="13"/>
        <v>0</v>
      </c>
      <c r="W4295" s="75">
        <f t="shared" si="14"/>
        <v>0</v>
      </c>
      <c r="X4295" s="75">
        <f t="shared" ref="X4295:Y4295" si="12891">X4294+V4295</f>
        <v>366.8822808</v>
      </c>
      <c r="Y4295" s="75">
        <f t="shared" si="12891"/>
        <v>438.2424764</v>
      </c>
    </row>
    <row r="4296" ht="15.75" customHeight="1">
      <c r="A4296" s="81">
        <v>44435.0</v>
      </c>
      <c r="B4296" s="82">
        <v>16930.85</v>
      </c>
      <c r="C4296" s="82">
        <v>14192.5</v>
      </c>
      <c r="D4296" s="74">
        <f t="shared" si="33"/>
        <v>901</v>
      </c>
      <c r="E4296" s="74">
        <f t="shared" si="16"/>
        <v>0</v>
      </c>
      <c r="F4296" s="75">
        <f t="shared" si="4"/>
        <v>8</v>
      </c>
      <c r="G4296" s="75">
        <f t="shared" si="17"/>
        <v>0</v>
      </c>
      <c r="H4296" s="76">
        <f>IF(A4296&lt;SIP_Calculator!$B$7,0,IF(A4296&gt;SIP_Calculator!$E$7,0,1))</f>
        <v>1</v>
      </c>
      <c r="I4296" s="74">
        <f t="shared" si="5"/>
        <v>0</v>
      </c>
      <c r="J4296" s="75">
        <f t="shared" si="6"/>
        <v>0</v>
      </c>
      <c r="K4296" s="76">
        <f>H4296*SIP_Calculator!$D$25</f>
        <v>484.4666522</v>
      </c>
      <c r="L4296" s="76">
        <f t="shared" si="7"/>
        <v>0.02861443177</v>
      </c>
      <c r="M4296" s="76">
        <f t="shared" si="8"/>
        <v>0.03413539913</v>
      </c>
      <c r="N4296" s="76">
        <f t="shared" ref="N4296:O4296" si="12892">N4295+L4296</f>
        <v>366.3713596</v>
      </c>
      <c r="O4296" s="76">
        <f t="shared" si="12892"/>
        <v>437.5954696</v>
      </c>
      <c r="P4296" s="74">
        <f>I4296*SIP_Calculator!$D$26</f>
        <v>0</v>
      </c>
      <c r="Q4296" s="74">
        <f t="shared" si="10"/>
        <v>0</v>
      </c>
      <c r="R4296" s="74">
        <f t="shared" si="11"/>
        <v>0</v>
      </c>
      <c r="S4296" s="74">
        <f t="shared" ref="S4296:T4296" si="12893">S4295+Q4296</f>
        <v>366.1842706</v>
      </c>
      <c r="T4296" s="74">
        <f t="shared" si="12893"/>
        <v>437.4592108</v>
      </c>
      <c r="U4296" s="75">
        <f>J4296*SIP_Calculator!$D$27</f>
        <v>0</v>
      </c>
      <c r="V4296" s="75">
        <f t="shared" si="13"/>
        <v>0</v>
      </c>
      <c r="W4296" s="75">
        <f t="shared" si="14"/>
        <v>0</v>
      </c>
      <c r="X4296" s="75">
        <f t="shared" ref="X4296:Y4296" si="12894">X4295+V4296</f>
        <v>366.8822808</v>
      </c>
      <c r="Y4296" s="75">
        <f t="shared" si="12894"/>
        <v>438.2424764</v>
      </c>
    </row>
    <row r="4297" ht="15.75" customHeight="1">
      <c r="A4297" s="81">
        <v>44438.0</v>
      </c>
      <c r="B4297" s="82">
        <v>17164.2</v>
      </c>
      <c r="C4297" s="82">
        <v>14397.9</v>
      </c>
      <c r="D4297" s="74">
        <f t="shared" si="33"/>
        <v>902</v>
      </c>
      <c r="E4297" s="74">
        <f t="shared" si="16"/>
        <v>1</v>
      </c>
      <c r="F4297" s="75">
        <f t="shared" si="4"/>
        <v>8</v>
      </c>
      <c r="G4297" s="75">
        <f t="shared" si="17"/>
        <v>0</v>
      </c>
      <c r="H4297" s="76">
        <f>IF(A4297&lt;SIP_Calculator!$B$7,0,IF(A4297&gt;SIP_Calculator!$E$7,0,1))</f>
        <v>1</v>
      </c>
      <c r="I4297" s="74">
        <f t="shared" si="5"/>
        <v>1</v>
      </c>
      <c r="J4297" s="75">
        <f t="shared" si="6"/>
        <v>0</v>
      </c>
      <c r="K4297" s="76">
        <f>H4297*SIP_Calculator!$D$25</f>
        <v>484.4666522</v>
      </c>
      <c r="L4297" s="76">
        <f t="shared" si="7"/>
        <v>0.02822541407</v>
      </c>
      <c r="M4297" s="76">
        <f t="shared" si="8"/>
        <v>0.03364842457</v>
      </c>
      <c r="N4297" s="76">
        <f t="shared" ref="N4297:O4297" si="12895">N4296+L4297</f>
        <v>366.399585</v>
      </c>
      <c r="O4297" s="76">
        <f t="shared" si="12895"/>
        <v>437.629118</v>
      </c>
      <c r="P4297" s="74">
        <f>I4297*SIP_Calculator!$D$26</f>
        <v>2301.341589</v>
      </c>
      <c r="Q4297" s="74">
        <f t="shared" si="10"/>
        <v>0.1340779989</v>
      </c>
      <c r="R4297" s="74">
        <f t="shared" si="11"/>
        <v>0.159838698</v>
      </c>
      <c r="S4297" s="74">
        <f t="shared" ref="S4297:T4297" si="12896">S4296+Q4297</f>
        <v>366.3183486</v>
      </c>
      <c r="T4297" s="74">
        <f t="shared" si="12896"/>
        <v>437.6190495</v>
      </c>
      <c r="U4297" s="75">
        <f>J4297*SIP_Calculator!$D$27</f>
        <v>0</v>
      </c>
      <c r="V4297" s="75">
        <f t="shared" si="13"/>
        <v>0</v>
      </c>
      <c r="W4297" s="75">
        <f t="shared" si="14"/>
        <v>0</v>
      </c>
      <c r="X4297" s="75">
        <f t="shared" ref="X4297:Y4297" si="12897">X4296+V4297</f>
        <v>366.8822808</v>
      </c>
      <c r="Y4297" s="75">
        <f t="shared" si="12897"/>
        <v>438.2424764</v>
      </c>
    </row>
    <row r="4298" ht="15.75" customHeight="1">
      <c r="A4298" s="81">
        <v>44439.0</v>
      </c>
      <c r="B4298" s="82">
        <v>17373.1</v>
      </c>
      <c r="C4298" s="82">
        <v>14555.9</v>
      </c>
      <c r="D4298" s="74">
        <f t="shared" si="33"/>
        <v>902</v>
      </c>
      <c r="E4298" s="74">
        <f t="shared" si="16"/>
        <v>0</v>
      </c>
      <c r="F4298" s="75">
        <f t="shared" si="4"/>
        <v>8</v>
      </c>
      <c r="G4298" s="75">
        <f t="shared" si="17"/>
        <v>0</v>
      </c>
      <c r="H4298" s="76">
        <f>IF(A4298&lt;SIP_Calculator!$B$7,0,IF(A4298&gt;SIP_Calculator!$E$7,0,1))</f>
        <v>1</v>
      </c>
      <c r="I4298" s="74">
        <f t="shared" si="5"/>
        <v>0</v>
      </c>
      <c r="J4298" s="75">
        <f t="shared" si="6"/>
        <v>0</v>
      </c>
      <c r="K4298" s="76">
        <f>H4298*SIP_Calculator!$D$25</f>
        <v>484.4666522</v>
      </c>
      <c r="L4298" s="76">
        <f t="shared" si="7"/>
        <v>0.02788602219</v>
      </c>
      <c r="M4298" s="76">
        <f t="shared" si="8"/>
        <v>0.03328318085</v>
      </c>
      <c r="N4298" s="76">
        <f t="shared" ref="N4298:O4298" si="12898">N4297+L4298</f>
        <v>366.4274711</v>
      </c>
      <c r="O4298" s="76">
        <f t="shared" si="12898"/>
        <v>437.6624012</v>
      </c>
      <c r="P4298" s="74">
        <f>I4298*SIP_Calculator!$D$26</f>
        <v>0</v>
      </c>
      <c r="Q4298" s="74">
        <f t="shared" si="10"/>
        <v>0</v>
      </c>
      <c r="R4298" s="74">
        <f t="shared" si="11"/>
        <v>0</v>
      </c>
      <c r="S4298" s="74">
        <f t="shared" ref="S4298:T4298" si="12899">S4297+Q4298</f>
        <v>366.3183486</v>
      </c>
      <c r="T4298" s="74">
        <f t="shared" si="12899"/>
        <v>437.6190495</v>
      </c>
      <c r="U4298" s="75">
        <f>J4298*SIP_Calculator!$D$27</f>
        <v>0</v>
      </c>
      <c r="V4298" s="75">
        <f t="shared" si="13"/>
        <v>0</v>
      </c>
      <c r="W4298" s="75">
        <f t="shared" si="14"/>
        <v>0</v>
      </c>
      <c r="X4298" s="75">
        <f t="shared" ref="X4298:Y4298" si="12900">X4297+V4298</f>
        <v>366.8822808</v>
      </c>
      <c r="Y4298" s="75">
        <f t="shared" si="12900"/>
        <v>438.2424764</v>
      </c>
    </row>
    <row r="4299" ht="15.75" customHeight="1">
      <c r="A4299" s="81">
        <v>44440.0</v>
      </c>
      <c r="B4299" s="82">
        <v>17343.3</v>
      </c>
      <c r="C4299" s="82">
        <v>14551.35</v>
      </c>
      <c r="D4299" s="74">
        <f t="shared" si="33"/>
        <v>902</v>
      </c>
      <c r="E4299" s="74">
        <f t="shared" si="16"/>
        <v>0</v>
      </c>
      <c r="F4299" s="75">
        <f t="shared" si="4"/>
        <v>9</v>
      </c>
      <c r="G4299" s="75">
        <f t="shared" si="17"/>
        <v>1</v>
      </c>
      <c r="H4299" s="76">
        <f>IF(A4299&lt;SIP_Calculator!$B$7,0,IF(A4299&gt;SIP_Calculator!$E$7,0,1))</f>
        <v>1</v>
      </c>
      <c r="I4299" s="74">
        <f t="shared" si="5"/>
        <v>0</v>
      </c>
      <c r="J4299" s="75">
        <f t="shared" si="6"/>
        <v>1</v>
      </c>
      <c r="K4299" s="76">
        <f>H4299*SIP_Calculator!$D$25</f>
        <v>484.4666522</v>
      </c>
      <c r="L4299" s="76">
        <f t="shared" si="7"/>
        <v>0.02793393715</v>
      </c>
      <c r="M4299" s="76">
        <f t="shared" si="8"/>
        <v>0.03329358803</v>
      </c>
      <c r="N4299" s="76">
        <f t="shared" ref="N4299:O4299" si="12901">N4298+L4299</f>
        <v>366.455405</v>
      </c>
      <c r="O4299" s="76">
        <f t="shared" si="12901"/>
        <v>437.6956948</v>
      </c>
      <c r="P4299" s="74">
        <f>I4299*SIP_Calculator!$D$26</f>
        <v>0</v>
      </c>
      <c r="Q4299" s="74">
        <f t="shared" si="10"/>
        <v>0</v>
      </c>
      <c r="R4299" s="74">
        <f t="shared" si="11"/>
        <v>0</v>
      </c>
      <c r="S4299" s="74">
        <f t="shared" ref="S4299:T4299" si="12902">S4298+Q4299</f>
        <v>366.3183486</v>
      </c>
      <c r="T4299" s="74">
        <f t="shared" si="12902"/>
        <v>437.6190495</v>
      </c>
      <c r="U4299" s="75">
        <f>J4299*SIP_Calculator!$D$27</f>
        <v>10000</v>
      </c>
      <c r="V4299" s="75">
        <f t="shared" si="13"/>
        <v>0.5765915368</v>
      </c>
      <c r="W4299" s="75">
        <f t="shared" si="14"/>
        <v>0.6872214606</v>
      </c>
      <c r="X4299" s="75">
        <f t="shared" ref="X4299:Y4299" si="12903">X4298+V4299</f>
        <v>367.4588723</v>
      </c>
      <c r="Y4299" s="75">
        <f t="shared" si="12903"/>
        <v>438.9296978</v>
      </c>
    </row>
    <row r="4300" ht="15.75" customHeight="1">
      <c r="A4300" s="81">
        <v>44441.0</v>
      </c>
      <c r="B4300" s="82">
        <v>17504.6</v>
      </c>
      <c r="C4300" s="82">
        <v>14684.35</v>
      </c>
      <c r="D4300" s="74">
        <f t="shared" si="33"/>
        <v>902</v>
      </c>
      <c r="E4300" s="74">
        <f t="shared" si="16"/>
        <v>0</v>
      </c>
      <c r="F4300" s="75">
        <f t="shared" si="4"/>
        <v>9</v>
      </c>
      <c r="G4300" s="75">
        <f t="shared" si="17"/>
        <v>0</v>
      </c>
      <c r="H4300" s="76">
        <f>IF(A4300&lt;SIP_Calculator!$B$7,0,IF(A4300&gt;SIP_Calculator!$E$7,0,1))</f>
        <v>1</v>
      </c>
      <c r="I4300" s="74">
        <f t="shared" si="5"/>
        <v>0</v>
      </c>
      <c r="J4300" s="75">
        <f t="shared" si="6"/>
        <v>0</v>
      </c>
      <c r="K4300" s="76">
        <f>H4300*SIP_Calculator!$D$25</f>
        <v>484.4666522</v>
      </c>
      <c r="L4300" s="76">
        <f t="shared" si="7"/>
        <v>0.02767653372</v>
      </c>
      <c r="M4300" s="76">
        <f t="shared" si="8"/>
        <v>0.03299203929</v>
      </c>
      <c r="N4300" s="76">
        <f t="shared" ref="N4300:O4300" si="12904">N4299+L4300</f>
        <v>366.4830815</v>
      </c>
      <c r="O4300" s="76">
        <f t="shared" si="12904"/>
        <v>437.7286868</v>
      </c>
      <c r="P4300" s="74">
        <f>I4300*SIP_Calculator!$D$26</f>
        <v>0</v>
      </c>
      <c r="Q4300" s="74">
        <f t="shared" si="10"/>
        <v>0</v>
      </c>
      <c r="R4300" s="74">
        <f t="shared" si="11"/>
        <v>0</v>
      </c>
      <c r="S4300" s="74">
        <f t="shared" ref="S4300:T4300" si="12905">S4299+Q4300</f>
        <v>366.3183486</v>
      </c>
      <c r="T4300" s="74">
        <f t="shared" si="12905"/>
        <v>437.6190495</v>
      </c>
      <c r="U4300" s="75">
        <f>J4300*SIP_Calculator!$D$27</f>
        <v>0</v>
      </c>
      <c r="V4300" s="75">
        <f t="shared" si="13"/>
        <v>0</v>
      </c>
      <c r="W4300" s="75">
        <f t="shared" si="14"/>
        <v>0</v>
      </c>
      <c r="X4300" s="75">
        <f t="shared" ref="X4300:Y4300" si="12906">X4299+V4300</f>
        <v>367.4588723</v>
      </c>
      <c r="Y4300" s="75">
        <f t="shared" si="12906"/>
        <v>438.9296978</v>
      </c>
    </row>
    <row r="4301" ht="15.75" customHeight="1">
      <c r="A4301" s="81">
        <v>44442.0</v>
      </c>
      <c r="B4301" s="82">
        <v>17597.45</v>
      </c>
      <c r="C4301" s="82">
        <v>14759.3</v>
      </c>
      <c r="D4301" s="74">
        <f t="shared" si="33"/>
        <v>902</v>
      </c>
      <c r="E4301" s="74">
        <f t="shared" si="16"/>
        <v>0</v>
      </c>
      <c r="F4301" s="75">
        <f t="shared" si="4"/>
        <v>9</v>
      </c>
      <c r="G4301" s="75">
        <f t="shared" si="17"/>
        <v>0</v>
      </c>
      <c r="H4301" s="76">
        <f>IF(A4301&lt;SIP_Calculator!$B$7,0,IF(A4301&gt;SIP_Calculator!$E$7,0,1))</f>
        <v>1</v>
      </c>
      <c r="I4301" s="74">
        <f t="shared" si="5"/>
        <v>0</v>
      </c>
      <c r="J4301" s="75">
        <f t="shared" si="6"/>
        <v>0</v>
      </c>
      <c r="K4301" s="76">
        <f>H4301*SIP_Calculator!$D$25</f>
        <v>484.4666522</v>
      </c>
      <c r="L4301" s="76">
        <f t="shared" si="7"/>
        <v>0.02753050312</v>
      </c>
      <c r="M4301" s="76">
        <f t="shared" si="8"/>
        <v>0.03282450063</v>
      </c>
      <c r="N4301" s="76">
        <f t="shared" ref="N4301:O4301" si="12907">N4300+L4301</f>
        <v>366.510612</v>
      </c>
      <c r="O4301" s="76">
        <f t="shared" si="12907"/>
        <v>437.7615113</v>
      </c>
      <c r="P4301" s="74">
        <f>I4301*SIP_Calculator!$D$26</f>
        <v>0</v>
      </c>
      <c r="Q4301" s="74">
        <f t="shared" si="10"/>
        <v>0</v>
      </c>
      <c r="R4301" s="74">
        <f t="shared" si="11"/>
        <v>0</v>
      </c>
      <c r="S4301" s="74">
        <f t="shared" ref="S4301:T4301" si="12908">S4300+Q4301</f>
        <v>366.3183486</v>
      </c>
      <c r="T4301" s="74">
        <f t="shared" si="12908"/>
        <v>437.6190495</v>
      </c>
      <c r="U4301" s="75">
        <f>J4301*SIP_Calculator!$D$27</f>
        <v>0</v>
      </c>
      <c r="V4301" s="75">
        <f t="shared" si="13"/>
        <v>0</v>
      </c>
      <c r="W4301" s="75">
        <f t="shared" si="14"/>
        <v>0</v>
      </c>
      <c r="X4301" s="75">
        <f t="shared" ref="X4301:Y4301" si="12909">X4300+V4301</f>
        <v>367.4588723</v>
      </c>
      <c r="Y4301" s="75">
        <f t="shared" si="12909"/>
        <v>438.9296978</v>
      </c>
    </row>
    <row r="4302" ht="15.75" customHeight="1">
      <c r="A4302" s="81">
        <v>44445.0</v>
      </c>
      <c r="B4302" s="82">
        <v>17641.0</v>
      </c>
      <c r="C4302" s="82">
        <v>14805.85</v>
      </c>
      <c r="D4302" s="74">
        <f t="shared" si="33"/>
        <v>903</v>
      </c>
      <c r="E4302" s="74">
        <f t="shared" si="16"/>
        <v>1</v>
      </c>
      <c r="F4302" s="75">
        <f t="shared" si="4"/>
        <v>9</v>
      </c>
      <c r="G4302" s="75">
        <f t="shared" si="17"/>
        <v>0</v>
      </c>
      <c r="H4302" s="76">
        <f>IF(A4302&lt;SIP_Calculator!$B$7,0,IF(A4302&gt;SIP_Calculator!$E$7,0,1))</f>
        <v>1</v>
      </c>
      <c r="I4302" s="74">
        <f t="shared" si="5"/>
        <v>1</v>
      </c>
      <c r="J4302" s="75">
        <f t="shared" si="6"/>
        <v>0</v>
      </c>
      <c r="K4302" s="76">
        <f>H4302*SIP_Calculator!$D$25</f>
        <v>484.4666522</v>
      </c>
      <c r="L4302" s="76">
        <f t="shared" si="7"/>
        <v>0.0274625391</v>
      </c>
      <c r="M4302" s="76">
        <f t="shared" si="8"/>
        <v>0.0327212995</v>
      </c>
      <c r="N4302" s="76">
        <f t="shared" ref="N4302:O4302" si="12910">N4301+L4302</f>
        <v>366.5380746</v>
      </c>
      <c r="O4302" s="76">
        <f t="shared" si="12910"/>
        <v>437.7942326</v>
      </c>
      <c r="P4302" s="74">
        <f>I4302*SIP_Calculator!$D$26</f>
        <v>2301.341589</v>
      </c>
      <c r="Q4302" s="74">
        <f t="shared" si="10"/>
        <v>0.130454146</v>
      </c>
      <c r="R4302" s="74">
        <f t="shared" si="11"/>
        <v>0.1554346146</v>
      </c>
      <c r="S4302" s="74">
        <f t="shared" ref="S4302:T4302" si="12911">S4301+Q4302</f>
        <v>366.4488027</v>
      </c>
      <c r="T4302" s="74">
        <f t="shared" si="12911"/>
        <v>437.7744841</v>
      </c>
      <c r="U4302" s="75">
        <f>J4302*SIP_Calculator!$D$27</f>
        <v>0</v>
      </c>
      <c r="V4302" s="75">
        <f t="shared" si="13"/>
        <v>0</v>
      </c>
      <c r="W4302" s="75">
        <f t="shared" si="14"/>
        <v>0</v>
      </c>
      <c r="X4302" s="75">
        <f t="shared" ref="X4302:Y4302" si="12912">X4301+V4302</f>
        <v>367.4588723</v>
      </c>
      <c r="Y4302" s="75">
        <f t="shared" si="12912"/>
        <v>438.9296978</v>
      </c>
    </row>
    <row r="4303" ht="15.75" customHeight="1">
      <c r="A4303" s="81">
        <v>44446.0</v>
      </c>
      <c r="B4303" s="82">
        <v>17618.7</v>
      </c>
      <c r="C4303" s="82">
        <v>14784.25</v>
      </c>
      <c r="D4303" s="74">
        <f t="shared" si="33"/>
        <v>903</v>
      </c>
      <c r="E4303" s="74">
        <f t="shared" si="16"/>
        <v>0</v>
      </c>
      <c r="F4303" s="75">
        <f t="shared" si="4"/>
        <v>9</v>
      </c>
      <c r="G4303" s="75">
        <f t="shared" si="17"/>
        <v>0</v>
      </c>
      <c r="H4303" s="76">
        <f>IF(A4303&lt;SIP_Calculator!$B$7,0,IF(A4303&gt;SIP_Calculator!$E$7,0,1))</f>
        <v>1</v>
      </c>
      <c r="I4303" s="74">
        <f t="shared" si="5"/>
        <v>0</v>
      </c>
      <c r="J4303" s="75">
        <f t="shared" si="6"/>
        <v>0</v>
      </c>
      <c r="K4303" s="76">
        <f>H4303*SIP_Calculator!$D$25</f>
        <v>484.4666522</v>
      </c>
      <c r="L4303" s="76">
        <f t="shared" si="7"/>
        <v>0.02749729845</v>
      </c>
      <c r="M4303" s="76">
        <f t="shared" si="8"/>
        <v>0.03276910578</v>
      </c>
      <c r="N4303" s="76">
        <f t="shared" ref="N4303:O4303" si="12913">N4302+L4303</f>
        <v>366.5655719</v>
      </c>
      <c r="O4303" s="76">
        <f t="shared" si="12913"/>
        <v>437.8270017</v>
      </c>
      <c r="P4303" s="74">
        <f>I4303*SIP_Calculator!$D$26</f>
        <v>0</v>
      </c>
      <c r="Q4303" s="74">
        <f t="shared" si="10"/>
        <v>0</v>
      </c>
      <c r="R4303" s="74">
        <f t="shared" si="11"/>
        <v>0</v>
      </c>
      <c r="S4303" s="74">
        <f t="shared" ref="S4303:T4303" si="12914">S4302+Q4303</f>
        <v>366.4488027</v>
      </c>
      <c r="T4303" s="74">
        <f t="shared" si="12914"/>
        <v>437.7744841</v>
      </c>
      <c r="U4303" s="75">
        <f>J4303*SIP_Calculator!$D$27</f>
        <v>0</v>
      </c>
      <c r="V4303" s="75">
        <f t="shared" si="13"/>
        <v>0</v>
      </c>
      <c r="W4303" s="75">
        <f t="shared" si="14"/>
        <v>0</v>
      </c>
      <c r="X4303" s="75">
        <f t="shared" ref="X4303:Y4303" si="12915">X4302+V4303</f>
        <v>367.4588723</v>
      </c>
      <c r="Y4303" s="75">
        <f t="shared" si="12915"/>
        <v>438.9296978</v>
      </c>
    </row>
    <row r="4304" ht="15.75" customHeight="1">
      <c r="A4304" s="81">
        <v>44447.0</v>
      </c>
      <c r="B4304" s="82">
        <v>17626.2</v>
      </c>
      <c r="C4304" s="82">
        <v>14803.6</v>
      </c>
      <c r="D4304" s="74">
        <f t="shared" si="33"/>
        <v>903</v>
      </c>
      <c r="E4304" s="74">
        <f t="shared" si="16"/>
        <v>0</v>
      </c>
      <c r="F4304" s="75">
        <f t="shared" si="4"/>
        <v>9</v>
      </c>
      <c r="G4304" s="75">
        <f t="shared" si="17"/>
        <v>0</v>
      </c>
      <c r="H4304" s="76">
        <f>IF(A4304&lt;SIP_Calculator!$B$7,0,IF(A4304&gt;SIP_Calculator!$E$7,0,1))</f>
        <v>1</v>
      </c>
      <c r="I4304" s="74">
        <f t="shared" si="5"/>
        <v>0</v>
      </c>
      <c r="J4304" s="75">
        <f t="shared" si="6"/>
        <v>0</v>
      </c>
      <c r="K4304" s="76">
        <f>H4304*SIP_Calculator!$D$25</f>
        <v>484.4666522</v>
      </c>
      <c r="L4304" s="76">
        <f t="shared" si="7"/>
        <v>0.02748559827</v>
      </c>
      <c r="M4304" s="76">
        <f t="shared" si="8"/>
        <v>0.03272627281</v>
      </c>
      <c r="N4304" s="76">
        <f t="shared" ref="N4304:O4304" si="12916">N4303+L4304</f>
        <v>366.5930575</v>
      </c>
      <c r="O4304" s="76">
        <f t="shared" si="12916"/>
        <v>437.859728</v>
      </c>
      <c r="P4304" s="74">
        <f>I4304*SIP_Calculator!$D$26</f>
        <v>0</v>
      </c>
      <c r="Q4304" s="74">
        <f t="shared" si="10"/>
        <v>0</v>
      </c>
      <c r="R4304" s="74">
        <f t="shared" si="11"/>
        <v>0</v>
      </c>
      <c r="S4304" s="74">
        <f t="shared" ref="S4304:T4304" si="12917">S4303+Q4304</f>
        <v>366.4488027</v>
      </c>
      <c r="T4304" s="74">
        <f t="shared" si="12917"/>
        <v>437.7744841</v>
      </c>
      <c r="U4304" s="75">
        <f>J4304*SIP_Calculator!$D$27</f>
        <v>0</v>
      </c>
      <c r="V4304" s="75">
        <f t="shared" si="13"/>
        <v>0</v>
      </c>
      <c r="W4304" s="75">
        <f t="shared" si="14"/>
        <v>0</v>
      </c>
      <c r="X4304" s="75">
        <f t="shared" ref="X4304:Y4304" si="12918">X4303+V4304</f>
        <v>367.4588723</v>
      </c>
      <c r="Y4304" s="75">
        <f t="shared" si="12918"/>
        <v>438.9296978</v>
      </c>
    </row>
    <row r="4305" ht="15.75" customHeight="1">
      <c r="A4305" s="81">
        <v>44448.0</v>
      </c>
      <c r="B4305" s="82">
        <v>17652.9</v>
      </c>
      <c r="C4305" s="82">
        <v>14836.45</v>
      </c>
      <c r="D4305" s="74">
        <f t="shared" si="33"/>
        <v>903</v>
      </c>
      <c r="E4305" s="74">
        <f t="shared" si="16"/>
        <v>0</v>
      </c>
      <c r="F4305" s="75">
        <f t="shared" si="4"/>
        <v>9</v>
      </c>
      <c r="G4305" s="75">
        <f t="shared" si="17"/>
        <v>0</v>
      </c>
      <c r="H4305" s="76">
        <f>IF(A4305&lt;SIP_Calculator!$B$7,0,IF(A4305&gt;SIP_Calculator!$E$7,0,1))</f>
        <v>1</v>
      </c>
      <c r="I4305" s="74">
        <f t="shared" si="5"/>
        <v>0</v>
      </c>
      <c r="J4305" s="75">
        <f t="shared" si="6"/>
        <v>0</v>
      </c>
      <c r="K4305" s="76">
        <f>H4305*SIP_Calculator!$D$25</f>
        <v>484.4666522</v>
      </c>
      <c r="L4305" s="76">
        <f t="shared" si="7"/>
        <v>0.02744402632</v>
      </c>
      <c r="M4305" s="76">
        <f t="shared" si="8"/>
        <v>0.03265381221</v>
      </c>
      <c r="N4305" s="76">
        <f t="shared" ref="N4305:O4305" si="12919">N4304+L4305</f>
        <v>366.6205015</v>
      </c>
      <c r="O4305" s="76">
        <f t="shared" si="12919"/>
        <v>437.8923818</v>
      </c>
      <c r="P4305" s="74">
        <f>I4305*SIP_Calculator!$D$26</f>
        <v>0</v>
      </c>
      <c r="Q4305" s="74">
        <f t="shared" si="10"/>
        <v>0</v>
      </c>
      <c r="R4305" s="74">
        <f t="shared" si="11"/>
        <v>0</v>
      </c>
      <c r="S4305" s="74">
        <f t="shared" ref="S4305:T4305" si="12920">S4304+Q4305</f>
        <v>366.4488027</v>
      </c>
      <c r="T4305" s="74">
        <f t="shared" si="12920"/>
        <v>437.7744841</v>
      </c>
      <c r="U4305" s="75">
        <f>J4305*SIP_Calculator!$D$27</f>
        <v>0</v>
      </c>
      <c r="V4305" s="75">
        <f t="shared" si="13"/>
        <v>0</v>
      </c>
      <c r="W4305" s="75">
        <f t="shared" si="14"/>
        <v>0</v>
      </c>
      <c r="X4305" s="75">
        <f t="shared" ref="X4305:Y4305" si="12921">X4304+V4305</f>
        <v>367.4588723</v>
      </c>
      <c r="Y4305" s="75">
        <f t="shared" si="12921"/>
        <v>438.9296978</v>
      </c>
    </row>
    <row r="4306" ht="15.75" customHeight="1">
      <c r="A4306" s="81">
        <v>44452.0</v>
      </c>
      <c r="B4306" s="82">
        <v>17648.6</v>
      </c>
      <c r="C4306" s="82">
        <v>14852.2</v>
      </c>
      <c r="D4306" s="74">
        <f t="shared" si="33"/>
        <v>904</v>
      </c>
      <c r="E4306" s="74">
        <f t="shared" si="16"/>
        <v>1</v>
      </c>
      <c r="F4306" s="75">
        <f t="shared" si="4"/>
        <v>9</v>
      </c>
      <c r="G4306" s="75">
        <f t="shared" si="17"/>
        <v>0</v>
      </c>
      <c r="H4306" s="76">
        <f>IF(A4306&lt;SIP_Calculator!$B$7,0,IF(A4306&gt;SIP_Calculator!$E$7,0,1))</f>
        <v>1</v>
      </c>
      <c r="I4306" s="74">
        <f t="shared" si="5"/>
        <v>1</v>
      </c>
      <c r="J4306" s="75">
        <f t="shared" si="6"/>
        <v>0</v>
      </c>
      <c r="K4306" s="76">
        <f>H4306*SIP_Calculator!$D$25</f>
        <v>484.4666522</v>
      </c>
      <c r="L4306" s="76">
        <f t="shared" si="7"/>
        <v>0.02745071293</v>
      </c>
      <c r="M4306" s="76">
        <f t="shared" si="8"/>
        <v>0.03261918451</v>
      </c>
      <c r="N4306" s="76">
        <f t="shared" ref="N4306:O4306" si="12922">N4305+L4306</f>
        <v>366.6479522</v>
      </c>
      <c r="O4306" s="76">
        <f t="shared" si="12922"/>
        <v>437.925001</v>
      </c>
      <c r="P4306" s="74">
        <f>I4306*SIP_Calculator!$D$26</f>
        <v>2301.341589</v>
      </c>
      <c r="Q4306" s="74">
        <f t="shared" si="10"/>
        <v>0.1303979686</v>
      </c>
      <c r="R4306" s="74">
        <f t="shared" si="11"/>
        <v>0.1549495421</v>
      </c>
      <c r="S4306" s="74">
        <f t="shared" ref="S4306:T4306" si="12923">S4305+Q4306</f>
        <v>366.5792007</v>
      </c>
      <c r="T4306" s="74">
        <f t="shared" si="12923"/>
        <v>437.9294336</v>
      </c>
      <c r="U4306" s="75">
        <f>J4306*SIP_Calculator!$D$27</f>
        <v>0</v>
      </c>
      <c r="V4306" s="75">
        <f t="shared" si="13"/>
        <v>0</v>
      </c>
      <c r="W4306" s="75">
        <f t="shared" si="14"/>
        <v>0</v>
      </c>
      <c r="X4306" s="75">
        <f t="shared" ref="X4306:Y4306" si="12924">X4305+V4306</f>
        <v>367.4588723</v>
      </c>
      <c r="Y4306" s="75">
        <f t="shared" si="12924"/>
        <v>438.9296978</v>
      </c>
    </row>
    <row r="4307" ht="15.75" customHeight="1">
      <c r="A4307" s="81">
        <v>44453.0</v>
      </c>
      <c r="B4307" s="82">
        <v>17678.45</v>
      </c>
      <c r="C4307" s="82">
        <v>14904.35</v>
      </c>
      <c r="D4307" s="74">
        <f t="shared" si="33"/>
        <v>904</v>
      </c>
      <c r="E4307" s="74">
        <f t="shared" si="16"/>
        <v>0</v>
      </c>
      <c r="F4307" s="75">
        <f t="shared" si="4"/>
        <v>9</v>
      </c>
      <c r="G4307" s="75">
        <f t="shared" si="17"/>
        <v>0</v>
      </c>
      <c r="H4307" s="76">
        <f>IF(A4307&lt;SIP_Calculator!$B$7,0,IF(A4307&gt;SIP_Calculator!$E$7,0,1))</f>
        <v>1</v>
      </c>
      <c r="I4307" s="74">
        <f t="shared" si="5"/>
        <v>0</v>
      </c>
      <c r="J4307" s="75">
        <f t="shared" si="6"/>
        <v>0</v>
      </c>
      <c r="K4307" s="76">
        <f>H4307*SIP_Calculator!$D$25</f>
        <v>484.4666522</v>
      </c>
      <c r="L4307" s="76">
        <f t="shared" si="7"/>
        <v>0.0274043625</v>
      </c>
      <c r="M4307" s="76">
        <f t="shared" si="8"/>
        <v>0.03250505069</v>
      </c>
      <c r="N4307" s="76">
        <f t="shared" ref="N4307:O4307" si="12925">N4306+L4307</f>
        <v>366.6753566</v>
      </c>
      <c r="O4307" s="76">
        <f t="shared" si="12925"/>
        <v>437.957506</v>
      </c>
      <c r="P4307" s="74">
        <f>I4307*SIP_Calculator!$D$26</f>
        <v>0</v>
      </c>
      <c r="Q4307" s="74">
        <f t="shared" si="10"/>
        <v>0</v>
      </c>
      <c r="R4307" s="74">
        <f t="shared" si="11"/>
        <v>0</v>
      </c>
      <c r="S4307" s="74">
        <f t="shared" ref="S4307:T4307" si="12926">S4306+Q4307</f>
        <v>366.5792007</v>
      </c>
      <c r="T4307" s="74">
        <f t="shared" si="12926"/>
        <v>437.9294336</v>
      </c>
      <c r="U4307" s="75">
        <f>J4307*SIP_Calculator!$D$27</f>
        <v>0</v>
      </c>
      <c r="V4307" s="75">
        <f t="shared" si="13"/>
        <v>0</v>
      </c>
      <c r="W4307" s="75">
        <f t="shared" si="14"/>
        <v>0</v>
      </c>
      <c r="X4307" s="75">
        <f t="shared" ref="X4307:Y4307" si="12927">X4306+V4307</f>
        <v>367.4588723</v>
      </c>
      <c r="Y4307" s="75">
        <f t="shared" si="12927"/>
        <v>438.9296978</v>
      </c>
    </row>
    <row r="4308" ht="15.75" customHeight="1">
      <c r="A4308" s="81">
        <v>44454.0</v>
      </c>
      <c r="B4308" s="82">
        <v>17809.5</v>
      </c>
      <c r="C4308" s="82">
        <v>15020.55</v>
      </c>
      <c r="D4308" s="74">
        <f t="shared" si="33"/>
        <v>904</v>
      </c>
      <c r="E4308" s="74">
        <f t="shared" si="16"/>
        <v>0</v>
      </c>
      <c r="F4308" s="75">
        <f t="shared" si="4"/>
        <v>9</v>
      </c>
      <c r="G4308" s="75">
        <f t="shared" si="17"/>
        <v>0</v>
      </c>
      <c r="H4308" s="76">
        <f>IF(A4308&lt;SIP_Calculator!$B$7,0,IF(A4308&gt;SIP_Calculator!$E$7,0,1))</f>
        <v>1</v>
      </c>
      <c r="I4308" s="74">
        <f t="shared" si="5"/>
        <v>0</v>
      </c>
      <c r="J4308" s="75">
        <f t="shared" si="6"/>
        <v>0</v>
      </c>
      <c r="K4308" s="76">
        <f>H4308*SIP_Calculator!$D$25</f>
        <v>484.4666522</v>
      </c>
      <c r="L4308" s="76">
        <f t="shared" si="7"/>
        <v>0.02720270935</v>
      </c>
      <c r="M4308" s="76">
        <f t="shared" si="8"/>
        <v>0.03225358939</v>
      </c>
      <c r="N4308" s="76">
        <f t="shared" ref="N4308:O4308" si="12928">N4307+L4308</f>
        <v>366.7025593</v>
      </c>
      <c r="O4308" s="76">
        <f t="shared" si="12928"/>
        <v>437.9897596</v>
      </c>
      <c r="P4308" s="74">
        <f>I4308*SIP_Calculator!$D$26</f>
        <v>0</v>
      </c>
      <c r="Q4308" s="74">
        <f t="shared" si="10"/>
        <v>0</v>
      </c>
      <c r="R4308" s="74">
        <f t="shared" si="11"/>
        <v>0</v>
      </c>
      <c r="S4308" s="74">
        <f t="shared" ref="S4308:T4308" si="12929">S4307+Q4308</f>
        <v>366.5792007</v>
      </c>
      <c r="T4308" s="74">
        <f t="shared" si="12929"/>
        <v>437.9294336</v>
      </c>
      <c r="U4308" s="75">
        <f>J4308*SIP_Calculator!$D$27</f>
        <v>0</v>
      </c>
      <c r="V4308" s="75">
        <f t="shared" si="13"/>
        <v>0</v>
      </c>
      <c r="W4308" s="75">
        <f t="shared" si="14"/>
        <v>0</v>
      </c>
      <c r="X4308" s="75">
        <f t="shared" ref="X4308:Y4308" si="12930">X4307+V4308</f>
        <v>367.4588723</v>
      </c>
      <c r="Y4308" s="75">
        <f t="shared" si="12930"/>
        <v>438.9296978</v>
      </c>
    </row>
    <row r="4309" ht="15.75" customHeight="1">
      <c r="A4309" s="81">
        <v>44455.0</v>
      </c>
      <c r="B4309" s="82">
        <v>17925.05</v>
      </c>
      <c r="C4309" s="82">
        <v>15104.9</v>
      </c>
      <c r="D4309" s="74">
        <f t="shared" si="33"/>
        <v>904</v>
      </c>
      <c r="E4309" s="74">
        <f t="shared" si="16"/>
        <v>0</v>
      </c>
      <c r="F4309" s="75">
        <f t="shared" si="4"/>
        <v>9</v>
      </c>
      <c r="G4309" s="75">
        <f t="shared" si="17"/>
        <v>0</v>
      </c>
      <c r="H4309" s="76">
        <f>IF(A4309&lt;SIP_Calculator!$B$7,0,IF(A4309&gt;SIP_Calculator!$E$7,0,1))</f>
        <v>1</v>
      </c>
      <c r="I4309" s="74">
        <f t="shared" si="5"/>
        <v>0</v>
      </c>
      <c r="J4309" s="75">
        <f t="shared" si="6"/>
        <v>0</v>
      </c>
      <c r="K4309" s="76">
        <f>H4309*SIP_Calculator!$D$25</f>
        <v>484.4666522</v>
      </c>
      <c r="L4309" s="76">
        <f t="shared" si="7"/>
        <v>0.0270273529</v>
      </c>
      <c r="M4309" s="76">
        <f t="shared" si="8"/>
        <v>0.0320734763</v>
      </c>
      <c r="N4309" s="76">
        <f t="shared" ref="N4309:O4309" si="12931">N4308+L4309</f>
        <v>366.7295866</v>
      </c>
      <c r="O4309" s="76">
        <f t="shared" si="12931"/>
        <v>438.0218331</v>
      </c>
      <c r="P4309" s="74">
        <f>I4309*SIP_Calculator!$D$26</f>
        <v>0</v>
      </c>
      <c r="Q4309" s="74">
        <f t="shared" si="10"/>
        <v>0</v>
      </c>
      <c r="R4309" s="74">
        <f t="shared" si="11"/>
        <v>0</v>
      </c>
      <c r="S4309" s="74">
        <f t="shared" ref="S4309:T4309" si="12932">S4308+Q4309</f>
        <v>366.5792007</v>
      </c>
      <c r="T4309" s="74">
        <f t="shared" si="12932"/>
        <v>437.9294336</v>
      </c>
      <c r="U4309" s="75">
        <f>J4309*SIP_Calculator!$D$27</f>
        <v>0</v>
      </c>
      <c r="V4309" s="75">
        <f t="shared" si="13"/>
        <v>0</v>
      </c>
      <c r="W4309" s="75">
        <f t="shared" si="14"/>
        <v>0</v>
      </c>
      <c r="X4309" s="75">
        <f t="shared" ref="X4309:Y4309" si="12933">X4308+V4309</f>
        <v>367.4588723</v>
      </c>
      <c r="Y4309" s="75">
        <f t="shared" si="12933"/>
        <v>438.9296978</v>
      </c>
    </row>
    <row r="4310" ht="15.75" customHeight="1">
      <c r="A4310" s="81">
        <v>44456.0</v>
      </c>
      <c r="B4310" s="82">
        <v>17864.55</v>
      </c>
      <c r="C4310" s="82">
        <v>15027.25</v>
      </c>
      <c r="D4310" s="74">
        <f t="shared" si="33"/>
        <v>904</v>
      </c>
      <c r="E4310" s="74">
        <f t="shared" si="16"/>
        <v>0</v>
      </c>
      <c r="F4310" s="75">
        <f t="shared" si="4"/>
        <v>9</v>
      </c>
      <c r="G4310" s="75">
        <f t="shared" si="17"/>
        <v>0</v>
      </c>
      <c r="H4310" s="76">
        <f>IF(A4310&lt;SIP_Calculator!$B$7,0,IF(A4310&gt;SIP_Calculator!$E$7,0,1))</f>
        <v>1</v>
      </c>
      <c r="I4310" s="74">
        <f t="shared" si="5"/>
        <v>0</v>
      </c>
      <c r="J4310" s="75">
        <f t="shared" si="6"/>
        <v>0</v>
      </c>
      <c r="K4310" s="76">
        <f>H4310*SIP_Calculator!$D$25</f>
        <v>484.4666522</v>
      </c>
      <c r="L4310" s="76">
        <f t="shared" si="7"/>
        <v>0.02711888361</v>
      </c>
      <c r="M4310" s="76">
        <f t="shared" si="8"/>
        <v>0.03223920892</v>
      </c>
      <c r="N4310" s="76">
        <f t="shared" ref="N4310:O4310" si="12934">N4309+L4310</f>
        <v>366.7567055</v>
      </c>
      <c r="O4310" s="76">
        <f t="shared" si="12934"/>
        <v>438.0540723</v>
      </c>
      <c r="P4310" s="74">
        <f>I4310*SIP_Calculator!$D$26</f>
        <v>0</v>
      </c>
      <c r="Q4310" s="74">
        <f t="shared" si="10"/>
        <v>0</v>
      </c>
      <c r="R4310" s="74">
        <f t="shared" si="11"/>
        <v>0</v>
      </c>
      <c r="S4310" s="74">
        <f t="shared" ref="S4310:T4310" si="12935">S4309+Q4310</f>
        <v>366.5792007</v>
      </c>
      <c r="T4310" s="74">
        <f t="shared" si="12935"/>
        <v>437.9294336</v>
      </c>
      <c r="U4310" s="75">
        <f>J4310*SIP_Calculator!$D$27</f>
        <v>0</v>
      </c>
      <c r="V4310" s="75">
        <f t="shared" si="13"/>
        <v>0</v>
      </c>
      <c r="W4310" s="75">
        <f t="shared" si="14"/>
        <v>0</v>
      </c>
      <c r="X4310" s="75">
        <f t="shared" ref="X4310:Y4310" si="12936">X4309+V4310</f>
        <v>367.4588723</v>
      </c>
      <c r="Y4310" s="75">
        <f t="shared" si="12936"/>
        <v>438.9296978</v>
      </c>
    </row>
    <row r="4311" ht="15.75" customHeight="1">
      <c r="A4311" s="81">
        <v>44459.0</v>
      </c>
      <c r="B4311" s="82">
        <v>17654.1</v>
      </c>
      <c r="C4311" s="82">
        <v>14826.75</v>
      </c>
      <c r="D4311" s="74">
        <f t="shared" si="33"/>
        <v>905</v>
      </c>
      <c r="E4311" s="74">
        <f t="shared" si="16"/>
        <v>1</v>
      </c>
      <c r="F4311" s="75">
        <f t="shared" si="4"/>
        <v>9</v>
      </c>
      <c r="G4311" s="75">
        <f t="shared" si="17"/>
        <v>0</v>
      </c>
      <c r="H4311" s="76">
        <f>IF(A4311&lt;SIP_Calculator!$B$7,0,IF(A4311&gt;SIP_Calculator!$E$7,0,1))</f>
        <v>1</v>
      </c>
      <c r="I4311" s="74">
        <f t="shared" si="5"/>
        <v>1</v>
      </c>
      <c r="J4311" s="75">
        <f t="shared" si="6"/>
        <v>0</v>
      </c>
      <c r="K4311" s="76">
        <f>H4311*SIP_Calculator!$D$25</f>
        <v>484.4666522</v>
      </c>
      <c r="L4311" s="76">
        <f t="shared" si="7"/>
        <v>0.02744216087</v>
      </c>
      <c r="M4311" s="76">
        <f t="shared" si="8"/>
        <v>0.03267517508</v>
      </c>
      <c r="N4311" s="76">
        <f t="shared" ref="N4311:O4311" si="12937">N4310+L4311</f>
        <v>366.7841477</v>
      </c>
      <c r="O4311" s="76">
        <f t="shared" si="12937"/>
        <v>438.0867475</v>
      </c>
      <c r="P4311" s="74">
        <f>I4311*SIP_Calculator!$D$26</f>
        <v>2301.341589</v>
      </c>
      <c r="Q4311" s="74">
        <f t="shared" si="10"/>
        <v>0.1303573441</v>
      </c>
      <c r="R4311" s="74">
        <f t="shared" si="11"/>
        <v>0.1552155118</v>
      </c>
      <c r="S4311" s="74">
        <f t="shared" ref="S4311:T4311" si="12938">S4310+Q4311</f>
        <v>366.709558</v>
      </c>
      <c r="T4311" s="74">
        <f t="shared" si="12938"/>
        <v>438.0846492</v>
      </c>
      <c r="U4311" s="75">
        <f>J4311*SIP_Calculator!$D$27</f>
        <v>0</v>
      </c>
      <c r="V4311" s="75">
        <f t="shared" si="13"/>
        <v>0</v>
      </c>
      <c r="W4311" s="75">
        <f t="shared" si="14"/>
        <v>0</v>
      </c>
      <c r="X4311" s="75">
        <f t="shared" ref="X4311:Y4311" si="12939">X4310+V4311</f>
        <v>367.4588723</v>
      </c>
      <c r="Y4311" s="75">
        <f t="shared" si="12939"/>
        <v>438.9296978</v>
      </c>
    </row>
    <row r="4312" ht="15.75" customHeight="1">
      <c r="A4312" s="81">
        <v>44460.0</v>
      </c>
      <c r="B4312" s="82">
        <v>17817.95</v>
      </c>
      <c r="C4312" s="82">
        <v>14946.3</v>
      </c>
      <c r="D4312" s="74">
        <f t="shared" si="33"/>
        <v>905</v>
      </c>
      <c r="E4312" s="74">
        <f t="shared" si="16"/>
        <v>0</v>
      </c>
      <c r="F4312" s="75">
        <f t="shared" si="4"/>
        <v>9</v>
      </c>
      <c r="G4312" s="75">
        <f t="shared" si="17"/>
        <v>0</v>
      </c>
      <c r="H4312" s="76">
        <f>IF(A4312&lt;SIP_Calculator!$B$7,0,IF(A4312&gt;SIP_Calculator!$E$7,0,1))</f>
        <v>1</v>
      </c>
      <c r="I4312" s="74">
        <f t="shared" si="5"/>
        <v>0</v>
      </c>
      <c r="J4312" s="75">
        <f t="shared" si="6"/>
        <v>0</v>
      </c>
      <c r="K4312" s="76">
        <f>H4312*SIP_Calculator!$D$25</f>
        <v>484.4666522</v>
      </c>
      <c r="L4312" s="76">
        <f t="shared" si="7"/>
        <v>0.02718980871</v>
      </c>
      <c r="M4312" s="76">
        <f t="shared" si="8"/>
        <v>0.03241381828</v>
      </c>
      <c r="N4312" s="76">
        <f t="shared" ref="N4312:O4312" si="12940">N4311+L4312</f>
        <v>366.8113375</v>
      </c>
      <c r="O4312" s="76">
        <f t="shared" si="12940"/>
        <v>438.1191613</v>
      </c>
      <c r="P4312" s="74">
        <f>I4312*SIP_Calculator!$D$26</f>
        <v>0</v>
      </c>
      <c r="Q4312" s="74">
        <f t="shared" si="10"/>
        <v>0</v>
      </c>
      <c r="R4312" s="74">
        <f t="shared" si="11"/>
        <v>0</v>
      </c>
      <c r="S4312" s="74">
        <f t="shared" ref="S4312:T4312" si="12941">S4311+Q4312</f>
        <v>366.709558</v>
      </c>
      <c r="T4312" s="74">
        <f t="shared" si="12941"/>
        <v>438.0846492</v>
      </c>
      <c r="U4312" s="75">
        <f>J4312*SIP_Calculator!$D$27</f>
        <v>0</v>
      </c>
      <c r="V4312" s="75">
        <f t="shared" si="13"/>
        <v>0</v>
      </c>
      <c r="W4312" s="75">
        <f t="shared" si="14"/>
        <v>0</v>
      </c>
      <c r="X4312" s="75">
        <f t="shared" ref="X4312:Y4312" si="12942">X4311+V4312</f>
        <v>367.4588723</v>
      </c>
      <c r="Y4312" s="75">
        <f t="shared" si="12942"/>
        <v>438.9296978</v>
      </c>
    </row>
    <row r="4313" ht="15.75" customHeight="1">
      <c r="A4313" s="81">
        <v>44461.0</v>
      </c>
      <c r="B4313" s="82">
        <v>17817.7</v>
      </c>
      <c r="C4313" s="82">
        <v>14990.55</v>
      </c>
      <c r="D4313" s="74">
        <f t="shared" si="33"/>
        <v>905</v>
      </c>
      <c r="E4313" s="74">
        <f t="shared" si="16"/>
        <v>0</v>
      </c>
      <c r="F4313" s="75">
        <f t="shared" si="4"/>
        <v>9</v>
      </c>
      <c r="G4313" s="75">
        <f t="shared" si="17"/>
        <v>0</v>
      </c>
      <c r="H4313" s="76">
        <f>IF(A4313&lt;SIP_Calculator!$B$7,0,IF(A4313&gt;SIP_Calculator!$E$7,0,1))</f>
        <v>1</v>
      </c>
      <c r="I4313" s="74">
        <f t="shared" si="5"/>
        <v>0</v>
      </c>
      <c r="J4313" s="75">
        <f t="shared" si="6"/>
        <v>0</v>
      </c>
      <c r="K4313" s="76">
        <f>H4313*SIP_Calculator!$D$25</f>
        <v>484.4666522</v>
      </c>
      <c r="L4313" s="76">
        <f t="shared" si="7"/>
        <v>0.02719019021</v>
      </c>
      <c r="M4313" s="76">
        <f t="shared" si="8"/>
        <v>0.03231813724</v>
      </c>
      <c r="N4313" s="76">
        <f t="shared" ref="N4313:O4313" si="12943">N4312+L4313</f>
        <v>366.8385277</v>
      </c>
      <c r="O4313" s="76">
        <f t="shared" si="12943"/>
        <v>438.1514794</v>
      </c>
      <c r="P4313" s="74">
        <f>I4313*SIP_Calculator!$D$26</f>
        <v>0</v>
      </c>
      <c r="Q4313" s="74">
        <f t="shared" si="10"/>
        <v>0</v>
      </c>
      <c r="R4313" s="74">
        <f t="shared" si="11"/>
        <v>0</v>
      </c>
      <c r="S4313" s="74">
        <f t="shared" ref="S4313:T4313" si="12944">S4312+Q4313</f>
        <v>366.709558</v>
      </c>
      <c r="T4313" s="74">
        <f t="shared" si="12944"/>
        <v>438.0846492</v>
      </c>
      <c r="U4313" s="75">
        <f>J4313*SIP_Calculator!$D$27</f>
        <v>0</v>
      </c>
      <c r="V4313" s="75">
        <f t="shared" si="13"/>
        <v>0</v>
      </c>
      <c r="W4313" s="75">
        <f t="shared" si="14"/>
        <v>0</v>
      </c>
      <c r="X4313" s="75">
        <f t="shared" ref="X4313:Y4313" si="12945">X4312+V4313</f>
        <v>367.4588723</v>
      </c>
      <c r="Y4313" s="75">
        <f t="shared" si="12945"/>
        <v>438.9296978</v>
      </c>
    </row>
    <row r="4314" ht="15.75" customHeight="1">
      <c r="A4314" s="81">
        <v>44462.0</v>
      </c>
      <c r="B4314" s="82">
        <v>18085.8</v>
      </c>
      <c r="C4314" s="82">
        <v>15205.45</v>
      </c>
      <c r="D4314" s="74">
        <f t="shared" si="33"/>
        <v>905</v>
      </c>
      <c r="E4314" s="74">
        <f t="shared" si="16"/>
        <v>0</v>
      </c>
      <c r="F4314" s="75">
        <f t="shared" si="4"/>
        <v>9</v>
      </c>
      <c r="G4314" s="75">
        <f t="shared" si="17"/>
        <v>0</v>
      </c>
      <c r="H4314" s="76">
        <f>IF(A4314&lt;SIP_Calculator!$B$7,0,IF(A4314&gt;SIP_Calculator!$E$7,0,1))</f>
        <v>1</v>
      </c>
      <c r="I4314" s="74">
        <f t="shared" si="5"/>
        <v>0</v>
      </c>
      <c r="J4314" s="75">
        <f t="shared" si="6"/>
        <v>0</v>
      </c>
      <c r="K4314" s="76">
        <f>H4314*SIP_Calculator!$D$25</f>
        <v>484.4666522</v>
      </c>
      <c r="L4314" s="76">
        <f t="shared" si="7"/>
        <v>0.0267871287</v>
      </c>
      <c r="M4314" s="76">
        <f t="shared" si="8"/>
        <v>0.03186138208</v>
      </c>
      <c r="N4314" s="76">
        <f t="shared" ref="N4314:O4314" si="12946">N4313+L4314</f>
        <v>366.8653148</v>
      </c>
      <c r="O4314" s="76">
        <f t="shared" si="12946"/>
        <v>438.1833408</v>
      </c>
      <c r="P4314" s="74">
        <f>I4314*SIP_Calculator!$D$26</f>
        <v>0</v>
      </c>
      <c r="Q4314" s="74">
        <f t="shared" si="10"/>
        <v>0</v>
      </c>
      <c r="R4314" s="74">
        <f t="shared" si="11"/>
        <v>0</v>
      </c>
      <c r="S4314" s="74">
        <f t="shared" ref="S4314:T4314" si="12947">S4313+Q4314</f>
        <v>366.709558</v>
      </c>
      <c r="T4314" s="74">
        <f t="shared" si="12947"/>
        <v>438.0846492</v>
      </c>
      <c r="U4314" s="75">
        <f>J4314*SIP_Calculator!$D$27</f>
        <v>0</v>
      </c>
      <c r="V4314" s="75">
        <f t="shared" si="13"/>
        <v>0</v>
      </c>
      <c r="W4314" s="75">
        <f t="shared" si="14"/>
        <v>0</v>
      </c>
      <c r="X4314" s="75">
        <f t="shared" ref="X4314:Y4314" si="12948">X4313+V4314</f>
        <v>367.4588723</v>
      </c>
      <c r="Y4314" s="75">
        <f t="shared" si="12948"/>
        <v>438.9296978</v>
      </c>
    </row>
    <row r="4315" ht="15.75" customHeight="1">
      <c r="A4315" s="81">
        <v>44463.0</v>
      </c>
      <c r="B4315" s="82">
        <v>18090.2</v>
      </c>
      <c r="C4315" s="82">
        <v>15191.95</v>
      </c>
      <c r="D4315" s="74">
        <f t="shared" si="33"/>
        <v>905</v>
      </c>
      <c r="E4315" s="74">
        <f t="shared" si="16"/>
        <v>0</v>
      </c>
      <c r="F4315" s="75">
        <f t="shared" si="4"/>
        <v>9</v>
      </c>
      <c r="G4315" s="75">
        <f t="shared" si="17"/>
        <v>0</v>
      </c>
      <c r="H4315" s="76">
        <f>IF(A4315&lt;SIP_Calculator!$B$7,0,IF(A4315&gt;SIP_Calculator!$E$7,0,1))</f>
        <v>1</v>
      </c>
      <c r="I4315" s="74">
        <f t="shared" si="5"/>
        <v>0</v>
      </c>
      <c r="J4315" s="75">
        <f t="shared" si="6"/>
        <v>0</v>
      </c>
      <c r="K4315" s="76">
        <f>H4315*SIP_Calculator!$D$25</f>
        <v>484.4666522</v>
      </c>
      <c r="L4315" s="76">
        <f t="shared" si="7"/>
        <v>0.02678061338</v>
      </c>
      <c r="M4315" s="76">
        <f t="shared" si="8"/>
        <v>0.03188969502</v>
      </c>
      <c r="N4315" s="76">
        <f t="shared" ref="N4315:O4315" si="12949">N4314+L4315</f>
        <v>366.8920954</v>
      </c>
      <c r="O4315" s="76">
        <f t="shared" si="12949"/>
        <v>438.2152305</v>
      </c>
      <c r="P4315" s="74">
        <f>I4315*SIP_Calculator!$D$26</f>
        <v>0</v>
      </c>
      <c r="Q4315" s="74">
        <f t="shared" si="10"/>
        <v>0</v>
      </c>
      <c r="R4315" s="74">
        <f t="shared" si="11"/>
        <v>0</v>
      </c>
      <c r="S4315" s="74">
        <f t="shared" ref="S4315:T4315" si="12950">S4314+Q4315</f>
        <v>366.709558</v>
      </c>
      <c r="T4315" s="74">
        <f t="shared" si="12950"/>
        <v>438.0846492</v>
      </c>
      <c r="U4315" s="75">
        <f>J4315*SIP_Calculator!$D$27</f>
        <v>0</v>
      </c>
      <c r="V4315" s="75">
        <f t="shared" si="13"/>
        <v>0</v>
      </c>
      <c r="W4315" s="75">
        <f t="shared" si="14"/>
        <v>0</v>
      </c>
      <c r="X4315" s="75">
        <f t="shared" ref="X4315:Y4315" si="12951">X4314+V4315</f>
        <v>367.4588723</v>
      </c>
      <c r="Y4315" s="75">
        <f t="shared" si="12951"/>
        <v>438.9296978</v>
      </c>
    </row>
    <row r="4316" ht="15.75" customHeight="1">
      <c r="A4316" s="81">
        <v>44466.0</v>
      </c>
      <c r="B4316" s="82">
        <v>18085.55</v>
      </c>
      <c r="C4316" s="82">
        <v>15189.05</v>
      </c>
      <c r="D4316" s="74">
        <f t="shared" si="33"/>
        <v>906</v>
      </c>
      <c r="E4316" s="74">
        <f t="shared" si="16"/>
        <v>1</v>
      </c>
      <c r="F4316" s="75">
        <f t="shared" si="4"/>
        <v>9</v>
      </c>
      <c r="G4316" s="75">
        <f t="shared" si="17"/>
        <v>0</v>
      </c>
      <c r="H4316" s="76">
        <f>IF(A4316&lt;SIP_Calculator!$B$7,0,IF(A4316&gt;SIP_Calculator!$E$7,0,1))</f>
        <v>1</v>
      </c>
      <c r="I4316" s="74">
        <f t="shared" si="5"/>
        <v>1</v>
      </c>
      <c r="J4316" s="75">
        <f t="shared" si="6"/>
        <v>0</v>
      </c>
      <c r="K4316" s="76">
        <f>H4316*SIP_Calculator!$D$25</f>
        <v>484.4666522</v>
      </c>
      <c r="L4316" s="76">
        <f t="shared" si="7"/>
        <v>0.02678749898</v>
      </c>
      <c r="M4316" s="76">
        <f t="shared" si="8"/>
        <v>0.03189578362</v>
      </c>
      <c r="N4316" s="76">
        <f t="shared" ref="N4316:O4316" si="12952">N4315+L4316</f>
        <v>366.9188829</v>
      </c>
      <c r="O4316" s="76">
        <f t="shared" si="12952"/>
        <v>438.2471263</v>
      </c>
      <c r="P4316" s="74">
        <f>I4316*SIP_Calculator!$D$26</f>
        <v>2301.341589</v>
      </c>
      <c r="Q4316" s="74">
        <f t="shared" si="10"/>
        <v>0.1272475313</v>
      </c>
      <c r="R4316" s="74">
        <f t="shared" si="11"/>
        <v>0.1515132012</v>
      </c>
      <c r="S4316" s="74">
        <f t="shared" ref="S4316:T4316" si="12953">S4315+Q4316</f>
        <v>366.8368055</v>
      </c>
      <c r="T4316" s="74">
        <f t="shared" si="12953"/>
        <v>438.2361624</v>
      </c>
      <c r="U4316" s="75">
        <f>J4316*SIP_Calculator!$D$27</f>
        <v>0</v>
      </c>
      <c r="V4316" s="75">
        <f t="shared" si="13"/>
        <v>0</v>
      </c>
      <c r="W4316" s="75">
        <f t="shared" si="14"/>
        <v>0</v>
      </c>
      <c r="X4316" s="75">
        <f t="shared" ref="X4316:Y4316" si="12954">X4315+V4316</f>
        <v>367.4588723</v>
      </c>
      <c r="Y4316" s="75">
        <f t="shared" si="12954"/>
        <v>438.9296978</v>
      </c>
    </row>
    <row r="4317" ht="15.75" customHeight="1">
      <c r="A4317" s="81">
        <v>44467.0</v>
      </c>
      <c r="B4317" s="82">
        <v>17973.15</v>
      </c>
      <c r="C4317" s="82">
        <v>15095.6</v>
      </c>
      <c r="D4317" s="74">
        <f t="shared" si="33"/>
        <v>906</v>
      </c>
      <c r="E4317" s="74">
        <f t="shared" si="16"/>
        <v>0</v>
      </c>
      <c r="F4317" s="75">
        <f t="shared" si="4"/>
        <v>9</v>
      </c>
      <c r="G4317" s="75">
        <f t="shared" si="17"/>
        <v>0</v>
      </c>
      <c r="H4317" s="76">
        <f>IF(A4317&lt;SIP_Calculator!$B$7,0,IF(A4317&gt;SIP_Calculator!$E$7,0,1))</f>
        <v>1</v>
      </c>
      <c r="I4317" s="74">
        <f t="shared" si="5"/>
        <v>0</v>
      </c>
      <c r="J4317" s="75">
        <f t="shared" si="6"/>
        <v>0</v>
      </c>
      <c r="K4317" s="76">
        <f>H4317*SIP_Calculator!$D$25</f>
        <v>484.4666522</v>
      </c>
      <c r="L4317" s="76">
        <f t="shared" si="7"/>
        <v>0.02695502192</v>
      </c>
      <c r="M4317" s="76">
        <f t="shared" si="8"/>
        <v>0.03209323592</v>
      </c>
      <c r="N4317" s="76">
        <f t="shared" ref="N4317:O4317" si="12955">N4316+L4317</f>
        <v>366.9458379</v>
      </c>
      <c r="O4317" s="76">
        <f t="shared" si="12955"/>
        <v>438.2792195</v>
      </c>
      <c r="P4317" s="74">
        <f>I4317*SIP_Calculator!$D$26</f>
        <v>0</v>
      </c>
      <c r="Q4317" s="74">
        <f t="shared" si="10"/>
        <v>0</v>
      </c>
      <c r="R4317" s="74">
        <f t="shared" si="11"/>
        <v>0</v>
      </c>
      <c r="S4317" s="74">
        <f t="shared" ref="S4317:T4317" si="12956">S4316+Q4317</f>
        <v>366.8368055</v>
      </c>
      <c r="T4317" s="74">
        <f t="shared" si="12956"/>
        <v>438.2361624</v>
      </c>
      <c r="U4317" s="75">
        <f>J4317*SIP_Calculator!$D$27</f>
        <v>0</v>
      </c>
      <c r="V4317" s="75">
        <f t="shared" si="13"/>
        <v>0</v>
      </c>
      <c r="W4317" s="75">
        <f t="shared" si="14"/>
        <v>0</v>
      </c>
      <c r="X4317" s="75">
        <f t="shared" ref="X4317:Y4317" si="12957">X4316+V4317</f>
        <v>367.4588723</v>
      </c>
      <c r="Y4317" s="75">
        <f t="shared" si="12957"/>
        <v>438.9296978</v>
      </c>
    </row>
    <row r="4318" ht="15.75" customHeight="1">
      <c r="A4318" s="81">
        <v>44468.0</v>
      </c>
      <c r="B4318" s="82">
        <v>17926.05</v>
      </c>
      <c r="C4318" s="82">
        <v>15086.95</v>
      </c>
      <c r="D4318" s="74">
        <f t="shared" si="33"/>
        <v>906</v>
      </c>
      <c r="E4318" s="74">
        <f t="shared" si="16"/>
        <v>0</v>
      </c>
      <c r="F4318" s="75">
        <f t="shared" si="4"/>
        <v>9</v>
      </c>
      <c r="G4318" s="75">
        <f t="shared" si="17"/>
        <v>0</v>
      </c>
      <c r="H4318" s="76">
        <f>IF(A4318&lt;SIP_Calculator!$B$7,0,IF(A4318&gt;SIP_Calculator!$E$7,0,1))</f>
        <v>1</v>
      </c>
      <c r="I4318" s="74">
        <f t="shared" si="5"/>
        <v>0</v>
      </c>
      <c r="J4318" s="75">
        <f t="shared" si="6"/>
        <v>0</v>
      </c>
      <c r="K4318" s="76">
        <f>H4318*SIP_Calculator!$D$25</f>
        <v>484.4666522</v>
      </c>
      <c r="L4318" s="76">
        <f t="shared" si="7"/>
        <v>0.02702584519</v>
      </c>
      <c r="M4318" s="76">
        <f t="shared" si="8"/>
        <v>0.03211163636</v>
      </c>
      <c r="N4318" s="76">
        <f t="shared" ref="N4318:O4318" si="12958">N4317+L4318</f>
        <v>366.9728638</v>
      </c>
      <c r="O4318" s="76">
        <f t="shared" si="12958"/>
        <v>438.3113312</v>
      </c>
      <c r="P4318" s="74">
        <f>I4318*SIP_Calculator!$D$26</f>
        <v>0</v>
      </c>
      <c r="Q4318" s="74">
        <f t="shared" si="10"/>
        <v>0</v>
      </c>
      <c r="R4318" s="74">
        <f t="shared" si="11"/>
        <v>0</v>
      </c>
      <c r="S4318" s="74">
        <f t="shared" ref="S4318:T4318" si="12959">S4317+Q4318</f>
        <v>366.8368055</v>
      </c>
      <c r="T4318" s="74">
        <f t="shared" si="12959"/>
        <v>438.2361624</v>
      </c>
      <c r="U4318" s="75">
        <f>J4318*SIP_Calculator!$D$27</f>
        <v>0</v>
      </c>
      <c r="V4318" s="75">
        <f t="shared" si="13"/>
        <v>0</v>
      </c>
      <c r="W4318" s="75">
        <f t="shared" si="14"/>
        <v>0</v>
      </c>
      <c r="X4318" s="75">
        <f t="shared" ref="X4318:Y4318" si="12960">X4317+V4318</f>
        <v>367.4588723</v>
      </c>
      <c r="Y4318" s="75">
        <f t="shared" si="12960"/>
        <v>438.9296978</v>
      </c>
    </row>
    <row r="4319" ht="15.75" customHeight="1">
      <c r="A4319" s="81">
        <v>44469.0</v>
      </c>
      <c r="B4319" s="82">
        <v>17845.1</v>
      </c>
      <c r="C4319" s="82">
        <v>15052.65</v>
      </c>
      <c r="D4319" s="74">
        <f t="shared" si="33"/>
        <v>906</v>
      </c>
      <c r="E4319" s="74">
        <f t="shared" si="16"/>
        <v>0</v>
      </c>
      <c r="F4319" s="75">
        <f t="shared" si="4"/>
        <v>9</v>
      </c>
      <c r="G4319" s="75">
        <f t="shared" si="17"/>
        <v>0</v>
      </c>
      <c r="H4319" s="76">
        <f>IF(A4319&lt;SIP_Calculator!$B$7,0,IF(A4319&gt;SIP_Calculator!$E$7,0,1))</f>
        <v>1</v>
      </c>
      <c r="I4319" s="74">
        <f t="shared" si="5"/>
        <v>0</v>
      </c>
      <c r="J4319" s="75">
        <f t="shared" si="6"/>
        <v>0</v>
      </c>
      <c r="K4319" s="76">
        <f>H4319*SIP_Calculator!$D$25</f>
        <v>484.4666522</v>
      </c>
      <c r="L4319" s="76">
        <f t="shared" si="7"/>
        <v>0.02714844143</v>
      </c>
      <c r="M4319" s="76">
        <f t="shared" si="8"/>
        <v>0.03218480814</v>
      </c>
      <c r="N4319" s="76">
        <f t="shared" ref="N4319:O4319" si="12961">N4318+L4319</f>
        <v>367.0000122</v>
      </c>
      <c r="O4319" s="76">
        <f t="shared" si="12961"/>
        <v>438.343516</v>
      </c>
      <c r="P4319" s="74">
        <f>I4319*SIP_Calculator!$D$26</f>
        <v>0</v>
      </c>
      <c r="Q4319" s="74">
        <f t="shared" si="10"/>
        <v>0</v>
      </c>
      <c r="R4319" s="74">
        <f t="shared" si="11"/>
        <v>0</v>
      </c>
      <c r="S4319" s="74">
        <f t="shared" ref="S4319:T4319" si="12962">S4318+Q4319</f>
        <v>366.8368055</v>
      </c>
      <c r="T4319" s="74">
        <f t="shared" si="12962"/>
        <v>438.2361624</v>
      </c>
      <c r="U4319" s="75">
        <f>J4319*SIP_Calculator!$D$27</f>
        <v>0</v>
      </c>
      <c r="V4319" s="75">
        <f t="shared" si="13"/>
        <v>0</v>
      </c>
      <c r="W4319" s="75">
        <f t="shared" si="14"/>
        <v>0</v>
      </c>
      <c r="X4319" s="75">
        <f t="shared" ref="X4319:Y4319" si="12963">X4318+V4319</f>
        <v>367.4588723</v>
      </c>
      <c r="Y4319" s="75">
        <f t="shared" si="12963"/>
        <v>438.9296978</v>
      </c>
    </row>
    <row r="4320" ht="15.75" customHeight="1">
      <c r="A4320" s="81">
        <v>44470.0</v>
      </c>
      <c r="B4320" s="82">
        <v>17778.55</v>
      </c>
      <c r="C4320" s="82">
        <v>15013.95</v>
      </c>
      <c r="D4320" s="74">
        <f t="shared" si="33"/>
        <v>906</v>
      </c>
      <c r="E4320" s="74">
        <f t="shared" si="16"/>
        <v>0</v>
      </c>
      <c r="F4320" s="75">
        <f t="shared" si="4"/>
        <v>10</v>
      </c>
      <c r="G4320" s="75">
        <f t="shared" si="17"/>
        <v>1</v>
      </c>
      <c r="H4320" s="76">
        <f>IF(A4320&lt;SIP_Calculator!$B$7,0,IF(A4320&gt;SIP_Calculator!$E$7,0,1))</f>
        <v>1</v>
      </c>
      <c r="I4320" s="74">
        <f t="shared" si="5"/>
        <v>0</v>
      </c>
      <c r="J4320" s="75">
        <f t="shared" si="6"/>
        <v>1</v>
      </c>
      <c r="K4320" s="76">
        <f>H4320*SIP_Calculator!$D$25</f>
        <v>484.4666522</v>
      </c>
      <c r="L4320" s="76">
        <f t="shared" si="7"/>
        <v>0.02725006551</v>
      </c>
      <c r="M4320" s="76">
        <f t="shared" si="8"/>
        <v>0.03226776779</v>
      </c>
      <c r="N4320" s="76">
        <f t="shared" ref="N4320:O4320" si="12964">N4319+L4320</f>
        <v>367.0272623</v>
      </c>
      <c r="O4320" s="76">
        <f t="shared" si="12964"/>
        <v>438.3757838</v>
      </c>
      <c r="P4320" s="74">
        <f>I4320*SIP_Calculator!$D$26</f>
        <v>0</v>
      </c>
      <c r="Q4320" s="74">
        <f t="shared" si="10"/>
        <v>0</v>
      </c>
      <c r="R4320" s="74">
        <f t="shared" si="11"/>
        <v>0</v>
      </c>
      <c r="S4320" s="74">
        <f t="shared" ref="S4320:T4320" si="12965">S4319+Q4320</f>
        <v>366.8368055</v>
      </c>
      <c r="T4320" s="74">
        <f t="shared" si="12965"/>
        <v>438.2361624</v>
      </c>
      <c r="U4320" s="75">
        <f>J4320*SIP_Calculator!$D$27</f>
        <v>10000</v>
      </c>
      <c r="V4320" s="75">
        <f t="shared" si="13"/>
        <v>0.5624755675</v>
      </c>
      <c r="W4320" s="75">
        <f t="shared" si="14"/>
        <v>0.6660472427</v>
      </c>
      <c r="X4320" s="75">
        <f t="shared" ref="X4320:Y4320" si="12966">X4319+V4320</f>
        <v>368.0213479</v>
      </c>
      <c r="Y4320" s="75">
        <f t="shared" si="12966"/>
        <v>439.5957451</v>
      </c>
    </row>
    <row r="4321" ht="15.75" customHeight="1">
      <c r="A4321" s="81">
        <v>44473.0</v>
      </c>
      <c r="B4321" s="82">
        <v>17956.75</v>
      </c>
      <c r="C4321" s="82">
        <v>15181.15</v>
      </c>
      <c r="D4321" s="74">
        <f t="shared" si="33"/>
        <v>907</v>
      </c>
      <c r="E4321" s="74">
        <f t="shared" si="16"/>
        <v>1</v>
      </c>
      <c r="F4321" s="75">
        <f t="shared" si="4"/>
        <v>10</v>
      </c>
      <c r="G4321" s="75">
        <f t="shared" si="17"/>
        <v>0</v>
      </c>
      <c r="H4321" s="76">
        <f>IF(A4321&lt;SIP_Calculator!$B$7,0,IF(A4321&gt;SIP_Calculator!$E$7,0,1))</f>
        <v>1</v>
      </c>
      <c r="I4321" s="74">
        <f t="shared" si="5"/>
        <v>1</v>
      </c>
      <c r="J4321" s="75">
        <f t="shared" si="6"/>
        <v>0</v>
      </c>
      <c r="K4321" s="76">
        <f>H4321*SIP_Calculator!$D$25</f>
        <v>484.4666522</v>
      </c>
      <c r="L4321" s="76">
        <f t="shared" si="7"/>
        <v>0.02697964009</v>
      </c>
      <c r="M4321" s="76">
        <f t="shared" si="8"/>
        <v>0.03191238162</v>
      </c>
      <c r="N4321" s="76">
        <f t="shared" ref="N4321:O4321" si="12967">N4320+L4321</f>
        <v>367.0542419</v>
      </c>
      <c r="O4321" s="76">
        <f t="shared" si="12967"/>
        <v>438.4076961</v>
      </c>
      <c r="P4321" s="74">
        <f>I4321*SIP_Calculator!$D$26</f>
        <v>2301.341589</v>
      </c>
      <c r="Q4321" s="74">
        <f t="shared" si="10"/>
        <v>0.1281602511</v>
      </c>
      <c r="R4321" s="74">
        <f t="shared" si="11"/>
        <v>0.151592046</v>
      </c>
      <c r="S4321" s="74">
        <f t="shared" ref="S4321:T4321" si="12968">S4320+Q4321</f>
        <v>366.9649658</v>
      </c>
      <c r="T4321" s="74">
        <f t="shared" si="12968"/>
        <v>438.3877544</v>
      </c>
      <c r="U4321" s="75">
        <f>J4321*SIP_Calculator!$D$27</f>
        <v>0</v>
      </c>
      <c r="V4321" s="75">
        <f t="shared" si="13"/>
        <v>0</v>
      </c>
      <c r="W4321" s="75">
        <f t="shared" si="14"/>
        <v>0</v>
      </c>
      <c r="X4321" s="75">
        <f t="shared" ref="X4321:Y4321" si="12969">X4320+V4321</f>
        <v>368.0213479</v>
      </c>
      <c r="Y4321" s="75">
        <f t="shared" si="12969"/>
        <v>439.5957451</v>
      </c>
    </row>
    <row r="4322" ht="15.75" customHeight="1">
      <c r="A4322" s="81">
        <v>44474.0</v>
      </c>
      <c r="B4322" s="82">
        <v>18082.8</v>
      </c>
      <c r="C4322" s="82">
        <v>15280.1</v>
      </c>
      <c r="D4322" s="74">
        <f t="shared" si="33"/>
        <v>907</v>
      </c>
      <c r="E4322" s="74">
        <f t="shared" si="16"/>
        <v>0</v>
      </c>
      <c r="F4322" s="75">
        <f t="shared" si="4"/>
        <v>10</v>
      </c>
      <c r="G4322" s="75">
        <f t="shared" si="17"/>
        <v>0</v>
      </c>
      <c r="H4322" s="76">
        <f>IF(A4322&lt;SIP_Calculator!$B$7,0,IF(A4322&gt;SIP_Calculator!$E$7,0,1))</f>
        <v>1</v>
      </c>
      <c r="I4322" s="74">
        <f t="shared" si="5"/>
        <v>0</v>
      </c>
      <c r="J4322" s="75">
        <f t="shared" si="6"/>
        <v>0</v>
      </c>
      <c r="K4322" s="76">
        <f>H4322*SIP_Calculator!$D$25</f>
        <v>484.4666522</v>
      </c>
      <c r="L4322" s="76">
        <f t="shared" si="7"/>
        <v>0.02679157278</v>
      </c>
      <c r="M4322" s="76">
        <f t="shared" si="8"/>
        <v>0.03170572524</v>
      </c>
      <c r="N4322" s="76">
        <f t="shared" ref="N4322:O4322" si="12970">N4321+L4322</f>
        <v>367.0810335</v>
      </c>
      <c r="O4322" s="76">
        <f t="shared" si="12970"/>
        <v>438.4394019</v>
      </c>
      <c r="P4322" s="74">
        <f>I4322*SIP_Calculator!$D$26</f>
        <v>0</v>
      </c>
      <c r="Q4322" s="74">
        <f t="shared" si="10"/>
        <v>0</v>
      </c>
      <c r="R4322" s="74">
        <f t="shared" si="11"/>
        <v>0</v>
      </c>
      <c r="S4322" s="74">
        <f t="shared" ref="S4322:T4322" si="12971">S4321+Q4322</f>
        <v>366.9649658</v>
      </c>
      <c r="T4322" s="74">
        <f t="shared" si="12971"/>
        <v>438.3877544</v>
      </c>
      <c r="U4322" s="75">
        <f>J4322*SIP_Calculator!$D$27</f>
        <v>0</v>
      </c>
      <c r="V4322" s="75">
        <f t="shared" si="13"/>
        <v>0</v>
      </c>
      <c r="W4322" s="75">
        <f t="shared" si="14"/>
        <v>0</v>
      </c>
      <c r="X4322" s="75">
        <f t="shared" ref="X4322:Y4322" si="12972">X4321+V4322</f>
        <v>368.0213479</v>
      </c>
      <c r="Y4322" s="75">
        <f t="shared" si="12972"/>
        <v>439.5957451</v>
      </c>
    </row>
    <row r="4323" ht="15.75" customHeight="1">
      <c r="A4323" s="81">
        <v>44475.0</v>
      </c>
      <c r="B4323" s="82">
        <v>17905.85</v>
      </c>
      <c r="C4323" s="82">
        <v>15134.55</v>
      </c>
      <c r="D4323" s="74">
        <f t="shared" si="33"/>
        <v>907</v>
      </c>
      <c r="E4323" s="74">
        <f t="shared" si="16"/>
        <v>0</v>
      </c>
      <c r="F4323" s="75">
        <f t="shared" si="4"/>
        <v>10</v>
      </c>
      <c r="G4323" s="75">
        <f t="shared" si="17"/>
        <v>0</v>
      </c>
      <c r="H4323" s="76">
        <f>IF(A4323&lt;SIP_Calculator!$B$7,0,IF(A4323&gt;SIP_Calculator!$E$7,0,1))</f>
        <v>1</v>
      </c>
      <c r="I4323" s="74">
        <f t="shared" si="5"/>
        <v>0</v>
      </c>
      <c r="J4323" s="75">
        <f t="shared" si="6"/>
        <v>0</v>
      </c>
      <c r="K4323" s="76">
        <f>H4323*SIP_Calculator!$D$25</f>
        <v>484.4666522</v>
      </c>
      <c r="L4323" s="76">
        <f t="shared" si="7"/>
        <v>0.02705633367</v>
      </c>
      <c r="M4323" s="76">
        <f t="shared" si="8"/>
        <v>0.03201064136</v>
      </c>
      <c r="N4323" s="76">
        <f t="shared" ref="N4323:O4323" si="12973">N4322+L4323</f>
        <v>367.1080898</v>
      </c>
      <c r="O4323" s="76">
        <f t="shared" si="12973"/>
        <v>438.4714125</v>
      </c>
      <c r="P4323" s="74">
        <f>I4323*SIP_Calculator!$D$26</f>
        <v>0</v>
      </c>
      <c r="Q4323" s="74">
        <f t="shared" si="10"/>
        <v>0</v>
      </c>
      <c r="R4323" s="74">
        <f t="shared" si="11"/>
        <v>0</v>
      </c>
      <c r="S4323" s="74">
        <f t="shared" ref="S4323:T4323" si="12974">S4322+Q4323</f>
        <v>366.9649658</v>
      </c>
      <c r="T4323" s="74">
        <f t="shared" si="12974"/>
        <v>438.3877544</v>
      </c>
      <c r="U4323" s="75">
        <f>J4323*SIP_Calculator!$D$27</f>
        <v>0</v>
      </c>
      <c r="V4323" s="75">
        <f t="shared" si="13"/>
        <v>0</v>
      </c>
      <c r="W4323" s="75">
        <f t="shared" si="14"/>
        <v>0</v>
      </c>
      <c r="X4323" s="75">
        <f t="shared" ref="X4323:Y4323" si="12975">X4322+V4323</f>
        <v>368.0213479</v>
      </c>
      <c r="Y4323" s="75">
        <f t="shared" si="12975"/>
        <v>439.5957451</v>
      </c>
    </row>
    <row r="4324" ht="15.75" customHeight="1">
      <c r="A4324" s="81">
        <v>44476.0</v>
      </c>
      <c r="B4324" s="82">
        <v>18058.0</v>
      </c>
      <c r="C4324" s="82">
        <v>15290.15</v>
      </c>
      <c r="D4324" s="74">
        <f t="shared" si="33"/>
        <v>907</v>
      </c>
      <c r="E4324" s="74">
        <f t="shared" si="16"/>
        <v>0</v>
      </c>
      <c r="F4324" s="75">
        <f t="shared" si="4"/>
        <v>10</v>
      </c>
      <c r="G4324" s="75">
        <f t="shared" si="17"/>
        <v>0</v>
      </c>
      <c r="H4324" s="76">
        <f>IF(A4324&lt;SIP_Calculator!$B$7,0,IF(A4324&gt;SIP_Calculator!$E$7,0,1))</f>
        <v>1</v>
      </c>
      <c r="I4324" s="74">
        <f t="shared" si="5"/>
        <v>0</v>
      </c>
      <c r="J4324" s="75">
        <f t="shared" si="6"/>
        <v>0</v>
      </c>
      <c r="K4324" s="76">
        <f>H4324*SIP_Calculator!$D$25</f>
        <v>484.4666522</v>
      </c>
      <c r="L4324" s="76">
        <f t="shared" si="7"/>
        <v>0.02682836705</v>
      </c>
      <c r="M4324" s="76">
        <f t="shared" si="8"/>
        <v>0.03168488551</v>
      </c>
      <c r="N4324" s="76">
        <f t="shared" ref="N4324:O4324" si="12976">N4323+L4324</f>
        <v>367.1349182</v>
      </c>
      <c r="O4324" s="76">
        <f t="shared" si="12976"/>
        <v>438.5030974</v>
      </c>
      <c r="P4324" s="74">
        <f>I4324*SIP_Calculator!$D$26</f>
        <v>0</v>
      </c>
      <c r="Q4324" s="74">
        <f t="shared" si="10"/>
        <v>0</v>
      </c>
      <c r="R4324" s="74">
        <f t="shared" si="11"/>
        <v>0</v>
      </c>
      <c r="S4324" s="74">
        <f t="shared" ref="S4324:T4324" si="12977">S4323+Q4324</f>
        <v>366.9649658</v>
      </c>
      <c r="T4324" s="74">
        <f t="shared" si="12977"/>
        <v>438.3877544</v>
      </c>
      <c r="U4324" s="75">
        <f>J4324*SIP_Calculator!$D$27</f>
        <v>0</v>
      </c>
      <c r="V4324" s="75">
        <f t="shared" si="13"/>
        <v>0</v>
      </c>
      <c r="W4324" s="75">
        <f t="shared" si="14"/>
        <v>0</v>
      </c>
      <c r="X4324" s="75">
        <f t="shared" ref="X4324:Y4324" si="12978">X4323+V4324</f>
        <v>368.0213479</v>
      </c>
      <c r="Y4324" s="75">
        <f t="shared" si="12978"/>
        <v>439.5957451</v>
      </c>
    </row>
    <row r="4325" ht="15.75" customHeight="1">
      <c r="A4325" s="81">
        <v>44477.0</v>
      </c>
      <c r="B4325" s="82">
        <v>18141.7</v>
      </c>
      <c r="C4325" s="82">
        <v>15365.2</v>
      </c>
      <c r="D4325" s="74">
        <f t="shared" si="33"/>
        <v>907</v>
      </c>
      <c r="E4325" s="74">
        <f t="shared" si="16"/>
        <v>0</v>
      </c>
      <c r="F4325" s="75">
        <f t="shared" si="4"/>
        <v>10</v>
      </c>
      <c r="G4325" s="75">
        <f t="shared" si="17"/>
        <v>0</v>
      </c>
      <c r="H4325" s="76">
        <f>IF(A4325&lt;SIP_Calculator!$B$7,0,IF(A4325&gt;SIP_Calculator!$E$7,0,1))</f>
        <v>1</v>
      </c>
      <c r="I4325" s="74">
        <f t="shared" si="5"/>
        <v>0</v>
      </c>
      <c r="J4325" s="75">
        <f t="shared" si="6"/>
        <v>0</v>
      </c>
      <c r="K4325" s="76">
        <f>H4325*SIP_Calculator!$D$25</f>
        <v>484.4666522</v>
      </c>
      <c r="L4325" s="76">
        <f t="shared" si="7"/>
        <v>0.02670458955</v>
      </c>
      <c r="M4325" s="76">
        <f t="shared" si="8"/>
        <v>0.03153012341</v>
      </c>
      <c r="N4325" s="76">
        <f t="shared" ref="N4325:O4325" si="12979">N4324+L4325</f>
        <v>367.1616228</v>
      </c>
      <c r="O4325" s="76">
        <f t="shared" si="12979"/>
        <v>438.5346275</v>
      </c>
      <c r="P4325" s="74">
        <f>I4325*SIP_Calculator!$D$26</f>
        <v>0</v>
      </c>
      <c r="Q4325" s="74">
        <f t="shared" si="10"/>
        <v>0</v>
      </c>
      <c r="R4325" s="74">
        <f t="shared" si="11"/>
        <v>0</v>
      </c>
      <c r="S4325" s="74">
        <f t="shared" ref="S4325:T4325" si="12980">S4324+Q4325</f>
        <v>366.9649658</v>
      </c>
      <c r="T4325" s="74">
        <f t="shared" si="12980"/>
        <v>438.3877544</v>
      </c>
      <c r="U4325" s="75">
        <f>J4325*SIP_Calculator!$D$27</f>
        <v>0</v>
      </c>
      <c r="V4325" s="75">
        <f t="shared" si="13"/>
        <v>0</v>
      </c>
      <c r="W4325" s="75">
        <f t="shared" si="14"/>
        <v>0</v>
      </c>
      <c r="X4325" s="75">
        <f t="shared" ref="X4325:Y4325" si="12981">X4324+V4325</f>
        <v>368.0213479</v>
      </c>
      <c r="Y4325" s="75">
        <f t="shared" si="12981"/>
        <v>439.5957451</v>
      </c>
    </row>
    <row r="4326" ht="15.75" customHeight="1">
      <c r="A4326" s="81">
        <v>44480.0</v>
      </c>
      <c r="B4326" s="82">
        <v>18198.9</v>
      </c>
      <c r="C4326" s="82">
        <v>15428.0</v>
      </c>
      <c r="D4326" s="74">
        <f t="shared" si="33"/>
        <v>908</v>
      </c>
      <c r="E4326" s="74">
        <f t="shared" si="16"/>
        <v>1</v>
      </c>
      <c r="F4326" s="75">
        <f t="shared" si="4"/>
        <v>10</v>
      </c>
      <c r="G4326" s="75">
        <f t="shared" si="17"/>
        <v>0</v>
      </c>
      <c r="H4326" s="76">
        <f>IF(A4326&lt;SIP_Calculator!$B$7,0,IF(A4326&gt;SIP_Calculator!$E$7,0,1))</f>
        <v>1</v>
      </c>
      <c r="I4326" s="74">
        <f t="shared" si="5"/>
        <v>1</v>
      </c>
      <c r="J4326" s="75">
        <f t="shared" si="6"/>
        <v>0</v>
      </c>
      <c r="K4326" s="76">
        <f>H4326*SIP_Calculator!$D$25</f>
        <v>484.4666522</v>
      </c>
      <c r="L4326" s="76">
        <f t="shared" si="7"/>
        <v>0.02662065576</v>
      </c>
      <c r="M4326" s="76">
        <f t="shared" si="8"/>
        <v>0.03140177937</v>
      </c>
      <c r="N4326" s="76">
        <f t="shared" ref="N4326:O4326" si="12982">N4325+L4326</f>
        <v>367.1882435</v>
      </c>
      <c r="O4326" s="76">
        <f t="shared" si="12982"/>
        <v>438.5660293</v>
      </c>
      <c r="P4326" s="74">
        <f>I4326*SIP_Calculator!$D$26</f>
        <v>2301.341589</v>
      </c>
      <c r="Q4326" s="74">
        <f t="shared" si="10"/>
        <v>0.126454983</v>
      </c>
      <c r="R4326" s="74">
        <f t="shared" si="11"/>
        <v>0.1491665536</v>
      </c>
      <c r="S4326" s="74">
        <f t="shared" ref="S4326:T4326" si="12983">S4325+Q4326</f>
        <v>367.0914208</v>
      </c>
      <c r="T4326" s="74">
        <f t="shared" si="12983"/>
        <v>438.536921</v>
      </c>
      <c r="U4326" s="75">
        <f>J4326*SIP_Calculator!$D$27</f>
        <v>0</v>
      </c>
      <c r="V4326" s="75">
        <f t="shared" si="13"/>
        <v>0</v>
      </c>
      <c r="W4326" s="75">
        <f t="shared" si="14"/>
        <v>0</v>
      </c>
      <c r="X4326" s="75">
        <f t="shared" ref="X4326:Y4326" si="12984">X4325+V4326</f>
        <v>368.0213479</v>
      </c>
      <c r="Y4326" s="75">
        <f t="shared" si="12984"/>
        <v>439.5957451</v>
      </c>
    </row>
    <row r="4327" ht="15.75" customHeight="1">
      <c r="A4327" s="81">
        <v>44481.0</v>
      </c>
      <c r="B4327" s="82">
        <v>18258.85</v>
      </c>
      <c r="C4327" s="82">
        <v>15481.9</v>
      </c>
      <c r="D4327" s="74">
        <f t="shared" si="33"/>
        <v>908</v>
      </c>
      <c r="E4327" s="74">
        <f t="shared" si="16"/>
        <v>0</v>
      </c>
      <c r="F4327" s="75">
        <f t="shared" si="4"/>
        <v>10</v>
      </c>
      <c r="G4327" s="75">
        <f t="shared" si="17"/>
        <v>0</v>
      </c>
      <c r="H4327" s="76">
        <f>IF(A4327&lt;SIP_Calculator!$B$7,0,IF(A4327&gt;SIP_Calculator!$E$7,0,1))</f>
        <v>1</v>
      </c>
      <c r="I4327" s="74">
        <f t="shared" si="5"/>
        <v>0</v>
      </c>
      <c r="J4327" s="75">
        <f t="shared" si="6"/>
        <v>0</v>
      </c>
      <c r="K4327" s="76">
        <f>H4327*SIP_Calculator!$D$25</f>
        <v>484.4666522</v>
      </c>
      <c r="L4327" s="76">
        <f t="shared" si="7"/>
        <v>0.02653325112</v>
      </c>
      <c r="M4327" s="76">
        <f t="shared" si="8"/>
        <v>0.03129245456</v>
      </c>
      <c r="N4327" s="76">
        <f t="shared" ref="N4327:O4327" si="12985">N4326+L4327</f>
        <v>367.2147767</v>
      </c>
      <c r="O4327" s="76">
        <f t="shared" si="12985"/>
        <v>438.5973217</v>
      </c>
      <c r="P4327" s="74">
        <f>I4327*SIP_Calculator!$D$26</f>
        <v>0</v>
      </c>
      <c r="Q4327" s="74">
        <f t="shared" si="10"/>
        <v>0</v>
      </c>
      <c r="R4327" s="74">
        <f t="shared" si="11"/>
        <v>0</v>
      </c>
      <c r="S4327" s="74">
        <f t="shared" ref="S4327:T4327" si="12986">S4326+Q4327</f>
        <v>367.0914208</v>
      </c>
      <c r="T4327" s="74">
        <f t="shared" si="12986"/>
        <v>438.536921</v>
      </c>
      <c r="U4327" s="75">
        <f>J4327*SIP_Calculator!$D$27</f>
        <v>0</v>
      </c>
      <c r="V4327" s="75">
        <f t="shared" si="13"/>
        <v>0</v>
      </c>
      <c r="W4327" s="75">
        <f t="shared" si="14"/>
        <v>0</v>
      </c>
      <c r="X4327" s="75">
        <f t="shared" ref="X4327:Y4327" si="12987">X4326+V4327</f>
        <v>368.0213479</v>
      </c>
      <c r="Y4327" s="75">
        <f t="shared" si="12987"/>
        <v>439.5957451</v>
      </c>
    </row>
    <row r="4328" ht="15.75" customHeight="1">
      <c r="A4328" s="81">
        <v>44482.0</v>
      </c>
      <c r="B4328" s="82">
        <v>18433.2</v>
      </c>
      <c r="C4328" s="82">
        <v>15631.4</v>
      </c>
      <c r="D4328" s="74">
        <f t="shared" si="33"/>
        <v>908</v>
      </c>
      <c r="E4328" s="74">
        <f t="shared" si="16"/>
        <v>0</v>
      </c>
      <c r="F4328" s="75">
        <f t="shared" si="4"/>
        <v>10</v>
      </c>
      <c r="G4328" s="75">
        <f t="shared" si="17"/>
        <v>0</v>
      </c>
      <c r="H4328" s="76">
        <f>IF(A4328&lt;SIP_Calculator!$B$7,0,IF(A4328&gt;SIP_Calculator!$E$7,0,1))</f>
        <v>1</v>
      </c>
      <c r="I4328" s="74">
        <f t="shared" si="5"/>
        <v>0</v>
      </c>
      <c r="J4328" s="75">
        <f t="shared" si="6"/>
        <v>0</v>
      </c>
      <c r="K4328" s="76">
        <f>H4328*SIP_Calculator!$D$25</f>
        <v>484.4666522</v>
      </c>
      <c r="L4328" s="76">
        <f t="shared" si="7"/>
        <v>0.02628228697</v>
      </c>
      <c r="M4328" s="76">
        <f t="shared" si="8"/>
        <v>0.03099317094</v>
      </c>
      <c r="N4328" s="76">
        <f t="shared" ref="N4328:O4328" si="12988">N4327+L4328</f>
        <v>367.241059</v>
      </c>
      <c r="O4328" s="76">
        <f t="shared" si="12988"/>
        <v>438.6283149</v>
      </c>
      <c r="P4328" s="74">
        <f>I4328*SIP_Calculator!$D$26</f>
        <v>0</v>
      </c>
      <c r="Q4328" s="74">
        <f t="shared" si="10"/>
        <v>0</v>
      </c>
      <c r="R4328" s="74">
        <f t="shared" si="11"/>
        <v>0</v>
      </c>
      <c r="S4328" s="74">
        <f t="shared" ref="S4328:T4328" si="12989">S4327+Q4328</f>
        <v>367.0914208</v>
      </c>
      <c r="T4328" s="74">
        <f t="shared" si="12989"/>
        <v>438.536921</v>
      </c>
      <c r="U4328" s="75">
        <f>J4328*SIP_Calculator!$D$27</f>
        <v>0</v>
      </c>
      <c r="V4328" s="75">
        <f t="shared" si="13"/>
        <v>0</v>
      </c>
      <c r="W4328" s="75">
        <f t="shared" si="14"/>
        <v>0</v>
      </c>
      <c r="X4328" s="75">
        <f t="shared" ref="X4328:Y4328" si="12990">X4327+V4328</f>
        <v>368.0213479</v>
      </c>
      <c r="Y4328" s="75">
        <f t="shared" si="12990"/>
        <v>439.5957451</v>
      </c>
    </row>
    <row r="4329" ht="15.75" customHeight="1">
      <c r="A4329" s="81">
        <v>44483.0</v>
      </c>
      <c r="B4329" s="82">
        <v>18610.35</v>
      </c>
      <c r="C4329" s="82">
        <v>15769.25</v>
      </c>
      <c r="D4329" s="74">
        <f t="shared" si="33"/>
        <v>908</v>
      </c>
      <c r="E4329" s="74">
        <f t="shared" si="16"/>
        <v>0</v>
      </c>
      <c r="F4329" s="75">
        <f t="shared" si="4"/>
        <v>10</v>
      </c>
      <c r="G4329" s="75">
        <f t="shared" si="17"/>
        <v>0</v>
      </c>
      <c r="H4329" s="76">
        <f>IF(A4329&lt;SIP_Calculator!$B$7,0,IF(A4329&gt;SIP_Calculator!$E$7,0,1))</f>
        <v>1</v>
      </c>
      <c r="I4329" s="74">
        <f t="shared" si="5"/>
        <v>0</v>
      </c>
      <c r="J4329" s="75">
        <f t="shared" si="6"/>
        <v>0</v>
      </c>
      <c r="K4329" s="76">
        <f>H4329*SIP_Calculator!$D$25</f>
        <v>484.4666522</v>
      </c>
      <c r="L4329" s="76">
        <f t="shared" si="7"/>
        <v>0.02603210859</v>
      </c>
      <c r="M4329" s="76">
        <f t="shared" si="8"/>
        <v>0.03072223804</v>
      </c>
      <c r="N4329" s="76">
        <f t="shared" ref="N4329:O4329" si="12991">N4328+L4329</f>
        <v>367.2670911</v>
      </c>
      <c r="O4329" s="76">
        <f t="shared" si="12991"/>
        <v>438.6590372</v>
      </c>
      <c r="P4329" s="74">
        <f>I4329*SIP_Calculator!$D$26</f>
        <v>0</v>
      </c>
      <c r="Q4329" s="74">
        <f t="shared" si="10"/>
        <v>0</v>
      </c>
      <c r="R4329" s="74">
        <f t="shared" si="11"/>
        <v>0</v>
      </c>
      <c r="S4329" s="74">
        <f t="shared" ref="S4329:T4329" si="12992">S4328+Q4329</f>
        <v>367.0914208</v>
      </c>
      <c r="T4329" s="74">
        <f t="shared" si="12992"/>
        <v>438.536921</v>
      </c>
      <c r="U4329" s="75">
        <f>J4329*SIP_Calculator!$D$27</f>
        <v>0</v>
      </c>
      <c r="V4329" s="75">
        <f t="shared" si="13"/>
        <v>0</v>
      </c>
      <c r="W4329" s="75">
        <f t="shared" si="14"/>
        <v>0</v>
      </c>
      <c r="X4329" s="75">
        <f t="shared" ref="X4329:Y4329" si="12993">X4328+V4329</f>
        <v>368.0213479</v>
      </c>
      <c r="Y4329" s="75">
        <f t="shared" si="12993"/>
        <v>439.5957451</v>
      </c>
    </row>
    <row r="4330" ht="15.75" customHeight="1">
      <c r="A4330" s="81">
        <v>44487.0</v>
      </c>
      <c r="B4330" s="82">
        <v>18734.9</v>
      </c>
      <c r="C4330" s="82">
        <v>15886.15</v>
      </c>
      <c r="D4330" s="74">
        <f t="shared" si="33"/>
        <v>909</v>
      </c>
      <c r="E4330" s="74">
        <f t="shared" si="16"/>
        <v>1</v>
      </c>
      <c r="F4330" s="75">
        <f t="shared" si="4"/>
        <v>10</v>
      </c>
      <c r="G4330" s="75">
        <f t="shared" si="17"/>
        <v>0</v>
      </c>
      <c r="H4330" s="76">
        <f>IF(A4330&lt;SIP_Calculator!$B$7,0,IF(A4330&gt;SIP_Calculator!$E$7,0,1))</f>
        <v>1</v>
      </c>
      <c r="I4330" s="74">
        <f t="shared" si="5"/>
        <v>1</v>
      </c>
      <c r="J4330" s="75">
        <f t="shared" si="6"/>
        <v>0</v>
      </c>
      <c r="K4330" s="76">
        <f>H4330*SIP_Calculator!$D$25</f>
        <v>484.4666522</v>
      </c>
      <c r="L4330" s="76">
        <f t="shared" si="7"/>
        <v>0.0258590466</v>
      </c>
      <c r="M4330" s="76">
        <f t="shared" si="8"/>
        <v>0.03049616504</v>
      </c>
      <c r="N4330" s="76">
        <f t="shared" ref="N4330:O4330" si="12994">N4329+L4330</f>
        <v>367.2929501</v>
      </c>
      <c r="O4330" s="76">
        <f t="shared" si="12994"/>
        <v>438.6895333</v>
      </c>
      <c r="P4330" s="74">
        <f>I4330*SIP_Calculator!$D$26</f>
        <v>2301.341589</v>
      </c>
      <c r="Q4330" s="74">
        <f t="shared" si="10"/>
        <v>0.1228371429</v>
      </c>
      <c r="R4330" s="74">
        <f t="shared" si="11"/>
        <v>0.1448646519</v>
      </c>
      <c r="S4330" s="74">
        <f t="shared" ref="S4330:T4330" si="12995">S4329+Q4330</f>
        <v>367.2142579</v>
      </c>
      <c r="T4330" s="74">
        <f t="shared" si="12995"/>
        <v>438.6817856</v>
      </c>
      <c r="U4330" s="75">
        <f>J4330*SIP_Calculator!$D$27</f>
        <v>0</v>
      </c>
      <c r="V4330" s="75">
        <f t="shared" si="13"/>
        <v>0</v>
      </c>
      <c r="W4330" s="75">
        <f t="shared" si="14"/>
        <v>0</v>
      </c>
      <c r="X4330" s="75">
        <f t="shared" ref="X4330:Y4330" si="12996">X4329+V4330</f>
        <v>368.0213479</v>
      </c>
      <c r="Y4330" s="75">
        <f t="shared" si="12996"/>
        <v>439.5957451</v>
      </c>
    </row>
    <row r="4331" ht="15.75" customHeight="1">
      <c r="A4331" s="81">
        <v>44488.0</v>
      </c>
      <c r="B4331" s="82">
        <v>18646.15</v>
      </c>
      <c r="C4331" s="82">
        <v>15757.85</v>
      </c>
      <c r="D4331" s="74">
        <f t="shared" si="33"/>
        <v>909</v>
      </c>
      <c r="E4331" s="74">
        <f t="shared" si="16"/>
        <v>0</v>
      </c>
      <c r="F4331" s="75">
        <f t="shared" si="4"/>
        <v>10</v>
      </c>
      <c r="G4331" s="75">
        <f t="shared" si="17"/>
        <v>0</v>
      </c>
      <c r="H4331" s="76">
        <f>IF(A4331&lt;SIP_Calculator!$B$7,0,IF(A4331&gt;SIP_Calculator!$E$7,0,1))</f>
        <v>1</v>
      </c>
      <c r="I4331" s="74">
        <f t="shared" si="5"/>
        <v>0</v>
      </c>
      <c r="J4331" s="75">
        <f t="shared" si="6"/>
        <v>0</v>
      </c>
      <c r="K4331" s="76">
        <f>H4331*SIP_Calculator!$D$25</f>
        <v>484.4666522</v>
      </c>
      <c r="L4331" s="76">
        <f t="shared" si="7"/>
        <v>0.02598212779</v>
      </c>
      <c r="M4331" s="76">
        <f t="shared" si="8"/>
        <v>0.03074446401</v>
      </c>
      <c r="N4331" s="76">
        <f t="shared" ref="N4331:O4331" si="12997">N4330+L4331</f>
        <v>367.3189323</v>
      </c>
      <c r="O4331" s="76">
        <f t="shared" si="12997"/>
        <v>438.7202778</v>
      </c>
      <c r="P4331" s="74">
        <f>I4331*SIP_Calculator!$D$26</f>
        <v>0</v>
      </c>
      <c r="Q4331" s="74">
        <f t="shared" si="10"/>
        <v>0</v>
      </c>
      <c r="R4331" s="74">
        <f t="shared" si="11"/>
        <v>0</v>
      </c>
      <c r="S4331" s="74">
        <f t="shared" ref="S4331:T4331" si="12998">S4330+Q4331</f>
        <v>367.2142579</v>
      </c>
      <c r="T4331" s="74">
        <f t="shared" si="12998"/>
        <v>438.6817856</v>
      </c>
      <c r="U4331" s="75">
        <f>J4331*SIP_Calculator!$D$27</f>
        <v>0</v>
      </c>
      <c r="V4331" s="75">
        <f t="shared" si="13"/>
        <v>0</v>
      </c>
      <c r="W4331" s="75">
        <f t="shared" si="14"/>
        <v>0</v>
      </c>
      <c r="X4331" s="75">
        <f t="shared" ref="X4331:Y4331" si="12999">X4330+V4331</f>
        <v>368.0213479</v>
      </c>
      <c r="Y4331" s="75">
        <f t="shared" si="12999"/>
        <v>439.5957451</v>
      </c>
    </row>
    <row r="4332" ht="15.75" customHeight="1">
      <c r="A4332" s="81">
        <v>44489.0</v>
      </c>
      <c r="B4332" s="82">
        <v>18467.75</v>
      </c>
      <c r="C4332" s="82">
        <v>15568.65</v>
      </c>
      <c r="D4332" s="74">
        <f t="shared" si="33"/>
        <v>909</v>
      </c>
      <c r="E4332" s="74">
        <f t="shared" si="16"/>
        <v>0</v>
      </c>
      <c r="F4332" s="75">
        <f t="shared" si="4"/>
        <v>10</v>
      </c>
      <c r="G4332" s="75">
        <f t="shared" si="17"/>
        <v>0</v>
      </c>
      <c r="H4332" s="76">
        <f>IF(A4332&lt;SIP_Calculator!$B$7,0,IF(A4332&gt;SIP_Calculator!$E$7,0,1))</f>
        <v>1</v>
      </c>
      <c r="I4332" s="74">
        <f t="shared" si="5"/>
        <v>0</v>
      </c>
      <c r="J4332" s="75">
        <f t="shared" si="6"/>
        <v>0</v>
      </c>
      <c r="K4332" s="76">
        <f>H4332*SIP_Calculator!$D$25</f>
        <v>484.4666522</v>
      </c>
      <c r="L4332" s="76">
        <f t="shared" si="7"/>
        <v>0.02623311731</v>
      </c>
      <c r="M4332" s="76">
        <f t="shared" si="8"/>
        <v>0.03111809002</v>
      </c>
      <c r="N4332" s="76">
        <f t="shared" ref="N4332:O4332" si="13000">N4331+L4332</f>
        <v>367.3451654</v>
      </c>
      <c r="O4332" s="76">
        <f t="shared" si="13000"/>
        <v>438.7513959</v>
      </c>
      <c r="P4332" s="74">
        <f>I4332*SIP_Calculator!$D$26</f>
        <v>0</v>
      </c>
      <c r="Q4332" s="74">
        <f t="shared" si="10"/>
        <v>0</v>
      </c>
      <c r="R4332" s="74">
        <f t="shared" si="11"/>
        <v>0</v>
      </c>
      <c r="S4332" s="74">
        <f t="shared" ref="S4332:T4332" si="13001">S4331+Q4332</f>
        <v>367.2142579</v>
      </c>
      <c r="T4332" s="74">
        <f t="shared" si="13001"/>
        <v>438.6817856</v>
      </c>
      <c r="U4332" s="75">
        <f>J4332*SIP_Calculator!$D$27</f>
        <v>0</v>
      </c>
      <c r="V4332" s="75">
        <f t="shared" si="13"/>
        <v>0</v>
      </c>
      <c r="W4332" s="75">
        <f t="shared" si="14"/>
        <v>0</v>
      </c>
      <c r="X4332" s="75">
        <f t="shared" ref="X4332:Y4332" si="13002">X4331+V4332</f>
        <v>368.0213479</v>
      </c>
      <c r="Y4332" s="75">
        <f t="shared" si="13002"/>
        <v>439.5957451</v>
      </c>
    </row>
    <row r="4333" ht="15.75" customHeight="1">
      <c r="A4333" s="81">
        <v>44490.0</v>
      </c>
      <c r="B4333" s="82">
        <v>18374.1</v>
      </c>
      <c r="C4333" s="82">
        <v>15487.65</v>
      </c>
      <c r="D4333" s="74">
        <f t="shared" si="33"/>
        <v>909</v>
      </c>
      <c r="E4333" s="74">
        <f t="shared" si="16"/>
        <v>0</v>
      </c>
      <c r="F4333" s="75">
        <f t="shared" si="4"/>
        <v>10</v>
      </c>
      <c r="G4333" s="75">
        <f t="shared" si="17"/>
        <v>0</v>
      </c>
      <c r="H4333" s="76">
        <f>IF(A4333&lt;SIP_Calculator!$B$7,0,IF(A4333&gt;SIP_Calculator!$E$7,0,1))</f>
        <v>1</v>
      </c>
      <c r="I4333" s="74">
        <f t="shared" si="5"/>
        <v>0</v>
      </c>
      <c r="J4333" s="75">
        <f t="shared" si="6"/>
        <v>0</v>
      </c>
      <c r="K4333" s="76">
        <f>H4333*SIP_Calculator!$D$25</f>
        <v>484.4666522</v>
      </c>
      <c r="L4333" s="76">
        <f t="shared" si="7"/>
        <v>0.02636682353</v>
      </c>
      <c r="M4333" s="76">
        <f t="shared" si="8"/>
        <v>0.03128083681</v>
      </c>
      <c r="N4333" s="76">
        <f t="shared" ref="N4333:O4333" si="13003">N4332+L4333</f>
        <v>367.3715322</v>
      </c>
      <c r="O4333" s="76">
        <f t="shared" si="13003"/>
        <v>438.7826767</v>
      </c>
      <c r="P4333" s="74">
        <f>I4333*SIP_Calculator!$D$26</f>
        <v>0</v>
      </c>
      <c r="Q4333" s="74">
        <f t="shared" si="10"/>
        <v>0</v>
      </c>
      <c r="R4333" s="74">
        <f t="shared" si="11"/>
        <v>0</v>
      </c>
      <c r="S4333" s="74">
        <f t="shared" ref="S4333:T4333" si="13004">S4332+Q4333</f>
        <v>367.2142579</v>
      </c>
      <c r="T4333" s="74">
        <f t="shared" si="13004"/>
        <v>438.6817856</v>
      </c>
      <c r="U4333" s="75">
        <f>J4333*SIP_Calculator!$D$27</f>
        <v>0</v>
      </c>
      <c r="V4333" s="75">
        <f t="shared" si="13"/>
        <v>0</v>
      </c>
      <c r="W4333" s="75">
        <f t="shared" si="14"/>
        <v>0</v>
      </c>
      <c r="X4333" s="75">
        <f t="shared" ref="X4333:Y4333" si="13005">X4332+V4333</f>
        <v>368.0213479</v>
      </c>
      <c r="Y4333" s="75">
        <f t="shared" si="13005"/>
        <v>439.5957451</v>
      </c>
    </row>
    <row r="4334" ht="15.75" customHeight="1">
      <c r="A4334" s="81">
        <v>44491.0</v>
      </c>
      <c r="B4334" s="82">
        <v>18285.15</v>
      </c>
      <c r="C4334" s="82">
        <v>15399.7</v>
      </c>
      <c r="D4334" s="74">
        <f t="shared" si="33"/>
        <v>909</v>
      </c>
      <c r="E4334" s="74">
        <f t="shared" si="16"/>
        <v>0</v>
      </c>
      <c r="F4334" s="75">
        <f t="shared" si="4"/>
        <v>10</v>
      </c>
      <c r="G4334" s="75">
        <f t="shared" si="17"/>
        <v>0</v>
      </c>
      <c r="H4334" s="76">
        <f>IF(A4334&lt;SIP_Calculator!$B$7,0,IF(A4334&gt;SIP_Calculator!$E$7,0,1))</f>
        <v>1</v>
      </c>
      <c r="I4334" s="74">
        <f t="shared" si="5"/>
        <v>0</v>
      </c>
      <c r="J4334" s="75">
        <f t="shared" si="6"/>
        <v>0</v>
      </c>
      <c r="K4334" s="76">
        <f>H4334*SIP_Calculator!$D$25</f>
        <v>484.4666522</v>
      </c>
      <c r="L4334" s="76">
        <f t="shared" si="7"/>
        <v>0.02649508766</v>
      </c>
      <c r="M4334" s="76">
        <f t="shared" si="8"/>
        <v>0.03145948637</v>
      </c>
      <c r="N4334" s="76">
        <f t="shared" ref="N4334:O4334" si="13006">N4333+L4334</f>
        <v>367.3980273</v>
      </c>
      <c r="O4334" s="76">
        <f t="shared" si="13006"/>
        <v>438.8141362</v>
      </c>
      <c r="P4334" s="74">
        <f>I4334*SIP_Calculator!$D$26</f>
        <v>0</v>
      </c>
      <c r="Q4334" s="74">
        <f t="shared" si="10"/>
        <v>0</v>
      </c>
      <c r="R4334" s="74">
        <f t="shared" si="11"/>
        <v>0</v>
      </c>
      <c r="S4334" s="74">
        <f t="shared" ref="S4334:T4334" si="13007">S4333+Q4334</f>
        <v>367.2142579</v>
      </c>
      <c r="T4334" s="74">
        <f t="shared" si="13007"/>
        <v>438.6817856</v>
      </c>
      <c r="U4334" s="75">
        <f>J4334*SIP_Calculator!$D$27</f>
        <v>0</v>
      </c>
      <c r="V4334" s="75">
        <f t="shared" si="13"/>
        <v>0</v>
      </c>
      <c r="W4334" s="75">
        <f t="shared" si="14"/>
        <v>0</v>
      </c>
      <c r="X4334" s="75">
        <f t="shared" ref="X4334:Y4334" si="13008">X4333+V4334</f>
        <v>368.0213479</v>
      </c>
      <c r="Y4334" s="75">
        <f t="shared" si="13008"/>
        <v>439.5957451</v>
      </c>
    </row>
    <row r="4335" ht="15.75" customHeight="1">
      <c r="A4335" s="81">
        <v>44494.0</v>
      </c>
      <c r="B4335" s="82">
        <v>18272.4</v>
      </c>
      <c r="C4335" s="82">
        <v>15334.35</v>
      </c>
      <c r="D4335" s="74">
        <f t="shared" si="33"/>
        <v>910</v>
      </c>
      <c r="E4335" s="74">
        <f t="shared" si="16"/>
        <v>1</v>
      </c>
      <c r="F4335" s="75">
        <f t="shared" si="4"/>
        <v>10</v>
      </c>
      <c r="G4335" s="75">
        <f t="shared" si="17"/>
        <v>0</v>
      </c>
      <c r="H4335" s="76">
        <f>IF(A4335&lt;SIP_Calculator!$B$7,0,IF(A4335&gt;SIP_Calculator!$E$7,0,1))</f>
        <v>1</v>
      </c>
      <c r="I4335" s="74">
        <f t="shared" si="5"/>
        <v>1</v>
      </c>
      <c r="J4335" s="75">
        <f t="shared" si="6"/>
        <v>0</v>
      </c>
      <c r="K4335" s="76">
        <f>H4335*SIP_Calculator!$D$25</f>
        <v>484.4666522</v>
      </c>
      <c r="L4335" s="76">
        <f t="shared" si="7"/>
        <v>0.02651357524</v>
      </c>
      <c r="M4335" s="76">
        <f t="shared" si="8"/>
        <v>0.03159355644</v>
      </c>
      <c r="N4335" s="76">
        <f t="shared" ref="N4335:O4335" si="13009">N4334+L4335</f>
        <v>367.4245409</v>
      </c>
      <c r="O4335" s="76">
        <f t="shared" si="13009"/>
        <v>438.8457298</v>
      </c>
      <c r="P4335" s="74">
        <f>I4335*SIP_Calculator!$D$26</f>
        <v>2301.341589</v>
      </c>
      <c r="Q4335" s="74">
        <f t="shared" si="10"/>
        <v>0.1259463228</v>
      </c>
      <c r="R4335" s="74">
        <f t="shared" si="11"/>
        <v>0.1500775442</v>
      </c>
      <c r="S4335" s="74">
        <f t="shared" ref="S4335:T4335" si="13010">S4334+Q4335</f>
        <v>367.3402042</v>
      </c>
      <c r="T4335" s="74">
        <f t="shared" si="13010"/>
        <v>438.8318632</v>
      </c>
      <c r="U4335" s="75">
        <f>J4335*SIP_Calculator!$D$27</f>
        <v>0</v>
      </c>
      <c r="V4335" s="75">
        <f t="shared" si="13"/>
        <v>0</v>
      </c>
      <c r="W4335" s="75">
        <f t="shared" si="14"/>
        <v>0</v>
      </c>
      <c r="X4335" s="75">
        <f t="shared" ref="X4335:Y4335" si="13011">X4334+V4335</f>
        <v>368.0213479</v>
      </c>
      <c r="Y4335" s="75">
        <f t="shared" si="13011"/>
        <v>439.5957451</v>
      </c>
    </row>
    <row r="4336" ht="15.75" customHeight="1">
      <c r="A4336" s="81">
        <v>44495.0</v>
      </c>
      <c r="B4336" s="82">
        <v>18425.15</v>
      </c>
      <c r="C4336" s="82">
        <v>15499.65</v>
      </c>
      <c r="D4336" s="74">
        <f t="shared" si="33"/>
        <v>910</v>
      </c>
      <c r="E4336" s="74">
        <f t="shared" si="16"/>
        <v>0</v>
      </c>
      <c r="F4336" s="75">
        <f t="shared" si="4"/>
        <v>10</v>
      </c>
      <c r="G4336" s="75">
        <f t="shared" si="17"/>
        <v>0</v>
      </c>
      <c r="H4336" s="76">
        <f>IF(A4336&lt;SIP_Calculator!$B$7,0,IF(A4336&gt;SIP_Calculator!$E$7,0,1))</f>
        <v>1</v>
      </c>
      <c r="I4336" s="74">
        <f t="shared" si="5"/>
        <v>0</v>
      </c>
      <c r="J4336" s="75">
        <f t="shared" si="6"/>
        <v>0</v>
      </c>
      <c r="K4336" s="76">
        <f>H4336*SIP_Calculator!$D$25</f>
        <v>484.4666522</v>
      </c>
      <c r="L4336" s="76">
        <f t="shared" si="7"/>
        <v>0.02629376978</v>
      </c>
      <c r="M4336" s="76">
        <f t="shared" si="8"/>
        <v>0.03125661884</v>
      </c>
      <c r="N4336" s="76">
        <f t="shared" ref="N4336:O4336" si="13012">N4335+L4336</f>
        <v>367.4508346</v>
      </c>
      <c r="O4336" s="76">
        <f t="shared" si="13012"/>
        <v>438.8769864</v>
      </c>
      <c r="P4336" s="74">
        <f>I4336*SIP_Calculator!$D$26</f>
        <v>0</v>
      </c>
      <c r="Q4336" s="74">
        <f t="shared" si="10"/>
        <v>0</v>
      </c>
      <c r="R4336" s="74">
        <f t="shared" si="11"/>
        <v>0</v>
      </c>
      <c r="S4336" s="74">
        <f t="shared" ref="S4336:T4336" si="13013">S4335+Q4336</f>
        <v>367.3402042</v>
      </c>
      <c r="T4336" s="74">
        <f t="shared" si="13013"/>
        <v>438.8318632</v>
      </c>
      <c r="U4336" s="75">
        <f>J4336*SIP_Calculator!$D$27</f>
        <v>0</v>
      </c>
      <c r="V4336" s="75">
        <f t="shared" si="13"/>
        <v>0</v>
      </c>
      <c r="W4336" s="75">
        <f t="shared" si="14"/>
        <v>0</v>
      </c>
      <c r="X4336" s="75">
        <f t="shared" ref="X4336:Y4336" si="13014">X4335+V4336</f>
        <v>368.0213479</v>
      </c>
      <c r="Y4336" s="75">
        <f t="shared" si="13014"/>
        <v>439.5957451</v>
      </c>
    </row>
    <row r="4337" ht="15.75" customHeight="1">
      <c r="A4337" s="81">
        <v>44496.0</v>
      </c>
      <c r="B4337" s="82">
        <v>18390.05</v>
      </c>
      <c r="C4337" s="82">
        <v>15484.35</v>
      </c>
      <c r="D4337" s="74">
        <f t="shared" si="33"/>
        <v>910</v>
      </c>
      <c r="E4337" s="74">
        <f t="shared" si="16"/>
        <v>0</v>
      </c>
      <c r="F4337" s="75">
        <f t="shared" si="4"/>
        <v>10</v>
      </c>
      <c r="G4337" s="75">
        <f t="shared" si="17"/>
        <v>0</v>
      </c>
      <c r="H4337" s="76">
        <f>IF(A4337&lt;SIP_Calculator!$B$7,0,IF(A4337&gt;SIP_Calculator!$E$7,0,1))</f>
        <v>1</v>
      </c>
      <c r="I4337" s="74">
        <f t="shared" si="5"/>
        <v>0</v>
      </c>
      <c r="J4337" s="75">
        <f t="shared" si="6"/>
        <v>0</v>
      </c>
      <c r="K4337" s="76">
        <f>H4337*SIP_Calculator!$D$25</f>
        <v>484.4666522</v>
      </c>
      <c r="L4337" s="76">
        <f t="shared" si="7"/>
        <v>0.02634395514</v>
      </c>
      <c r="M4337" s="76">
        <f t="shared" si="8"/>
        <v>0.03128750333</v>
      </c>
      <c r="N4337" s="76">
        <f t="shared" ref="N4337:O4337" si="13015">N4336+L4337</f>
        <v>367.4771786</v>
      </c>
      <c r="O4337" s="76">
        <f t="shared" si="13015"/>
        <v>438.9082739</v>
      </c>
      <c r="P4337" s="74">
        <f>I4337*SIP_Calculator!$D$26</f>
        <v>0</v>
      </c>
      <c r="Q4337" s="74">
        <f t="shared" si="10"/>
        <v>0</v>
      </c>
      <c r="R4337" s="74">
        <f t="shared" si="11"/>
        <v>0</v>
      </c>
      <c r="S4337" s="74">
        <f t="shared" ref="S4337:T4337" si="13016">S4336+Q4337</f>
        <v>367.3402042</v>
      </c>
      <c r="T4337" s="74">
        <f t="shared" si="13016"/>
        <v>438.8318632</v>
      </c>
      <c r="U4337" s="75">
        <f>J4337*SIP_Calculator!$D$27</f>
        <v>0</v>
      </c>
      <c r="V4337" s="75">
        <f t="shared" si="13"/>
        <v>0</v>
      </c>
      <c r="W4337" s="75">
        <f t="shared" si="14"/>
        <v>0</v>
      </c>
      <c r="X4337" s="75">
        <f t="shared" ref="X4337:Y4337" si="13017">X4336+V4337</f>
        <v>368.0213479</v>
      </c>
      <c r="Y4337" s="75">
        <f t="shared" si="13017"/>
        <v>439.5957451</v>
      </c>
    </row>
    <row r="4338" ht="15.75" customHeight="1">
      <c r="A4338" s="81">
        <v>44497.0</v>
      </c>
      <c r="B4338" s="82">
        <v>18028.1</v>
      </c>
      <c r="C4338" s="82">
        <v>15190.85</v>
      </c>
      <c r="D4338" s="74">
        <f t="shared" si="33"/>
        <v>910</v>
      </c>
      <c r="E4338" s="74">
        <f t="shared" si="16"/>
        <v>0</v>
      </c>
      <c r="F4338" s="75">
        <f t="shared" si="4"/>
        <v>10</v>
      </c>
      <c r="G4338" s="75">
        <f t="shared" si="17"/>
        <v>0</v>
      </c>
      <c r="H4338" s="76">
        <f>IF(A4338&lt;SIP_Calculator!$B$7,0,IF(A4338&gt;SIP_Calculator!$E$7,0,1))</f>
        <v>1</v>
      </c>
      <c r="I4338" s="74">
        <f t="shared" si="5"/>
        <v>0</v>
      </c>
      <c r="J4338" s="75">
        <f t="shared" si="6"/>
        <v>0</v>
      </c>
      <c r="K4338" s="76">
        <f>H4338*SIP_Calculator!$D$25</f>
        <v>484.4666522</v>
      </c>
      <c r="L4338" s="76">
        <f t="shared" si="7"/>
        <v>0.02687286249</v>
      </c>
      <c r="M4338" s="76">
        <f t="shared" si="8"/>
        <v>0.03189200421</v>
      </c>
      <c r="N4338" s="76">
        <f t="shared" ref="N4338:O4338" si="13018">N4337+L4338</f>
        <v>367.5040515</v>
      </c>
      <c r="O4338" s="76">
        <f t="shared" si="13018"/>
        <v>438.9401659</v>
      </c>
      <c r="P4338" s="74">
        <f>I4338*SIP_Calculator!$D$26</f>
        <v>0</v>
      </c>
      <c r="Q4338" s="74">
        <f t="shared" si="10"/>
        <v>0</v>
      </c>
      <c r="R4338" s="74">
        <f t="shared" si="11"/>
        <v>0</v>
      </c>
      <c r="S4338" s="74">
        <f t="shared" ref="S4338:T4338" si="13019">S4337+Q4338</f>
        <v>367.3402042</v>
      </c>
      <c r="T4338" s="74">
        <f t="shared" si="13019"/>
        <v>438.8318632</v>
      </c>
      <c r="U4338" s="75">
        <f>J4338*SIP_Calculator!$D$27</f>
        <v>0</v>
      </c>
      <c r="V4338" s="75">
        <f t="shared" si="13"/>
        <v>0</v>
      </c>
      <c r="W4338" s="75">
        <f t="shared" si="14"/>
        <v>0</v>
      </c>
      <c r="X4338" s="75">
        <f t="shared" ref="X4338:Y4338" si="13020">X4337+V4338</f>
        <v>368.0213479</v>
      </c>
      <c r="Y4338" s="75">
        <f t="shared" si="13020"/>
        <v>439.5957451</v>
      </c>
    </row>
    <row r="4339" ht="15.75" customHeight="1">
      <c r="A4339" s="81">
        <v>44498.0</v>
      </c>
      <c r="B4339" s="82">
        <v>17880.8</v>
      </c>
      <c r="C4339" s="82">
        <v>15086.9</v>
      </c>
      <c r="D4339" s="74">
        <f t="shared" si="33"/>
        <v>910</v>
      </c>
      <c r="E4339" s="74">
        <f t="shared" si="16"/>
        <v>0</v>
      </c>
      <c r="F4339" s="75">
        <f t="shared" si="4"/>
        <v>10</v>
      </c>
      <c r="G4339" s="75">
        <f t="shared" si="17"/>
        <v>0</v>
      </c>
      <c r="H4339" s="76">
        <f>IF(A4339&lt;SIP_Calculator!$B$7,0,IF(A4339&gt;SIP_Calculator!$E$7,0,1))</f>
        <v>1</v>
      </c>
      <c r="I4339" s="74">
        <f t="shared" si="5"/>
        <v>0</v>
      </c>
      <c r="J4339" s="75">
        <f t="shared" si="6"/>
        <v>0</v>
      </c>
      <c r="K4339" s="76">
        <f>H4339*SIP_Calculator!$D$25</f>
        <v>484.4666522</v>
      </c>
      <c r="L4339" s="76">
        <f t="shared" si="7"/>
        <v>0.02709423808</v>
      </c>
      <c r="M4339" s="76">
        <f t="shared" si="8"/>
        <v>0.03211174278</v>
      </c>
      <c r="N4339" s="76">
        <f t="shared" ref="N4339:O4339" si="13021">N4338+L4339</f>
        <v>367.5311457</v>
      </c>
      <c r="O4339" s="76">
        <f t="shared" si="13021"/>
        <v>438.9722776</v>
      </c>
      <c r="P4339" s="74">
        <f>I4339*SIP_Calculator!$D$26</f>
        <v>0</v>
      </c>
      <c r="Q4339" s="74">
        <f t="shared" si="10"/>
        <v>0</v>
      </c>
      <c r="R4339" s="74">
        <f t="shared" si="11"/>
        <v>0</v>
      </c>
      <c r="S4339" s="74">
        <f t="shared" ref="S4339:T4339" si="13022">S4338+Q4339</f>
        <v>367.3402042</v>
      </c>
      <c r="T4339" s="74">
        <f t="shared" si="13022"/>
        <v>438.8318632</v>
      </c>
      <c r="U4339" s="75">
        <f>J4339*SIP_Calculator!$D$27</f>
        <v>0</v>
      </c>
      <c r="V4339" s="75">
        <f t="shared" si="13"/>
        <v>0</v>
      </c>
      <c r="W4339" s="75">
        <f t="shared" si="14"/>
        <v>0</v>
      </c>
      <c r="X4339" s="75">
        <f t="shared" ref="X4339:Y4339" si="13023">X4338+V4339</f>
        <v>368.0213479</v>
      </c>
      <c r="Y4339" s="75">
        <f t="shared" si="13023"/>
        <v>439.5957451</v>
      </c>
    </row>
    <row r="4340" ht="15.75" customHeight="1">
      <c r="A4340" s="81">
        <v>44501.0</v>
      </c>
      <c r="B4340" s="82">
        <v>18134.6</v>
      </c>
      <c r="C4340" s="82">
        <v>15302.7</v>
      </c>
      <c r="D4340" s="74">
        <f t="shared" si="33"/>
        <v>911</v>
      </c>
      <c r="E4340" s="74">
        <f t="shared" si="16"/>
        <v>1</v>
      </c>
      <c r="F4340" s="75">
        <f t="shared" si="4"/>
        <v>11</v>
      </c>
      <c r="G4340" s="75">
        <f t="shared" si="17"/>
        <v>1</v>
      </c>
      <c r="H4340" s="76">
        <f>IF(A4340&lt;SIP_Calculator!$B$7,0,IF(A4340&gt;SIP_Calculator!$E$7,0,1))</f>
        <v>1</v>
      </c>
      <c r="I4340" s="74">
        <f t="shared" si="5"/>
        <v>1</v>
      </c>
      <c r="J4340" s="75">
        <f t="shared" si="6"/>
        <v>1</v>
      </c>
      <c r="K4340" s="76">
        <f>H4340*SIP_Calculator!$D$25</f>
        <v>484.4666522</v>
      </c>
      <c r="L4340" s="76">
        <f t="shared" si="7"/>
        <v>0.02671504484</v>
      </c>
      <c r="M4340" s="76">
        <f t="shared" si="8"/>
        <v>0.03165890021</v>
      </c>
      <c r="N4340" s="76">
        <f t="shared" ref="N4340:O4340" si="13024">N4339+L4340</f>
        <v>367.5578607</v>
      </c>
      <c r="O4340" s="76">
        <f t="shared" si="13024"/>
        <v>439.0039365</v>
      </c>
      <c r="P4340" s="74">
        <f>I4340*SIP_Calculator!$D$26</f>
        <v>2301.341589</v>
      </c>
      <c r="Q4340" s="74">
        <f t="shared" si="10"/>
        <v>0.1269033554</v>
      </c>
      <c r="R4340" s="74">
        <f t="shared" si="11"/>
        <v>0.1503879439</v>
      </c>
      <c r="S4340" s="74">
        <f t="shared" ref="S4340:T4340" si="13025">S4339+Q4340</f>
        <v>367.4671076</v>
      </c>
      <c r="T4340" s="74">
        <f t="shared" si="13025"/>
        <v>438.9822511</v>
      </c>
      <c r="U4340" s="75">
        <f>J4340*SIP_Calculator!$D$27</f>
        <v>10000</v>
      </c>
      <c r="V4340" s="75">
        <f t="shared" si="13"/>
        <v>0.5514320691</v>
      </c>
      <c r="W4340" s="75">
        <f t="shared" si="14"/>
        <v>0.6534794513</v>
      </c>
      <c r="X4340" s="75">
        <f t="shared" ref="X4340:Y4340" si="13026">X4339+V4340</f>
        <v>368.57278</v>
      </c>
      <c r="Y4340" s="75">
        <f t="shared" si="13026"/>
        <v>440.2492245</v>
      </c>
    </row>
    <row r="4341" ht="15.75" customHeight="1">
      <c r="A4341" s="81">
        <v>44502.0</v>
      </c>
      <c r="B4341" s="82">
        <v>18101.0</v>
      </c>
      <c r="C4341" s="82">
        <v>15314.65</v>
      </c>
      <c r="D4341" s="74">
        <f t="shared" si="33"/>
        <v>911</v>
      </c>
      <c r="E4341" s="74">
        <f t="shared" si="16"/>
        <v>0</v>
      </c>
      <c r="F4341" s="75">
        <f t="shared" si="4"/>
        <v>11</v>
      </c>
      <c r="G4341" s="75">
        <f t="shared" si="17"/>
        <v>0</v>
      </c>
      <c r="H4341" s="76">
        <f>IF(A4341&lt;SIP_Calculator!$B$7,0,IF(A4341&gt;SIP_Calculator!$E$7,0,1))</f>
        <v>1</v>
      </c>
      <c r="I4341" s="74">
        <f t="shared" si="5"/>
        <v>0</v>
      </c>
      <c r="J4341" s="75">
        <f t="shared" si="6"/>
        <v>0</v>
      </c>
      <c r="K4341" s="76">
        <f>H4341*SIP_Calculator!$D$25</f>
        <v>484.4666522</v>
      </c>
      <c r="L4341" s="76">
        <f t="shared" si="7"/>
        <v>0.02676463467</v>
      </c>
      <c r="M4341" s="76">
        <f t="shared" si="8"/>
        <v>0.03163419681</v>
      </c>
      <c r="N4341" s="76">
        <f t="shared" ref="N4341:O4341" si="13027">N4340+L4341</f>
        <v>367.5846254</v>
      </c>
      <c r="O4341" s="76">
        <f t="shared" si="13027"/>
        <v>439.0355707</v>
      </c>
      <c r="P4341" s="74">
        <f>I4341*SIP_Calculator!$D$26</f>
        <v>0</v>
      </c>
      <c r="Q4341" s="74">
        <f t="shared" si="10"/>
        <v>0</v>
      </c>
      <c r="R4341" s="74">
        <f t="shared" si="11"/>
        <v>0</v>
      </c>
      <c r="S4341" s="74">
        <f t="shared" ref="S4341:T4341" si="13028">S4340+Q4341</f>
        <v>367.4671076</v>
      </c>
      <c r="T4341" s="74">
        <f t="shared" si="13028"/>
        <v>438.9822511</v>
      </c>
      <c r="U4341" s="75">
        <f>J4341*SIP_Calculator!$D$27</f>
        <v>0</v>
      </c>
      <c r="V4341" s="75">
        <f t="shared" si="13"/>
        <v>0</v>
      </c>
      <c r="W4341" s="75">
        <f t="shared" si="14"/>
        <v>0</v>
      </c>
      <c r="X4341" s="75">
        <f t="shared" ref="X4341:Y4341" si="13029">X4340+V4341</f>
        <v>368.57278</v>
      </c>
      <c r="Y4341" s="75">
        <f t="shared" si="13029"/>
        <v>440.2492245</v>
      </c>
    </row>
    <row r="4342" ht="15.75" customHeight="1">
      <c r="A4342" s="81">
        <v>44503.0</v>
      </c>
      <c r="B4342" s="82">
        <v>18066.95</v>
      </c>
      <c r="C4342" s="82">
        <v>15282.75</v>
      </c>
      <c r="D4342" s="74">
        <f t="shared" si="33"/>
        <v>911</v>
      </c>
      <c r="E4342" s="74">
        <f t="shared" si="16"/>
        <v>0</v>
      </c>
      <c r="F4342" s="75">
        <f t="shared" si="4"/>
        <v>11</v>
      </c>
      <c r="G4342" s="75">
        <f t="shared" si="17"/>
        <v>0</v>
      </c>
      <c r="H4342" s="76">
        <f>IF(A4342&lt;SIP_Calculator!$B$7,0,IF(A4342&gt;SIP_Calculator!$E$7,0,1))</f>
        <v>1</v>
      </c>
      <c r="I4342" s="74">
        <f t="shared" si="5"/>
        <v>0</v>
      </c>
      <c r="J4342" s="75">
        <f t="shared" si="6"/>
        <v>0</v>
      </c>
      <c r="K4342" s="76">
        <f>H4342*SIP_Calculator!$D$25</f>
        <v>484.4666522</v>
      </c>
      <c r="L4342" s="76">
        <f t="shared" si="7"/>
        <v>0.02681507682</v>
      </c>
      <c r="M4342" s="76">
        <f t="shared" si="8"/>
        <v>0.03170022752</v>
      </c>
      <c r="N4342" s="76">
        <f t="shared" ref="N4342:O4342" si="13030">N4341+L4342</f>
        <v>367.6114405</v>
      </c>
      <c r="O4342" s="76">
        <f t="shared" si="13030"/>
        <v>439.0672709</v>
      </c>
      <c r="P4342" s="74">
        <f>I4342*SIP_Calculator!$D$26</f>
        <v>0</v>
      </c>
      <c r="Q4342" s="74">
        <f t="shared" si="10"/>
        <v>0</v>
      </c>
      <c r="R4342" s="74">
        <f t="shared" si="11"/>
        <v>0</v>
      </c>
      <c r="S4342" s="74">
        <f t="shared" ref="S4342:T4342" si="13031">S4341+Q4342</f>
        <v>367.4671076</v>
      </c>
      <c r="T4342" s="74">
        <f t="shared" si="13031"/>
        <v>438.9822511</v>
      </c>
      <c r="U4342" s="75">
        <f>J4342*SIP_Calculator!$D$27</f>
        <v>0</v>
      </c>
      <c r="V4342" s="75">
        <f t="shared" si="13"/>
        <v>0</v>
      </c>
      <c r="W4342" s="75">
        <f t="shared" si="14"/>
        <v>0</v>
      </c>
      <c r="X4342" s="75">
        <f t="shared" ref="X4342:Y4342" si="13032">X4341+V4342</f>
        <v>368.57278</v>
      </c>
      <c r="Y4342" s="75">
        <f t="shared" si="13032"/>
        <v>440.2492245</v>
      </c>
    </row>
    <row r="4343" ht="15.75" customHeight="1">
      <c r="A4343" s="81">
        <v>44504.0</v>
      </c>
      <c r="B4343" s="82">
        <v>18156.15</v>
      </c>
      <c r="C4343" s="82">
        <v>15376.9</v>
      </c>
      <c r="D4343" s="74">
        <f t="shared" si="33"/>
        <v>911</v>
      </c>
      <c r="E4343" s="74">
        <f t="shared" si="16"/>
        <v>0</v>
      </c>
      <c r="F4343" s="75">
        <f t="shared" si="4"/>
        <v>11</v>
      </c>
      <c r="G4343" s="75">
        <f t="shared" si="17"/>
        <v>0</v>
      </c>
      <c r="H4343" s="76">
        <f>IF(A4343&lt;SIP_Calculator!$B$7,0,IF(A4343&gt;SIP_Calculator!$E$7,0,1))</f>
        <v>1</v>
      </c>
      <c r="I4343" s="74">
        <f t="shared" si="5"/>
        <v>0</v>
      </c>
      <c r="J4343" s="75">
        <f t="shared" si="6"/>
        <v>0</v>
      </c>
      <c r="K4343" s="76">
        <f>H4343*SIP_Calculator!$D$25</f>
        <v>484.4666522</v>
      </c>
      <c r="L4343" s="76">
        <f t="shared" si="7"/>
        <v>0.02668333607</v>
      </c>
      <c r="M4343" s="76">
        <f t="shared" si="8"/>
        <v>0.03150613272</v>
      </c>
      <c r="N4343" s="76">
        <f t="shared" ref="N4343:O4343" si="13033">N4342+L4343</f>
        <v>367.6381238</v>
      </c>
      <c r="O4343" s="76">
        <f t="shared" si="13033"/>
        <v>439.0987771</v>
      </c>
      <c r="P4343" s="74">
        <f>I4343*SIP_Calculator!$D$26</f>
        <v>0</v>
      </c>
      <c r="Q4343" s="74">
        <f t="shared" si="10"/>
        <v>0</v>
      </c>
      <c r="R4343" s="74">
        <f t="shared" si="11"/>
        <v>0</v>
      </c>
      <c r="S4343" s="74">
        <f t="shared" ref="S4343:T4343" si="13034">S4342+Q4343</f>
        <v>367.4671076</v>
      </c>
      <c r="T4343" s="74">
        <f t="shared" si="13034"/>
        <v>438.9822511</v>
      </c>
      <c r="U4343" s="75">
        <f>J4343*SIP_Calculator!$D$27</f>
        <v>0</v>
      </c>
      <c r="V4343" s="75">
        <f t="shared" si="13"/>
        <v>0</v>
      </c>
      <c r="W4343" s="75">
        <f t="shared" si="14"/>
        <v>0</v>
      </c>
      <c r="X4343" s="75">
        <f t="shared" ref="X4343:Y4343" si="13035">X4342+V4343</f>
        <v>368.57278</v>
      </c>
      <c r="Y4343" s="75">
        <f t="shared" si="13035"/>
        <v>440.2492245</v>
      </c>
    </row>
    <row r="4344" ht="15.75" customHeight="1">
      <c r="A4344" s="81">
        <v>44508.0</v>
      </c>
      <c r="B4344" s="82">
        <v>18320.65</v>
      </c>
      <c r="C4344" s="82">
        <v>15520.15</v>
      </c>
      <c r="D4344" s="74">
        <f t="shared" si="33"/>
        <v>912</v>
      </c>
      <c r="E4344" s="74">
        <f t="shared" si="16"/>
        <v>1</v>
      </c>
      <c r="F4344" s="75">
        <f t="shared" si="4"/>
        <v>11</v>
      </c>
      <c r="G4344" s="75">
        <f t="shared" si="17"/>
        <v>0</v>
      </c>
      <c r="H4344" s="76">
        <f>IF(A4344&lt;SIP_Calculator!$B$7,0,IF(A4344&gt;SIP_Calculator!$E$7,0,1))</f>
        <v>1</v>
      </c>
      <c r="I4344" s="74">
        <f t="shared" si="5"/>
        <v>1</v>
      </c>
      <c r="J4344" s="75">
        <f t="shared" si="6"/>
        <v>0</v>
      </c>
      <c r="K4344" s="76">
        <f>H4344*SIP_Calculator!$D$25</f>
        <v>484.4666522</v>
      </c>
      <c r="L4344" s="76">
        <f t="shared" si="7"/>
        <v>0.02644374802</v>
      </c>
      <c r="M4344" s="76">
        <f t="shared" si="8"/>
        <v>0.03121533311</v>
      </c>
      <c r="N4344" s="76">
        <f t="shared" ref="N4344:O4344" si="13036">N4343+L4344</f>
        <v>367.6645675</v>
      </c>
      <c r="O4344" s="76">
        <f t="shared" si="13036"/>
        <v>439.1299924</v>
      </c>
      <c r="P4344" s="74">
        <f>I4344*SIP_Calculator!$D$26</f>
        <v>2301.341589</v>
      </c>
      <c r="Q4344" s="74">
        <f t="shared" si="10"/>
        <v>0.1256146255</v>
      </c>
      <c r="R4344" s="74">
        <f t="shared" si="11"/>
        <v>0.1482808858</v>
      </c>
      <c r="S4344" s="74">
        <f t="shared" ref="S4344:T4344" si="13037">S4343+Q4344</f>
        <v>367.5927222</v>
      </c>
      <c r="T4344" s="74">
        <f t="shared" si="13037"/>
        <v>439.130532</v>
      </c>
      <c r="U4344" s="75">
        <f>J4344*SIP_Calculator!$D$27</f>
        <v>0</v>
      </c>
      <c r="V4344" s="75">
        <f t="shared" si="13"/>
        <v>0</v>
      </c>
      <c r="W4344" s="75">
        <f t="shared" si="14"/>
        <v>0</v>
      </c>
      <c r="X4344" s="75">
        <f t="shared" ref="X4344:Y4344" si="13038">X4343+V4344</f>
        <v>368.57278</v>
      </c>
      <c r="Y4344" s="75">
        <f t="shared" si="13038"/>
        <v>440.2492245</v>
      </c>
    </row>
    <row r="4345" ht="15.75" customHeight="1">
      <c r="A4345" s="81">
        <v>44509.0</v>
      </c>
      <c r="B4345" s="82">
        <v>18309.05</v>
      </c>
      <c r="C4345" s="82">
        <v>15541.95</v>
      </c>
      <c r="D4345" s="74">
        <f t="shared" si="33"/>
        <v>912</v>
      </c>
      <c r="E4345" s="74">
        <f t="shared" si="16"/>
        <v>0</v>
      </c>
      <c r="F4345" s="75">
        <f t="shared" si="4"/>
        <v>11</v>
      </c>
      <c r="G4345" s="75">
        <f t="shared" si="17"/>
        <v>0</v>
      </c>
      <c r="H4345" s="76">
        <f>IF(A4345&lt;SIP_Calculator!$B$7,0,IF(A4345&gt;SIP_Calculator!$E$7,0,1))</f>
        <v>1</v>
      </c>
      <c r="I4345" s="74">
        <f t="shared" si="5"/>
        <v>0</v>
      </c>
      <c r="J4345" s="75">
        <f t="shared" si="6"/>
        <v>0</v>
      </c>
      <c r="K4345" s="76">
        <f>H4345*SIP_Calculator!$D$25</f>
        <v>484.4666522</v>
      </c>
      <c r="L4345" s="76">
        <f t="shared" si="7"/>
        <v>0.02646050189</v>
      </c>
      <c r="M4345" s="76">
        <f t="shared" si="8"/>
        <v>0.03117154876</v>
      </c>
      <c r="N4345" s="76">
        <f t="shared" ref="N4345:O4345" si="13039">N4344+L4345</f>
        <v>367.691028</v>
      </c>
      <c r="O4345" s="76">
        <f t="shared" si="13039"/>
        <v>439.161164</v>
      </c>
      <c r="P4345" s="74">
        <f>I4345*SIP_Calculator!$D$26</f>
        <v>0</v>
      </c>
      <c r="Q4345" s="74">
        <f t="shared" si="10"/>
        <v>0</v>
      </c>
      <c r="R4345" s="74">
        <f t="shared" si="11"/>
        <v>0</v>
      </c>
      <c r="S4345" s="74">
        <f t="shared" ref="S4345:T4345" si="13040">S4344+Q4345</f>
        <v>367.5927222</v>
      </c>
      <c r="T4345" s="74">
        <f t="shared" si="13040"/>
        <v>439.130532</v>
      </c>
      <c r="U4345" s="75">
        <f>J4345*SIP_Calculator!$D$27</f>
        <v>0</v>
      </c>
      <c r="V4345" s="75">
        <f t="shared" si="13"/>
        <v>0</v>
      </c>
      <c r="W4345" s="75">
        <f t="shared" si="14"/>
        <v>0</v>
      </c>
      <c r="X4345" s="75">
        <f t="shared" ref="X4345:Y4345" si="13041">X4344+V4345</f>
        <v>368.57278</v>
      </c>
      <c r="Y4345" s="75">
        <f t="shared" si="13041"/>
        <v>440.2492245</v>
      </c>
    </row>
    <row r="4346" ht="15.75" customHeight="1">
      <c r="A4346" s="81">
        <v>44510.0</v>
      </c>
      <c r="B4346" s="82">
        <v>18291.75</v>
      </c>
      <c r="C4346" s="82">
        <v>15521.1</v>
      </c>
      <c r="D4346" s="74">
        <f t="shared" si="33"/>
        <v>912</v>
      </c>
      <c r="E4346" s="74">
        <f t="shared" si="16"/>
        <v>0</v>
      </c>
      <c r="F4346" s="75">
        <f t="shared" si="4"/>
        <v>11</v>
      </c>
      <c r="G4346" s="75">
        <f t="shared" si="17"/>
        <v>0</v>
      </c>
      <c r="H4346" s="76">
        <f>IF(A4346&lt;SIP_Calculator!$B$7,0,IF(A4346&gt;SIP_Calculator!$E$7,0,1))</f>
        <v>1</v>
      </c>
      <c r="I4346" s="74">
        <f t="shared" si="5"/>
        <v>0</v>
      </c>
      <c r="J4346" s="75">
        <f t="shared" si="6"/>
        <v>0</v>
      </c>
      <c r="K4346" s="76">
        <f>H4346*SIP_Calculator!$D$25</f>
        <v>484.4666522</v>
      </c>
      <c r="L4346" s="76">
        <f t="shared" si="7"/>
        <v>0.02648552775</v>
      </c>
      <c r="M4346" s="76">
        <f t="shared" si="8"/>
        <v>0.03121342251</v>
      </c>
      <c r="N4346" s="76">
        <f t="shared" ref="N4346:O4346" si="13042">N4345+L4346</f>
        <v>367.7175136</v>
      </c>
      <c r="O4346" s="76">
        <f t="shared" si="13042"/>
        <v>439.1923774</v>
      </c>
      <c r="P4346" s="74">
        <f>I4346*SIP_Calculator!$D$26</f>
        <v>0</v>
      </c>
      <c r="Q4346" s="74">
        <f t="shared" si="10"/>
        <v>0</v>
      </c>
      <c r="R4346" s="74">
        <f t="shared" si="11"/>
        <v>0</v>
      </c>
      <c r="S4346" s="74">
        <f t="shared" ref="S4346:T4346" si="13043">S4345+Q4346</f>
        <v>367.5927222</v>
      </c>
      <c r="T4346" s="74">
        <f t="shared" si="13043"/>
        <v>439.130532</v>
      </c>
      <c r="U4346" s="75">
        <f>J4346*SIP_Calculator!$D$27</f>
        <v>0</v>
      </c>
      <c r="V4346" s="75">
        <f t="shared" si="13"/>
        <v>0</v>
      </c>
      <c r="W4346" s="75">
        <f t="shared" si="14"/>
        <v>0</v>
      </c>
      <c r="X4346" s="75">
        <f t="shared" ref="X4346:Y4346" si="13044">X4345+V4346</f>
        <v>368.57278</v>
      </c>
      <c r="Y4346" s="75">
        <f t="shared" si="13044"/>
        <v>440.2492245</v>
      </c>
    </row>
    <row r="4347" ht="15.75" customHeight="1">
      <c r="A4347" s="81">
        <v>44511.0</v>
      </c>
      <c r="B4347" s="82">
        <v>18156.8</v>
      </c>
      <c r="C4347" s="82">
        <v>15411.1</v>
      </c>
      <c r="D4347" s="74">
        <f t="shared" si="33"/>
        <v>912</v>
      </c>
      <c r="E4347" s="74">
        <f t="shared" si="16"/>
        <v>0</v>
      </c>
      <c r="F4347" s="75">
        <f t="shared" si="4"/>
        <v>11</v>
      </c>
      <c r="G4347" s="75">
        <f t="shared" si="17"/>
        <v>0</v>
      </c>
      <c r="H4347" s="76">
        <f>IF(A4347&lt;SIP_Calculator!$B$7,0,IF(A4347&gt;SIP_Calculator!$E$7,0,1))</f>
        <v>1</v>
      </c>
      <c r="I4347" s="74">
        <f t="shared" si="5"/>
        <v>0</v>
      </c>
      <c r="J4347" s="75">
        <f t="shared" si="6"/>
        <v>0</v>
      </c>
      <c r="K4347" s="76">
        <f>H4347*SIP_Calculator!$D$25</f>
        <v>484.4666522</v>
      </c>
      <c r="L4347" s="76">
        <f t="shared" si="7"/>
        <v>0.02668238083</v>
      </c>
      <c r="M4347" s="76">
        <f t="shared" si="8"/>
        <v>0.03143621495</v>
      </c>
      <c r="N4347" s="76">
        <f t="shared" ref="N4347:O4347" si="13045">N4346+L4347</f>
        <v>367.744196</v>
      </c>
      <c r="O4347" s="76">
        <f t="shared" si="13045"/>
        <v>439.2238136</v>
      </c>
      <c r="P4347" s="74">
        <f>I4347*SIP_Calculator!$D$26</f>
        <v>0</v>
      </c>
      <c r="Q4347" s="74">
        <f t="shared" si="10"/>
        <v>0</v>
      </c>
      <c r="R4347" s="74">
        <f t="shared" si="11"/>
        <v>0</v>
      </c>
      <c r="S4347" s="74">
        <f t="shared" ref="S4347:T4347" si="13046">S4346+Q4347</f>
        <v>367.5927222</v>
      </c>
      <c r="T4347" s="74">
        <f t="shared" si="13046"/>
        <v>439.130532</v>
      </c>
      <c r="U4347" s="75">
        <f>J4347*SIP_Calculator!$D$27</f>
        <v>0</v>
      </c>
      <c r="V4347" s="75">
        <f t="shared" si="13"/>
        <v>0</v>
      </c>
      <c r="W4347" s="75">
        <f t="shared" si="14"/>
        <v>0</v>
      </c>
      <c r="X4347" s="75">
        <f t="shared" ref="X4347:Y4347" si="13047">X4346+V4347</f>
        <v>368.57278</v>
      </c>
      <c r="Y4347" s="75">
        <f t="shared" si="13047"/>
        <v>440.2492245</v>
      </c>
    </row>
    <row r="4348" ht="15.75" customHeight="1">
      <c r="A4348" s="81">
        <v>44512.0</v>
      </c>
      <c r="B4348" s="82">
        <v>18389.5</v>
      </c>
      <c r="C4348" s="82">
        <v>15579.0</v>
      </c>
      <c r="D4348" s="74">
        <f t="shared" si="33"/>
        <v>912</v>
      </c>
      <c r="E4348" s="74">
        <f t="shared" si="16"/>
        <v>0</v>
      </c>
      <c r="F4348" s="75">
        <f t="shared" si="4"/>
        <v>11</v>
      </c>
      <c r="G4348" s="75">
        <f t="shared" si="17"/>
        <v>0</v>
      </c>
      <c r="H4348" s="76">
        <f>IF(A4348&lt;SIP_Calculator!$B$7,0,IF(A4348&gt;SIP_Calculator!$E$7,0,1))</f>
        <v>1</v>
      </c>
      <c r="I4348" s="74">
        <f t="shared" si="5"/>
        <v>0</v>
      </c>
      <c r="J4348" s="75">
        <f t="shared" si="6"/>
        <v>0</v>
      </c>
      <c r="K4348" s="76">
        <f>H4348*SIP_Calculator!$D$25</f>
        <v>484.4666522</v>
      </c>
      <c r="L4348" s="76">
        <f t="shared" si="7"/>
        <v>0.02634474304</v>
      </c>
      <c r="M4348" s="76">
        <f t="shared" si="8"/>
        <v>0.03109741653</v>
      </c>
      <c r="N4348" s="76">
        <f t="shared" ref="N4348:O4348" si="13048">N4347+L4348</f>
        <v>367.7705407</v>
      </c>
      <c r="O4348" s="76">
        <f t="shared" si="13048"/>
        <v>439.254911</v>
      </c>
      <c r="P4348" s="74">
        <f>I4348*SIP_Calculator!$D$26</f>
        <v>0</v>
      </c>
      <c r="Q4348" s="74">
        <f t="shared" si="10"/>
        <v>0</v>
      </c>
      <c r="R4348" s="74">
        <f t="shared" si="11"/>
        <v>0</v>
      </c>
      <c r="S4348" s="74">
        <f t="shared" ref="S4348:T4348" si="13049">S4347+Q4348</f>
        <v>367.5927222</v>
      </c>
      <c r="T4348" s="74">
        <f t="shared" si="13049"/>
        <v>439.130532</v>
      </c>
      <c r="U4348" s="75">
        <f>J4348*SIP_Calculator!$D$27</f>
        <v>0</v>
      </c>
      <c r="V4348" s="75">
        <f t="shared" si="13"/>
        <v>0</v>
      </c>
      <c r="W4348" s="75">
        <f t="shared" si="14"/>
        <v>0</v>
      </c>
      <c r="X4348" s="75">
        <f t="shared" ref="X4348:Y4348" si="13050">X4347+V4348</f>
        <v>368.57278</v>
      </c>
      <c r="Y4348" s="75">
        <f t="shared" si="13050"/>
        <v>440.2492245</v>
      </c>
    </row>
    <row r="4349" ht="15.75" customHeight="1">
      <c r="A4349" s="81">
        <v>44515.0</v>
      </c>
      <c r="B4349" s="82">
        <v>18401.65</v>
      </c>
      <c r="C4349" s="82">
        <v>15592.6</v>
      </c>
      <c r="D4349" s="74">
        <f t="shared" si="33"/>
        <v>913</v>
      </c>
      <c r="E4349" s="74">
        <f t="shared" si="16"/>
        <v>1</v>
      </c>
      <c r="F4349" s="75">
        <f t="shared" si="4"/>
        <v>11</v>
      </c>
      <c r="G4349" s="75">
        <f t="shared" si="17"/>
        <v>0</v>
      </c>
      <c r="H4349" s="76">
        <f>IF(A4349&lt;SIP_Calculator!$B$7,0,IF(A4349&gt;SIP_Calculator!$E$7,0,1))</f>
        <v>1</v>
      </c>
      <c r="I4349" s="74">
        <f t="shared" si="5"/>
        <v>1</v>
      </c>
      <c r="J4349" s="75">
        <f t="shared" si="6"/>
        <v>0</v>
      </c>
      <c r="K4349" s="76">
        <f>H4349*SIP_Calculator!$D$25</f>
        <v>484.4666522</v>
      </c>
      <c r="L4349" s="76">
        <f t="shared" si="7"/>
        <v>0.02632734848</v>
      </c>
      <c r="M4349" s="76">
        <f t="shared" si="8"/>
        <v>0.0310702931</v>
      </c>
      <c r="N4349" s="76">
        <f t="shared" ref="N4349:O4349" si="13051">N4348+L4349</f>
        <v>367.796868</v>
      </c>
      <c r="O4349" s="76">
        <f t="shared" si="13051"/>
        <v>439.2859813</v>
      </c>
      <c r="P4349" s="74">
        <f>I4349*SIP_Calculator!$D$26</f>
        <v>2301.341589</v>
      </c>
      <c r="Q4349" s="74">
        <f t="shared" si="10"/>
        <v>0.1250616977</v>
      </c>
      <c r="R4349" s="74">
        <f t="shared" si="11"/>
        <v>0.1475919083</v>
      </c>
      <c r="S4349" s="74">
        <f t="shared" ref="S4349:T4349" si="13052">S4348+Q4349</f>
        <v>367.7177839</v>
      </c>
      <c r="T4349" s="74">
        <f t="shared" si="13052"/>
        <v>439.2781239</v>
      </c>
      <c r="U4349" s="75">
        <f>J4349*SIP_Calculator!$D$27</f>
        <v>0</v>
      </c>
      <c r="V4349" s="75">
        <f t="shared" si="13"/>
        <v>0</v>
      </c>
      <c r="W4349" s="75">
        <f t="shared" si="14"/>
        <v>0</v>
      </c>
      <c r="X4349" s="75">
        <f t="shared" ref="X4349:Y4349" si="13053">X4348+V4349</f>
        <v>368.57278</v>
      </c>
      <c r="Y4349" s="75">
        <f t="shared" si="13053"/>
        <v>440.2492245</v>
      </c>
    </row>
    <row r="4350" ht="15.75" customHeight="1">
      <c r="A4350" s="81">
        <v>44516.0</v>
      </c>
      <c r="B4350" s="82">
        <v>18301.45</v>
      </c>
      <c r="C4350" s="82">
        <v>15525.4</v>
      </c>
      <c r="D4350" s="74">
        <f t="shared" si="33"/>
        <v>913</v>
      </c>
      <c r="E4350" s="74">
        <f t="shared" si="16"/>
        <v>0</v>
      </c>
      <c r="F4350" s="75">
        <f t="shared" si="4"/>
        <v>11</v>
      </c>
      <c r="G4350" s="75">
        <f t="shared" si="17"/>
        <v>0</v>
      </c>
      <c r="H4350" s="76">
        <f>IF(A4350&lt;SIP_Calculator!$B$7,0,IF(A4350&gt;SIP_Calculator!$E$7,0,1))</f>
        <v>1</v>
      </c>
      <c r="I4350" s="74">
        <f t="shared" si="5"/>
        <v>0</v>
      </c>
      <c r="J4350" s="75">
        <f t="shared" si="6"/>
        <v>0</v>
      </c>
      <c r="K4350" s="76">
        <f>H4350*SIP_Calculator!$D$25</f>
        <v>484.4666522</v>
      </c>
      <c r="L4350" s="76">
        <f t="shared" si="7"/>
        <v>0.02647149008</v>
      </c>
      <c r="M4350" s="76">
        <f t="shared" si="8"/>
        <v>0.03120477747</v>
      </c>
      <c r="N4350" s="76">
        <f t="shared" ref="N4350:O4350" si="13054">N4349+L4350</f>
        <v>367.8233395</v>
      </c>
      <c r="O4350" s="76">
        <f t="shared" si="13054"/>
        <v>439.3171861</v>
      </c>
      <c r="P4350" s="74">
        <f>I4350*SIP_Calculator!$D$26</f>
        <v>0</v>
      </c>
      <c r="Q4350" s="74">
        <f t="shared" si="10"/>
        <v>0</v>
      </c>
      <c r="R4350" s="74">
        <f t="shared" si="11"/>
        <v>0</v>
      </c>
      <c r="S4350" s="74">
        <f t="shared" ref="S4350:T4350" si="13055">S4349+Q4350</f>
        <v>367.7177839</v>
      </c>
      <c r="T4350" s="74">
        <f t="shared" si="13055"/>
        <v>439.2781239</v>
      </c>
      <c r="U4350" s="75">
        <f>J4350*SIP_Calculator!$D$27</f>
        <v>0</v>
      </c>
      <c r="V4350" s="75">
        <f t="shared" si="13"/>
        <v>0</v>
      </c>
      <c r="W4350" s="75">
        <f t="shared" si="14"/>
        <v>0</v>
      </c>
      <c r="X4350" s="75">
        <f t="shared" ref="X4350:Y4350" si="13056">X4349+V4350</f>
        <v>368.57278</v>
      </c>
      <c r="Y4350" s="75">
        <f t="shared" si="13056"/>
        <v>440.2492245</v>
      </c>
    </row>
    <row r="4351" ht="15.75" customHeight="1">
      <c r="A4351" s="81">
        <v>44517.0</v>
      </c>
      <c r="B4351" s="82">
        <v>18211.35</v>
      </c>
      <c r="C4351" s="82">
        <v>15454.95</v>
      </c>
      <c r="D4351" s="74">
        <f t="shared" si="33"/>
        <v>913</v>
      </c>
      <c r="E4351" s="74">
        <f t="shared" si="16"/>
        <v>0</v>
      </c>
      <c r="F4351" s="75">
        <f t="shared" si="4"/>
        <v>11</v>
      </c>
      <c r="G4351" s="75">
        <f t="shared" si="17"/>
        <v>0</v>
      </c>
      <c r="H4351" s="76">
        <f>IF(A4351&lt;SIP_Calculator!$B$7,0,IF(A4351&gt;SIP_Calculator!$E$7,0,1))</f>
        <v>1</v>
      </c>
      <c r="I4351" s="74">
        <f t="shared" si="5"/>
        <v>0</v>
      </c>
      <c r="J4351" s="75">
        <f t="shared" si="6"/>
        <v>0</v>
      </c>
      <c r="K4351" s="76">
        <f>H4351*SIP_Calculator!$D$25</f>
        <v>484.4666522</v>
      </c>
      <c r="L4351" s="76">
        <f t="shared" si="7"/>
        <v>0.02660245683</v>
      </c>
      <c r="M4351" s="76">
        <f t="shared" si="8"/>
        <v>0.03134702165</v>
      </c>
      <c r="N4351" s="76">
        <f t="shared" ref="N4351:O4351" si="13057">N4350+L4351</f>
        <v>367.849942</v>
      </c>
      <c r="O4351" s="76">
        <f t="shared" si="13057"/>
        <v>439.3485331</v>
      </c>
      <c r="P4351" s="74">
        <f>I4351*SIP_Calculator!$D$26</f>
        <v>0</v>
      </c>
      <c r="Q4351" s="74">
        <f t="shared" si="10"/>
        <v>0</v>
      </c>
      <c r="R4351" s="74">
        <f t="shared" si="11"/>
        <v>0</v>
      </c>
      <c r="S4351" s="74">
        <f t="shared" ref="S4351:T4351" si="13058">S4350+Q4351</f>
        <v>367.7177839</v>
      </c>
      <c r="T4351" s="74">
        <f t="shared" si="13058"/>
        <v>439.2781239</v>
      </c>
      <c r="U4351" s="75">
        <f>J4351*SIP_Calculator!$D$27</f>
        <v>0</v>
      </c>
      <c r="V4351" s="75">
        <f t="shared" si="13"/>
        <v>0</v>
      </c>
      <c r="W4351" s="75">
        <f t="shared" si="14"/>
        <v>0</v>
      </c>
      <c r="X4351" s="75">
        <f t="shared" ref="X4351:Y4351" si="13059">X4350+V4351</f>
        <v>368.57278</v>
      </c>
      <c r="Y4351" s="75">
        <f t="shared" si="13059"/>
        <v>440.2492245</v>
      </c>
    </row>
    <row r="4352" ht="15.75" customHeight="1">
      <c r="A4352" s="81">
        <v>44518.0</v>
      </c>
      <c r="B4352" s="82">
        <v>18059.5</v>
      </c>
      <c r="C4352" s="82">
        <v>15302.55</v>
      </c>
      <c r="D4352" s="74">
        <f t="shared" si="33"/>
        <v>913</v>
      </c>
      <c r="E4352" s="74">
        <f t="shared" si="16"/>
        <v>0</v>
      </c>
      <c r="F4352" s="75">
        <f t="shared" si="4"/>
        <v>11</v>
      </c>
      <c r="G4352" s="75">
        <f t="shared" si="17"/>
        <v>0</v>
      </c>
      <c r="H4352" s="76">
        <f>IF(A4352&lt;SIP_Calculator!$B$7,0,IF(A4352&gt;SIP_Calculator!$E$7,0,1))</f>
        <v>1</v>
      </c>
      <c r="I4352" s="74">
        <f t="shared" si="5"/>
        <v>0</v>
      </c>
      <c r="J4352" s="75">
        <f t="shared" si="6"/>
        <v>0</v>
      </c>
      <c r="K4352" s="76">
        <f>H4352*SIP_Calculator!$D$25</f>
        <v>484.4666522</v>
      </c>
      <c r="L4352" s="76">
        <f t="shared" si="7"/>
        <v>0.02682613872</v>
      </c>
      <c r="M4352" s="76">
        <f t="shared" si="8"/>
        <v>0.03165921054</v>
      </c>
      <c r="N4352" s="76">
        <f t="shared" ref="N4352:O4352" si="13060">N4351+L4352</f>
        <v>367.8767681</v>
      </c>
      <c r="O4352" s="76">
        <f t="shared" si="13060"/>
        <v>439.3801923</v>
      </c>
      <c r="P4352" s="74">
        <f>I4352*SIP_Calculator!$D$26</f>
        <v>0</v>
      </c>
      <c r="Q4352" s="74">
        <f t="shared" si="10"/>
        <v>0</v>
      </c>
      <c r="R4352" s="74">
        <f t="shared" si="11"/>
        <v>0</v>
      </c>
      <c r="S4352" s="74">
        <f t="shared" ref="S4352:T4352" si="13061">S4351+Q4352</f>
        <v>367.7177839</v>
      </c>
      <c r="T4352" s="74">
        <f t="shared" si="13061"/>
        <v>439.2781239</v>
      </c>
      <c r="U4352" s="75">
        <f>J4352*SIP_Calculator!$D$27</f>
        <v>0</v>
      </c>
      <c r="V4352" s="75">
        <f t="shared" si="13"/>
        <v>0</v>
      </c>
      <c r="W4352" s="75">
        <f t="shared" si="14"/>
        <v>0</v>
      </c>
      <c r="X4352" s="75">
        <f t="shared" ref="X4352:Y4352" si="13062">X4351+V4352</f>
        <v>368.57278</v>
      </c>
      <c r="Y4352" s="75">
        <f t="shared" si="13062"/>
        <v>440.2492245</v>
      </c>
    </row>
    <row r="4353" ht="15.75" customHeight="1">
      <c r="A4353" s="81">
        <v>44522.0</v>
      </c>
      <c r="B4353" s="82">
        <v>17708.55</v>
      </c>
      <c r="C4353" s="82">
        <v>14976.7</v>
      </c>
      <c r="D4353" s="74">
        <f t="shared" si="33"/>
        <v>914</v>
      </c>
      <c r="E4353" s="74">
        <f t="shared" si="16"/>
        <v>1</v>
      </c>
      <c r="F4353" s="75">
        <f t="shared" si="4"/>
        <v>11</v>
      </c>
      <c r="G4353" s="75">
        <f t="shared" si="17"/>
        <v>0</v>
      </c>
      <c r="H4353" s="76">
        <f>IF(A4353&lt;SIP_Calculator!$B$7,0,IF(A4353&gt;SIP_Calculator!$E$7,0,1))</f>
        <v>1</v>
      </c>
      <c r="I4353" s="74">
        <f t="shared" si="5"/>
        <v>1</v>
      </c>
      <c r="J4353" s="75">
        <f t="shared" si="6"/>
        <v>0</v>
      </c>
      <c r="K4353" s="76">
        <f>H4353*SIP_Calculator!$D$25</f>
        <v>484.4666522</v>
      </c>
      <c r="L4353" s="76">
        <f t="shared" si="7"/>
        <v>0.0273577821</v>
      </c>
      <c r="M4353" s="76">
        <f t="shared" si="8"/>
        <v>0.03234802408</v>
      </c>
      <c r="N4353" s="76">
        <f t="shared" ref="N4353:O4353" si="13063">N4352+L4353</f>
        <v>367.9041259</v>
      </c>
      <c r="O4353" s="76">
        <f t="shared" si="13063"/>
        <v>439.4125403</v>
      </c>
      <c r="P4353" s="74">
        <f>I4353*SIP_Calculator!$D$26</f>
        <v>2301.341589</v>
      </c>
      <c r="Q4353" s="74">
        <f t="shared" si="10"/>
        <v>0.1299565232</v>
      </c>
      <c r="R4353" s="74">
        <f t="shared" si="11"/>
        <v>0.1536614601</v>
      </c>
      <c r="S4353" s="74">
        <f t="shared" ref="S4353:T4353" si="13064">S4352+Q4353</f>
        <v>367.8477405</v>
      </c>
      <c r="T4353" s="74">
        <f t="shared" si="13064"/>
        <v>439.4317854</v>
      </c>
      <c r="U4353" s="75">
        <f>J4353*SIP_Calculator!$D$27</f>
        <v>0</v>
      </c>
      <c r="V4353" s="75">
        <f t="shared" si="13"/>
        <v>0</v>
      </c>
      <c r="W4353" s="75">
        <f t="shared" si="14"/>
        <v>0</v>
      </c>
      <c r="X4353" s="75">
        <f t="shared" ref="X4353:Y4353" si="13065">X4352+V4353</f>
        <v>368.57278</v>
      </c>
      <c r="Y4353" s="75">
        <f t="shared" si="13065"/>
        <v>440.2492245</v>
      </c>
    </row>
    <row r="4354" ht="15.75" customHeight="1">
      <c r="A4354" s="81">
        <v>44523.0</v>
      </c>
      <c r="B4354" s="82">
        <v>17823.5</v>
      </c>
      <c r="C4354" s="82">
        <v>15107.8</v>
      </c>
      <c r="D4354" s="74">
        <f t="shared" si="33"/>
        <v>914</v>
      </c>
      <c r="E4354" s="74">
        <f t="shared" si="16"/>
        <v>0</v>
      </c>
      <c r="F4354" s="75">
        <f t="shared" si="4"/>
        <v>11</v>
      </c>
      <c r="G4354" s="75">
        <f t="shared" si="17"/>
        <v>0</v>
      </c>
      <c r="H4354" s="76">
        <f>IF(A4354&lt;SIP_Calculator!$B$7,0,IF(A4354&gt;SIP_Calculator!$E$7,0,1))</f>
        <v>1</v>
      </c>
      <c r="I4354" s="74">
        <f t="shared" si="5"/>
        <v>0</v>
      </c>
      <c r="J4354" s="75">
        <f t="shared" si="6"/>
        <v>0</v>
      </c>
      <c r="K4354" s="76">
        <f>H4354*SIP_Calculator!$D$25</f>
        <v>484.4666522</v>
      </c>
      <c r="L4354" s="76">
        <f t="shared" si="7"/>
        <v>0.02718134217</v>
      </c>
      <c r="M4354" s="76">
        <f t="shared" si="8"/>
        <v>0.03206731967</v>
      </c>
      <c r="N4354" s="76">
        <f t="shared" ref="N4354:O4354" si="13066">N4353+L4354</f>
        <v>367.9313073</v>
      </c>
      <c r="O4354" s="76">
        <f t="shared" si="13066"/>
        <v>439.4446077</v>
      </c>
      <c r="P4354" s="74">
        <f>I4354*SIP_Calculator!$D$26</f>
        <v>0</v>
      </c>
      <c r="Q4354" s="74">
        <f t="shared" si="10"/>
        <v>0</v>
      </c>
      <c r="R4354" s="74">
        <f t="shared" si="11"/>
        <v>0</v>
      </c>
      <c r="S4354" s="74">
        <f t="shared" ref="S4354:T4354" si="13067">S4353+Q4354</f>
        <v>367.8477405</v>
      </c>
      <c r="T4354" s="74">
        <f t="shared" si="13067"/>
        <v>439.4317854</v>
      </c>
      <c r="U4354" s="75">
        <f>J4354*SIP_Calculator!$D$27</f>
        <v>0</v>
      </c>
      <c r="V4354" s="75">
        <f t="shared" si="13"/>
        <v>0</v>
      </c>
      <c r="W4354" s="75">
        <f t="shared" si="14"/>
        <v>0</v>
      </c>
      <c r="X4354" s="75">
        <f t="shared" ref="X4354:Y4354" si="13068">X4353+V4354</f>
        <v>368.57278</v>
      </c>
      <c r="Y4354" s="75">
        <f t="shared" si="13068"/>
        <v>440.2492245</v>
      </c>
    </row>
    <row r="4355" ht="15.75" customHeight="1">
      <c r="A4355" s="81">
        <v>44524.0</v>
      </c>
      <c r="B4355" s="82">
        <v>17733.0</v>
      </c>
      <c r="C4355" s="82">
        <v>15046.5</v>
      </c>
      <c r="D4355" s="74">
        <f t="shared" si="33"/>
        <v>914</v>
      </c>
      <c r="E4355" s="74">
        <f t="shared" si="16"/>
        <v>0</v>
      </c>
      <c r="F4355" s="75">
        <f t="shared" si="4"/>
        <v>11</v>
      </c>
      <c r="G4355" s="75">
        <f t="shared" si="17"/>
        <v>0</v>
      </c>
      <c r="H4355" s="76">
        <f>IF(A4355&lt;SIP_Calculator!$B$7,0,IF(A4355&gt;SIP_Calculator!$E$7,0,1))</f>
        <v>1</v>
      </c>
      <c r="I4355" s="74">
        <f t="shared" si="5"/>
        <v>0</v>
      </c>
      <c r="J4355" s="75">
        <f t="shared" si="6"/>
        <v>0</v>
      </c>
      <c r="K4355" s="76">
        <f>H4355*SIP_Calculator!$D$25</f>
        <v>484.4666522</v>
      </c>
      <c r="L4355" s="76">
        <f t="shared" si="7"/>
        <v>0.02732006159</v>
      </c>
      <c r="M4355" s="76">
        <f t="shared" si="8"/>
        <v>0.03219796313</v>
      </c>
      <c r="N4355" s="76">
        <f t="shared" ref="N4355:O4355" si="13069">N4354+L4355</f>
        <v>367.9586273</v>
      </c>
      <c r="O4355" s="76">
        <f t="shared" si="13069"/>
        <v>439.4768056</v>
      </c>
      <c r="P4355" s="74">
        <f>I4355*SIP_Calculator!$D$26</f>
        <v>0</v>
      </c>
      <c r="Q4355" s="74">
        <f t="shared" si="10"/>
        <v>0</v>
      </c>
      <c r="R4355" s="74">
        <f t="shared" si="11"/>
        <v>0</v>
      </c>
      <c r="S4355" s="74">
        <f t="shared" ref="S4355:T4355" si="13070">S4354+Q4355</f>
        <v>367.8477405</v>
      </c>
      <c r="T4355" s="74">
        <f t="shared" si="13070"/>
        <v>439.4317854</v>
      </c>
      <c r="U4355" s="75">
        <f>J4355*SIP_Calculator!$D$27</f>
        <v>0</v>
      </c>
      <c r="V4355" s="75">
        <f t="shared" si="13"/>
        <v>0</v>
      </c>
      <c r="W4355" s="75">
        <f t="shared" si="14"/>
        <v>0</v>
      </c>
      <c r="X4355" s="75">
        <f t="shared" ref="X4355:Y4355" si="13071">X4354+V4355</f>
        <v>368.57278</v>
      </c>
      <c r="Y4355" s="75">
        <f t="shared" si="13071"/>
        <v>440.2492245</v>
      </c>
    </row>
    <row r="4356" ht="15.75" customHeight="1">
      <c r="A4356" s="81">
        <v>44525.0</v>
      </c>
      <c r="B4356" s="82">
        <v>17861.65</v>
      </c>
      <c r="C4356" s="82">
        <v>15150.6</v>
      </c>
      <c r="D4356" s="74">
        <f t="shared" si="33"/>
        <v>914</v>
      </c>
      <c r="E4356" s="74">
        <f t="shared" si="16"/>
        <v>0</v>
      </c>
      <c r="F4356" s="75">
        <f t="shared" si="4"/>
        <v>11</v>
      </c>
      <c r="G4356" s="75">
        <f t="shared" si="17"/>
        <v>0</v>
      </c>
      <c r="H4356" s="76">
        <f>IF(A4356&lt;SIP_Calculator!$B$7,0,IF(A4356&gt;SIP_Calculator!$E$7,0,1))</f>
        <v>1</v>
      </c>
      <c r="I4356" s="74">
        <f t="shared" si="5"/>
        <v>0</v>
      </c>
      <c r="J4356" s="75">
        <f t="shared" si="6"/>
        <v>0</v>
      </c>
      <c r="K4356" s="76">
        <f>H4356*SIP_Calculator!$D$25</f>
        <v>484.4666522</v>
      </c>
      <c r="L4356" s="76">
        <f t="shared" si="7"/>
        <v>0.0271232866</v>
      </c>
      <c r="M4356" s="76">
        <f t="shared" si="8"/>
        <v>0.03197673044</v>
      </c>
      <c r="N4356" s="76">
        <f t="shared" ref="N4356:O4356" si="13072">N4355+L4356</f>
        <v>367.9857506</v>
      </c>
      <c r="O4356" s="76">
        <f t="shared" si="13072"/>
        <v>439.5087824</v>
      </c>
      <c r="P4356" s="74">
        <f>I4356*SIP_Calculator!$D$26</f>
        <v>0</v>
      </c>
      <c r="Q4356" s="74">
        <f t="shared" si="10"/>
        <v>0</v>
      </c>
      <c r="R4356" s="74">
        <f t="shared" si="11"/>
        <v>0</v>
      </c>
      <c r="S4356" s="74">
        <f t="shared" ref="S4356:T4356" si="13073">S4355+Q4356</f>
        <v>367.8477405</v>
      </c>
      <c r="T4356" s="74">
        <f t="shared" si="13073"/>
        <v>439.4317854</v>
      </c>
      <c r="U4356" s="75">
        <f>J4356*SIP_Calculator!$D$27</f>
        <v>0</v>
      </c>
      <c r="V4356" s="75">
        <f t="shared" si="13"/>
        <v>0</v>
      </c>
      <c r="W4356" s="75">
        <f t="shared" si="14"/>
        <v>0</v>
      </c>
      <c r="X4356" s="75">
        <f t="shared" ref="X4356:Y4356" si="13074">X4355+V4356</f>
        <v>368.57278</v>
      </c>
      <c r="Y4356" s="75">
        <f t="shared" si="13074"/>
        <v>440.2492245</v>
      </c>
    </row>
    <row r="4357" ht="15.75" customHeight="1">
      <c r="A4357" s="81">
        <v>44526.0</v>
      </c>
      <c r="B4357" s="82">
        <v>17340.5</v>
      </c>
      <c r="C4357" s="82">
        <v>14707.2</v>
      </c>
      <c r="D4357" s="74">
        <f t="shared" si="33"/>
        <v>914</v>
      </c>
      <c r="E4357" s="74">
        <f t="shared" si="16"/>
        <v>0</v>
      </c>
      <c r="F4357" s="75">
        <f t="shared" si="4"/>
        <v>11</v>
      </c>
      <c r="G4357" s="75">
        <f t="shared" si="17"/>
        <v>0</v>
      </c>
      <c r="H4357" s="76">
        <f>IF(A4357&lt;SIP_Calculator!$B$7,0,IF(A4357&gt;SIP_Calculator!$E$7,0,1))</f>
        <v>1</v>
      </c>
      <c r="I4357" s="74">
        <f t="shared" si="5"/>
        <v>0</v>
      </c>
      <c r="J4357" s="75">
        <f t="shared" si="6"/>
        <v>0</v>
      </c>
      <c r="K4357" s="76">
        <f>H4357*SIP_Calculator!$D$25</f>
        <v>484.4666522</v>
      </c>
      <c r="L4357" s="76">
        <f t="shared" si="7"/>
        <v>0.02793844769</v>
      </c>
      <c r="M4357" s="76">
        <f t="shared" si="8"/>
        <v>0.03294078085</v>
      </c>
      <c r="N4357" s="76">
        <f t="shared" ref="N4357:O4357" si="13075">N4356+L4357</f>
        <v>368.013689</v>
      </c>
      <c r="O4357" s="76">
        <f t="shared" si="13075"/>
        <v>439.5417231</v>
      </c>
      <c r="P4357" s="74">
        <f>I4357*SIP_Calculator!$D$26</f>
        <v>0</v>
      </c>
      <c r="Q4357" s="74">
        <f t="shared" si="10"/>
        <v>0</v>
      </c>
      <c r="R4357" s="74">
        <f t="shared" si="11"/>
        <v>0</v>
      </c>
      <c r="S4357" s="74">
        <f t="shared" ref="S4357:T4357" si="13076">S4356+Q4357</f>
        <v>367.8477405</v>
      </c>
      <c r="T4357" s="74">
        <f t="shared" si="13076"/>
        <v>439.4317854</v>
      </c>
      <c r="U4357" s="75">
        <f>J4357*SIP_Calculator!$D$27</f>
        <v>0</v>
      </c>
      <c r="V4357" s="75">
        <f t="shared" si="13"/>
        <v>0</v>
      </c>
      <c r="W4357" s="75">
        <f t="shared" si="14"/>
        <v>0</v>
      </c>
      <c r="X4357" s="75">
        <f t="shared" ref="X4357:Y4357" si="13077">X4356+V4357</f>
        <v>368.57278</v>
      </c>
      <c r="Y4357" s="75">
        <f t="shared" si="13077"/>
        <v>440.2492245</v>
      </c>
    </row>
    <row r="4358" ht="15.75" customHeight="1">
      <c r="A4358" s="81">
        <v>44529.0</v>
      </c>
      <c r="B4358" s="82">
        <v>17339.15</v>
      </c>
      <c r="C4358" s="82">
        <v>14656.45</v>
      </c>
      <c r="D4358" s="74">
        <f t="shared" si="33"/>
        <v>915</v>
      </c>
      <c r="E4358" s="74">
        <f t="shared" si="16"/>
        <v>1</v>
      </c>
      <c r="F4358" s="75">
        <f t="shared" si="4"/>
        <v>11</v>
      </c>
      <c r="G4358" s="75">
        <f t="shared" si="17"/>
        <v>0</v>
      </c>
      <c r="H4358" s="76">
        <f>IF(A4358&lt;SIP_Calculator!$B$7,0,IF(A4358&gt;SIP_Calculator!$E$7,0,1))</f>
        <v>1</v>
      </c>
      <c r="I4358" s="74">
        <f t="shared" si="5"/>
        <v>1</v>
      </c>
      <c r="J4358" s="75">
        <f t="shared" si="6"/>
        <v>0</v>
      </c>
      <c r="K4358" s="76">
        <f>H4358*SIP_Calculator!$D$25</f>
        <v>484.4666522</v>
      </c>
      <c r="L4358" s="76">
        <f t="shared" si="7"/>
        <v>0.02794062294</v>
      </c>
      <c r="M4358" s="76">
        <f t="shared" si="8"/>
        <v>0.0330548429</v>
      </c>
      <c r="N4358" s="76">
        <f t="shared" ref="N4358:O4358" si="13078">N4357+L4358</f>
        <v>368.0416297</v>
      </c>
      <c r="O4358" s="76">
        <f t="shared" si="13078"/>
        <v>439.574778</v>
      </c>
      <c r="P4358" s="74">
        <f>I4358*SIP_Calculator!$D$26</f>
        <v>2301.341589</v>
      </c>
      <c r="Q4358" s="74">
        <f t="shared" si="10"/>
        <v>0.1327251676</v>
      </c>
      <c r="R4358" s="74">
        <f t="shared" si="11"/>
        <v>0.1570190318</v>
      </c>
      <c r="S4358" s="74">
        <f t="shared" ref="S4358:T4358" si="13079">S4357+Q4358</f>
        <v>367.9804656</v>
      </c>
      <c r="T4358" s="74">
        <f t="shared" si="13079"/>
        <v>439.5888044</v>
      </c>
      <c r="U4358" s="75">
        <f>J4358*SIP_Calculator!$D$27</f>
        <v>0</v>
      </c>
      <c r="V4358" s="75">
        <f t="shared" si="13"/>
        <v>0</v>
      </c>
      <c r="W4358" s="75">
        <f t="shared" si="14"/>
        <v>0</v>
      </c>
      <c r="X4358" s="75">
        <f t="shared" ref="X4358:Y4358" si="13080">X4357+V4358</f>
        <v>368.57278</v>
      </c>
      <c r="Y4358" s="75">
        <f t="shared" si="13080"/>
        <v>440.2492245</v>
      </c>
    </row>
    <row r="4359" ht="15.75" customHeight="1">
      <c r="A4359" s="81">
        <v>44530.0</v>
      </c>
      <c r="B4359" s="82">
        <v>17270.25</v>
      </c>
      <c r="C4359" s="82">
        <v>14648.35</v>
      </c>
      <c r="D4359" s="74">
        <f t="shared" si="33"/>
        <v>915</v>
      </c>
      <c r="E4359" s="74">
        <f t="shared" si="16"/>
        <v>0</v>
      </c>
      <c r="F4359" s="75">
        <f t="shared" si="4"/>
        <v>11</v>
      </c>
      <c r="G4359" s="75">
        <f t="shared" si="17"/>
        <v>0</v>
      </c>
      <c r="H4359" s="76">
        <f>IF(A4359&lt;SIP_Calculator!$B$7,0,IF(A4359&gt;SIP_Calculator!$E$7,0,1))</f>
        <v>1</v>
      </c>
      <c r="I4359" s="74">
        <f t="shared" si="5"/>
        <v>0</v>
      </c>
      <c r="J4359" s="75">
        <f t="shared" si="6"/>
        <v>0</v>
      </c>
      <c r="K4359" s="76">
        <f>H4359*SIP_Calculator!$D$25</f>
        <v>484.4666522</v>
      </c>
      <c r="L4359" s="76">
        <f t="shared" si="7"/>
        <v>0.0280520926</v>
      </c>
      <c r="M4359" s="76">
        <f t="shared" si="8"/>
        <v>0.03307312101</v>
      </c>
      <c r="N4359" s="76">
        <f t="shared" ref="N4359:O4359" si="13081">N4358+L4359</f>
        <v>368.0696818</v>
      </c>
      <c r="O4359" s="76">
        <f t="shared" si="13081"/>
        <v>439.6078511</v>
      </c>
      <c r="P4359" s="74">
        <f>I4359*SIP_Calculator!$D$26</f>
        <v>0</v>
      </c>
      <c r="Q4359" s="74">
        <f t="shared" si="10"/>
        <v>0</v>
      </c>
      <c r="R4359" s="74">
        <f t="shared" si="11"/>
        <v>0</v>
      </c>
      <c r="S4359" s="74">
        <f t="shared" ref="S4359:T4359" si="13082">S4358+Q4359</f>
        <v>367.9804656</v>
      </c>
      <c r="T4359" s="74">
        <f t="shared" si="13082"/>
        <v>439.5888044</v>
      </c>
      <c r="U4359" s="75">
        <f>J4359*SIP_Calculator!$D$27</f>
        <v>0</v>
      </c>
      <c r="V4359" s="75">
        <f t="shared" si="13"/>
        <v>0</v>
      </c>
      <c r="W4359" s="75">
        <f t="shared" si="14"/>
        <v>0</v>
      </c>
      <c r="X4359" s="75">
        <f t="shared" ref="X4359:Y4359" si="13083">X4358+V4359</f>
        <v>368.57278</v>
      </c>
      <c r="Y4359" s="75">
        <f t="shared" si="13083"/>
        <v>440.2492245</v>
      </c>
    </row>
    <row r="4360" ht="15.75" customHeight="1">
      <c r="A4360" s="81">
        <v>44531.0</v>
      </c>
      <c r="B4360" s="82">
        <v>17444.45</v>
      </c>
      <c r="C4360" s="82">
        <v>14784.7</v>
      </c>
      <c r="D4360" s="74">
        <f t="shared" si="33"/>
        <v>915</v>
      </c>
      <c r="E4360" s="74">
        <f t="shared" si="16"/>
        <v>0</v>
      </c>
      <c r="F4360" s="75">
        <f t="shared" si="4"/>
        <v>12</v>
      </c>
      <c r="G4360" s="75">
        <f t="shared" si="17"/>
        <v>1</v>
      </c>
      <c r="H4360" s="76">
        <f>IF(A4360&lt;SIP_Calculator!$B$7,0,IF(A4360&gt;SIP_Calculator!$E$7,0,1))</f>
        <v>1</v>
      </c>
      <c r="I4360" s="74">
        <f t="shared" si="5"/>
        <v>0</v>
      </c>
      <c r="J4360" s="75">
        <f t="shared" si="6"/>
        <v>1</v>
      </c>
      <c r="K4360" s="76">
        <f>H4360*SIP_Calculator!$D$25</f>
        <v>484.4666522</v>
      </c>
      <c r="L4360" s="76">
        <f t="shared" si="7"/>
        <v>0.02777196485</v>
      </c>
      <c r="M4360" s="76">
        <f t="shared" si="8"/>
        <v>0.03276810839</v>
      </c>
      <c r="N4360" s="76">
        <f t="shared" ref="N4360:O4360" si="13084">N4359+L4360</f>
        <v>368.0974537</v>
      </c>
      <c r="O4360" s="76">
        <f t="shared" si="13084"/>
        <v>439.6406192</v>
      </c>
      <c r="P4360" s="74">
        <f>I4360*SIP_Calculator!$D$26</f>
        <v>0</v>
      </c>
      <c r="Q4360" s="74">
        <f t="shared" si="10"/>
        <v>0</v>
      </c>
      <c r="R4360" s="74">
        <f t="shared" si="11"/>
        <v>0</v>
      </c>
      <c r="S4360" s="74">
        <f t="shared" ref="S4360:T4360" si="13085">S4359+Q4360</f>
        <v>367.9804656</v>
      </c>
      <c r="T4360" s="74">
        <f t="shared" si="13085"/>
        <v>439.5888044</v>
      </c>
      <c r="U4360" s="75">
        <f>J4360*SIP_Calculator!$D$27</f>
        <v>10000</v>
      </c>
      <c r="V4360" s="75">
        <f t="shared" si="13"/>
        <v>0.5732482251</v>
      </c>
      <c r="W4360" s="75">
        <f t="shared" si="14"/>
        <v>0.6763749011</v>
      </c>
      <c r="X4360" s="75">
        <f t="shared" ref="X4360:Y4360" si="13086">X4359+V4360</f>
        <v>369.1460282</v>
      </c>
      <c r="Y4360" s="75">
        <f t="shared" si="13086"/>
        <v>440.9255994</v>
      </c>
    </row>
    <row r="4361" ht="15.75" customHeight="1">
      <c r="A4361" s="81">
        <v>44532.0</v>
      </c>
      <c r="B4361" s="82">
        <v>17675.0</v>
      </c>
      <c r="C4361" s="82">
        <v>14973.95</v>
      </c>
      <c r="D4361" s="74">
        <f t="shared" si="33"/>
        <v>915</v>
      </c>
      <c r="E4361" s="74">
        <f t="shared" si="16"/>
        <v>0</v>
      </c>
      <c r="F4361" s="75">
        <f t="shared" si="4"/>
        <v>12</v>
      </c>
      <c r="G4361" s="75">
        <f t="shared" si="17"/>
        <v>0</v>
      </c>
      <c r="H4361" s="76">
        <f>IF(A4361&lt;SIP_Calculator!$B$7,0,IF(A4361&gt;SIP_Calculator!$E$7,0,1))</f>
        <v>1</v>
      </c>
      <c r="I4361" s="74">
        <f t="shared" si="5"/>
        <v>0</v>
      </c>
      <c r="J4361" s="75">
        <f t="shared" si="6"/>
        <v>0</v>
      </c>
      <c r="K4361" s="76">
        <f>H4361*SIP_Calculator!$D$25</f>
        <v>484.4666522</v>
      </c>
      <c r="L4361" s="76">
        <f t="shared" si="7"/>
        <v>0.02740971158</v>
      </c>
      <c r="M4361" s="76">
        <f t="shared" si="8"/>
        <v>0.03235396486</v>
      </c>
      <c r="N4361" s="76">
        <f t="shared" ref="N4361:O4361" si="13087">N4360+L4361</f>
        <v>368.1248634</v>
      </c>
      <c r="O4361" s="76">
        <f t="shared" si="13087"/>
        <v>439.6729732</v>
      </c>
      <c r="P4361" s="74">
        <f>I4361*SIP_Calculator!$D$26</f>
        <v>0</v>
      </c>
      <c r="Q4361" s="74">
        <f t="shared" si="10"/>
        <v>0</v>
      </c>
      <c r="R4361" s="74">
        <f t="shared" si="11"/>
        <v>0</v>
      </c>
      <c r="S4361" s="74">
        <f t="shared" ref="S4361:T4361" si="13088">S4360+Q4361</f>
        <v>367.9804656</v>
      </c>
      <c r="T4361" s="74">
        <f t="shared" si="13088"/>
        <v>439.5888044</v>
      </c>
      <c r="U4361" s="75">
        <f>J4361*SIP_Calculator!$D$27</f>
        <v>0</v>
      </c>
      <c r="V4361" s="75">
        <f t="shared" si="13"/>
        <v>0</v>
      </c>
      <c r="W4361" s="75">
        <f t="shared" si="14"/>
        <v>0</v>
      </c>
      <c r="X4361" s="75">
        <f t="shared" ref="X4361:Y4361" si="13089">X4360+V4361</f>
        <v>369.1460282</v>
      </c>
      <c r="Y4361" s="75">
        <f t="shared" si="13089"/>
        <v>440.9255994</v>
      </c>
    </row>
    <row r="4362" ht="15.75" customHeight="1">
      <c r="A4362" s="81">
        <v>44533.0</v>
      </c>
      <c r="B4362" s="82">
        <v>17493.7</v>
      </c>
      <c r="C4362" s="82">
        <v>14856.3</v>
      </c>
      <c r="D4362" s="74">
        <f t="shared" si="33"/>
        <v>915</v>
      </c>
      <c r="E4362" s="74">
        <f t="shared" si="16"/>
        <v>0</v>
      </c>
      <c r="F4362" s="75">
        <f t="shared" si="4"/>
        <v>12</v>
      </c>
      <c r="G4362" s="75">
        <f t="shared" si="17"/>
        <v>0</v>
      </c>
      <c r="H4362" s="76">
        <f>IF(A4362&lt;SIP_Calculator!$B$7,0,IF(A4362&gt;SIP_Calculator!$E$7,0,1))</f>
        <v>1</v>
      </c>
      <c r="I4362" s="74">
        <f t="shared" si="5"/>
        <v>0</v>
      </c>
      <c r="J4362" s="75">
        <f t="shared" si="6"/>
        <v>0</v>
      </c>
      <c r="K4362" s="76">
        <f>H4362*SIP_Calculator!$D$25</f>
        <v>484.4666522</v>
      </c>
      <c r="L4362" s="76">
        <f t="shared" si="7"/>
        <v>0.02769377846</v>
      </c>
      <c r="M4362" s="76">
        <f t="shared" si="8"/>
        <v>0.03261018236</v>
      </c>
      <c r="N4362" s="76">
        <f t="shared" ref="N4362:O4362" si="13090">N4361+L4362</f>
        <v>368.1525572</v>
      </c>
      <c r="O4362" s="76">
        <f t="shared" si="13090"/>
        <v>439.7055834</v>
      </c>
      <c r="P4362" s="74">
        <f>I4362*SIP_Calculator!$D$26</f>
        <v>0</v>
      </c>
      <c r="Q4362" s="74">
        <f t="shared" si="10"/>
        <v>0</v>
      </c>
      <c r="R4362" s="74">
        <f t="shared" si="11"/>
        <v>0</v>
      </c>
      <c r="S4362" s="74">
        <f t="shared" ref="S4362:T4362" si="13091">S4361+Q4362</f>
        <v>367.9804656</v>
      </c>
      <c r="T4362" s="74">
        <f t="shared" si="13091"/>
        <v>439.5888044</v>
      </c>
      <c r="U4362" s="75">
        <f>J4362*SIP_Calculator!$D$27</f>
        <v>0</v>
      </c>
      <c r="V4362" s="75">
        <f t="shared" si="13"/>
        <v>0</v>
      </c>
      <c r="W4362" s="75">
        <f t="shared" si="14"/>
        <v>0</v>
      </c>
      <c r="X4362" s="75">
        <f t="shared" ref="X4362:Y4362" si="13092">X4361+V4362</f>
        <v>369.1460282</v>
      </c>
      <c r="Y4362" s="75">
        <f t="shared" si="13092"/>
        <v>440.9255994</v>
      </c>
    </row>
    <row r="4363" ht="15.75" customHeight="1">
      <c r="A4363" s="81">
        <v>44536.0</v>
      </c>
      <c r="B4363" s="82">
        <v>17197.5</v>
      </c>
      <c r="C4363" s="82">
        <v>14618.35</v>
      </c>
      <c r="D4363" s="74">
        <f t="shared" si="33"/>
        <v>916</v>
      </c>
      <c r="E4363" s="74">
        <f t="shared" si="16"/>
        <v>1</v>
      </c>
      <c r="F4363" s="75">
        <f t="shared" si="4"/>
        <v>12</v>
      </c>
      <c r="G4363" s="75">
        <f t="shared" si="17"/>
        <v>0</v>
      </c>
      <c r="H4363" s="76">
        <f>IF(A4363&lt;SIP_Calculator!$B$7,0,IF(A4363&gt;SIP_Calculator!$E$7,0,1))</f>
        <v>1</v>
      </c>
      <c r="I4363" s="74">
        <f t="shared" si="5"/>
        <v>1</v>
      </c>
      <c r="J4363" s="75">
        <f t="shared" si="6"/>
        <v>0</v>
      </c>
      <c r="K4363" s="76">
        <f>H4363*SIP_Calculator!$D$25</f>
        <v>484.4666522</v>
      </c>
      <c r="L4363" s="76">
        <f t="shared" si="7"/>
        <v>0.02817076041</v>
      </c>
      <c r="M4363" s="76">
        <f t="shared" si="8"/>
        <v>0.03314099417</v>
      </c>
      <c r="N4363" s="76">
        <f t="shared" ref="N4363:O4363" si="13093">N4362+L4363</f>
        <v>368.180728</v>
      </c>
      <c r="O4363" s="76">
        <f t="shared" si="13093"/>
        <v>439.7387244</v>
      </c>
      <c r="P4363" s="74">
        <f>I4363*SIP_Calculator!$D$26</f>
        <v>2301.341589</v>
      </c>
      <c r="Q4363" s="74">
        <f t="shared" si="10"/>
        <v>0.13381838</v>
      </c>
      <c r="R4363" s="74">
        <f t="shared" si="11"/>
        <v>0.1574282726</v>
      </c>
      <c r="S4363" s="74">
        <f t="shared" ref="S4363:T4363" si="13094">S4362+Q4363</f>
        <v>368.114284</v>
      </c>
      <c r="T4363" s="74">
        <f t="shared" si="13094"/>
        <v>439.7462327</v>
      </c>
      <c r="U4363" s="75">
        <f>J4363*SIP_Calculator!$D$27</f>
        <v>0</v>
      </c>
      <c r="V4363" s="75">
        <f t="shared" si="13"/>
        <v>0</v>
      </c>
      <c r="W4363" s="75">
        <f t="shared" si="14"/>
        <v>0</v>
      </c>
      <c r="X4363" s="75">
        <f t="shared" ref="X4363:Y4363" si="13095">X4362+V4363</f>
        <v>369.1460282</v>
      </c>
      <c r="Y4363" s="75">
        <f t="shared" si="13095"/>
        <v>440.9255994</v>
      </c>
    </row>
    <row r="4364" ht="15.75" customHeight="1">
      <c r="A4364" s="81">
        <v>44537.0</v>
      </c>
      <c r="B4364" s="82">
        <v>17464.95</v>
      </c>
      <c r="C4364" s="82">
        <v>14834.5</v>
      </c>
      <c r="D4364" s="74">
        <f t="shared" si="33"/>
        <v>916</v>
      </c>
      <c r="E4364" s="74">
        <f t="shared" si="16"/>
        <v>0</v>
      </c>
      <c r="F4364" s="75">
        <f t="shared" si="4"/>
        <v>12</v>
      </c>
      <c r="G4364" s="75">
        <f t="shared" si="17"/>
        <v>0</v>
      </c>
      <c r="H4364" s="76">
        <f>IF(A4364&lt;SIP_Calculator!$B$7,0,IF(A4364&gt;SIP_Calculator!$E$7,0,1))</f>
        <v>1</v>
      </c>
      <c r="I4364" s="74">
        <f t="shared" si="5"/>
        <v>0</v>
      </c>
      <c r="J4364" s="75">
        <f t="shared" si="6"/>
        <v>0</v>
      </c>
      <c r="K4364" s="76">
        <f>H4364*SIP_Calculator!$D$25</f>
        <v>484.4666522</v>
      </c>
      <c r="L4364" s="76">
        <f t="shared" si="7"/>
        <v>0.02773936668</v>
      </c>
      <c r="M4364" s="76">
        <f t="shared" si="8"/>
        <v>0.03265810457</v>
      </c>
      <c r="N4364" s="76">
        <f t="shared" ref="N4364:O4364" si="13096">N4363+L4364</f>
        <v>368.2084673</v>
      </c>
      <c r="O4364" s="76">
        <f t="shared" si="13096"/>
        <v>439.7713825</v>
      </c>
      <c r="P4364" s="74">
        <f>I4364*SIP_Calculator!$D$26</f>
        <v>0</v>
      </c>
      <c r="Q4364" s="74">
        <f t="shared" si="10"/>
        <v>0</v>
      </c>
      <c r="R4364" s="74">
        <f t="shared" si="11"/>
        <v>0</v>
      </c>
      <c r="S4364" s="74">
        <f t="shared" ref="S4364:T4364" si="13097">S4363+Q4364</f>
        <v>368.114284</v>
      </c>
      <c r="T4364" s="74">
        <f t="shared" si="13097"/>
        <v>439.7462327</v>
      </c>
      <c r="U4364" s="75">
        <f>J4364*SIP_Calculator!$D$27</f>
        <v>0</v>
      </c>
      <c r="V4364" s="75">
        <f t="shared" si="13"/>
        <v>0</v>
      </c>
      <c r="W4364" s="75">
        <f t="shared" si="14"/>
        <v>0</v>
      </c>
      <c r="X4364" s="75">
        <f t="shared" ref="X4364:Y4364" si="13098">X4363+V4364</f>
        <v>369.1460282</v>
      </c>
      <c r="Y4364" s="75">
        <f t="shared" si="13098"/>
        <v>440.9255994</v>
      </c>
    </row>
    <row r="4365" ht="15.75" customHeight="1">
      <c r="A4365" s="81">
        <v>44538.0</v>
      </c>
      <c r="B4365" s="82">
        <v>17751.9</v>
      </c>
      <c r="C4365" s="82">
        <v>15073.25</v>
      </c>
      <c r="D4365" s="74">
        <f t="shared" si="33"/>
        <v>916</v>
      </c>
      <c r="E4365" s="74">
        <f t="shared" si="16"/>
        <v>0</v>
      </c>
      <c r="F4365" s="75">
        <f t="shared" si="4"/>
        <v>12</v>
      </c>
      <c r="G4365" s="75">
        <f t="shared" si="17"/>
        <v>0</v>
      </c>
      <c r="H4365" s="76">
        <f>IF(A4365&lt;SIP_Calculator!$B$7,0,IF(A4365&gt;SIP_Calculator!$E$7,0,1))</f>
        <v>1</v>
      </c>
      <c r="I4365" s="74">
        <f t="shared" si="5"/>
        <v>0</v>
      </c>
      <c r="J4365" s="75">
        <f t="shared" si="6"/>
        <v>0</v>
      </c>
      <c r="K4365" s="76">
        <f>H4365*SIP_Calculator!$D$25</f>
        <v>484.4666522</v>
      </c>
      <c r="L4365" s="76">
        <f t="shared" si="7"/>
        <v>0.02729097461</v>
      </c>
      <c r="M4365" s="76">
        <f t="shared" si="8"/>
        <v>0.03214082246</v>
      </c>
      <c r="N4365" s="76">
        <f t="shared" ref="N4365:O4365" si="13099">N4364+L4365</f>
        <v>368.2357583</v>
      </c>
      <c r="O4365" s="76">
        <f t="shared" si="13099"/>
        <v>439.8035233</v>
      </c>
      <c r="P4365" s="74">
        <f>I4365*SIP_Calculator!$D$26</f>
        <v>0</v>
      </c>
      <c r="Q4365" s="74">
        <f t="shared" si="10"/>
        <v>0</v>
      </c>
      <c r="R4365" s="74">
        <f t="shared" si="11"/>
        <v>0</v>
      </c>
      <c r="S4365" s="74">
        <f t="shared" ref="S4365:T4365" si="13100">S4364+Q4365</f>
        <v>368.114284</v>
      </c>
      <c r="T4365" s="74">
        <f t="shared" si="13100"/>
        <v>439.7462327</v>
      </c>
      <c r="U4365" s="75">
        <f>J4365*SIP_Calculator!$D$27</f>
        <v>0</v>
      </c>
      <c r="V4365" s="75">
        <f t="shared" si="13"/>
        <v>0</v>
      </c>
      <c r="W4365" s="75">
        <f t="shared" si="14"/>
        <v>0</v>
      </c>
      <c r="X4365" s="75">
        <f t="shared" ref="X4365:Y4365" si="13101">X4364+V4365</f>
        <v>369.1460282</v>
      </c>
      <c r="Y4365" s="75">
        <f t="shared" si="13101"/>
        <v>440.9255994</v>
      </c>
    </row>
    <row r="4366" ht="15.75" customHeight="1">
      <c r="A4366" s="81">
        <v>44539.0</v>
      </c>
      <c r="B4366" s="82">
        <v>17797.8</v>
      </c>
      <c r="C4366" s="82">
        <v>15126.6</v>
      </c>
      <c r="D4366" s="74">
        <f t="shared" si="33"/>
        <v>916</v>
      </c>
      <c r="E4366" s="74">
        <f t="shared" si="16"/>
        <v>0</v>
      </c>
      <c r="F4366" s="75">
        <f t="shared" si="4"/>
        <v>12</v>
      </c>
      <c r="G4366" s="75">
        <f t="shared" si="17"/>
        <v>0</v>
      </c>
      <c r="H4366" s="76">
        <f>IF(A4366&lt;SIP_Calculator!$B$7,0,IF(A4366&gt;SIP_Calculator!$E$7,0,1))</f>
        <v>1</v>
      </c>
      <c r="I4366" s="74">
        <f t="shared" si="5"/>
        <v>0</v>
      </c>
      <c r="J4366" s="75">
        <f t="shared" si="6"/>
        <v>0</v>
      </c>
      <c r="K4366" s="76">
        <f>H4366*SIP_Calculator!$D$25</f>
        <v>484.4666522</v>
      </c>
      <c r="L4366" s="76">
        <f t="shared" si="7"/>
        <v>0.02722059199</v>
      </c>
      <c r="M4366" s="76">
        <f t="shared" si="8"/>
        <v>0.03202746501</v>
      </c>
      <c r="N4366" s="76">
        <f t="shared" ref="N4366:O4366" si="13102">N4365+L4366</f>
        <v>368.2629789</v>
      </c>
      <c r="O4366" s="76">
        <f t="shared" si="13102"/>
        <v>439.8355507</v>
      </c>
      <c r="P4366" s="74">
        <f>I4366*SIP_Calculator!$D$26</f>
        <v>0</v>
      </c>
      <c r="Q4366" s="74">
        <f t="shared" si="10"/>
        <v>0</v>
      </c>
      <c r="R4366" s="74">
        <f t="shared" si="11"/>
        <v>0</v>
      </c>
      <c r="S4366" s="74">
        <f t="shared" ref="S4366:T4366" si="13103">S4365+Q4366</f>
        <v>368.114284</v>
      </c>
      <c r="T4366" s="74">
        <f t="shared" si="13103"/>
        <v>439.7462327</v>
      </c>
      <c r="U4366" s="75">
        <f>J4366*SIP_Calculator!$D$27</f>
        <v>0</v>
      </c>
      <c r="V4366" s="75">
        <f t="shared" si="13"/>
        <v>0</v>
      </c>
      <c r="W4366" s="75">
        <f t="shared" si="14"/>
        <v>0</v>
      </c>
      <c r="X4366" s="75">
        <f t="shared" ref="X4366:Y4366" si="13104">X4365+V4366</f>
        <v>369.1460282</v>
      </c>
      <c r="Y4366" s="75">
        <f t="shared" si="13104"/>
        <v>440.9255994</v>
      </c>
    </row>
    <row r="4367" ht="15.75" customHeight="1">
      <c r="A4367" s="81">
        <v>44540.0</v>
      </c>
      <c r="B4367" s="82">
        <v>17802.6</v>
      </c>
      <c r="C4367" s="82">
        <v>15155.0</v>
      </c>
      <c r="D4367" s="74">
        <f t="shared" si="33"/>
        <v>916</v>
      </c>
      <c r="E4367" s="74">
        <f t="shared" si="16"/>
        <v>0</v>
      </c>
      <c r="F4367" s="75">
        <f t="shared" si="4"/>
        <v>12</v>
      </c>
      <c r="G4367" s="75">
        <f t="shared" si="17"/>
        <v>0</v>
      </c>
      <c r="H4367" s="76">
        <f>IF(A4367&lt;SIP_Calculator!$B$7,0,IF(A4367&gt;SIP_Calculator!$E$7,0,1))</f>
        <v>1</v>
      </c>
      <c r="I4367" s="74">
        <f t="shared" si="5"/>
        <v>0</v>
      </c>
      <c r="J4367" s="75">
        <f t="shared" si="6"/>
        <v>0</v>
      </c>
      <c r="K4367" s="76">
        <f>H4367*SIP_Calculator!$D$25</f>
        <v>484.4666522</v>
      </c>
      <c r="L4367" s="76">
        <f t="shared" si="7"/>
        <v>0.02721325268</v>
      </c>
      <c r="M4367" s="76">
        <f t="shared" si="8"/>
        <v>0.03196744653</v>
      </c>
      <c r="N4367" s="76">
        <f t="shared" ref="N4367:O4367" si="13105">N4366+L4367</f>
        <v>368.2901922</v>
      </c>
      <c r="O4367" s="76">
        <f t="shared" si="13105"/>
        <v>439.8675182</v>
      </c>
      <c r="P4367" s="74">
        <f>I4367*SIP_Calculator!$D$26</f>
        <v>0</v>
      </c>
      <c r="Q4367" s="74">
        <f t="shared" si="10"/>
        <v>0</v>
      </c>
      <c r="R4367" s="74">
        <f t="shared" si="11"/>
        <v>0</v>
      </c>
      <c r="S4367" s="74">
        <f t="shared" ref="S4367:T4367" si="13106">S4366+Q4367</f>
        <v>368.114284</v>
      </c>
      <c r="T4367" s="74">
        <f t="shared" si="13106"/>
        <v>439.7462327</v>
      </c>
      <c r="U4367" s="75">
        <f>J4367*SIP_Calculator!$D$27</f>
        <v>0</v>
      </c>
      <c r="V4367" s="75">
        <f t="shared" si="13"/>
        <v>0</v>
      </c>
      <c r="W4367" s="75">
        <f t="shared" si="14"/>
        <v>0</v>
      </c>
      <c r="X4367" s="75">
        <f t="shared" ref="X4367:Y4367" si="13107">X4366+V4367</f>
        <v>369.1460282</v>
      </c>
      <c r="Y4367" s="75">
        <f t="shared" si="13107"/>
        <v>440.9255994</v>
      </c>
    </row>
    <row r="4368" ht="15.75" customHeight="1">
      <c r="A4368" s="81">
        <v>44543.0</v>
      </c>
      <c r="B4368" s="82">
        <v>17664.85</v>
      </c>
      <c r="C4368" s="82">
        <v>15064.25</v>
      </c>
      <c r="D4368" s="74">
        <f t="shared" si="33"/>
        <v>917</v>
      </c>
      <c r="E4368" s="74">
        <f t="shared" si="16"/>
        <v>1</v>
      </c>
      <c r="F4368" s="75">
        <f t="shared" si="4"/>
        <v>12</v>
      </c>
      <c r="G4368" s="75">
        <f t="shared" si="17"/>
        <v>0</v>
      </c>
      <c r="H4368" s="76">
        <f>IF(A4368&lt;SIP_Calculator!$B$7,0,IF(A4368&gt;SIP_Calculator!$E$7,0,1))</f>
        <v>1</v>
      </c>
      <c r="I4368" s="74">
        <f t="shared" si="5"/>
        <v>1</v>
      </c>
      <c r="J4368" s="75">
        <f t="shared" si="6"/>
        <v>0</v>
      </c>
      <c r="K4368" s="76">
        <f>H4368*SIP_Calculator!$D$25</f>
        <v>484.4666522</v>
      </c>
      <c r="L4368" s="76">
        <f t="shared" si="7"/>
        <v>0.02742546085</v>
      </c>
      <c r="M4368" s="76">
        <f t="shared" si="8"/>
        <v>0.03216002471</v>
      </c>
      <c r="N4368" s="76">
        <f t="shared" ref="N4368:O4368" si="13108">N4367+L4368</f>
        <v>368.3176176</v>
      </c>
      <c r="O4368" s="76">
        <f t="shared" si="13108"/>
        <v>439.8996782</v>
      </c>
      <c r="P4368" s="74">
        <f>I4368*SIP_Calculator!$D$26</f>
        <v>2301.341589</v>
      </c>
      <c r="Q4368" s="74">
        <f t="shared" si="10"/>
        <v>0.1302780148</v>
      </c>
      <c r="R4368" s="74">
        <f t="shared" si="11"/>
        <v>0.1527684146</v>
      </c>
      <c r="S4368" s="74">
        <f t="shared" ref="S4368:T4368" si="13109">S4367+Q4368</f>
        <v>368.244562</v>
      </c>
      <c r="T4368" s="74">
        <f t="shared" si="13109"/>
        <v>439.8990011</v>
      </c>
      <c r="U4368" s="75">
        <f>J4368*SIP_Calculator!$D$27</f>
        <v>0</v>
      </c>
      <c r="V4368" s="75">
        <f t="shared" si="13"/>
        <v>0</v>
      </c>
      <c r="W4368" s="75">
        <f t="shared" si="14"/>
        <v>0</v>
      </c>
      <c r="X4368" s="75">
        <f t="shared" ref="X4368:Y4368" si="13110">X4367+V4368</f>
        <v>369.1460282</v>
      </c>
      <c r="Y4368" s="75">
        <f t="shared" si="13110"/>
        <v>440.9255994</v>
      </c>
    </row>
    <row r="4369" ht="15.75" customHeight="1">
      <c r="A4369" s="81">
        <v>44544.0</v>
      </c>
      <c r="B4369" s="82">
        <v>17637.7</v>
      </c>
      <c r="C4369" s="82">
        <v>15043.25</v>
      </c>
      <c r="D4369" s="74">
        <f t="shared" si="33"/>
        <v>917</v>
      </c>
      <c r="E4369" s="74">
        <f t="shared" si="16"/>
        <v>0</v>
      </c>
      <c r="F4369" s="75">
        <f t="shared" si="4"/>
        <v>12</v>
      </c>
      <c r="G4369" s="75">
        <f t="shared" si="17"/>
        <v>0</v>
      </c>
      <c r="H4369" s="76">
        <f>IF(A4369&lt;SIP_Calculator!$B$7,0,IF(A4369&gt;SIP_Calculator!$E$7,0,1))</f>
        <v>1</v>
      </c>
      <c r="I4369" s="74">
        <f t="shared" si="5"/>
        <v>0</v>
      </c>
      <c r="J4369" s="75">
        <f t="shared" si="6"/>
        <v>0</v>
      </c>
      <c r="K4369" s="76">
        <f>H4369*SIP_Calculator!$D$25</f>
        <v>484.4666522</v>
      </c>
      <c r="L4369" s="76">
        <f t="shared" si="7"/>
        <v>0.02746767732</v>
      </c>
      <c r="M4369" s="76">
        <f t="shared" si="8"/>
        <v>0.03220491929</v>
      </c>
      <c r="N4369" s="76">
        <f t="shared" ref="N4369:O4369" si="13111">N4368+L4369</f>
        <v>368.3450853</v>
      </c>
      <c r="O4369" s="76">
        <f t="shared" si="13111"/>
        <v>439.9318831</v>
      </c>
      <c r="P4369" s="74">
        <f>I4369*SIP_Calculator!$D$26</f>
        <v>0</v>
      </c>
      <c r="Q4369" s="74">
        <f t="shared" si="10"/>
        <v>0</v>
      </c>
      <c r="R4369" s="74">
        <f t="shared" si="11"/>
        <v>0</v>
      </c>
      <c r="S4369" s="74">
        <f t="shared" ref="S4369:T4369" si="13112">S4368+Q4369</f>
        <v>368.244562</v>
      </c>
      <c r="T4369" s="74">
        <f t="shared" si="13112"/>
        <v>439.8990011</v>
      </c>
      <c r="U4369" s="75">
        <f>J4369*SIP_Calculator!$D$27</f>
        <v>0</v>
      </c>
      <c r="V4369" s="75">
        <f t="shared" si="13"/>
        <v>0</v>
      </c>
      <c r="W4369" s="75">
        <f t="shared" si="14"/>
        <v>0</v>
      </c>
      <c r="X4369" s="75">
        <f t="shared" ref="X4369:Y4369" si="13113">X4368+V4369</f>
        <v>369.1460282</v>
      </c>
      <c r="Y4369" s="75">
        <f t="shared" si="13113"/>
        <v>440.9255994</v>
      </c>
    </row>
    <row r="4370" ht="15.75" customHeight="1">
      <c r="A4370" s="81">
        <v>44545.0</v>
      </c>
      <c r="B4370" s="82">
        <v>17526.35</v>
      </c>
      <c r="C4370" s="82">
        <v>14953.1</v>
      </c>
      <c r="D4370" s="74">
        <f t="shared" si="33"/>
        <v>917</v>
      </c>
      <c r="E4370" s="74">
        <f t="shared" si="16"/>
        <v>0</v>
      </c>
      <c r="F4370" s="75">
        <f t="shared" si="4"/>
        <v>12</v>
      </c>
      <c r="G4370" s="75">
        <f t="shared" si="17"/>
        <v>0</v>
      </c>
      <c r="H4370" s="76">
        <f>IF(A4370&lt;SIP_Calculator!$B$7,0,IF(A4370&gt;SIP_Calculator!$E$7,0,1))</f>
        <v>1</v>
      </c>
      <c r="I4370" s="74">
        <f t="shared" si="5"/>
        <v>0</v>
      </c>
      <c r="J4370" s="75">
        <f t="shared" si="6"/>
        <v>0</v>
      </c>
      <c r="K4370" s="76">
        <f>H4370*SIP_Calculator!$D$25</f>
        <v>484.4666522</v>
      </c>
      <c r="L4370" s="76">
        <f t="shared" si="7"/>
        <v>0.02764218746</v>
      </c>
      <c r="M4370" s="76">
        <f t="shared" si="8"/>
        <v>0.03239907793</v>
      </c>
      <c r="N4370" s="76">
        <f t="shared" ref="N4370:O4370" si="13114">N4369+L4370</f>
        <v>368.3727275</v>
      </c>
      <c r="O4370" s="76">
        <f t="shared" si="13114"/>
        <v>439.9642822</v>
      </c>
      <c r="P4370" s="74">
        <f>I4370*SIP_Calculator!$D$26</f>
        <v>0</v>
      </c>
      <c r="Q4370" s="74">
        <f t="shared" si="10"/>
        <v>0</v>
      </c>
      <c r="R4370" s="74">
        <f t="shared" si="11"/>
        <v>0</v>
      </c>
      <c r="S4370" s="74">
        <f t="shared" ref="S4370:T4370" si="13115">S4369+Q4370</f>
        <v>368.244562</v>
      </c>
      <c r="T4370" s="74">
        <f t="shared" si="13115"/>
        <v>439.8990011</v>
      </c>
      <c r="U4370" s="75">
        <f>J4370*SIP_Calculator!$D$27</f>
        <v>0</v>
      </c>
      <c r="V4370" s="75">
        <f t="shared" si="13"/>
        <v>0</v>
      </c>
      <c r="W4370" s="75">
        <f t="shared" si="14"/>
        <v>0</v>
      </c>
      <c r="X4370" s="75">
        <f t="shared" ref="X4370:Y4370" si="13116">X4369+V4370</f>
        <v>369.1460282</v>
      </c>
      <c r="Y4370" s="75">
        <f t="shared" si="13116"/>
        <v>440.9255994</v>
      </c>
    </row>
    <row r="4371" ht="15.75" customHeight="1">
      <c r="A4371" s="81">
        <v>44546.0</v>
      </c>
      <c r="B4371" s="82">
        <v>17539.3</v>
      </c>
      <c r="C4371" s="82">
        <v>14936.45</v>
      </c>
      <c r="D4371" s="74">
        <f t="shared" si="33"/>
        <v>917</v>
      </c>
      <c r="E4371" s="74">
        <f t="shared" si="16"/>
        <v>0</v>
      </c>
      <c r="F4371" s="75">
        <f t="shared" si="4"/>
        <v>12</v>
      </c>
      <c r="G4371" s="75">
        <f t="shared" si="17"/>
        <v>0</v>
      </c>
      <c r="H4371" s="76">
        <f>IF(A4371&lt;SIP_Calculator!$B$7,0,IF(A4371&gt;SIP_Calculator!$E$7,0,1))</f>
        <v>1</v>
      </c>
      <c r="I4371" s="74">
        <f t="shared" si="5"/>
        <v>0</v>
      </c>
      <c r="J4371" s="75">
        <f t="shared" si="6"/>
        <v>0</v>
      </c>
      <c r="K4371" s="76">
        <f>H4371*SIP_Calculator!$D$25</f>
        <v>484.4666522</v>
      </c>
      <c r="L4371" s="76">
        <f t="shared" si="7"/>
        <v>0.02762177807</v>
      </c>
      <c r="M4371" s="76">
        <f t="shared" si="8"/>
        <v>0.03243519392</v>
      </c>
      <c r="N4371" s="76">
        <f t="shared" ref="N4371:O4371" si="13117">N4370+L4371</f>
        <v>368.4003493</v>
      </c>
      <c r="O4371" s="76">
        <f t="shared" si="13117"/>
        <v>439.9967174</v>
      </c>
      <c r="P4371" s="74">
        <f>I4371*SIP_Calculator!$D$26</f>
        <v>0</v>
      </c>
      <c r="Q4371" s="74">
        <f t="shared" si="10"/>
        <v>0</v>
      </c>
      <c r="R4371" s="74">
        <f t="shared" si="11"/>
        <v>0</v>
      </c>
      <c r="S4371" s="74">
        <f t="shared" ref="S4371:T4371" si="13118">S4370+Q4371</f>
        <v>368.244562</v>
      </c>
      <c r="T4371" s="74">
        <f t="shared" si="13118"/>
        <v>439.8990011</v>
      </c>
      <c r="U4371" s="75">
        <f>J4371*SIP_Calculator!$D$27</f>
        <v>0</v>
      </c>
      <c r="V4371" s="75">
        <f t="shared" si="13"/>
        <v>0</v>
      </c>
      <c r="W4371" s="75">
        <f t="shared" si="14"/>
        <v>0</v>
      </c>
      <c r="X4371" s="75">
        <f t="shared" ref="X4371:Y4371" si="13119">X4370+V4371</f>
        <v>369.1460282</v>
      </c>
      <c r="Y4371" s="75">
        <f t="shared" si="13119"/>
        <v>440.9255994</v>
      </c>
    </row>
    <row r="4372" ht="15.75" customHeight="1">
      <c r="A4372" s="81">
        <v>44547.0</v>
      </c>
      <c r="B4372" s="82">
        <v>17249.0</v>
      </c>
      <c r="C4372" s="82">
        <v>14673.15</v>
      </c>
      <c r="D4372" s="74">
        <f t="shared" si="33"/>
        <v>917</v>
      </c>
      <c r="E4372" s="74">
        <f t="shared" si="16"/>
        <v>0</v>
      </c>
      <c r="F4372" s="75">
        <f t="shared" si="4"/>
        <v>12</v>
      </c>
      <c r="G4372" s="75">
        <f t="shared" si="17"/>
        <v>0</v>
      </c>
      <c r="H4372" s="76">
        <f>IF(A4372&lt;SIP_Calculator!$B$7,0,IF(A4372&gt;SIP_Calculator!$E$7,0,1))</f>
        <v>1</v>
      </c>
      <c r="I4372" s="74">
        <f t="shared" si="5"/>
        <v>0</v>
      </c>
      <c r="J4372" s="75">
        <f t="shared" si="6"/>
        <v>0</v>
      </c>
      <c r="K4372" s="76">
        <f>H4372*SIP_Calculator!$D$25</f>
        <v>484.4666522</v>
      </c>
      <c r="L4372" s="76">
        <f t="shared" si="7"/>
        <v>0.02808665153</v>
      </c>
      <c r="M4372" s="76">
        <f t="shared" si="8"/>
        <v>0.03301722208</v>
      </c>
      <c r="N4372" s="76">
        <f t="shared" ref="N4372:O4372" si="13120">N4371+L4372</f>
        <v>368.4284359</v>
      </c>
      <c r="O4372" s="76">
        <f t="shared" si="13120"/>
        <v>440.0297346</v>
      </c>
      <c r="P4372" s="74">
        <f>I4372*SIP_Calculator!$D$26</f>
        <v>0</v>
      </c>
      <c r="Q4372" s="74">
        <f t="shared" si="10"/>
        <v>0</v>
      </c>
      <c r="R4372" s="74">
        <f t="shared" si="11"/>
        <v>0</v>
      </c>
      <c r="S4372" s="74">
        <f t="shared" ref="S4372:T4372" si="13121">S4371+Q4372</f>
        <v>368.244562</v>
      </c>
      <c r="T4372" s="74">
        <f t="shared" si="13121"/>
        <v>439.8990011</v>
      </c>
      <c r="U4372" s="75">
        <f>J4372*SIP_Calculator!$D$27</f>
        <v>0</v>
      </c>
      <c r="V4372" s="75">
        <f t="shared" si="13"/>
        <v>0</v>
      </c>
      <c r="W4372" s="75">
        <f t="shared" si="14"/>
        <v>0</v>
      </c>
      <c r="X4372" s="75">
        <f t="shared" ref="X4372:Y4372" si="13122">X4371+V4372</f>
        <v>369.1460282</v>
      </c>
      <c r="Y4372" s="75">
        <f t="shared" si="13122"/>
        <v>440.9255994</v>
      </c>
    </row>
    <row r="4373" ht="15.75" customHeight="1">
      <c r="A4373" s="81">
        <v>44550.0</v>
      </c>
      <c r="B4373" s="82">
        <v>16856.2</v>
      </c>
      <c r="C4373" s="82">
        <v>14300.7</v>
      </c>
      <c r="D4373" s="74">
        <f t="shared" si="33"/>
        <v>918</v>
      </c>
      <c r="E4373" s="74">
        <f t="shared" si="16"/>
        <v>1</v>
      </c>
      <c r="F4373" s="75">
        <f t="shared" si="4"/>
        <v>12</v>
      </c>
      <c r="G4373" s="75">
        <f t="shared" si="17"/>
        <v>0</v>
      </c>
      <c r="H4373" s="76">
        <f>IF(A4373&lt;SIP_Calculator!$B$7,0,IF(A4373&gt;SIP_Calculator!$E$7,0,1))</f>
        <v>1</v>
      </c>
      <c r="I4373" s="74">
        <f t="shared" si="5"/>
        <v>1</v>
      </c>
      <c r="J4373" s="75">
        <f t="shared" si="6"/>
        <v>0</v>
      </c>
      <c r="K4373" s="76">
        <f>H4373*SIP_Calculator!$D$25</f>
        <v>484.4666522</v>
      </c>
      <c r="L4373" s="76">
        <f t="shared" si="7"/>
        <v>0.02874115472</v>
      </c>
      <c r="M4373" s="76">
        <f t="shared" si="8"/>
        <v>0.03387712854</v>
      </c>
      <c r="N4373" s="76">
        <f t="shared" ref="N4373:O4373" si="13123">N4372+L4373</f>
        <v>368.4571771</v>
      </c>
      <c r="O4373" s="76">
        <f t="shared" si="13123"/>
        <v>440.0636118</v>
      </c>
      <c r="P4373" s="74">
        <f>I4373*SIP_Calculator!$D$26</f>
        <v>2301.341589</v>
      </c>
      <c r="Q4373" s="74">
        <f t="shared" si="10"/>
        <v>0.1365279001</v>
      </c>
      <c r="R4373" s="74">
        <f t="shared" si="11"/>
        <v>0.1609251008</v>
      </c>
      <c r="S4373" s="74">
        <f t="shared" ref="S4373:T4373" si="13124">S4372+Q4373</f>
        <v>368.3810899</v>
      </c>
      <c r="T4373" s="74">
        <f t="shared" si="13124"/>
        <v>440.0599262</v>
      </c>
      <c r="U4373" s="75">
        <f>J4373*SIP_Calculator!$D$27</f>
        <v>0</v>
      </c>
      <c r="V4373" s="75">
        <f t="shared" si="13"/>
        <v>0</v>
      </c>
      <c r="W4373" s="75">
        <f t="shared" si="14"/>
        <v>0</v>
      </c>
      <c r="X4373" s="75">
        <f t="shared" ref="X4373:Y4373" si="13125">X4372+V4373</f>
        <v>369.1460282</v>
      </c>
      <c r="Y4373" s="75">
        <f t="shared" si="13125"/>
        <v>440.9255994</v>
      </c>
    </row>
    <row r="4374" ht="15.75" customHeight="1">
      <c r="A4374" s="81">
        <v>44551.0</v>
      </c>
      <c r="B4374" s="82">
        <v>17037.75</v>
      </c>
      <c r="C4374" s="82">
        <v>14461.4</v>
      </c>
      <c r="D4374" s="74">
        <f t="shared" si="33"/>
        <v>918</v>
      </c>
      <c r="E4374" s="74">
        <f t="shared" si="16"/>
        <v>0</v>
      </c>
      <c r="F4374" s="75">
        <f t="shared" si="4"/>
        <v>12</v>
      </c>
      <c r="G4374" s="75">
        <f t="shared" si="17"/>
        <v>0</v>
      </c>
      <c r="H4374" s="76">
        <f>IF(A4374&lt;SIP_Calculator!$B$7,0,IF(A4374&gt;SIP_Calculator!$E$7,0,1))</f>
        <v>1</v>
      </c>
      <c r="I4374" s="74">
        <f t="shared" si="5"/>
        <v>0</v>
      </c>
      <c r="J4374" s="75">
        <f t="shared" si="6"/>
        <v>0</v>
      </c>
      <c r="K4374" s="76">
        <f>H4374*SIP_Calculator!$D$25</f>
        <v>484.4666522</v>
      </c>
      <c r="L4374" s="76">
        <f t="shared" si="7"/>
        <v>0.02843489617</v>
      </c>
      <c r="M4374" s="76">
        <f t="shared" si="8"/>
        <v>0.03350067436</v>
      </c>
      <c r="N4374" s="76">
        <f t="shared" ref="N4374:O4374" si="13126">N4373+L4374</f>
        <v>368.485612</v>
      </c>
      <c r="O4374" s="76">
        <f t="shared" si="13126"/>
        <v>440.0971124</v>
      </c>
      <c r="P4374" s="74">
        <f>I4374*SIP_Calculator!$D$26</f>
        <v>0</v>
      </c>
      <c r="Q4374" s="74">
        <f t="shared" si="10"/>
        <v>0</v>
      </c>
      <c r="R4374" s="74">
        <f t="shared" si="11"/>
        <v>0</v>
      </c>
      <c r="S4374" s="74">
        <f t="shared" ref="S4374:T4374" si="13127">S4373+Q4374</f>
        <v>368.3810899</v>
      </c>
      <c r="T4374" s="74">
        <f t="shared" si="13127"/>
        <v>440.0599262</v>
      </c>
      <c r="U4374" s="75">
        <f>J4374*SIP_Calculator!$D$27</f>
        <v>0</v>
      </c>
      <c r="V4374" s="75">
        <f t="shared" si="13"/>
        <v>0</v>
      </c>
      <c r="W4374" s="75">
        <f t="shared" si="14"/>
        <v>0</v>
      </c>
      <c r="X4374" s="75">
        <f t="shared" ref="X4374:Y4374" si="13128">X4373+V4374</f>
        <v>369.1460282</v>
      </c>
      <c r="Y4374" s="75">
        <f t="shared" si="13128"/>
        <v>440.9255994</v>
      </c>
    </row>
    <row r="4375" ht="15.75" customHeight="1">
      <c r="A4375" s="81">
        <v>44552.0</v>
      </c>
      <c r="B4375" s="82">
        <v>17232.8</v>
      </c>
      <c r="C4375" s="82">
        <v>14639.75</v>
      </c>
      <c r="D4375" s="74">
        <f t="shared" si="33"/>
        <v>918</v>
      </c>
      <c r="E4375" s="74">
        <f t="shared" si="16"/>
        <v>0</v>
      </c>
      <c r="F4375" s="75">
        <f t="shared" si="4"/>
        <v>12</v>
      </c>
      <c r="G4375" s="75">
        <f t="shared" si="17"/>
        <v>0</v>
      </c>
      <c r="H4375" s="76">
        <f>IF(A4375&lt;SIP_Calculator!$B$7,0,IF(A4375&gt;SIP_Calculator!$E$7,0,1))</f>
        <v>1</v>
      </c>
      <c r="I4375" s="74">
        <f t="shared" si="5"/>
        <v>0</v>
      </c>
      <c r="J4375" s="75">
        <f t="shared" si="6"/>
        <v>0</v>
      </c>
      <c r="K4375" s="76">
        <f>H4375*SIP_Calculator!$D$25</f>
        <v>484.4666522</v>
      </c>
      <c r="L4375" s="76">
        <f t="shared" si="7"/>
        <v>0.02811305488</v>
      </c>
      <c r="M4375" s="76">
        <f t="shared" si="8"/>
        <v>0.03309254954</v>
      </c>
      <c r="N4375" s="76">
        <f t="shared" ref="N4375:O4375" si="13129">N4374+L4375</f>
        <v>368.513725</v>
      </c>
      <c r="O4375" s="76">
        <f t="shared" si="13129"/>
        <v>440.130205</v>
      </c>
      <c r="P4375" s="74">
        <f>I4375*SIP_Calculator!$D$26</f>
        <v>0</v>
      </c>
      <c r="Q4375" s="74">
        <f t="shared" si="10"/>
        <v>0</v>
      </c>
      <c r="R4375" s="74">
        <f t="shared" si="11"/>
        <v>0</v>
      </c>
      <c r="S4375" s="74">
        <f t="shared" ref="S4375:T4375" si="13130">S4374+Q4375</f>
        <v>368.3810899</v>
      </c>
      <c r="T4375" s="74">
        <f t="shared" si="13130"/>
        <v>440.0599262</v>
      </c>
      <c r="U4375" s="75">
        <f>J4375*SIP_Calculator!$D$27</f>
        <v>0</v>
      </c>
      <c r="V4375" s="75">
        <f t="shared" si="13"/>
        <v>0</v>
      </c>
      <c r="W4375" s="75">
        <f t="shared" si="14"/>
        <v>0</v>
      </c>
      <c r="X4375" s="75">
        <f t="shared" ref="X4375:Y4375" si="13131">X4374+V4375</f>
        <v>369.1460282</v>
      </c>
      <c r="Y4375" s="75">
        <f t="shared" si="13131"/>
        <v>440.9255994</v>
      </c>
    </row>
    <row r="4376" ht="15.75" customHeight="1">
      <c r="A4376" s="81">
        <v>44553.0</v>
      </c>
      <c r="B4376" s="82">
        <v>17360.65</v>
      </c>
      <c r="C4376" s="82">
        <v>14751.45</v>
      </c>
      <c r="D4376" s="74">
        <f t="shared" si="33"/>
        <v>918</v>
      </c>
      <c r="E4376" s="74">
        <f t="shared" si="16"/>
        <v>0</v>
      </c>
      <c r="F4376" s="75">
        <f t="shared" si="4"/>
        <v>12</v>
      </c>
      <c r="G4376" s="75">
        <f t="shared" si="17"/>
        <v>0</v>
      </c>
      <c r="H4376" s="76">
        <f>IF(A4376&lt;SIP_Calculator!$B$7,0,IF(A4376&gt;SIP_Calculator!$E$7,0,1))</f>
        <v>1</v>
      </c>
      <c r="I4376" s="74">
        <f t="shared" si="5"/>
        <v>0</v>
      </c>
      <c r="J4376" s="75">
        <f t="shared" si="6"/>
        <v>0</v>
      </c>
      <c r="K4376" s="76">
        <f>H4376*SIP_Calculator!$D$25</f>
        <v>484.4666522</v>
      </c>
      <c r="L4376" s="76">
        <f t="shared" si="7"/>
        <v>0.02790602035</v>
      </c>
      <c r="M4376" s="76">
        <f t="shared" si="8"/>
        <v>0.03284196823</v>
      </c>
      <c r="N4376" s="76">
        <f t="shared" ref="N4376:O4376" si="13132">N4375+L4376</f>
        <v>368.541631</v>
      </c>
      <c r="O4376" s="76">
        <f t="shared" si="13132"/>
        <v>440.1630469</v>
      </c>
      <c r="P4376" s="74">
        <f>I4376*SIP_Calculator!$D$26</f>
        <v>0</v>
      </c>
      <c r="Q4376" s="74">
        <f t="shared" si="10"/>
        <v>0</v>
      </c>
      <c r="R4376" s="74">
        <f t="shared" si="11"/>
        <v>0</v>
      </c>
      <c r="S4376" s="74">
        <f t="shared" ref="S4376:T4376" si="13133">S4375+Q4376</f>
        <v>368.3810899</v>
      </c>
      <c r="T4376" s="74">
        <f t="shared" si="13133"/>
        <v>440.0599262</v>
      </c>
      <c r="U4376" s="75">
        <f>J4376*SIP_Calculator!$D$27</f>
        <v>0</v>
      </c>
      <c r="V4376" s="75">
        <f t="shared" si="13"/>
        <v>0</v>
      </c>
      <c r="W4376" s="75">
        <f t="shared" si="14"/>
        <v>0</v>
      </c>
      <c r="X4376" s="75">
        <f t="shared" ref="X4376:Y4376" si="13134">X4375+V4376</f>
        <v>369.1460282</v>
      </c>
      <c r="Y4376" s="75">
        <f t="shared" si="13134"/>
        <v>440.9255994</v>
      </c>
    </row>
    <row r="4377" ht="15.75" customHeight="1">
      <c r="A4377" s="81">
        <v>44554.0</v>
      </c>
      <c r="B4377" s="82">
        <v>17273.65</v>
      </c>
      <c r="C4377" s="82">
        <v>14664.8</v>
      </c>
      <c r="D4377" s="74">
        <f t="shared" si="33"/>
        <v>918</v>
      </c>
      <c r="E4377" s="74">
        <f t="shared" si="16"/>
        <v>0</v>
      </c>
      <c r="F4377" s="75">
        <f t="shared" si="4"/>
        <v>12</v>
      </c>
      <c r="G4377" s="75">
        <f t="shared" si="17"/>
        <v>0</v>
      </c>
      <c r="H4377" s="76">
        <f>IF(A4377&lt;SIP_Calculator!$B$7,0,IF(A4377&gt;SIP_Calculator!$E$7,0,1))</f>
        <v>1</v>
      </c>
      <c r="I4377" s="74">
        <f t="shared" si="5"/>
        <v>0</v>
      </c>
      <c r="J4377" s="75">
        <f t="shared" si="6"/>
        <v>0</v>
      </c>
      <c r="K4377" s="76">
        <f>H4377*SIP_Calculator!$D$25</f>
        <v>484.4666522</v>
      </c>
      <c r="L4377" s="76">
        <f t="shared" si="7"/>
        <v>0.02804657106</v>
      </c>
      <c r="M4377" s="76">
        <f t="shared" si="8"/>
        <v>0.03303602178</v>
      </c>
      <c r="N4377" s="76">
        <f t="shared" ref="N4377:O4377" si="13135">N4376+L4377</f>
        <v>368.5696776</v>
      </c>
      <c r="O4377" s="76">
        <f t="shared" si="13135"/>
        <v>440.196083</v>
      </c>
      <c r="P4377" s="74">
        <f>I4377*SIP_Calculator!$D$26</f>
        <v>0</v>
      </c>
      <c r="Q4377" s="74">
        <f t="shared" si="10"/>
        <v>0</v>
      </c>
      <c r="R4377" s="74">
        <f t="shared" si="11"/>
        <v>0</v>
      </c>
      <c r="S4377" s="74">
        <f t="shared" ref="S4377:T4377" si="13136">S4376+Q4377</f>
        <v>368.3810899</v>
      </c>
      <c r="T4377" s="74">
        <f t="shared" si="13136"/>
        <v>440.0599262</v>
      </c>
      <c r="U4377" s="75">
        <f>J4377*SIP_Calculator!$D$27</f>
        <v>0</v>
      </c>
      <c r="V4377" s="75">
        <f t="shared" si="13"/>
        <v>0</v>
      </c>
      <c r="W4377" s="75">
        <f t="shared" si="14"/>
        <v>0</v>
      </c>
      <c r="X4377" s="75">
        <f t="shared" ref="X4377:Y4377" si="13137">X4376+V4377</f>
        <v>369.1460282</v>
      </c>
      <c r="Y4377" s="75">
        <f t="shared" si="13137"/>
        <v>440.9255994</v>
      </c>
    </row>
    <row r="4378" ht="15.75" customHeight="1">
      <c r="A4378" s="81">
        <v>44557.0</v>
      </c>
      <c r="B4378" s="82">
        <v>17351.8</v>
      </c>
      <c r="C4378" s="82">
        <v>14727.6</v>
      </c>
      <c r="D4378" s="74">
        <f t="shared" si="33"/>
        <v>919</v>
      </c>
      <c r="E4378" s="74">
        <f t="shared" si="16"/>
        <v>1</v>
      </c>
      <c r="F4378" s="75">
        <f t="shared" si="4"/>
        <v>12</v>
      </c>
      <c r="G4378" s="75">
        <f t="shared" si="17"/>
        <v>0</v>
      </c>
      <c r="H4378" s="76">
        <f>IF(A4378&lt;SIP_Calculator!$B$7,0,IF(A4378&gt;SIP_Calculator!$E$7,0,1))</f>
        <v>1</v>
      </c>
      <c r="I4378" s="74">
        <f t="shared" si="5"/>
        <v>1</v>
      </c>
      <c r="J4378" s="75">
        <f t="shared" si="6"/>
        <v>0</v>
      </c>
      <c r="K4378" s="76">
        <f>H4378*SIP_Calculator!$D$25</f>
        <v>484.4666522</v>
      </c>
      <c r="L4378" s="76">
        <f t="shared" si="7"/>
        <v>0.02792025336</v>
      </c>
      <c r="M4378" s="76">
        <f t="shared" si="8"/>
        <v>0.03289515279</v>
      </c>
      <c r="N4378" s="76">
        <f t="shared" ref="N4378:O4378" si="13138">N4377+L4378</f>
        <v>368.5975979</v>
      </c>
      <c r="O4378" s="76">
        <f t="shared" si="13138"/>
        <v>440.2289781</v>
      </c>
      <c r="P4378" s="74">
        <f>I4378*SIP_Calculator!$D$26</f>
        <v>2301.341589</v>
      </c>
      <c r="Q4378" s="74">
        <f t="shared" si="10"/>
        <v>0.1326284068</v>
      </c>
      <c r="R4378" s="74">
        <f t="shared" si="11"/>
        <v>0.1562604626</v>
      </c>
      <c r="S4378" s="74">
        <f t="shared" ref="S4378:T4378" si="13139">S4377+Q4378</f>
        <v>368.5137183</v>
      </c>
      <c r="T4378" s="74">
        <f t="shared" si="13139"/>
        <v>440.2161866</v>
      </c>
      <c r="U4378" s="75">
        <f>J4378*SIP_Calculator!$D$27</f>
        <v>0</v>
      </c>
      <c r="V4378" s="75">
        <f t="shared" si="13"/>
        <v>0</v>
      </c>
      <c r="W4378" s="75">
        <f t="shared" si="14"/>
        <v>0</v>
      </c>
      <c r="X4378" s="75">
        <f t="shared" ref="X4378:Y4378" si="13140">X4377+V4378</f>
        <v>369.1460282</v>
      </c>
      <c r="Y4378" s="75">
        <f t="shared" si="13140"/>
        <v>440.9255994</v>
      </c>
    </row>
    <row r="4379" ht="15.75" customHeight="1">
      <c r="A4379" s="81">
        <v>44558.0</v>
      </c>
      <c r="B4379" s="82">
        <v>17501.75</v>
      </c>
      <c r="C4379" s="82">
        <v>14867.85</v>
      </c>
      <c r="D4379" s="74">
        <f t="shared" si="33"/>
        <v>919</v>
      </c>
      <c r="E4379" s="74">
        <f t="shared" si="16"/>
        <v>0</v>
      </c>
      <c r="F4379" s="75">
        <f t="shared" si="4"/>
        <v>12</v>
      </c>
      <c r="G4379" s="75">
        <f t="shared" si="17"/>
        <v>0</v>
      </c>
      <c r="H4379" s="76">
        <f>IF(A4379&lt;SIP_Calculator!$B$7,0,IF(A4379&gt;SIP_Calculator!$E$7,0,1))</f>
        <v>1</v>
      </c>
      <c r="I4379" s="74">
        <f t="shared" si="5"/>
        <v>0</v>
      </c>
      <c r="J4379" s="75">
        <f t="shared" si="6"/>
        <v>0</v>
      </c>
      <c r="K4379" s="76">
        <f>H4379*SIP_Calculator!$D$25</f>
        <v>484.4666522</v>
      </c>
      <c r="L4379" s="76">
        <f t="shared" si="7"/>
        <v>0.02768104059</v>
      </c>
      <c r="M4379" s="76">
        <f t="shared" si="8"/>
        <v>0.03258484933</v>
      </c>
      <c r="N4379" s="76">
        <f t="shared" ref="N4379:O4379" si="13141">N4378+L4379</f>
        <v>368.6252789</v>
      </c>
      <c r="O4379" s="76">
        <f t="shared" si="13141"/>
        <v>440.261563</v>
      </c>
      <c r="P4379" s="74">
        <f>I4379*SIP_Calculator!$D$26</f>
        <v>0</v>
      </c>
      <c r="Q4379" s="74">
        <f t="shared" si="10"/>
        <v>0</v>
      </c>
      <c r="R4379" s="74">
        <f t="shared" si="11"/>
        <v>0</v>
      </c>
      <c r="S4379" s="74">
        <f t="shared" ref="S4379:T4379" si="13142">S4378+Q4379</f>
        <v>368.5137183</v>
      </c>
      <c r="T4379" s="74">
        <f t="shared" si="13142"/>
        <v>440.2161866</v>
      </c>
      <c r="U4379" s="75">
        <f>J4379*SIP_Calculator!$D$27</f>
        <v>0</v>
      </c>
      <c r="V4379" s="75">
        <f t="shared" si="13"/>
        <v>0</v>
      </c>
      <c r="W4379" s="75">
        <f t="shared" si="14"/>
        <v>0</v>
      </c>
      <c r="X4379" s="75">
        <f t="shared" ref="X4379:Y4379" si="13143">X4378+V4379</f>
        <v>369.1460282</v>
      </c>
      <c r="Y4379" s="75">
        <f t="shared" si="13143"/>
        <v>440.9255994</v>
      </c>
    </row>
    <row r="4380" ht="15.75" customHeight="1">
      <c r="A4380" s="81">
        <v>44559.0</v>
      </c>
      <c r="B4380" s="82">
        <v>17478.8</v>
      </c>
      <c r="C4380" s="82">
        <v>14863.4</v>
      </c>
      <c r="D4380" s="74">
        <f t="shared" si="33"/>
        <v>919</v>
      </c>
      <c r="E4380" s="74">
        <f t="shared" si="16"/>
        <v>0</v>
      </c>
      <c r="F4380" s="75">
        <f t="shared" si="4"/>
        <v>12</v>
      </c>
      <c r="G4380" s="75">
        <f t="shared" si="17"/>
        <v>0</v>
      </c>
      <c r="H4380" s="76">
        <f>IF(A4380&lt;SIP_Calculator!$B$7,0,IF(A4380&gt;SIP_Calculator!$E$7,0,1))</f>
        <v>1</v>
      </c>
      <c r="I4380" s="74">
        <f t="shared" si="5"/>
        <v>0</v>
      </c>
      <c r="J4380" s="75">
        <f t="shared" si="6"/>
        <v>0</v>
      </c>
      <c r="K4380" s="76">
        <f>H4380*SIP_Calculator!$D$25</f>
        <v>484.4666522</v>
      </c>
      <c r="L4380" s="76">
        <f t="shared" si="7"/>
        <v>0.02771738633</v>
      </c>
      <c r="M4380" s="76">
        <f t="shared" si="8"/>
        <v>0.03259460502</v>
      </c>
      <c r="N4380" s="76">
        <f t="shared" ref="N4380:O4380" si="13144">N4379+L4380</f>
        <v>368.6529963</v>
      </c>
      <c r="O4380" s="76">
        <f t="shared" si="13144"/>
        <v>440.2941576</v>
      </c>
      <c r="P4380" s="74">
        <f>I4380*SIP_Calculator!$D$26</f>
        <v>0</v>
      </c>
      <c r="Q4380" s="74">
        <f t="shared" si="10"/>
        <v>0</v>
      </c>
      <c r="R4380" s="74">
        <f t="shared" si="11"/>
        <v>0</v>
      </c>
      <c r="S4380" s="74">
        <f t="shared" ref="S4380:T4380" si="13145">S4379+Q4380</f>
        <v>368.5137183</v>
      </c>
      <c r="T4380" s="74">
        <f t="shared" si="13145"/>
        <v>440.2161866</v>
      </c>
      <c r="U4380" s="75">
        <f>J4380*SIP_Calculator!$D$27</f>
        <v>0</v>
      </c>
      <c r="V4380" s="75">
        <f t="shared" si="13"/>
        <v>0</v>
      </c>
      <c r="W4380" s="75">
        <f t="shared" si="14"/>
        <v>0</v>
      </c>
      <c r="X4380" s="75">
        <f t="shared" ref="X4380:Y4380" si="13146">X4379+V4380</f>
        <v>369.1460282</v>
      </c>
      <c r="Y4380" s="75">
        <f t="shared" si="13146"/>
        <v>440.9255994</v>
      </c>
    </row>
    <row r="4381" ht="15.75" customHeight="1">
      <c r="A4381" s="81">
        <v>44560.0</v>
      </c>
      <c r="B4381" s="82">
        <v>17449.3</v>
      </c>
      <c r="C4381" s="82">
        <v>14842.05</v>
      </c>
      <c r="D4381" s="74">
        <f t="shared" si="33"/>
        <v>919</v>
      </c>
      <c r="E4381" s="74">
        <f t="shared" si="16"/>
        <v>0</v>
      </c>
      <c r="F4381" s="75">
        <f t="shared" si="4"/>
        <v>12</v>
      </c>
      <c r="G4381" s="75">
        <f t="shared" si="17"/>
        <v>0</v>
      </c>
      <c r="H4381" s="76">
        <f>IF(A4381&lt;SIP_Calculator!$B$7,0,IF(A4381&gt;SIP_Calculator!$E$7,0,1))</f>
        <v>1</v>
      </c>
      <c r="I4381" s="74">
        <f t="shared" si="5"/>
        <v>0</v>
      </c>
      <c r="J4381" s="75">
        <f t="shared" si="6"/>
        <v>0</v>
      </c>
      <c r="K4381" s="76">
        <f>H4381*SIP_Calculator!$D$25</f>
        <v>484.4666522</v>
      </c>
      <c r="L4381" s="76">
        <f t="shared" si="7"/>
        <v>0.02776424568</v>
      </c>
      <c r="M4381" s="76">
        <f t="shared" si="8"/>
        <v>0.03264149172</v>
      </c>
      <c r="N4381" s="76">
        <f t="shared" ref="N4381:O4381" si="13147">N4380+L4381</f>
        <v>368.6807605</v>
      </c>
      <c r="O4381" s="76">
        <f t="shared" si="13147"/>
        <v>440.3267991</v>
      </c>
      <c r="P4381" s="74">
        <f>I4381*SIP_Calculator!$D$26</f>
        <v>0</v>
      </c>
      <c r="Q4381" s="74">
        <f t="shared" si="10"/>
        <v>0</v>
      </c>
      <c r="R4381" s="74">
        <f t="shared" si="11"/>
        <v>0</v>
      </c>
      <c r="S4381" s="74">
        <f t="shared" ref="S4381:T4381" si="13148">S4380+Q4381</f>
        <v>368.5137183</v>
      </c>
      <c r="T4381" s="74">
        <f t="shared" si="13148"/>
        <v>440.2161866</v>
      </c>
      <c r="U4381" s="75">
        <f>J4381*SIP_Calculator!$D$27</f>
        <v>0</v>
      </c>
      <c r="V4381" s="75">
        <f t="shared" si="13"/>
        <v>0</v>
      </c>
      <c r="W4381" s="75">
        <f t="shared" si="14"/>
        <v>0</v>
      </c>
      <c r="X4381" s="75">
        <f t="shared" ref="X4381:Y4381" si="13149">X4380+V4381</f>
        <v>369.1460282</v>
      </c>
      <c r="Y4381" s="75">
        <f t="shared" si="13149"/>
        <v>440.9255994</v>
      </c>
    </row>
    <row r="4382" ht="15.75" customHeight="1">
      <c r="A4382" s="81">
        <v>44561.0</v>
      </c>
      <c r="B4382" s="82">
        <v>17618.8</v>
      </c>
      <c r="C4382" s="82">
        <v>14996.2</v>
      </c>
      <c r="D4382" s="74">
        <f t="shared" si="33"/>
        <v>919</v>
      </c>
      <c r="E4382" s="74">
        <f t="shared" si="16"/>
        <v>0</v>
      </c>
      <c r="F4382" s="75">
        <f t="shared" si="4"/>
        <v>12</v>
      </c>
      <c r="G4382" s="75">
        <f t="shared" si="17"/>
        <v>0</v>
      </c>
      <c r="H4382" s="76">
        <f>IF(A4382&lt;SIP_Calculator!$B$7,0,IF(A4382&gt;SIP_Calculator!$E$7,0,1))</f>
        <v>1</v>
      </c>
      <c r="I4382" s="74">
        <f t="shared" si="5"/>
        <v>0</v>
      </c>
      <c r="J4382" s="75">
        <f t="shared" si="6"/>
        <v>0</v>
      </c>
      <c r="K4382" s="76">
        <f>H4382*SIP_Calculator!$D$25</f>
        <v>484.4666522</v>
      </c>
      <c r="L4382" s="76">
        <f t="shared" si="7"/>
        <v>0.02749714238</v>
      </c>
      <c r="M4382" s="76">
        <f t="shared" si="8"/>
        <v>0.03230596099</v>
      </c>
      <c r="N4382" s="76">
        <f t="shared" ref="N4382:O4382" si="13150">N4381+L4382</f>
        <v>368.7082577</v>
      </c>
      <c r="O4382" s="76">
        <f t="shared" si="13150"/>
        <v>440.359105</v>
      </c>
      <c r="P4382" s="74">
        <f>I4382*SIP_Calculator!$D$26</f>
        <v>0</v>
      </c>
      <c r="Q4382" s="74">
        <f t="shared" si="10"/>
        <v>0</v>
      </c>
      <c r="R4382" s="74">
        <f t="shared" si="11"/>
        <v>0</v>
      </c>
      <c r="S4382" s="74">
        <f t="shared" ref="S4382:T4382" si="13151">S4381+Q4382</f>
        <v>368.5137183</v>
      </c>
      <c r="T4382" s="74">
        <f t="shared" si="13151"/>
        <v>440.2161866</v>
      </c>
      <c r="U4382" s="75">
        <f>J4382*SIP_Calculator!$D$27</f>
        <v>0</v>
      </c>
      <c r="V4382" s="75">
        <f t="shared" si="13"/>
        <v>0</v>
      </c>
      <c r="W4382" s="75">
        <f t="shared" si="14"/>
        <v>0</v>
      </c>
      <c r="X4382" s="75">
        <f t="shared" ref="X4382:Y4382" si="13152">X4381+V4382</f>
        <v>369.1460282</v>
      </c>
      <c r="Y4382" s="75">
        <f t="shared" si="13152"/>
        <v>440.9255994</v>
      </c>
    </row>
    <row r="4383" ht="15.75" customHeight="1">
      <c r="A4383" s="81">
        <v>44564.0</v>
      </c>
      <c r="B4383" s="82">
        <v>17874.0</v>
      </c>
      <c r="C4383" s="82">
        <v>15204.6</v>
      </c>
      <c r="D4383" s="74">
        <f t="shared" si="33"/>
        <v>920</v>
      </c>
      <c r="E4383" s="74">
        <f t="shared" si="16"/>
        <v>1</v>
      </c>
      <c r="F4383" s="75">
        <f t="shared" si="4"/>
        <v>1</v>
      </c>
      <c r="G4383" s="75">
        <f t="shared" si="17"/>
        <v>1</v>
      </c>
      <c r="H4383" s="76">
        <f>IF(A4383&lt;SIP_Calculator!$B$7,0,IF(A4383&gt;SIP_Calculator!$E$7,0,1))</f>
        <v>1</v>
      </c>
      <c r="I4383" s="74">
        <f t="shared" si="5"/>
        <v>1</v>
      </c>
      <c r="J4383" s="75">
        <f t="shared" si="6"/>
        <v>1</v>
      </c>
      <c r="K4383" s="76">
        <f>H4383*SIP_Calculator!$D$25</f>
        <v>484.4666522</v>
      </c>
      <c r="L4383" s="76">
        <f t="shared" si="7"/>
        <v>0.02710454583</v>
      </c>
      <c r="M4383" s="76">
        <f t="shared" si="8"/>
        <v>0.03186316327</v>
      </c>
      <c r="N4383" s="76">
        <f t="shared" ref="N4383:O4383" si="13153">N4382+L4383</f>
        <v>368.7353622</v>
      </c>
      <c r="O4383" s="76">
        <f t="shared" si="13153"/>
        <v>440.3909682</v>
      </c>
      <c r="P4383" s="74">
        <f>I4383*SIP_Calculator!$D$26</f>
        <v>2301.341589</v>
      </c>
      <c r="Q4383" s="74">
        <f t="shared" si="10"/>
        <v>0.1287535856</v>
      </c>
      <c r="R4383" s="74">
        <f t="shared" si="11"/>
        <v>0.1513582461</v>
      </c>
      <c r="S4383" s="74">
        <f t="shared" ref="S4383:T4383" si="13154">S4382+Q4383</f>
        <v>368.6424719</v>
      </c>
      <c r="T4383" s="74">
        <f t="shared" si="13154"/>
        <v>440.3675449</v>
      </c>
      <c r="U4383" s="75">
        <f>J4383*SIP_Calculator!$D$27</f>
        <v>10000</v>
      </c>
      <c r="V4383" s="75">
        <f t="shared" si="13"/>
        <v>0.5594718586</v>
      </c>
      <c r="W4383" s="75">
        <f t="shared" si="14"/>
        <v>0.6576956974</v>
      </c>
      <c r="X4383" s="75">
        <f t="shared" ref="X4383:Y4383" si="13155">X4382+V4383</f>
        <v>369.7055001</v>
      </c>
      <c r="Y4383" s="75">
        <f t="shared" si="13155"/>
        <v>441.5832951</v>
      </c>
    </row>
    <row r="4384" ht="15.75" customHeight="1">
      <c r="A4384" s="81">
        <v>44565.0</v>
      </c>
      <c r="B4384" s="82">
        <v>18030.95</v>
      </c>
      <c r="C4384" s="82">
        <v>15318.75</v>
      </c>
      <c r="D4384" s="74">
        <f t="shared" si="33"/>
        <v>920</v>
      </c>
      <c r="E4384" s="74">
        <f t="shared" si="16"/>
        <v>0</v>
      </c>
      <c r="F4384" s="75">
        <f t="shared" si="4"/>
        <v>1</v>
      </c>
      <c r="G4384" s="75">
        <f t="shared" si="17"/>
        <v>0</v>
      </c>
      <c r="H4384" s="76">
        <f>IF(A4384&lt;SIP_Calculator!$B$7,0,IF(A4384&gt;SIP_Calculator!$E$7,0,1))</f>
        <v>1</v>
      </c>
      <c r="I4384" s="74">
        <f t="shared" si="5"/>
        <v>0</v>
      </c>
      <c r="J4384" s="75">
        <f t="shared" si="6"/>
        <v>0</v>
      </c>
      <c r="K4384" s="76">
        <f>H4384*SIP_Calculator!$D$25</f>
        <v>484.4666522</v>
      </c>
      <c r="L4384" s="76">
        <f t="shared" si="7"/>
        <v>0.02686861492</v>
      </c>
      <c r="M4384" s="76">
        <f t="shared" si="8"/>
        <v>0.03162573005</v>
      </c>
      <c r="N4384" s="76">
        <f t="shared" ref="N4384:O4384" si="13156">N4383+L4384</f>
        <v>368.7622308</v>
      </c>
      <c r="O4384" s="76">
        <f t="shared" si="13156"/>
        <v>440.4225939</v>
      </c>
      <c r="P4384" s="74">
        <f>I4384*SIP_Calculator!$D$26</f>
        <v>0</v>
      </c>
      <c r="Q4384" s="74">
        <f t="shared" si="10"/>
        <v>0</v>
      </c>
      <c r="R4384" s="74">
        <f t="shared" si="11"/>
        <v>0</v>
      </c>
      <c r="S4384" s="74">
        <f t="shared" ref="S4384:T4384" si="13157">S4383+Q4384</f>
        <v>368.6424719</v>
      </c>
      <c r="T4384" s="74">
        <f t="shared" si="13157"/>
        <v>440.3675449</v>
      </c>
      <c r="U4384" s="75">
        <f>J4384*SIP_Calculator!$D$27</f>
        <v>0</v>
      </c>
      <c r="V4384" s="75">
        <f t="shared" si="13"/>
        <v>0</v>
      </c>
      <c r="W4384" s="75">
        <f t="shared" si="14"/>
        <v>0</v>
      </c>
      <c r="X4384" s="75">
        <f t="shared" ref="X4384:Y4384" si="13158">X4383+V4384</f>
        <v>369.7055001</v>
      </c>
      <c r="Y4384" s="75">
        <f t="shared" si="13158"/>
        <v>441.5832951</v>
      </c>
    </row>
    <row r="4385" ht="15.75" customHeight="1">
      <c r="A4385" s="81">
        <v>44566.0</v>
      </c>
      <c r="B4385" s="82">
        <v>18147.5</v>
      </c>
      <c r="C4385" s="82">
        <v>15396.4</v>
      </c>
      <c r="D4385" s="74">
        <f t="shared" si="33"/>
        <v>920</v>
      </c>
      <c r="E4385" s="74">
        <f t="shared" si="16"/>
        <v>0</v>
      </c>
      <c r="F4385" s="75">
        <f t="shared" si="4"/>
        <v>1</v>
      </c>
      <c r="G4385" s="75">
        <f t="shared" si="17"/>
        <v>0</v>
      </c>
      <c r="H4385" s="76">
        <f>IF(A4385&lt;SIP_Calculator!$B$7,0,IF(A4385&gt;SIP_Calculator!$E$7,0,1))</f>
        <v>1</v>
      </c>
      <c r="I4385" s="74">
        <f t="shared" si="5"/>
        <v>0</v>
      </c>
      <c r="J4385" s="75">
        <f t="shared" si="6"/>
        <v>0</v>
      </c>
      <c r="K4385" s="76">
        <f>H4385*SIP_Calculator!$D$25</f>
        <v>484.4666522</v>
      </c>
      <c r="L4385" s="76">
        <f t="shared" si="7"/>
        <v>0.02669605467</v>
      </c>
      <c r="M4385" s="76">
        <f t="shared" si="8"/>
        <v>0.03146622926</v>
      </c>
      <c r="N4385" s="76">
        <f t="shared" ref="N4385:O4385" si="13159">N4384+L4385</f>
        <v>368.7889269</v>
      </c>
      <c r="O4385" s="76">
        <f t="shared" si="13159"/>
        <v>440.4540602</v>
      </c>
      <c r="P4385" s="74">
        <f>I4385*SIP_Calculator!$D$26</f>
        <v>0</v>
      </c>
      <c r="Q4385" s="74">
        <f t="shared" si="10"/>
        <v>0</v>
      </c>
      <c r="R4385" s="74">
        <f t="shared" si="11"/>
        <v>0</v>
      </c>
      <c r="S4385" s="74">
        <f t="shared" ref="S4385:T4385" si="13160">S4384+Q4385</f>
        <v>368.6424719</v>
      </c>
      <c r="T4385" s="74">
        <f t="shared" si="13160"/>
        <v>440.3675449</v>
      </c>
      <c r="U4385" s="75">
        <f>J4385*SIP_Calculator!$D$27</f>
        <v>0</v>
      </c>
      <c r="V4385" s="75">
        <f t="shared" si="13"/>
        <v>0</v>
      </c>
      <c r="W4385" s="75">
        <f t="shared" si="14"/>
        <v>0</v>
      </c>
      <c r="X4385" s="75">
        <f t="shared" ref="X4385:Y4385" si="13161">X4384+V4385</f>
        <v>369.7055001</v>
      </c>
      <c r="Y4385" s="75">
        <f t="shared" si="13161"/>
        <v>441.5832951</v>
      </c>
    </row>
    <row r="4386" ht="15.75" customHeight="1">
      <c r="A4386" s="81">
        <v>44567.0</v>
      </c>
      <c r="B4386" s="82">
        <v>17985.6</v>
      </c>
      <c r="C4386" s="82">
        <v>15290.1</v>
      </c>
      <c r="D4386" s="74">
        <f t="shared" si="33"/>
        <v>920</v>
      </c>
      <c r="E4386" s="74">
        <f t="shared" si="16"/>
        <v>0</v>
      </c>
      <c r="F4386" s="75">
        <f t="shared" si="4"/>
        <v>1</v>
      </c>
      <c r="G4386" s="75">
        <f t="shared" si="17"/>
        <v>0</v>
      </c>
      <c r="H4386" s="76">
        <f>IF(A4386&lt;SIP_Calculator!$B$7,0,IF(A4386&gt;SIP_Calculator!$E$7,0,1))</f>
        <v>1</v>
      </c>
      <c r="I4386" s="74">
        <f t="shared" si="5"/>
        <v>0</v>
      </c>
      <c r="J4386" s="75">
        <f t="shared" si="6"/>
        <v>0</v>
      </c>
      <c r="K4386" s="76">
        <f>H4386*SIP_Calculator!$D$25</f>
        <v>484.4666522</v>
      </c>
      <c r="L4386" s="76">
        <f t="shared" si="7"/>
        <v>0.0269363631</v>
      </c>
      <c r="M4386" s="76">
        <f t="shared" si="8"/>
        <v>0.03168498912</v>
      </c>
      <c r="N4386" s="76">
        <f t="shared" ref="N4386:O4386" si="13162">N4385+L4386</f>
        <v>368.8158633</v>
      </c>
      <c r="O4386" s="76">
        <f t="shared" si="13162"/>
        <v>440.4857451</v>
      </c>
      <c r="P4386" s="74">
        <f>I4386*SIP_Calculator!$D$26</f>
        <v>0</v>
      </c>
      <c r="Q4386" s="74">
        <f t="shared" si="10"/>
        <v>0</v>
      </c>
      <c r="R4386" s="74">
        <f t="shared" si="11"/>
        <v>0</v>
      </c>
      <c r="S4386" s="74">
        <f t="shared" ref="S4386:T4386" si="13163">S4385+Q4386</f>
        <v>368.6424719</v>
      </c>
      <c r="T4386" s="74">
        <f t="shared" si="13163"/>
        <v>440.3675449</v>
      </c>
      <c r="U4386" s="75">
        <f>J4386*SIP_Calculator!$D$27</f>
        <v>0</v>
      </c>
      <c r="V4386" s="75">
        <f t="shared" si="13"/>
        <v>0</v>
      </c>
      <c r="W4386" s="75">
        <f t="shared" si="14"/>
        <v>0</v>
      </c>
      <c r="X4386" s="75">
        <f t="shared" ref="X4386:Y4386" si="13164">X4385+V4386</f>
        <v>369.7055001</v>
      </c>
      <c r="Y4386" s="75">
        <f t="shared" si="13164"/>
        <v>441.5832951</v>
      </c>
    </row>
    <row r="4387" ht="15.75" customHeight="1">
      <c r="A4387" s="81">
        <v>44568.0</v>
      </c>
      <c r="B4387" s="82">
        <v>18053.95</v>
      </c>
      <c r="C4387" s="82">
        <v>15348.55</v>
      </c>
      <c r="D4387" s="74">
        <f t="shared" si="33"/>
        <v>920</v>
      </c>
      <c r="E4387" s="74">
        <f t="shared" si="16"/>
        <v>0</v>
      </c>
      <c r="F4387" s="75">
        <f t="shared" si="4"/>
        <v>1</v>
      </c>
      <c r="G4387" s="75">
        <f t="shared" si="17"/>
        <v>0</v>
      </c>
      <c r="H4387" s="76">
        <f>IF(A4387&lt;SIP_Calculator!$B$7,0,IF(A4387&gt;SIP_Calculator!$E$7,0,1))</f>
        <v>1</v>
      </c>
      <c r="I4387" s="74">
        <f t="shared" si="5"/>
        <v>0</v>
      </c>
      <c r="J4387" s="75">
        <f t="shared" si="6"/>
        <v>0</v>
      </c>
      <c r="K4387" s="76">
        <f>H4387*SIP_Calculator!$D$25</f>
        <v>484.4666522</v>
      </c>
      <c r="L4387" s="76">
        <f t="shared" si="7"/>
        <v>0.02683438539</v>
      </c>
      <c r="M4387" s="76">
        <f t="shared" si="8"/>
        <v>0.03156432707</v>
      </c>
      <c r="N4387" s="76">
        <f t="shared" ref="N4387:O4387" si="13165">N4386+L4387</f>
        <v>368.8426976</v>
      </c>
      <c r="O4387" s="76">
        <f t="shared" si="13165"/>
        <v>440.5173095</v>
      </c>
      <c r="P4387" s="74">
        <f>I4387*SIP_Calculator!$D$26</f>
        <v>0</v>
      </c>
      <c r="Q4387" s="74">
        <f t="shared" si="10"/>
        <v>0</v>
      </c>
      <c r="R4387" s="74">
        <f t="shared" si="11"/>
        <v>0</v>
      </c>
      <c r="S4387" s="74">
        <f t="shared" ref="S4387:T4387" si="13166">S4386+Q4387</f>
        <v>368.6424719</v>
      </c>
      <c r="T4387" s="74">
        <f t="shared" si="13166"/>
        <v>440.3675449</v>
      </c>
      <c r="U4387" s="75">
        <f>J4387*SIP_Calculator!$D$27</f>
        <v>0</v>
      </c>
      <c r="V4387" s="75">
        <f t="shared" si="13"/>
        <v>0</v>
      </c>
      <c r="W4387" s="75">
        <f t="shared" si="14"/>
        <v>0</v>
      </c>
      <c r="X4387" s="75">
        <f t="shared" ref="X4387:Y4387" si="13167">X4386+V4387</f>
        <v>369.7055001</v>
      </c>
      <c r="Y4387" s="75">
        <f t="shared" si="13167"/>
        <v>441.5832951</v>
      </c>
    </row>
    <row r="4388" ht="15.75" customHeight="1">
      <c r="A4388" s="81">
        <v>44571.0</v>
      </c>
      <c r="B4388" s="82">
        <v>18229.1</v>
      </c>
      <c r="C4388" s="82">
        <v>15495.55</v>
      </c>
      <c r="D4388" s="74">
        <f t="shared" si="33"/>
        <v>921</v>
      </c>
      <c r="E4388" s="74">
        <f t="shared" si="16"/>
        <v>1</v>
      </c>
      <c r="F4388" s="75">
        <f t="shared" si="4"/>
        <v>1</v>
      </c>
      <c r="G4388" s="75">
        <f t="shared" si="17"/>
        <v>0</v>
      </c>
      <c r="H4388" s="76">
        <f>IF(A4388&lt;SIP_Calculator!$B$7,0,IF(A4388&gt;SIP_Calculator!$E$7,0,1))</f>
        <v>1</v>
      </c>
      <c r="I4388" s="74">
        <f t="shared" si="5"/>
        <v>1</v>
      </c>
      <c r="J4388" s="75">
        <f t="shared" si="6"/>
        <v>0</v>
      </c>
      <c r="K4388" s="76">
        <f>H4388*SIP_Calculator!$D$25</f>
        <v>484.4666522</v>
      </c>
      <c r="L4388" s="76">
        <f t="shared" si="7"/>
        <v>0.02657655354</v>
      </c>
      <c r="M4388" s="76">
        <f t="shared" si="8"/>
        <v>0.03126488909</v>
      </c>
      <c r="N4388" s="76">
        <f t="shared" ref="N4388:O4388" si="13168">N4387+L4388</f>
        <v>368.8692742</v>
      </c>
      <c r="O4388" s="76">
        <f t="shared" si="13168"/>
        <v>440.5485744</v>
      </c>
      <c r="P4388" s="74">
        <f>I4388*SIP_Calculator!$D$26</f>
        <v>2301.341589</v>
      </c>
      <c r="Q4388" s="74">
        <f t="shared" si="10"/>
        <v>0.126245486</v>
      </c>
      <c r="R4388" s="74">
        <f t="shared" si="11"/>
        <v>0.1485162895</v>
      </c>
      <c r="S4388" s="74">
        <f t="shared" ref="S4388:T4388" si="13169">S4387+Q4388</f>
        <v>368.7687174</v>
      </c>
      <c r="T4388" s="74">
        <f t="shared" si="13169"/>
        <v>440.5160612</v>
      </c>
      <c r="U4388" s="75">
        <f>J4388*SIP_Calculator!$D$27</f>
        <v>0</v>
      </c>
      <c r="V4388" s="75">
        <f t="shared" si="13"/>
        <v>0</v>
      </c>
      <c r="W4388" s="75">
        <f t="shared" si="14"/>
        <v>0</v>
      </c>
      <c r="X4388" s="75">
        <f t="shared" ref="X4388:Y4388" si="13170">X4387+V4388</f>
        <v>369.7055001</v>
      </c>
      <c r="Y4388" s="75">
        <f t="shared" si="13170"/>
        <v>441.5832951</v>
      </c>
    </row>
    <row r="4389" ht="15.75" customHeight="1">
      <c r="A4389" s="81">
        <v>44572.0</v>
      </c>
      <c r="B4389" s="82">
        <v>18275.15</v>
      </c>
      <c r="C4389" s="82">
        <v>15530.55</v>
      </c>
      <c r="D4389" s="74">
        <f t="shared" si="33"/>
        <v>921</v>
      </c>
      <c r="E4389" s="74">
        <f t="shared" si="16"/>
        <v>0</v>
      </c>
      <c r="F4389" s="75">
        <f t="shared" si="4"/>
        <v>1</v>
      </c>
      <c r="G4389" s="75">
        <f t="shared" si="17"/>
        <v>0</v>
      </c>
      <c r="H4389" s="76">
        <f>IF(A4389&lt;SIP_Calculator!$B$7,0,IF(A4389&gt;SIP_Calculator!$E$7,0,1))</f>
        <v>1</v>
      </c>
      <c r="I4389" s="74">
        <f t="shared" si="5"/>
        <v>0</v>
      </c>
      <c r="J4389" s="75">
        <f t="shared" si="6"/>
        <v>0</v>
      </c>
      <c r="K4389" s="76">
        <f>H4389*SIP_Calculator!$D$25</f>
        <v>484.4666522</v>
      </c>
      <c r="L4389" s="76">
        <f t="shared" si="7"/>
        <v>0.02650958554</v>
      </c>
      <c r="M4389" s="76">
        <f t="shared" si="8"/>
        <v>0.03119442983</v>
      </c>
      <c r="N4389" s="76">
        <f t="shared" ref="N4389:O4389" si="13171">N4388+L4389</f>
        <v>368.8957838</v>
      </c>
      <c r="O4389" s="76">
        <f t="shared" si="13171"/>
        <v>440.5797688</v>
      </c>
      <c r="P4389" s="74">
        <f>I4389*SIP_Calculator!$D$26</f>
        <v>0</v>
      </c>
      <c r="Q4389" s="74">
        <f t="shared" si="10"/>
        <v>0</v>
      </c>
      <c r="R4389" s="74">
        <f t="shared" si="11"/>
        <v>0</v>
      </c>
      <c r="S4389" s="74">
        <f t="shared" ref="S4389:T4389" si="13172">S4388+Q4389</f>
        <v>368.7687174</v>
      </c>
      <c r="T4389" s="74">
        <f t="shared" si="13172"/>
        <v>440.5160612</v>
      </c>
      <c r="U4389" s="75">
        <f>J4389*SIP_Calculator!$D$27</f>
        <v>0</v>
      </c>
      <c r="V4389" s="75">
        <f t="shared" si="13"/>
        <v>0</v>
      </c>
      <c r="W4389" s="75">
        <f t="shared" si="14"/>
        <v>0</v>
      </c>
      <c r="X4389" s="75">
        <f t="shared" ref="X4389:Y4389" si="13173">X4388+V4389</f>
        <v>369.7055001</v>
      </c>
      <c r="Y4389" s="75">
        <f t="shared" si="13173"/>
        <v>441.5832951</v>
      </c>
    </row>
    <row r="4390" ht="15.75" customHeight="1">
      <c r="A4390" s="81">
        <v>44573.0</v>
      </c>
      <c r="B4390" s="82">
        <v>18430.25</v>
      </c>
      <c r="C4390" s="82">
        <v>15667.9</v>
      </c>
      <c r="D4390" s="74">
        <f t="shared" si="33"/>
        <v>921</v>
      </c>
      <c r="E4390" s="74">
        <f t="shared" si="16"/>
        <v>0</v>
      </c>
      <c r="F4390" s="75">
        <f t="shared" si="4"/>
        <v>1</v>
      </c>
      <c r="G4390" s="75">
        <f t="shared" si="17"/>
        <v>0</v>
      </c>
      <c r="H4390" s="76">
        <f>IF(A4390&lt;SIP_Calculator!$B$7,0,IF(A4390&gt;SIP_Calculator!$E$7,0,1))</f>
        <v>1</v>
      </c>
      <c r="I4390" s="74">
        <f t="shared" si="5"/>
        <v>0</v>
      </c>
      <c r="J4390" s="75">
        <f t="shared" si="6"/>
        <v>0</v>
      </c>
      <c r="K4390" s="76">
        <f>H4390*SIP_Calculator!$D$25</f>
        <v>484.4666522</v>
      </c>
      <c r="L4390" s="76">
        <f t="shared" si="7"/>
        <v>0.02628649379</v>
      </c>
      <c r="M4390" s="76">
        <f t="shared" si="8"/>
        <v>0.03092096913</v>
      </c>
      <c r="N4390" s="76">
        <f t="shared" ref="N4390:O4390" si="13174">N4389+L4390</f>
        <v>368.9220703</v>
      </c>
      <c r="O4390" s="76">
        <f t="shared" si="13174"/>
        <v>440.6106898</v>
      </c>
      <c r="P4390" s="74">
        <f>I4390*SIP_Calculator!$D$26</f>
        <v>0</v>
      </c>
      <c r="Q4390" s="74">
        <f t="shared" si="10"/>
        <v>0</v>
      </c>
      <c r="R4390" s="74">
        <f t="shared" si="11"/>
        <v>0</v>
      </c>
      <c r="S4390" s="74">
        <f t="shared" ref="S4390:T4390" si="13175">S4389+Q4390</f>
        <v>368.7687174</v>
      </c>
      <c r="T4390" s="74">
        <f t="shared" si="13175"/>
        <v>440.5160612</v>
      </c>
      <c r="U4390" s="75">
        <f>J4390*SIP_Calculator!$D$27</f>
        <v>0</v>
      </c>
      <c r="V4390" s="75">
        <f t="shared" si="13"/>
        <v>0</v>
      </c>
      <c r="W4390" s="75">
        <f t="shared" si="14"/>
        <v>0</v>
      </c>
      <c r="X4390" s="75">
        <f t="shared" ref="X4390:Y4390" si="13176">X4389+V4390</f>
        <v>369.7055001</v>
      </c>
      <c r="Y4390" s="75">
        <f t="shared" si="13176"/>
        <v>441.5832951</v>
      </c>
    </row>
    <row r="4391" ht="15.75" customHeight="1">
      <c r="A4391" s="81">
        <v>44574.0</v>
      </c>
      <c r="B4391" s="82">
        <v>18482.45</v>
      </c>
      <c r="C4391" s="82">
        <v>15721.05</v>
      </c>
      <c r="D4391" s="74">
        <f t="shared" si="33"/>
        <v>921</v>
      </c>
      <c r="E4391" s="74">
        <f t="shared" si="16"/>
        <v>0</v>
      </c>
      <c r="F4391" s="75">
        <f t="shared" si="4"/>
        <v>1</v>
      </c>
      <c r="G4391" s="75">
        <f t="shared" si="17"/>
        <v>0</v>
      </c>
      <c r="H4391" s="76">
        <f>IF(A4391&lt;SIP_Calculator!$B$7,0,IF(A4391&gt;SIP_Calculator!$E$7,0,1))</f>
        <v>1</v>
      </c>
      <c r="I4391" s="74">
        <f t="shared" si="5"/>
        <v>0</v>
      </c>
      <c r="J4391" s="75">
        <f t="shared" si="6"/>
        <v>0</v>
      </c>
      <c r="K4391" s="76">
        <f>H4391*SIP_Calculator!$D$25</f>
        <v>484.4666522</v>
      </c>
      <c r="L4391" s="76">
        <f t="shared" si="7"/>
        <v>0.02621225282</v>
      </c>
      <c r="M4391" s="76">
        <f t="shared" si="8"/>
        <v>0.03081643098</v>
      </c>
      <c r="N4391" s="76">
        <f t="shared" ref="N4391:O4391" si="13177">N4390+L4391</f>
        <v>368.9482825</v>
      </c>
      <c r="O4391" s="76">
        <f t="shared" si="13177"/>
        <v>440.6415062</v>
      </c>
      <c r="P4391" s="74">
        <f>I4391*SIP_Calculator!$D$26</f>
        <v>0</v>
      </c>
      <c r="Q4391" s="74">
        <f t="shared" si="10"/>
        <v>0</v>
      </c>
      <c r="R4391" s="74">
        <f t="shared" si="11"/>
        <v>0</v>
      </c>
      <c r="S4391" s="74">
        <f t="shared" ref="S4391:T4391" si="13178">S4390+Q4391</f>
        <v>368.7687174</v>
      </c>
      <c r="T4391" s="74">
        <f t="shared" si="13178"/>
        <v>440.5160612</v>
      </c>
      <c r="U4391" s="75">
        <f>J4391*SIP_Calculator!$D$27</f>
        <v>0</v>
      </c>
      <c r="V4391" s="75">
        <f t="shared" si="13"/>
        <v>0</v>
      </c>
      <c r="W4391" s="75">
        <f t="shared" si="14"/>
        <v>0</v>
      </c>
      <c r="X4391" s="75">
        <f t="shared" ref="X4391:Y4391" si="13179">X4390+V4391</f>
        <v>369.7055001</v>
      </c>
      <c r="Y4391" s="75">
        <f t="shared" si="13179"/>
        <v>441.5832951</v>
      </c>
    </row>
    <row r="4392" ht="15.75" customHeight="1">
      <c r="A4392" s="81">
        <v>44575.0</v>
      </c>
      <c r="B4392" s="82">
        <v>18485.7</v>
      </c>
      <c r="C4392" s="82">
        <v>15730.4</v>
      </c>
      <c r="D4392" s="74">
        <f t="shared" si="33"/>
        <v>921</v>
      </c>
      <c r="E4392" s="74">
        <f t="shared" si="16"/>
        <v>0</v>
      </c>
      <c r="F4392" s="75">
        <f t="shared" si="4"/>
        <v>1</v>
      </c>
      <c r="G4392" s="75">
        <f t="shared" si="17"/>
        <v>0</v>
      </c>
      <c r="H4392" s="76">
        <f>IF(A4392&lt;SIP_Calculator!$B$7,0,IF(A4392&gt;SIP_Calculator!$E$7,0,1))</f>
        <v>1</v>
      </c>
      <c r="I4392" s="74">
        <f t="shared" si="5"/>
        <v>0</v>
      </c>
      <c r="J4392" s="75">
        <f t="shared" si="6"/>
        <v>0</v>
      </c>
      <c r="K4392" s="76">
        <f>H4392*SIP_Calculator!$D$25</f>
        <v>484.4666522</v>
      </c>
      <c r="L4392" s="76">
        <f t="shared" si="7"/>
        <v>0.02620764441</v>
      </c>
      <c r="M4392" s="76">
        <f t="shared" si="8"/>
        <v>0.03079811398</v>
      </c>
      <c r="N4392" s="76">
        <f t="shared" ref="N4392:O4392" si="13180">N4391+L4392</f>
        <v>368.9744902</v>
      </c>
      <c r="O4392" s="76">
        <f t="shared" si="13180"/>
        <v>440.6723043</v>
      </c>
      <c r="P4392" s="74">
        <f>I4392*SIP_Calculator!$D$26</f>
        <v>0</v>
      </c>
      <c r="Q4392" s="74">
        <f t="shared" si="10"/>
        <v>0</v>
      </c>
      <c r="R4392" s="74">
        <f t="shared" si="11"/>
        <v>0</v>
      </c>
      <c r="S4392" s="74">
        <f t="shared" ref="S4392:T4392" si="13181">S4391+Q4392</f>
        <v>368.7687174</v>
      </c>
      <c r="T4392" s="74">
        <f t="shared" si="13181"/>
        <v>440.5160612</v>
      </c>
      <c r="U4392" s="75">
        <f>J4392*SIP_Calculator!$D$27</f>
        <v>0</v>
      </c>
      <c r="V4392" s="75">
        <f t="shared" si="13"/>
        <v>0</v>
      </c>
      <c r="W4392" s="75">
        <f t="shared" si="14"/>
        <v>0</v>
      </c>
      <c r="X4392" s="75">
        <f t="shared" ref="X4392:Y4392" si="13182">X4391+V4392</f>
        <v>369.7055001</v>
      </c>
      <c r="Y4392" s="75">
        <f t="shared" si="13182"/>
        <v>441.5832951</v>
      </c>
    </row>
    <row r="4393" ht="15.75" customHeight="1">
      <c r="A4393" s="81">
        <v>44578.0</v>
      </c>
      <c r="B4393" s="82">
        <v>18543.2</v>
      </c>
      <c r="C4393" s="82">
        <v>15781.25</v>
      </c>
      <c r="D4393" s="74">
        <f t="shared" si="33"/>
        <v>922</v>
      </c>
      <c r="E4393" s="74">
        <f t="shared" si="16"/>
        <v>1</v>
      </c>
      <c r="F4393" s="75">
        <f t="shared" si="4"/>
        <v>1</v>
      </c>
      <c r="G4393" s="75">
        <f t="shared" si="17"/>
        <v>0</v>
      </c>
      <c r="H4393" s="76">
        <f>IF(A4393&lt;SIP_Calculator!$B$7,0,IF(A4393&gt;SIP_Calculator!$E$7,0,1))</f>
        <v>1</v>
      </c>
      <c r="I4393" s="74">
        <f t="shared" si="5"/>
        <v>1</v>
      </c>
      <c r="J4393" s="75">
        <f t="shared" si="6"/>
        <v>0</v>
      </c>
      <c r="K4393" s="76">
        <f>H4393*SIP_Calculator!$D$25</f>
        <v>484.4666522</v>
      </c>
      <c r="L4393" s="76">
        <f t="shared" si="7"/>
        <v>0.02612637798</v>
      </c>
      <c r="M4393" s="76">
        <f t="shared" si="8"/>
        <v>0.03069887697</v>
      </c>
      <c r="N4393" s="76">
        <f t="shared" ref="N4393:O4393" si="13183">N4392+L4393</f>
        <v>369.0006166</v>
      </c>
      <c r="O4393" s="76">
        <f t="shared" si="13183"/>
        <v>440.7030032</v>
      </c>
      <c r="P4393" s="74">
        <f>I4393*SIP_Calculator!$D$26</f>
        <v>2301.341589</v>
      </c>
      <c r="Q4393" s="74">
        <f t="shared" si="10"/>
        <v>0.124107036</v>
      </c>
      <c r="R4393" s="74">
        <f t="shared" si="11"/>
        <v>0.1458275859</v>
      </c>
      <c r="S4393" s="74">
        <f t="shared" ref="S4393:T4393" si="13184">S4392+Q4393</f>
        <v>368.8928244</v>
      </c>
      <c r="T4393" s="74">
        <f t="shared" si="13184"/>
        <v>440.6618888</v>
      </c>
      <c r="U4393" s="75">
        <f>J4393*SIP_Calculator!$D$27</f>
        <v>0</v>
      </c>
      <c r="V4393" s="75">
        <f t="shared" si="13"/>
        <v>0</v>
      </c>
      <c r="W4393" s="75">
        <f t="shared" si="14"/>
        <v>0</v>
      </c>
      <c r="X4393" s="75">
        <f t="shared" ref="X4393:Y4393" si="13185">X4392+V4393</f>
        <v>369.7055001</v>
      </c>
      <c r="Y4393" s="75">
        <f t="shared" si="13185"/>
        <v>441.5832951</v>
      </c>
    </row>
    <row r="4394" ht="15.75" customHeight="1">
      <c r="A4394" s="81">
        <v>44579.0</v>
      </c>
      <c r="B4394" s="82">
        <v>18331.7</v>
      </c>
      <c r="C4394" s="82">
        <v>15573.1</v>
      </c>
      <c r="D4394" s="74">
        <f t="shared" si="33"/>
        <v>922</v>
      </c>
      <c r="E4394" s="74">
        <f t="shared" si="16"/>
        <v>0</v>
      </c>
      <c r="F4394" s="75">
        <f t="shared" si="4"/>
        <v>1</v>
      </c>
      <c r="G4394" s="75">
        <f t="shared" si="17"/>
        <v>0</v>
      </c>
      <c r="H4394" s="76">
        <f>IF(A4394&lt;SIP_Calculator!$B$7,0,IF(A4394&gt;SIP_Calculator!$E$7,0,1))</f>
        <v>1</v>
      </c>
      <c r="I4394" s="74">
        <f t="shared" si="5"/>
        <v>0</v>
      </c>
      <c r="J4394" s="75">
        <f t="shared" si="6"/>
        <v>0</v>
      </c>
      <c r="K4394" s="76">
        <f>H4394*SIP_Calculator!$D$25</f>
        <v>484.4666522</v>
      </c>
      <c r="L4394" s="76">
        <f t="shared" si="7"/>
        <v>0.02642780823</v>
      </c>
      <c r="M4394" s="76">
        <f t="shared" si="8"/>
        <v>0.03110919805</v>
      </c>
      <c r="N4394" s="76">
        <f t="shared" ref="N4394:O4394" si="13186">N4393+L4394</f>
        <v>369.0270444</v>
      </c>
      <c r="O4394" s="76">
        <f t="shared" si="13186"/>
        <v>440.7341124</v>
      </c>
      <c r="P4394" s="74">
        <f>I4394*SIP_Calculator!$D$26</f>
        <v>0</v>
      </c>
      <c r="Q4394" s="74">
        <f t="shared" si="10"/>
        <v>0</v>
      </c>
      <c r="R4394" s="74">
        <f t="shared" si="11"/>
        <v>0</v>
      </c>
      <c r="S4394" s="74">
        <f t="shared" ref="S4394:T4394" si="13187">S4393+Q4394</f>
        <v>368.8928244</v>
      </c>
      <c r="T4394" s="74">
        <f t="shared" si="13187"/>
        <v>440.6618888</v>
      </c>
      <c r="U4394" s="75">
        <f>J4394*SIP_Calculator!$D$27</f>
        <v>0</v>
      </c>
      <c r="V4394" s="75">
        <f t="shared" si="13"/>
        <v>0</v>
      </c>
      <c r="W4394" s="75">
        <f t="shared" si="14"/>
        <v>0</v>
      </c>
      <c r="X4394" s="75">
        <f t="shared" ref="X4394:Y4394" si="13188">X4393+V4394</f>
        <v>369.7055001</v>
      </c>
      <c r="Y4394" s="75">
        <f t="shared" si="13188"/>
        <v>441.5832951</v>
      </c>
    </row>
    <row r="4395" ht="15.75" customHeight="1">
      <c r="A4395" s="81">
        <v>44580.0</v>
      </c>
      <c r="B4395" s="82">
        <v>18179.7</v>
      </c>
      <c r="C4395" s="82">
        <v>15472.5</v>
      </c>
      <c r="D4395" s="74">
        <f t="shared" si="33"/>
        <v>922</v>
      </c>
      <c r="E4395" s="74">
        <f t="shared" si="16"/>
        <v>0</v>
      </c>
      <c r="F4395" s="75">
        <f t="shared" si="4"/>
        <v>1</v>
      </c>
      <c r="G4395" s="75">
        <f t="shared" si="17"/>
        <v>0</v>
      </c>
      <c r="H4395" s="76">
        <f>IF(A4395&lt;SIP_Calculator!$B$7,0,IF(A4395&gt;SIP_Calculator!$E$7,0,1))</f>
        <v>1</v>
      </c>
      <c r="I4395" s="74">
        <f t="shared" si="5"/>
        <v>0</v>
      </c>
      <c r="J4395" s="75">
        <f t="shared" si="6"/>
        <v>0</v>
      </c>
      <c r="K4395" s="76">
        <f>H4395*SIP_Calculator!$D$25</f>
        <v>484.4666522</v>
      </c>
      <c r="L4395" s="76">
        <f t="shared" si="7"/>
        <v>0.02664877045</v>
      </c>
      <c r="M4395" s="76">
        <f t="shared" si="8"/>
        <v>0.03131146564</v>
      </c>
      <c r="N4395" s="76">
        <f t="shared" ref="N4395:O4395" si="13189">N4394+L4395</f>
        <v>369.0536931</v>
      </c>
      <c r="O4395" s="76">
        <f t="shared" si="13189"/>
        <v>440.7654238</v>
      </c>
      <c r="P4395" s="74">
        <f>I4395*SIP_Calculator!$D$26</f>
        <v>0</v>
      </c>
      <c r="Q4395" s="74">
        <f t="shared" si="10"/>
        <v>0</v>
      </c>
      <c r="R4395" s="74">
        <f t="shared" si="11"/>
        <v>0</v>
      </c>
      <c r="S4395" s="74">
        <f t="shared" ref="S4395:T4395" si="13190">S4394+Q4395</f>
        <v>368.8928244</v>
      </c>
      <c r="T4395" s="74">
        <f t="shared" si="13190"/>
        <v>440.6618888</v>
      </c>
      <c r="U4395" s="75">
        <f>J4395*SIP_Calculator!$D$27</f>
        <v>0</v>
      </c>
      <c r="V4395" s="75">
        <f t="shared" si="13"/>
        <v>0</v>
      </c>
      <c r="W4395" s="75">
        <f t="shared" si="14"/>
        <v>0</v>
      </c>
      <c r="X4395" s="75">
        <f t="shared" ref="X4395:Y4395" si="13191">X4394+V4395</f>
        <v>369.7055001</v>
      </c>
      <c r="Y4395" s="75">
        <f t="shared" si="13191"/>
        <v>441.5832951</v>
      </c>
    </row>
    <row r="4396" ht="15.75" customHeight="1">
      <c r="A4396" s="81">
        <v>44581.0</v>
      </c>
      <c r="B4396" s="82">
        <v>18021.1</v>
      </c>
      <c r="C4396" s="82">
        <v>15361.1</v>
      </c>
      <c r="D4396" s="74">
        <f t="shared" si="33"/>
        <v>922</v>
      </c>
      <c r="E4396" s="74">
        <f t="shared" si="16"/>
        <v>0</v>
      </c>
      <c r="F4396" s="75">
        <f t="shared" si="4"/>
        <v>1</v>
      </c>
      <c r="G4396" s="75">
        <f t="shared" si="17"/>
        <v>0</v>
      </c>
      <c r="H4396" s="76">
        <f>IF(A4396&lt;SIP_Calculator!$B$7,0,IF(A4396&gt;SIP_Calculator!$E$7,0,1))</f>
        <v>1</v>
      </c>
      <c r="I4396" s="74">
        <f t="shared" si="5"/>
        <v>0</v>
      </c>
      <c r="J4396" s="75">
        <f t="shared" si="6"/>
        <v>0</v>
      </c>
      <c r="K4396" s="76">
        <f>H4396*SIP_Calculator!$D$25</f>
        <v>484.4666522</v>
      </c>
      <c r="L4396" s="76">
        <f t="shared" si="7"/>
        <v>0.02688330081</v>
      </c>
      <c r="M4396" s="76">
        <f t="shared" si="8"/>
        <v>0.03153853905</v>
      </c>
      <c r="N4396" s="76">
        <f t="shared" ref="N4396:O4396" si="13192">N4395+L4396</f>
        <v>369.0805764</v>
      </c>
      <c r="O4396" s="76">
        <f t="shared" si="13192"/>
        <v>440.7969624</v>
      </c>
      <c r="P4396" s="74">
        <f>I4396*SIP_Calculator!$D$26</f>
        <v>0</v>
      </c>
      <c r="Q4396" s="74">
        <f t="shared" si="10"/>
        <v>0</v>
      </c>
      <c r="R4396" s="74">
        <f t="shared" si="11"/>
        <v>0</v>
      </c>
      <c r="S4396" s="74">
        <f t="shared" ref="S4396:T4396" si="13193">S4395+Q4396</f>
        <v>368.8928244</v>
      </c>
      <c r="T4396" s="74">
        <f t="shared" si="13193"/>
        <v>440.6618888</v>
      </c>
      <c r="U4396" s="75">
        <f>J4396*SIP_Calculator!$D$27</f>
        <v>0</v>
      </c>
      <c r="V4396" s="75">
        <f t="shared" si="13"/>
        <v>0</v>
      </c>
      <c r="W4396" s="75">
        <f t="shared" si="14"/>
        <v>0</v>
      </c>
      <c r="X4396" s="75">
        <f t="shared" ref="X4396:Y4396" si="13194">X4395+V4396</f>
        <v>369.7055001</v>
      </c>
      <c r="Y4396" s="75">
        <f t="shared" si="13194"/>
        <v>441.5832951</v>
      </c>
    </row>
    <row r="4397" ht="15.75" customHeight="1">
      <c r="A4397" s="81">
        <v>44582.0</v>
      </c>
      <c r="B4397" s="82">
        <v>17856.15</v>
      </c>
      <c r="C4397" s="82">
        <v>15180.8</v>
      </c>
      <c r="D4397" s="74">
        <f t="shared" si="33"/>
        <v>922</v>
      </c>
      <c r="E4397" s="74">
        <f t="shared" si="16"/>
        <v>0</v>
      </c>
      <c r="F4397" s="75">
        <f t="shared" si="4"/>
        <v>1</v>
      </c>
      <c r="G4397" s="75">
        <f t="shared" si="17"/>
        <v>0</v>
      </c>
      <c r="H4397" s="76">
        <f>IF(A4397&lt;SIP_Calculator!$B$7,0,IF(A4397&gt;SIP_Calculator!$E$7,0,1))</f>
        <v>1</v>
      </c>
      <c r="I4397" s="74">
        <f t="shared" si="5"/>
        <v>0</v>
      </c>
      <c r="J4397" s="75">
        <f t="shared" si="6"/>
        <v>0</v>
      </c>
      <c r="K4397" s="76">
        <f>H4397*SIP_Calculator!$D$25</f>
        <v>484.4666522</v>
      </c>
      <c r="L4397" s="76">
        <f t="shared" si="7"/>
        <v>0.02713164104</v>
      </c>
      <c r="M4397" s="76">
        <f t="shared" si="8"/>
        <v>0.03191311737</v>
      </c>
      <c r="N4397" s="76">
        <f t="shared" ref="N4397:O4397" si="13195">N4396+L4397</f>
        <v>369.1077081</v>
      </c>
      <c r="O4397" s="76">
        <f t="shared" si="13195"/>
        <v>440.8288755</v>
      </c>
      <c r="P4397" s="74">
        <f>I4397*SIP_Calculator!$D$26</f>
        <v>0</v>
      </c>
      <c r="Q4397" s="74">
        <f t="shared" si="10"/>
        <v>0</v>
      </c>
      <c r="R4397" s="74">
        <f t="shared" si="11"/>
        <v>0</v>
      </c>
      <c r="S4397" s="74">
        <f t="shared" ref="S4397:T4397" si="13196">S4396+Q4397</f>
        <v>368.8928244</v>
      </c>
      <c r="T4397" s="74">
        <f t="shared" si="13196"/>
        <v>440.6618888</v>
      </c>
      <c r="U4397" s="75">
        <f>J4397*SIP_Calculator!$D$27</f>
        <v>0</v>
      </c>
      <c r="V4397" s="75">
        <f t="shared" si="13"/>
        <v>0</v>
      </c>
      <c r="W4397" s="75">
        <f t="shared" si="14"/>
        <v>0</v>
      </c>
      <c r="X4397" s="75">
        <f t="shared" ref="X4397:Y4397" si="13197">X4396+V4397</f>
        <v>369.7055001</v>
      </c>
      <c r="Y4397" s="75">
        <f t="shared" si="13197"/>
        <v>441.5832951</v>
      </c>
    </row>
    <row r="4398" ht="15.75" customHeight="1">
      <c r="A4398" s="81">
        <v>44585.0</v>
      </c>
      <c r="B4398" s="82">
        <v>17353.45</v>
      </c>
      <c r="C4398" s="82">
        <v>14712.05</v>
      </c>
      <c r="D4398" s="74">
        <f t="shared" si="33"/>
        <v>923</v>
      </c>
      <c r="E4398" s="74">
        <f t="shared" si="16"/>
        <v>1</v>
      </c>
      <c r="F4398" s="75">
        <f t="shared" si="4"/>
        <v>1</v>
      </c>
      <c r="G4398" s="75">
        <f t="shared" si="17"/>
        <v>0</v>
      </c>
      <c r="H4398" s="76">
        <f>IF(A4398&lt;SIP_Calculator!$B$7,0,IF(A4398&gt;SIP_Calculator!$E$7,0,1))</f>
        <v>1</v>
      </c>
      <c r="I4398" s="74">
        <f t="shared" si="5"/>
        <v>1</v>
      </c>
      <c r="J4398" s="75">
        <f t="shared" si="6"/>
        <v>0</v>
      </c>
      <c r="K4398" s="76">
        <f>H4398*SIP_Calculator!$D$25</f>
        <v>484.4666522</v>
      </c>
      <c r="L4398" s="76">
        <f t="shared" si="7"/>
        <v>0.02791759864</v>
      </c>
      <c r="M4398" s="76">
        <f t="shared" si="8"/>
        <v>0.03292992154</v>
      </c>
      <c r="N4398" s="76">
        <f t="shared" ref="N4398:O4398" si="13198">N4397+L4398</f>
        <v>369.1356257</v>
      </c>
      <c r="O4398" s="76">
        <f t="shared" si="13198"/>
        <v>440.8618054</v>
      </c>
      <c r="P4398" s="74">
        <f>I4398*SIP_Calculator!$D$26</f>
        <v>2301.341589</v>
      </c>
      <c r="Q4398" s="74">
        <f t="shared" si="10"/>
        <v>0.1326157962</v>
      </c>
      <c r="R4398" s="74">
        <f t="shared" si="11"/>
        <v>0.1564256232</v>
      </c>
      <c r="S4398" s="74">
        <f t="shared" ref="S4398:T4398" si="13199">S4397+Q4398</f>
        <v>369.0254402</v>
      </c>
      <c r="T4398" s="74">
        <f t="shared" si="13199"/>
        <v>440.8183144</v>
      </c>
      <c r="U4398" s="75">
        <f>J4398*SIP_Calculator!$D$27</f>
        <v>0</v>
      </c>
      <c r="V4398" s="75">
        <f t="shared" si="13"/>
        <v>0</v>
      </c>
      <c r="W4398" s="75">
        <f t="shared" si="14"/>
        <v>0</v>
      </c>
      <c r="X4398" s="75">
        <f t="shared" ref="X4398:Y4398" si="13200">X4397+V4398</f>
        <v>369.7055001</v>
      </c>
      <c r="Y4398" s="75">
        <f t="shared" si="13200"/>
        <v>441.5832951</v>
      </c>
    </row>
    <row r="4399" ht="15.75" customHeight="1">
      <c r="A4399" s="81">
        <v>44586.0</v>
      </c>
      <c r="B4399" s="82">
        <v>17489.15</v>
      </c>
      <c r="C4399" s="82">
        <v>14832.2</v>
      </c>
      <c r="D4399" s="74">
        <f t="shared" si="33"/>
        <v>923</v>
      </c>
      <c r="E4399" s="74">
        <f t="shared" si="16"/>
        <v>0</v>
      </c>
      <c r="F4399" s="75">
        <f t="shared" si="4"/>
        <v>1</v>
      </c>
      <c r="G4399" s="75">
        <f t="shared" si="17"/>
        <v>0</v>
      </c>
      <c r="H4399" s="76">
        <f>IF(A4399&lt;SIP_Calculator!$B$7,0,IF(A4399&gt;SIP_Calculator!$E$7,0,1))</f>
        <v>1</v>
      </c>
      <c r="I4399" s="74">
        <f t="shared" si="5"/>
        <v>0</v>
      </c>
      <c r="J4399" s="75">
        <f t="shared" si="6"/>
        <v>0</v>
      </c>
      <c r="K4399" s="76">
        <f>H4399*SIP_Calculator!$D$25</f>
        <v>484.4666522</v>
      </c>
      <c r="L4399" s="76">
        <f t="shared" si="7"/>
        <v>0.02770098331</v>
      </c>
      <c r="M4399" s="76">
        <f t="shared" si="8"/>
        <v>0.03266316879</v>
      </c>
      <c r="N4399" s="76">
        <f t="shared" ref="N4399:O4399" si="13201">N4398+L4399</f>
        <v>369.1633267</v>
      </c>
      <c r="O4399" s="76">
        <f t="shared" si="13201"/>
        <v>440.8944686</v>
      </c>
      <c r="P4399" s="74">
        <f>I4399*SIP_Calculator!$D$26</f>
        <v>0</v>
      </c>
      <c r="Q4399" s="74">
        <f t="shared" si="10"/>
        <v>0</v>
      </c>
      <c r="R4399" s="74">
        <f t="shared" si="11"/>
        <v>0</v>
      </c>
      <c r="S4399" s="74">
        <f t="shared" ref="S4399:T4399" si="13202">S4398+Q4399</f>
        <v>369.0254402</v>
      </c>
      <c r="T4399" s="74">
        <f t="shared" si="13202"/>
        <v>440.8183144</v>
      </c>
      <c r="U4399" s="75">
        <f>J4399*SIP_Calculator!$D$27</f>
        <v>0</v>
      </c>
      <c r="V4399" s="75">
        <f t="shared" si="13"/>
        <v>0</v>
      </c>
      <c r="W4399" s="75">
        <f t="shared" si="14"/>
        <v>0</v>
      </c>
      <c r="X4399" s="75">
        <f t="shared" ref="X4399:Y4399" si="13203">X4398+V4399</f>
        <v>369.7055001</v>
      </c>
      <c r="Y4399" s="75">
        <f t="shared" si="13203"/>
        <v>441.5832951</v>
      </c>
    </row>
    <row r="4400" ht="15.75" customHeight="1">
      <c r="A4400" s="81">
        <v>44588.0</v>
      </c>
      <c r="B4400" s="82">
        <v>17302.35</v>
      </c>
      <c r="C4400" s="82">
        <v>14679.7</v>
      </c>
      <c r="D4400" s="74">
        <f t="shared" si="33"/>
        <v>923</v>
      </c>
      <c r="E4400" s="74">
        <f t="shared" si="16"/>
        <v>0</v>
      </c>
      <c r="F4400" s="75">
        <f t="shared" si="4"/>
        <v>1</v>
      </c>
      <c r="G4400" s="75">
        <f t="shared" si="17"/>
        <v>0</v>
      </c>
      <c r="H4400" s="76">
        <f>IF(A4400&lt;SIP_Calculator!$B$7,0,IF(A4400&gt;SIP_Calculator!$E$7,0,1))</f>
        <v>1</v>
      </c>
      <c r="I4400" s="74">
        <f t="shared" si="5"/>
        <v>0</v>
      </c>
      <c r="J4400" s="75">
        <f t="shared" si="6"/>
        <v>0</v>
      </c>
      <c r="K4400" s="76">
        <f>H4400*SIP_Calculator!$D$25</f>
        <v>484.4666522</v>
      </c>
      <c r="L4400" s="76">
        <f t="shared" si="7"/>
        <v>0.02800004925</v>
      </c>
      <c r="M4400" s="76">
        <f t="shared" si="8"/>
        <v>0.03300248998</v>
      </c>
      <c r="N4400" s="76">
        <f t="shared" ref="N4400:O4400" si="13204">N4399+L4400</f>
        <v>369.1913267</v>
      </c>
      <c r="O4400" s="76">
        <f t="shared" si="13204"/>
        <v>440.9274711</v>
      </c>
      <c r="P4400" s="74">
        <f>I4400*SIP_Calculator!$D$26</f>
        <v>0</v>
      </c>
      <c r="Q4400" s="74">
        <f t="shared" si="10"/>
        <v>0</v>
      </c>
      <c r="R4400" s="74">
        <f t="shared" si="11"/>
        <v>0</v>
      </c>
      <c r="S4400" s="74">
        <f t="shared" ref="S4400:T4400" si="13205">S4399+Q4400</f>
        <v>369.0254402</v>
      </c>
      <c r="T4400" s="74">
        <f t="shared" si="13205"/>
        <v>440.8183144</v>
      </c>
      <c r="U4400" s="75">
        <f>J4400*SIP_Calculator!$D$27</f>
        <v>0</v>
      </c>
      <c r="V4400" s="75">
        <f t="shared" si="13"/>
        <v>0</v>
      </c>
      <c r="W4400" s="75">
        <f t="shared" si="14"/>
        <v>0</v>
      </c>
      <c r="X4400" s="75">
        <f t="shared" ref="X4400:Y4400" si="13206">X4399+V4400</f>
        <v>369.7055001</v>
      </c>
      <c r="Y4400" s="75">
        <f t="shared" si="13206"/>
        <v>441.5832951</v>
      </c>
    </row>
    <row r="4401" ht="15.75" customHeight="1">
      <c r="A4401" s="81">
        <v>44589.0</v>
      </c>
      <c r="B4401" s="82">
        <v>17314.7</v>
      </c>
      <c r="C4401" s="82">
        <v>14723.25</v>
      </c>
      <c r="D4401" s="74">
        <f t="shared" si="33"/>
        <v>923</v>
      </c>
      <c r="E4401" s="74">
        <f t="shared" si="16"/>
        <v>0</v>
      </c>
      <c r="F4401" s="75">
        <f t="shared" si="4"/>
        <v>1</v>
      </c>
      <c r="G4401" s="75">
        <f t="shared" si="17"/>
        <v>0</v>
      </c>
      <c r="H4401" s="76">
        <f>IF(A4401&lt;SIP_Calculator!$B$7,0,IF(A4401&gt;SIP_Calculator!$E$7,0,1))</f>
        <v>1</v>
      </c>
      <c r="I4401" s="74">
        <f t="shared" si="5"/>
        <v>0</v>
      </c>
      <c r="J4401" s="75">
        <f t="shared" si="6"/>
        <v>0</v>
      </c>
      <c r="K4401" s="76">
        <f>H4401*SIP_Calculator!$D$25</f>
        <v>484.4666522</v>
      </c>
      <c r="L4401" s="76">
        <f t="shared" si="7"/>
        <v>0.02798007775</v>
      </c>
      <c r="M4401" s="76">
        <f t="shared" si="8"/>
        <v>0.03290487169</v>
      </c>
      <c r="N4401" s="76">
        <f t="shared" ref="N4401:O4401" si="13207">N4400+L4401</f>
        <v>369.2193068</v>
      </c>
      <c r="O4401" s="76">
        <f t="shared" si="13207"/>
        <v>440.960376</v>
      </c>
      <c r="P4401" s="74">
        <f>I4401*SIP_Calculator!$D$26</f>
        <v>0</v>
      </c>
      <c r="Q4401" s="74">
        <f t="shared" si="10"/>
        <v>0</v>
      </c>
      <c r="R4401" s="74">
        <f t="shared" si="11"/>
        <v>0</v>
      </c>
      <c r="S4401" s="74">
        <f t="shared" ref="S4401:T4401" si="13208">S4400+Q4401</f>
        <v>369.0254402</v>
      </c>
      <c r="T4401" s="74">
        <f t="shared" si="13208"/>
        <v>440.8183144</v>
      </c>
      <c r="U4401" s="75">
        <f>J4401*SIP_Calculator!$D$27</f>
        <v>0</v>
      </c>
      <c r="V4401" s="75">
        <f t="shared" si="13"/>
        <v>0</v>
      </c>
      <c r="W4401" s="75">
        <f t="shared" si="14"/>
        <v>0</v>
      </c>
      <c r="X4401" s="75">
        <f t="shared" ref="X4401:Y4401" si="13209">X4400+V4401</f>
        <v>369.7055001</v>
      </c>
      <c r="Y4401" s="75">
        <f t="shared" si="13209"/>
        <v>441.5832951</v>
      </c>
    </row>
    <row r="4402" ht="15.75" customHeight="1">
      <c r="A4402" s="81">
        <v>44592.0</v>
      </c>
      <c r="B4402" s="82">
        <v>17547.4</v>
      </c>
      <c r="C4402" s="82">
        <v>14921.45</v>
      </c>
      <c r="D4402" s="74">
        <f t="shared" si="33"/>
        <v>924</v>
      </c>
      <c r="E4402" s="74">
        <f t="shared" si="16"/>
        <v>1</v>
      </c>
      <c r="F4402" s="75">
        <f t="shared" si="4"/>
        <v>1</v>
      </c>
      <c r="G4402" s="75">
        <f t="shared" si="17"/>
        <v>0</v>
      </c>
      <c r="H4402" s="76">
        <f>IF(A4402&lt;SIP_Calculator!$B$7,0,IF(A4402&gt;SIP_Calculator!$E$7,0,1))</f>
        <v>1</v>
      </c>
      <c r="I4402" s="74">
        <f t="shared" si="5"/>
        <v>1</v>
      </c>
      <c r="J4402" s="75">
        <f t="shared" si="6"/>
        <v>0</v>
      </c>
      <c r="K4402" s="76">
        <f>H4402*SIP_Calculator!$D$25</f>
        <v>484.4666522</v>
      </c>
      <c r="L4402" s="76">
        <f t="shared" si="7"/>
        <v>0.02760902767</v>
      </c>
      <c r="M4402" s="76">
        <f t="shared" si="8"/>
        <v>0.03246779986</v>
      </c>
      <c r="N4402" s="76">
        <f t="shared" ref="N4402:O4402" si="13210">N4401+L4402</f>
        <v>369.2469158</v>
      </c>
      <c r="O4402" s="76">
        <f t="shared" si="13210"/>
        <v>440.9928438</v>
      </c>
      <c r="P4402" s="74">
        <f>I4402*SIP_Calculator!$D$26</f>
        <v>2301.341589</v>
      </c>
      <c r="Q4402" s="74">
        <f t="shared" si="10"/>
        <v>0.1311500045</v>
      </c>
      <c r="R4402" s="74">
        <f t="shared" si="11"/>
        <v>0.1542304259</v>
      </c>
      <c r="S4402" s="74">
        <f t="shared" ref="S4402:T4402" si="13211">S4401+Q4402</f>
        <v>369.1565902</v>
      </c>
      <c r="T4402" s="74">
        <f t="shared" si="13211"/>
        <v>440.9725448</v>
      </c>
      <c r="U4402" s="75">
        <f>J4402*SIP_Calculator!$D$27</f>
        <v>0</v>
      </c>
      <c r="V4402" s="75">
        <f t="shared" si="13"/>
        <v>0</v>
      </c>
      <c r="W4402" s="75">
        <f t="shared" si="14"/>
        <v>0</v>
      </c>
      <c r="X4402" s="75">
        <f t="shared" ref="X4402:Y4402" si="13212">X4401+V4402</f>
        <v>369.7055001</v>
      </c>
      <c r="Y4402" s="75">
        <f t="shared" si="13212"/>
        <v>441.5832951</v>
      </c>
    </row>
    <row r="4403" ht="15.75" customHeight="1">
      <c r="A4403" s="81">
        <v>44593.0</v>
      </c>
      <c r="B4403" s="82">
        <v>17796.25</v>
      </c>
      <c r="C4403" s="82">
        <v>15116.2</v>
      </c>
      <c r="D4403" s="74">
        <f t="shared" si="33"/>
        <v>924</v>
      </c>
      <c r="E4403" s="74">
        <f t="shared" si="16"/>
        <v>0</v>
      </c>
      <c r="F4403" s="75">
        <f t="shared" si="4"/>
        <v>2</v>
      </c>
      <c r="G4403" s="75">
        <f t="shared" si="17"/>
        <v>1</v>
      </c>
      <c r="H4403" s="76">
        <f>IF(A4403&lt;SIP_Calculator!$B$7,0,IF(A4403&gt;SIP_Calculator!$E$7,0,1))</f>
        <v>1</v>
      </c>
      <c r="I4403" s="74">
        <f t="shared" si="5"/>
        <v>0</v>
      </c>
      <c r="J4403" s="75">
        <f t="shared" si="6"/>
        <v>1</v>
      </c>
      <c r="K4403" s="76">
        <f>H4403*SIP_Calculator!$D$25</f>
        <v>484.4666522</v>
      </c>
      <c r="L4403" s="76">
        <f t="shared" si="7"/>
        <v>0.02722296283</v>
      </c>
      <c r="M4403" s="76">
        <f t="shared" si="8"/>
        <v>0.03204950002</v>
      </c>
      <c r="N4403" s="76">
        <f t="shared" ref="N4403:O4403" si="13213">N4402+L4403</f>
        <v>369.2741388</v>
      </c>
      <c r="O4403" s="76">
        <f t="shared" si="13213"/>
        <v>441.0248933</v>
      </c>
      <c r="P4403" s="74">
        <f>I4403*SIP_Calculator!$D$26</f>
        <v>0</v>
      </c>
      <c r="Q4403" s="74">
        <f t="shared" si="10"/>
        <v>0</v>
      </c>
      <c r="R4403" s="74">
        <f t="shared" si="11"/>
        <v>0</v>
      </c>
      <c r="S4403" s="74">
        <f t="shared" ref="S4403:T4403" si="13214">S4402+Q4403</f>
        <v>369.1565902</v>
      </c>
      <c r="T4403" s="74">
        <f t="shared" si="13214"/>
        <v>440.9725448</v>
      </c>
      <c r="U4403" s="75">
        <f>J4403*SIP_Calculator!$D$27</f>
        <v>10000</v>
      </c>
      <c r="V4403" s="75">
        <f t="shared" si="13"/>
        <v>0.561916134</v>
      </c>
      <c r="W4403" s="75">
        <f t="shared" si="14"/>
        <v>0.6615419219</v>
      </c>
      <c r="X4403" s="75">
        <f t="shared" ref="X4403:Y4403" si="13215">X4402+V4403</f>
        <v>370.2674162</v>
      </c>
      <c r="Y4403" s="75">
        <f t="shared" si="13215"/>
        <v>442.244837</v>
      </c>
    </row>
    <row r="4404" ht="15.75" customHeight="1">
      <c r="A4404" s="81">
        <v>44594.0</v>
      </c>
      <c r="B4404" s="82">
        <v>17998.75</v>
      </c>
      <c r="C4404" s="82">
        <v>15293.35</v>
      </c>
      <c r="D4404" s="74">
        <f t="shared" si="33"/>
        <v>924</v>
      </c>
      <c r="E4404" s="74">
        <f t="shared" si="16"/>
        <v>0</v>
      </c>
      <c r="F4404" s="75">
        <f t="shared" si="4"/>
        <v>2</v>
      </c>
      <c r="G4404" s="75">
        <f t="shared" si="17"/>
        <v>0</v>
      </c>
      <c r="H4404" s="76">
        <f>IF(A4404&lt;SIP_Calculator!$B$7,0,IF(A4404&gt;SIP_Calculator!$E$7,0,1))</f>
        <v>1</v>
      </c>
      <c r="I4404" s="74">
        <f t="shared" si="5"/>
        <v>0</v>
      </c>
      <c r="J4404" s="75">
        <f t="shared" si="6"/>
        <v>0</v>
      </c>
      <c r="K4404" s="76">
        <f>H4404*SIP_Calculator!$D$25</f>
        <v>484.4666522</v>
      </c>
      <c r="L4404" s="76">
        <f t="shared" si="7"/>
        <v>0.02691668322</v>
      </c>
      <c r="M4404" s="76">
        <f t="shared" si="8"/>
        <v>0.03167825572</v>
      </c>
      <c r="N4404" s="76">
        <f t="shared" ref="N4404:O4404" si="13216">N4403+L4404</f>
        <v>369.3010555</v>
      </c>
      <c r="O4404" s="76">
        <f t="shared" si="13216"/>
        <v>441.0565715</v>
      </c>
      <c r="P4404" s="74">
        <f>I4404*SIP_Calculator!$D$26</f>
        <v>0</v>
      </c>
      <c r="Q4404" s="74">
        <f t="shared" si="10"/>
        <v>0</v>
      </c>
      <c r="R4404" s="74">
        <f t="shared" si="11"/>
        <v>0</v>
      </c>
      <c r="S4404" s="74">
        <f t="shared" ref="S4404:T4404" si="13217">S4403+Q4404</f>
        <v>369.1565902</v>
      </c>
      <c r="T4404" s="74">
        <f t="shared" si="13217"/>
        <v>440.9725448</v>
      </c>
      <c r="U4404" s="75">
        <f>J4404*SIP_Calculator!$D$27</f>
        <v>0</v>
      </c>
      <c r="V4404" s="75">
        <f t="shared" si="13"/>
        <v>0</v>
      </c>
      <c r="W4404" s="75">
        <f t="shared" si="14"/>
        <v>0</v>
      </c>
      <c r="X4404" s="75">
        <f t="shared" ref="X4404:Y4404" si="13218">X4403+V4404</f>
        <v>370.2674162</v>
      </c>
      <c r="Y4404" s="75">
        <f t="shared" si="13218"/>
        <v>442.244837</v>
      </c>
    </row>
    <row r="4405" ht="15.75" customHeight="1">
      <c r="A4405" s="81">
        <v>44595.0</v>
      </c>
      <c r="B4405" s="82">
        <v>17794.7</v>
      </c>
      <c r="C4405" s="82">
        <v>15135.9</v>
      </c>
      <c r="D4405" s="74">
        <f t="shared" si="33"/>
        <v>924</v>
      </c>
      <c r="E4405" s="74">
        <f t="shared" si="16"/>
        <v>0</v>
      </c>
      <c r="F4405" s="75">
        <f t="shared" si="4"/>
        <v>2</v>
      </c>
      <c r="G4405" s="75">
        <f t="shared" si="17"/>
        <v>0</v>
      </c>
      <c r="H4405" s="76">
        <f>IF(A4405&lt;SIP_Calculator!$B$7,0,IF(A4405&gt;SIP_Calculator!$E$7,0,1))</f>
        <v>1</v>
      </c>
      <c r="I4405" s="74">
        <f t="shared" si="5"/>
        <v>0</v>
      </c>
      <c r="J4405" s="75">
        <f t="shared" si="6"/>
        <v>0</v>
      </c>
      <c r="K4405" s="76">
        <f>H4405*SIP_Calculator!$D$25</f>
        <v>484.4666522</v>
      </c>
      <c r="L4405" s="76">
        <f t="shared" si="7"/>
        <v>0.02722533407</v>
      </c>
      <c r="M4405" s="76">
        <f t="shared" si="8"/>
        <v>0.03200778627</v>
      </c>
      <c r="N4405" s="76">
        <f t="shared" ref="N4405:O4405" si="13219">N4404+L4405</f>
        <v>369.3282808</v>
      </c>
      <c r="O4405" s="76">
        <f t="shared" si="13219"/>
        <v>441.0885793</v>
      </c>
      <c r="P4405" s="74">
        <f>I4405*SIP_Calculator!$D$26</f>
        <v>0</v>
      </c>
      <c r="Q4405" s="74">
        <f t="shared" si="10"/>
        <v>0</v>
      </c>
      <c r="R4405" s="74">
        <f t="shared" si="11"/>
        <v>0</v>
      </c>
      <c r="S4405" s="74">
        <f t="shared" ref="S4405:T4405" si="13220">S4404+Q4405</f>
        <v>369.1565902</v>
      </c>
      <c r="T4405" s="74">
        <f t="shared" si="13220"/>
        <v>440.9725448</v>
      </c>
      <c r="U4405" s="75">
        <f>J4405*SIP_Calculator!$D$27</f>
        <v>0</v>
      </c>
      <c r="V4405" s="75">
        <f t="shared" si="13"/>
        <v>0</v>
      </c>
      <c r="W4405" s="75">
        <f t="shared" si="14"/>
        <v>0</v>
      </c>
      <c r="X4405" s="75">
        <f t="shared" ref="X4405:Y4405" si="13221">X4404+V4405</f>
        <v>370.2674162</v>
      </c>
      <c r="Y4405" s="75">
        <f t="shared" si="13221"/>
        <v>442.244837</v>
      </c>
    </row>
    <row r="4406" ht="15.75" customHeight="1">
      <c r="A4406" s="81">
        <v>44596.0</v>
      </c>
      <c r="B4406" s="82">
        <v>17755.3</v>
      </c>
      <c r="C4406" s="82">
        <v>15085.45</v>
      </c>
      <c r="D4406" s="74">
        <f t="shared" si="33"/>
        <v>924</v>
      </c>
      <c r="E4406" s="74">
        <f t="shared" si="16"/>
        <v>0</v>
      </c>
      <c r="F4406" s="75">
        <f t="shared" si="4"/>
        <v>2</v>
      </c>
      <c r="G4406" s="75">
        <f t="shared" si="17"/>
        <v>0</v>
      </c>
      <c r="H4406" s="76">
        <f>IF(A4406&lt;SIP_Calculator!$B$7,0,IF(A4406&gt;SIP_Calculator!$E$7,0,1))</f>
        <v>1</v>
      </c>
      <c r="I4406" s="74">
        <f t="shared" si="5"/>
        <v>0</v>
      </c>
      <c r="J4406" s="75">
        <f t="shared" si="6"/>
        <v>0</v>
      </c>
      <c r="K4406" s="76">
        <f>H4406*SIP_Calculator!$D$25</f>
        <v>484.4666522</v>
      </c>
      <c r="L4406" s="76">
        <f t="shared" si="7"/>
        <v>0.0272857486</v>
      </c>
      <c r="M4406" s="76">
        <f t="shared" si="8"/>
        <v>0.03211482933</v>
      </c>
      <c r="N4406" s="76">
        <f t="shared" ref="N4406:O4406" si="13222">N4405+L4406</f>
        <v>369.3555665</v>
      </c>
      <c r="O4406" s="76">
        <f t="shared" si="13222"/>
        <v>441.1206941</v>
      </c>
      <c r="P4406" s="74">
        <f>I4406*SIP_Calculator!$D$26</f>
        <v>0</v>
      </c>
      <c r="Q4406" s="74">
        <f t="shared" si="10"/>
        <v>0</v>
      </c>
      <c r="R4406" s="74">
        <f t="shared" si="11"/>
        <v>0</v>
      </c>
      <c r="S4406" s="74">
        <f t="shared" ref="S4406:T4406" si="13223">S4405+Q4406</f>
        <v>369.1565902</v>
      </c>
      <c r="T4406" s="74">
        <f t="shared" si="13223"/>
        <v>440.9725448</v>
      </c>
      <c r="U4406" s="75">
        <f>J4406*SIP_Calculator!$D$27</f>
        <v>0</v>
      </c>
      <c r="V4406" s="75">
        <f t="shared" si="13"/>
        <v>0</v>
      </c>
      <c r="W4406" s="75">
        <f t="shared" si="14"/>
        <v>0</v>
      </c>
      <c r="X4406" s="75">
        <f t="shared" ref="X4406:Y4406" si="13224">X4405+V4406</f>
        <v>370.2674162</v>
      </c>
      <c r="Y4406" s="75">
        <f t="shared" si="13224"/>
        <v>442.244837</v>
      </c>
    </row>
    <row r="4407" ht="15.75" customHeight="1">
      <c r="A4407" s="81">
        <v>44599.0</v>
      </c>
      <c r="B4407" s="82">
        <v>17477.65</v>
      </c>
      <c r="C4407" s="82">
        <v>14870.6</v>
      </c>
      <c r="D4407" s="74">
        <f t="shared" si="33"/>
        <v>925</v>
      </c>
      <c r="E4407" s="74">
        <f t="shared" si="16"/>
        <v>1</v>
      </c>
      <c r="F4407" s="75">
        <f t="shared" si="4"/>
        <v>2</v>
      </c>
      <c r="G4407" s="75">
        <f t="shared" si="17"/>
        <v>0</v>
      </c>
      <c r="H4407" s="76">
        <f>IF(A4407&lt;SIP_Calculator!$B$7,0,IF(A4407&gt;SIP_Calculator!$E$7,0,1))</f>
        <v>1</v>
      </c>
      <c r="I4407" s="74">
        <f t="shared" si="5"/>
        <v>1</v>
      </c>
      <c r="J4407" s="75">
        <f t="shared" si="6"/>
        <v>0</v>
      </c>
      <c r="K4407" s="76">
        <f>H4407*SIP_Calculator!$D$25</f>
        <v>484.4666522</v>
      </c>
      <c r="L4407" s="76">
        <f t="shared" si="7"/>
        <v>0.02771921009</v>
      </c>
      <c r="M4407" s="76">
        <f t="shared" si="8"/>
        <v>0.03257882346</v>
      </c>
      <c r="N4407" s="76">
        <f t="shared" ref="N4407:O4407" si="13225">N4406+L4407</f>
        <v>369.3832858</v>
      </c>
      <c r="O4407" s="76">
        <f t="shared" si="13225"/>
        <v>441.1532729</v>
      </c>
      <c r="P4407" s="74">
        <f>I4407*SIP_Calculator!$D$26</f>
        <v>2301.341589</v>
      </c>
      <c r="Q4407" s="74">
        <f t="shared" si="10"/>
        <v>0.1316733994</v>
      </c>
      <c r="R4407" s="74">
        <f t="shared" si="11"/>
        <v>0.1547578167</v>
      </c>
      <c r="S4407" s="74">
        <f t="shared" ref="S4407:T4407" si="13226">S4406+Q4407</f>
        <v>369.2882636</v>
      </c>
      <c r="T4407" s="74">
        <f t="shared" si="13226"/>
        <v>441.1273026</v>
      </c>
      <c r="U4407" s="75">
        <f>J4407*SIP_Calculator!$D$27</f>
        <v>0</v>
      </c>
      <c r="V4407" s="75">
        <f t="shared" si="13"/>
        <v>0</v>
      </c>
      <c r="W4407" s="75">
        <f t="shared" si="14"/>
        <v>0</v>
      </c>
      <c r="X4407" s="75">
        <f t="shared" ref="X4407:Y4407" si="13227">X4406+V4407</f>
        <v>370.2674162</v>
      </c>
      <c r="Y4407" s="75">
        <f t="shared" si="13227"/>
        <v>442.244837</v>
      </c>
    </row>
    <row r="4408" ht="15.75" customHeight="1">
      <c r="A4408" s="81">
        <v>44600.0</v>
      </c>
      <c r="B4408" s="82">
        <v>17509.8</v>
      </c>
      <c r="C4408" s="82">
        <v>14857.05</v>
      </c>
      <c r="D4408" s="74">
        <f t="shared" si="33"/>
        <v>925</v>
      </c>
      <c r="E4408" s="74">
        <f t="shared" si="16"/>
        <v>0</v>
      </c>
      <c r="F4408" s="75">
        <f t="shared" si="4"/>
        <v>2</v>
      </c>
      <c r="G4408" s="75">
        <f t="shared" si="17"/>
        <v>0</v>
      </c>
      <c r="H4408" s="76">
        <f>IF(A4408&lt;SIP_Calculator!$B$7,0,IF(A4408&gt;SIP_Calculator!$E$7,0,1))</f>
        <v>1</v>
      </c>
      <c r="I4408" s="74">
        <f t="shared" si="5"/>
        <v>0</v>
      </c>
      <c r="J4408" s="75">
        <f t="shared" si="6"/>
        <v>0</v>
      </c>
      <c r="K4408" s="76">
        <f>H4408*SIP_Calculator!$D$25</f>
        <v>484.4666522</v>
      </c>
      <c r="L4408" s="76">
        <f t="shared" si="7"/>
        <v>0.02766831444</v>
      </c>
      <c r="M4408" s="76">
        <f t="shared" si="8"/>
        <v>0.03260853616</v>
      </c>
      <c r="N4408" s="76">
        <f t="shared" ref="N4408:O4408" si="13228">N4407+L4408</f>
        <v>369.4109541</v>
      </c>
      <c r="O4408" s="76">
        <f t="shared" si="13228"/>
        <v>441.1858815</v>
      </c>
      <c r="P4408" s="74">
        <f>I4408*SIP_Calculator!$D$26</f>
        <v>0</v>
      </c>
      <c r="Q4408" s="74">
        <f t="shared" si="10"/>
        <v>0</v>
      </c>
      <c r="R4408" s="74">
        <f t="shared" si="11"/>
        <v>0</v>
      </c>
      <c r="S4408" s="74">
        <f t="shared" ref="S4408:T4408" si="13229">S4407+Q4408</f>
        <v>369.2882636</v>
      </c>
      <c r="T4408" s="74">
        <f t="shared" si="13229"/>
        <v>441.1273026</v>
      </c>
      <c r="U4408" s="75">
        <f>J4408*SIP_Calculator!$D$27</f>
        <v>0</v>
      </c>
      <c r="V4408" s="75">
        <f t="shared" si="13"/>
        <v>0</v>
      </c>
      <c r="W4408" s="75">
        <f t="shared" si="14"/>
        <v>0</v>
      </c>
      <c r="X4408" s="75">
        <f t="shared" ref="X4408:Y4408" si="13230">X4407+V4408</f>
        <v>370.2674162</v>
      </c>
      <c r="Y4408" s="75">
        <f t="shared" si="13230"/>
        <v>442.244837</v>
      </c>
    </row>
    <row r="4409" ht="15.75" customHeight="1">
      <c r="A4409" s="81">
        <v>44601.0</v>
      </c>
      <c r="B4409" s="82">
        <v>17707.85</v>
      </c>
      <c r="C4409" s="82">
        <v>15016.35</v>
      </c>
      <c r="D4409" s="74">
        <f t="shared" si="33"/>
        <v>925</v>
      </c>
      <c r="E4409" s="74">
        <f t="shared" si="16"/>
        <v>0</v>
      </c>
      <c r="F4409" s="75">
        <f t="shared" si="4"/>
        <v>2</v>
      </c>
      <c r="G4409" s="75">
        <f t="shared" si="17"/>
        <v>0</v>
      </c>
      <c r="H4409" s="76">
        <f>IF(A4409&lt;SIP_Calculator!$B$7,0,IF(A4409&gt;SIP_Calculator!$E$7,0,1))</f>
        <v>1</v>
      </c>
      <c r="I4409" s="74">
        <f t="shared" si="5"/>
        <v>0</v>
      </c>
      <c r="J4409" s="75">
        <f t="shared" si="6"/>
        <v>0</v>
      </c>
      <c r="K4409" s="76">
        <f>H4409*SIP_Calculator!$D$25</f>
        <v>484.4666522</v>
      </c>
      <c r="L4409" s="76">
        <f t="shared" si="7"/>
        <v>0.02735886357</v>
      </c>
      <c r="M4409" s="76">
        <f t="shared" si="8"/>
        <v>0.03226261057</v>
      </c>
      <c r="N4409" s="76">
        <f t="shared" ref="N4409:O4409" si="13231">N4408+L4409</f>
        <v>369.4383129</v>
      </c>
      <c r="O4409" s="76">
        <f t="shared" si="13231"/>
        <v>441.2181441</v>
      </c>
      <c r="P4409" s="74">
        <f>I4409*SIP_Calculator!$D$26</f>
        <v>0</v>
      </c>
      <c r="Q4409" s="74">
        <f t="shared" si="10"/>
        <v>0</v>
      </c>
      <c r="R4409" s="74">
        <f t="shared" si="11"/>
        <v>0</v>
      </c>
      <c r="S4409" s="74">
        <f t="shared" ref="S4409:T4409" si="13232">S4408+Q4409</f>
        <v>369.2882636</v>
      </c>
      <c r="T4409" s="74">
        <f t="shared" si="13232"/>
        <v>441.1273026</v>
      </c>
      <c r="U4409" s="75">
        <f>J4409*SIP_Calculator!$D$27</f>
        <v>0</v>
      </c>
      <c r="V4409" s="75">
        <f t="shared" si="13"/>
        <v>0</v>
      </c>
      <c r="W4409" s="75">
        <f t="shared" si="14"/>
        <v>0</v>
      </c>
      <c r="X4409" s="75">
        <f t="shared" ref="X4409:Y4409" si="13233">X4408+V4409</f>
        <v>370.2674162</v>
      </c>
      <c r="Y4409" s="75">
        <f t="shared" si="13233"/>
        <v>442.244837</v>
      </c>
    </row>
    <row r="4410" ht="15.75" customHeight="1">
      <c r="A4410" s="81">
        <v>44602.0</v>
      </c>
      <c r="B4410" s="82">
        <v>17842.9</v>
      </c>
      <c r="C4410" s="82">
        <v>15112.2</v>
      </c>
      <c r="D4410" s="74">
        <f t="shared" si="33"/>
        <v>925</v>
      </c>
      <c r="E4410" s="74">
        <f t="shared" si="16"/>
        <v>0</v>
      </c>
      <c r="F4410" s="75">
        <f t="shared" si="4"/>
        <v>2</v>
      </c>
      <c r="G4410" s="75">
        <f t="shared" si="17"/>
        <v>0</v>
      </c>
      <c r="H4410" s="76">
        <f>IF(A4410&lt;SIP_Calculator!$B$7,0,IF(A4410&gt;SIP_Calculator!$E$7,0,1))</f>
        <v>1</v>
      </c>
      <c r="I4410" s="74">
        <f t="shared" si="5"/>
        <v>0</v>
      </c>
      <c r="J4410" s="75">
        <f t="shared" si="6"/>
        <v>0</v>
      </c>
      <c r="K4410" s="76">
        <f>H4410*SIP_Calculator!$D$25</f>
        <v>484.4666522</v>
      </c>
      <c r="L4410" s="76">
        <f t="shared" si="7"/>
        <v>0.02715178879</v>
      </c>
      <c r="M4410" s="76">
        <f t="shared" si="8"/>
        <v>0.0320579831</v>
      </c>
      <c r="N4410" s="76">
        <f t="shared" ref="N4410:O4410" si="13234">N4409+L4410</f>
        <v>369.4654647</v>
      </c>
      <c r="O4410" s="76">
        <f t="shared" si="13234"/>
        <v>441.2502021</v>
      </c>
      <c r="P4410" s="74">
        <f>I4410*SIP_Calculator!$D$26</f>
        <v>0</v>
      </c>
      <c r="Q4410" s="74">
        <f t="shared" si="10"/>
        <v>0</v>
      </c>
      <c r="R4410" s="74">
        <f t="shared" si="11"/>
        <v>0</v>
      </c>
      <c r="S4410" s="74">
        <f t="shared" ref="S4410:T4410" si="13235">S4409+Q4410</f>
        <v>369.2882636</v>
      </c>
      <c r="T4410" s="74">
        <f t="shared" si="13235"/>
        <v>441.1273026</v>
      </c>
      <c r="U4410" s="75">
        <f>J4410*SIP_Calculator!$D$27</f>
        <v>0</v>
      </c>
      <c r="V4410" s="75">
        <f t="shared" si="13"/>
        <v>0</v>
      </c>
      <c r="W4410" s="75">
        <f t="shared" si="14"/>
        <v>0</v>
      </c>
      <c r="X4410" s="75">
        <f t="shared" ref="X4410:Y4410" si="13236">X4409+V4410</f>
        <v>370.2674162</v>
      </c>
      <c r="Y4410" s="75">
        <f t="shared" si="13236"/>
        <v>442.244837</v>
      </c>
    </row>
    <row r="4411" ht="15.75" customHeight="1">
      <c r="A4411" s="81">
        <v>44603.0</v>
      </c>
      <c r="B4411" s="82">
        <v>17606.6</v>
      </c>
      <c r="C4411" s="82">
        <v>14891.3</v>
      </c>
      <c r="D4411" s="74">
        <f t="shared" si="33"/>
        <v>925</v>
      </c>
      <c r="E4411" s="74">
        <f t="shared" si="16"/>
        <v>0</v>
      </c>
      <c r="F4411" s="75">
        <f t="shared" si="4"/>
        <v>2</v>
      </c>
      <c r="G4411" s="75">
        <f t="shared" si="17"/>
        <v>0</v>
      </c>
      <c r="H4411" s="76">
        <f>IF(A4411&lt;SIP_Calculator!$B$7,0,IF(A4411&gt;SIP_Calculator!$E$7,0,1))</f>
        <v>1</v>
      </c>
      <c r="I4411" s="74">
        <f t="shared" si="5"/>
        <v>0</v>
      </c>
      <c r="J4411" s="75">
        <f t="shared" si="6"/>
        <v>0</v>
      </c>
      <c r="K4411" s="76">
        <f>H4411*SIP_Calculator!$D$25</f>
        <v>484.4666522</v>
      </c>
      <c r="L4411" s="76">
        <f t="shared" si="7"/>
        <v>0.02751619576</v>
      </c>
      <c r="M4411" s="76">
        <f t="shared" si="8"/>
        <v>0.03253353651</v>
      </c>
      <c r="N4411" s="76">
        <f t="shared" ref="N4411:O4411" si="13237">N4410+L4411</f>
        <v>369.4929809</v>
      </c>
      <c r="O4411" s="76">
        <f t="shared" si="13237"/>
        <v>441.2827356</v>
      </c>
      <c r="P4411" s="74">
        <f>I4411*SIP_Calculator!$D$26</f>
        <v>0</v>
      </c>
      <c r="Q4411" s="74">
        <f t="shared" si="10"/>
        <v>0</v>
      </c>
      <c r="R4411" s="74">
        <f t="shared" si="11"/>
        <v>0</v>
      </c>
      <c r="S4411" s="74">
        <f t="shared" ref="S4411:T4411" si="13238">S4410+Q4411</f>
        <v>369.2882636</v>
      </c>
      <c r="T4411" s="74">
        <f t="shared" si="13238"/>
        <v>441.1273026</v>
      </c>
      <c r="U4411" s="75">
        <f>J4411*SIP_Calculator!$D$27</f>
        <v>0</v>
      </c>
      <c r="V4411" s="75">
        <f t="shared" si="13"/>
        <v>0</v>
      </c>
      <c r="W4411" s="75">
        <f t="shared" si="14"/>
        <v>0</v>
      </c>
      <c r="X4411" s="75">
        <f t="shared" ref="X4411:Y4411" si="13239">X4410+V4411</f>
        <v>370.2674162</v>
      </c>
      <c r="Y4411" s="75">
        <f t="shared" si="13239"/>
        <v>442.244837</v>
      </c>
    </row>
    <row r="4412" ht="15.75" customHeight="1">
      <c r="A4412" s="81">
        <v>44606.0</v>
      </c>
      <c r="B4412" s="82">
        <v>17060.7</v>
      </c>
      <c r="C4412" s="82">
        <v>14400.4</v>
      </c>
      <c r="D4412" s="74">
        <f t="shared" si="33"/>
        <v>926</v>
      </c>
      <c r="E4412" s="74">
        <f t="shared" si="16"/>
        <v>1</v>
      </c>
      <c r="F4412" s="75">
        <f t="shared" si="4"/>
        <v>2</v>
      </c>
      <c r="G4412" s="75">
        <f t="shared" si="17"/>
        <v>0</v>
      </c>
      <c r="H4412" s="76">
        <f>IF(A4412&lt;SIP_Calculator!$B$7,0,IF(A4412&gt;SIP_Calculator!$E$7,0,1))</f>
        <v>1</v>
      </c>
      <c r="I4412" s="74">
        <f t="shared" si="5"/>
        <v>1</v>
      </c>
      <c r="J4412" s="75">
        <f t="shared" si="6"/>
        <v>0</v>
      </c>
      <c r="K4412" s="76">
        <f>H4412*SIP_Calculator!$D$25</f>
        <v>484.4666522</v>
      </c>
      <c r="L4412" s="76">
        <f t="shared" si="7"/>
        <v>0.02839664563</v>
      </c>
      <c r="M4412" s="76">
        <f t="shared" si="8"/>
        <v>0.033642583</v>
      </c>
      <c r="N4412" s="76">
        <f t="shared" ref="N4412:O4412" si="13240">N4411+L4412</f>
        <v>369.5213776</v>
      </c>
      <c r="O4412" s="76">
        <f t="shared" si="13240"/>
        <v>441.3163782</v>
      </c>
      <c r="P4412" s="74">
        <f>I4412*SIP_Calculator!$D$26</f>
        <v>2301.341589</v>
      </c>
      <c r="Q4412" s="74">
        <f t="shared" si="10"/>
        <v>0.134891393</v>
      </c>
      <c r="R4412" s="74">
        <f t="shared" si="11"/>
        <v>0.159810949</v>
      </c>
      <c r="S4412" s="74">
        <f t="shared" ref="S4412:T4412" si="13241">S4411+Q4412</f>
        <v>369.423155</v>
      </c>
      <c r="T4412" s="74">
        <f t="shared" si="13241"/>
        <v>441.2871136</v>
      </c>
      <c r="U4412" s="75">
        <f>J4412*SIP_Calculator!$D$27</f>
        <v>0</v>
      </c>
      <c r="V4412" s="75">
        <f t="shared" si="13"/>
        <v>0</v>
      </c>
      <c r="W4412" s="75">
        <f t="shared" si="14"/>
        <v>0</v>
      </c>
      <c r="X4412" s="75">
        <f t="shared" ref="X4412:Y4412" si="13242">X4411+V4412</f>
        <v>370.2674162</v>
      </c>
      <c r="Y4412" s="75">
        <f t="shared" si="13242"/>
        <v>442.244837</v>
      </c>
    </row>
    <row r="4413" ht="15.75" customHeight="1">
      <c r="A4413" s="81">
        <v>44607.0</v>
      </c>
      <c r="B4413" s="82">
        <v>17560.55</v>
      </c>
      <c r="C4413" s="82">
        <v>14805.55</v>
      </c>
      <c r="D4413" s="74">
        <f t="shared" si="33"/>
        <v>926</v>
      </c>
      <c r="E4413" s="74">
        <f t="shared" si="16"/>
        <v>0</v>
      </c>
      <c r="F4413" s="75">
        <f t="shared" si="4"/>
        <v>2</v>
      </c>
      <c r="G4413" s="75">
        <f t="shared" si="17"/>
        <v>0</v>
      </c>
      <c r="H4413" s="76">
        <f>IF(A4413&lt;SIP_Calculator!$B$7,0,IF(A4413&gt;SIP_Calculator!$E$7,0,1))</f>
        <v>1</v>
      </c>
      <c r="I4413" s="74">
        <f t="shared" si="5"/>
        <v>0</v>
      </c>
      <c r="J4413" s="75">
        <f t="shared" si="6"/>
        <v>0</v>
      </c>
      <c r="K4413" s="76">
        <f>H4413*SIP_Calculator!$D$25</f>
        <v>484.4666522</v>
      </c>
      <c r="L4413" s="76">
        <f t="shared" si="7"/>
        <v>0.02758835299</v>
      </c>
      <c r="M4413" s="76">
        <f t="shared" si="8"/>
        <v>0.03272196252</v>
      </c>
      <c r="N4413" s="76">
        <f t="shared" ref="N4413:O4413" si="13243">N4412+L4413</f>
        <v>369.5489659</v>
      </c>
      <c r="O4413" s="76">
        <f t="shared" si="13243"/>
        <v>441.3491002</v>
      </c>
      <c r="P4413" s="74">
        <f>I4413*SIP_Calculator!$D$26</f>
        <v>0</v>
      </c>
      <c r="Q4413" s="74">
        <f t="shared" si="10"/>
        <v>0</v>
      </c>
      <c r="R4413" s="74">
        <f t="shared" si="11"/>
        <v>0</v>
      </c>
      <c r="S4413" s="74">
        <f t="shared" ref="S4413:T4413" si="13244">S4412+Q4413</f>
        <v>369.423155</v>
      </c>
      <c r="T4413" s="74">
        <f t="shared" si="13244"/>
        <v>441.2871136</v>
      </c>
      <c r="U4413" s="75">
        <f>J4413*SIP_Calculator!$D$27</f>
        <v>0</v>
      </c>
      <c r="V4413" s="75">
        <f t="shared" si="13"/>
        <v>0</v>
      </c>
      <c r="W4413" s="75">
        <f t="shared" si="14"/>
        <v>0</v>
      </c>
      <c r="X4413" s="75">
        <f t="shared" ref="X4413:Y4413" si="13245">X4412+V4413</f>
        <v>370.2674162</v>
      </c>
      <c r="Y4413" s="75">
        <f t="shared" si="13245"/>
        <v>442.244837</v>
      </c>
    </row>
    <row r="4414" ht="15.75" customHeight="1">
      <c r="A4414" s="81">
        <v>44608.0</v>
      </c>
      <c r="B4414" s="82">
        <v>17530.65</v>
      </c>
      <c r="C4414" s="82">
        <v>14789.9</v>
      </c>
      <c r="D4414" s="74">
        <f t="shared" si="33"/>
        <v>926</v>
      </c>
      <c r="E4414" s="74">
        <f t="shared" si="16"/>
        <v>0</v>
      </c>
      <c r="F4414" s="75">
        <f t="shared" si="4"/>
        <v>2</v>
      </c>
      <c r="G4414" s="75">
        <f t="shared" si="17"/>
        <v>0</v>
      </c>
      <c r="H4414" s="76">
        <f>IF(A4414&lt;SIP_Calculator!$B$7,0,IF(A4414&gt;SIP_Calculator!$E$7,0,1))</f>
        <v>1</v>
      </c>
      <c r="I4414" s="74">
        <f t="shared" si="5"/>
        <v>0</v>
      </c>
      <c r="J4414" s="75">
        <f t="shared" si="6"/>
        <v>0</v>
      </c>
      <c r="K4414" s="76">
        <f>H4414*SIP_Calculator!$D$25</f>
        <v>484.4666522</v>
      </c>
      <c r="L4414" s="76">
        <f t="shared" si="7"/>
        <v>0.02763540725</v>
      </c>
      <c r="M4414" s="76">
        <f t="shared" si="8"/>
        <v>0.03275658741</v>
      </c>
      <c r="N4414" s="76">
        <f t="shared" ref="N4414:O4414" si="13246">N4413+L4414</f>
        <v>369.5766013</v>
      </c>
      <c r="O4414" s="76">
        <f t="shared" si="13246"/>
        <v>441.3818567</v>
      </c>
      <c r="P4414" s="74">
        <f>I4414*SIP_Calculator!$D$26</f>
        <v>0</v>
      </c>
      <c r="Q4414" s="74">
        <f t="shared" si="10"/>
        <v>0</v>
      </c>
      <c r="R4414" s="74">
        <f t="shared" si="11"/>
        <v>0</v>
      </c>
      <c r="S4414" s="74">
        <f t="shared" ref="S4414:T4414" si="13247">S4413+Q4414</f>
        <v>369.423155</v>
      </c>
      <c r="T4414" s="74">
        <f t="shared" si="13247"/>
        <v>441.2871136</v>
      </c>
      <c r="U4414" s="75">
        <f>J4414*SIP_Calculator!$D$27</f>
        <v>0</v>
      </c>
      <c r="V4414" s="75">
        <f t="shared" si="13"/>
        <v>0</v>
      </c>
      <c r="W4414" s="75">
        <f t="shared" si="14"/>
        <v>0</v>
      </c>
      <c r="X4414" s="75">
        <f t="shared" ref="X4414:Y4414" si="13248">X4413+V4414</f>
        <v>370.2674162</v>
      </c>
      <c r="Y4414" s="75">
        <f t="shared" si="13248"/>
        <v>442.244837</v>
      </c>
    </row>
    <row r="4415" ht="15.75" customHeight="1">
      <c r="A4415" s="81">
        <v>44609.0</v>
      </c>
      <c r="B4415" s="82">
        <v>17524.45</v>
      </c>
      <c r="C4415" s="82">
        <v>14772.05</v>
      </c>
      <c r="D4415" s="74">
        <f t="shared" si="33"/>
        <v>926</v>
      </c>
      <c r="E4415" s="74">
        <f t="shared" si="16"/>
        <v>0</v>
      </c>
      <c r="F4415" s="75">
        <f t="shared" si="4"/>
        <v>2</v>
      </c>
      <c r="G4415" s="75">
        <f t="shared" si="17"/>
        <v>0</v>
      </c>
      <c r="H4415" s="76">
        <f>IF(A4415&lt;SIP_Calculator!$B$7,0,IF(A4415&gt;SIP_Calculator!$E$7,0,1))</f>
        <v>1</v>
      </c>
      <c r="I4415" s="74">
        <f t="shared" si="5"/>
        <v>0</v>
      </c>
      <c r="J4415" s="75">
        <f t="shared" si="6"/>
        <v>0</v>
      </c>
      <c r="K4415" s="76">
        <f>H4415*SIP_Calculator!$D$25</f>
        <v>484.4666522</v>
      </c>
      <c r="L4415" s="76">
        <f t="shared" si="7"/>
        <v>0.02764518442</v>
      </c>
      <c r="M4415" s="76">
        <f t="shared" si="8"/>
        <v>0.03279616926</v>
      </c>
      <c r="N4415" s="76">
        <f t="shared" ref="N4415:O4415" si="13249">N4414+L4415</f>
        <v>369.6042465</v>
      </c>
      <c r="O4415" s="76">
        <f t="shared" si="13249"/>
        <v>441.4146529</v>
      </c>
      <c r="P4415" s="74">
        <f>I4415*SIP_Calculator!$D$26</f>
        <v>0</v>
      </c>
      <c r="Q4415" s="74">
        <f t="shared" si="10"/>
        <v>0</v>
      </c>
      <c r="R4415" s="74">
        <f t="shared" si="11"/>
        <v>0</v>
      </c>
      <c r="S4415" s="74">
        <f t="shared" ref="S4415:T4415" si="13250">S4414+Q4415</f>
        <v>369.423155</v>
      </c>
      <c r="T4415" s="74">
        <f t="shared" si="13250"/>
        <v>441.2871136</v>
      </c>
      <c r="U4415" s="75">
        <f>J4415*SIP_Calculator!$D$27</f>
        <v>0</v>
      </c>
      <c r="V4415" s="75">
        <f t="shared" si="13"/>
        <v>0</v>
      </c>
      <c r="W4415" s="75">
        <f t="shared" si="14"/>
        <v>0</v>
      </c>
      <c r="X4415" s="75">
        <f t="shared" ref="X4415:Y4415" si="13251">X4414+V4415</f>
        <v>370.2674162</v>
      </c>
      <c r="Y4415" s="75">
        <f t="shared" si="13251"/>
        <v>442.244837</v>
      </c>
    </row>
    <row r="4416" ht="15.75" customHeight="1">
      <c r="A4416" s="81">
        <v>44610.0</v>
      </c>
      <c r="B4416" s="82">
        <v>17472.9</v>
      </c>
      <c r="C4416" s="82">
        <v>14710.7</v>
      </c>
      <c r="D4416" s="74">
        <f t="shared" si="33"/>
        <v>926</v>
      </c>
      <c r="E4416" s="74">
        <f t="shared" si="16"/>
        <v>0</v>
      </c>
      <c r="F4416" s="75">
        <f t="shared" si="4"/>
        <v>2</v>
      </c>
      <c r="G4416" s="75">
        <f t="shared" si="17"/>
        <v>0</v>
      </c>
      <c r="H4416" s="76">
        <f>IF(A4416&lt;SIP_Calculator!$B$7,0,IF(A4416&gt;SIP_Calculator!$E$7,0,1))</f>
        <v>1</v>
      </c>
      <c r="I4416" s="74">
        <f t="shared" si="5"/>
        <v>0</v>
      </c>
      <c r="J4416" s="75">
        <f t="shared" si="6"/>
        <v>0</v>
      </c>
      <c r="K4416" s="76">
        <f>H4416*SIP_Calculator!$D$25</f>
        <v>484.4666522</v>
      </c>
      <c r="L4416" s="76">
        <f t="shared" si="7"/>
        <v>0.02772674554</v>
      </c>
      <c r="M4416" s="76">
        <f t="shared" si="8"/>
        <v>0.03293294352</v>
      </c>
      <c r="N4416" s="76">
        <f t="shared" ref="N4416:O4416" si="13252">N4415+L4416</f>
        <v>369.6319733</v>
      </c>
      <c r="O4416" s="76">
        <f t="shared" si="13252"/>
        <v>441.4475859</v>
      </c>
      <c r="P4416" s="74">
        <f>I4416*SIP_Calculator!$D$26</f>
        <v>0</v>
      </c>
      <c r="Q4416" s="74">
        <f t="shared" si="10"/>
        <v>0</v>
      </c>
      <c r="R4416" s="74">
        <f t="shared" si="11"/>
        <v>0</v>
      </c>
      <c r="S4416" s="74">
        <f t="shared" ref="S4416:T4416" si="13253">S4415+Q4416</f>
        <v>369.423155</v>
      </c>
      <c r="T4416" s="74">
        <f t="shared" si="13253"/>
        <v>441.2871136</v>
      </c>
      <c r="U4416" s="75">
        <f>J4416*SIP_Calculator!$D$27</f>
        <v>0</v>
      </c>
      <c r="V4416" s="75">
        <f t="shared" si="13"/>
        <v>0</v>
      </c>
      <c r="W4416" s="75">
        <f t="shared" si="14"/>
        <v>0</v>
      </c>
      <c r="X4416" s="75">
        <f t="shared" ref="X4416:Y4416" si="13254">X4415+V4416</f>
        <v>370.2674162</v>
      </c>
      <c r="Y4416" s="75">
        <f t="shared" si="13254"/>
        <v>442.244837</v>
      </c>
    </row>
    <row r="4417" ht="15.75" customHeight="1">
      <c r="A4417" s="81">
        <v>44613.0</v>
      </c>
      <c r="B4417" s="82">
        <v>17379.1</v>
      </c>
      <c r="C4417" s="82">
        <v>14597.1</v>
      </c>
      <c r="D4417" s="74">
        <f t="shared" si="33"/>
        <v>927</v>
      </c>
      <c r="E4417" s="74">
        <f t="shared" si="16"/>
        <v>1</v>
      </c>
      <c r="F4417" s="75">
        <f t="shared" si="4"/>
        <v>2</v>
      </c>
      <c r="G4417" s="75">
        <f t="shared" si="17"/>
        <v>0</v>
      </c>
      <c r="H4417" s="76">
        <f>IF(A4417&lt;SIP_Calculator!$B$7,0,IF(A4417&gt;SIP_Calculator!$E$7,0,1))</f>
        <v>1</v>
      </c>
      <c r="I4417" s="74">
        <f t="shared" si="5"/>
        <v>1</v>
      </c>
      <c r="J4417" s="75">
        <f t="shared" si="6"/>
        <v>0</v>
      </c>
      <c r="K4417" s="76">
        <f>H4417*SIP_Calculator!$D$25</f>
        <v>484.4666522</v>
      </c>
      <c r="L4417" s="76">
        <f t="shared" si="7"/>
        <v>0.02787639476</v>
      </c>
      <c r="M4417" s="76">
        <f t="shared" si="8"/>
        <v>0.03318923979</v>
      </c>
      <c r="N4417" s="76">
        <f t="shared" ref="N4417:O4417" si="13255">N4416+L4417</f>
        <v>369.6598496</v>
      </c>
      <c r="O4417" s="76">
        <f t="shared" si="13255"/>
        <v>441.4807751</v>
      </c>
      <c r="P4417" s="74">
        <f>I4417*SIP_Calculator!$D$26</f>
        <v>2301.341589</v>
      </c>
      <c r="Q4417" s="74">
        <f t="shared" si="10"/>
        <v>0.1324200672</v>
      </c>
      <c r="R4417" s="74">
        <f t="shared" si="11"/>
        <v>0.1576574518</v>
      </c>
      <c r="S4417" s="74">
        <f t="shared" ref="S4417:T4417" si="13256">S4416+Q4417</f>
        <v>369.5555751</v>
      </c>
      <c r="T4417" s="74">
        <f t="shared" si="13256"/>
        <v>441.444771</v>
      </c>
      <c r="U4417" s="75">
        <f>J4417*SIP_Calculator!$D$27</f>
        <v>0</v>
      </c>
      <c r="V4417" s="75">
        <f t="shared" si="13"/>
        <v>0</v>
      </c>
      <c r="W4417" s="75">
        <f t="shared" si="14"/>
        <v>0</v>
      </c>
      <c r="X4417" s="75">
        <f t="shared" ref="X4417:Y4417" si="13257">X4416+V4417</f>
        <v>370.2674162</v>
      </c>
      <c r="Y4417" s="75">
        <f t="shared" si="13257"/>
        <v>442.244837</v>
      </c>
    </row>
    <row r="4418" ht="15.75" customHeight="1">
      <c r="A4418" s="81">
        <v>44614.0</v>
      </c>
      <c r="B4418" s="82">
        <v>17276.5</v>
      </c>
      <c r="C4418" s="82">
        <v>14489.05</v>
      </c>
      <c r="D4418" s="74">
        <f t="shared" si="33"/>
        <v>927</v>
      </c>
      <c r="E4418" s="74">
        <f t="shared" si="16"/>
        <v>0</v>
      </c>
      <c r="F4418" s="75">
        <f t="shared" si="4"/>
        <v>2</v>
      </c>
      <c r="G4418" s="75">
        <f t="shared" si="17"/>
        <v>0</v>
      </c>
      <c r="H4418" s="76">
        <f>IF(A4418&lt;SIP_Calculator!$B$7,0,IF(A4418&gt;SIP_Calculator!$E$7,0,1))</f>
        <v>1</v>
      </c>
      <c r="I4418" s="74">
        <f t="shared" si="5"/>
        <v>0</v>
      </c>
      <c r="J4418" s="75">
        <f t="shared" si="6"/>
        <v>0</v>
      </c>
      <c r="K4418" s="76">
        <f>H4418*SIP_Calculator!$D$25</f>
        <v>484.4666522</v>
      </c>
      <c r="L4418" s="76">
        <f t="shared" si="7"/>
        <v>0.02804194439</v>
      </c>
      <c r="M4418" s="76">
        <f t="shared" si="8"/>
        <v>0.03343674376</v>
      </c>
      <c r="N4418" s="76">
        <f t="shared" ref="N4418:O4418" si="13258">N4417+L4418</f>
        <v>369.6878916</v>
      </c>
      <c r="O4418" s="76">
        <f t="shared" si="13258"/>
        <v>441.5142118</v>
      </c>
      <c r="P4418" s="74">
        <f>I4418*SIP_Calculator!$D$26</f>
        <v>0</v>
      </c>
      <c r="Q4418" s="74">
        <f t="shared" si="10"/>
        <v>0</v>
      </c>
      <c r="R4418" s="74">
        <f t="shared" si="11"/>
        <v>0</v>
      </c>
      <c r="S4418" s="74">
        <f t="shared" ref="S4418:T4418" si="13259">S4417+Q4418</f>
        <v>369.5555751</v>
      </c>
      <c r="T4418" s="74">
        <f t="shared" si="13259"/>
        <v>441.444771</v>
      </c>
      <c r="U4418" s="75">
        <f>J4418*SIP_Calculator!$D$27</f>
        <v>0</v>
      </c>
      <c r="V4418" s="75">
        <f t="shared" si="13"/>
        <v>0</v>
      </c>
      <c r="W4418" s="75">
        <f t="shared" si="14"/>
        <v>0</v>
      </c>
      <c r="X4418" s="75">
        <f t="shared" ref="X4418:Y4418" si="13260">X4417+V4418</f>
        <v>370.2674162</v>
      </c>
      <c r="Y4418" s="75">
        <f t="shared" si="13260"/>
        <v>442.244837</v>
      </c>
    </row>
    <row r="4419" ht="15.75" customHeight="1">
      <c r="A4419" s="81">
        <v>44615.0</v>
      </c>
      <c r="B4419" s="82">
        <v>17273.45</v>
      </c>
      <c r="C4419" s="82">
        <v>14506.95</v>
      </c>
      <c r="D4419" s="74">
        <f t="shared" si="33"/>
        <v>927</v>
      </c>
      <c r="E4419" s="74">
        <f t="shared" si="16"/>
        <v>0</v>
      </c>
      <c r="F4419" s="75">
        <f t="shared" si="4"/>
        <v>2</v>
      </c>
      <c r="G4419" s="75">
        <f t="shared" si="17"/>
        <v>0</v>
      </c>
      <c r="H4419" s="76">
        <f>IF(A4419&lt;SIP_Calculator!$B$7,0,IF(A4419&gt;SIP_Calculator!$E$7,0,1))</f>
        <v>1</v>
      </c>
      <c r="I4419" s="74">
        <f t="shared" si="5"/>
        <v>0</v>
      </c>
      <c r="J4419" s="75">
        <f t="shared" si="6"/>
        <v>0</v>
      </c>
      <c r="K4419" s="76">
        <f>H4419*SIP_Calculator!$D$25</f>
        <v>484.4666522</v>
      </c>
      <c r="L4419" s="76">
        <f t="shared" si="7"/>
        <v>0.0280468958</v>
      </c>
      <c r="M4419" s="76">
        <f t="shared" si="8"/>
        <v>0.03339548645</v>
      </c>
      <c r="N4419" s="76">
        <f t="shared" ref="N4419:O4419" si="13261">N4418+L4419</f>
        <v>369.7159385</v>
      </c>
      <c r="O4419" s="76">
        <f t="shared" si="13261"/>
        <v>441.5476073</v>
      </c>
      <c r="P4419" s="74">
        <f>I4419*SIP_Calculator!$D$26</f>
        <v>0</v>
      </c>
      <c r="Q4419" s="74">
        <f t="shared" si="10"/>
        <v>0</v>
      </c>
      <c r="R4419" s="74">
        <f t="shared" si="11"/>
        <v>0</v>
      </c>
      <c r="S4419" s="74">
        <f t="shared" ref="S4419:T4419" si="13262">S4418+Q4419</f>
        <v>369.5555751</v>
      </c>
      <c r="T4419" s="74">
        <f t="shared" si="13262"/>
        <v>441.444771</v>
      </c>
      <c r="U4419" s="75">
        <f>J4419*SIP_Calculator!$D$27</f>
        <v>0</v>
      </c>
      <c r="V4419" s="75">
        <f t="shared" si="13"/>
        <v>0</v>
      </c>
      <c r="W4419" s="75">
        <f t="shared" si="14"/>
        <v>0</v>
      </c>
      <c r="X4419" s="75">
        <f t="shared" ref="X4419:Y4419" si="13263">X4418+V4419</f>
        <v>370.2674162</v>
      </c>
      <c r="Y4419" s="75">
        <f t="shared" si="13263"/>
        <v>442.244837</v>
      </c>
    </row>
    <row r="4420" ht="15.75" customHeight="1">
      <c r="A4420" s="81">
        <v>44616.0</v>
      </c>
      <c r="B4420" s="82">
        <v>16428.05</v>
      </c>
      <c r="C4420" s="82">
        <v>13775.7</v>
      </c>
      <c r="D4420" s="74">
        <f t="shared" si="33"/>
        <v>927</v>
      </c>
      <c r="E4420" s="74">
        <f t="shared" si="16"/>
        <v>0</v>
      </c>
      <c r="F4420" s="75">
        <f t="shared" si="4"/>
        <v>2</v>
      </c>
      <c r="G4420" s="75">
        <f t="shared" si="17"/>
        <v>0</v>
      </c>
      <c r="H4420" s="76">
        <f>IF(A4420&lt;SIP_Calculator!$B$7,0,IF(A4420&gt;SIP_Calculator!$E$7,0,1))</f>
        <v>1</v>
      </c>
      <c r="I4420" s="74">
        <f t="shared" si="5"/>
        <v>0</v>
      </c>
      <c r="J4420" s="75">
        <f t="shared" si="6"/>
        <v>0</v>
      </c>
      <c r="K4420" s="76">
        <f>H4420*SIP_Calculator!$D$25</f>
        <v>484.4666522</v>
      </c>
      <c r="L4420" s="76">
        <f t="shared" si="7"/>
        <v>0.02949021047</v>
      </c>
      <c r="M4420" s="76">
        <f t="shared" si="8"/>
        <v>0.03516820577</v>
      </c>
      <c r="N4420" s="76">
        <f t="shared" ref="N4420:O4420" si="13264">N4419+L4420</f>
        <v>369.7454287</v>
      </c>
      <c r="O4420" s="76">
        <f t="shared" si="13264"/>
        <v>441.5827755</v>
      </c>
      <c r="P4420" s="74">
        <f>I4420*SIP_Calculator!$D$26</f>
        <v>0</v>
      </c>
      <c r="Q4420" s="74">
        <f t="shared" si="10"/>
        <v>0</v>
      </c>
      <c r="R4420" s="74">
        <f t="shared" si="11"/>
        <v>0</v>
      </c>
      <c r="S4420" s="74">
        <f t="shared" ref="S4420:T4420" si="13265">S4419+Q4420</f>
        <v>369.5555751</v>
      </c>
      <c r="T4420" s="74">
        <f t="shared" si="13265"/>
        <v>441.444771</v>
      </c>
      <c r="U4420" s="75">
        <f>J4420*SIP_Calculator!$D$27</f>
        <v>0</v>
      </c>
      <c r="V4420" s="75">
        <f t="shared" si="13"/>
        <v>0</v>
      </c>
      <c r="W4420" s="75">
        <f t="shared" si="14"/>
        <v>0</v>
      </c>
      <c r="X4420" s="75">
        <f t="shared" ref="X4420:Y4420" si="13266">X4419+V4420</f>
        <v>370.2674162</v>
      </c>
      <c r="Y4420" s="75">
        <f t="shared" si="13266"/>
        <v>442.244837</v>
      </c>
    </row>
    <row r="4421" ht="15.75" customHeight="1">
      <c r="A4421" s="81">
        <v>44617.0</v>
      </c>
      <c r="B4421" s="82">
        <v>16872.35</v>
      </c>
      <c r="C4421" s="82">
        <v>14187.4</v>
      </c>
      <c r="D4421" s="74">
        <f t="shared" si="33"/>
        <v>927</v>
      </c>
      <c r="E4421" s="74">
        <f t="shared" si="16"/>
        <v>0</v>
      </c>
      <c r="F4421" s="75">
        <f t="shared" si="4"/>
        <v>2</v>
      </c>
      <c r="G4421" s="75">
        <f t="shared" si="17"/>
        <v>0</v>
      </c>
      <c r="H4421" s="76">
        <f>IF(A4421&lt;SIP_Calculator!$B$7,0,IF(A4421&gt;SIP_Calculator!$E$7,0,1))</f>
        <v>1</v>
      </c>
      <c r="I4421" s="74">
        <f t="shared" si="5"/>
        <v>0</v>
      </c>
      <c r="J4421" s="75">
        <f t="shared" si="6"/>
        <v>0</v>
      </c>
      <c r="K4421" s="76">
        <f>H4421*SIP_Calculator!$D$25</f>
        <v>484.4666522</v>
      </c>
      <c r="L4421" s="76">
        <f t="shared" si="7"/>
        <v>0.02871364405</v>
      </c>
      <c r="M4421" s="76">
        <f t="shared" si="8"/>
        <v>0.03414766992</v>
      </c>
      <c r="N4421" s="76">
        <f t="shared" ref="N4421:O4421" si="13267">N4420+L4421</f>
        <v>369.7741423</v>
      </c>
      <c r="O4421" s="76">
        <f t="shared" si="13267"/>
        <v>441.6169232</v>
      </c>
      <c r="P4421" s="74">
        <f>I4421*SIP_Calculator!$D$26</f>
        <v>0</v>
      </c>
      <c r="Q4421" s="74">
        <f t="shared" si="10"/>
        <v>0</v>
      </c>
      <c r="R4421" s="74">
        <f t="shared" si="11"/>
        <v>0</v>
      </c>
      <c r="S4421" s="74">
        <f t="shared" ref="S4421:T4421" si="13268">S4420+Q4421</f>
        <v>369.5555751</v>
      </c>
      <c r="T4421" s="74">
        <f t="shared" si="13268"/>
        <v>441.444771</v>
      </c>
      <c r="U4421" s="75">
        <f>J4421*SIP_Calculator!$D$27</f>
        <v>0</v>
      </c>
      <c r="V4421" s="75">
        <f t="shared" si="13"/>
        <v>0</v>
      </c>
      <c r="W4421" s="75">
        <f t="shared" si="14"/>
        <v>0</v>
      </c>
      <c r="X4421" s="75">
        <f t="shared" ref="X4421:Y4421" si="13269">X4420+V4421</f>
        <v>370.2674162</v>
      </c>
      <c r="Y4421" s="75">
        <f t="shared" si="13269"/>
        <v>442.244837</v>
      </c>
    </row>
    <row r="4422" ht="15.75" customHeight="1">
      <c r="A4422" s="81">
        <v>44620.0</v>
      </c>
      <c r="B4422" s="82">
        <v>17016.55</v>
      </c>
      <c r="C4422" s="82">
        <v>14307.95</v>
      </c>
      <c r="D4422" s="74">
        <f t="shared" si="33"/>
        <v>928</v>
      </c>
      <c r="E4422" s="74">
        <f t="shared" si="16"/>
        <v>1</v>
      </c>
      <c r="F4422" s="75">
        <f t="shared" si="4"/>
        <v>2</v>
      </c>
      <c r="G4422" s="75">
        <f t="shared" si="17"/>
        <v>0</v>
      </c>
      <c r="H4422" s="76">
        <f>IF(A4422&lt;SIP_Calculator!$B$7,0,IF(A4422&gt;SIP_Calculator!$E$7,0,1))</f>
        <v>1</v>
      </c>
      <c r="I4422" s="74">
        <f t="shared" si="5"/>
        <v>1</v>
      </c>
      <c r="J4422" s="75">
        <f t="shared" si="6"/>
        <v>0</v>
      </c>
      <c r="K4422" s="76">
        <f>H4422*SIP_Calculator!$D$25</f>
        <v>484.4666522</v>
      </c>
      <c r="L4422" s="76">
        <f t="shared" si="7"/>
        <v>0.02847032167</v>
      </c>
      <c r="M4422" s="76">
        <f t="shared" si="8"/>
        <v>0.03385996262</v>
      </c>
      <c r="N4422" s="76">
        <f t="shared" ref="N4422:O4422" si="13270">N4421+L4422</f>
        <v>369.8026127</v>
      </c>
      <c r="O4422" s="76">
        <f t="shared" si="13270"/>
        <v>441.6507832</v>
      </c>
      <c r="P4422" s="74">
        <f>I4422*SIP_Calculator!$D$26</f>
        <v>2301.341589</v>
      </c>
      <c r="Q4422" s="74">
        <f t="shared" si="10"/>
        <v>0.1352413732</v>
      </c>
      <c r="R4422" s="74">
        <f t="shared" si="11"/>
        <v>0.1608435583</v>
      </c>
      <c r="S4422" s="74">
        <f t="shared" ref="S4422:T4422" si="13271">S4421+Q4422</f>
        <v>369.6908165</v>
      </c>
      <c r="T4422" s="74">
        <f t="shared" si="13271"/>
        <v>441.6056146</v>
      </c>
      <c r="U4422" s="75">
        <f>J4422*SIP_Calculator!$D$27</f>
        <v>0</v>
      </c>
      <c r="V4422" s="75">
        <f t="shared" si="13"/>
        <v>0</v>
      </c>
      <c r="W4422" s="75">
        <f t="shared" si="14"/>
        <v>0</v>
      </c>
      <c r="X4422" s="75">
        <f t="shared" ref="X4422:Y4422" si="13272">X4421+V4422</f>
        <v>370.2674162</v>
      </c>
      <c r="Y4422" s="75">
        <f t="shared" si="13272"/>
        <v>442.244837</v>
      </c>
    </row>
    <row r="4423" ht="15.75" customHeight="1">
      <c r="A4423" s="81">
        <v>44622.0</v>
      </c>
      <c r="B4423" s="82">
        <v>16855.7</v>
      </c>
      <c r="C4423" s="82">
        <v>14199.8</v>
      </c>
      <c r="D4423" s="74">
        <f t="shared" si="33"/>
        <v>928</v>
      </c>
      <c r="E4423" s="74">
        <f t="shared" si="16"/>
        <v>0</v>
      </c>
      <c r="F4423" s="75">
        <f t="shared" si="4"/>
        <v>3</v>
      </c>
      <c r="G4423" s="75">
        <f t="shared" si="17"/>
        <v>1</v>
      </c>
      <c r="H4423" s="76">
        <f>IF(A4423&lt;SIP_Calculator!$B$7,0,IF(A4423&gt;SIP_Calculator!$E$7,0,1))</f>
        <v>1</v>
      </c>
      <c r="I4423" s="74">
        <f t="shared" si="5"/>
        <v>0</v>
      </c>
      <c r="J4423" s="75">
        <f t="shared" si="6"/>
        <v>1</v>
      </c>
      <c r="K4423" s="76">
        <f>H4423*SIP_Calculator!$D$25</f>
        <v>484.4666522</v>
      </c>
      <c r="L4423" s="76">
        <f t="shared" si="7"/>
        <v>0.02874200728</v>
      </c>
      <c r="M4423" s="76">
        <f t="shared" si="8"/>
        <v>0.03411785041</v>
      </c>
      <c r="N4423" s="76">
        <f t="shared" ref="N4423:O4423" si="13273">N4422+L4423</f>
        <v>369.8313547</v>
      </c>
      <c r="O4423" s="76">
        <f t="shared" si="13273"/>
        <v>441.684901</v>
      </c>
      <c r="P4423" s="74">
        <f>I4423*SIP_Calculator!$D$26</f>
        <v>0</v>
      </c>
      <c r="Q4423" s="74">
        <f t="shared" si="10"/>
        <v>0</v>
      </c>
      <c r="R4423" s="74">
        <f t="shared" si="11"/>
        <v>0</v>
      </c>
      <c r="S4423" s="74">
        <f t="shared" ref="S4423:T4423" si="13274">S4422+Q4423</f>
        <v>369.6908165</v>
      </c>
      <c r="T4423" s="74">
        <f t="shared" si="13274"/>
        <v>441.6056146</v>
      </c>
      <c r="U4423" s="75">
        <f>J4423*SIP_Calculator!$D$27</f>
        <v>10000</v>
      </c>
      <c r="V4423" s="75">
        <f t="shared" si="13"/>
        <v>0.593271119</v>
      </c>
      <c r="W4423" s="75">
        <f t="shared" si="14"/>
        <v>0.7042352709</v>
      </c>
      <c r="X4423" s="75">
        <f t="shared" ref="X4423:Y4423" si="13275">X4422+V4423</f>
        <v>370.8606873</v>
      </c>
      <c r="Y4423" s="75">
        <f t="shared" si="13275"/>
        <v>442.9490723</v>
      </c>
    </row>
    <row r="4424" ht="15.75" customHeight="1">
      <c r="A4424" s="81">
        <v>44623.0</v>
      </c>
      <c r="B4424" s="82">
        <v>16761.6</v>
      </c>
      <c r="C4424" s="82">
        <v>14135.95</v>
      </c>
      <c r="D4424" s="74">
        <f t="shared" si="33"/>
        <v>928</v>
      </c>
      <c r="E4424" s="74">
        <f t="shared" si="16"/>
        <v>0</v>
      </c>
      <c r="F4424" s="75">
        <f t="shared" si="4"/>
        <v>3</v>
      </c>
      <c r="G4424" s="75">
        <f t="shared" si="17"/>
        <v>0</v>
      </c>
      <c r="H4424" s="76">
        <f>IF(A4424&lt;SIP_Calculator!$B$7,0,IF(A4424&gt;SIP_Calculator!$E$7,0,1))</f>
        <v>1</v>
      </c>
      <c r="I4424" s="74">
        <f t="shared" si="5"/>
        <v>0</v>
      </c>
      <c r="J4424" s="75">
        <f t="shared" si="6"/>
        <v>0</v>
      </c>
      <c r="K4424" s="76">
        <f>H4424*SIP_Calculator!$D$25</f>
        <v>484.4666522</v>
      </c>
      <c r="L4424" s="76">
        <f t="shared" si="7"/>
        <v>0.02890336556</v>
      </c>
      <c r="M4424" s="76">
        <f t="shared" si="8"/>
        <v>0.0342719557</v>
      </c>
      <c r="N4424" s="76">
        <f t="shared" ref="N4424:O4424" si="13276">N4423+L4424</f>
        <v>369.860258</v>
      </c>
      <c r="O4424" s="76">
        <f t="shared" si="13276"/>
        <v>441.719173</v>
      </c>
      <c r="P4424" s="74">
        <f>I4424*SIP_Calculator!$D$26</f>
        <v>0</v>
      </c>
      <c r="Q4424" s="74">
        <f t="shared" si="10"/>
        <v>0</v>
      </c>
      <c r="R4424" s="74">
        <f t="shared" si="11"/>
        <v>0</v>
      </c>
      <c r="S4424" s="74">
        <f t="shared" ref="S4424:T4424" si="13277">S4423+Q4424</f>
        <v>369.6908165</v>
      </c>
      <c r="T4424" s="74">
        <f t="shared" si="13277"/>
        <v>441.6056146</v>
      </c>
      <c r="U4424" s="75">
        <f>J4424*SIP_Calculator!$D$27</f>
        <v>0</v>
      </c>
      <c r="V4424" s="75">
        <f t="shared" si="13"/>
        <v>0</v>
      </c>
      <c r="W4424" s="75">
        <f t="shared" si="14"/>
        <v>0</v>
      </c>
      <c r="X4424" s="75">
        <f t="shared" ref="X4424:Y4424" si="13278">X4423+V4424</f>
        <v>370.8606873</v>
      </c>
      <c r="Y4424" s="75">
        <f t="shared" si="13278"/>
        <v>442.9490723</v>
      </c>
    </row>
    <row r="4425" ht="15.75" customHeight="1">
      <c r="A4425" s="81">
        <v>44624.0</v>
      </c>
      <c r="B4425" s="82">
        <v>16482.85</v>
      </c>
      <c r="C4425" s="82">
        <v>13893.15</v>
      </c>
      <c r="D4425" s="74">
        <f t="shared" si="33"/>
        <v>928</v>
      </c>
      <c r="E4425" s="74">
        <f t="shared" si="16"/>
        <v>0</v>
      </c>
      <c r="F4425" s="75">
        <f t="shared" si="4"/>
        <v>3</v>
      </c>
      <c r="G4425" s="75">
        <f t="shared" si="17"/>
        <v>0</v>
      </c>
      <c r="H4425" s="76">
        <f>IF(A4425&lt;SIP_Calculator!$B$7,0,IF(A4425&gt;SIP_Calculator!$E$7,0,1))</f>
        <v>1</v>
      </c>
      <c r="I4425" s="74">
        <f t="shared" si="5"/>
        <v>0</v>
      </c>
      <c r="J4425" s="75">
        <f t="shared" si="6"/>
        <v>0</v>
      </c>
      <c r="K4425" s="76">
        <f>H4425*SIP_Calculator!$D$25</f>
        <v>484.4666522</v>
      </c>
      <c r="L4425" s="76">
        <f t="shared" si="7"/>
        <v>0.02939216532</v>
      </c>
      <c r="M4425" s="76">
        <f t="shared" si="8"/>
        <v>0.03487090056</v>
      </c>
      <c r="N4425" s="76">
        <f t="shared" ref="N4425:O4425" si="13279">N4424+L4425</f>
        <v>369.8896502</v>
      </c>
      <c r="O4425" s="76">
        <f t="shared" si="13279"/>
        <v>441.7540439</v>
      </c>
      <c r="P4425" s="74">
        <f>I4425*SIP_Calculator!$D$26</f>
        <v>0</v>
      </c>
      <c r="Q4425" s="74">
        <f t="shared" si="10"/>
        <v>0</v>
      </c>
      <c r="R4425" s="74">
        <f t="shared" si="11"/>
        <v>0</v>
      </c>
      <c r="S4425" s="74">
        <f t="shared" ref="S4425:T4425" si="13280">S4424+Q4425</f>
        <v>369.6908165</v>
      </c>
      <c r="T4425" s="74">
        <f t="shared" si="13280"/>
        <v>441.6056146</v>
      </c>
      <c r="U4425" s="75">
        <f>J4425*SIP_Calculator!$D$27</f>
        <v>0</v>
      </c>
      <c r="V4425" s="75">
        <f t="shared" si="13"/>
        <v>0</v>
      </c>
      <c r="W4425" s="75">
        <f t="shared" si="14"/>
        <v>0</v>
      </c>
      <c r="X4425" s="75">
        <f t="shared" ref="X4425:Y4425" si="13281">X4424+V4425</f>
        <v>370.8606873</v>
      </c>
      <c r="Y4425" s="75">
        <f t="shared" si="13281"/>
        <v>442.9490723</v>
      </c>
    </row>
    <row r="4426" ht="15.75" customHeight="1">
      <c r="A4426" s="81">
        <v>44627.0</v>
      </c>
      <c r="B4426" s="82">
        <v>16086.95</v>
      </c>
      <c r="C4426" s="82">
        <v>13564.25</v>
      </c>
      <c r="D4426" s="74">
        <f t="shared" si="33"/>
        <v>929</v>
      </c>
      <c r="E4426" s="74">
        <f t="shared" si="16"/>
        <v>1</v>
      </c>
      <c r="F4426" s="75">
        <f t="shared" si="4"/>
        <v>3</v>
      </c>
      <c r="G4426" s="75">
        <f t="shared" si="17"/>
        <v>0</v>
      </c>
      <c r="H4426" s="76">
        <f>IF(A4426&lt;SIP_Calculator!$B$7,0,IF(A4426&gt;SIP_Calculator!$E$7,0,1))</f>
        <v>1</v>
      </c>
      <c r="I4426" s="74">
        <f t="shared" si="5"/>
        <v>1</v>
      </c>
      <c r="J4426" s="75">
        <f t="shared" si="6"/>
        <v>0</v>
      </c>
      <c r="K4426" s="76">
        <f>H4426*SIP_Calculator!$D$25</f>
        <v>484.4666522</v>
      </c>
      <c r="L4426" s="76">
        <f t="shared" si="7"/>
        <v>0.0301155068</v>
      </c>
      <c r="M4426" s="76">
        <f t="shared" si="8"/>
        <v>0.03571643491</v>
      </c>
      <c r="N4426" s="76">
        <f t="shared" ref="N4426:O4426" si="13282">N4425+L4426</f>
        <v>369.9197657</v>
      </c>
      <c r="O4426" s="76">
        <f t="shared" si="13282"/>
        <v>441.7897603</v>
      </c>
      <c r="P4426" s="74">
        <f>I4426*SIP_Calculator!$D$26</f>
        <v>2301.341589</v>
      </c>
      <c r="Q4426" s="74">
        <f t="shared" si="10"/>
        <v>0.1430564271</v>
      </c>
      <c r="R4426" s="74">
        <f t="shared" si="11"/>
        <v>0.1696622806</v>
      </c>
      <c r="S4426" s="74">
        <f t="shared" ref="S4426:T4426" si="13283">S4425+Q4426</f>
        <v>369.8338729</v>
      </c>
      <c r="T4426" s="74">
        <f t="shared" si="13283"/>
        <v>441.7752769</v>
      </c>
      <c r="U4426" s="75">
        <f>J4426*SIP_Calculator!$D$27</f>
        <v>0</v>
      </c>
      <c r="V4426" s="75">
        <f t="shared" si="13"/>
        <v>0</v>
      </c>
      <c r="W4426" s="75">
        <f t="shared" si="14"/>
        <v>0</v>
      </c>
      <c r="X4426" s="75">
        <f t="shared" ref="X4426:Y4426" si="13284">X4425+V4426</f>
        <v>370.8606873</v>
      </c>
      <c r="Y4426" s="75">
        <f t="shared" si="13284"/>
        <v>442.9490723</v>
      </c>
    </row>
    <row r="4427" ht="15.75" customHeight="1">
      <c r="A4427" s="81">
        <v>44628.0</v>
      </c>
      <c r="B4427" s="82">
        <v>16251.65</v>
      </c>
      <c r="C4427" s="82">
        <v>13706.75</v>
      </c>
      <c r="D4427" s="74">
        <f t="shared" si="33"/>
        <v>929</v>
      </c>
      <c r="E4427" s="74">
        <f t="shared" si="16"/>
        <v>0</v>
      </c>
      <c r="F4427" s="75">
        <f t="shared" si="4"/>
        <v>3</v>
      </c>
      <c r="G4427" s="75">
        <f t="shared" si="17"/>
        <v>0</v>
      </c>
      <c r="H4427" s="76">
        <f>IF(A4427&lt;SIP_Calculator!$B$7,0,IF(A4427&gt;SIP_Calculator!$E$7,0,1))</f>
        <v>1</v>
      </c>
      <c r="I4427" s="74">
        <f t="shared" si="5"/>
        <v>0</v>
      </c>
      <c r="J4427" s="75">
        <f t="shared" si="6"/>
        <v>0</v>
      </c>
      <c r="K4427" s="76">
        <f>H4427*SIP_Calculator!$D$25</f>
        <v>484.4666522</v>
      </c>
      <c r="L4427" s="76">
        <f t="shared" si="7"/>
        <v>0.02981030555</v>
      </c>
      <c r="M4427" s="76">
        <f t="shared" si="8"/>
        <v>0.03534511479</v>
      </c>
      <c r="N4427" s="76">
        <f t="shared" ref="N4427:O4427" si="13285">N4426+L4427</f>
        <v>369.949576</v>
      </c>
      <c r="O4427" s="76">
        <f t="shared" si="13285"/>
        <v>441.8251054</v>
      </c>
      <c r="P4427" s="74">
        <f>I4427*SIP_Calculator!$D$26</f>
        <v>0</v>
      </c>
      <c r="Q4427" s="74">
        <f t="shared" si="10"/>
        <v>0</v>
      </c>
      <c r="R4427" s="74">
        <f t="shared" si="11"/>
        <v>0</v>
      </c>
      <c r="S4427" s="74">
        <f t="shared" ref="S4427:T4427" si="13286">S4426+Q4427</f>
        <v>369.8338729</v>
      </c>
      <c r="T4427" s="74">
        <f t="shared" si="13286"/>
        <v>441.7752769</v>
      </c>
      <c r="U4427" s="75">
        <f>J4427*SIP_Calculator!$D$27</f>
        <v>0</v>
      </c>
      <c r="V4427" s="75">
        <f t="shared" si="13"/>
        <v>0</v>
      </c>
      <c r="W4427" s="75">
        <f t="shared" si="14"/>
        <v>0</v>
      </c>
      <c r="X4427" s="75">
        <f t="shared" ref="X4427:Y4427" si="13287">X4426+V4427</f>
        <v>370.8606873</v>
      </c>
      <c r="Y4427" s="75">
        <f t="shared" si="13287"/>
        <v>442.9490723</v>
      </c>
    </row>
    <row r="4428" ht="15.75" customHeight="1">
      <c r="A4428" s="81">
        <v>44629.0</v>
      </c>
      <c r="B4428" s="82">
        <v>16571.55</v>
      </c>
      <c r="C4428" s="82">
        <v>13979.6</v>
      </c>
      <c r="D4428" s="74">
        <f t="shared" si="33"/>
        <v>929</v>
      </c>
      <c r="E4428" s="74">
        <f t="shared" si="16"/>
        <v>0</v>
      </c>
      <c r="F4428" s="75">
        <f t="shared" si="4"/>
        <v>3</v>
      </c>
      <c r="G4428" s="75">
        <f t="shared" si="17"/>
        <v>0</v>
      </c>
      <c r="H4428" s="76">
        <f>IF(A4428&lt;SIP_Calculator!$B$7,0,IF(A4428&gt;SIP_Calculator!$E$7,0,1))</f>
        <v>1</v>
      </c>
      <c r="I4428" s="74">
        <f t="shared" si="5"/>
        <v>0</v>
      </c>
      <c r="J4428" s="75">
        <f t="shared" si="6"/>
        <v>0</v>
      </c>
      <c r="K4428" s="76">
        <f>H4428*SIP_Calculator!$D$25</f>
        <v>484.4666522</v>
      </c>
      <c r="L4428" s="76">
        <f t="shared" si="7"/>
        <v>0.02923484238</v>
      </c>
      <c r="M4428" s="76">
        <f t="shared" si="8"/>
        <v>0.03465525853</v>
      </c>
      <c r="N4428" s="76">
        <f t="shared" ref="N4428:O4428" si="13288">N4427+L4428</f>
        <v>369.9788109</v>
      </c>
      <c r="O4428" s="76">
        <f t="shared" si="13288"/>
        <v>441.8597607</v>
      </c>
      <c r="P4428" s="74">
        <f>I4428*SIP_Calculator!$D$26</f>
        <v>0</v>
      </c>
      <c r="Q4428" s="74">
        <f t="shared" si="10"/>
        <v>0</v>
      </c>
      <c r="R4428" s="74">
        <f t="shared" si="11"/>
        <v>0</v>
      </c>
      <c r="S4428" s="74">
        <f t="shared" ref="S4428:T4428" si="13289">S4427+Q4428</f>
        <v>369.8338729</v>
      </c>
      <c r="T4428" s="74">
        <f t="shared" si="13289"/>
        <v>441.7752769</v>
      </c>
      <c r="U4428" s="75">
        <f>J4428*SIP_Calculator!$D$27</f>
        <v>0</v>
      </c>
      <c r="V4428" s="75">
        <f t="shared" si="13"/>
        <v>0</v>
      </c>
      <c r="W4428" s="75">
        <f t="shared" si="14"/>
        <v>0</v>
      </c>
      <c r="X4428" s="75">
        <f t="shared" ref="X4428:Y4428" si="13290">X4427+V4428</f>
        <v>370.8606873</v>
      </c>
      <c r="Y4428" s="75">
        <f t="shared" si="13290"/>
        <v>442.9490723</v>
      </c>
    </row>
    <row r="4429" ht="15.75" customHeight="1">
      <c r="A4429" s="81">
        <v>44630.0</v>
      </c>
      <c r="B4429" s="82">
        <v>16835.5</v>
      </c>
      <c r="C4429" s="82">
        <v>14189.0</v>
      </c>
      <c r="D4429" s="74">
        <f t="shared" si="33"/>
        <v>929</v>
      </c>
      <c r="E4429" s="74">
        <f t="shared" si="16"/>
        <v>0</v>
      </c>
      <c r="F4429" s="75">
        <f t="shared" si="4"/>
        <v>3</v>
      </c>
      <c r="G4429" s="75">
        <f t="shared" si="17"/>
        <v>0</v>
      </c>
      <c r="H4429" s="76">
        <f>IF(A4429&lt;SIP_Calculator!$B$7,0,IF(A4429&gt;SIP_Calculator!$E$7,0,1))</f>
        <v>1</v>
      </c>
      <c r="I4429" s="74">
        <f t="shared" si="5"/>
        <v>0</v>
      </c>
      <c r="J4429" s="75">
        <f t="shared" si="6"/>
        <v>0</v>
      </c>
      <c r="K4429" s="76">
        <f>H4429*SIP_Calculator!$D$25</f>
        <v>484.4666522</v>
      </c>
      <c r="L4429" s="76">
        <f t="shared" si="7"/>
        <v>0.02877649325</v>
      </c>
      <c r="M4429" s="76">
        <f t="shared" si="8"/>
        <v>0.03414381931</v>
      </c>
      <c r="N4429" s="76">
        <f t="shared" ref="N4429:O4429" si="13291">N4428+L4429</f>
        <v>370.0075873</v>
      </c>
      <c r="O4429" s="76">
        <f t="shared" si="13291"/>
        <v>441.8939045</v>
      </c>
      <c r="P4429" s="74">
        <f>I4429*SIP_Calculator!$D$26</f>
        <v>0</v>
      </c>
      <c r="Q4429" s="74">
        <f t="shared" si="10"/>
        <v>0</v>
      </c>
      <c r="R4429" s="74">
        <f t="shared" si="11"/>
        <v>0</v>
      </c>
      <c r="S4429" s="74">
        <f t="shared" ref="S4429:T4429" si="13292">S4428+Q4429</f>
        <v>369.8338729</v>
      </c>
      <c r="T4429" s="74">
        <f t="shared" si="13292"/>
        <v>441.7752769</v>
      </c>
      <c r="U4429" s="75">
        <f>J4429*SIP_Calculator!$D$27</f>
        <v>0</v>
      </c>
      <c r="V4429" s="75">
        <f t="shared" si="13"/>
        <v>0</v>
      </c>
      <c r="W4429" s="75">
        <f t="shared" si="14"/>
        <v>0</v>
      </c>
      <c r="X4429" s="75">
        <f t="shared" ref="X4429:Y4429" si="13293">X4428+V4429</f>
        <v>370.8606873</v>
      </c>
      <c r="Y4429" s="75">
        <f t="shared" si="13293"/>
        <v>442.9490723</v>
      </c>
    </row>
    <row r="4430" ht="15.75" customHeight="1">
      <c r="A4430" s="81">
        <v>44631.0</v>
      </c>
      <c r="B4430" s="82">
        <v>16877.7</v>
      </c>
      <c r="C4430" s="82">
        <v>14237.15</v>
      </c>
      <c r="D4430" s="74">
        <f t="shared" si="33"/>
        <v>929</v>
      </c>
      <c r="E4430" s="74">
        <f t="shared" si="16"/>
        <v>0</v>
      </c>
      <c r="F4430" s="75">
        <f t="shared" si="4"/>
        <v>3</v>
      </c>
      <c r="G4430" s="75">
        <f t="shared" si="17"/>
        <v>0</v>
      </c>
      <c r="H4430" s="76">
        <f>IF(A4430&lt;SIP_Calculator!$B$7,0,IF(A4430&gt;SIP_Calculator!$E$7,0,1))</f>
        <v>1</v>
      </c>
      <c r="I4430" s="74">
        <f t="shared" si="5"/>
        <v>0</v>
      </c>
      <c r="J4430" s="75">
        <f t="shared" si="6"/>
        <v>0</v>
      </c>
      <c r="K4430" s="76">
        <f>H4430*SIP_Calculator!$D$25</f>
        <v>484.4666522</v>
      </c>
      <c r="L4430" s="76">
        <f t="shared" si="7"/>
        <v>0.02870454222</v>
      </c>
      <c r="M4430" s="76">
        <f t="shared" si="8"/>
        <v>0.03402834501</v>
      </c>
      <c r="N4430" s="76">
        <f t="shared" ref="N4430:O4430" si="13294">N4429+L4430</f>
        <v>370.0362919</v>
      </c>
      <c r="O4430" s="76">
        <f t="shared" si="13294"/>
        <v>441.9279328</v>
      </c>
      <c r="P4430" s="74">
        <f>I4430*SIP_Calculator!$D$26</f>
        <v>0</v>
      </c>
      <c r="Q4430" s="74">
        <f t="shared" si="10"/>
        <v>0</v>
      </c>
      <c r="R4430" s="74">
        <f t="shared" si="11"/>
        <v>0</v>
      </c>
      <c r="S4430" s="74">
        <f t="shared" ref="S4430:T4430" si="13295">S4429+Q4430</f>
        <v>369.8338729</v>
      </c>
      <c r="T4430" s="74">
        <f t="shared" si="13295"/>
        <v>441.7752769</v>
      </c>
      <c r="U4430" s="75">
        <f>J4430*SIP_Calculator!$D$27</f>
        <v>0</v>
      </c>
      <c r="V4430" s="75">
        <f t="shared" si="13"/>
        <v>0</v>
      </c>
      <c r="W4430" s="75">
        <f t="shared" si="14"/>
        <v>0</v>
      </c>
      <c r="X4430" s="75">
        <f t="shared" ref="X4430:Y4430" si="13296">X4429+V4430</f>
        <v>370.8606873</v>
      </c>
      <c r="Y4430" s="75">
        <f t="shared" si="13296"/>
        <v>442.9490723</v>
      </c>
    </row>
    <row r="4431" ht="15.75" customHeight="1">
      <c r="A4431" s="81">
        <v>44634.0</v>
      </c>
      <c r="B4431" s="82">
        <v>17076.6</v>
      </c>
      <c r="C4431" s="82">
        <v>14374.6</v>
      </c>
      <c r="D4431" s="74">
        <f t="shared" si="33"/>
        <v>930</v>
      </c>
      <c r="E4431" s="74">
        <f t="shared" si="16"/>
        <v>1</v>
      </c>
      <c r="F4431" s="75">
        <f t="shared" si="4"/>
        <v>3</v>
      </c>
      <c r="G4431" s="75">
        <f t="shared" si="17"/>
        <v>0</v>
      </c>
      <c r="H4431" s="76">
        <f>IF(A4431&lt;SIP_Calculator!$B$7,0,IF(A4431&gt;SIP_Calculator!$E$7,0,1))</f>
        <v>1</v>
      </c>
      <c r="I4431" s="74">
        <f t="shared" si="5"/>
        <v>1</v>
      </c>
      <c r="J4431" s="75">
        <f t="shared" si="6"/>
        <v>0</v>
      </c>
      <c r="K4431" s="76">
        <f>H4431*SIP_Calculator!$D$25</f>
        <v>484.4666522</v>
      </c>
      <c r="L4431" s="76">
        <f t="shared" si="7"/>
        <v>0.02837020556</v>
      </c>
      <c r="M4431" s="76">
        <f t="shared" si="8"/>
        <v>0.0337029658</v>
      </c>
      <c r="N4431" s="76">
        <f t="shared" ref="N4431:O4431" si="13297">N4430+L4431</f>
        <v>370.0646621</v>
      </c>
      <c r="O4431" s="76">
        <f t="shared" si="13297"/>
        <v>441.9616358</v>
      </c>
      <c r="P4431" s="74">
        <f>I4431*SIP_Calculator!$D$26</f>
        <v>2301.341589</v>
      </c>
      <c r="Q4431" s="74">
        <f t="shared" si="10"/>
        <v>0.1347657958</v>
      </c>
      <c r="R4431" s="74">
        <f t="shared" si="11"/>
        <v>0.1600977828</v>
      </c>
      <c r="S4431" s="74">
        <f t="shared" ref="S4431:T4431" si="13298">S4430+Q4431</f>
        <v>369.9686387</v>
      </c>
      <c r="T4431" s="74">
        <f t="shared" si="13298"/>
        <v>441.9353746</v>
      </c>
      <c r="U4431" s="75">
        <f>J4431*SIP_Calculator!$D$27</f>
        <v>0</v>
      </c>
      <c r="V4431" s="75">
        <f t="shared" si="13"/>
        <v>0</v>
      </c>
      <c r="W4431" s="75">
        <f t="shared" si="14"/>
        <v>0</v>
      </c>
      <c r="X4431" s="75">
        <f t="shared" ref="X4431:Y4431" si="13299">X4430+V4431</f>
        <v>370.8606873</v>
      </c>
      <c r="Y4431" s="75">
        <f t="shared" si="13299"/>
        <v>442.9490723</v>
      </c>
    </row>
    <row r="4432" ht="15.75" customHeight="1">
      <c r="A4432" s="81">
        <v>44635.0</v>
      </c>
      <c r="B4432" s="82">
        <v>16873.45</v>
      </c>
      <c r="C4432" s="82">
        <v>14215.85</v>
      </c>
      <c r="D4432" s="74">
        <f t="shared" si="33"/>
        <v>930</v>
      </c>
      <c r="E4432" s="74">
        <f t="shared" si="16"/>
        <v>0</v>
      </c>
      <c r="F4432" s="75">
        <f t="shared" si="4"/>
        <v>3</v>
      </c>
      <c r="G4432" s="75">
        <f t="shared" si="17"/>
        <v>0</v>
      </c>
      <c r="H4432" s="76">
        <f>IF(A4432&lt;SIP_Calculator!$B$7,0,IF(A4432&gt;SIP_Calculator!$E$7,0,1))</f>
        <v>1</v>
      </c>
      <c r="I4432" s="74">
        <f t="shared" si="5"/>
        <v>0</v>
      </c>
      <c r="J4432" s="75">
        <f t="shared" si="6"/>
        <v>0</v>
      </c>
      <c r="K4432" s="76">
        <f>H4432*SIP_Calculator!$D$25</f>
        <v>484.4666522</v>
      </c>
      <c r="L4432" s="76">
        <f t="shared" si="7"/>
        <v>0.02871177217</v>
      </c>
      <c r="M4432" s="76">
        <f t="shared" si="8"/>
        <v>0.03407933062</v>
      </c>
      <c r="N4432" s="76">
        <f t="shared" ref="N4432:O4432" si="13300">N4431+L4432</f>
        <v>370.0933739</v>
      </c>
      <c r="O4432" s="76">
        <f t="shared" si="13300"/>
        <v>441.9957151</v>
      </c>
      <c r="P4432" s="74">
        <f>I4432*SIP_Calculator!$D$26</f>
        <v>0</v>
      </c>
      <c r="Q4432" s="74">
        <f t="shared" si="10"/>
        <v>0</v>
      </c>
      <c r="R4432" s="74">
        <f t="shared" si="11"/>
        <v>0</v>
      </c>
      <c r="S4432" s="74">
        <f t="shared" ref="S4432:T4432" si="13301">S4431+Q4432</f>
        <v>369.9686387</v>
      </c>
      <c r="T4432" s="74">
        <f t="shared" si="13301"/>
        <v>441.9353746</v>
      </c>
      <c r="U4432" s="75">
        <f>J4432*SIP_Calculator!$D$27</f>
        <v>0</v>
      </c>
      <c r="V4432" s="75">
        <f t="shared" si="13"/>
        <v>0</v>
      </c>
      <c r="W4432" s="75">
        <f t="shared" si="14"/>
        <v>0</v>
      </c>
      <c r="X4432" s="75">
        <f t="shared" ref="X4432:Y4432" si="13302">X4431+V4432</f>
        <v>370.8606873</v>
      </c>
      <c r="Y4432" s="75">
        <f t="shared" si="13302"/>
        <v>442.9490723</v>
      </c>
    </row>
    <row r="4433" ht="15.75" customHeight="1">
      <c r="A4433" s="81">
        <v>44636.0</v>
      </c>
      <c r="B4433" s="82">
        <v>17198.0</v>
      </c>
      <c r="C4433" s="82">
        <v>14481.8</v>
      </c>
      <c r="D4433" s="74">
        <f t="shared" si="33"/>
        <v>930</v>
      </c>
      <c r="E4433" s="74">
        <f t="shared" si="16"/>
        <v>0</v>
      </c>
      <c r="F4433" s="75">
        <f t="shared" si="4"/>
        <v>3</v>
      </c>
      <c r="G4433" s="75">
        <f t="shared" si="17"/>
        <v>0</v>
      </c>
      <c r="H4433" s="76">
        <f>IF(A4433&lt;SIP_Calculator!$B$7,0,IF(A4433&gt;SIP_Calculator!$E$7,0,1))</f>
        <v>1</v>
      </c>
      <c r="I4433" s="74">
        <f t="shared" si="5"/>
        <v>0</v>
      </c>
      <c r="J4433" s="75">
        <f t="shared" si="6"/>
        <v>0</v>
      </c>
      <c r="K4433" s="76">
        <f>H4433*SIP_Calculator!$D$25</f>
        <v>484.4666522</v>
      </c>
      <c r="L4433" s="76">
        <f t="shared" si="7"/>
        <v>0.0281699414</v>
      </c>
      <c r="M4433" s="76">
        <f t="shared" si="8"/>
        <v>0.03345348314</v>
      </c>
      <c r="N4433" s="76">
        <f t="shared" ref="N4433:O4433" si="13303">N4432+L4433</f>
        <v>370.1215438</v>
      </c>
      <c r="O4433" s="76">
        <f t="shared" si="13303"/>
        <v>442.0291686</v>
      </c>
      <c r="P4433" s="74">
        <f>I4433*SIP_Calculator!$D$26</f>
        <v>0</v>
      </c>
      <c r="Q4433" s="74">
        <f t="shared" si="10"/>
        <v>0</v>
      </c>
      <c r="R4433" s="74">
        <f t="shared" si="11"/>
        <v>0</v>
      </c>
      <c r="S4433" s="74">
        <f t="shared" ref="S4433:T4433" si="13304">S4432+Q4433</f>
        <v>369.9686387</v>
      </c>
      <c r="T4433" s="74">
        <f t="shared" si="13304"/>
        <v>441.9353746</v>
      </c>
      <c r="U4433" s="75">
        <f>J4433*SIP_Calculator!$D$27</f>
        <v>0</v>
      </c>
      <c r="V4433" s="75">
        <f t="shared" si="13"/>
        <v>0</v>
      </c>
      <c r="W4433" s="75">
        <f t="shared" si="14"/>
        <v>0</v>
      </c>
      <c r="X4433" s="75">
        <f t="shared" ref="X4433:Y4433" si="13305">X4432+V4433</f>
        <v>370.8606873</v>
      </c>
      <c r="Y4433" s="75">
        <f t="shared" si="13305"/>
        <v>442.9490723</v>
      </c>
    </row>
    <row r="4434" ht="15.75" customHeight="1">
      <c r="A4434" s="81">
        <v>44637.0</v>
      </c>
      <c r="B4434" s="82">
        <v>17505.4</v>
      </c>
      <c r="C4434" s="82">
        <v>14721.7</v>
      </c>
      <c r="D4434" s="74">
        <f t="shared" si="33"/>
        <v>930</v>
      </c>
      <c r="E4434" s="74">
        <f t="shared" si="16"/>
        <v>0</v>
      </c>
      <c r="F4434" s="75">
        <f t="shared" si="4"/>
        <v>3</v>
      </c>
      <c r="G4434" s="75">
        <f t="shared" si="17"/>
        <v>0</v>
      </c>
      <c r="H4434" s="76">
        <f>IF(A4434&lt;SIP_Calculator!$B$7,0,IF(A4434&gt;SIP_Calculator!$E$7,0,1))</f>
        <v>1</v>
      </c>
      <c r="I4434" s="74">
        <f t="shared" si="5"/>
        <v>0</v>
      </c>
      <c r="J4434" s="75">
        <f t="shared" si="6"/>
        <v>0</v>
      </c>
      <c r="K4434" s="76">
        <f>H4434*SIP_Calculator!$D$25</f>
        <v>484.4666522</v>
      </c>
      <c r="L4434" s="76">
        <f t="shared" si="7"/>
        <v>0.0276752689</v>
      </c>
      <c r="M4434" s="76">
        <f t="shared" si="8"/>
        <v>0.03290833614</v>
      </c>
      <c r="N4434" s="76">
        <f t="shared" ref="N4434:O4434" si="13306">N4433+L4434</f>
        <v>370.1492191</v>
      </c>
      <c r="O4434" s="76">
        <f t="shared" si="13306"/>
        <v>442.062077</v>
      </c>
      <c r="P4434" s="74">
        <f>I4434*SIP_Calculator!$D$26</f>
        <v>0</v>
      </c>
      <c r="Q4434" s="74">
        <f t="shared" si="10"/>
        <v>0</v>
      </c>
      <c r="R4434" s="74">
        <f t="shared" si="11"/>
        <v>0</v>
      </c>
      <c r="S4434" s="74">
        <f t="shared" ref="S4434:T4434" si="13307">S4433+Q4434</f>
        <v>369.9686387</v>
      </c>
      <c r="T4434" s="74">
        <f t="shared" si="13307"/>
        <v>441.9353746</v>
      </c>
      <c r="U4434" s="75">
        <f>J4434*SIP_Calculator!$D$27</f>
        <v>0</v>
      </c>
      <c r="V4434" s="75">
        <f t="shared" si="13"/>
        <v>0</v>
      </c>
      <c r="W4434" s="75">
        <f t="shared" si="14"/>
        <v>0</v>
      </c>
      <c r="X4434" s="75">
        <f t="shared" ref="X4434:Y4434" si="13308">X4433+V4434</f>
        <v>370.8606873</v>
      </c>
      <c r="Y4434" s="75">
        <f t="shared" si="13308"/>
        <v>442.9490723</v>
      </c>
    </row>
    <row r="4435" ht="15.75" customHeight="1">
      <c r="A4435" s="81">
        <v>44641.0</v>
      </c>
      <c r="B4435" s="82">
        <v>17323.65</v>
      </c>
      <c r="C4435" s="82">
        <v>14602.35</v>
      </c>
      <c r="D4435" s="74">
        <f t="shared" si="33"/>
        <v>931</v>
      </c>
      <c r="E4435" s="74">
        <f t="shared" si="16"/>
        <v>1</v>
      </c>
      <c r="F4435" s="75">
        <f t="shared" si="4"/>
        <v>3</v>
      </c>
      <c r="G4435" s="75">
        <f t="shared" si="17"/>
        <v>0</v>
      </c>
      <c r="H4435" s="76">
        <f>IF(A4435&lt;SIP_Calculator!$B$7,0,IF(A4435&gt;SIP_Calculator!$E$7,0,1))</f>
        <v>1</v>
      </c>
      <c r="I4435" s="74">
        <f t="shared" si="5"/>
        <v>1</v>
      </c>
      <c r="J4435" s="75">
        <f t="shared" si="6"/>
        <v>0</v>
      </c>
      <c r="K4435" s="76">
        <f>H4435*SIP_Calculator!$D$25</f>
        <v>484.4666522</v>
      </c>
      <c r="L4435" s="76">
        <f t="shared" si="7"/>
        <v>0.02796562227</v>
      </c>
      <c r="M4435" s="76">
        <f t="shared" si="8"/>
        <v>0.03317730723</v>
      </c>
      <c r="N4435" s="76">
        <f t="shared" ref="N4435:O4435" si="13309">N4434+L4435</f>
        <v>370.1771847</v>
      </c>
      <c r="O4435" s="76">
        <f t="shared" si="13309"/>
        <v>442.0952543</v>
      </c>
      <c r="P4435" s="74">
        <f>I4435*SIP_Calculator!$D$26</f>
        <v>2301.341589</v>
      </c>
      <c r="Q4435" s="74">
        <f t="shared" si="10"/>
        <v>0.1328439208</v>
      </c>
      <c r="R4435" s="74">
        <f t="shared" si="11"/>
        <v>0.157600769</v>
      </c>
      <c r="S4435" s="74">
        <f t="shared" ref="S4435:T4435" si="13310">S4434+Q4435</f>
        <v>370.1014826</v>
      </c>
      <c r="T4435" s="74">
        <f t="shared" si="13310"/>
        <v>442.0929754</v>
      </c>
      <c r="U4435" s="75">
        <f>J4435*SIP_Calculator!$D$27</f>
        <v>0</v>
      </c>
      <c r="V4435" s="75">
        <f t="shared" si="13"/>
        <v>0</v>
      </c>
      <c r="W4435" s="75">
        <f t="shared" si="14"/>
        <v>0</v>
      </c>
      <c r="X4435" s="75">
        <f t="shared" ref="X4435:Y4435" si="13311">X4434+V4435</f>
        <v>370.8606873</v>
      </c>
      <c r="Y4435" s="75">
        <f t="shared" si="13311"/>
        <v>442.9490723</v>
      </c>
    </row>
    <row r="4436" ht="15.75" customHeight="1">
      <c r="A4436" s="81">
        <v>44642.0</v>
      </c>
      <c r="B4436" s="82">
        <v>17499.2</v>
      </c>
      <c r="C4436" s="82">
        <v>14724.05</v>
      </c>
      <c r="D4436" s="74">
        <f t="shared" si="33"/>
        <v>931</v>
      </c>
      <c r="E4436" s="74">
        <f t="shared" si="16"/>
        <v>0</v>
      </c>
      <c r="F4436" s="75">
        <f t="shared" si="4"/>
        <v>3</v>
      </c>
      <c r="G4436" s="75">
        <f t="shared" si="17"/>
        <v>0</v>
      </c>
      <c r="H4436" s="76">
        <f>IF(A4436&lt;SIP_Calculator!$B$7,0,IF(A4436&gt;SIP_Calculator!$E$7,0,1))</f>
        <v>1</v>
      </c>
      <c r="I4436" s="74">
        <f t="shared" si="5"/>
        <v>0</v>
      </c>
      <c r="J4436" s="75">
        <f t="shared" si="6"/>
        <v>0</v>
      </c>
      <c r="K4436" s="76">
        <f>H4436*SIP_Calculator!$D$25</f>
        <v>484.4666522</v>
      </c>
      <c r="L4436" s="76">
        <f t="shared" si="7"/>
        <v>0.0276850743</v>
      </c>
      <c r="M4436" s="76">
        <f t="shared" si="8"/>
        <v>0.03290308388</v>
      </c>
      <c r="N4436" s="76">
        <f t="shared" ref="N4436:O4436" si="13312">N4435+L4436</f>
        <v>370.2048698</v>
      </c>
      <c r="O4436" s="76">
        <f t="shared" si="13312"/>
        <v>442.1281574</v>
      </c>
      <c r="P4436" s="74">
        <f>I4436*SIP_Calculator!$D$26</f>
        <v>0</v>
      </c>
      <c r="Q4436" s="74">
        <f t="shared" si="10"/>
        <v>0</v>
      </c>
      <c r="R4436" s="74">
        <f t="shared" si="11"/>
        <v>0</v>
      </c>
      <c r="S4436" s="74">
        <f t="shared" ref="S4436:T4436" si="13313">S4435+Q4436</f>
        <v>370.1014826</v>
      </c>
      <c r="T4436" s="74">
        <f t="shared" si="13313"/>
        <v>442.0929754</v>
      </c>
      <c r="U4436" s="75">
        <f>J4436*SIP_Calculator!$D$27</f>
        <v>0</v>
      </c>
      <c r="V4436" s="75">
        <f t="shared" si="13"/>
        <v>0</v>
      </c>
      <c r="W4436" s="75">
        <f t="shared" si="14"/>
        <v>0</v>
      </c>
      <c r="X4436" s="75">
        <f t="shared" ref="X4436:Y4436" si="13314">X4435+V4436</f>
        <v>370.8606873</v>
      </c>
      <c r="Y4436" s="75">
        <f t="shared" si="13314"/>
        <v>442.9490723</v>
      </c>
    </row>
    <row r="4437" ht="15.75" customHeight="1">
      <c r="A4437" s="81">
        <v>44643.0</v>
      </c>
      <c r="B4437" s="82">
        <v>17446.05</v>
      </c>
      <c r="C4437" s="82">
        <v>14695.15</v>
      </c>
      <c r="D4437" s="74">
        <f t="shared" si="33"/>
        <v>931</v>
      </c>
      <c r="E4437" s="74">
        <f t="shared" si="16"/>
        <v>0</v>
      </c>
      <c r="F4437" s="75">
        <f t="shared" si="4"/>
        <v>3</v>
      </c>
      <c r="G4437" s="75">
        <f t="shared" si="17"/>
        <v>0</v>
      </c>
      <c r="H4437" s="76">
        <f>IF(A4437&lt;SIP_Calculator!$B$7,0,IF(A4437&gt;SIP_Calculator!$E$7,0,1))</f>
        <v>1</v>
      </c>
      <c r="I4437" s="74">
        <f t="shared" si="5"/>
        <v>0</v>
      </c>
      <c r="J4437" s="75">
        <f t="shared" si="6"/>
        <v>0</v>
      </c>
      <c r="K4437" s="76">
        <f>H4437*SIP_Calculator!$D$25</f>
        <v>484.4666522</v>
      </c>
      <c r="L4437" s="76">
        <f t="shared" si="7"/>
        <v>0.02776941784</v>
      </c>
      <c r="M4437" s="76">
        <f t="shared" si="8"/>
        <v>0.03296779224</v>
      </c>
      <c r="N4437" s="76">
        <f t="shared" ref="N4437:O4437" si="13315">N4436+L4437</f>
        <v>370.2326392</v>
      </c>
      <c r="O4437" s="76">
        <f t="shared" si="13315"/>
        <v>442.1611251</v>
      </c>
      <c r="P4437" s="74">
        <f>I4437*SIP_Calculator!$D$26</f>
        <v>0</v>
      </c>
      <c r="Q4437" s="74">
        <f t="shared" si="10"/>
        <v>0</v>
      </c>
      <c r="R4437" s="74">
        <f t="shared" si="11"/>
        <v>0</v>
      </c>
      <c r="S4437" s="74">
        <f t="shared" ref="S4437:T4437" si="13316">S4436+Q4437</f>
        <v>370.1014826</v>
      </c>
      <c r="T4437" s="74">
        <f t="shared" si="13316"/>
        <v>442.0929754</v>
      </c>
      <c r="U4437" s="75">
        <f>J4437*SIP_Calculator!$D$27</f>
        <v>0</v>
      </c>
      <c r="V4437" s="75">
        <f t="shared" si="13"/>
        <v>0</v>
      </c>
      <c r="W4437" s="75">
        <f t="shared" si="14"/>
        <v>0</v>
      </c>
      <c r="X4437" s="75">
        <f t="shared" ref="X4437:Y4437" si="13317">X4436+V4437</f>
        <v>370.8606873</v>
      </c>
      <c r="Y4437" s="75">
        <f t="shared" si="13317"/>
        <v>442.9490723</v>
      </c>
    </row>
    <row r="4438" ht="15.75" customHeight="1">
      <c r="A4438" s="81">
        <v>44644.0</v>
      </c>
      <c r="B4438" s="82">
        <v>17429.95</v>
      </c>
      <c r="C4438" s="82">
        <v>14699.35</v>
      </c>
      <c r="D4438" s="74">
        <f t="shared" si="33"/>
        <v>931</v>
      </c>
      <c r="E4438" s="74">
        <f t="shared" si="16"/>
        <v>0</v>
      </c>
      <c r="F4438" s="75">
        <f t="shared" si="4"/>
        <v>3</v>
      </c>
      <c r="G4438" s="75">
        <f t="shared" si="17"/>
        <v>0</v>
      </c>
      <c r="H4438" s="76">
        <f>IF(A4438&lt;SIP_Calculator!$B$7,0,IF(A4438&gt;SIP_Calculator!$E$7,0,1))</f>
        <v>1</v>
      </c>
      <c r="I4438" s="74">
        <f t="shared" si="5"/>
        <v>0</v>
      </c>
      <c r="J4438" s="75">
        <f t="shared" si="6"/>
        <v>0</v>
      </c>
      <c r="K4438" s="76">
        <f>H4438*SIP_Calculator!$D$25</f>
        <v>484.4666522</v>
      </c>
      <c r="L4438" s="76">
        <f t="shared" si="7"/>
        <v>0.02779506838</v>
      </c>
      <c r="M4438" s="76">
        <f t="shared" si="8"/>
        <v>0.03295837246</v>
      </c>
      <c r="N4438" s="76">
        <f t="shared" ref="N4438:O4438" si="13318">N4437+L4438</f>
        <v>370.2604343</v>
      </c>
      <c r="O4438" s="76">
        <f t="shared" si="13318"/>
        <v>442.1940835</v>
      </c>
      <c r="P4438" s="74">
        <f>I4438*SIP_Calculator!$D$26</f>
        <v>0</v>
      </c>
      <c r="Q4438" s="74">
        <f t="shared" si="10"/>
        <v>0</v>
      </c>
      <c r="R4438" s="74">
        <f t="shared" si="11"/>
        <v>0</v>
      </c>
      <c r="S4438" s="74">
        <f t="shared" ref="S4438:T4438" si="13319">S4437+Q4438</f>
        <v>370.1014826</v>
      </c>
      <c r="T4438" s="74">
        <f t="shared" si="13319"/>
        <v>442.0929754</v>
      </c>
      <c r="U4438" s="75">
        <f>J4438*SIP_Calculator!$D$27</f>
        <v>0</v>
      </c>
      <c r="V4438" s="75">
        <f t="shared" si="13"/>
        <v>0</v>
      </c>
      <c r="W4438" s="75">
        <f t="shared" si="14"/>
        <v>0</v>
      </c>
      <c r="X4438" s="75">
        <f t="shared" ref="X4438:Y4438" si="13320">X4437+V4438</f>
        <v>370.8606873</v>
      </c>
      <c r="Y4438" s="75">
        <f t="shared" si="13320"/>
        <v>442.9490723</v>
      </c>
    </row>
    <row r="4439" ht="15.75" customHeight="1">
      <c r="A4439" s="81">
        <v>44645.0</v>
      </c>
      <c r="B4439" s="82">
        <v>17370.5</v>
      </c>
      <c r="C4439" s="82">
        <v>14651.7</v>
      </c>
      <c r="D4439" s="74">
        <f t="shared" si="33"/>
        <v>931</v>
      </c>
      <c r="E4439" s="74">
        <f t="shared" si="16"/>
        <v>0</v>
      </c>
      <c r="F4439" s="75">
        <f t="shared" si="4"/>
        <v>3</v>
      </c>
      <c r="G4439" s="75">
        <f t="shared" si="17"/>
        <v>0</v>
      </c>
      <c r="H4439" s="76">
        <f>IF(A4439&lt;SIP_Calculator!$B$7,0,IF(A4439&gt;SIP_Calculator!$E$7,0,1))</f>
        <v>1</v>
      </c>
      <c r="I4439" s="74">
        <f t="shared" si="5"/>
        <v>0</v>
      </c>
      <c r="J4439" s="75">
        <f t="shared" si="6"/>
        <v>0</v>
      </c>
      <c r="K4439" s="76">
        <f>H4439*SIP_Calculator!$D$25</f>
        <v>484.4666522</v>
      </c>
      <c r="L4439" s="76">
        <f t="shared" si="7"/>
        <v>0.02789019615</v>
      </c>
      <c r="M4439" s="76">
        <f t="shared" si="8"/>
        <v>0.03306555909</v>
      </c>
      <c r="N4439" s="76">
        <f t="shared" ref="N4439:O4439" si="13321">N4438+L4439</f>
        <v>370.2883245</v>
      </c>
      <c r="O4439" s="76">
        <f t="shared" si="13321"/>
        <v>442.2271491</v>
      </c>
      <c r="P4439" s="74">
        <f>I4439*SIP_Calculator!$D$26</f>
        <v>0</v>
      </c>
      <c r="Q4439" s="74">
        <f t="shared" si="10"/>
        <v>0</v>
      </c>
      <c r="R4439" s="74">
        <f t="shared" si="11"/>
        <v>0</v>
      </c>
      <c r="S4439" s="74">
        <f t="shared" ref="S4439:T4439" si="13322">S4438+Q4439</f>
        <v>370.1014826</v>
      </c>
      <c r="T4439" s="74">
        <f t="shared" si="13322"/>
        <v>442.0929754</v>
      </c>
      <c r="U4439" s="75">
        <f>J4439*SIP_Calculator!$D$27</f>
        <v>0</v>
      </c>
      <c r="V4439" s="75">
        <f t="shared" si="13"/>
        <v>0</v>
      </c>
      <c r="W4439" s="75">
        <f t="shared" si="14"/>
        <v>0</v>
      </c>
      <c r="X4439" s="75">
        <f t="shared" ref="X4439:Y4439" si="13323">X4438+V4439</f>
        <v>370.8606873</v>
      </c>
      <c r="Y4439" s="75">
        <f t="shared" si="13323"/>
        <v>442.9490723</v>
      </c>
    </row>
    <row r="4440" ht="15.75" customHeight="1">
      <c r="A4440" s="81">
        <v>44648.0</v>
      </c>
      <c r="B4440" s="82">
        <v>17422.15</v>
      </c>
      <c r="C4440" s="82">
        <v>14675.85</v>
      </c>
      <c r="D4440" s="74">
        <f t="shared" si="33"/>
        <v>932</v>
      </c>
      <c r="E4440" s="74">
        <f t="shared" si="16"/>
        <v>1</v>
      </c>
      <c r="F4440" s="75">
        <f t="shared" si="4"/>
        <v>3</v>
      </c>
      <c r="G4440" s="75">
        <f t="shared" si="17"/>
        <v>0</v>
      </c>
      <c r="H4440" s="76">
        <f>IF(A4440&lt;SIP_Calculator!$B$7,0,IF(A4440&gt;SIP_Calculator!$E$7,0,1))</f>
        <v>1</v>
      </c>
      <c r="I4440" s="74">
        <f t="shared" si="5"/>
        <v>1</v>
      </c>
      <c r="J4440" s="75">
        <f t="shared" si="6"/>
        <v>0</v>
      </c>
      <c r="K4440" s="76">
        <f>H4440*SIP_Calculator!$D$25</f>
        <v>484.4666522</v>
      </c>
      <c r="L4440" s="76">
        <f t="shared" si="7"/>
        <v>0.0278075124</v>
      </c>
      <c r="M4440" s="76">
        <f t="shared" si="8"/>
        <v>0.03301114771</v>
      </c>
      <c r="N4440" s="76">
        <f t="shared" ref="N4440:O4440" si="13324">N4439+L4440</f>
        <v>370.316132</v>
      </c>
      <c r="O4440" s="76">
        <f t="shared" si="13324"/>
        <v>442.2601602</v>
      </c>
      <c r="P4440" s="74">
        <f>I4440*SIP_Calculator!$D$26</f>
        <v>2301.341589</v>
      </c>
      <c r="Q4440" s="74">
        <f t="shared" si="10"/>
        <v>0.1320928582</v>
      </c>
      <c r="R4440" s="74">
        <f t="shared" si="11"/>
        <v>0.1568114685</v>
      </c>
      <c r="S4440" s="74">
        <f t="shared" ref="S4440:T4440" si="13325">S4439+Q4440</f>
        <v>370.2335755</v>
      </c>
      <c r="T4440" s="74">
        <f t="shared" si="13325"/>
        <v>442.2497869</v>
      </c>
      <c r="U4440" s="75">
        <f>J4440*SIP_Calculator!$D$27</f>
        <v>0</v>
      </c>
      <c r="V4440" s="75">
        <f t="shared" si="13"/>
        <v>0</v>
      </c>
      <c r="W4440" s="75">
        <f t="shared" si="14"/>
        <v>0</v>
      </c>
      <c r="X4440" s="75">
        <f t="shared" ref="X4440:Y4440" si="13326">X4439+V4440</f>
        <v>370.8606873</v>
      </c>
      <c r="Y4440" s="75">
        <f t="shared" si="13326"/>
        <v>442.9490723</v>
      </c>
    </row>
    <row r="4441" ht="15.75" customHeight="1">
      <c r="A4441" s="81">
        <v>44649.0</v>
      </c>
      <c r="B4441" s="82">
        <v>17523.6</v>
      </c>
      <c r="C4441" s="82">
        <v>14761.9</v>
      </c>
      <c r="D4441" s="74">
        <f t="shared" si="33"/>
        <v>932</v>
      </c>
      <c r="E4441" s="74">
        <f t="shared" si="16"/>
        <v>0</v>
      </c>
      <c r="F4441" s="75">
        <f t="shared" si="4"/>
        <v>3</v>
      </c>
      <c r="G4441" s="75">
        <f t="shared" si="17"/>
        <v>0</v>
      </c>
      <c r="H4441" s="76">
        <f>IF(A4441&lt;SIP_Calculator!$B$7,0,IF(A4441&gt;SIP_Calculator!$E$7,0,1))</f>
        <v>1</v>
      </c>
      <c r="I4441" s="74">
        <f t="shared" si="5"/>
        <v>0</v>
      </c>
      <c r="J4441" s="75">
        <f t="shared" si="6"/>
        <v>0</v>
      </c>
      <c r="K4441" s="76">
        <f>H4441*SIP_Calculator!$D$25</f>
        <v>484.4666522</v>
      </c>
      <c r="L4441" s="76">
        <f t="shared" si="7"/>
        <v>0.02764652538</v>
      </c>
      <c r="M4441" s="76">
        <f t="shared" si="8"/>
        <v>0.03281871928</v>
      </c>
      <c r="N4441" s="76">
        <f t="shared" ref="N4441:O4441" si="13327">N4440+L4441</f>
        <v>370.3437785</v>
      </c>
      <c r="O4441" s="76">
        <f t="shared" si="13327"/>
        <v>442.2929789</v>
      </c>
      <c r="P4441" s="74">
        <f>I4441*SIP_Calculator!$D$26</f>
        <v>0</v>
      </c>
      <c r="Q4441" s="74">
        <f t="shared" si="10"/>
        <v>0</v>
      </c>
      <c r="R4441" s="74">
        <f t="shared" si="11"/>
        <v>0</v>
      </c>
      <c r="S4441" s="74">
        <f t="shared" ref="S4441:T4441" si="13328">S4440+Q4441</f>
        <v>370.2335755</v>
      </c>
      <c r="T4441" s="74">
        <f t="shared" si="13328"/>
        <v>442.2497869</v>
      </c>
      <c r="U4441" s="75">
        <f>J4441*SIP_Calculator!$D$27</f>
        <v>0</v>
      </c>
      <c r="V4441" s="75">
        <f t="shared" si="13"/>
        <v>0</v>
      </c>
      <c r="W4441" s="75">
        <f t="shared" si="14"/>
        <v>0</v>
      </c>
      <c r="X4441" s="75">
        <f t="shared" ref="X4441:Y4441" si="13329">X4440+V4441</f>
        <v>370.8606873</v>
      </c>
      <c r="Y4441" s="75">
        <f t="shared" si="13329"/>
        <v>442.9490723</v>
      </c>
    </row>
    <row r="4442" ht="15.75" customHeight="1">
      <c r="A4442" s="81">
        <v>44650.0</v>
      </c>
      <c r="B4442" s="82">
        <v>17684.3</v>
      </c>
      <c r="C4442" s="82">
        <v>14896.9</v>
      </c>
      <c r="D4442" s="74">
        <f t="shared" si="33"/>
        <v>932</v>
      </c>
      <c r="E4442" s="74">
        <f t="shared" si="16"/>
        <v>0</v>
      </c>
      <c r="F4442" s="75">
        <f t="shared" si="4"/>
        <v>3</v>
      </c>
      <c r="G4442" s="75">
        <f t="shared" si="17"/>
        <v>0</v>
      </c>
      <c r="H4442" s="76">
        <f>IF(A4442&lt;SIP_Calculator!$B$7,0,IF(A4442&gt;SIP_Calculator!$E$7,0,1))</f>
        <v>1</v>
      </c>
      <c r="I4442" s="74">
        <f t="shared" si="5"/>
        <v>0</v>
      </c>
      <c r="J4442" s="75">
        <f t="shared" si="6"/>
        <v>0</v>
      </c>
      <c r="K4442" s="76">
        <f>H4442*SIP_Calculator!$D$25</f>
        <v>484.4666522</v>
      </c>
      <c r="L4442" s="76">
        <f t="shared" si="7"/>
        <v>0.02739529708</v>
      </c>
      <c r="M4442" s="76">
        <f t="shared" si="8"/>
        <v>0.03252130659</v>
      </c>
      <c r="N4442" s="76">
        <f t="shared" ref="N4442:O4442" si="13330">N4441+L4442</f>
        <v>370.3711738</v>
      </c>
      <c r="O4442" s="76">
        <f t="shared" si="13330"/>
        <v>442.3255002</v>
      </c>
      <c r="P4442" s="74">
        <f>I4442*SIP_Calculator!$D$26</f>
        <v>0</v>
      </c>
      <c r="Q4442" s="74">
        <f t="shared" si="10"/>
        <v>0</v>
      </c>
      <c r="R4442" s="74">
        <f t="shared" si="11"/>
        <v>0</v>
      </c>
      <c r="S4442" s="74">
        <f t="shared" ref="S4442:T4442" si="13331">S4441+Q4442</f>
        <v>370.2335755</v>
      </c>
      <c r="T4442" s="74">
        <f t="shared" si="13331"/>
        <v>442.2497869</v>
      </c>
      <c r="U4442" s="75">
        <f>J4442*SIP_Calculator!$D$27</f>
        <v>0</v>
      </c>
      <c r="V4442" s="75">
        <f t="shared" si="13"/>
        <v>0</v>
      </c>
      <c r="W4442" s="75">
        <f t="shared" si="14"/>
        <v>0</v>
      </c>
      <c r="X4442" s="75">
        <f t="shared" ref="X4442:Y4442" si="13332">X4441+V4442</f>
        <v>370.8606873</v>
      </c>
      <c r="Y4442" s="75">
        <f t="shared" si="13332"/>
        <v>442.9490723</v>
      </c>
    </row>
    <row r="4443" ht="15.75" customHeight="1">
      <c r="A4443" s="81">
        <v>44651.0</v>
      </c>
      <c r="B4443" s="82">
        <v>17660.35</v>
      </c>
      <c r="C4443" s="82">
        <v>14894.5</v>
      </c>
      <c r="D4443" s="74">
        <f t="shared" si="33"/>
        <v>932</v>
      </c>
      <c r="E4443" s="74">
        <f t="shared" si="16"/>
        <v>0</v>
      </c>
      <c r="F4443" s="75">
        <f t="shared" si="4"/>
        <v>3</v>
      </c>
      <c r="G4443" s="75">
        <f t="shared" si="17"/>
        <v>0</v>
      </c>
      <c r="H4443" s="76">
        <f>IF(A4443&lt;SIP_Calculator!$B$7,0,IF(A4443&gt;SIP_Calculator!$E$7,0,1))</f>
        <v>1</v>
      </c>
      <c r="I4443" s="74">
        <f t="shared" si="5"/>
        <v>0</v>
      </c>
      <c r="J4443" s="75">
        <f t="shared" si="6"/>
        <v>0</v>
      </c>
      <c r="K4443" s="76">
        <f>H4443*SIP_Calculator!$D$25</f>
        <v>484.4666522</v>
      </c>
      <c r="L4443" s="76">
        <f t="shared" si="7"/>
        <v>0.02743244908</v>
      </c>
      <c r="M4443" s="76">
        <f t="shared" si="8"/>
        <v>0.03252654686</v>
      </c>
      <c r="N4443" s="76">
        <f t="shared" ref="N4443:O4443" si="13333">N4442+L4443</f>
        <v>370.3986062</v>
      </c>
      <c r="O4443" s="76">
        <f t="shared" si="13333"/>
        <v>442.3580268</v>
      </c>
      <c r="P4443" s="74">
        <f>I4443*SIP_Calculator!$D$26</f>
        <v>0</v>
      </c>
      <c r="Q4443" s="74">
        <f t="shared" si="10"/>
        <v>0</v>
      </c>
      <c r="R4443" s="74">
        <f t="shared" si="11"/>
        <v>0</v>
      </c>
      <c r="S4443" s="74">
        <f t="shared" ref="S4443:T4443" si="13334">S4442+Q4443</f>
        <v>370.2335755</v>
      </c>
      <c r="T4443" s="74">
        <f t="shared" si="13334"/>
        <v>442.2497869</v>
      </c>
      <c r="U4443" s="75">
        <f>J4443*SIP_Calculator!$D$27</f>
        <v>0</v>
      </c>
      <c r="V4443" s="75">
        <f t="shared" si="13"/>
        <v>0</v>
      </c>
      <c r="W4443" s="75">
        <f t="shared" si="14"/>
        <v>0</v>
      </c>
      <c r="X4443" s="75">
        <f t="shared" ref="X4443:Y4443" si="13335">X4442+V4443</f>
        <v>370.8606873</v>
      </c>
      <c r="Y4443" s="75">
        <f t="shared" si="13335"/>
        <v>442.9490723</v>
      </c>
    </row>
    <row r="4444" ht="15.75" customHeight="1">
      <c r="A4444" s="81">
        <v>44652.0</v>
      </c>
      <c r="B4444" s="82">
        <v>17879.5</v>
      </c>
      <c r="C4444" s="82">
        <v>15087.3</v>
      </c>
      <c r="D4444" s="74">
        <f t="shared" si="33"/>
        <v>932</v>
      </c>
      <c r="E4444" s="74">
        <f t="shared" si="16"/>
        <v>0</v>
      </c>
      <c r="F4444" s="75">
        <f t="shared" si="4"/>
        <v>4</v>
      </c>
      <c r="G4444" s="75">
        <f t="shared" si="17"/>
        <v>1</v>
      </c>
      <c r="H4444" s="76">
        <f>IF(A4444&lt;SIP_Calculator!$B$7,0,IF(A4444&gt;SIP_Calculator!$E$7,0,1))</f>
        <v>1</v>
      </c>
      <c r="I4444" s="74">
        <f t="shared" si="5"/>
        <v>0</v>
      </c>
      <c r="J4444" s="75">
        <f t="shared" si="6"/>
        <v>1</v>
      </c>
      <c r="K4444" s="76">
        <f>H4444*SIP_Calculator!$D$25</f>
        <v>484.4666522</v>
      </c>
      <c r="L4444" s="76">
        <f t="shared" si="7"/>
        <v>0.02709620807</v>
      </c>
      <c r="M4444" s="76">
        <f t="shared" si="8"/>
        <v>0.03211089142</v>
      </c>
      <c r="N4444" s="76">
        <f t="shared" ref="N4444:O4444" si="13336">N4443+L4444</f>
        <v>370.4257025</v>
      </c>
      <c r="O4444" s="76">
        <f t="shared" si="13336"/>
        <v>442.3901377</v>
      </c>
      <c r="P4444" s="74">
        <f>I4444*SIP_Calculator!$D$26</f>
        <v>0</v>
      </c>
      <c r="Q4444" s="74">
        <f t="shared" si="10"/>
        <v>0</v>
      </c>
      <c r="R4444" s="74">
        <f t="shared" si="11"/>
        <v>0</v>
      </c>
      <c r="S4444" s="74">
        <f t="shared" ref="S4444:T4444" si="13337">S4443+Q4444</f>
        <v>370.2335755</v>
      </c>
      <c r="T4444" s="74">
        <f t="shared" si="13337"/>
        <v>442.2497869</v>
      </c>
      <c r="U4444" s="75">
        <f>J4444*SIP_Calculator!$D$27</f>
        <v>10000</v>
      </c>
      <c r="V4444" s="75">
        <f t="shared" si="13"/>
        <v>0.5592997567</v>
      </c>
      <c r="W4444" s="75">
        <f t="shared" si="14"/>
        <v>0.6628091176</v>
      </c>
      <c r="X4444" s="75">
        <f t="shared" ref="X4444:Y4444" si="13338">X4443+V4444</f>
        <v>371.4199871</v>
      </c>
      <c r="Y4444" s="75">
        <f t="shared" si="13338"/>
        <v>443.6118814</v>
      </c>
    </row>
    <row r="4445" ht="15.75" customHeight="1">
      <c r="A4445" s="81">
        <v>44655.0</v>
      </c>
      <c r="B4445" s="82">
        <v>18256.1</v>
      </c>
      <c r="C4445" s="82">
        <v>15384.2</v>
      </c>
      <c r="D4445" s="74">
        <f t="shared" si="33"/>
        <v>933</v>
      </c>
      <c r="E4445" s="74">
        <f t="shared" si="16"/>
        <v>1</v>
      </c>
      <c r="F4445" s="75">
        <f t="shared" si="4"/>
        <v>4</v>
      </c>
      <c r="G4445" s="75">
        <f t="shared" si="17"/>
        <v>0</v>
      </c>
      <c r="H4445" s="76">
        <f>IF(A4445&lt;SIP_Calculator!$B$7,0,IF(A4445&gt;SIP_Calculator!$E$7,0,1))</f>
        <v>1</v>
      </c>
      <c r="I4445" s="74">
        <f t="shared" si="5"/>
        <v>1</v>
      </c>
      <c r="J4445" s="75">
        <f t="shared" si="6"/>
        <v>0</v>
      </c>
      <c r="K4445" s="76">
        <f>H4445*SIP_Calculator!$D$25</f>
        <v>484.4666522</v>
      </c>
      <c r="L4445" s="76">
        <f t="shared" si="7"/>
        <v>0.02653724794</v>
      </c>
      <c r="M4445" s="76">
        <f t="shared" si="8"/>
        <v>0.03149118265</v>
      </c>
      <c r="N4445" s="76">
        <f t="shared" ref="N4445:O4445" si="13339">N4444+L4445</f>
        <v>370.4522397</v>
      </c>
      <c r="O4445" s="76">
        <f t="shared" si="13339"/>
        <v>442.4216289</v>
      </c>
      <c r="P4445" s="74">
        <f>I4445*SIP_Calculator!$D$26</f>
        <v>2301.341589</v>
      </c>
      <c r="Q4445" s="74">
        <f t="shared" si="10"/>
        <v>0.1260587743</v>
      </c>
      <c r="R4445" s="74">
        <f t="shared" si="11"/>
        <v>0.1495912423</v>
      </c>
      <c r="S4445" s="74">
        <f t="shared" ref="S4445:T4445" si="13340">S4444+Q4445</f>
        <v>370.3596342</v>
      </c>
      <c r="T4445" s="74">
        <f t="shared" si="13340"/>
        <v>442.3993781</v>
      </c>
      <c r="U4445" s="75">
        <f>J4445*SIP_Calculator!$D$27</f>
        <v>0</v>
      </c>
      <c r="V4445" s="75">
        <f t="shared" si="13"/>
        <v>0</v>
      </c>
      <c r="W4445" s="75">
        <f t="shared" si="14"/>
        <v>0</v>
      </c>
      <c r="X4445" s="75">
        <f t="shared" ref="X4445:Y4445" si="13341">X4444+V4445</f>
        <v>371.4199871</v>
      </c>
      <c r="Y4445" s="75">
        <f t="shared" si="13341"/>
        <v>443.6118814</v>
      </c>
    </row>
    <row r="4446" ht="15.75" customHeight="1">
      <c r="A4446" s="81">
        <v>44656.0</v>
      </c>
      <c r="B4446" s="82">
        <v>18195.1</v>
      </c>
      <c r="C4446" s="82">
        <v>15390.5</v>
      </c>
      <c r="D4446" s="74">
        <f t="shared" si="33"/>
        <v>933</v>
      </c>
      <c r="E4446" s="74">
        <f t="shared" si="16"/>
        <v>0</v>
      </c>
      <c r="F4446" s="75">
        <f t="shared" si="4"/>
        <v>4</v>
      </c>
      <c r="G4446" s="75">
        <f t="shared" si="17"/>
        <v>0</v>
      </c>
      <c r="H4446" s="76">
        <f>IF(A4446&lt;SIP_Calculator!$B$7,0,IF(A4446&gt;SIP_Calculator!$E$7,0,1))</f>
        <v>1</v>
      </c>
      <c r="I4446" s="74">
        <f t="shared" si="5"/>
        <v>0</v>
      </c>
      <c r="J4446" s="75">
        <f t="shared" si="6"/>
        <v>0</v>
      </c>
      <c r="K4446" s="76">
        <f>H4446*SIP_Calculator!$D$25</f>
        <v>484.4666522</v>
      </c>
      <c r="L4446" s="76">
        <f t="shared" si="7"/>
        <v>0.02662621542</v>
      </c>
      <c r="M4446" s="76">
        <f t="shared" si="8"/>
        <v>0.03147829195</v>
      </c>
      <c r="N4446" s="76">
        <f t="shared" ref="N4446:O4446" si="13342">N4445+L4446</f>
        <v>370.4788659</v>
      </c>
      <c r="O4446" s="76">
        <f t="shared" si="13342"/>
        <v>442.4531072</v>
      </c>
      <c r="P4446" s="74">
        <f>I4446*SIP_Calculator!$D$26</f>
        <v>0</v>
      </c>
      <c r="Q4446" s="74">
        <f t="shared" si="10"/>
        <v>0</v>
      </c>
      <c r="R4446" s="74">
        <f t="shared" si="11"/>
        <v>0</v>
      </c>
      <c r="S4446" s="74">
        <f t="shared" ref="S4446:T4446" si="13343">S4445+Q4446</f>
        <v>370.3596342</v>
      </c>
      <c r="T4446" s="74">
        <f t="shared" si="13343"/>
        <v>442.3993781</v>
      </c>
      <c r="U4446" s="75">
        <f>J4446*SIP_Calculator!$D$27</f>
        <v>0</v>
      </c>
      <c r="V4446" s="75">
        <f t="shared" si="13"/>
        <v>0</v>
      </c>
      <c r="W4446" s="75">
        <f t="shared" si="14"/>
        <v>0</v>
      </c>
      <c r="X4446" s="75">
        <f t="shared" ref="X4446:Y4446" si="13344">X4445+V4446</f>
        <v>371.4199871</v>
      </c>
      <c r="Y4446" s="75">
        <f t="shared" si="13344"/>
        <v>443.6118814</v>
      </c>
    </row>
    <row r="4447" ht="15.75" customHeight="1">
      <c r="A4447" s="81">
        <v>44657.0</v>
      </c>
      <c r="B4447" s="82">
        <v>18075.1</v>
      </c>
      <c r="C4447" s="82">
        <v>15327.9</v>
      </c>
      <c r="D4447" s="74">
        <f t="shared" si="33"/>
        <v>933</v>
      </c>
      <c r="E4447" s="74">
        <f t="shared" si="16"/>
        <v>0</v>
      </c>
      <c r="F4447" s="75">
        <f t="shared" si="4"/>
        <v>4</v>
      </c>
      <c r="G4447" s="75">
        <f t="shared" si="17"/>
        <v>0</v>
      </c>
      <c r="H4447" s="76">
        <f>IF(A4447&lt;SIP_Calculator!$B$7,0,IF(A4447&gt;SIP_Calculator!$E$7,0,1))</f>
        <v>1</v>
      </c>
      <c r="I4447" s="74">
        <f t="shared" si="5"/>
        <v>0</v>
      </c>
      <c r="J4447" s="75">
        <f t="shared" si="6"/>
        <v>0</v>
      </c>
      <c r="K4447" s="76">
        <f>H4447*SIP_Calculator!$D$25</f>
        <v>484.4666522</v>
      </c>
      <c r="L4447" s="76">
        <f t="shared" si="7"/>
        <v>0.026802986</v>
      </c>
      <c r="M4447" s="76">
        <f t="shared" si="8"/>
        <v>0.03160685105</v>
      </c>
      <c r="N4447" s="76">
        <f t="shared" ref="N4447:O4447" si="13345">N4446+L4447</f>
        <v>370.5056689</v>
      </c>
      <c r="O4447" s="76">
        <f t="shared" si="13345"/>
        <v>442.484714</v>
      </c>
      <c r="P4447" s="74">
        <f>I4447*SIP_Calculator!$D$26</f>
        <v>0</v>
      </c>
      <c r="Q4447" s="74">
        <f t="shared" si="10"/>
        <v>0</v>
      </c>
      <c r="R4447" s="74">
        <f t="shared" si="11"/>
        <v>0</v>
      </c>
      <c r="S4447" s="74">
        <f t="shared" ref="S4447:T4447" si="13346">S4446+Q4447</f>
        <v>370.3596342</v>
      </c>
      <c r="T4447" s="74">
        <f t="shared" si="13346"/>
        <v>442.3993781</v>
      </c>
      <c r="U4447" s="75">
        <f>J4447*SIP_Calculator!$D$27</f>
        <v>0</v>
      </c>
      <c r="V4447" s="75">
        <f t="shared" si="13"/>
        <v>0</v>
      </c>
      <c r="W4447" s="75">
        <f t="shared" si="14"/>
        <v>0</v>
      </c>
      <c r="X4447" s="75">
        <f t="shared" ref="X4447:Y4447" si="13347">X4446+V4447</f>
        <v>371.4199871</v>
      </c>
      <c r="Y4447" s="75">
        <f t="shared" si="13347"/>
        <v>443.6118814</v>
      </c>
    </row>
    <row r="4448" ht="15.75" customHeight="1">
      <c r="A4448" s="81">
        <v>44658.0</v>
      </c>
      <c r="B4448" s="82">
        <v>17920.8</v>
      </c>
      <c r="C4448" s="82">
        <v>15201.25</v>
      </c>
      <c r="D4448" s="74">
        <f t="shared" si="33"/>
        <v>933</v>
      </c>
      <c r="E4448" s="74">
        <f t="shared" si="16"/>
        <v>0</v>
      </c>
      <c r="F4448" s="75">
        <f t="shared" si="4"/>
        <v>4</v>
      </c>
      <c r="G4448" s="75">
        <f t="shared" si="17"/>
        <v>0</v>
      </c>
      <c r="H4448" s="76">
        <f>IF(A4448&lt;SIP_Calculator!$B$7,0,IF(A4448&gt;SIP_Calculator!$E$7,0,1))</f>
        <v>1</v>
      </c>
      <c r="I4448" s="74">
        <f t="shared" si="5"/>
        <v>0</v>
      </c>
      <c r="J4448" s="75">
        <f t="shared" si="6"/>
        <v>0</v>
      </c>
      <c r="K4448" s="76">
        <f>H4448*SIP_Calculator!$D$25</f>
        <v>484.4666522</v>
      </c>
      <c r="L4448" s="76">
        <f t="shared" si="7"/>
        <v>0.02703376257</v>
      </c>
      <c r="M4448" s="76">
        <f t="shared" si="8"/>
        <v>0.03187018516</v>
      </c>
      <c r="N4448" s="76">
        <f t="shared" ref="N4448:O4448" si="13348">N4447+L4448</f>
        <v>370.5327027</v>
      </c>
      <c r="O4448" s="76">
        <f t="shared" si="13348"/>
        <v>442.5165842</v>
      </c>
      <c r="P4448" s="74">
        <f>I4448*SIP_Calculator!$D$26</f>
        <v>0</v>
      </c>
      <c r="Q4448" s="74">
        <f t="shared" si="10"/>
        <v>0</v>
      </c>
      <c r="R4448" s="74">
        <f t="shared" si="11"/>
        <v>0</v>
      </c>
      <c r="S4448" s="74">
        <f t="shared" ref="S4448:T4448" si="13349">S4447+Q4448</f>
        <v>370.3596342</v>
      </c>
      <c r="T4448" s="74">
        <f t="shared" si="13349"/>
        <v>442.3993781</v>
      </c>
      <c r="U4448" s="75">
        <f>J4448*SIP_Calculator!$D$27</f>
        <v>0</v>
      </c>
      <c r="V4448" s="75">
        <f t="shared" si="13"/>
        <v>0</v>
      </c>
      <c r="W4448" s="75">
        <f t="shared" si="14"/>
        <v>0</v>
      </c>
      <c r="X4448" s="75">
        <f t="shared" ref="X4448:Y4448" si="13350">X4447+V4448</f>
        <v>371.4199871</v>
      </c>
      <c r="Y4448" s="75">
        <f t="shared" si="13350"/>
        <v>443.6118814</v>
      </c>
    </row>
    <row r="4449" ht="15.75" customHeight="1">
      <c r="A4449" s="81">
        <v>44659.0</v>
      </c>
      <c r="B4449" s="82">
        <v>18089.3</v>
      </c>
      <c r="C4449" s="82">
        <v>15342.4</v>
      </c>
      <c r="D4449" s="74">
        <f t="shared" si="33"/>
        <v>933</v>
      </c>
      <c r="E4449" s="74">
        <f t="shared" si="16"/>
        <v>0</v>
      </c>
      <c r="F4449" s="75">
        <f t="shared" si="4"/>
        <v>4</v>
      </c>
      <c r="G4449" s="75">
        <f t="shared" si="17"/>
        <v>0</v>
      </c>
      <c r="H4449" s="76">
        <f>IF(A4449&lt;SIP_Calculator!$B$7,0,IF(A4449&gt;SIP_Calculator!$E$7,0,1))</f>
        <v>1</v>
      </c>
      <c r="I4449" s="74">
        <f t="shared" si="5"/>
        <v>0</v>
      </c>
      <c r="J4449" s="75">
        <f t="shared" si="6"/>
        <v>0</v>
      </c>
      <c r="K4449" s="76">
        <f>H4449*SIP_Calculator!$D$25</f>
        <v>484.4666522</v>
      </c>
      <c r="L4449" s="76">
        <f t="shared" si="7"/>
        <v>0.0267819458</v>
      </c>
      <c r="M4449" s="76">
        <f t="shared" si="8"/>
        <v>0.03157697962</v>
      </c>
      <c r="N4449" s="76">
        <f t="shared" ref="N4449:O4449" si="13351">N4448+L4449</f>
        <v>370.5594846</v>
      </c>
      <c r="O4449" s="76">
        <f t="shared" si="13351"/>
        <v>442.5481612</v>
      </c>
      <c r="P4449" s="74">
        <f>I4449*SIP_Calculator!$D$26</f>
        <v>0</v>
      </c>
      <c r="Q4449" s="74">
        <f t="shared" si="10"/>
        <v>0</v>
      </c>
      <c r="R4449" s="74">
        <f t="shared" si="11"/>
        <v>0</v>
      </c>
      <c r="S4449" s="74">
        <f t="shared" ref="S4449:T4449" si="13352">S4448+Q4449</f>
        <v>370.3596342</v>
      </c>
      <c r="T4449" s="74">
        <f t="shared" si="13352"/>
        <v>442.3993781</v>
      </c>
      <c r="U4449" s="75">
        <f>J4449*SIP_Calculator!$D$27</f>
        <v>0</v>
      </c>
      <c r="V4449" s="75">
        <f t="shared" si="13"/>
        <v>0</v>
      </c>
      <c r="W4449" s="75">
        <f t="shared" si="14"/>
        <v>0</v>
      </c>
      <c r="X4449" s="75">
        <f t="shared" ref="X4449:Y4449" si="13353">X4448+V4449</f>
        <v>371.4199871</v>
      </c>
      <c r="Y4449" s="75">
        <f t="shared" si="13353"/>
        <v>443.6118814</v>
      </c>
    </row>
    <row r="4450" ht="15.75" customHeight="1">
      <c r="A4450" s="81">
        <v>44662.0</v>
      </c>
      <c r="B4450" s="82">
        <v>18032.4</v>
      </c>
      <c r="C4450" s="82">
        <v>15325.5</v>
      </c>
      <c r="D4450" s="74">
        <f t="shared" si="33"/>
        <v>934</v>
      </c>
      <c r="E4450" s="74">
        <f t="shared" si="16"/>
        <v>1</v>
      </c>
      <c r="F4450" s="75">
        <f t="shared" si="4"/>
        <v>4</v>
      </c>
      <c r="G4450" s="75">
        <f t="shared" si="17"/>
        <v>0</v>
      </c>
      <c r="H4450" s="76">
        <f>IF(A4450&lt;SIP_Calculator!$B$7,0,IF(A4450&gt;SIP_Calculator!$E$7,0,1))</f>
        <v>1</v>
      </c>
      <c r="I4450" s="74">
        <f t="shared" si="5"/>
        <v>1</v>
      </c>
      <c r="J4450" s="75">
        <f t="shared" si="6"/>
        <v>0</v>
      </c>
      <c r="K4450" s="76">
        <f>H4450*SIP_Calculator!$D$25</f>
        <v>484.4666522</v>
      </c>
      <c r="L4450" s="76">
        <f t="shared" si="7"/>
        <v>0.02686645439</v>
      </c>
      <c r="M4450" s="76">
        <f t="shared" si="8"/>
        <v>0.03161180074</v>
      </c>
      <c r="N4450" s="76">
        <f t="shared" ref="N4450:O4450" si="13354">N4449+L4450</f>
        <v>370.5863511</v>
      </c>
      <c r="O4450" s="76">
        <f t="shared" si="13354"/>
        <v>442.579773</v>
      </c>
      <c r="P4450" s="74">
        <f>I4450*SIP_Calculator!$D$26</f>
        <v>2301.341589</v>
      </c>
      <c r="Q4450" s="74">
        <f t="shared" si="10"/>
        <v>0.1276225899</v>
      </c>
      <c r="R4450" s="74">
        <f t="shared" si="11"/>
        <v>0.1501642093</v>
      </c>
      <c r="S4450" s="74">
        <f t="shared" ref="S4450:T4450" si="13355">S4449+Q4450</f>
        <v>370.4872568</v>
      </c>
      <c r="T4450" s="74">
        <f t="shared" si="13355"/>
        <v>442.5495423</v>
      </c>
      <c r="U4450" s="75">
        <f>J4450*SIP_Calculator!$D$27</f>
        <v>0</v>
      </c>
      <c r="V4450" s="75">
        <f t="shared" si="13"/>
        <v>0</v>
      </c>
      <c r="W4450" s="75">
        <f t="shared" si="14"/>
        <v>0</v>
      </c>
      <c r="X4450" s="75">
        <f t="shared" ref="X4450:Y4450" si="13356">X4449+V4450</f>
        <v>371.4199871</v>
      </c>
      <c r="Y4450" s="75">
        <f t="shared" si="13356"/>
        <v>443.6118814</v>
      </c>
    </row>
    <row r="4451" ht="15.75" customHeight="1">
      <c r="A4451" s="81">
        <v>44663.0</v>
      </c>
      <c r="B4451" s="82">
        <v>17877.55</v>
      </c>
      <c r="C4451" s="82">
        <v>15164.7</v>
      </c>
      <c r="D4451" s="74">
        <f t="shared" si="33"/>
        <v>934</v>
      </c>
      <c r="E4451" s="74">
        <f t="shared" si="16"/>
        <v>0</v>
      </c>
      <c r="F4451" s="75">
        <f t="shared" si="4"/>
        <v>4</v>
      </c>
      <c r="G4451" s="75">
        <f t="shared" si="17"/>
        <v>0</v>
      </c>
      <c r="H4451" s="76">
        <f>IF(A4451&lt;SIP_Calculator!$B$7,0,IF(A4451&gt;SIP_Calculator!$E$7,0,1))</f>
        <v>1</v>
      </c>
      <c r="I4451" s="74">
        <f t="shared" si="5"/>
        <v>0</v>
      </c>
      <c r="J4451" s="75">
        <f t="shared" si="6"/>
        <v>0</v>
      </c>
      <c r="K4451" s="76">
        <f>H4451*SIP_Calculator!$D$25</f>
        <v>484.4666522</v>
      </c>
      <c r="L4451" s="76">
        <f t="shared" si="7"/>
        <v>0.0270991636</v>
      </c>
      <c r="M4451" s="76">
        <f t="shared" si="8"/>
        <v>0.03194699877</v>
      </c>
      <c r="N4451" s="76">
        <f t="shared" ref="N4451:O4451" si="13357">N4450+L4451</f>
        <v>370.6134502</v>
      </c>
      <c r="O4451" s="76">
        <f t="shared" si="13357"/>
        <v>442.61172</v>
      </c>
      <c r="P4451" s="74">
        <f>I4451*SIP_Calculator!$D$26</f>
        <v>0</v>
      </c>
      <c r="Q4451" s="74">
        <f t="shared" si="10"/>
        <v>0</v>
      </c>
      <c r="R4451" s="74">
        <f t="shared" si="11"/>
        <v>0</v>
      </c>
      <c r="S4451" s="74">
        <f t="shared" ref="S4451:T4451" si="13358">S4450+Q4451</f>
        <v>370.4872568</v>
      </c>
      <c r="T4451" s="74">
        <f t="shared" si="13358"/>
        <v>442.5495423</v>
      </c>
      <c r="U4451" s="75">
        <f>J4451*SIP_Calculator!$D$27</f>
        <v>0</v>
      </c>
      <c r="V4451" s="75">
        <f t="shared" si="13"/>
        <v>0</v>
      </c>
      <c r="W4451" s="75">
        <f t="shared" si="14"/>
        <v>0</v>
      </c>
      <c r="X4451" s="75">
        <f t="shared" ref="X4451:Y4451" si="13359">X4450+V4451</f>
        <v>371.4199871</v>
      </c>
      <c r="Y4451" s="75">
        <f t="shared" si="13359"/>
        <v>443.6118814</v>
      </c>
    </row>
    <row r="4452" ht="15.75" customHeight="1">
      <c r="A4452" s="81">
        <v>44664.0</v>
      </c>
      <c r="B4452" s="82">
        <v>17835.2</v>
      </c>
      <c r="C4452" s="82">
        <v>15138.55</v>
      </c>
      <c r="D4452" s="74">
        <f t="shared" si="33"/>
        <v>934</v>
      </c>
      <c r="E4452" s="74">
        <f t="shared" si="16"/>
        <v>0</v>
      </c>
      <c r="F4452" s="75">
        <f t="shared" si="4"/>
        <v>4</v>
      </c>
      <c r="G4452" s="75">
        <f t="shared" si="17"/>
        <v>0</v>
      </c>
      <c r="H4452" s="76">
        <f>IF(A4452&lt;SIP_Calculator!$B$7,0,IF(A4452&gt;SIP_Calculator!$E$7,0,1))</f>
        <v>1</v>
      </c>
      <c r="I4452" s="74">
        <f t="shared" si="5"/>
        <v>0</v>
      </c>
      <c r="J4452" s="75">
        <f t="shared" si="6"/>
        <v>0</v>
      </c>
      <c r="K4452" s="76">
        <f>H4452*SIP_Calculator!$D$25</f>
        <v>484.4666522</v>
      </c>
      <c r="L4452" s="76">
        <f t="shared" si="7"/>
        <v>0.02716351104</v>
      </c>
      <c r="M4452" s="76">
        <f t="shared" si="8"/>
        <v>0.03200218331</v>
      </c>
      <c r="N4452" s="76">
        <f t="shared" ref="N4452:O4452" si="13360">N4451+L4452</f>
        <v>370.6406137</v>
      </c>
      <c r="O4452" s="76">
        <f t="shared" si="13360"/>
        <v>442.6437222</v>
      </c>
      <c r="P4452" s="74">
        <f>I4452*SIP_Calculator!$D$26</f>
        <v>0</v>
      </c>
      <c r="Q4452" s="74">
        <f t="shared" si="10"/>
        <v>0</v>
      </c>
      <c r="R4452" s="74">
        <f t="shared" si="11"/>
        <v>0</v>
      </c>
      <c r="S4452" s="74">
        <f t="shared" ref="S4452:T4452" si="13361">S4451+Q4452</f>
        <v>370.4872568</v>
      </c>
      <c r="T4452" s="74">
        <f t="shared" si="13361"/>
        <v>442.5495423</v>
      </c>
      <c r="U4452" s="75">
        <f>J4452*SIP_Calculator!$D$27</f>
        <v>0</v>
      </c>
      <c r="V4452" s="75">
        <f t="shared" si="13"/>
        <v>0</v>
      </c>
      <c r="W4452" s="75">
        <f t="shared" si="14"/>
        <v>0</v>
      </c>
      <c r="X4452" s="75">
        <f t="shared" ref="X4452:Y4452" si="13362">X4451+V4452</f>
        <v>371.4199871</v>
      </c>
      <c r="Y4452" s="75">
        <f t="shared" si="13362"/>
        <v>443.6118814</v>
      </c>
    </row>
    <row r="4453" ht="15.75" customHeight="1">
      <c r="A4453" s="81">
        <v>44669.0</v>
      </c>
      <c r="B4453" s="82">
        <v>17565.95</v>
      </c>
      <c r="C4453" s="82">
        <v>14926.05</v>
      </c>
      <c r="D4453" s="74">
        <f t="shared" si="33"/>
        <v>935</v>
      </c>
      <c r="E4453" s="74">
        <f t="shared" si="16"/>
        <v>1</v>
      </c>
      <c r="F4453" s="75">
        <f t="shared" si="4"/>
        <v>4</v>
      </c>
      <c r="G4453" s="75">
        <f t="shared" si="17"/>
        <v>0</v>
      </c>
      <c r="H4453" s="76">
        <f>IF(A4453&lt;SIP_Calculator!$B$7,0,IF(A4453&gt;SIP_Calculator!$E$7,0,1))</f>
        <v>1</v>
      </c>
      <c r="I4453" s="74">
        <f t="shared" si="5"/>
        <v>1</v>
      </c>
      <c r="J4453" s="75">
        <f t="shared" si="6"/>
        <v>0</v>
      </c>
      <c r="K4453" s="76">
        <f>H4453*SIP_Calculator!$D$25</f>
        <v>484.4666522</v>
      </c>
      <c r="L4453" s="76">
        <f t="shared" si="7"/>
        <v>0.02757987198</v>
      </c>
      <c r="M4453" s="76">
        <f t="shared" si="8"/>
        <v>0.03245779374</v>
      </c>
      <c r="N4453" s="76">
        <f t="shared" ref="N4453:O4453" si="13363">N4452+L4453</f>
        <v>370.6681936</v>
      </c>
      <c r="O4453" s="76">
        <f t="shared" si="13363"/>
        <v>442.67618</v>
      </c>
      <c r="P4453" s="74">
        <f>I4453*SIP_Calculator!$D$26</f>
        <v>2301.341589</v>
      </c>
      <c r="Q4453" s="74">
        <f t="shared" si="10"/>
        <v>0.1310115074</v>
      </c>
      <c r="R4453" s="74">
        <f t="shared" si="11"/>
        <v>0.1541828943</v>
      </c>
      <c r="S4453" s="74">
        <f t="shared" ref="S4453:T4453" si="13364">S4452+Q4453</f>
        <v>370.6182683</v>
      </c>
      <c r="T4453" s="74">
        <f t="shared" si="13364"/>
        <v>442.7037252</v>
      </c>
      <c r="U4453" s="75">
        <f>J4453*SIP_Calculator!$D$27</f>
        <v>0</v>
      </c>
      <c r="V4453" s="75">
        <f t="shared" si="13"/>
        <v>0</v>
      </c>
      <c r="W4453" s="75">
        <f t="shared" si="14"/>
        <v>0</v>
      </c>
      <c r="X4453" s="75">
        <f t="shared" ref="X4453:Y4453" si="13365">X4452+V4453</f>
        <v>371.4199871</v>
      </c>
      <c r="Y4453" s="75">
        <f t="shared" si="13365"/>
        <v>443.6118814</v>
      </c>
    </row>
    <row r="4454" ht="15.75" customHeight="1">
      <c r="A4454" s="81">
        <v>44670.0</v>
      </c>
      <c r="B4454" s="82">
        <v>17330.4</v>
      </c>
      <c r="C4454" s="82">
        <v>14726.65</v>
      </c>
      <c r="D4454" s="74">
        <f t="shared" si="33"/>
        <v>935</v>
      </c>
      <c r="E4454" s="74">
        <f t="shared" si="16"/>
        <v>0</v>
      </c>
      <c r="F4454" s="75">
        <f t="shared" si="4"/>
        <v>4</v>
      </c>
      <c r="G4454" s="75">
        <f t="shared" si="17"/>
        <v>0</v>
      </c>
      <c r="H4454" s="76">
        <f>IF(A4454&lt;SIP_Calculator!$B$7,0,IF(A4454&gt;SIP_Calculator!$E$7,0,1))</f>
        <v>1</v>
      </c>
      <c r="I4454" s="74">
        <f t="shared" si="5"/>
        <v>0</v>
      </c>
      <c r="J4454" s="75">
        <f t="shared" si="6"/>
        <v>0</v>
      </c>
      <c r="K4454" s="76">
        <f>H4454*SIP_Calculator!$D$25</f>
        <v>484.4666522</v>
      </c>
      <c r="L4454" s="76">
        <f t="shared" si="7"/>
        <v>0.02795472996</v>
      </c>
      <c r="M4454" s="76">
        <f t="shared" si="8"/>
        <v>0.03289727482</v>
      </c>
      <c r="N4454" s="76">
        <f t="shared" ref="N4454:O4454" si="13366">N4453+L4454</f>
        <v>370.6961483</v>
      </c>
      <c r="O4454" s="76">
        <f t="shared" si="13366"/>
        <v>442.7090772</v>
      </c>
      <c r="P4454" s="74">
        <f>I4454*SIP_Calculator!$D$26</f>
        <v>0</v>
      </c>
      <c r="Q4454" s="74">
        <f t="shared" si="10"/>
        <v>0</v>
      </c>
      <c r="R4454" s="74">
        <f t="shared" si="11"/>
        <v>0</v>
      </c>
      <c r="S4454" s="74">
        <f t="shared" ref="S4454:T4454" si="13367">S4453+Q4454</f>
        <v>370.6182683</v>
      </c>
      <c r="T4454" s="74">
        <f t="shared" si="13367"/>
        <v>442.7037252</v>
      </c>
      <c r="U4454" s="75">
        <f>J4454*SIP_Calculator!$D$27</f>
        <v>0</v>
      </c>
      <c r="V4454" s="75">
        <f t="shared" si="13"/>
        <v>0</v>
      </c>
      <c r="W4454" s="75">
        <f t="shared" si="14"/>
        <v>0</v>
      </c>
      <c r="X4454" s="75">
        <f t="shared" ref="X4454:Y4454" si="13368">X4453+V4454</f>
        <v>371.4199871</v>
      </c>
      <c r="Y4454" s="75">
        <f t="shared" si="13368"/>
        <v>443.6118814</v>
      </c>
    </row>
    <row r="4455" ht="15.75" customHeight="1">
      <c r="A4455" s="81">
        <v>44671.0</v>
      </c>
      <c r="B4455" s="82">
        <v>17496.65</v>
      </c>
      <c r="C4455" s="82">
        <v>14850.3</v>
      </c>
      <c r="D4455" s="74">
        <f t="shared" si="33"/>
        <v>935</v>
      </c>
      <c r="E4455" s="74">
        <f t="shared" si="16"/>
        <v>0</v>
      </c>
      <c r="F4455" s="75">
        <f t="shared" si="4"/>
        <v>4</v>
      </c>
      <c r="G4455" s="75">
        <f t="shared" si="17"/>
        <v>0</v>
      </c>
      <c r="H4455" s="76">
        <f>IF(A4455&lt;SIP_Calculator!$B$7,0,IF(A4455&gt;SIP_Calculator!$E$7,0,1))</f>
        <v>1</v>
      </c>
      <c r="I4455" s="74">
        <f t="shared" si="5"/>
        <v>0</v>
      </c>
      <c r="J4455" s="75">
        <f t="shared" si="6"/>
        <v>0</v>
      </c>
      <c r="K4455" s="76">
        <f>H4455*SIP_Calculator!$D$25</f>
        <v>484.4666522</v>
      </c>
      <c r="L4455" s="76">
        <f t="shared" si="7"/>
        <v>0.02768910918</v>
      </c>
      <c r="M4455" s="76">
        <f t="shared" si="8"/>
        <v>0.03262335792</v>
      </c>
      <c r="N4455" s="76">
        <f t="shared" ref="N4455:O4455" si="13369">N4454+L4455</f>
        <v>370.7238374</v>
      </c>
      <c r="O4455" s="76">
        <f t="shared" si="13369"/>
        <v>442.7417006</v>
      </c>
      <c r="P4455" s="74">
        <f>I4455*SIP_Calculator!$D$26</f>
        <v>0</v>
      </c>
      <c r="Q4455" s="74">
        <f t="shared" si="10"/>
        <v>0</v>
      </c>
      <c r="R4455" s="74">
        <f t="shared" si="11"/>
        <v>0</v>
      </c>
      <c r="S4455" s="74">
        <f t="shared" ref="S4455:T4455" si="13370">S4454+Q4455</f>
        <v>370.6182683</v>
      </c>
      <c r="T4455" s="74">
        <f t="shared" si="13370"/>
        <v>442.7037252</v>
      </c>
      <c r="U4455" s="75">
        <f>J4455*SIP_Calculator!$D$27</f>
        <v>0</v>
      </c>
      <c r="V4455" s="75">
        <f t="shared" si="13"/>
        <v>0</v>
      </c>
      <c r="W4455" s="75">
        <f t="shared" si="14"/>
        <v>0</v>
      </c>
      <c r="X4455" s="75">
        <f t="shared" ref="X4455:Y4455" si="13371">X4454+V4455</f>
        <v>371.4199871</v>
      </c>
      <c r="Y4455" s="75">
        <f t="shared" si="13371"/>
        <v>443.6118814</v>
      </c>
    </row>
    <row r="4456" ht="15.75" customHeight="1">
      <c r="A4456" s="81">
        <v>44672.0</v>
      </c>
      <c r="B4456" s="82">
        <v>17750.2</v>
      </c>
      <c r="C4456" s="82">
        <v>15053.95</v>
      </c>
      <c r="D4456" s="74">
        <f t="shared" si="33"/>
        <v>935</v>
      </c>
      <c r="E4456" s="74">
        <f t="shared" si="16"/>
        <v>0</v>
      </c>
      <c r="F4456" s="75">
        <f t="shared" si="4"/>
        <v>4</v>
      </c>
      <c r="G4456" s="75">
        <f t="shared" si="17"/>
        <v>0</v>
      </c>
      <c r="H4456" s="76">
        <f>IF(A4456&lt;SIP_Calculator!$B$7,0,IF(A4456&gt;SIP_Calculator!$E$7,0,1))</f>
        <v>1</v>
      </c>
      <c r="I4456" s="74">
        <f t="shared" si="5"/>
        <v>0</v>
      </c>
      <c r="J4456" s="75">
        <f t="shared" si="6"/>
        <v>0</v>
      </c>
      <c r="K4456" s="76">
        <f>H4456*SIP_Calculator!$D$25</f>
        <v>484.4666522</v>
      </c>
      <c r="L4456" s="76">
        <f t="shared" si="7"/>
        <v>0.02729358836</v>
      </c>
      <c r="M4456" s="76">
        <f t="shared" si="8"/>
        <v>0.03218202878</v>
      </c>
      <c r="N4456" s="76">
        <f t="shared" ref="N4456:O4456" si="13372">N4455+L4456</f>
        <v>370.751131</v>
      </c>
      <c r="O4456" s="76">
        <f t="shared" si="13372"/>
        <v>442.7738826</v>
      </c>
      <c r="P4456" s="74">
        <f>I4456*SIP_Calculator!$D$26</f>
        <v>0</v>
      </c>
      <c r="Q4456" s="74">
        <f t="shared" si="10"/>
        <v>0</v>
      </c>
      <c r="R4456" s="74">
        <f t="shared" si="11"/>
        <v>0</v>
      </c>
      <c r="S4456" s="74">
        <f t="shared" ref="S4456:T4456" si="13373">S4455+Q4456</f>
        <v>370.6182683</v>
      </c>
      <c r="T4456" s="74">
        <f t="shared" si="13373"/>
        <v>442.7037252</v>
      </c>
      <c r="U4456" s="75">
        <f>J4456*SIP_Calculator!$D$27</f>
        <v>0</v>
      </c>
      <c r="V4456" s="75">
        <f t="shared" si="13"/>
        <v>0</v>
      </c>
      <c r="W4456" s="75">
        <f t="shared" si="14"/>
        <v>0</v>
      </c>
      <c r="X4456" s="75">
        <f t="shared" ref="X4456:Y4456" si="13374">X4455+V4456</f>
        <v>371.4199871</v>
      </c>
      <c r="Y4456" s="75">
        <f t="shared" si="13374"/>
        <v>443.6118814</v>
      </c>
    </row>
    <row r="4457" ht="15.75" customHeight="1">
      <c r="A4457" s="81">
        <v>44673.0</v>
      </c>
      <c r="B4457" s="82">
        <v>17541.1</v>
      </c>
      <c r="C4457" s="82">
        <v>14894.85</v>
      </c>
      <c r="D4457" s="74">
        <f t="shared" si="33"/>
        <v>935</v>
      </c>
      <c r="E4457" s="74">
        <f t="shared" si="16"/>
        <v>0</v>
      </c>
      <c r="F4457" s="75">
        <f t="shared" si="4"/>
        <v>4</v>
      </c>
      <c r="G4457" s="75">
        <f t="shared" si="17"/>
        <v>0</v>
      </c>
      <c r="H4457" s="76">
        <f>IF(A4457&lt;SIP_Calculator!$B$7,0,IF(A4457&gt;SIP_Calculator!$E$7,0,1))</f>
        <v>1</v>
      </c>
      <c r="I4457" s="74">
        <f t="shared" si="5"/>
        <v>0</v>
      </c>
      <c r="J4457" s="75">
        <f t="shared" si="6"/>
        <v>0</v>
      </c>
      <c r="K4457" s="76">
        <f>H4457*SIP_Calculator!$D$25</f>
        <v>484.4666522</v>
      </c>
      <c r="L4457" s="76">
        <f t="shared" si="7"/>
        <v>0.02761894363</v>
      </c>
      <c r="M4457" s="76">
        <f t="shared" si="8"/>
        <v>0.03252578255</v>
      </c>
      <c r="N4457" s="76">
        <f t="shared" ref="N4457:O4457" si="13375">N4456+L4457</f>
        <v>370.77875</v>
      </c>
      <c r="O4457" s="76">
        <f t="shared" si="13375"/>
        <v>442.8064084</v>
      </c>
      <c r="P4457" s="74">
        <f>I4457*SIP_Calculator!$D$26</f>
        <v>0</v>
      </c>
      <c r="Q4457" s="74">
        <f t="shared" si="10"/>
        <v>0</v>
      </c>
      <c r="R4457" s="74">
        <f t="shared" si="11"/>
        <v>0</v>
      </c>
      <c r="S4457" s="74">
        <f t="shared" ref="S4457:T4457" si="13376">S4456+Q4457</f>
        <v>370.6182683</v>
      </c>
      <c r="T4457" s="74">
        <f t="shared" si="13376"/>
        <v>442.7037252</v>
      </c>
      <c r="U4457" s="75">
        <f>J4457*SIP_Calculator!$D$27</f>
        <v>0</v>
      </c>
      <c r="V4457" s="75">
        <f t="shared" si="13"/>
        <v>0</v>
      </c>
      <c r="W4457" s="75">
        <f t="shared" si="14"/>
        <v>0</v>
      </c>
      <c r="X4457" s="75">
        <f t="shared" ref="X4457:Y4457" si="13377">X4456+V4457</f>
        <v>371.4199871</v>
      </c>
      <c r="Y4457" s="75">
        <f t="shared" si="13377"/>
        <v>443.6118814</v>
      </c>
    </row>
    <row r="4458" ht="15.75" customHeight="1">
      <c r="A4458" s="81">
        <v>44676.0</v>
      </c>
      <c r="B4458" s="82">
        <v>17300.35</v>
      </c>
      <c r="C4458" s="82">
        <v>14673.0</v>
      </c>
      <c r="D4458" s="74">
        <f t="shared" si="33"/>
        <v>936</v>
      </c>
      <c r="E4458" s="74">
        <f t="shared" si="16"/>
        <v>1</v>
      </c>
      <c r="F4458" s="75">
        <f t="shared" si="4"/>
        <v>4</v>
      </c>
      <c r="G4458" s="75">
        <f t="shared" si="17"/>
        <v>0</v>
      </c>
      <c r="H4458" s="76">
        <f>IF(A4458&lt;SIP_Calculator!$B$7,0,IF(A4458&gt;SIP_Calculator!$E$7,0,1))</f>
        <v>1</v>
      </c>
      <c r="I4458" s="74">
        <f t="shared" si="5"/>
        <v>1</v>
      </c>
      <c r="J4458" s="75">
        <f t="shared" si="6"/>
        <v>0</v>
      </c>
      <c r="K4458" s="76">
        <f>H4458*SIP_Calculator!$D$25</f>
        <v>484.4666522</v>
      </c>
      <c r="L4458" s="76">
        <f t="shared" si="7"/>
        <v>0.02800328619</v>
      </c>
      <c r="M4458" s="76">
        <f t="shared" si="8"/>
        <v>0.03301755961</v>
      </c>
      <c r="N4458" s="76">
        <f t="shared" ref="N4458:O4458" si="13378">N4457+L4458</f>
        <v>370.8067533</v>
      </c>
      <c r="O4458" s="76">
        <f t="shared" si="13378"/>
        <v>442.839426</v>
      </c>
      <c r="P4458" s="74">
        <f>I4458*SIP_Calculator!$D$26</f>
        <v>2301.341589</v>
      </c>
      <c r="Q4458" s="74">
        <f t="shared" si="10"/>
        <v>0.1330228342</v>
      </c>
      <c r="R4458" s="74">
        <f t="shared" si="11"/>
        <v>0.1568419266</v>
      </c>
      <c r="S4458" s="74">
        <f t="shared" ref="S4458:T4458" si="13379">S4457+Q4458</f>
        <v>370.7512912</v>
      </c>
      <c r="T4458" s="74">
        <f t="shared" si="13379"/>
        <v>442.8605672</v>
      </c>
      <c r="U4458" s="75">
        <f>J4458*SIP_Calculator!$D$27</f>
        <v>0</v>
      </c>
      <c r="V4458" s="75">
        <f t="shared" si="13"/>
        <v>0</v>
      </c>
      <c r="W4458" s="75">
        <f t="shared" si="14"/>
        <v>0</v>
      </c>
      <c r="X4458" s="75">
        <f t="shared" ref="X4458:Y4458" si="13380">X4457+V4458</f>
        <v>371.4199871</v>
      </c>
      <c r="Y4458" s="75">
        <f t="shared" si="13380"/>
        <v>443.6118814</v>
      </c>
    </row>
    <row r="4459" ht="15.75" customHeight="1">
      <c r="A4459" s="81">
        <v>44677.0</v>
      </c>
      <c r="B4459" s="82">
        <v>17577.8</v>
      </c>
      <c r="C4459" s="82">
        <v>14898.35</v>
      </c>
      <c r="D4459" s="74">
        <f t="shared" si="33"/>
        <v>936</v>
      </c>
      <c r="E4459" s="74">
        <f t="shared" si="16"/>
        <v>0</v>
      </c>
      <c r="F4459" s="75">
        <f t="shared" si="4"/>
        <v>4</v>
      </c>
      <c r="G4459" s="75">
        <f t="shared" si="17"/>
        <v>0</v>
      </c>
      <c r="H4459" s="76">
        <f>IF(A4459&lt;SIP_Calculator!$B$7,0,IF(A4459&gt;SIP_Calculator!$E$7,0,1))</f>
        <v>1</v>
      </c>
      <c r="I4459" s="74">
        <f t="shared" si="5"/>
        <v>0</v>
      </c>
      <c r="J4459" s="75">
        <f t="shared" si="6"/>
        <v>0</v>
      </c>
      <c r="K4459" s="76">
        <f>H4459*SIP_Calculator!$D$25</f>
        <v>484.4666522</v>
      </c>
      <c r="L4459" s="76">
        <f t="shared" si="7"/>
        <v>0.02756127912</v>
      </c>
      <c r="M4459" s="76">
        <f t="shared" si="8"/>
        <v>0.03251814142</v>
      </c>
      <c r="N4459" s="76">
        <f t="shared" ref="N4459:O4459" si="13381">N4458+L4459</f>
        <v>370.8343145</v>
      </c>
      <c r="O4459" s="76">
        <f t="shared" si="13381"/>
        <v>442.8719441</v>
      </c>
      <c r="P4459" s="74">
        <f>I4459*SIP_Calculator!$D$26</f>
        <v>0</v>
      </c>
      <c r="Q4459" s="74">
        <f t="shared" si="10"/>
        <v>0</v>
      </c>
      <c r="R4459" s="74">
        <f t="shared" si="11"/>
        <v>0</v>
      </c>
      <c r="S4459" s="74">
        <f t="shared" ref="S4459:T4459" si="13382">S4458+Q4459</f>
        <v>370.7512912</v>
      </c>
      <c r="T4459" s="74">
        <f t="shared" si="13382"/>
        <v>442.8605672</v>
      </c>
      <c r="U4459" s="75">
        <f>J4459*SIP_Calculator!$D$27</f>
        <v>0</v>
      </c>
      <c r="V4459" s="75">
        <f t="shared" si="13"/>
        <v>0</v>
      </c>
      <c r="W4459" s="75">
        <f t="shared" si="14"/>
        <v>0</v>
      </c>
      <c r="X4459" s="75">
        <f t="shared" ref="X4459:Y4459" si="13383">X4458+V4459</f>
        <v>371.4199871</v>
      </c>
      <c r="Y4459" s="75">
        <f t="shared" si="13383"/>
        <v>443.6118814</v>
      </c>
    </row>
    <row r="4460" ht="15.75" customHeight="1">
      <c r="A4460" s="81">
        <v>44678.0</v>
      </c>
      <c r="B4460" s="82">
        <v>17398.55</v>
      </c>
      <c r="C4460" s="82">
        <v>14756.0</v>
      </c>
      <c r="D4460" s="74">
        <f t="shared" si="33"/>
        <v>936</v>
      </c>
      <c r="E4460" s="74">
        <f t="shared" si="16"/>
        <v>0</v>
      </c>
      <c r="F4460" s="75">
        <f t="shared" si="4"/>
        <v>4</v>
      </c>
      <c r="G4460" s="75">
        <f t="shared" si="17"/>
        <v>0</v>
      </c>
      <c r="H4460" s="76">
        <f>IF(A4460&lt;SIP_Calculator!$B$7,0,IF(A4460&gt;SIP_Calculator!$E$7,0,1))</f>
        <v>1</v>
      </c>
      <c r="I4460" s="74">
        <f t="shared" si="5"/>
        <v>0</v>
      </c>
      <c r="J4460" s="75">
        <f t="shared" si="6"/>
        <v>0</v>
      </c>
      <c r="K4460" s="76">
        <f>H4460*SIP_Calculator!$D$25</f>
        <v>484.4666522</v>
      </c>
      <c r="L4460" s="76">
        <f t="shared" si="7"/>
        <v>0.02784523148</v>
      </c>
      <c r="M4460" s="76">
        <f t="shared" si="8"/>
        <v>0.03283184143</v>
      </c>
      <c r="N4460" s="76">
        <f t="shared" ref="N4460:O4460" si="13384">N4459+L4460</f>
        <v>370.8621598</v>
      </c>
      <c r="O4460" s="76">
        <f t="shared" si="13384"/>
        <v>442.9047759</v>
      </c>
      <c r="P4460" s="74">
        <f>I4460*SIP_Calculator!$D$26</f>
        <v>0</v>
      </c>
      <c r="Q4460" s="74">
        <f t="shared" si="10"/>
        <v>0</v>
      </c>
      <c r="R4460" s="74">
        <f t="shared" si="11"/>
        <v>0</v>
      </c>
      <c r="S4460" s="74">
        <f t="shared" ref="S4460:T4460" si="13385">S4459+Q4460</f>
        <v>370.7512912</v>
      </c>
      <c r="T4460" s="74">
        <f t="shared" si="13385"/>
        <v>442.8605672</v>
      </c>
      <c r="U4460" s="75">
        <f>J4460*SIP_Calculator!$D$27</f>
        <v>0</v>
      </c>
      <c r="V4460" s="75">
        <f t="shared" si="13"/>
        <v>0</v>
      </c>
      <c r="W4460" s="75">
        <f t="shared" si="14"/>
        <v>0</v>
      </c>
      <c r="X4460" s="75">
        <f t="shared" ref="X4460:Y4460" si="13386">X4459+V4460</f>
        <v>371.4199871</v>
      </c>
      <c r="Y4460" s="75">
        <f t="shared" si="13386"/>
        <v>443.6118814</v>
      </c>
    </row>
    <row r="4461" ht="15.75" customHeight="1">
      <c r="A4461" s="81">
        <v>44679.0</v>
      </c>
      <c r="B4461" s="82">
        <v>17615.4</v>
      </c>
      <c r="C4461" s="82">
        <v>14913.9</v>
      </c>
      <c r="D4461" s="74">
        <f t="shared" si="33"/>
        <v>936</v>
      </c>
      <c r="E4461" s="74">
        <f t="shared" si="16"/>
        <v>0</v>
      </c>
      <c r="F4461" s="75">
        <f t="shared" si="4"/>
        <v>4</v>
      </c>
      <c r="G4461" s="75">
        <f t="shared" si="17"/>
        <v>0</v>
      </c>
      <c r="H4461" s="76">
        <f>IF(A4461&lt;SIP_Calculator!$B$7,0,IF(A4461&gt;SIP_Calculator!$E$7,0,1))</f>
        <v>1</v>
      </c>
      <c r="I4461" s="74">
        <f t="shared" si="5"/>
        <v>0</v>
      </c>
      <c r="J4461" s="75">
        <f t="shared" si="6"/>
        <v>0</v>
      </c>
      <c r="K4461" s="76">
        <f>H4461*SIP_Calculator!$D$25</f>
        <v>484.4666522</v>
      </c>
      <c r="L4461" s="76">
        <f t="shared" si="7"/>
        <v>0.02750244969</v>
      </c>
      <c r="M4461" s="76">
        <f t="shared" si="8"/>
        <v>0.03248423633</v>
      </c>
      <c r="N4461" s="76">
        <f t="shared" ref="N4461:O4461" si="13387">N4460+L4461</f>
        <v>370.8896622</v>
      </c>
      <c r="O4461" s="76">
        <f t="shared" si="13387"/>
        <v>442.9372602</v>
      </c>
      <c r="P4461" s="74">
        <f>I4461*SIP_Calculator!$D$26</f>
        <v>0</v>
      </c>
      <c r="Q4461" s="74">
        <f t="shared" si="10"/>
        <v>0</v>
      </c>
      <c r="R4461" s="74">
        <f t="shared" si="11"/>
        <v>0</v>
      </c>
      <c r="S4461" s="74">
        <f t="shared" ref="S4461:T4461" si="13388">S4460+Q4461</f>
        <v>370.7512912</v>
      </c>
      <c r="T4461" s="74">
        <f t="shared" si="13388"/>
        <v>442.8605672</v>
      </c>
      <c r="U4461" s="75">
        <f>J4461*SIP_Calculator!$D$27</f>
        <v>0</v>
      </c>
      <c r="V4461" s="75">
        <f t="shared" si="13"/>
        <v>0</v>
      </c>
      <c r="W4461" s="75">
        <f t="shared" si="14"/>
        <v>0</v>
      </c>
      <c r="X4461" s="75">
        <f t="shared" ref="X4461:Y4461" si="13389">X4460+V4461</f>
        <v>371.4199871</v>
      </c>
      <c r="Y4461" s="75">
        <f t="shared" si="13389"/>
        <v>443.6118814</v>
      </c>
    </row>
    <row r="4462" ht="15.75" customHeight="1">
      <c r="A4462" s="81">
        <v>44680.0</v>
      </c>
      <c r="B4462" s="82">
        <v>17457.2</v>
      </c>
      <c r="C4462" s="82">
        <v>14783.35</v>
      </c>
      <c r="D4462" s="74">
        <f t="shared" si="33"/>
        <v>936</v>
      </c>
      <c r="E4462" s="74">
        <f t="shared" si="16"/>
        <v>0</v>
      </c>
      <c r="F4462" s="75">
        <f t="shared" si="4"/>
        <v>4</v>
      </c>
      <c r="G4462" s="75">
        <f t="shared" si="17"/>
        <v>0</v>
      </c>
      <c r="H4462" s="76">
        <f>IF(A4462&lt;SIP_Calculator!$B$7,0,IF(A4462&gt;SIP_Calculator!$E$7,0,1))</f>
        <v>1</v>
      </c>
      <c r="I4462" s="74">
        <f t="shared" si="5"/>
        <v>0</v>
      </c>
      <c r="J4462" s="75">
        <f t="shared" si="6"/>
        <v>0</v>
      </c>
      <c r="K4462" s="76">
        <f>H4462*SIP_Calculator!$D$25</f>
        <v>484.4666522</v>
      </c>
      <c r="L4462" s="76">
        <f t="shared" si="7"/>
        <v>0.02775168138</v>
      </c>
      <c r="M4462" s="76">
        <f t="shared" si="8"/>
        <v>0.03277110074</v>
      </c>
      <c r="N4462" s="76">
        <f t="shared" ref="N4462:O4462" si="13390">N4461+L4462</f>
        <v>370.9174139</v>
      </c>
      <c r="O4462" s="76">
        <f t="shared" si="13390"/>
        <v>442.9700313</v>
      </c>
      <c r="P4462" s="74">
        <f>I4462*SIP_Calculator!$D$26</f>
        <v>0</v>
      </c>
      <c r="Q4462" s="74">
        <f t="shared" si="10"/>
        <v>0</v>
      </c>
      <c r="R4462" s="74">
        <f t="shared" si="11"/>
        <v>0</v>
      </c>
      <c r="S4462" s="74">
        <f t="shared" ref="S4462:T4462" si="13391">S4461+Q4462</f>
        <v>370.7512912</v>
      </c>
      <c r="T4462" s="74">
        <f t="shared" si="13391"/>
        <v>442.8605672</v>
      </c>
      <c r="U4462" s="75">
        <f>J4462*SIP_Calculator!$D$27</f>
        <v>0</v>
      </c>
      <c r="V4462" s="75">
        <f t="shared" si="13"/>
        <v>0</v>
      </c>
      <c r="W4462" s="75">
        <f t="shared" si="14"/>
        <v>0</v>
      </c>
      <c r="X4462" s="75">
        <f t="shared" ref="X4462:Y4462" si="13392">X4461+V4462</f>
        <v>371.4199871</v>
      </c>
      <c r="Y4462" s="75">
        <f t="shared" si="13392"/>
        <v>443.6118814</v>
      </c>
    </row>
    <row r="4463" ht="15.75" customHeight="1">
      <c r="A4463" s="81">
        <v>44683.0</v>
      </c>
      <c r="B4463" s="82">
        <v>17419.45</v>
      </c>
      <c r="C4463" s="82">
        <v>14736.3</v>
      </c>
      <c r="D4463" s="74">
        <f t="shared" si="33"/>
        <v>937</v>
      </c>
      <c r="E4463" s="74">
        <f t="shared" si="16"/>
        <v>1</v>
      </c>
      <c r="F4463" s="75">
        <f t="shared" si="4"/>
        <v>5</v>
      </c>
      <c r="G4463" s="75">
        <f t="shared" si="17"/>
        <v>1</v>
      </c>
      <c r="H4463" s="76">
        <f>IF(A4463&lt;SIP_Calculator!$B$7,0,IF(A4463&gt;SIP_Calculator!$E$7,0,1))</f>
        <v>1</v>
      </c>
      <c r="I4463" s="74">
        <f t="shared" si="5"/>
        <v>1</v>
      </c>
      <c r="J4463" s="75">
        <f t="shared" si="6"/>
        <v>1</v>
      </c>
      <c r="K4463" s="76">
        <f>H4463*SIP_Calculator!$D$25</f>
        <v>484.4666522</v>
      </c>
      <c r="L4463" s="76">
        <f t="shared" si="7"/>
        <v>0.02781182254</v>
      </c>
      <c r="M4463" s="76">
        <f t="shared" si="8"/>
        <v>0.03287573218</v>
      </c>
      <c r="N4463" s="76">
        <f t="shared" ref="N4463:O4463" si="13393">N4462+L4463</f>
        <v>370.9452257</v>
      </c>
      <c r="O4463" s="76">
        <f t="shared" si="13393"/>
        <v>443.002907</v>
      </c>
      <c r="P4463" s="74">
        <f>I4463*SIP_Calculator!$D$26</f>
        <v>2301.341589</v>
      </c>
      <c r="Q4463" s="74">
        <f t="shared" si="10"/>
        <v>0.1321133325</v>
      </c>
      <c r="R4463" s="74">
        <f t="shared" si="11"/>
        <v>0.1561682097</v>
      </c>
      <c r="S4463" s="74">
        <f t="shared" ref="S4463:T4463" si="13394">S4462+Q4463</f>
        <v>370.8834045</v>
      </c>
      <c r="T4463" s="74">
        <f t="shared" si="13394"/>
        <v>443.0167354</v>
      </c>
      <c r="U4463" s="75">
        <f>J4463*SIP_Calculator!$D$27</f>
        <v>10000</v>
      </c>
      <c r="V4463" s="75">
        <f t="shared" si="13"/>
        <v>0.5740709379</v>
      </c>
      <c r="W4463" s="75">
        <f t="shared" si="14"/>
        <v>0.6785963912</v>
      </c>
      <c r="X4463" s="75">
        <f t="shared" ref="X4463:Y4463" si="13395">X4462+V4463</f>
        <v>371.994058</v>
      </c>
      <c r="Y4463" s="75">
        <f t="shared" si="13395"/>
        <v>444.2904778</v>
      </c>
    </row>
    <row r="4464" ht="15.75" customHeight="1">
      <c r="A4464" s="81">
        <v>44685.0</v>
      </c>
      <c r="B4464" s="82">
        <v>17004.05</v>
      </c>
      <c r="C4464" s="82">
        <v>14393.35</v>
      </c>
      <c r="D4464" s="74">
        <f t="shared" si="33"/>
        <v>937</v>
      </c>
      <c r="E4464" s="74">
        <f t="shared" si="16"/>
        <v>0</v>
      </c>
      <c r="F4464" s="75">
        <f t="shared" si="4"/>
        <v>5</v>
      </c>
      <c r="G4464" s="75">
        <f t="shared" si="17"/>
        <v>0</v>
      </c>
      <c r="H4464" s="76">
        <f>IF(A4464&lt;SIP_Calculator!$B$7,0,IF(A4464&gt;SIP_Calculator!$E$7,0,1))</f>
        <v>1</v>
      </c>
      <c r="I4464" s="74">
        <f t="shared" si="5"/>
        <v>0</v>
      </c>
      <c r="J4464" s="75">
        <f t="shared" si="6"/>
        <v>0</v>
      </c>
      <c r="K4464" s="76">
        <f>H4464*SIP_Calculator!$D$25</f>
        <v>484.4666522</v>
      </c>
      <c r="L4464" s="76">
        <f t="shared" si="7"/>
        <v>0.02849125074</v>
      </c>
      <c r="M4464" s="76">
        <f t="shared" si="8"/>
        <v>0.03365906145</v>
      </c>
      <c r="N4464" s="76">
        <f t="shared" ref="N4464:O4464" si="13396">N4463+L4464</f>
        <v>370.973717</v>
      </c>
      <c r="O4464" s="76">
        <f t="shared" si="13396"/>
        <v>443.0365661</v>
      </c>
      <c r="P4464" s="74">
        <f>I4464*SIP_Calculator!$D$26</f>
        <v>0</v>
      </c>
      <c r="Q4464" s="74">
        <f t="shared" si="10"/>
        <v>0</v>
      </c>
      <c r="R4464" s="74">
        <f t="shared" si="11"/>
        <v>0</v>
      </c>
      <c r="S4464" s="74">
        <f t="shared" ref="S4464:T4464" si="13397">S4463+Q4464</f>
        <v>370.8834045</v>
      </c>
      <c r="T4464" s="74">
        <f t="shared" si="13397"/>
        <v>443.0167354</v>
      </c>
      <c r="U4464" s="75">
        <f>J4464*SIP_Calculator!$D$27</f>
        <v>0</v>
      </c>
      <c r="V4464" s="75">
        <f t="shared" si="13"/>
        <v>0</v>
      </c>
      <c r="W4464" s="75">
        <f t="shared" si="14"/>
        <v>0</v>
      </c>
      <c r="X4464" s="75">
        <f t="shared" ref="X4464:Y4464" si="13398">X4463+V4464</f>
        <v>371.994058</v>
      </c>
      <c r="Y4464" s="75">
        <f t="shared" si="13398"/>
        <v>444.2904778</v>
      </c>
    </row>
    <row r="4465" ht="15.75" customHeight="1">
      <c r="A4465" s="81">
        <v>44686.0</v>
      </c>
      <c r="B4465" s="82">
        <v>17016.6</v>
      </c>
      <c r="C4465" s="82">
        <v>14395.5</v>
      </c>
      <c r="D4465" s="74">
        <f t="shared" si="33"/>
        <v>937</v>
      </c>
      <c r="E4465" s="74">
        <f t="shared" si="16"/>
        <v>0</v>
      </c>
      <c r="F4465" s="75">
        <f t="shared" si="4"/>
        <v>5</v>
      </c>
      <c r="G4465" s="75">
        <f t="shared" si="17"/>
        <v>0</v>
      </c>
      <c r="H4465" s="76">
        <f>IF(A4465&lt;SIP_Calculator!$B$7,0,IF(A4465&gt;SIP_Calculator!$E$7,0,1))</f>
        <v>1</v>
      </c>
      <c r="I4465" s="74">
        <f t="shared" si="5"/>
        <v>0</v>
      </c>
      <c r="J4465" s="75">
        <f t="shared" si="6"/>
        <v>0</v>
      </c>
      <c r="K4465" s="76">
        <f>H4465*SIP_Calculator!$D$25</f>
        <v>484.4666522</v>
      </c>
      <c r="L4465" s="76">
        <f t="shared" si="7"/>
        <v>0.02847023801</v>
      </c>
      <c r="M4465" s="76">
        <f t="shared" si="8"/>
        <v>0.0336540344</v>
      </c>
      <c r="N4465" s="76">
        <f t="shared" ref="N4465:O4465" si="13399">N4464+L4465</f>
        <v>371.0021872</v>
      </c>
      <c r="O4465" s="76">
        <f t="shared" si="13399"/>
        <v>443.0702201</v>
      </c>
      <c r="P4465" s="74">
        <f>I4465*SIP_Calculator!$D$26</f>
        <v>0</v>
      </c>
      <c r="Q4465" s="74">
        <f t="shared" si="10"/>
        <v>0</v>
      </c>
      <c r="R4465" s="74">
        <f t="shared" si="11"/>
        <v>0</v>
      </c>
      <c r="S4465" s="74">
        <f t="shared" ref="S4465:T4465" si="13400">S4464+Q4465</f>
        <v>370.8834045</v>
      </c>
      <c r="T4465" s="74">
        <f t="shared" si="13400"/>
        <v>443.0167354</v>
      </c>
      <c r="U4465" s="75">
        <f>J4465*SIP_Calculator!$D$27</f>
        <v>0</v>
      </c>
      <c r="V4465" s="75">
        <f t="shared" si="13"/>
        <v>0</v>
      </c>
      <c r="W4465" s="75">
        <f t="shared" si="14"/>
        <v>0</v>
      </c>
      <c r="X4465" s="75">
        <f t="shared" ref="X4465:Y4465" si="13401">X4464+V4465</f>
        <v>371.994058</v>
      </c>
      <c r="Y4465" s="75">
        <f t="shared" si="13401"/>
        <v>444.2904778</v>
      </c>
    </row>
    <row r="4466" ht="15.75" customHeight="1">
      <c r="A4466" s="81">
        <v>44687.0</v>
      </c>
      <c r="B4466" s="82">
        <v>16729.55</v>
      </c>
      <c r="C4466" s="82">
        <v>14145.75</v>
      </c>
      <c r="D4466" s="74">
        <f t="shared" si="33"/>
        <v>937</v>
      </c>
      <c r="E4466" s="74">
        <f t="shared" si="16"/>
        <v>0</v>
      </c>
      <c r="F4466" s="75">
        <f t="shared" si="4"/>
        <v>5</v>
      </c>
      <c r="G4466" s="75">
        <f t="shared" si="17"/>
        <v>0</v>
      </c>
      <c r="H4466" s="76">
        <f>IF(A4466&lt;SIP_Calculator!$B$7,0,IF(A4466&gt;SIP_Calculator!$E$7,0,1))</f>
        <v>1</v>
      </c>
      <c r="I4466" s="74">
        <f t="shared" si="5"/>
        <v>0</v>
      </c>
      <c r="J4466" s="75">
        <f t="shared" si="6"/>
        <v>0</v>
      </c>
      <c r="K4466" s="76">
        <f>H4466*SIP_Calculator!$D$25</f>
        <v>484.4666522</v>
      </c>
      <c r="L4466" s="76">
        <f t="shared" si="7"/>
        <v>0.02895873781</v>
      </c>
      <c r="M4466" s="76">
        <f t="shared" si="8"/>
        <v>0.03424821251</v>
      </c>
      <c r="N4466" s="76">
        <f t="shared" ref="N4466:O4466" si="13402">N4465+L4466</f>
        <v>371.031146</v>
      </c>
      <c r="O4466" s="76">
        <f t="shared" si="13402"/>
        <v>443.1044683</v>
      </c>
      <c r="P4466" s="74">
        <f>I4466*SIP_Calculator!$D$26</f>
        <v>0</v>
      </c>
      <c r="Q4466" s="74">
        <f t="shared" si="10"/>
        <v>0</v>
      </c>
      <c r="R4466" s="74">
        <f t="shared" si="11"/>
        <v>0</v>
      </c>
      <c r="S4466" s="74">
        <f t="shared" ref="S4466:T4466" si="13403">S4465+Q4466</f>
        <v>370.8834045</v>
      </c>
      <c r="T4466" s="74">
        <f t="shared" si="13403"/>
        <v>443.0167354</v>
      </c>
      <c r="U4466" s="75">
        <f>J4466*SIP_Calculator!$D$27</f>
        <v>0</v>
      </c>
      <c r="V4466" s="75">
        <f t="shared" si="13"/>
        <v>0</v>
      </c>
      <c r="W4466" s="75">
        <f t="shared" si="14"/>
        <v>0</v>
      </c>
      <c r="X4466" s="75">
        <f t="shared" ref="X4466:Y4466" si="13404">X4465+V4466</f>
        <v>371.994058</v>
      </c>
      <c r="Y4466" s="75">
        <f t="shared" si="13404"/>
        <v>444.2904778</v>
      </c>
    </row>
    <row r="4467" ht="15.75" customHeight="1">
      <c r="A4467" s="81">
        <v>44690.0</v>
      </c>
      <c r="B4467" s="82">
        <v>16581.8</v>
      </c>
      <c r="C4467" s="82">
        <v>13991.75</v>
      </c>
      <c r="D4467" s="74">
        <f t="shared" si="33"/>
        <v>938</v>
      </c>
      <c r="E4467" s="74">
        <f t="shared" si="16"/>
        <v>1</v>
      </c>
      <c r="F4467" s="75">
        <f t="shared" si="4"/>
        <v>5</v>
      </c>
      <c r="G4467" s="75">
        <f t="shared" si="17"/>
        <v>0</v>
      </c>
      <c r="H4467" s="76">
        <f>IF(A4467&lt;SIP_Calculator!$B$7,0,IF(A4467&gt;SIP_Calculator!$E$7,0,1))</f>
        <v>1</v>
      </c>
      <c r="I4467" s="74">
        <f t="shared" si="5"/>
        <v>1</v>
      </c>
      <c r="J4467" s="75">
        <f t="shared" si="6"/>
        <v>0</v>
      </c>
      <c r="K4467" s="76">
        <f>H4467*SIP_Calculator!$D$25</f>
        <v>484.4666522</v>
      </c>
      <c r="L4467" s="76">
        <f t="shared" si="7"/>
        <v>0.02921677093</v>
      </c>
      <c r="M4467" s="76">
        <f t="shared" si="8"/>
        <v>0.03462516499</v>
      </c>
      <c r="N4467" s="76">
        <f t="shared" ref="N4467:O4467" si="13405">N4466+L4467</f>
        <v>371.0603627</v>
      </c>
      <c r="O4467" s="76">
        <f t="shared" si="13405"/>
        <v>443.1390935</v>
      </c>
      <c r="P4467" s="74">
        <f>I4467*SIP_Calculator!$D$26</f>
        <v>2301.341589</v>
      </c>
      <c r="Q4467" s="74">
        <f t="shared" si="10"/>
        <v>0.1387871998</v>
      </c>
      <c r="R4467" s="74">
        <f t="shared" si="11"/>
        <v>0.1644784669</v>
      </c>
      <c r="S4467" s="74">
        <f t="shared" ref="S4467:T4467" si="13406">S4466+Q4467</f>
        <v>371.0221917</v>
      </c>
      <c r="T4467" s="74">
        <f t="shared" si="13406"/>
        <v>443.1812138</v>
      </c>
      <c r="U4467" s="75">
        <f>J4467*SIP_Calculator!$D$27</f>
        <v>0</v>
      </c>
      <c r="V4467" s="75">
        <f t="shared" si="13"/>
        <v>0</v>
      </c>
      <c r="W4467" s="75">
        <f t="shared" si="14"/>
        <v>0</v>
      </c>
      <c r="X4467" s="75">
        <f t="shared" ref="X4467:Y4467" si="13407">X4466+V4467</f>
        <v>371.994058</v>
      </c>
      <c r="Y4467" s="75">
        <f t="shared" si="13407"/>
        <v>444.2904778</v>
      </c>
    </row>
    <row r="4468" ht="15.75" customHeight="1">
      <c r="A4468" s="81">
        <v>44691.0</v>
      </c>
      <c r="B4468" s="82">
        <v>16466.25</v>
      </c>
      <c r="C4468" s="82">
        <v>13855.95</v>
      </c>
      <c r="D4468" s="74">
        <f t="shared" si="33"/>
        <v>938</v>
      </c>
      <c r="E4468" s="74">
        <f t="shared" si="16"/>
        <v>0</v>
      </c>
      <c r="F4468" s="75">
        <f t="shared" si="4"/>
        <v>5</v>
      </c>
      <c r="G4468" s="75">
        <f t="shared" si="17"/>
        <v>0</v>
      </c>
      <c r="H4468" s="76">
        <f>IF(A4468&lt;SIP_Calculator!$B$7,0,IF(A4468&gt;SIP_Calculator!$E$7,0,1))</f>
        <v>1</v>
      </c>
      <c r="I4468" s="74">
        <f t="shared" si="5"/>
        <v>0</v>
      </c>
      <c r="J4468" s="75">
        <f t="shared" si="6"/>
        <v>0</v>
      </c>
      <c r="K4468" s="76">
        <f>H4468*SIP_Calculator!$D$25</f>
        <v>484.4666522</v>
      </c>
      <c r="L4468" s="76">
        <f t="shared" si="7"/>
        <v>0.02942179623</v>
      </c>
      <c r="M4468" s="76">
        <f t="shared" si="8"/>
        <v>0.03496452081</v>
      </c>
      <c r="N4468" s="76">
        <f t="shared" ref="N4468:O4468" si="13408">N4467+L4468</f>
        <v>371.0897845</v>
      </c>
      <c r="O4468" s="76">
        <f t="shared" si="13408"/>
        <v>443.174058</v>
      </c>
      <c r="P4468" s="74">
        <f>I4468*SIP_Calculator!$D$26</f>
        <v>0</v>
      </c>
      <c r="Q4468" s="74">
        <f t="shared" si="10"/>
        <v>0</v>
      </c>
      <c r="R4468" s="74">
        <f t="shared" si="11"/>
        <v>0</v>
      </c>
      <c r="S4468" s="74">
        <f t="shared" ref="S4468:T4468" si="13409">S4467+Q4468</f>
        <v>371.0221917</v>
      </c>
      <c r="T4468" s="74">
        <f t="shared" si="13409"/>
        <v>443.1812138</v>
      </c>
      <c r="U4468" s="75">
        <f>J4468*SIP_Calculator!$D$27</f>
        <v>0</v>
      </c>
      <c r="V4468" s="75">
        <f t="shared" si="13"/>
        <v>0</v>
      </c>
      <c r="W4468" s="75">
        <f t="shared" si="14"/>
        <v>0</v>
      </c>
      <c r="X4468" s="75">
        <f t="shared" ref="X4468:Y4468" si="13410">X4467+V4468</f>
        <v>371.994058</v>
      </c>
      <c r="Y4468" s="75">
        <f t="shared" si="13410"/>
        <v>444.2904778</v>
      </c>
    </row>
    <row r="4469" ht="15.75" customHeight="1">
      <c r="A4469" s="81">
        <v>44692.0</v>
      </c>
      <c r="B4469" s="82">
        <v>16399.7</v>
      </c>
      <c r="C4469" s="82">
        <v>13771.8</v>
      </c>
      <c r="D4469" s="74">
        <f t="shared" si="33"/>
        <v>938</v>
      </c>
      <c r="E4469" s="74">
        <f t="shared" si="16"/>
        <v>0</v>
      </c>
      <c r="F4469" s="75">
        <f t="shared" si="4"/>
        <v>5</v>
      </c>
      <c r="G4469" s="75">
        <f t="shared" si="17"/>
        <v>0</v>
      </c>
      <c r="H4469" s="76">
        <f>IF(A4469&lt;SIP_Calculator!$B$7,0,IF(A4469&gt;SIP_Calculator!$E$7,0,1))</f>
        <v>1</v>
      </c>
      <c r="I4469" s="74">
        <f t="shared" si="5"/>
        <v>0</v>
      </c>
      <c r="J4469" s="75">
        <f t="shared" si="6"/>
        <v>0</v>
      </c>
      <c r="K4469" s="76">
        <f>H4469*SIP_Calculator!$D$25</f>
        <v>484.4666522</v>
      </c>
      <c r="L4469" s="76">
        <f t="shared" si="7"/>
        <v>0.02954118991</v>
      </c>
      <c r="M4469" s="76">
        <f t="shared" si="8"/>
        <v>0.03517816496</v>
      </c>
      <c r="N4469" s="76">
        <f t="shared" ref="N4469:O4469" si="13411">N4468+L4469</f>
        <v>371.1193257</v>
      </c>
      <c r="O4469" s="76">
        <f t="shared" si="13411"/>
        <v>443.2092362</v>
      </c>
      <c r="P4469" s="74">
        <f>I4469*SIP_Calculator!$D$26</f>
        <v>0</v>
      </c>
      <c r="Q4469" s="74">
        <f t="shared" si="10"/>
        <v>0</v>
      </c>
      <c r="R4469" s="74">
        <f t="shared" si="11"/>
        <v>0</v>
      </c>
      <c r="S4469" s="74">
        <f t="shared" ref="S4469:T4469" si="13412">S4468+Q4469</f>
        <v>371.0221917</v>
      </c>
      <c r="T4469" s="74">
        <f t="shared" si="13412"/>
        <v>443.1812138</v>
      </c>
      <c r="U4469" s="75">
        <f>J4469*SIP_Calculator!$D$27</f>
        <v>0</v>
      </c>
      <c r="V4469" s="75">
        <f t="shared" si="13"/>
        <v>0</v>
      </c>
      <c r="W4469" s="75">
        <f t="shared" si="14"/>
        <v>0</v>
      </c>
      <c r="X4469" s="75">
        <f t="shared" ref="X4469:Y4469" si="13413">X4468+V4469</f>
        <v>371.994058</v>
      </c>
      <c r="Y4469" s="75">
        <f t="shared" si="13413"/>
        <v>444.2904778</v>
      </c>
    </row>
    <row r="4470" ht="15.75" customHeight="1">
      <c r="A4470" s="81">
        <v>44693.0</v>
      </c>
      <c r="B4470" s="82">
        <v>16023.9</v>
      </c>
      <c r="C4470" s="82">
        <v>13465.25</v>
      </c>
      <c r="D4470" s="74">
        <f t="shared" si="33"/>
        <v>938</v>
      </c>
      <c r="E4470" s="74">
        <f t="shared" si="16"/>
        <v>0</v>
      </c>
      <c r="F4470" s="75">
        <f t="shared" si="4"/>
        <v>5</v>
      </c>
      <c r="G4470" s="75">
        <f t="shared" si="17"/>
        <v>0</v>
      </c>
      <c r="H4470" s="76">
        <f>IF(A4470&lt;SIP_Calculator!$B$7,0,IF(A4470&gt;SIP_Calculator!$E$7,0,1))</f>
        <v>1</v>
      </c>
      <c r="I4470" s="74">
        <f t="shared" si="5"/>
        <v>0</v>
      </c>
      <c r="J4470" s="75">
        <f t="shared" si="6"/>
        <v>0</v>
      </c>
      <c r="K4470" s="76">
        <f>H4470*SIP_Calculator!$D$25</f>
        <v>484.4666522</v>
      </c>
      <c r="L4470" s="76">
        <f t="shared" si="7"/>
        <v>0.03023400372</v>
      </c>
      <c r="M4470" s="76">
        <f t="shared" si="8"/>
        <v>0.03597903137</v>
      </c>
      <c r="N4470" s="76">
        <f t="shared" ref="N4470:O4470" si="13414">N4469+L4470</f>
        <v>371.1495597</v>
      </c>
      <c r="O4470" s="76">
        <f t="shared" si="13414"/>
        <v>443.2452152</v>
      </c>
      <c r="P4470" s="74">
        <f>I4470*SIP_Calculator!$D$26</f>
        <v>0</v>
      </c>
      <c r="Q4470" s="74">
        <f t="shared" si="10"/>
        <v>0</v>
      </c>
      <c r="R4470" s="74">
        <f t="shared" si="11"/>
        <v>0</v>
      </c>
      <c r="S4470" s="74">
        <f t="shared" ref="S4470:T4470" si="13415">S4469+Q4470</f>
        <v>371.0221917</v>
      </c>
      <c r="T4470" s="74">
        <f t="shared" si="13415"/>
        <v>443.1812138</v>
      </c>
      <c r="U4470" s="75">
        <f>J4470*SIP_Calculator!$D$27</f>
        <v>0</v>
      </c>
      <c r="V4470" s="75">
        <f t="shared" si="13"/>
        <v>0</v>
      </c>
      <c r="W4470" s="75">
        <f t="shared" si="14"/>
        <v>0</v>
      </c>
      <c r="X4470" s="75">
        <f t="shared" ref="X4470:Y4470" si="13416">X4469+V4470</f>
        <v>371.994058</v>
      </c>
      <c r="Y4470" s="75">
        <f t="shared" si="13416"/>
        <v>444.2904778</v>
      </c>
    </row>
    <row r="4471" ht="15.75" customHeight="1">
      <c r="A4471" s="81">
        <v>44694.0</v>
      </c>
      <c r="B4471" s="82">
        <v>15986.5</v>
      </c>
      <c r="C4471" s="82">
        <v>13471.5</v>
      </c>
      <c r="D4471" s="74">
        <f t="shared" si="33"/>
        <v>938</v>
      </c>
      <c r="E4471" s="74">
        <f t="shared" si="16"/>
        <v>0</v>
      </c>
      <c r="F4471" s="75">
        <f t="shared" si="4"/>
        <v>5</v>
      </c>
      <c r="G4471" s="75">
        <f t="shared" si="17"/>
        <v>0</v>
      </c>
      <c r="H4471" s="76">
        <f>IF(A4471&lt;SIP_Calculator!$B$7,0,IF(A4471&gt;SIP_Calculator!$E$7,0,1))</f>
        <v>1</v>
      </c>
      <c r="I4471" s="74">
        <f t="shared" si="5"/>
        <v>0</v>
      </c>
      <c r="J4471" s="75">
        <f t="shared" si="6"/>
        <v>0</v>
      </c>
      <c r="K4471" s="76">
        <f>H4471*SIP_Calculator!$D$25</f>
        <v>484.4666522</v>
      </c>
      <c r="L4471" s="76">
        <f t="shared" si="7"/>
        <v>0.03030473538</v>
      </c>
      <c r="M4471" s="76">
        <f t="shared" si="8"/>
        <v>0.03596233917</v>
      </c>
      <c r="N4471" s="76">
        <f t="shared" ref="N4471:O4471" si="13417">N4470+L4471</f>
        <v>371.1798645</v>
      </c>
      <c r="O4471" s="76">
        <f t="shared" si="13417"/>
        <v>443.2811775</v>
      </c>
      <c r="P4471" s="74">
        <f>I4471*SIP_Calculator!$D$26</f>
        <v>0</v>
      </c>
      <c r="Q4471" s="74">
        <f t="shared" si="10"/>
        <v>0</v>
      </c>
      <c r="R4471" s="74">
        <f t="shared" si="11"/>
        <v>0</v>
      </c>
      <c r="S4471" s="74">
        <f t="shared" ref="S4471:T4471" si="13418">S4470+Q4471</f>
        <v>371.0221917</v>
      </c>
      <c r="T4471" s="74">
        <f t="shared" si="13418"/>
        <v>443.1812138</v>
      </c>
      <c r="U4471" s="75">
        <f>J4471*SIP_Calculator!$D$27</f>
        <v>0</v>
      </c>
      <c r="V4471" s="75">
        <f t="shared" si="13"/>
        <v>0</v>
      </c>
      <c r="W4471" s="75">
        <f t="shared" si="14"/>
        <v>0</v>
      </c>
      <c r="X4471" s="75">
        <f t="shared" ref="X4471:Y4471" si="13419">X4470+V4471</f>
        <v>371.994058</v>
      </c>
      <c r="Y4471" s="75">
        <f t="shared" si="13419"/>
        <v>444.2904778</v>
      </c>
    </row>
    <row r="4472" ht="15.75" customHeight="1">
      <c r="A4472" s="81">
        <v>44697.0</v>
      </c>
      <c r="B4472" s="82">
        <v>16079.0</v>
      </c>
      <c r="C4472" s="82">
        <v>13571.2</v>
      </c>
      <c r="D4472" s="74">
        <f t="shared" si="33"/>
        <v>939</v>
      </c>
      <c r="E4472" s="74">
        <f t="shared" si="16"/>
        <v>1</v>
      </c>
      <c r="F4472" s="75">
        <f t="shared" si="4"/>
        <v>5</v>
      </c>
      <c r="G4472" s="75">
        <f t="shared" si="17"/>
        <v>0</v>
      </c>
      <c r="H4472" s="76">
        <f>IF(A4472&lt;SIP_Calculator!$B$7,0,IF(A4472&gt;SIP_Calculator!$E$7,0,1))</f>
        <v>1</v>
      </c>
      <c r="I4472" s="74">
        <f t="shared" si="5"/>
        <v>1</v>
      </c>
      <c r="J4472" s="75">
        <f t="shared" si="6"/>
        <v>0</v>
      </c>
      <c r="K4472" s="76">
        <f>H4472*SIP_Calculator!$D$25</f>
        <v>484.4666522</v>
      </c>
      <c r="L4472" s="76">
        <f t="shared" si="7"/>
        <v>0.03013039693</v>
      </c>
      <c r="M4472" s="76">
        <f t="shared" si="8"/>
        <v>0.03569814402</v>
      </c>
      <c r="N4472" s="76">
        <f t="shared" ref="N4472:O4472" si="13420">N4471+L4472</f>
        <v>371.2099949</v>
      </c>
      <c r="O4472" s="76">
        <f t="shared" si="13420"/>
        <v>443.3168757</v>
      </c>
      <c r="P4472" s="74">
        <f>I4472*SIP_Calculator!$D$26</f>
        <v>2301.341589</v>
      </c>
      <c r="Q4472" s="74">
        <f t="shared" si="10"/>
        <v>0.143127159</v>
      </c>
      <c r="R4472" s="74">
        <f t="shared" si="11"/>
        <v>0.1695753942</v>
      </c>
      <c r="S4472" s="74">
        <f t="shared" ref="S4472:T4472" si="13421">S4471+Q4472</f>
        <v>371.1653189</v>
      </c>
      <c r="T4472" s="74">
        <f t="shared" si="13421"/>
        <v>443.3507892</v>
      </c>
      <c r="U4472" s="75">
        <f>J4472*SIP_Calculator!$D$27</f>
        <v>0</v>
      </c>
      <c r="V4472" s="75">
        <f t="shared" si="13"/>
        <v>0</v>
      </c>
      <c r="W4472" s="75">
        <f t="shared" si="14"/>
        <v>0</v>
      </c>
      <c r="X4472" s="75">
        <f t="shared" ref="X4472:Y4472" si="13422">X4471+V4472</f>
        <v>371.994058</v>
      </c>
      <c r="Y4472" s="75">
        <f t="shared" si="13422"/>
        <v>444.2904778</v>
      </c>
    </row>
    <row r="4473" ht="15.75" customHeight="1">
      <c r="A4473" s="81">
        <v>44698.0</v>
      </c>
      <c r="B4473" s="82">
        <v>16498.5</v>
      </c>
      <c r="C4473" s="82">
        <v>13926.05</v>
      </c>
      <c r="D4473" s="74">
        <f t="shared" si="33"/>
        <v>939</v>
      </c>
      <c r="E4473" s="74">
        <f t="shared" si="16"/>
        <v>0</v>
      </c>
      <c r="F4473" s="75">
        <f t="shared" si="4"/>
        <v>5</v>
      </c>
      <c r="G4473" s="75">
        <f t="shared" si="17"/>
        <v>0</v>
      </c>
      <c r="H4473" s="76">
        <f>IF(A4473&lt;SIP_Calculator!$B$7,0,IF(A4473&gt;SIP_Calculator!$E$7,0,1))</f>
        <v>1</v>
      </c>
      <c r="I4473" s="74">
        <f t="shared" si="5"/>
        <v>0</v>
      </c>
      <c r="J4473" s="75">
        <f t="shared" si="6"/>
        <v>0</v>
      </c>
      <c r="K4473" s="76">
        <f>H4473*SIP_Calculator!$D$25</f>
        <v>484.4666522</v>
      </c>
      <c r="L4473" s="76">
        <f t="shared" si="7"/>
        <v>0.02936428476</v>
      </c>
      <c r="M4473" s="76">
        <f t="shared" si="8"/>
        <v>0.0347885188</v>
      </c>
      <c r="N4473" s="76">
        <f t="shared" ref="N4473:O4473" si="13423">N4472+L4473</f>
        <v>371.2393591</v>
      </c>
      <c r="O4473" s="76">
        <f t="shared" si="13423"/>
        <v>443.3516642</v>
      </c>
      <c r="P4473" s="74">
        <f>I4473*SIP_Calculator!$D$26</f>
        <v>0</v>
      </c>
      <c r="Q4473" s="74">
        <f t="shared" si="10"/>
        <v>0</v>
      </c>
      <c r="R4473" s="74">
        <f t="shared" si="11"/>
        <v>0</v>
      </c>
      <c r="S4473" s="74">
        <f t="shared" ref="S4473:T4473" si="13424">S4472+Q4473</f>
        <v>371.1653189</v>
      </c>
      <c r="T4473" s="74">
        <f t="shared" si="13424"/>
        <v>443.3507892</v>
      </c>
      <c r="U4473" s="75">
        <f>J4473*SIP_Calculator!$D$27</f>
        <v>0</v>
      </c>
      <c r="V4473" s="75">
        <f t="shared" si="13"/>
        <v>0</v>
      </c>
      <c r="W4473" s="75">
        <f t="shared" si="14"/>
        <v>0</v>
      </c>
      <c r="X4473" s="75">
        <f t="shared" ref="X4473:Y4473" si="13425">X4472+V4473</f>
        <v>371.994058</v>
      </c>
      <c r="Y4473" s="75">
        <f t="shared" si="13425"/>
        <v>444.2904778</v>
      </c>
    </row>
    <row r="4474" ht="15.75" customHeight="1">
      <c r="A4474" s="81">
        <v>44699.0</v>
      </c>
      <c r="B4474" s="82">
        <v>16485.8</v>
      </c>
      <c r="C4474" s="82">
        <v>13918.2</v>
      </c>
      <c r="D4474" s="74">
        <f t="shared" si="33"/>
        <v>939</v>
      </c>
      <c r="E4474" s="74">
        <f t="shared" si="16"/>
        <v>0</v>
      </c>
      <c r="F4474" s="75">
        <f t="shared" si="4"/>
        <v>5</v>
      </c>
      <c r="G4474" s="75">
        <f t="shared" si="17"/>
        <v>0</v>
      </c>
      <c r="H4474" s="76">
        <f>IF(A4474&lt;SIP_Calculator!$B$7,0,IF(A4474&gt;SIP_Calculator!$E$7,0,1))</f>
        <v>1</v>
      </c>
      <c r="I4474" s="74">
        <f t="shared" si="5"/>
        <v>0</v>
      </c>
      <c r="J4474" s="75">
        <f t="shared" si="6"/>
        <v>0</v>
      </c>
      <c r="K4474" s="76">
        <f>H4474*SIP_Calculator!$D$25</f>
        <v>484.4666522</v>
      </c>
      <c r="L4474" s="76">
        <f t="shared" si="7"/>
        <v>0.02938690583</v>
      </c>
      <c r="M4474" s="76">
        <f t="shared" si="8"/>
        <v>0.03480813986</v>
      </c>
      <c r="N4474" s="76">
        <f t="shared" ref="N4474:O4474" si="13426">N4473+L4474</f>
        <v>371.268746</v>
      </c>
      <c r="O4474" s="76">
        <f t="shared" si="13426"/>
        <v>443.3864723</v>
      </c>
      <c r="P4474" s="74">
        <f>I4474*SIP_Calculator!$D$26</f>
        <v>0</v>
      </c>
      <c r="Q4474" s="74">
        <f t="shared" si="10"/>
        <v>0</v>
      </c>
      <c r="R4474" s="74">
        <f t="shared" si="11"/>
        <v>0</v>
      </c>
      <c r="S4474" s="74">
        <f t="shared" ref="S4474:T4474" si="13427">S4473+Q4474</f>
        <v>371.1653189</v>
      </c>
      <c r="T4474" s="74">
        <f t="shared" si="13427"/>
        <v>443.3507892</v>
      </c>
      <c r="U4474" s="75">
        <f>J4474*SIP_Calculator!$D$27</f>
        <v>0</v>
      </c>
      <c r="V4474" s="75">
        <f t="shared" si="13"/>
        <v>0</v>
      </c>
      <c r="W4474" s="75">
        <f t="shared" si="14"/>
        <v>0</v>
      </c>
      <c r="X4474" s="75">
        <f t="shared" ref="X4474:Y4474" si="13428">X4473+V4474</f>
        <v>371.994058</v>
      </c>
      <c r="Y4474" s="75">
        <f t="shared" si="13428"/>
        <v>444.2904778</v>
      </c>
    </row>
    <row r="4475" ht="15.75" customHeight="1">
      <c r="A4475" s="81">
        <v>44700.0</v>
      </c>
      <c r="B4475" s="82">
        <v>16047.35</v>
      </c>
      <c r="C4475" s="82">
        <v>13550.9</v>
      </c>
      <c r="D4475" s="74">
        <f t="shared" si="33"/>
        <v>939</v>
      </c>
      <c r="E4475" s="74">
        <f t="shared" si="16"/>
        <v>0</v>
      </c>
      <c r="F4475" s="75">
        <f t="shared" si="4"/>
        <v>5</v>
      </c>
      <c r="G4475" s="75">
        <f t="shared" si="17"/>
        <v>0</v>
      </c>
      <c r="H4475" s="76">
        <f>IF(A4475&lt;SIP_Calculator!$B$7,0,IF(A4475&gt;SIP_Calculator!$E$7,0,1))</f>
        <v>1</v>
      </c>
      <c r="I4475" s="74">
        <f t="shared" si="5"/>
        <v>0</v>
      </c>
      <c r="J4475" s="75">
        <f t="shared" si="6"/>
        <v>0</v>
      </c>
      <c r="K4475" s="76">
        <f>H4475*SIP_Calculator!$D$25</f>
        <v>484.4666522</v>
      </c>
      <c r="L4475" s="76">
        <f t="shared" si="7"/>
        <v>0.03018982275</v>
      </c>
      <c r="M4475" s="76">
        <f t="shared" si="8"/>
        <v>0.03575162182</v>
      </c>
      <c r="N4475" s="76">
        <f t="shared" ref="N4475:O4475" si="13429">N4474+L4475</f>
        <v>371.2989359</v>
      </c>
      <c r="O4475" s="76">
        <f t="shared" si="13429"/>
        <v>443.422224</v>
      </c>
      <c r="P4475" s="74">
        <f>I4475*SIP_Calculator!$D$26</f>
        <v>0</v>
      </c>
      <c r="Q4475" s="74">
        <f t="shared" si="10"/>
        <v>0</v>
      </c>
      <c r="R4475" s="74">
        <f t="shared" si="11"/>
        <v>0</v>
      </c>
      <c r="S4475" s="74">
        <f t="shared" ref="S4475:T4475" si="13430">S4474+Q4475</f>
        <v>371.1653189</v>
      </c>
      <c r="T4475" s="74">
        <f t="shared" si="13430"/>
        <v>443.3507892</v>
      </c>
      <c r="U4475" s="75">
        <f>J4475*SIP_Calculator!$D$27</f>
        <v>0</v>
      </c>
      <c r="V4475" s="75">
        <f t="shared" si="13"/>
        <v>0</v>
      </c>
      <c r="W4475" s="75">
        <f t="shared" si="14"/>
        <v>0</v>
      </c>
      <c r="X4475" s="75">
        <f t="shared" ref="X4475:Y4475" si="13431">X4474+V4475</f>
        <v>371.994058</v>
      </c>
      <c r="Y4475" s="75">
        <f t="shared" si="13431"/>
        <v>444.2904778</v>
      </c>
    </row>
    <row r="4476" ht="15.75" customHeight="1">
      <c r="A4476" s="81">
        <v>44701.0</v>
      </c>
      <c r="B4476" s="82">
        <v>16476.7</v>
      </c>
      <c r="C4476" s="82">
        <v>13895.05</v>
      </c>
      <c r="D4476" s="74">
        <f t="shared" si="33"/>
        <v>939</v>
      </c>
      <c r="E4476" s="74">
        <f t="shared" si="16"/>
        <v>0</v>
      </c>
      <c r="F4476" s="75">
        <f t="shared" si="4"/>
        <v>5</v>
      </c>
      <c r="G4476" s="75">
        <f t="shared" si="17"/>
        <v>0</v>
      </c>
      <c r="H4476" s="76">
        <f>IF(A4476&lt;SIP_Calculator!$B$7,0,IF(A4476&gt;SIP_Calculator!$E$7,0,1))</f>
        <v>1</v>
      </c>
      <c r="I4476" s="74">
        <f t="shared" si="5"/>
        <v>0</v>
      </c>
      <c r="J4476" s="75">
        <f t="shared" si="6"/>
        <v>0</v>
      </c>
      <c r="K4476" s="76">
        <f>H4476*SIP_Calculator!$D$25</f>
        <v>484.4666522</v>
      </c>
      <c r="L4476" s="76">
        <f t="shared" si="7"/>
        <v>0.02940313608</v>
      </c>
      <c r="M4476" s="76">
        <f t="shared" si="8"/>
        <v>0.03486613234</v>
      </c>
      <c r="N4476" s="76">
        <f t="shared" ref="N4476:O4476" si="13432">N4475+L4476</f>
        <v>371.328339</v>
      </c>
      <c r="O4476" s="76">
        <f t="shared" si="13432"/>
        <v>443.4570901</v>
      </c>
      <c r="P4476" s="74">
        <f>I4476*SIP_Calculator!$D$26</f>
        <v>0</v>
      </c>
      <c r="Q4476" s="74">
        <f t="shared" si="10"/>
        <v>0</v>
      </c>
      <c r="R4476" s="74">
        <f t="shared" si="11"/>
        <v>0</v>
      </c>
      <c r="S4476" s="74">
        <f t="shared" ref="S4476:T4476" si="13433">S4475+Q4476</f>
        <v>371.1653189</v>
      </c>
      <c r="T4476" s="74">
        <f t="shared" si="13433"/>
        <v>443.3507892</v>
      </c>
      <c r="U4476" s="75">
        <f>J4476*SIP_Calculator!$D$27</f>
        <v>0</v>
      </c>
      <c r="V4476" s="75">
        <f t="shared" si="13"/>
        <v>0</v>
      </c>
      <c r="W4476" s="75">
        <f t="shared" si="14"/>
        <v>0</v>
      </c>
      <c r="X4476" s="75">
        <f t="shared" ref="X4476:Y4476" si="13434">X4475+V4476</f>
        <v>371.994058</v>
      </c>
      <c r="Y4476" s="75">
        <f t="shared" si="13434"/>
        <v>444.2904778</v>
      </c>
    </row>
    <row r="4477" ht="15.75" customHeight="1">
      <c r="A4477" s="81">
        <v>44704.0</v>
      </c>
      <c r="B4477" s="82">
        <v>16409.75</v>
      </c>
      <c r="C4477" s="82">
        <v>13835.8</v>
      </c>
      <c r="D4477" s="74">
        <f t="shared" si="33"/>
        <v>940</v>
      </c>
      <c r="E4477" s="74">
        <f t="shared" si="16"/>
        <v>1</v>
      </c>
      <c r="F4477" s="75">
        <f t="shared" si="4"/>
        <v>5</v>
      </c>
      <c r="G4477" s="75">
        <f t="shared" si="17"/>
        <v>0</v>
      </c>
      <c r="H4477" s="76">
        <f>IF(A4477&lt;SIP_Calculator!$B$7,0,IF(A4477&gt;SIP_Calculator!$E$7,0,1))</f>
        <v>1</v>
      </c>
      <c r="I4477" s="74">
        <f t="shared" si="5"/>
        <v>1</v>
      </c>
      <c r="J4477" s="75">
        <f t="shared" si="6"/>
        <v>0</v>
      </c>
      <c r="K4477" s="76">
        <f>H4477*SIP_Calculator!$D$25</f>
        <v>484.4666522</v>
      </c>
      <c r="L4477" s="76">
        <f t="shared" si="7"/>
        <v>0.02952309768</v>
      </c>
      <c r="M4477" s="76">
        <f t="shared" si="8"/>
        <v>0.03501544198</v>
      </c>
      <c r="N4477" s="76">
        <f t="shared" ref="N4477:O4477" si="13435">N4476+L4477</f>
        <v>371.3578621</v>
      </c>
      <c r="O4477" s="76">
        <f t="shared" si="13435"/>
        <v>443.4921055</v>
      </c>
      <c r="P4477" s="74">
        <f>I4477*SIP_Calculator!$D$26</f>
        <v>2301.341589</v>
      </c>
      <c r="Q4477" s="74">
        <f t="shared" si="10"/>
        <v>0.1402423309</v>
      </c>
      <c r="R4477" s="74">
        <f t="shared" si="11"/>
        <v>0.1663323833</v>
      </c>
      <c r="S4477" s="74">
        <f t="shared" ref="S4477:T4477" si="13436">S4476+Q4477</f>
        <v>371.3055612</v>
      </c>
      <c r="T4477" s="74">
        <f t="shared" si="13436"/>
        <v>443.5171216</v>
      </c>
      <c r="U4477" s="75">
        <f>J4477*SIP_Calculator!$D$27</f>
        <v>0</v>
      </c>
      <c r="V4477" s="75">
        <f t="shared" si="13"/>
        <v>0</v>
      </c>
      <c r="W4477" s="75">
        <f t="shared" si="14"/>
        <v>0</v>
      </c>
      <c r="X4477" s="75">
        <f t="shared" ref="X4477:Y4477" si="13437">X4476+V4477</f>
        <v>371.994058</v>
      </c>
      <c r="Y4477" s="75">
        <f t="shared" si="13437"/>
        <v>444.2904778</v>
      </c>
    </row>
    <row r="4478" ht="15.75" customHeight="1">
      <c r="A4478" s="81">
        <v>44705.0</v>
      </c>
      <c r="B4478" s="82">
        <v>16312.3</v>
      </c>
      <c r="C4478" s="82">
        <v>13747.25</v>
      </c>
      <c r="D4478" s="74">
        <f t="shared" si="33"/>
        <v>940</v>
      </c>
      <c r="E4478" s="74">
        <f t="shared" si="16"/>
        <v>0</v>
      </c>
      <c r="F4478" s="75">
        <f t="shared" si="4"/>
        <v>5</v>
      </c>
      <c r="G4478" s="75">
        <f t="shared" si="17"/>
        <v>0</v>
      </c>
      <c r="H4478" s="76">
        <f>IF(A4478&lt;SIP_Calculator!$B$7,0,IF(A4478&gt;SIP_Calculator!$E$7,0,1))</f>
        <v>1</v>
      </c>
      <c r="I4478" s="74">
        <f t="shared" si="5"/>
        <v>0</v>
      </c>
      <c r="J4478" s="75">
        <f t="shared" si="6"/>
        <v>0</v>
      </c>
      <c r="K4478" s="76">
        <f>H4478*SIP_Calculator!$D$25</f>
        <v>484.4666522</v>
      </c>
      <c r="L4478" s="76">
        <f t="shared" si="7"/>
        <v>0.02969946925</v>
      </c>
      <c r="M4478" s="76">
        <f t="shared" si="8"/>
        <v>0.03524098654</v>
      </c>
      <c r="N4478" s="76">
        <f t="shared" ref="N4478:O4478" si="13438">N4477+L4478</f>
        <v>371.3875616</v>
      </c>
      <c r="O4478" s="76">
        <f t="shared" si="13438"/>
        <v>443.5273465</v>
      </c>
      <c r="P4478" s="74">
        <f>I4478*SIP_Calculator!$D$26</f>
        <v>0</v>
      </c>
      <c r="Q4478" s="74">
        <f t="shared" si="10"/>
        <v>0</v>
      </c>
      <c r="R4478" s="74">
        <f t="shared" si="11"/>
        <v>0</v>
      </c>
      <c r="S4478" s="74">
        <f t="shared" ref="S4478:T4478" si="13439">S4477+Q4478</f>
        <v>371.3055612</v>
      </c>
      <c r="T4478" s="74">
        <f t="shared" si="13439"/>
        <v>443.5171216</v>
      </c>
      <c r="U4478" s="75">
        <f>J4478*SIP_Calculator!$D$27</f>
        <v>0</v>
      </c>
      <c r="V4478" s="75">
        <f t="shared" si="13"/>
        <v>0</v>
      </c>
      <c r="W4478" s="75">
        <f t="shared" si="14"/>
        <v>0</v>
      </c>
      <c r="X4478" s="75">
        <f t="shared" ref="X4478:Y4478" si="13440">X4477+V4478</f>
        <v>371.994058</v>
      </c>
      <c r="Y4478" s="75">
        <f t="shared" si="13440"/>
        <v>444.2904778</v>
      </c>
    </row>
    <row r="4479" ht="15.75" customHeight="1">
      <c r="A4479" s="81">
        <v>44706.0</v>
      </c>
      <c r="B4479" s="82">
        <v>16187.15</v>
      </c>
      <c r="C4479" s="82">
        <v>13587.75</v>
      </c>
      <c r="D4479" s="74">
        <f t="shared" si="33"/>
        <v>940</v>
      </c>
      <c r="E4479" s="74">
        <f t="shared" si="16"/>
        <v>0</v>
      </c>
      <c r="F4479" s="75">
        <f t="shared" si="4"/>
        <v>5</v>
      </c>
      <c r="G4479" s="75">
        <f t="shared" si="17"/>
        <v>0</v>
      </c>
      <c r="H4479" s="76">
        <f>IF(A4479&lt;SIP_Calculator!$B$7,0,IF(A4479&gt;SIP_Calculator!$E$7,0,1))</f>
        <v>1</v>
      </c>
      <c r="I4479" s="74">
        <f t="shared" si="5"/>
        <v>0</v>
      </c>
      <c r="J4479" s="75">
        <f t="shared" si="6"/>
        <v>0</v>
      </c>
      <c r="K4479" s="76">
        <f>H4479*SIP_Calculator!$D$25</f>
        <v>484.4666522</v>
      </c>
      <c r="L4479" s="76">
        <f t="shared" si="7"/>
        <v>0.02992908895</v>
      </c>
      <c r="M4479" s="76">
        <f t="shared" si="8"/>
        <v>0.03565466337</v>
      </c>
      <c r="N4479" s="76">
        <f t="shared" ref="N4479:O4479" si="13441">N4478+L4479</f>
        <v>371.4174907</v>
      </c>
      <c r="O4479" s="76">
        <f t="shared" si="13441"/>
        <v>443.5630012</v>
      </c>
      <c r="P4479" s="74">
        <f>I4479*SIP_Calculator!$D$26</f>
        <v>0</v>
      </c>
      <c r="Q4479" s="74">
        <f t="shared" si="10"/>
        <v>0</v>
      </c>
      <c r="R4479" s="74">
        <f t="shared" si="11"/>
        <v>0</v>
      </c>
      <c r="S4479" s="74">
        <f t="shared" ref="S4479:T4479" si="13442">S4478+Q4479</f>
        <v>371.3055612</v>
      </c>
      <c r="T4479" s="74">
        <f t="shared" si="13442"/>
        <v>443.5171216</v>
      </c>
      <c r="U4479" s="75">
        <f>J4479*SIP_Calculator!$D$27</f>
        <v>0</v>
      </c>
      <c r="V4479" s="75">
        <f t="shared" si="13"/>
        <v>0</v>
      </c>
      <c r="W4479" s="75">
        <f t="shared" si="14"/>
        <v>0</v>
      </c>
      <c r="X4479" s="75">
        <f t="shared" ref="X4479:Y4479" si="13443">X4478+V4479</f>
        <v>371.994058</v>
      </c>
      <c r="Y4479" s="75">
        <f t="shared" si="13443"/>
        <v>444.2904778</v>
      </c>
    </row>
    <row r="4480" ht="15.75" customHeight="1">
      <c r="A4480" s="81">
        <v>44707.0</v>
      </c>
      <c r="B4480" s="82">
        <v>16341.9</v>
      </c>
      <c r="C4480" s="82">
        <v>13722.55</v>
      </c>
      <c r="D4480" s="74">
        <f t="shared" si="33"/>
        <v>940</v>
      </c>
      <c r="E4480" s="74">
        <f t="shared" si="16"/>
        <v>0</v>
      </c>
      <c r="F4480" s="75">
        <f t="shared" si="4"/>
        <v>5</v>
      </c>
      <c r="G4480" s="75">
        <f t="shared" si="17"/>
        <v>0</v>
      </c>
      <c r="H4480" s="76">
        <f>IF(A4480&lt;SIP_Calculator!$B$7,0,IF(A4480&gt;SIP_Calculator!$E$7,0,1))</f>
        <v>1</v>
      </c>
      <c r="I4480" s="74">
        <f t="shared" si="5"/>
        <v>0</v>
      </c>
      <c r="J4480" s="75">
        <f t="shared" si="6"/>
        <v>0</v>
      </c>
      <c r="K4480" s="76">
        <f>H4480*SIP_Calculator!$D$25</f>
        <v>484.4666522</v>
      </c>
      <c r="L4480" s="76">
        <f t="shared" si="7"/>
        <v>0.02964567475</v>
      </c>
      <c r="M4480" s="76">
        <f t="shared" si="8"/>
        <v>0.0353044188</v>
      </c>
      <c r="N4480" s="76">
        <f t="shared" ref="N4480:O4480" si="13444">N4479+L4480</f>
        <v>371.4471363</v>
      </c>
      <c r="O4480" s="76">
        <f t="shared" si="13444"/>
        <v>443.5983056</v>
      </c>
      <c r="P4480" s="74">
        <f>I4480*SIP_Calculator!$D$26</f>
        <v>0</v>
      </c>
      <c r="Q4480" s="74">
        <f t="shared" si="10"/>
        <v>0</v>
      </c>
      <c r="R4480" s="74">
        <f t="shared" si="11"/>
        <v>0</v>
      </c>
      <c r="S4480" s="74">
        <f t="shared" ref="S4480:T4480" si="13445">S4479+Q4480</f>
        <v>371.3055612</v>
      </c>
      <c r="T4480" s="74">
        <f t="shared" si="13445"/>
        <v>443.5171216</v>
      </c>
      <c r="U4480" s="75">
        <f>J4480*SIP_Calculator!$D$27</f>
        <v>0</v>
      </c>
      <c r="V4480" s="75">
        <f t="shared" si="13"/>
        <v>0</v>
      </c>
      <c r="W4480" s="75">
        <f t="shared" si="14"/>
        <v>0</v>
      </c>
      <c r="X4480" s="75">
        <f t="shared" ref="X4480:Y4480" si="13446">X4479+V4480</f>
        <v>371.994058</v>
      </c>
      <c r="Y4480" s="75">
        <f t="shared" si="13446"/>
        <v>444.2904778</v>
      </c>
    </row>
    <row r="4481" ht="15.75" customHeight="1">
      <c r="A4481" s="81">
        <v>44708.0</v>
      </c>
      <c r="B4481" s="82">
        <v>16516.8</v>
      </c>
      <c r="C4481" s="82">
        <v>13873.15</v>
      </c>
      <c r="D4481" s="74">
        <f t="shared" si="33"/>
        <v>940</v>
      </c>
      <c r="E4481" s="74">
        <f t="shared" si="16"/>
        <v>0</v>
      </c>
      <c r="F4481" s="75">
        <f t="shared" si="4"/>
        <v>5</v>
      </c>
      <c r="G4481" s="75">
        <f t="shared" si="17"/>
        <v>0</v>
      </c>
      <c r="H4481" s="76">
        <f>IF(A4481&lt;SIP_Calculator!$B$7,0,IF(A4481&gt;SIP_Calculator!$E$7,0,1))</f>
        <v>1</v>
      </c>
      <c r="I4481" s="74">
        <f t="shared" si="5"/>
        <v>0</v>
      </c>
      <c r="J4481" s="75">
        <f t="shared" si="6"/>
        <v>0</v>
      </c>
      <c r="K4481" s="76">
        <f>H4481*SIP_Calculator!$D$25</f>
        <v>484.4666522</v>
      </c>
      <c r="L4481" s="76">
        <f t="shared" si="7"/>
        <v>0.02933175023</v>
      </c>
      <c r="M4481" s="76">
        <f t="shared" si="8"/>
        <v>0.03492117163</v>
      </c>
      <c r="N4481" s="76">
        <f t="shared" ref="N4481:O4481" si="13447">N4480+L4481</f>
        <v>371.4764681</v>
      </c>
      <c r="O4481" s="76">
        <f t="shared" si="13447"/>
        <v>443.6332268</v>
      </c>
      <c r="P4481" s="74">
        <f>I4481*SIP_Calculator!$D$26</f>
        <v>0</v>
      </c>
      <c r="Q4481" s="74">
        <f t="shared" si="10"/>
        <v>0</v>
      </c>
      <c r="R4481" s="74">
        <f t="shared" si="11"/>
        <v>0</v>
      </c>
      <c r="S4481" s="74">
        <f t="shared" ref="S4481:T4481" si="13448">S4480+Q4481</f>
        <v>371.3055612</v>
      </c>
      <c r="T4481" s="74">
        <f t="shared" si="13448"/>
        <v>443.5171216</v>
      </c>
      <c r="U4481" s="75">
        <f>J4481*SIP_Calculator!$D$27</f>
        <v>0</v>
      </c>
      <c r="V4481" s="75">
        <f t="shared" si="13"/>
        <v>0</v>
      </c>
      <c r="W4481" s="75">
        <f t="shared" si="14"/>
        <v>0</v>
      </c>
      <c r="X4481" s="75">
        <f t="shared" ref="X4481:Y4481" si="13449">X4480+V4481</f>
        <v>371.994058</v>
      </c>
      <c r="Y4481" s="75">
        <f t="shared" si="13449"/>
        <v>444.2904778</v>
      </c>
    </row>
    <row r="4482" ht="15.75" customHeight="1">
      <c r="A4482" s="81">
        <v>44711.0</v>
      </c>
      <c r="B4482" s="82">
        <v>16838.15</v>
      </c>
      <c r="C4482" s="82">
        <v>14154.8</v>
      </c>
      <c r="D4482" s="74">
        <f t="shared" si="33"/>
        <v>941</v>
      </c>
      <c r="E4482" s="74">
        <f t="shared" si="16"/>
        <v>1</v>
      </c>
      <c r="F4482" s="75">
        <f t="shared" si="4"/>
        <v>5</v>
      </c>
      <c r="G4482" s="75">
        <f t="shared" si="17"/>
        <v>0</v>
      </c>
      <c r="H4482" s="76">
        <f>IF(A4482&lt;SIP_Calculator!$B$7,0,IF(A4482&gt;SIP_Calculator!$E$7,0,1))</f>
        <v>1</v>
      </c>
      <c r="I4482" s="74">
        <f t="shared" si="5"/>
        <v>1</v>
      </c>
      <c r="J4482" s="75">
        <f t="shared" si="6"/>
        <v>0</v>
      </c>
      <c r="K4482" s="76">
        <f>H4482*SIP_Calculator!$D$25</f>
        <v>484.4666522</v>
      </c>
      <c r="L4482" s="76">
        <f t="shared" si="7"/>
        <v>0.02877196439</v>
      </c>
      <c r="M4482" s="76">
        <f t="shared" si="8"/>
        <v>0.03422631561</v>
      </c>
      <c r="N4482" s="76">
        <f t="shared" ref="N4482:O4482" si="13450">N4481+L4482</f>
        <v>371.50524</v>
      </c>
      <c r="O4482" s="76">
        <f t="shared" si="13450"/>
        <v>443.6674531</v>
      </c>
      <c r="P4482" s="74">
        <f>I4482*SIP_Calculator!$D$26</f>
        <v>2301.341589</v>
      </c>
      <c r="Q4482" s="74">
        <f t="shared" si="10"/>
        <v>0.136674254</v>
      </c>
      <c r="R4482" s="74">
        <f t="shared" si="11"/>
        <v>0.1625838295</v>
      </c>
      <c r="S4482" s="74">
        <f t="shared" ref="S4482:T4482" si="13451">S4481+Q4482</f>
        <v>371.4422354</v>
      </c>
      <c r="T4482" s="74">
        <f t="shared" si="13451"/>
        <v>443.6797054</v>
      </c>
      <c r="U4482" s="75">
        <f>J4482*SIP_Calculator!$D$27</f>
        <v>0</v>
      </c>
      <c r="V4482" s="75">
        <f t="shared" si="13"/>
        <v>0</v>
      </c>
      <c r="W4482" s="75">
        <f t="shared" si="14"/>
        <v>0</v>
      </c>
      <c r="X4482" s="75">
        <f t="shared" ref="X4482:Y4482" si="13452">X4481+V4482</f>
        <v>371.994058</v>
      </c>
      <c r="Y4482" s="75">
        <f t="shared" si="13452"/>
        <v>444.2904778</v>
      </c>
    </row>
    <row r="4483" ht="15.75" customHeight="1">
      <c r="A4483" s="81">
        <v>44712.0</v>
      </c>
      <c r="B4483" s="82">
        <v>16767.5</v>
      </c>
      <c r="C4483" s="82">
        <v>14119.6</v>
      </c>
      <c r="D4483" s="74">
        <f t="shared" si="33"/>
        <v>941</v>
      </c>
      <c r="E4483" s="74">
        <f t="shared" si="16"/>
        <v>0</v>
      </c>
      <c r="F4483" s="75">
        <f t="shared" si="4"/>
        <v>5</v>
      </c>
      <c r="G4483" s="75">
        <f t="shared" si="17"/>
        <v>0</v>
      </c>
      <c r="H4483" s="76">
        <f>IF(A4483&lt;SIP_Calculator!$B$7,0,IF(A4483&gt;SIP_Calculator!$E$7,0,1))</f>
        <v>1</v>
      </c>
      <c r="I4483" s="74">
        <f t="shared" si="5"/>
        <v>0</v>
      </c>
      <c r="J4483" s="75">
        <f t="shared" si="6"/>
        <v>0</v>
      </c>
      <c r="K4483" s="76">
        <f>H4483*SIP_Calculator!$D$25</f>
        <v>484.4666522</v>
      </c>
      <c r="L4483" s="76">
        <f t="shared" si="7"/>
        <v>0.0288931953</v>
      </c>
      <c r="M4483" s="76">
        <f t="shared" si="8"/>
        <v>0.03431164142</v>
      </c>
      <c r="N4483" s="76">
        <f t="shared" ref="N4483:O4483" si="13453">N4482+L4483</f>
        <v>371.5341332</v>
      </c>
      <c r="O4483" s="76">
        <f t="shared" si="13453"/>
        <v>443.7017647</v>
      </c>
      <c r="P4483" s="74">
        <f>I4483*SIP_Calculator!$D$26</f>
        <v>0</v>
      </c>
      <c r="Q4483" s="74">
        <f t="shared" si="10"/>
        <v>0</v>
      </c>
      <c r="R4483" s="74">
        <f t="shared" si="11"/>
        <v>0</v>
      </c>
      <c r="S4483" s="74">
        <f t="shared" ref="S4483:T4483" si="13454">S4482+Q4483</f>
        <v>371.4422354</v>
      </c>
      <c r="T4483" s="74">
        <f t="shared" si="13454"/>
        <v>443.6797054</v>
      </c>
      <c r="U4483" s="75">
        <f>J4483*SIP_Calculator!$D$27</f>
        <v>0</v>
      </c>
      <c r="V4483" s="75">
        <f t="shared" si="13"/>
        <v>0</v>
      </c>
      <c r="W4483" s="75">
        <f t="shared" si="14"/>
        <v>0</v>
      </c>
      <c r="X4483" s="75">
        <f t="shared" ref="X4483:Y4483" si="13455">X4482+V4483</f>
        <v>371.994058</v>
      </c>
      <c r="Y4483" s="75">
        <f t="shared" si="13455"/>
        <v>444.2904778</v>
      </c>
    </row>
    <row r="4484" ht="15.75" customHeight="1">
      <c r="A4484" s="81">
        <v>44713.0</v>
      </c>
      <c r="B4484" s="82">
        <v>16688.95</v>
      </c>
      <c r="C4484" s="82">
        <v>14082.9</v>
      </c>
      <c r="D4484" s="74">
        <f t="shared" si="33"/>
        <v>941</v>
      </c>
      <c r="E4484" s="74">
        <f t="shared" si="16"/>
        <v>0</v>
      </c>
      <c r="F4484" s="75">
        <f t="shared" si="4"/>
        <v>6</v>
      </c>
      <c r="G4484" s="75">
        <f t="shared" si="17"/>
        <v>1</v>
      </c>
      <c r="H4484" s="76">
        <f>IF(A4484&lt;SIP_Calculator!$B$7,0,IF(A4484&gt;SIP_Calculator!$E$7,0,1))</f>
        <v>1</v>
      </c>
      <c r="I4484" s="74">
        <f t="shared" si="5"/>
        <v>0</v>
      </c>
      <c r="J4484" s="75">
        <f t="shared" si="6"/>
        <v>1</v>
      </c>
      <c r="K4484" s="76">
        <f>H4484*SIP_Calculator!$D$25</f>
        <v>484.4666522</v>
      </c>
      <c r="L4484" s="76">
        <f t="shared" si="7"/>
        <v>0.02902918711</v>
      </c>
      <c r="M4484" s="76">
        <f t="shared" si="8"/>
        <v>0.03440105747</v>
      </c>
      <c r="N4484" s="76">
        <f t="shared" ref="N4484:O4484" si="13456">N4483+L4484</f>
        <v>371.5631624</v>
      </c>
      <c r="O4484" s="76">
        <f t="shared" si="13456"/>
        <v>443.7361658</v>
      </c>
      <c r="P4484" s="74">
        <f>I4484*SIP_Calculator!$D$26</f>
        <v>0</v>
      </c>
      <c r="Q4484" s="74">
        <f t="shared" si="10"/>
        <v>0</v>
      </c>
      <c r="R4484" s="74">
        <f t="shared" si="11"/>
        <v>0</v>
      </c>
      <c r="S4484" s="74">
        <f t="shared" ref="S4484:T4484" si="13457">S4483+Q4484</f>
        <v>371.4422354</v>
      </c>
      <c r="T4484" s="74">
        <f t="shared" si="13457"/>
        <v>443.6797054</v>
      </c>
      <c r="U4484" s="75">
        <f>J4484*SIP_Calculator!$D$27</f>
        <v>10000</v>
      </c>
      <c r="V4484" s="75">
        <f t="shared" si="13"/>
        <v>0.5991988711</v>
      </c>
      <c r="W4484" s="75">
        <f t="shared" si="14"/>
        <v>0.7100810202</v>
      </c>
      <c r="X4484" s="75">
        <f t="shared" ref="X4484:Y4484" si="13458">X4483+V4484</f>
        <v>372.5932569</v>
      </c>
      <c r="Y4484" s="75">
        <f t="shared" si="13458"/>
        <v>445.0005588</v>
      </c>
    </row>
    <row r="4485" ht="15.75" customHeight="1">
      <c r="A4485" s="81">
        <v>44714.0</v>
      </c>
      <c r="B4485" s="82">
        <v>16794.75</v>
      </c>
      <c r="C4485" s="82">
        <v>14167.95</v>
      </c>
      <c r="D4485" s="74">
        <f t="shared" si="33"/>
        <v>941</v>
      </c>
      <c r="E4485" s="74">
        <f t="shared" si="16"/>
        <v>0</v>
      </c>
      <c r="F4485" s="75">
        <f t="shared" si="4"/>
        <v>6</v>
      </c>
      <c r="G4485" s="75">
        <f t="shared" si="17"/>
        <v>0</v>
      </c>
      <c r="H4485" s="76">
        <f>IF(A4485&lt;SIP_Calculator!$B$7,0,IF(A4485&gt;SIP_Calculator!$E$7,0,1))</f>
        <v>1</v>
      </c>
      <c r="I4485" s="74">
        <f t="shared" si="5"/>
        <v>0</v>
      </c>
      <c r="J4485" s="75">
        <f t="shared" si="6"/>
        <v>0</v>
      </c>
      <c r="K4485" s="76">
        <f>H4485*SIP_Calculator!$D$25</f>
        <v>484.4666522</v>
      </c>
      <c r="L4485" s="76">
        <f t="shared" si="7"/>
        <v>0.0288463152</v>
      </c>
      <c r="M4485" s="76">
        <f t="shared" si="8"/>
        <v>0.03419454841</v>
      </c>
      <c r="N4485" s="76">
        <f t="shared" ref="N4485:O4485" si="13459">N4484+L4485</f>
        <v>371.5920087</v>
      </c>
      <c r="O4485" s="76">
        <f t="shared" si="13459"/>
        <v>443.7703603</v>
      </c>
      <c r="P4485" s="74">
        <f>I4485*SIP_Calculator!$D$26</f>
        <v>0</v>
      </c>
      <c r="Q4485" s="74">
        <f t="shared" si="10"/>
        <v>0</v>
      </c>
      <c r="R4485" s="74">
        <f t="shared" si="11"/>
        <v>0</v>
      </c>
      <c r="S4485" s="74">
        <f t="shared" ref="S4485:T4485" si="13460">S4484+Q4485</f>
        <v>371.4422354</v>
      </c>
      <c r="T4485" s="74">
        <f t="shared" si="13460"/>
        <v>443.6797054</v>
      </c>
      <c r="U4485" s="75">
        <f>J4485*SIP_Calculator!$D$27</f>
        <v>0</v>
      </c>
      <c r="V4485" s="75">
        <f t="shared" si="13"/>
        <v>0</v>
      </c>
      <c r="W4485" s="75">
        <f t="shared" si="14"/>
        <v>0</v>
      </c>
      <c r="X4485" s="75">
        <f t="shared" ref="X4485:Y4485" si="13461">X4484+V4485</f>
        <v>372.5932569</v>
      </c>
      <c r="Y4485" s="75">
        <f t="shared" si="13461"/>
        <v>445.0005588</v>
      </c>
    </row>
    <row r="4486" ht="15.75" customHeight="1">
      <c r="A4486" s="81">
        <v>44715.0</v>
      </c>
      <c r="B4486" s="82">
        <v>16721.5</v>
      </c>
      <c r="C4486" s="82">
        <v>14077.9</v>
      </c>
      <c r="D4486" s="74">
        <f t="shared" si="33"/>
        <v>941</v>
      </c>
      <c r="E4486" s="74">
        <f t="shared" si="16"/>
        <v>0</v>
      </c>
      <c r="F4486" s="75">
        <f t="shared" si="4"/>
        <v>6</v>
      </c>
      <c r="G4486" s="75">
        <f t="shared" si="17"/>
        <v>0</v>
      </c>
      <c r="H4486" s="76">
        <f>IF(A4486&lt;SIP_Calculator!$B$7,0,IF(A4486&gt;SIP_Calculator!$E$7,0,1))</f>
        <v>1</v>
      </c>
      <c r="I4486" s="74">
        <f t="shared" si="5"/>
        <v>0</v>
      </c>
      <c r="J4486" s="75">
        <f t="shared" si="6"/>
        <v>0</v>
      </c>
      <c r="K4486" s="76">
        <f>H4486*SIP_Calculator!$D$25</f>
        <v>484.4666522</v>
      </c>
      <c r="L4486" s="76">
        <f t="shared" si="7"/>
        <v>0.02897267902</v>
      </c>
      <c r="M4486" s="76">
        <f t="shared" si="8"/>
        <v>0.03441327557</v>
      </c>
      <c r="N4486" s="76">
        <f t="shared" ref="N4486:O4486" si="13462">N4485+L4486</f>
        <v>371.6209814</v>
      </c>
      <c r="O4486" s="76">
        <f t="shared" si="13462"/>
        <v>443.8047736</v>
      </c>
      <c r="P4486" s="74">
        <f>I4486*SIP_Calculator!$D$26</f>
        <v>0</v>
      </c>
      <c r="Q4486" s="74">
        <f t="shared" si="10"/>
        <v>0</v>
      </c>
      <c r="R4486" s="74">
        <f t="shared" si="11"/>
        <v>0</v>
      </c>
      <c r="S4486" s="74">
        <f t="shared" ref="S4486:T4486" si="13463">S4485+Q4486</f>
        <v>371.4422354</v>
      </c>
      <c r="T4486" s="74">
        <f t="shared" si="13463"/>
        <v>443.6797054</v>
      </c>
      <c r="U4486" s="75">
        <f>J4486*SIP_Calculator!$D$27</f>
        <v>0</v>
      </c>
      <c r="V4486" s="75">
        <f t="shared" si="13"/>
        <v>0</v>
      </c>
      <c r="W4486" s="75">
        <f t="shared" si="14"/>
        <v>0</v>
      </c>
      <c r="X4486" s="75">
        <f t="shared" ref="X4486:Y4486" si="13464">X4485+V4486</f>
        <v>372.5932569</v>
      </c>
      <c r="Y4486" s="75">
        <f t="shared" si="13464"/>
        <v>445.0005588</v>
      </c>
    </row>
    <row r="4487" ht="15.75" customHeight="1">
      <c r="A4487" s="81">
        <v>44718.0</v>
      </c>
      <c r="B4487" s="82">
        <v>16701.2</v>
      </c>
      <c r="C4487" s="82">
        <v>14054.1</v>
      </c>
      <c r="D4487" s="74">
        <f t="shared" si="33"/>
        <v>942</v>
      </c>
      <c r="E4487" s="74">
        <f t="shared" si="16"/>
        <v>1</v>
      </c>
      <c r="F4487" s="75">
        <f t="shared" si="4"/>
        <v>6</v>
      </c>
      <c r="G4487" s="75">
        <f t="shared" si="17"/>
        <v>0</v>
      </c>
      <c r="H4487" s="76">
        <f>IF(A4487&lt;SIP_Calculator!$B$7,0,IF(A4487&gt;SIP_Calculator!$E$7,0,1))</f>
        <v>1</v>
      </c>
      <c r="I4487" s="74">
        <f t="shared" si="5"/>
        <v>1</v>
      </c>
      <c r="J4487" s="75">
        <f t="shared" si="6"/>
        <v>0</v>
      </c>
      <c r="K4487" s="76">
        <f>H4487*SIP_Calculator!$D$25</f>
        <v>484.4666522</v>
      </c>
      <c r="L4487" s="76">
        <f t="shared" si="7"/>
        <v>0.02900789477</v>
      </c>
      <c r="M4487" s="76">
        <f t="shared" si="8"/>
        <v>0.03447155294</v>
      </c>
      <c r="N4487" s="76">
        <f t="shared" ref="N4487:O4487" si="13465">N4486+L4487</f>
        <v>371.6499893</v>
      </c>
      <c r="O4487" s="76">
        <f t="shared" si="13465"/>
        <v>443.8392452</v>
      </c>
      <c r="P4487" s="74">
        <f>I4487*SIP_Calculator!$D$26</f>
        <v>2301.341589</v>
      </c>
      <c r="Q4487" s="74">
        <f t="shared" si="10"/>
        <v>0.1377949841</v>
      </c>
      <c r="R4487" s="74">
        <f t="shared" si="11"/>
        <v>0.1637487701</v>
      </c>
      <c r="S4487" s="74">
        <f t="shared" ref="S4487:T4487" si="13466">S4486+Q4487</f>
        <v>371.5800304</v>
      </c>
      <c r="T4487" s="74">
        <f t="shared" si="13466"/>
        <v>443.8434542</v>
      </c>
      <c r="U4487" s="75">
        <f>J4487*SIP_Calculator!$D$27</f>
        <v>0</v>
      </c>
      <c r="V4487" s="75">
        <f t="shared" si="13"/>
        <v>0</v>
      </c>
      <c r="W4487" s="75">
        <f t="shared" si="14"/>
        <v>0</v>
      </c>
      <c r="X4487" s="75">
        <f t="shared" ref="X4487:Y4487" si="13467">X4486+V4487</f>
        <v>372.5932569</v>
      </c>
      <c r="Y4487" s="75">
        <f t="shared" si="13467"/>
        <v>445.0005588</v>
      </c>
    </row>
    <row r="4488" ht="15.75" customHeight="1">
      <c r="A4488" s="81">
        <v>44719.0</v>
      </c>
      <c r="B4488" s="82">
        <v>16550.7</v>
      </c>
      <c r="C4488" s="82">
        <v>13935.6</v>
      </c>
      <c r="D4488" s="74">
        <f t="shared" si="33"/>
        <v>942</v>
      </c>
      <c r="E4488" s="74">
        <f t="shared" si="16"/>
        <v>0</v>
      </c>
      <c r="F4488" s="75">
        <f t="shared" si="4"/>
        <v>6</v>
      </c>
      <c r="G4488" s="75">
        <f t="shared" si="17"/>
        <v>0</v>
      </c>
      <c r="H4488" s="76">
        <f>IF(A4488&lt;SIP_Calculator!$B$7,0,IF(A4488&gt;SIP_Calculator!$E$7,0,1))</f>
        <v>1</v>
      </c>
      <c r="I4488" s="74">
        <f t="shared" si="5"/>
        <v>0</v>
      </c>
      <c r="J4488" s="75">
        <f t="shared" si="6"/>
        <v>0</v>
      </c>
      <c r="K4488" s="76">
        <f>H4488*SIP_Calculator!$D$25</f>
        <v>484.4666522</v>
      </c>
      <c r="L4488" s="76">
        <f t="shared" si="7"/>
        <v>0.02927167142</v>
      </c>
      <c r="M4488" s="76">
        <f t="shared" si="8"/>
        <v>0.03476467839</v>
      </c>
      <c r="N4488" s="76">
        <f t="shared" ref="N4488:O4488" si="13468">N4487+L4488</f>
        <v>371.679261</v>
      </c>
      <c r="O4488" s="76">
        <f t="shared" si="13468"/>
        <v>443.8740098</v>
      </c>
      <c r="P4488" s="74">
        <f>I4488*SIP_Calculator!$D$26</f>
        <v>0</v>
      </c>
      <c r="Q4488" s="74">
        <f t="shared" si="10"/>
        <v>0</v>
      </c>
      <c r="R4488" s="74">
        <f t="shared" si="11"/>
        <v>0</v>
      </c>
      <c r="S4488" s="74">
        <f t="shared" ref="S4488:T4488" si="13469">S4487+Q4488</f>
        <v>371.5800304</v>
      </c>
      <c r="T4488" s="74">
        <f t="shared" si="13469"/>
        <v>443.8434542</v>
      </c>
      <c r="U4488" s="75">
        <f>J4488*SIP_Calculator!$D$27</f>
        <v>0</v>
      </c>
      <c r="V4488" s="75">
        <f t="shared" si="13"/>
        <v>0</v>
      </c>
      <c r="W4488" s="75">
        <f t="shared" si="14"/>
        <v>0</v>
      </c>
      <c r="X4488" s="75">
        <f t="shared" ref="X4488:Y4488" si="13470">X4487+V4488</f>
        <v>372.5932569</v>
      </c>
      <c r="Y4488" s="75">
        <f t="shared" si="13470"/>
        <v>445.0005588</v>
      </c>
    </row>
    <row r="4489" ht="15.75" customHeight="1">
      <c r="A4489" s="81">
        <v>44720.0</v>
      </c>
      <c r="B4489" s="82">
        <v>16492.2</v>
      </c>
      <c r="C4489" s="82">
        <v>13886.9</v>
      </c>
      <c r="D4489" s="74">
        <f t="shared" si="33"/>
        <v>942</v>
      </c>
      <c r="E4489" s="74">
        <f t="shared" si="16"/>
        <v>0</v>
      </c>
      <c r="F4489" s="75">
        <f t="shared" si="4"/>
        <v>6</v>
      </c>
      <c r="G4489" s="75">
        <f t="shared" si="17"/>
        <v>0</v>
      </c>
      <c r="H4489" s="76">
        <f>IF(A4489&lt;SIP_Calculator!$B$7,0,IF(A4489&gt;SIP_Calculator!$E$7,0,1))</f>
        <v>1</v>
      </c>
      <c r="I4489" s="74">
        <f t="shared" si="5"/>
        <v>0</v>
      </c>
      <c r="J4489" s="75">
        <f t="shared" si="6"/>
        <v>0</v>
      </c>
      <c r="K4489" s="76">
        <f>H4489*SIP_Calculator!$D$25</f>
        <v>484.4666522</v>
      </c>
      <c r="L4489" s="76">
        <f t="shared" si="7"/>
        <v>0.02937550188</v>
      </c>
      <c r="M4489" s="76">
        <f t="shared" si="8"/>
        <v>0.03488659472</v>
      </c>
      <c r="N4489" s="76">
        <f t="shared" ref="N4489:O4489" si="13471">N4488+L4489</f>
        <v>371.7086365</v>
      </c>
      <c r="O4489" s="76">
        <f t="shared" si="13471"/>
        <v>443.9088964</v>
      </c>
      <c r="P4489" s="74">
        <f>I4489*SIP_Calculator!$D$26</f>
        <v>0</v>
      </c>
      <c r="Q4489" s="74">
        <f t="shared" si="10"/>
        <v>0</v>
      </c>
      <c r="R4489" s="74">
        <f t="shared" si="11"/>
        <v>0</v>
      </c>
      <c r="S4489" s="74">
        <f t="shared" ref="S4489:T4489" si="13472">S4488+Q4489</f>
        <v>371.5800304</v>
      </c>
      <c r="T4489" s="74">
        <f t="shared" si="13472"/>
        <v>443.8434542</v>
      </c>
      <c r="U4489" s="75">
        <f>J4489*SIP_Calculator!$D$27</f>
        <v>0</v>
      </c>
      <c r="V4489" s="75">
        <f t="shared" si="13"/>
        <v>0</v>
      </c>
      <c r="W4489" s="75">
        <f t="shared" si="14"/>
        <v>0</v>
      </c>
      <c r="X4489" s="75">
        <f t="shared" ref="X4489:Y4489" si="13473">X4488+V4489</f>
        <v>372.5932569</v>
      </c>
      <c r="Y4489" s="75">
        <f t="shared" si="13473"/>
        <v>445.0005588</v>
      </c>
    </row>
    <row r="4490" ht="15.75" customHeight="1">
      <c r="A4490" s="81">
        <v>44721.0</v>
      </c>
      <c r="B4490" s="82">
        <v>16616.4</v>
      </c>
      <c r="C4490" s="82">
        <v>13977.1</v>
      </c>
      <c r="D4490" s="74">
        <f t="shared" si="33"/>
        <v>942</v>
      </c>
      <c r="E4490" s="74">
        <f t="shared" si="16"/>
        <v>0</v>
      </c>
      <c r="F4490" s="75">
        <f t="shared" si="4"/>
        <v>6</v>
      </c>
      <c r="G4490" s="75">
        <f t="shared" si="17"/>
        <v>0</v>
      </c>
      <c r="H4490" s="76">
        <f>IF(A4490&lt;SIP_Calculator!$B$7,0,IF(A4490&gt;SIP_Calculator!$E$7,0,1))</f>
        <v>1</v>
      </c>
      <c r="I4490" s="74">
        <f t="shared" si="5"/>
        <v>0</v>
      </c>
      <c r="J4490" s="75">
        <f t="shared" si="6"/>
        <v>0</v>
      </c>
      <c r="K4490" s="76">
        <f>H4490*SIP_Calculator!$D$25</f>
        <v>484.4666522</v>
      </c>
      <c r="L4490" s="76">
        <f t="shared" si="7"/>
        <v>0.02915593343</v>
      </c>
      <c r="M4490" s="76">
        <f t="shared" si="8"/>
        <v>0.03466145711</v>
      </c>
      <c r="N4490" s="76">
        <f t="shared" ref="N4490:O4490" si="13474">N4489+L4490</f>
        <v>371.7377924</v>
      </c>
      <c r="O4490" s="76">
        <f t="shared" si="13474"/>
        <v>443.9435579</v>
      </c>
      <c r="P4490" s="74">
        <f>I4490*SIP_Calculator!$D$26</f>
        <v>0</v>
      </c>
      <c r="Q4490" s="74">
        <f t="shared" si="10"/>
        <v>0</v>
      </c>
      <c r="R4490" s="74">
        <f t="shared" si="11"/>
        <v>0</v>
      </c>
      <c r="S4490" s="74">
        <f t="shared" ref="S4490:T4490" si="13475">S4489+Q4490</f>
        <v>371.5800304</v>
      </c>
      <c r="T4490" s="74">
        <f t="shared" si="13475"/>
        <v>443.8434542</v>
      </c>
      <c r="U4490" s="75">
        <f>J4490*SIP_Calculator!$D$27</f>
        <v>0</v>
      </c>
      <c r="V4490" s="75">
        <f t="shared" si="13"/>
        <v>0</v>
      </c>
      <c r="W4490" s="75">
        <f t="shared" si="14"/>
        <v>0</v>
      </c>
      <c r="X4490" s="75">
        <f t="shared" ref="X4490:Y4490" si="13476">X4489+V4490</f>
        <v>372.5932569</v>
      </c>
      <c r="Y4490" s="75">
        <f t="shared" si="13476"/>
        <v>445.0005588</v>
      </c>
    </row>
    <row r="4491" ht="15.75" customHeight="1">
      <c r="A4491" s="81">
        <v>44722.0</v>
      </c>
      <c r="B4491" s="82">
        <v>16353.5</v>
      </c>
      <c r="C4491" s="82">
        <v>13781.75</v>
      </c>
      <c r="D4491" s="74">
        <f t="shared" si="33"/>
        <v>942</v>
      </c>
      <c r="E4491" s="74">
        <f t="shared" si="16"/>
        <v>0</v>
      </c>
      <c r="F4491" s="75">
        <f t="shared" si="4"/>
        <v>6</v>
      </c>
      <c r="G4491" s="75">
        <f t="shared" si="17"/>
        <v>0</v>
      </c>
      <c r="H4491" s="76">
        <f>IF(A4491&lt;SIP_Calculator!$B$7,0,IF(A4491&gt;SIP_Calculator!$E$7,0,1))</f>
        <v>1</v>
      </c>
      <c r="I4491" s="74">
        <f t="shared" si="5"/>
        <v>0</v>
      </c>
      <c r="J4491" s="75">
        <f t="shared" si="6"/>
        <v>0</v>
      </c>
      <c r="K4491" s="76">
        <f>H4491*SIP_Calculator!$D$25</f>
        <v>484.4666522</v>
      </c>
      <c r="L4491" s="76">
        <f t="shared" si="7"/>
        <v>0.02962464623</v>
      </c>
      <c r="M4491" s="76">
        <f t="shared" si="8"/>
        <v>0.0351527674</v>
      </c>
      <c r="N4491" s="76">
        <f t="shared" ref="N4491:O4491" si="13477">N4490+L4491</f>
        <v>371.7674171</v>
      </c>
      <c r="O4491" s="76">
        <f t="shared" si="13477"/>
        <v>443.9787107</v>
      </c>
      <c r="P4491" s="74">
        <f>I4491*SIP_Calculator!$D$26</f>
        <v>0</v>
      </c>
      <c r="Q4491" s="74">
        <f t="shared" si="10"/>
        <v>0</v>
      </c>
      <c r="R4491" s="74">
        <f t="shared" si="11"/>
        <v>0</v>
      </c>
      <c r="S4491" s="74">
        <f t="shared" ref="S4491:T4491" si="13478">S4490+Q4491</f>
        <v>371.5800304</v>
      </c>
      <c r="T4491" s="74">
        <f t="shared" si="13478"/>
        <v>443.8434542</v>
      </c>
      <c r="U4491" s="75">
        <f>J4491*SIP_Calculator!$D$27</f>
        <v>0</v>
      </c>
      <c r="V4491" s="75">
        <f t="shared" si="13"/>
        <v>0</v>
      </c>
      <c r="W4491" s="75">
        <f t="shared" si="14"/>
        <v>0</v>
      </c>
      <c r="X4491" s="75">
        <f t="shared" ref="X4491:Y4491" si="13479">X4490+V4491</f>
        <v>372.5932569</v>
      </c>
      <c r="Y4491" s="75">
        <f t="shared" si="13479"/>
        <v>445.0005588</v>
      </c>
    </row>
    <row r="4492" ht="15.75" customHeight="1">
      <c r="A4492" s="81">
        <v>44725.0</v>
      </c>
      <c r="B4492" s="82">
        <v>15936.05</v>
      </c>
      <c r="C4492" s="82">
        <v>13416.9</v>
      </c>
      <c r="D4492" s="74">
        <f t="shared" si="33"/>
        <v>943</v>
      </c>
      <c r="E4492" s="74">
        <f t="shared" si="16"/>
        <v>1</v>
      </c>
      <c r="F4492" s="75">
        <f t="shared" si="4"/>
        <v>6</v>
      </c>
      <c r="G4492" s="75">
        <f t="shared" si="17"/>
        <v>0</v>
      </c>
      <c r="H4492" s="76">
        <f>IF(A4492&lt;SIP_Calculator!$B$7,0,IF(A4492&gt;SIP_Calculator!$E$7,0,1))</f>
        <v>1</v>
      </c>
      <c r="I4492" s="74">
        <f t="shared" si="5"/>
        <v>1</v>
      </c>
      <c r="J4492" s="75">
        <f t="shared" si="6"/>
        <v>0</v>
      </c>
      <c r="K4492" s="76">
        <f>H4492*SIP_Calculator!$D$25</f>
        <v>484.4666522</v>
      </c>
      <c r="L4492" s="76">
        <f t="shared" si="7"/>
        <v>0.03040067345</v>
      </c>
      <c r="M4492" s="76">
        <f t="shared" si="8"/>
        <v>0.03610868771</v>
      </c>
      <c r="N4492" s="76">
        <f t="shared" ref="N4492:O4492" si="13480">N4491+L4492</f>
        <v>371.7978177</v>
      </c>
      <c r="O4492" s="76">
        <f t="shared" si="13480"/>
        <v>444.0148194</v>
      </c>
      <c r="P4492" s="74">
        <f>I4492*SIP_Calculator!$D$26</f>
        <v>2301.341589</v>
      </c>
      <c r="Q4492" s="74">
        <f t="shared" si="10"/>
        <v>0.1444110422</v>
      </c>
      <c r="R4492" s="74">
        <f t="shared" si="11"/>
        <v>0.1715255826</v>
      </c>
      <c r="S4492" s="74">
        <f t="shared" ref="S4492:T4492" si="13481">S4491+Q4492</f>
        <v>371.7244415</v>
      </c>
      <c r="T4492" s="74">
        <f t="shared" si="13481"/>
        <v>444.0149798</v>
      </c>
      <c r="U4492" s="75">
        <f>J4492*SIP_Calculator!$D$27</f>
        <v>0</v>
      </c>
      <c r="V4492" s="75">
        <f t="shared" si="13"/>
        <v>0</v>
      </c>
      <c r="W4492" s="75">
        <f t="shared" si="14"/>
        <v>0</v>
      </c>
      <c r="X4492" s="75">
        <f t="shared" ref="X4492:Y4492" si="13482">X4491+V4492</f>
        <v>372.5932569</v>
      </c>
      <c r="Y4492" s="75">
        <f t="shared" si="13482"/>
        <v>445.0005588</v>
      </c>
    </row>
    <row r="4493" ht="15.75" customHeight="1">
      <c r="A4493" s="81">
        <v>44726.0</v>
      </c>
      <c r="B4493" s="82">
        <v>15905.6</v>
      </c>
      <c r="C4493" s="82">
        <v>13388.3</v>
      </c>
      <c r="D4493" s="74">
        <f t="shared" si="33"/>
        <v>943</v>
      </c>
      <c r="E4493" s="74">
        <f t="shared" si="16"/>
        <v>0</v>
      </c>
      <c r="F4493" s="75">
        <f t="shared" si="4"/>
        <v>6</v>
      </c>
      <c r="G4493" s="75">
        <f t="shared" si="17"/>
        <v>0</v>
      </c>
      <c r="H4493" s="76">
        <f>IF(A4493&lt;SIP_Calculator!$B$7,0,IF(A4493&gt;SIP_Calculator!$E$7,0,1))</f>
        <v>1</v>
      </c>
      <c r="I4493" s="74">
        <f t="shared" si="5"/>
        <v>0</v>
      </c>
      <c r="J4493" s="75">
        <f t="shared" si="6"/>
        <v>0</v>
      </c>
      <c r="K4493" s="76">
        <f>H4493*SIP_Calculator!$D$25</f>
        <v>484.4666522</v>
      </c>
      <c r="L4493" s="76">
        <f t="shared" si="7"/>
        <v>0.03045887311</v>
      </c>
      <c r="M4493" s="76">
        <f t="shared" si="8"/>
        <v>0.03618582286</v>
      </c>
      <c r="N4493" s="76">
        <f t="shared" ref="N4493:O4493" si="13483">N4492+L4493</f>
        <v>371.8282766</v>
      </c>
      <c r="O4493" s="76">
        <f t="shared" si="13483"/>
        <v>444.0510052</v>
      </c>
      <c r="P4493" s="74">
        <f>I4493*SIP_Calculator!$D$26</f>
        <v>0</v>
      </c>
      <c r="Q4493" s="74">
        <f t="shared" si="10"/>
        <v>0</v>
      </c>
      <c r="R4493" s="74">
        <f t="shared" si="11"/>
        <v>0</v>
      </c>
      <c r="S4493" s="74">
        <f t="shared" ref="S4493:T4493" si="13484">S4492+Q4493</f>
        <v>371.7244415</v>
      </c>
      <c r="T4493" s="74">
        <f t="shared" si="13484"/>
        <v>444.0149798</v>
      </c>
      <c r="U4493" s="75">
        <f>J4493*SIP_Calculator!$D$27</f>
        <v>0</v>
      </c>
      <c r="V4493" s="75">
        <f t="shared" si="13"/>
        <v>0</v>
      </c>
      <c r="W4493" s="75">
        <f t="shared" si="14"/>
        <v>0</v>
      </c>
      <c r="X4493" s="75">
        <f t="shared" ref="X4493:Y4493" si="13485">X4492+V4493</f>
        <v>372.5932569</v>
      </c>
      <c r="Y4493" s="75">
        <f t="shared" si="13485"/>
        <v>445.0005588</v>
      </c>
    </row>
    <row r="4494" ht="15.75" customHeight="1">
      <c r="A4494" s="81">
        <v>44727.0</v>
      </c>
      <c r="B4494" s="82">
        <v>15874.9</v>
      </c>
      <c r="C4494" s="82">
        <v>13380.85</v>
      </c>
      <c r="D4494" s="74">
        <f t="shared" si="33"/>
        <v>943</v>
      </c>
      <c r="E4494" s="74">
        <f t="shared" si="16"/>
        <v>0</v>
      </c>
      <c r="F4494" s="75">
        <f t="shared" si="4"/>
        <v>6</v>
      </c>
      <c r="G4494" s="75">
        <f t="shared" si="17"/>
        <v>0</v>
      </c>
      <c r="H4494" s="76">
        <f>IF(A4494&lt;SIP_Calculator!$B$7,0,IF(A4494&gt;SIP_Calculator!$E$7,0,1))</f>
        <v>1</v>
      </c>
      <c r="I4494" s="74">
        <f t="shared" si="5"/>
        <v>0</v>
      </c>
      <c r="J4494" s="75">
        <f t="shared" si="6"/>
        <v>0</v>
      </c>
      <c r="K4494" s="76">
        <f>H4494*SIP_Calculator!$D$25</f>
        <v>484.4666522</v>
      </c>
      <c r="L4494" s="76">
        <f t="shared" si="7"/>
        <v>0.03051777663</v>
      </c>
      <c r="M4494" s="76">
        <f t="shared" si="8"/>
        <v>0.03620596989</v>
      </c>
      <c r="N4494" s="76">
        <f t="shared" ref="N4494:O4494" si="13486">N4493+L4494</f>
        <v>371.8587944</v>
      </c>
      <c r="O4494" s="76">
        <f t="shared" si="13486"/>
        <v>444.0872111</v>
      </c>
      <c r="P4494" s="74">
        <f>I4494*SIP_Calculator!$D$26</f>
        <v>0</v>
      </c>
      <c r="Q4494" s="74">
        <f t="shared" si="10"/>
        <v>0</v>
      </c>
      <c r="R4494" s="74">
        <f t="shared" si="11"/>
        <v>0</v>
      </c>
      <c r="S4494" s="74">
        <f t="shared" ref="S4494:T4494" si="13487">S4493+Q4494</f>
        <v>371.7244415</v>
      </c>
      <c r="T4494" s="74">
        <f t="shared" si="13487"/>
        <v>444.0149798</v>
      </c>
      <c r="U4494" s="75">
        <f>J4494*SIP_Calculator!$D$27</f>
        <v>0</v>
      </c>
      <c r="V4494" s="75">
        <f t="shared" si="13"/>
        <v>0</v>
      </c>
      <c r="W4494" s="75">
        <f t="shared" si="14"/>
        <v>0</v>
      </c>
      <c r="X4494" s="75">
        <f t="shared" ref="X4494:Y4494" si="13488">X4493+V4494</f>
        <v>372.5932569</v>
      </c>
      <c r="Y4494" s="75">
        <f t="shared" si="13488"/>
        <v>445.0005588</v>
      </c>
    </row>
    <row r="4495" ht="15.75" customHeight="1">
      <c r="A4495" s="81">
        <v>44728.0</v>
      </c>
      <c r="B4495" s="82">
        <v>15543.35</v>
      </c>
      <c r="C4495" s="82">
        <v>13089.2</v>
      </c>
      <c r="D4495" s="74">
        <f t="shared" si="33"/>
        <v>943</v>
      </c>
      <c r="E4495" s="74">
        <f t="shared" si="16"/>
        <v>0</v>
      </c>
      <c r="F4495" s="75">
        <f t="shared" si="4"/>
        <v>6</v>
      </c>
      <c r="G4495" s="75">
        <f t="shared" si="17"/>
        <v>0</v>
      </c>
      <c r="H4495" s="76">
        <f>IF(A4495&lt;SIP_Calculator!$B$7,0,IF(A4495&gt;SIP_Calculator!$E$7,0,1))</f>
        <v>1</v>
      </c>
      <c r="I4495" s="74">
        <f t="shared" si="5"/>
        <v>0</v>
      </c>
      <c r="J4495" s="75">
        <f t="shared" si="6"/>
        <v>0</v>
      </c>
      <c r="K4495" s="76">
        <f>H4495*SIP_Calculator!$D$25</f>
        <v>484.4666522</v>
      </c>
      <c r="L4495" s="76">
        <f t="shared" si="7"/>
        <v>0.03116874111</v>
      </c>
      <c r="M4495" s="76">
        <f t="shared" si="8"/>
        <v>0.03701270148</v>
      </c>
      <c r="N4495" s="76">
        <f t="shared" ref="N4495:O4495" si="13489">N4494+L4495</f>
        <v>371.8899631</v>
      </c>
      <c r="O4495" s="76">
        <f t="shared" si="13489"/>
        <v>444.1242238</v>
      </c>
      <c r="P4495" s="74">
        <f>I4495*SIP_Calculator!$D$26</f>
        <v>0</v>
      </c>
      <c r="Q4495" s="74">
        <f t="shared" si="10"/>
        <v>0</v>
      </c>
      <c r="R4495" s="74">
        <f t="shared" si="11"/>
        <v>0</v>
      </c>
      <c r="S4495" s="74">
        <f t="shared" ref="S4495:T4495" si="13490">S4494+Q4495</f>
        <v>371.7244415</v>
      </c>
      <c r="T4495" s="74">
        <f t="shared" si="13490"/>
        <v>444.0149798</v>
      </c>
      <c r="U4495" s="75">
        <f>J4495*SIP_Calculator!$D$27</f>
        <v>0</v>
      </c>
      <c r="V4495" s="75">
        <f t="shared" si="13"/>
        <v>0</v>
      </c>
      <c r="W4495" s="75">
        <f t="shared" si="14"/>
        <v>0</v>
      </c>
      <c r="X4495" s="75">
        <f t="shared" ref="X4495:Y4495" si="13491">X4494+V4495</f>
        <v>372.5932569</v>
      </c>
      <c r="Y4495" s="75">
        <f t="shared" si="13491"/>
        <v>445.0005588</v>
      </c>
    </row>
    <row r="4496" ht="15.75" customHeight="1">
      <c r="A4496" s="81">
        <v>44729.0</v>
      </c>
      <c r="B4496" s="82">
        <v>15445.8</v>
      </c>
      <c r="C4496" s="82">
        <v>12994.75</v>
      </c>
      <c r="D4496" s="74">
        <f t="shared" si="33"/>
        <v>943</v>
      </c>
      <c r="E4496" s="74">
        <f t="shared" si="16"/>
        <v>0</v>
      </c>
      <c r="F4496" s="75">
        <f t="shared" si="4"/>
        <v>6</v>
      </c>
      <c r="G4496" s="75">
        <f t="shared" si="17"/>
        <v>0</v>
      </c>
      <c r="H4496" s="76">
        <f>IF(A4496&lt;SIP_Calculator!$B$7,0,IF(A4496&gt;SIP_Calculator!$E$7,0,1))</f>
        <v>1</v>
      </c>
      <c r="I4496" s="74">
        <f t="shared" si="5"/>
        <v>0</v>
      </c>
      <c r="J4496" s="75">
        <f t="shared" si="6"/>
        <v>0</v>
      </c>
      <c r="K4496" s="76">
        <f>H4496*SIP_Calculator!$D$25</f>
        <v>484.4666522</v>
      </c>
      <c r="L4496" s="76">
        <f t="shared" si="7"/>
        <v>0.03136559143</v>
      </c>
      <c r="M4496" s="76">
        <f t="shared" si="8"/>
        <v>0.03728172163</v>
      </c>
      <c r="N4496" s="76">
        <f t="shared" ref="N4496:O4496" si="13492">N4495+L4496</f>
        <v>371.9213287</v>
      </c>
      <c r="O4496" s="76">
        <f t="shared" si="13492"/>
        <v>444.1615056</v>
      </c>
      <c r="P4496" s="74">
        <f>I4496*SIP_Calculator!$D$26</f>
        <v>0</v>
      </c>
      <c r="Q4496" s="74">
        <f t="shared" si="10"/>
        <v>0</v>
      </c>
      <c r="R4496" s="74">
        <f t="shared" si="11"/>
        <v>0</v>
      </c>
      <c r="S4496" s="74">
        <f t="shared" ref="S4496:T4496" si="13493">S4495+Q4496</f>
        <v>371.7244415</v>
      </c>
      <c r="T4496" s="74">
        <f t="shared" si="13493"/>
        <v>444.0149798</v>
      </c>
      <c r="U4496" s="75">
        <f>J4496*SIP_Calculator!$D$27</f>
        <v>0</v>
      </c>
      <c r="V4496" s="75">
        <f t="shared" si="13"/>
        <v>0</v>
      </c>
      <c r="W4496" s="75">
        <f t="shared" si="14"/>
        <v>0</v>
      </c>
      <c r="X4496" s="75">
        <f t="shared" ref="X4496:Y4496" si="13494">X4495+V4496</f>
        <v>372.5932569</v>
      </c>
      <c r="Y4496" s="75">
        <f t="shared" si="13494"/>
        <v>445.0005588</v>
      </c>
    </row>
    <row r="4497" ht="15.75" customHeight="1">
      <c r="A4497" s="81">
        <v>44732.0</v>
      </c>
      <c r="B4497" s="82">
        <v>15481.95</v>
      </c>
      <c r="C4497" s="82">
        <v>12950.75</v>
      </c>
      <c r="D4497" s="74">
        <f t="shared" si="33"/>
        <v>944</v>
      </c>
      <c r="E4497" s="74">
        <f t="shared" si="16"/>
        <v>1</v>
      </c>
      <c r="F4497" s="75">
        <f t="shared" si="4"/>
        <v>6</v>
      </c>
      <c r="G4497" s="75">
        <f t="shared" si="17"/>
        <v>0</v>
      </c>
      <c r="H4497" s="76">
        <f>IF(A4497&lt;SIP_Calculator!$B$7,0,IF(A4497&gt;SIP_Calculator!$E$7,0,1))</f>
        <v>1</v>
      </c>
      <c r="I4497" s="74">
        <f t="shared" si="5"/>
        <v>1</v>
      </c>
      <c r="J4497" s="75">
        <f t="shared" si="6"/>
        <v>0</v>
      </c>
      <c r="K4497" s="76">
        <f>H4497*SIP_Calculator!$D$25</f>
        <v>484.4666522</v>
      </c>
      <c r="L4497" s="76">
        <f t="shared" si="7"/>
        <v>0.03129235349</v>
      </c>
      <c r="M4497" s="76">
        <f t="shared" si="8"/>
        <v>0.03740838578</v>
      </c>
      <c r="N4497" s="76">
        <f t="shared" ref="N4497:O4497" si="13495">N4496+L4497</f>
        <v>371.9526211</v>
      </c>
      <c r="O4497" s="76">
        <f t="shared" si="13495"/>
        <v>444.198914</v>
      </c>
      <c r="P4497" s="74">
        <f>I4497*SIP_Calculator!$D$26</f>
        <v>2301.341589</v>
      </c>
      <c r="Q4497" s="74">
        <f t="shared" si="10"/>
        <v>0.1486467525</v>
      </c>
      <c r="R4497" s="74">
        <f t="shared" si="11"/>
        <v>0.1776994838</v>
      </c>
      <c r="S4497" s="74">
        <f t="shared" ref="S4497:T4497" si="13496">S4496+Q4497</f>
        <v>371.8730882</v>
      </c>
      <c r="T4497" s="74">
        <f t="shared" si="13496"/>
        <v>444.1926793</v>
      </c>
      <c r="U4497" s="75">
        <f>J4497*SIP_Calculator!$D$27</f>
        <v>0</v>
      </c>
      <c r="V4497" s="75">
        <f t="shared" si="13"/>
        <v>0</v>
      </c>
      <c r="W4497" s="75">
        <f t="shared" si="14"/>
        <v>0</v>
      </c>
      <c r="X4497" s="75">
        <f t="shared" ref="X4497:Y4497" si="13497">X4496+V4497</f>
        <v>372.5932569</v>
      </c>
      <c r="Y4497" s="75">
        <f t="shared" si="13497"/>
        <v>445.0005588</v>
      </c>
    </row>
    <row r="4498" ht="15.75" customHeight="1">
      <c r="A4498" s="81">
        <v>44733.0</v>
      </c>
      <c r="B4498" s="82">
        <v>15793.15</v>
      </c>
      <c r="C4498" s="82">
        <v>13241.9</v>
      </c>
      <c r="D4498" s="74">
        <f t="shared" si="33"/>
        <v>944</v>
      </c>
      <c r="E4498" s="74">
        <f t="shared" si="16"/>
        <v>0</v>
      </c>
      <c r="F4498" s="75">
        <f t="shared" si="4"/>
        <v>6</v>
      </c>
      <c r="G4498" s="75">
        <f t="shared" si="17"/>
        <v>0</v>
      </c>
      <c r="H4498" s="76">
        <f>IF(A4498&lt;SIP_Calculator!$B$7,0,IF(A4498&gt;SIP_Calculator!$E$7,0,1))</f>
        <v>1</v>
      </c>
      <c r="I4498" s="74">
        <f t="shared" si="5"/>
        <v>0</v>
      </c>
      <c r="J4498" s="75">
        <f t="shared" si="6"/>
        <v>0</v>
      </c>
      <c r="K4498" s="76">
        <f>H4498*SIP_Calculator!$D$25</f>
        <v>484.4666522</v>
      </c>
      <c r="L4498" s="76">
        <f t="shared" si="7"/>
        <v>0.03067574564</v>
      </c>
      <c r="M4498" s="76">
        <f t="shared" si="8"/>
        <v>0.03658588663</v>
      </c>
      <c r="N4498" s="76">
        <f t="shared" ref="N4498:O4498" si="13498">N4497+L4498</f>
        <v>371.9832968</v>
      </c>
      <c r="O4498" s="76">
        <f t="shared" si="13498"/>
        <v>444.2354998</v>
      </c>
      <c r="P4498" s="74">
        <f>I4498*SIP_Calculator!$D$26</f>
        <v>0</v>
      </c>
      <c r="Q4498" s="74">
        <f t="shared" si="10"/>
        <v>0</v>
      </c>
      <c r="R4498" s="74">
        <f t="shared" si="11"/>
        <v>0</v>
      </c>
      <c r="S4498" s="74">
        <f t="shared" ref="S4498:T4498" si="13499">S4497+Q4498</f>
        <v>371.8730882</v>
      </c>
      <c r="T4498" s="74">
        <f t="shared" si="13499"/>
        <v>444.1926793</v>
      </c>
      <c r="U4498" s="75">
        <f>J4498*SIP_Calculator!$D$27</f>
        <v>0</v>
      </c>
      <c r="V4498" s="75">
        <f t="shared" si="13"/>
        <v>0</v>
      </c>
      <c r="W4498" s="75">
        <f t="shared" si="14"/>
        <v>0</v>
      </c>
      <c r="X4498" s="75">
        <f t="shared" ref="X4498:Y4498" si="13500">X4497+V4498</f>
        <v>372.5932569</v>
      </c>
      <c r="Y4498" s="75">
        <f t="shared" si="13500"/>
        <v>445.0005588</v>
      </c>
    </row>
    <row r="4499" ht="15.75" customHeight="1">
      <c r="A4499" s="81">
        <v>44734.0</v>
      </c>
      <c r="B4499" s="82">
        <v>15555.3</v>
      </c>
      <c r="C4499" s="82">
        <v>13047.75</v>
      </c>
      <c r="D4499" s="74">
        <f t="shared" si="33"/>
        <v>944</v>
      </c>
      <c r="E4499" s="74">
        <f t="shared" si="16"/>
        <v>0</v>
      </c>
      <c r="F4499" s="75">
        <f t="shared" si="4"/>
        <v>6</v>
      </c>
      <c r="G4499" s="75">
        <f t="shared" si="17"/>
        <v>0</v>
      </c>
      <c r="H4499" s="76">
        <f>IF(A4499&lt;SIP_Calculator!$B$7,0,IF(A4499&gt;SIP_Calculator!$E$7,0,1))</f>
        <v>1</v>
      </c>
      <c r="I4499" s="74">
        <f t="shared" si="5"/>
        <v>0</v>
      </c>
      <c r="J4499" s="75">
        <f t="shared" si="6"/>
        <v>0</v>
      </c>
      <c r="K4499" s="76">
        <f>H4499*SIP_Calculator!$D$25</f>
        <v>484.4666522</v>
      </c>
      <c r="L4499" s="76">
        <f t="shared" si="7"/>
        <v>0.03114479645</v>
      </c>
      <c r="M4499" s="76">
        <f t="shared" si="8"/>
        <v>0.03713028317</v>
      </c>
      <c r="N4499" s="76">
        <f t="shared" ref="N4499:O4499" si="13501">N4498+L4499</f>
        <v>372.0144416</v>
      </c>
      <c r="O4499" s="76">
        <f t="shared" si="13501"/>
        <v>444.2726301</v>
      </c>
      <c r="P4499" s="74">
        <f>I4499*SIP_Calculator!$D$26</f>
        <v>0</v>
      </c>
      <c r="Q4499" s="74">
        <f t="shared" si="10"/>
        <v>0</v>
      </c>
      <c r="R4499" s="74">
        <f t="shared" si="11"/>
        <v>0</v>
      </c>
      <c r="S4499" s="74">
        <f t="shared" ref="S4499:T4499" si="13502">S4498+Q4499</f>
        <v>371.8730882</v>
      </c>
      <c r="T4499" s="74">
        <f t="shared" si="13502"/>
        <v>444.1926793</v>
      </c>
      <c r="U4499" s="75">
        <f>J4499*SIP_Calculator!$D$27</f>
        <v>0</v>
      </c>
      <c r="V4499" s="75">
        <f t="shared" si="13"/>
        <v>0</v>
      </c>
      <c r="W4499" s="75">
        <f t="shared" si="14"/>
        <v>0</v>
      </c>
      <c r="X4499" s="75">
        <f t="shared" ref="X4499:Y4499" si="13503">X4498+V4499</f>
        <v>372.5932569</v>
      </c>
      <c r="Y4499" s="75">
        <f t="shared" si="13503"/>
        <v>445.0005588</v>
      </c>
    </row>
    <row r="4500" ht="15.75" customHeight="1">
      <c r="A4500" s="81">
        <v>44735.0</v>
      </c>
      <c r="B4500" s="82">
        <v>15704.8</v>
      </c>
      <c r="C4500" s="82">
        <v>13178.8</v>
      </c>
      <c r="D4500" s="74">
        <f t="shared" si="33"/>
        <v>944</v>
      </c>
      <c r="E4500" s="74">
        <f t="shared" si="16"/>
        <v>0</v>
      </c>
      <c r="F4500" s="75">
        <f t="shared" si="4"/>
        <v>6</v>
      </c>
      <c r="G4500" s="75">
        <f t="shared" si="17"/>
        <v>0</v>
      </c>
      <c r="H4500" s="76">
        <f>IF(A4500&lt;SIP_Calculator!$B$7,0,IF(A4500&gt;SIP_Calculator!$E$7,0,1))</f>
        <v>1</v>
      </c>
      <c r="I4500" s="74">
        <f t="shared" si="5"/>
        <v>0</v>
      </c>
      <c r="J4500" s="75">
        <f t="shared" si="6"/>
        <v>0</v>
      </c>
      <c r="K4500" s="76">
        <f>H4500*SIP_Calculator!$D$25</f>
        <v>484.4666522</v>
      </c>
      <c r="L4500" s="76">
        <f t="shared" si="7"/>
        <v>0.03084831721</v>
      </c>
      <c r="M4500" s="76">
        <f t="shared" si="8"/>
        <v>0.03676105959</v>
      </c>
      <c r="N4500" s="76">
        <f t="shared" ref="N4500:O4500" si="13504">N4499+L4500</f>
        <v>372.0452899</v>
      </c>
      <c r="O4500" s="76">
        <f t="shared" si="13504"/>
        <v>444.3093912</v>
      </c>
      <c r="P4500" s="74">
        <f>I4500*SIP_Calculator!$D$26</f>
        <v>0</v>
      </c>
      <c r="Q4500" s="74">
        <f t="shared" si="10"/>
        <v>0</v>
      </c>
      <c r="R4500" s="74">
        <f t="shared" si="11"/>
        <v>0</v>
      </c>
      <c r="S4500" s="74">
        <f t="shared" ref="S4500:T4500" si="13505">S4499+Q4500</f>
        <v>371.8730882</v>
      </c>
      <c r="T4500" s="74">
        <f t="shared" si="13505"/>
        <v>444.1926793</v>
      </c>
      <c r="U4500" s="75">
        <f>J4500*SIP_Calculator!$D$27</f>
        <v>0</v>
      </c>
      <c r="V4500" s="75">
        <f t="shared" si="13"/>
        <v>0</v>
      </c>
      <c r="W4500" s="75">
        <f t="shared" si="14"/>
        <v>0</v>
      </c>
      <c r="X4500" s="75">
        <f t="shared" ref="X4500:Y4500" si="13506">X4499+V4500</f>
        <v>372.5932569</v>
      </c>
      <c r="Y4500" s="75">
        <f t="shared" si="13506"/>
        <v>445.0005588</v>
      </c>
    </row>
    <row r="4501" ht="15.75" customHeight="1">
      <c r="A4501" s="81">
        <v>44736.0</v>
      </c>
      <c r="B4501" s="82">
        <v>15858.3</v>
      </c>
      <c r="C4501" s="82">
        <v>13322.5</v>
      </c>
      <c r="D4501" s="74">
        <f t="shared" si="33"/>
        <v>944</v>
      </c>
      <c r="E4501" s="74">
        <f t="shared" si="16"/>
        <v>0</v>
      </c>
      <c r="F4501" s="75">
        <f t="shared" si="4"/>
        <v>6</v>
      </c>
      <c r="G4501" s="75">
        <f t="shared" si="17"/>
        <v>0</v>
      </c>
      <c r="H4501" s="76">
        <f>IF(A4501&lt;SIP_Calculator!$B$7,0,IF(A4501&gt;SIP_Calculator!$E$7,0,1))</f>
        <v>1</v>
      </c>
      <c r="I4501" s="74">
        <f t="shared" si="5"/>
        <v>0</v>
      </c>
      <c r="J4501" s="75">
        <f t="shared" si="6"/>
        <v>0</v>
      </c>
      <c r="K4501" s="76">
        <f>H4501*SIP_Calculator!$D$25</f>
        <v>484.4666522</v>
      </c>
      <c r="L4501" s="76">
        <f t="shared" si="7"/>
        <v>0.03054972173</v>
      </c>
      <c r="M4501" s="76">
        <f t="shared" si="8"/>
        <v>0.03636454511</v>
      </c>
      <c r="N4501" s="76">
        <f t="shared" ref="N4501:O4501" si="13507">N4500+L4501</f>
        <v>372.0758397</v>
      </c>
      <c r="O4501" s="76">
        <f t="shared" si="13507"/>
        <v>444.3457557</v>
      </c>
      <c r="P4501" s="74">
        <f>I4501*SIP_Calculator!$D$26</f>
        <v>0</v>
      </c>
      <c r="Q4501" s="74">
        <f t="shared" si="10"/>
        <v>0</v>
      </c>
      <c r="R4501" s="74">
        <f t="shared" si="11"/>
        <v>0</v>
      </c>
      <c r="S4501" s="74">
        <f t="shared" ref="S4501:T4501" si="13508">S4500+Q4501</f>
        <v>371.8730882</v>
      </c>
      <c r="T4501" s="74">
        <f t="shared" si="13508"/>
        <v>444.1926793</v>
      </c>
      <c r="U4501" s="75">
        <f>J4501*SIP_Calculator!$D$27</f>
        <v>0</v>
      </c>
      <c r="V4501" s="75">
        <f t="shared" si="13"/>
        <v>0</v>
      </c>
      <c r="W4501" s="75">
        <f t="shared" si="14"/>
        <v>0</v>
      </c>
      <c r="X4501" s="75">
        <f t="shared" ref="X4501:Y4501" si="13509">X4500+V4501</f>
        <v>372.5932569</v>
      </c>
      <c r="Y4501" s="75">
        <f t="shared" si="13509"/>
        <v>445.0005588</v>
      </c>
    </row>
    <row r="4502" ht="15.75" customHeight="1">
      <c r="A4502" s="81">
        <v>44739.0</v>
      </c>
      <c r="B4502" s="82">
        <v>15990.3</v>
      </c>
      <c r="C4502" s="82">
        <v>13444.55</v>
      </c>
      <c r="D4502" s="74">
        <f t="shared" si="33"/>
        <v>945</v>
      </c>
      <c r="E4502" s="74">
        <f t="shared" si="16"/>
        <v>1</v>
      </c>
      <c r="F4502" s="75">
        <f t="shared" si="4"/>
        <v>6</v>
      </c>
      <c r="G4502" s="75">
        <f t="shared" si="17"/>
        <v>0</v>
      </c>
      <c r="H4502" s="76">
        <f>IF(A4502&lt;SIP_Calculator!$B$7,0,IF(A4502&gt;SIP_Calculator!$E$7,0,1))</f>
        <v>1</v>
      </c>
      <c r="I4502" s="74">
        <f t="shared" si="5"/>
        <v>1</v>
      </c>
      <c r="J4502" s="75">
        <f t="shared" si="6"/>
        <v>0</v>
      </c>
      <c r="K4502" s="76">
        <f>H4502*SIP_Calculator!$D$25</f>
        <v>484.4666522</v>
      </c>
      <c r="L4502" s="76">
        <f t="shared" si="7"/>
        <v>0.03029753364</v>
      </c>
      <c r="M4502" s="76">
        <f t="shared" si="8"/>
        <v>0.03603442675</v>
      </c>
      <c r="N4502" s="76">
        <f t="shared" ref="N4502:O4502" si="13510">N4501+L4502</f>
        <v>372.1061372</v>
      </c>
      <c r="O4502" s="76">
        <f t="shared" si="13510"/>
        <v>444.3817902</v>
      </c>
      <c r="P4502" s="74">
        <f>I4502*SIP_Calculator!$D$26</f>
        <v>2301.341589</v>
      </c>
      <c r="Q4502" s="74">
        <f t="shared" si="10"/>
        <v>0.1439211015</v>
      </c>
      <c r="R4502" s="74">
        <f t="shared" si="11"/>
        <v>0.1711728239</v>
      </c>
      <c r="S4502" s="74">
        <f t="shared" ref="S4502:T4502" si="13511">S4501+Q4502</f>
        <v>372.0170093</v>
      </c>
      <c r="T4502" s="74">
        <f t="shared" si="13511"/>
        <v>444.3638521</v>
      </c>
      <c r="U4502" s="75">
        <f>J4502*SIP_Calculator!$D$27</f>
        <v>0</v>
      </c>
      <c r="V4502" s="75">
        <f t="shared" si="13"/>
        <v>0</v>
      </c>
      <c r="W4502" s="75">
        <f t="shared" si="14"/>
        <v>0</v>
      </c>
      <c r="X4502" s="75">
        <f t="shared" ref="X4502:Y4502" si="13512">X4501+V4502</f>
        <v>372.5932569</v>
      </c>
      <c r="Y4502" s="75">
        <f t="shared" si="13512"/>
        <v>445.0005588</v>
      </c>
    </row>
    <row r="4503" ht="15.75" customHeight="1">
      <c r="A4503" s="81">
        <v>44740.0</v>
      </c>
      <c r="B4503" s="82">
        <v>16008.85</v>
      </c>
      <c r="C4503" s="82">
        <v>13464.25</v>
      </c>
      <c r="D4503" s="74">
        <f t="shared" si="33"/>
        <v>945</v>
      </c>
      <c r="E4503" s="74">
        <f t="shared" si="16"/>
        <v>0</v>
      </c>
      <c r="F4503" s="75">
        <f t="shared" si="4"/>
        <v>6</v>
      </c>
      <c r="G4503" s="75">
        <f t="shared" si="17"/>
        <v>0</v>
      </c>
      <c r="H4503" s="76">
        <f>IF(A4503&lt;SIP_Calculator!$B$7,0,IF(A4503&gt;SIP_Calculator!$E$7,0,1))</f>
        <v>1</v>
      </c>
      <c r="I4503" s="74">
        <f t="shared" si="5"/>
        <v>0</v>
      </c>
      <c r="J4503" s="75">
        <f t="shared" si="6"/>
        <v>0</v>
      </c>
      <c r="K4503" s="76">
        <f>H4503*SIP_Calculator!$D$25</f>
        <v>484.4666522</v>
      </c>
      <c r="L4503" s="76">
        <f t="shared" si="7"/>
        <v>0.03026242686</v>
      </c>
      <c r="M4503" s="76">
        <f t="shared" si="8"/>
        <v>0.03598170356</v>
      </c>
      <c r="N4503" s="76">
        <f t="shared" ref="N4503:O4503" si="13513">N4502+L4503</f>
        <v>372.1363996</v>
      </c>
      <c r="O4503" s="76">
        <f t="shared" si="13513"/>
        <v>444.4177719</v>
      </c>
      <c r="P4503" s="74">
        <f>I4503*SIP_Calculator!$D$26</f>
        <v>0</v>
      </c>
      <c r="Q4503" s="74">
        <f t="shared" si="10"/>
        <v>0</v>
      </c>
      <c r="R4503" s="74">
        <f t="shared" si="11"/>
        <v>0</v>
      </c>
      <c r="S4503" s="74">
        <f t="shared" ref="S4503:T4503" si="13514">S4502+Q4503</f>
        <v>372.0170093</v>
      </c>
      <c r="T4503" s="74">
        <f t="shared" si="13514"/>
        <v>444.3638521</v>
      </c>
      <c r="U4503" s="75">
        <f>J4503*SIP_Calculator!$D$27</f>
        <v>0</v>
      </c>
      <c r="V4503" s="75">
        <f t="shared" si="13"/>
        <v>0</v>
      </c>
      <c r="W4503" s="75">
        <f t="shared" si="14"/>
        <v>0</v>
      </c>
      <c r="X4503" s="75">
        <f t="shared" ref="X4503:Y4503" si="13515">X4502+V4503</f>
        <v>372.5932569</v>
      </c>
      <c r="Y4503" s="75">
        <f t="shared" si="13515"/>
        <v>445.0005588</v>
      </c>
    </row>
    <row r="4504" ht="15.75" customHeight="1">
      <c r="A4504" s="81">
        <v>44741.0</v>
      </c>
      <c r="B4504" s="82">
        <v>15952.75</v>
      </c>
      <c r="C4504" s="82">
        <v>13417.85</v>
      </c>
      <c r="D4504" s="74">
        <f t="shared" si="33"/>
        <v>945</v>
      </c>
      <c r="E4504" s="74">
        <f t="shared" si="16"/>
        <v>0</v>
      </c>
      <c r="F4504" s="75">
        <f t="shared" si="4"/>
        <v>6</v>
      </c>
      <c r="G4504" s="75">
        <f t="shared" si="17"/>
        <v>0</v>
      </c>
      <c r="H4504" s="76">
        <f>IF(A4504&lt;SIP_Calculator!$B$7,0,IF(A4504&gt;SIP_Calculator!$E$7,0,1))</f>
        <v>1</v>
      </c>
      <c r="I4504" s="74">
        <f t="shared" si="5"/>
        <v>0</v>
      </c>
      <c r="J4504" s="75">
        <f t="shared" si="6"/>
        <v>0</v>
      </c>
      <c r="K4504" s="76">
        <f>H4504*SIP_Calculator!$D$25</f>
        <v>484.4666522</v>
      </c>
      <c r="L4504" s="76">
        <f t="shared" si="7"/>
        <v>0.03036884877</v>
      </c>
      <c r="M4504" s="76">
        <f t="shared" si="8"/>
        <v>0.03610613117</v>
      </c>
      <c r="N4504" s="76">
        <f t="shared" ref="N4504:O4504" si="13516">N4503+L4504</f>
        <v>372.1667685</v>
      </c>
      <c r="O4504" s="76">
        <f t="shared" si="13516"/>
        <v>444.453878</v>
      </c>
      <c r="P4504" s="74">
        <f>I4504*SIP_Calculator!$D$26</f>
        <v>0</v>
      </c>
      <c r="Q4504" s="74">
        <f t="shared" si="10"/>
        <v>0</v>
      </c>
      <c r="R4504" s="74">
        <f t="shared" si="11"/>
        <v>0</v>
      </c>
      <c r="S4504" s="74">
        <f t="shared" ref="S4504:T4504" si="13517">S4503+Q4504</f>
        <v>372.0170093</v>
      </c>
      <c r="T4504" s="74">
        <f t="shared" si="13517"/>
        <v>444.3638521</v>
      </c>
      <c r="U4504" s="75">
        <f>J4504*SIP_Calculator!$D$27</f>
        <v>0</v>
      </c>
      <c r="V4504" s="75">
        <f t="shared" si="13"/>
        <v>0</v>
      </c>
      <c r="W4504" s="75">
        <f t="shared" si="14"/>
        <v>0</v>
      </c>
      <c r="X4504" s="75">
        <f t="shared" ref="X4504:Y4504" si="13518">X4503+V4504</f>
        <v>372.5932569</v>
      </c>
      <c r="Y4504" s="75">
        <f t="shared" si="13518"/>
        <v>445.0005588</v>
      </c>
    </row>
    <row r="4505" ht="15.75" customHeight="1">
      <c r="A4505" s="81">
        <v>44742.0</v>
      </c>
      <c r="B4505" s="82">
        <v>15929.4</v>
      </c>
      <c r="C4505" s="82">
        <v>13387.55</v>
      </c>
      <c r="D4505" s="74">
        <f t="shared" si="33"/>
        <v>945</v>
      </c>
      <c r="E4505" s="74">
        <f t="shared" si="16"/>
        <v>0</v>
      </c>
      <c r="F4505" s="75">
        <f t="shared" si="4"/>
        <v>6</v>
      </c>
      <c r="G4505" s="75">
        <f t="shared" si="17"/>
        <v>0</v>
      </c>
      <c r="H4505" s="76">
        <f>IF(A4505&lt;SIP_Calculator!$B$7,0,IF(A4505&gt;SIP_Calculator!$E$7,0,1))</f>
        <v>1</v>
      </c>
      <c r="I4505" s="74">
        <f t="shared" si="5"/>
        <v>0</v>
      </c>
      <c r="J4505" s="75">
        <f t="shared" si="6"/>
        <v>0</v>
      </c>
      <c r="K4505" s="76">
        <f>H4505*SIP_Calculator!$D$25</f>
        <v>484.4666522</v>
      </c>
      <c r="L4505" s="76">
        <f t="shared" si="7"/>
        <v>0.03041336473</v>
      </c>
      <c r="M4505" s="76">
        <f t="shared" si="8"/>
        <v>0.03618785007</v>
      </c>
      <c r="N4505" s="76">
        <f t="shared" ref="N4505:O4505" si="13519">N4504+L4505</f>
        <v>372.1971818</v>
      </c>
      <c r="O4505" s="76">
        <f t="shared" si="13519"/>
        <v>444.4900658</v>
      </c>
      <c r="P4505" s="74">
        <f>I4505*SIP_Calculator!$D$26</f>
        <v>0</v>
      </c>
      <c r="Q4505" s="74">
        <f t="shared" si="10"/>
        <v>0</v>
      </c>
      <c r="R4505" s="74">
        <f t="shared" si="11"/>
        <v>0</v>
      </c>
      <c r="S4505" s="74">
        <f t="shared" ref="S4505:T4505" si="13520">S4504+Q4505</f>
        <v>372.0170093</v>
      </c>
      <c r="T4505" s="74">
        <f t="shared" si="13520"/>
        <v>444.3638521</v>
      </c>
      <c r="U4505" s="75">
        <f>J4505*SIP_Calculator!$D$27</f>
        <v>0</v>
      </c>
      <c r="V4505" s="75">
        <f t="shared" si="13"/>
        <v>0</v>
      </c>
      <c r="W4505" s="75">
        <f t="shared" si="14"/>
        <v>0</v>
      </c>
      <c r="X4505" s="75">
        <f t="shared" ref="X4505:Y4505" si="13521">X4504+V4505</f>
        <v>372.5932569</v>
      </c>
      <c r="Y4505" s="75">
        <f t="shared" si="13521"/>
        <v>445.0005588</v>
      </c>
    </row>
    <row r="4506" ht="15.75" customHeight="1">
      <c r="A4506" s="81">
        <v>44743.0</v>
      </c>
      <c r="B4506" s="82">
        <v>15925.95</v>
      </c>
      <c r="C4506" s="82">
        <v>13394.45</v>
      </c>
      <c r="D4506" s="74">
        <f t="shared" si="33"/>
        <v>945</v>
      </c>
      <c r="E4506" s="74">
        <f t="shared" si="16"/>
        <v>0</v>
      </c>
      <c r="F4506" s="75">
        <f t="shared" si="4"/>
        <v>7</v>
      </c>
      <c r="G4506" s="75">
        <f t="shared" si="17"/>
        <v>1</v>
      </c>
      <c r="H4506" s="76">
        <f>IF(A4506&lt;SIP_Calculator!$B$7,0,IF(A4506&gt;SIP_Calculator!$E$7,0,1))</f>
        <v>1</v>
      </c>
      <c r="I4506" s="74">
        <f t="shared" si="5"/>
        <v>0</v>
      </c>
      <c r="J4506" s="75">
        <f t="shared" si="6"/>
        <v>1</v>
      </c>
      <c r="K4506" s="76">
        <f>H4506*SIP_Calculator!$D$25</f>
        <v>484.4666522</v>
      </c>
      <c r="L4506" s="76">
        <f t="shared" si="7"/>
        <v>0.03041995311</v>
      </c>
      <c r="M4506" s="76">
        <f t="shared" si="8"/>
        <v>0.03616920831</v>
      </c>
      <c r="N4506" s="76">
        <f t="shared" ref="N4506:O4506" si="13522">N4505+L4506</f>
        <v>372.2276018</v>
      </c>
      <c r="O4506" s="76">
        <f t="shared" si="13522"/>
        <v>444.5262351</v>
      </c>
      <c r="P4506" s="74">
        <f>I4506*SIP_Calculator!$D$26</f>
        <v>0</v>
      </c>
      <c r="Q4506" s="74">
        <f t="shared" si="10"/>
        <v>0</v>
      </c>
      <c r="R4506" s="74">
        <f t="shared" si="11"/>
        <v>0</v>
      </c>
      <c r="S4506" s="74">
        <f t="shared" ref="S4506:T4506" si="13523">S4505+Q4506</f>
        <v>372.0170093</v>
      </c>
      <c r="T4506" s="74">
        <f t="shared" si="13523"/>
        <v>444.3638521</v>
      </c>
      <c r="U4506" s="75">
        <f>J4506*SIP_Calculator!$D$27</f>
        <v>10000</v>
      </c>
      <c r="V4506" s="75">
        <f t="shared" si="13"/>
        <v>0.6279060276</v>
      </c>
      <c r="W4506" s="75">
        <f t="shared" si="14"/>
        <v>0.7465778737</v>
      </c>
      <c r="X4506" s="75">
        <f t="shared" ref="X4506:Y4506" si="13524">X4505+V4506</f>
        <v>373.2211629</v>
      </c>
      <c r="Y4506" s="75">
        <f t="shared" si="13524"/>
        <v>445.7471367</v>
      </c>
    </row>
    <row r="4507" ht="15.75" customHeight="1">
      <c r="A4507" s="81">
        <v>44746.0</v>
      </c>
      <c r="B4507" s="82">
        <v>16018.15</v>
      </c>
      <c r="C4507" s="82">
        <v>13472.65</v>
      </c>
      <c r="D4507" s="74">
        <f t="shared" si="33"/>
        <v>946</v>
      </c>
      <c r="E4507" s="74">
        <f t="shared" si="16"/>
        <v>1</v>
      </c>
      <c r="F4507" s="75">
        <f t="shared" si="4"/>
        <v>7</v>
      </c>
      <c r="G4507" s="75">
        <f t="shared" si="17"/>
        <v>0</v>
      </c>
      <c r="H4507" s="76">
        <f>IF(A4507&lt;SIP_Calculator!$B$7,0,IF(A4507&gt;SIP_Calculator!$E$7,0,1))</f>
        <v>1</v>
      </c>
      <c r="I4507" s="74">
        <f t="shared" si="5"/>
        <v>1</v>
      </c>
      <c r="J4507" s="75">
        <f t="shared" si="6"/>
        <v>0</v>
      </c>
      <c r="K4507" s="76">
        <f>H4507*SIP_Calculator!$D$25</f>
        <v>484.4666522</v>
      </c>
      <c r="L4507" s="76">
        <f t="shared" si="7"/>
        <v>0.03024485675</v>
      </c>
      <c r="M4507" s="76">
        <f t="shared" si="8"/>
        <v>0.0359592695</v>
      </c>
      <c r="N4507" s="76">
        <f t="shared" ref="N4507:O4507" si="13525">N4506+L4507</f>
        <v>372.2578466</v>
      </c>
      <c r="O4507" s="76">
        <f t="shared" si="13525"/>
        <v>444.5621943</v>
      </c>
      <c r="P4507" s="74">
        <f>I4507*SIP_Calculator!$D$26</f>
        <v>2301.341589</v>
      </c>
      <c r="Q4507" s="74">
        <f t="shared" si="10"/>
        <v>0.1436708727</v>
      </c>
      <c r="R4507" s="74">
        <f t="shared" si="11"/>
        <v>0.1708158075</v>
      </c>
      <c r="S4507" s="74">
        <f t="shared" ref="S4507:T4507" si="13526">S4506+Q4507</f>
        <v>372.1606802</v>
      </c>
      <c r="T4507" s="74">
        <f t="shared" si="13526"/>
        <v>444.5346679</v>
      </c>
      <c r="U4507" s="75">
        <f>J4507*SIP_Calculator!$D$27</f>
        <v>0</v>
      </c>
      <c r="V4507" s="75">
        <f t="shared" si="13"/>
        <v>0</v>
      </c>
      <c r="W4507" s="75">
        <f t="shared" si="14"/>
        <v>0</v>
      </c>
      <c r="X4507" s="75">
        <f t="shared" ref="X4507:Y4507" si="13527">X4506+V4507</f>
        <v>373.2211629</v>
      </c>
      <c r="Y4507" s="75">
        <f t="shared" si="13527"/>
        <v>445.7471367</v>
      </c>
    </row>
    <row r="4508" ht="15.75" customHeight="1">
      <c r="A4508" s="81">
        <v>44747.0</v>
      </c>
      <c r="B4508" s="82">
        <v>16001.6</v>
      </c>
      <c r="C4508" s="82">
        <v>13461.85</v>
      </c>
      <c r="D4508" s="74">
        <f t="shared" si="33"/>
        <v>946</v>
      </c>
      <c r="E4508" s="74">
        <f t="shared" si="16"/>
        <v>0</v>
      </c>
      <c r="F4508" s="75">
        <f t="shared" si="4"/>
        <v>7</v>
      </c>
      <c r="G4508" s="75">
        <f t="shared" si="17"/>
        <v>0</v>
      </c>
      <c r="H4508" s="76">
        <f>IF(A4508&lt;SIP_Calculator!$B$7,0,IF(A4508&gt;SIP_Calculator!$E$7,0,1))</f>
        <v>1</v>
      </c>
      <c r="I4508" s="74">
        <f t="shared" si="5"/>
        <v>0</v>
      </c>
      <c r="J4508" s="75">
        <f t="shared" si="6"/>
        <v>0</v>
      </c>
      <c r="K4508" s="76">
        <f>H4508*SIP_Calculator!$D$25</f>
        <v>484.4666522</v>
      </c>
      <c r="L4508" s="76">
        <f t="shared" si="7"/>
        <v>0.03027613815</v>
      </c>
      <c r="M4508" s="76">
        <f t="shared" si="8"/>
        <v>0.03598811844</v>
      </c>
      <c r="N4508" s="76">
        <f t="shared" ref="N4508:O4508" si="13528">N4507+L4508</f>
        <v>372.2881228</v>
      </c>
      <c r="O4508" s="76">
        <f t="shared" si="13528"/>
        <v>444.5981824</v>
      </c>
      <c r="P4508" s="74">
        <f>I4508*SIP_Calculator!$D$26</f>
        <v>0</v>
      </c>
      <c r="Q4508" s="74">
        <f t="shared" si="10"/>
        <v>0</v>
      </c>
      <c r="R4508" s="74">
        <f t="shared" si="11"/>
        <v>0</v>
      </c>
      <c r="S4508" s="74">
        <f t="shared" ref="S4508:T4508" si="13529">S4507+Q4508</f>
        <v>372.1606802</v>
      </c>
      <c r="T4508" s="74">
        <f t="shared" si="13529"/>
        <v>444.5346679</v>
      </c>
      <c r="U4508" s="75">
        <f>J4508*SIP_Calculator!$D$27</f>
        <v>0</v>
      </c>
      <c r="V4508" s="75">
        <f t="shared" si="13"/>
        <v>0</v>
      </c>
      <c r="W4508" s="75">
        <f t="shared" si="14"/>
        <v>0</v>
      </c>
      <c r="X4508" s="75">
        <f t="shared" ref="X4508:Y4508" si="13530">X4507+V4508</f>
        <v>373.2211629</v>
      </c>
      <c r="Y4508" s="75">
        <f t="shared" si="13530"/>
        <v>445.7471367</v>
      </c>
    </row>
    <row r="4509" ht="15.75" customHeight="1">
      <c r="A4509" s="81">
        <v>44748.0</v>
      </c>
      <c r="B4509" s="82">
        <v>16196.25</v>
      </c>
      <c r="C4509" s="82">
        <v>13631.3</v>
      </c>
      <c r="D4509" s="74">
        <f t="shared" si="33"/>
        <v>946</v>
      </c>
      <c r="E4509" s="74">
        <f t="shared" si="16"/>
        <v>0</v>
      </c>
      <c r="F4509" s="75">
        <f t="shared" si="4"/>
        <v>7</v>
      </c>
      <c r="G4509" s="75">
        <f t="shared" si="17"/>
        <v>0</v>
      </c>
      <c r="H4509" s="76">
        <f>IF(A4509&lt;SIP_Calculator!$B$7,0,IF(A4509&gt;SIP_Calculator!$E$7,0,1))</f>
        <v>1</v>
      </c>
      <c r="I4509" s="74">
        <f t="shared" si="5"/>
        <v>0</v>
      </c>
      <c r="J4509" s="75">
        <f t="shared" si="6"/>
        <v>0</v>
      </c>
      <c r="K4509" s="76">
        <f>H4509*SIP_Calculator!$D$25</f>
        <v>484.4666522</v>
      </c>
      <c r="L4509" s="76">
        <f t="shared" si="7"/>
        <v>0.02991227304</v>
      </c>
      <c r="M4509" s="76">
        <f t="shared" si="8"/>
        <v>0.03554075196</v>
      </c>
      <c r="N4509" s="76">
        <f t="shared" ref="N4509:O4509" si="13531">N4508+L4509</f>
        <v>372.3180351</v>
      </c>
      <c r="O4509" s="76">
        <f t="shared" si="13531"/>
        <v>444.6337232</v>
      </c>
      <c r="P4509" s="74">
        <f>I4509*SIP_Calculator!$D$26</f>
        <v>0</v>
      </c>
      <c r="Q4509" s="74">
        <f t="shared" si="10"/>
        <v>0</v>
      </c>
      <c r="R4509" s="74">
        <f t="shared" si="11"/>
        <v>0</v>
      </c>
      <c r="S4509" s="74">
        <f t="shared" ref="S4509:T4509" si="13532">S4508+Q4509</f>
        <v>372.1606802</v>
      </c>
      <c r="T4509" s="74">
        <f t="shared" si="13532"/>
        <v>444.5346679</v>
      </c>
      <c r="U4509" s="75">
        <f>J4509*SIP_Calculator!$D$27</f>
        <v>0</v>
      </c>
      <c r="V4509" s="75">
        <f t="shared" si="13"/>
        <v>0</v>
      </c>
      <c r="W4509" s="75">
        <f t="shared" si="14"/>
        <v>0</v>
      </c>
      <c r="X4509" s="75">
        <f t="shared" ref="X4509:Y4509" si="13533">X4508+V4509</f>
        <v>373.2211629</v>
      </c>
      <c r="Y4509" s="75">
        <f t="shared" si="13533"/>
        <v>445.7471367</v>
      </c>
    </row>
    <row r="4510" ht="15.75" customHeight="1">
      <c r="A4510" s="81">
        <v>44749.0</v>
      </c>
      <c r="B4510" s="82">
        <v>16339.1</v>
      </c>
      <c r="C4510" s="82">
        <v>13765.6</v>
      </c>
      <c r="D4510" s="74">
        <f t="shared" si="33"/>
        <v>946</v>
      </c>
      <c r="E4510" s="74">
        <f t="shared" si="16"/>
        <v>0</v>
      </c>
      <c r="F4510" s="75">
        <f t="shared" si="4"/>
        <v>7</v>
      </c>
      <c r="G4510" s="75">
        <f t="shared" si="17"/>
        <v>0</v>
      </c>
      <c r="H4510" s="76">
        <f>IF(A4510&lt;SIP_Calculator!$B$7,0,IF(A4510&gt;SIP_Calculator!$E$7,0,1))</f>
        <v>1</v>
      </c>
      <c r="I4510" s="74">
        <f t="shared" si="5"/>
        <v>0</v>
      </c>
      <c r="J4510" s="75">
        <f t="shared" si="6"/>
        <v>0</v>
      </c>
      <c r="K4510" s="76">
        <f>H4510*SIP_Calculator!$D$25</f>
        <v>484.4666522</v>
      </c>
      <c r="L4510" s="76">
        <f t="shared" si="7"/>
        <v>0.02965075507</v>
      </c>
      <c r="M4510" s="76">
        <f t="shared" si="8"/>
        <v>0.03519400914</v>
      </c>
      <c r="N4510" s="76">
        <f t="shared" ref="N4510:O4510" si="13534">N4509+L4510</f>
        <v>372.3476858</v>
      </c>
      <c r="O4510" s="76">
        <f t="shared" si="13534"/>
        <v>444.6689172</v>
      </c>
      <c r="P4510" s="74">
        <f>I4510*SIP_Calculator!$D$26</f>
        <v>0</v>
      </c>
      <c r="Q4510" s="74">
        <f t="shared" si="10"/>
        <v>0</v>
      </c>
      <c r="R4510" s="74">
        <f t="shared" si="11"/>
        <v>0</v>
      </c>
      <c r="S4510" s="74">
        <f t="shared" ref="S4510:T4510" si="13535">S4509+Q4510</f>
        <v>372.1606802</v>
      </c>
      <c r="T4510" s="74">
        <f t="shared" si="13535"/>
        <v>444.5346679</v>
      </c>
      <c r="U4510" s="75">
        <f>J4510*SIP_Calculator!$D$27</f>
        <v>0</v>
      </c>
      <c r="V4510" s="75">
        <f t="shared" si="13"/>
        <v>0</v>
      </c>
      <c r="W4510" s="75">
        <f t="shared" si="14"/>
        <v>0</v>
      </c>
      <c r="X4510" s="75">
        <f t="shared" ref="X4510:Y4510" si="13536">X4509+V4510</f>
        <v>373.2211629</v>
      </c>
      <c r="Y4510" s="75">
        <f t="shared" si="13536"/>
        <v>445.7471367</v>
      </c>
    </row>
    <row r="4511" ht="15.75" customHeight="1">
      <c r="A4511" s="81">
        <v>44750.0</v>
      </c>
      <c r="B4511" s="82">
        <v>16424.0</v>
      </c>
      <c r="C4511" s="82">
        <v>13828.25</v>
      </c>
      <c r="D4511" s="74">
        <f t="shared" si="33"/>
        <v>946</v>
      </c>
      <c r="E4511" s="74">
        <f t="shared" si="16"/>
        <v>0</v>
      </c>
      <c r="F4511" s="75">
        <f t="shared" si="4"/>
        <v>7</v>
      </c>
      <c r="G4511" s="75">
        <f t="shared" si="17"/>
        <v>0</v>
      </c>
      <c r="H4511" s="76">
        <f>IF(A4511&lt;SIP_Calculator!$B$7,0,IF(A4511&gt;SIP_Calculator!$E$7,0,1))</f>
        <v>1</v>
      </c>
      <c r="I4511" s="74">
        <f t="shared" si="5"/>
        <v>0</v>
      </c>
      <c r="J4511" s="75">
        <f t="shared" si="6"/>
        <v>0</v>
      </c>
      <c r="K4511" s="76">
        <f>H4511*SIP_Calculator!$D$25</f>
        <v>484.4666522</v>
      </c>
      <c r="L4511" s="76">
        <f t="shared" si="7"/>
        <v>0.02949748248</v>
      </c>
      <c r="M4511" s="76">
        <f t="shared" si="8"/>
        <v>0.03503455985</v>
      </c>
      <c r="N4511" s="76">
        <f t="shared" ref="N4511:O4511" si="13537">N4510+L4511</f>
        <v>372.3771833</v>
      </c>
      <c r="O4511" s="76">
        <f t="shared" si="13537"/>
        <v>444.7039518</v>
      </c>
      <c r="P4511" s="74">
        <f>I4511*SIP_Calculator!$D$26</f>
        <v>0</v>
      </c>
      <c r="Q4511" s="74">
        <f t="shared" si="10"/>
        <v>0</v>
      </c>
      <c r="R4511" s="74">
        <f t="shared" si="11"/>
        <v>0</v>
      </c>
      <c r="S4511" s="74">
        <f t="shared" ref="S4511:T4511" si="13538">S4510+Q4511</f>
        <v>372.1606802</v>
      </c>
      <c r="T4511" s="74">
        <f t="shared" si="13538"/>
        <v>444.5346679</v>
      </c>
      <c r="U4511" s="75">
        <f>J4511*SIP_Calculator!$D$27</f>
        <v>0</v>
      </c>
      <c r="V4511" s="75">
        <f t="shared" si="13"/>
        <v>0</v>
      </c>
      <c r="W4511" s="75">
        <f t="shared" si="14"/>
        <v>0</v>
      </c>
      <c r="X4511" s="75">
        <f t="shared" ref="X4511:Y4511" si="13539">X4510+V4511</f>
        <v>373.2211629</v>
      </c>
      <c r="Y4511" s="75">
        <f t="shared" si="13539"/>
        <v>445.7471367</v>
      </c>
    </row>
    <row r="4512" ht="15.75" customHeight="1">
      <c r="A4512" s="81">
        <v>44753.0</v>
      </c>
      <c r="B4512" s="82">
        <v>16465.1</v>
      </c>
      <c r="C4512" s="82">
        <v>13886.85</v>
      </c>
      <c r="D4512" s="74">
        <f t="shared" si="33"/>
        <v>947</v>
      </c>
      <c r="E4512" s="74">
        <f t="shared" si="16"/>
        <v>1</v>
      </c>
      <c r="F4512" s="75">
        <f t="shared" si="4"/>
        <v>7</v>
      </c>
      <c r="G4512" s="75">
        <f t="shared" si="17"/>
        <v>0</v>
      </c>
      <c r="H4512" s="76">
        <f>IF(A4512&lt;SIP_Calculator!$B$7,0,IF(A4512&gt;SIP_Calculator!$E$7,0,1))</f>
        <v>1</v>
      </c>
      <c r="I4512" s="74">
        <f t="shared" si="5"/>
        <v>1</v>
      </c>
      <c r="J4512" s="75">
        <f t="shared" si="6"/>
        <v>0</v>
      </c>
      <c r="K4512" s="76">
        <f>H4512*SIP_Calculator!$D$25</f>
        <v>484.4666522</v>
      </c>
      <c r="L4512" s="76">
        <f t="shared" si="7"/>
        <v>0.02942385119</v>
      </c>
      <c r="M4512" s="76">
        <f t="shared" si="8"/>
        <v>0.03488672033</v>
      </c>
      <c r="N4512" s="76">
        <f t="shared" ref="N4512:O4512" si="13540">N4511+L4512</f>
        <v>372.4066071</v>
      </c>
      <c r="O4512" s="76">
        <f t="shared" si="13540"/>
        <v>444.7388385</v>
      </c>
      <c r="P4512" s="74">
        <f>I4512*SIP_Calculator!$D$26</f>
        <v>2301.341589</v>
      </c>
      <c r="Q4512" s="74">
        <f t="shared" si="10"/>
        <v>0.1397708844</v>
      </c>
      <c r="R4512" s="74">
        <f t="shared" si="11"/>
        <v>0.1657209223</v>
      </c>
      <c r="S4512" s="74">
        <f t="shared" ref="S4512:T4512" si="13541">S4511+Q4512</f>
        <v>372.3004511</v>
      </c>
      <c r="T4512" s="74">
        <f t="shared" si="13541"/>
        <v>444.7003888</v>
      </c>
      <c r="U4512" s="75">
        <f>J4512*SIP_Calculator!$D$27</f>
        <v>0</v>
      </c>
      <c r="V4512" s="75">
        <f t="shared" si="13"/>
        <v>0</v>
      </c>
      <c r="W4512" s="75">
        <f t="shared" si="14"/>
        <v>0</v>
      </c>
      <c r="X4512" s="75">
        <f t="shared" ref="X4512:Y4512" si="13542">X4511+V4512</f>
        <v>373.2211629</v>
      </c>
      <c r="Y4512" s="75">
        <f t="shared" si="13542"/>
        <v>445.7471367</v>
      </c>
    </row>
    <row r="4513" ht="15.75" customHeight="1">
      <c r="A4513" s="81">
        <v>44754.0</v>
      </c>
      <c r="B4513" s="82">
        <v>16323.5</v>
      </c>
      <c r="C4513" s="82">
        <v>13779.0</v>
      </c>
      <c r="D4513" s="74">
        <f t="shared" si="33"/>
        <v>947</v>
      </c>
      <c r="E4513" s="74">
        <f t="shared" si="16"/>
        <v>0</v>
      </c>
      <c r="F4513" s="75">
        <f t="shared" si="4"/>
        <v>7</v>
      </c>
      <c r="G4513" s="75">
        <f t="shared" si="17"/>
        <v>0</v>
      </c>
      <c r="H4513" s="76">
        <f>IF(A4513&lt;SIP_Calculator!$B$7,0,IF(A4513&gt;SIP_Calculator!$E$7,0,1))</f>
        <v>1</v>
      </c>
      <c r="I4513" s="74">
        <f t="shared" si="5"/>
        <v>0</v>
      </c>
      <c r="J4513" s="75">
        <f t="shared" si="6"/>
        <v>0</v>
      </c>
      <c r="K4513" s="76">
        <f>H4513*SIP_Calculator!$D$25</f>
        <v>484.4666522</v>
      </c>
      <c r="L4513" s="76">
        <f t="shared" si="7"/>
        <v>0.02967909163</v>
      </c>
      <c r="M4513" s="76">
        <f t="shared" si="8"/>
        <v>0.03515978316</v>
      </c>
      <c r="N4513" s="76">
        <f t="shared" ref="N4513:O4513" si="13543">N4512+L4513</f>
        <v>372.4362862</v>
      </c>
      <c r="O4513" s="76">
        <f t="shared" si="13543"/>
        <v>444.7739983</v>
      </c>
      <c r="P4513" s="74">
        <f>I4513*SIP_Calculator!$D$26</f>
        <v>0</v>
      </c>
      <c r="Q4513" s="74">
        <f t="shared" si="10"/>
        <v>0</v>
      </c>
      <c r="R4513" s="74">
        <f t="shared" si="11"/>
        <v>0</v>
      </c>
      <c r="S4513" s="74">
        <f t="shared" ref="S4513:T4513" si="13544">S4512+Q4513</f>
        <v>372.3004511</v>
      </c>
      <c r="T4513" s="74">
        <f t="shared" si="13544"/>
        <v>444.7003888</v>
      </c>
      <c r="U4513" s="75">
        <f>J4513*SIP_Calculator!$D$27</f>
        <v>0</v>
      </c>
      <c r="V4513" s="75">
        <f t="shared" si="13"/>
        <v>0</v>
      </c>
      <c r="W4513" s="75">
        <f t="shared" si="14"/>
        <v>0</v>
      </c>
      <c r="X4513" s="75">
        <f t="shared" ref="X4513:Y4513" si="13545">X4512+V4513</f>
        <v>373.2211629</v>
      </c>
      <c r="Y4513" s="75">
        <f t="shared" si="13545"/>
        <v>445.7471367</v>
      </c>
    </row>
    <row r="4514" ht="15.75" customHeight="1">
      <c r="A4514" s="81">
        <v>44755.0</v>
      </c>
      <c r="B4514" s="82">
        <v>16237.25</v>
      </c>
      <c r="C4514" s="82">
        <v>13726.95</v>
      </c>
      <c r="D4514" s="74">
        <f t="shared" si="33"/>
        <v>947</v>
      </c>
      <c r="E4514" s="74">
        <f t="shared" si="16"/>
        <v>0</v>
      </c>
      <c r="F4514" s="75">
        <f t="shared" si="4"/>
        <v>7</v>
      </c>
      <c r="G4514" s="75">
        <f t="shared" si="17"/>
        <v>0</v>
      </c>
      <c r="H4514" s="76">
        <f>IF(A4514&lt;SIP_Calculator!$B$7,0,IF(A4514&gt;SIP_Calculator!$E$7,0,1))</f>
        <v>1</v>
      </c>
      <c r="I4514" s="74">
        <f t="shared" si="5"/>
        <v>0</v>
      </c>
      <c r="J4514" s="75">
        <f t="shared" si="6"/>
        <v>0</v>
      </c>
      <c r="K4514" s="76">
        <f>H4514*SIP_Calculator!$D$25</f>
        <v>484.4666522</v>
      </c>
      <c r="L4514" s="76">
        <f t="shared" si="7"/>
        <v>0.02983674281</v>
      </c>
      <c r="M4514" s="76">
        <f t="shared" si="8"/>
        <v>0.03529310241</v>
      </c>
      <c r="N4514" s="76">
        <f t="shared" ref="N4514:O4514" si="13546">N4513+L4514</f>
        <v>372.466123</v>
      </c>
      <c r="O4514" s="76">
        <f t="shared" si="13546"/>
        <v>444.8092914</v>
      </c>
      <c r="P4514" s="74">
        <f>I4514*SIP_Calculator!$D$26</f>
        <v>0</v>
      </c>
      <c r="Q4514" s="74">
        <f t="shared" si="10"/>
        <v>0</v>
      </c>
      <c r="R4514" s="74">
        <f t="shared" si="11"/>
        <v>0</v>
      </c>
      <c r="S4514" s="74">
        <f t="shared" ref="S4514:T4514" si="13547">S4513+Q4514</f>
        <v>372.3004511</v>
      </c>
      <c r="T4514" s="74">
        <f t="shared" si="13547"/>
        <v>444.7003888</v>
      </c>
      <c r="U4514" s="75">
        <f>J4514*SIP_Calculator!$D$27</f>
        <v>0</v>
      </c>
      <c r="V4514" s="75">
        <f t="shared" si="13"/>
        <v>0</v>
      </c>
      <c r="W4514" s="75">
        <f t="shared" si="14"/>
        <v>0</v>
      </c>
      <c r="X4514" s="75">
        <f t="shared" ref="X4514:Y4514" si="13548">X4513+V4514</f>
        <v>373.2211629</v>
      </c>
      <c r="Y4514" s="75">
        <f t="shared" si="13548"/>
        <v>445.7471367</v>
      </c>
    </row>
    <row r="4515" ht="15.75" customHeight="1">
      <c r="A4515" s="81">
        <v>44756.0</v>
      </c>
      <c r="B4515" s="82">
        <v>16213.05</v>
      </c>
      <c r="C4515" s="82">
        <v>13702.65</v>
      </c>
      <c r="D4515" s="74">
        <f t="shared" si="33"/>
        <v>947</v>
      </c>
      <c r="E4515" s="74">
        <f t="shared" si="16"/>
        <v>0</v>
      </c>
      <c r="F4515" s="75">
        <f t="shared" si="4"/>
        <v>7</v>
      </c>
      <c r="G4515" s="75">
        <f t="shared" si="17"/>
        <v>0</v>
      </c>
      <c r="H4515" s="76">
        <f>IF(A4515&lt;SIP_Calculator!$B$7,0,IF(A4515&gt;SIP_Calculator!$E$7,0,1))</f>
        <v>1</v>
      </c>
      <c r="I4515" s="74">
        <f t="shared" si="5"/>
        <v>0</v>
      </c>
      <c r="J4515" s="75">
        <f t="shared" si="6"/>
        <v>0</v>
      </c>
      <c r="K4515" s="76">
        <f>H4515*SIP_Calculator!$D$25</f>
        <v>484.4666522</v>
      </c>
      <c r="L4515" s="76">
        <f t="shared" si="7"/>
        <v>0.02988127787</v>
      </c>
      <c r="M4515" s="76">
        <f t="shared" si="8"/>
        <v>0.03535569048</v>
      </c>
      <c r="N4515" s="76">
        <f t="shared" ref="N4515:O4515" si="13549">N4514+L4515</f>
        <v>372.4960043</v>
      </c>
      <c r="O4515" s="76">
        <f t="shared" si="13549"/>
        <v>444.8446471</v>
      </c>
      <c r="P4515" s="74">
        <f>I4515*SIP_Calculator!$D$26</f>
        <v>0</v>
      </c>
      <c r="Q4515" s="74">
        <f t="shared" si="10"/>
        <v>0</v>
      </c>
      <c r="R4515" s="74">
        <f t="shared" si="11"/>
        <v>0</v>
      </c>
      <c r="S4515" s="74">
        <f t="shared" ref="S4515:T4515" si="13550">S4514+Q4515</f>
        <v>372.3004511</v>
      </c>
      <c r="T4515" s="74">
        <f t="shared" si="13550"/>
        <v>444.7003888</v>
      </c>
      <c r="U4515" s="75">
        <f>J4515*SIP_Calculator!$D$27</f>
        <v>0</v>
      </c>
      <c r="V4515" s="75">
        <f t="shared" si="13"/>
        <v>0</v>
      </c>
      <c r="W4515" s="75">
        <f t="shared" si="14"/>
        <v>0</v>
      </c>
      <c r="X4515" s="75">
        <f t="shared" ref="X4515:Y4515" si="13551">X4514+V4515</f>
        <v>373.2211629</v>
      </c>
      <c r="Y4515" s="75">
        <f t="shared" si="13551"/>
        <v>445.7471367</v>
      </c>
    </row>
    <row r="4516" ht="15.75" customHeight="1">
      <c r="A4516" s="81">
        <v>44757.0</v>
      </c>
      <c r="B4516" s="82">
        <v>16317.2</v>
      </c>
      <c r="C4516" s="82">
        <v>13790.2</v>
      </c>
      <c r="D4516" s="74">
        <f t="shared" si="33"/>
        <v>947</v>
      </c>
      <c r="E4516" s="74">
        <f t="shared" si="16"/>
        <v>0</v>
      </c>
      <c r="F4516" s="75">
        <f t="shared" si="4"/>
        <v>7</v>
      </c>
      <c r="G4516" s="75">
        <f t="shared" si="17"/>
        <v>0</v>
      </c>
      <c r="H4516" s="76">
        <f>IF(A4516&lt;SIP_Calculator!$B$7,0,IF(A4516&gt;SIP_Calculator!$E$7,0,1))</f>
        <v>1</v>
      </c>
      <c r="I4516" s="74">
        <f t="shared" si="5"/>
        <v>0</v>
      </c>
      <c r="J4516" s="75">
        <f t="shared" si="6"/>
        <v>0</v>
      </c>
      <c r="K4516" s="76">
        <f>H4516*SIP_Calculator!$D$25</f>
        <v>484.4666522</v>
      </c>
      <c r="L4516" s="76">
        <f t="shared" si="7"/>
        <v>0.0296905506</v>
      </c>
      <c r="M4516" s="76">
        <f t="shared" si="8"/>
        <v>0.03513122741</v>
      </c>
      <c r="N4516" s="76">
        <f t="shared" ref="N4516:O4516" si="13552">N4515+L4516</f>
        <v>372.5256948</v>
      </c>
      <c r="O4516" s="76">
        <f t="shared" si="13552"/>
        <v>444.8797783</v>
      </c>
      <c r="P4516" s="74">
        <f>I4516*SIP_Calculator!$D$26</f>
        <v>0</v>
      </c>
      <c r="Q4516" s="74">
        <f t="shared" si="10"/>
        <v>0</v>
      </c>
      <c r="R4516" s="74">
        <f t="shared" si="11"/>
        <v>0</v>
      </c>
      <c r="S4516" s="74">
        <f t="shared" ref="S4516:T4516" si="13553">S4515+Q4516</f>
        <v>372.3004511</v>
      </c>
      <c r="T4516" s="74">
        <f t="shared" si="13553"/>
        <v>444.7003888</v>
      </c>
      <c r="U4516" s="75">
        <f>J4516*SIP_Calculator!$D$27</f>
        <v>0</v>
      </c>
      <c r="V4516" s="75">
        <f t="shared" si="13"/>
        <v>0</v>
      </c>
      <c r="W4516" s="75">
        <f t="shared" si="14"/>
        <v>0</v>
      </c>
      <c r="X4516" s="75">
        <f t="shared" ref="X4516:Y4516" si="13554">X4515+V4516</f>
        <v>373.2211629</v>
      </c>
      <c r="Y4516" s="75">
        <f t="shared" si="13554"/>
        <v>445.7471367</v>
      </c>
    </row>
    <row r="4517" ht="15.75" customHeight="1">
      <c r="A4517" s="81">
        <v>44760.0</v>
      </c>
      <c r="B4517" s="82">
        <v>16548.15</v>
      </c>
      <c r="C4517" s="82">
        <v>13984.4</v>
      </c>
      <c r="D4517" s="74">
        <f t="shared" si="33"/>
        <v>948</v>
      </c>
      <c r="E4517" s="74">
        <f t="shared" si="16"/>
        <v>1</v>
      </c>
      <c r="F4517" s="75">
        <f t="shared" si="4"/>
        <v>7</v>
      </c>
      <c r="G4517" s="75">
        <f t="shared" si="17"/>
        <v>0</v>
      </c>
      <c r="H4517" s="76">
        <f>IF(A4517&lt;SIP_Calculator!$B$7,0,IF(A4517&gt;SIP_Calculator!$E$7,0,1))</f>
        <v>1</v>
      </c>
      <c r="I4517" s="74">
        <f t="shared" si="5"/>
        <v>1</v>
      </c>
      <c r="J4517" s="75">
        <f t="shared" si="6"/>
        <v>0</v>
      </c>
      <c r="K4517" s="76">
        <f>H4517*SIP_Calculator!$D$25</f>
        <v>484.4666522</v>
      </c>
      <c r="L4517" s="76">
        <f t="shared" si="7"/>
        <v>0.02927618206</v>
      </c>
      <c r="M4517" s="76">
        <f t="shared" si="8"/>
        <v>0.03464336348</v>
      </c>
      <c r="N4517" s="76">
        <f t="shared" ref="N4517:O4517" si="13555">N4516+L4517</f>
        <v>372.554971</v>
      </c>
      <c r="O4517" s="76">
        <f t="shared" si="13555"/>
        <v>444.9144216</v>
      </c>
      <c r="P4517" s="74">
        <f>I4517*SIP_Calculator!$D$26</f>
        <v>2301.341589</v>
      </c>
      <c r="Q4517" s="74">
        <f t="shared" si="10"/>
        <v>0.139069418</v>
      </c>
      <c r="R4517" s="74">
        <f t="shared" si="11"/>
        <v>0.1645649144</v>
      </c>
      <c r="S4517" s="74">
        <f t="shared" ref="S4517:T4517" si="13556">S4516+Q4517</f>
        <v>372.4395205</v>
      </c>
      <c r="T4517" s="74">
        <f t="shared" si="13556"/>
        <v>444.8649537</v>
      </c>
      <c r="U4517" s="75">
        <f>J4517*SIP_Calculator!$D$27</f>
        <v>0</v>
      </c>
      <c r="V4517" s="75">
        <f t="shared" si="13"/>
        <v>0</v>
      </c>
      <c r="W4517" s="75">
        <f t="shared" si="14"/>
        <v>0</v>
      </c>
      <c r="X4517" s="75">
        <f t="shared" ref="X4517:Y4517" si="13557">X4516+V4517</f>
        <v>373.2211629</v>
      </c>
      <c r="Y4517" s="75">
        <f t="shared" si="13557"/>
        <v>445.7471367</v>
      </c>
    </row>
    <row r="4518" ht="15.75" customHeight="1">
      <c r="A4518" s="81">
        <v>44761.0</v>
      </c>
      <c r="B4518" s="82">
        <v>16614.05</v>
      </c>
      <c r="C4518" s="82">
        <v>14051.65</v>
      </c>
      <c r="D4518" s="74">
        <f t="shared" si="33"/>
        <v>948</v>
      </c>
      <c r="E4518" s="74">
        <f t="shared" si="16"/>
        <v>0</v>
      </c>
      <c r="F4518" s="75">
        <f t="shared" si="4"/>
        <v>7</v>
      </c>
      <c r="G4518" s="75">
        <f t="shared" si="17"/>
        <v>0</v>
      </c>
      <c r="H4518" s="76">
        <f>IF(A4518&lt;SIP_Calculator!$B$7,0,IF(A4518&gt;SIP_Calculator!$E$7,0,1))</f>
        <v>1</v>
      </c>
      <c r="I4518" s="74">
        <f t="shared" si="5"/>
        <v>0</v>
      </c>
      <c r="J4518" s="75">
        <f t="shared" si="6"/>
        <v>0</v>
      </c>
      <c r="K4518" s="76">
        <f>H4518*SIP_Calculator!$D$25</f>
        <v>484.4666522</v>
      </c>
      <c r="L4518" s="76">
        <f t="shared" si="7"/>
        <v>0.02916005743</v>
      </c>
      <c r="M4518" s="76">
        <f t="shared" si="8"/>
        <v>0.03447756329</v>
      </c>
      <c r="N4518" s="76">
        <f t="shared" ref="N4518:O4518" si="13558">N4517+L4518</f>
        <v>372.584131</v>
      </c>
      <c r="O4518" s="76">
        <f t="shared" si="13558"/>
        <v>444.9488992</v>
      </c>
      <c r="P4518" s="74">
        <f>I4518*SIP_Calculator!$D$26</f>
        <v>0</v>
      </c>
      <c r="Q4518" s="74">
        <f t="shared" si="10"/>
        <v>0</v>
      </c>
      <c r="R4518" s="74">
        <f t="shared" si="11"/>
        <v>0</v>
      </c>
      <c r="S4518" s="74">
        <f t="shared" ref="S4518:T4518" si="13559">S4517+Q4518</f>
        <v>372.4395205</v>
      </c>
      <c r="T4518" s="74">
        <f t="shared" si="13559"/>
        <v>444.8649537</v>
      </c>
      <c r="U4518" s="75">
        <f>J4518*SIP_Calculator!$D$27</f>
        <v>0</v>
      </c>
      <c r="V4518" s="75">
        <f t="shared" si="13"/>
        <v>0</v>
      </c>
      <c r="W4518" s="75">
        <f t="shared" si="14"/>
        <v>0</v>
      </c>
      <c r="X4518" s="75">
        <f t="shared" ref="X4518:Y4518" si="13560">X4517+V4518</f>
        <v>373.2211629</v>
      </c>
      <c r="Y4518" s="75">
        <f t="shared" si="13560"/>
        <v>445.7471367</v>
      </c>
    </row>
    <row r="4519" ht="15.75" customHeight="1">
      <c r="A4519" s="81">
        <v>44762.0</v>
      </c>
      <c r="B4519" s="82">
        <v>16773.7</v>
      </c>
      <c r="C4519" s="82">
        <v>14164.4</v>
      </c>
      <c r="D4519" s="74">
        <f t="shared" si="33"/>
        <v>948</v>
      </c>
      <c r="E4519" s="74">
        <f t="shared" si="16"/>
        <v>0</v>
      </c>
      <c r="F4519" s="75">
        <f t="shared" si="4"/>
        <v>7</v>
      </c>
      <c r="G4519" s="75">
        <f t="shared" si="17"/>
        <v>0</v>
      </c>
      <c r="H4519" s="76">
        <f>IF(A4519&lt;SIP_Calculator!$B$7,0,IF(A4519&gt;SIP_Calculator!$E$7,0,1))</f>
        <v>1</v>
      </c>
      <c r="I4519" s="74">
        <f t="shared" si="5"/>
        <v>0</v>
      </c>
      <c r="J4519" s="75">
        <f t="shared" si="6"/>
        <v>0</v>
      </c>
      <c r="K4519" s="76">
        <f>H4519*SIP_Calculator!$D$25</f>
        <v>484.4666522</v>
      </c>
      <c r="L4519" s="76">
        <f t="shared" si="7"/>
        <v>0.02888251562</v>
      </c>
      <c r="M4519" s="76">
        <f t="shared" si="8"/>
        <v>0.03420311854</v>
      </c>
      <c r="N4519" s="76">
        <f t="shared" ref="N4519:O4519" si="13561">N4518+L4519</f>
        <v>372.6130136</v>
      </c>
      <c r="O4519" s="76">
        <f t="shared" si="13561"/>
        <v>444.9831023</v>
      </c>
      <c r="P4519" s="74">
        <f>I4519*SIP_Calculator!$D$26</f>
        <v>0</v>
      </c>
      <c r="Q4519" s="74">
        <f t="shared" si="10"/>
        <v>0</v>
      </c>
      <c r="R4519" s="74">
        <f t="shared" si="11"/>
        <v>0</v>
      </c>
      <c r="S4519" s="74">
        <f t="shared" ref="S4519:T4519" si="13562">S4518+Q4519</f>
        <v>372.4395205</v>
      </c>
      <c r="T4519" s="74">
        <f t="shared" si="13562"/>
        <v>444.8649537</v>
      </c>
      <c r="U4519" s="75">
        <f>J4519*SIP_Calculator!$D$27</f>
        <v>0</v>
      </c>
      <c r="V4519" s="75">
        <f t="shared" si="13"/>
        <v>0</v>
      </c>
      <c r="W4519" s="75">
        <f t="shared" si="14"/>
        <v>0</v>
      </c>
      <c r="X4519" s="75">
        <f t="shared" ref="X4519:Y4519" si="13563">X4518+V4519</f>
        <v>373.2211629</v>
      </c>
      <c r="Y4519" s="75">
        <f t="shared" si="13563"/>
        <v>445.7471367</v>
      </c>
    </row>
    <row r="4520" ht="15.75" customHeight="1">
      <c r="A4520" s="81">
        <v>44763.0</v>
      </c>
      <c r="B4520" s="82">
        <v>16881.7</v>
      </c>
      <c r="C4520" s="82">
        <v>14271.8</v>
      </c>
      <c r="D4520" s="74">
        <f t="shared" si="33"/>
        <v>948</v>
      </c>
      <c r="E4520" s="74">
        <f t="shared" si="16"/>
        <v>0</v>
      </c>
      <c r="F4520" s="75">
        <f t="shared" si="4"/>
        <v>7</v>
      </c>
      <c r="G4520" s="75">
        <f t="shared" si="17"/>
        <v>0</v>
      </c>
      <c r="H4520" s="76">
        <f>IF(A4520&lt;SIP_Calculator!$B$7,0,IF(A4520&gt;SIP_Calculator!$E$7,0,1))</f>
        <v>1</v>
      </c>
      <c r="I4520" s="74">
        <f t="shared" si="5"/>
        <v>0</v>
      </c>
      <c r="J4520" s="75">
        <f t="shared" si="6"/>
        <v>0</v>
      </c>
      <c r="K4520" s="76">
        <f>H4520*SIP_Calculator!$D$25</f>
        <v>484.4666522</v>
      </c>
      <c r="L4520" s="76">
        <f t="shared" si="7"/>
        <v>0.02869774088</v>
      </c>
      <c r="M4520" s="76">
        <f t="shared" si="8"/>
        <v>0.03394572879</v>
      </c>
      <c r="N4520" s="76">
        <f t="shared" ref="N4520:O4520" si="13564">N4519+L4520</f>
        <v>372.6417113</v>
      </c>
      <c r="O4520" s="76">
        <f t="shared" si="13564"/>
        <v>445.0170481</v>
      </c>
      <c r="P4520" s="74">
        <f>I4520*SIP_Calculator!$D$26</f>
        <v>0</v>
      </c>
      <c r="Q4520" s="74">
        <f t="shared" si="10"/>
        <v>0</v>
      </c>
      <c r="R4520" s="74">
        <f t="shared" si="11"/>
        <v>0</v>
      </c>
      <c r="S4520" s="74">
        <f t="shared" ref="S4520:T4520" si="13565">S4519+Q4520</f>
        <v>372.4395205</v>
      </c>
      <c r="T4520" s="74">
        <f t="shared" si="13565"/>
        <v>444.8649537</v>
      </c>
      <c r="U4520" s="75">
        <f>J4520*SIP_Calculator!$D$27</f>
        <v>0</v>
      </c>
      <c r="V4520" s="75">
        <f t="shared" si="13"/>
        <v>0</v>
      </c>
      <c r="W4520" s="75">
        <f t="shared" si="14"/>
        <v>0</v>
      </c>
      <c r="X4520" s="75">
        <f t="shared" ref="X4520:Y4520" si="13566">X4519+V4520</f>
        <v>373.2211629</v>
      </c>
      <c r="Y4520" s="75">
        <f t="shared" si="13566"/>
        <v>445.7471367</v>
      </c>
    </row>
    <row r="4521" ht="15.75" customHeight="1">
      <c r="A4521" s="81">
        <v>44764.0</v>
      </c>
      <c r="B4521" s="82">
        <v>16970.7</v>
      </c>
      <c r="C4521" s="82">
        <v>14336.6</v>
      </c>
      <c r="D4521" s="74">
        <f t="shared" si="33"/>
        <v>948</v>
      </c>
      <c r="E4521" s="74">
        <f t="shared" si="16"/>
        <v>0</v>
      </c>
      <c r="F4521" s="75">
        <f t="shared" si="4"/>
        <v>7</v>
      </c>
      <c r="G4521" s="75">
        <f t="shared" si="17"/>
        <v>0</v>
      </c>
      <c r="H4521" s="76">
        <f>IF(A4521&lt;SIP_Calculator!$B$7,0,IF(A4521&gt;SIP_Calculator!$E$7,0,1))</f>
        <v>1</v>
      </c>
      <c r="I4521" s="74">
        <f t="shared" si="5"/>
        <v>0</v>
      </c>
      <c r="J4521" s="75">
        <f t="shared" si="6"/>
        <v>0</v>
      </c>
      <c r="K4521" s="76">
        <f>H4521*SIP_Calculator!$D$25</f>
        <v>484.4666522</v>
      </c>
      <c r="L4521" s="76">
        <f t="shared" si="7"/>
        <v>0.02854724037</v>
      </c>
      <c r="M4521" s="76">
        <f t="shared" si="8"/>
        <v>0.03379229749</v>
      </c>
      <c r="N4521" s="76">
        <f t="shared" ref="N4521:O4521" si="13567">N4520+L4521</f>
        <v>372.6702585</v>
      </c>
      <c r="O4521" s="76">
        <f t="shared" si="13567"/>
        <v>445.0508404</v>
      </c>
      <c r="P4521" s="74">
        <f>I4521*SIP_Calculator!$D$26</f>
        <v>0</v>
      </c>
      <c r="Q4521" s="74">
        <f t="shared" si="10"/>
        <v>0</v>
      </c>
      <c r="R4521" s="74">
        <f t="shared" si="11"/>
        <v>0</v>
      </c>
      <c r="S4521" s="74">
        <f t="shared" ref="S4521:T4521" si="13568">S4520+Q4521</f>
        <v>372.4395205</v>
      </c>
      <c r="T4521" s="74">
        <f t="shared" si="13568"/>
        <v>444.8649537</v>
      </c>
      <c r="U4521" s="75">
        <f>J4521*SIP_Calculator!$D$27</f>
        <v>0</v>
      </c>
      <c r="V4521" s="75">
        <f t="shared" si="13"/>
        <v>0</v>
      </c>
      <c r="W4521" s="75">
        <f t="shared" si="14"/>
        <v>0</v>
      </c>
      <c r="X4521" s="75">
        <f t="shared" ref="X4521:Y4521" si="13569">X4520+V4521</f>
        <v>373.2211629</v>
      </c>
      <c r="Y4521" s="75">
        <f t="shared" si="13569"/>
        <v>445.7471367</v>
      </c>
    </row>
    <row r="4522" ht="15.75" customHeight="1">
      <c r="A4522" s="81">
        <v>44767.0</v>
      </c>
      <c r="B4522" s="82">
        <v>16892.1</v>
      </c>
      <c r="C4522" s="82">
        <v>14279.5</v>
      </c>
      <c r="D4522" s="74">
        <f t="shared" si="33"/>
        <v>949</v>
      </c>
      <c r="E4522" s="74">
        <f t="shared" si="16"/>
        <v>1</v>
      </c>
      <c r="F4522" s="75">
        <f t="shared" si="4"/>
        <v>7</v>
      </c>
      <c r="G4522" s="75">
        <f t="shared" si="17"/>
        <v>0</v>
      </c>
      <c r="H4522" s="76">
        <f>IF(A4522&lt;SIP_Calculator!$B$7,0,IF(A4522&gt;SIP_Calculator!$E$7,0,1))</f>
        <v>1</v>
      </c>
      <c r="I4522" s="74">
        <f t="shared" si="5"/>
        <v>1</v>
      </c>
      <c r="J4522" s="75">
        <f t="shared" si="6"/>
        <v>0</v>
      </c>
      <c r="K4522" s="76">
        <f>H4522*SIP_Calculator!$D$25</f>
        <v>484.4666522</v>
      </c>
      <c r="L4522" s="76">
        <f t="shared" si="7"/>
        <v>0.02868007247</v>
      </c>
      <c r="M4522" s="76">
        <f t="shared" si="8"/>
        <v>0.03392742408</v>
      </c>
      <c r="N4522" s="76">
        <f t="shared" ref="N4522:O4522" si="13570">N4521+L4522</f>
        <v>372.6989386</v>
      </c>
      <c r="O4522" s="76">
        <f t="shared" si="13570"/>
        <v>445.0847678</v>
      </c>
      <c r="P4522" s="74">
        <f>I4522*SIP_Calculator!$D$26</f>
        <v>2301.341589</v>
      </c>
      <c r="Q4522" s="74">
        <f t="shared" si="10"/>
        <v>0.1362377436</v>
      </c>
      <c r="R4522" s="74">
        <f t="shared" si="11"/>
        <v>0.1611640176</v>
      </c>
      <c r="S4522" s="74">
        <f t="shared" ref="S4522:T4522" si="13571">S4521+Q4522</f>
        <v>372.5757582</v>
      </c>
      <c r="T4522" s="74">
        <f t="shared" si="13571"/>
        <v>445.0261178</v>
      </c>
      <c r="U4522" s="75">
        <f>J4522*SIP_Calculator!$D$27</f>
        <v>0</v>
      </c>
      <c r="V4522" s="75">
        <f t="shared" si="13"/>
        <v>0</v>
      </c>
      <c r="W4522" s="75">
        <f t="shared" si="14"/>
        <v>0</v>
      </c>
      <c r="X4522" s="75">
        <f t="shared" ref="X4522:Y4522" si="13572">X4521+V4522</f>
        <v>373.2211629</v>
      </c>
      <c r="Y4522" s="75">
        <f t="shared" si="13572"/>
        <v>445.7471367</v>
      </c>
    </row>
    <row r="4523" ht="15.75" customHeight="1">
      <c r="A4523" s="81">
        <v>44768.0</v>
      </c>
      <c r="B4523" s="82">
        <v>16733.3</v>
      </c>
      <c r="C4523" s="82">
        <v>14141.45</v>
      </c>
      <c r="D4523" s="74">
        <f t="shared" si="33"/>
        <v>949</v>
      </c>
      <c r="E4523" s="74">
        <f t="shared" si="16"/>
        <v>0</v>
      </c>
      <c r="F4523" s="75">
        <f t="shared" si="4"/>
        <v>7</v>
      </c>
      <c r="G4523" s="75">
        <f t="shared" si="17"/>
        <v>0</v>
      </c>
      <c r="H4523" s="76">
        <f>IF(A4523&lt;SIP_Calculator!$B$7,0,IF(A4523&gt;SIP_Calculator!$E$7,0,1))</f>
        <v>1</v>
      </c>
      <c r="I4523" s="74">
        <f t="shared" si="5"/>
        <v>0</v>
      </c>
      <c r="J4523" s="75">
        <f t="shared" si="6"/>
        <v>0</v>
      </c>
      <c r="K4523" s="76">
        <f>H4523*SIP_Calculator!$D$25</f>
        <v>484.4666522</v>
      </c>
      <c r="L4523" s="76">
        <f t="shared" si="7"/>
        <v>0.02895224804</v>
      </c>
      <c r="M4523" s="76">
        <f t="shared" si="8"/>
        <v>0.03425862639</v>
      </c>
      <c r="N4523" s="76">
        <f t="shared" ref="N4523:O4523" si="13573">N4522+L4523</f>
        <v>372.7278909</v>
      </c>
      <c r="O4523" s="76">
        <f t="shared" si="13573"/>
        <v>445.1190264</v>
      </c>
      <c r="P4523" s="74">
        <f>I4523*SIP_Calculator!$D$26</f>
        <v>0</v>
      </c>
      <c r="Q4523" s="74">
        <f t="shared" si="10"/>
        <v>0</v>
      </c>
      <c r="R4523" s="74">
        <f t="shared" si="11"/>
        <v>0</v>
      </c>
      <c r="S4523" s="74">
        <f t="shared" ref="S4523:T4523" si="13574">S4522+Q4523</f>
        <v>372.5757582</v>
      </c>
      <c r="T4523" s="74">
        <f t="shared" si="13574"/>
        <v>445.0261178</v>
      </c>
      <c r="U4523" s="75">
        <f>J4523*SIP_Calculator!$D$27</f>
        <v>0</v>
      </c>
      <c r="V4523" s="75">
        <f t="shared" si="13"/>
        <v>0</v>
      </c>
      <c r="W4523" s="75">
        <f t="shared" si="14"/>
        <v>0</v>
      </c>
      <c r="X4523" s="75">
        <f t="shared" ref="X4523:Y4523" si="13575">X4522+V4523</f>
        <v>373.2211629</v>
      </c>
      <c r="Y4523" s="75">
        <f t="shared" si="13575"/>
        <v>445.7471367</v>
      </c>
    </row>
    <row r="4524" ht="15.75" customHeight="1">
      <c r="A4524" s="81">
        <v>44769.0</v>
      </c>
      <c r="B4524" s="82">
        <v>16889.55</v>
      </c>
      <c r="C4524" s="82">
        <v>14262.55</v>
      </c>
      <c r="D4524" s="74">
        <f t="shared" si="33"/>
        <v>949</v>
      </c>
      <c r="E4524" s="74">
        <f t="shared" si="16"/>
        <v>0</v>
      </c>
      <c r="F4524" s="75">
        <f t="shared" si="4"/>
        <v>7</v>
      </c>
      <c r="G4524" s="75">
        <f t="shared" si="17"/>
        <v>0</v>
      </c>
      <c r="H4524" s="76">
        <f>IF(A4524&lt;SIP_Calculator!$B$7,0,IF(A4524&gt;SIP_Calculator!$E$7,0,1))</f>
        <v>1</v>
      </c>
      <c r="I4524" s="74">
        <f t="shared" si="5"/>
        <v>0</v>
      </c>
      <c r="J4524" s="75">
        <f t="shared" si="6"/>
        <v>0</v>
      </c>
      <c r="K4524" s="76">
        <f>H4524*SIP_Calculator!$D$25</f>
        <v>484.4666522</v>
      </c>
      <c r="L4524" s="76">
        <f t="shared" si="7"/>
        <v>0.02868440261</v>
      </c>
      <c r="M4524" s="76">
        <f t="shared" si="8"/>
        <v>0.03396774435</v>
      </c>
      <c r="N4524" s="76">
        <f t="shared" ref="N4524:O4524" si="13576">N4523+L4524</f>
        <v>372.7565753</v>
      </c>
      <c r="O4524" s="76">
        <f t="shared" si="13576"/>
        <v>445.1529942</v>
      </c>
      <c r="P4524" s="74">
        <f>I4524*SIP_Calculator!$D$26</f>
        <v>0</v>
      </c>
      <c r="Q4524" s="74">
        <f t="shared" si="10"/>
        <v>0</v>
      </c>
      <c r="R4524" s="74">
        <f t="shared" si="11"/>
        <v>0</v>
      </c>
      <c r="S4524" s="74">
        <f t="shared" ref="S4524:T4524" si="13577">S4523+Q4524</f>
        <v>372.5757582</v>
      </c>
      <c r="T4524" s="74">
        <f t="shared" si="13577"/>
        <v>445.0261178</v>
      </c>
      <c r="U4524" s="75">
        <f>J4524*SIP_Calculator!$D$27</f>
        <v>0</v>
      </c>
      <c r="V4524" s="75">
        <f t="shared" si="13"/>
        <v>0</v>
      </c>
      <c r="W4524" s="75">
        <f t="shared" si="14"/>
        <v>0</v>
      </c>
      <c r="X4524" s="75">
        <f t="shared" ref="X4524:Y4524" si="13578">X4523+V4524</f>
        <v>373.2211629</v>
      </c>
      <c r="Y4524" s="75">
        <f t="shared" si="13578"/>
        <v>445.7471367</v>
      </c>
    </row>
    <row r="4525" ht="15.75" customHeight="1">
      <c r="A4525" s="81">
        <v>44770.0</v>
      </c>
      <c r="B4525" s="82">
        <v>17169.7</v>
      </c>
      <c r="C4525" s="82">
        <v>14469.1</v>
      </c>
      <c r="D4525" s="74">
        <f t="shared" si="33"/>
        <v>949</v>
      </c>
      <c r="E4525" s="74">
        <f t="shared" si="16"/>
        <v>0</v>
      </c>
      <c r="F4525" s="75">
        <f t="shared" si="4"/>
        <v>7</v>
      </c>
      <c r="G4525" s="75">
        <f t="shared" si="17"/>
        <v>0</v>
      </c>
      <c r="H4525" s="76">
        <f>IF(A4525&lt;SIP_Calculator!$B$7,0,IF(A4525&gt;SIP_Calculator!$E$7,0,1))</f>
        <v>1</v>
      </c>
      <c r="I4525" s="74">
        <f t="shared" si="5"/>
        <v>0</v>
      </c>
      <c r="J4525" s="75">
        <f t="shared" si="6"/>
        <v>0</v>
      </c>
      <c r="K4525" s="76">
        <f>H4525*SIP_Calculator!$D$25</f>
        <v>484.4666522</v>
      </c>
      <c r="L4525" s="76">
        <f t="shared" si="7"/>
        <v>0.02821637257</v>
      </c>
      <c r="M4525" s="76">
        <f t="shared" si="8"/>
        <v>0.03348284635</v>
      </c>
      <c r="N4525" s="76">
        <f t="shared" ref="N4525:O4525" si="13579">N4524+L4525</f>
        <v>372.7847916</v>
      </c>
      <c r="O4525" s="76">
        <f t="shared" si="13579"/>
        <v>445.186477</v>
      </c>
      <c r="P4525" s="74">
        <f>I4525*SIP_Calculator!$D$26</f>
        <v>0</v>
      </c>
      <c r="Q4525" s="74">
        <f t="shared" si="10"/>
        <v>0</v>
      </c>
      <c r="R4525" s="74">
        <f t="shared" si="11"/>
        <v>0</v>
      </c>
      <c r="S4525" s="74">
        <f t="shared" ref="S4525:T4525" si="13580">S4524+Q4525</f>
        <v>372.5757582</v>
      </c>
      <c r="T4525" s="74">
        <f t="shared" si="13580"/>
        <v>445.0261178</v>
      </c>
      <c r="U4525" s="75">
        <f>J4525*SIP_Calculator!$D$27</f>
        <v>0</v>
      </c>
      <c r="V4525" s="75">
        <f t="shared" si="13"/>
        <v>0</v>
      </c>
      <c r="W4525" s="75">
        <f t="shared" si="14"/>
        <v>0</v>
      </c>
      <c r="X4525" s="75">
        <f t="shared" ref="X4525:Y4525" si="13581">X4524+V4525</f>
        <v>373.2211629</v>
      </c>
      <c r="Y4525" s="75">
        <f t="shared" si="13581"/>
        <v>445.7471367</v>
      </c>
    </row>
    <row r="4526" ht="15.75" customHeight="1">
      <c r="A4526" s="81">
        <v>44771.0</v>
      </c>
      <c r="B4526" s="82">
        <v>17400.75</v>
      </c>
      <c r="C4526" s="82">
        <v>14665.65</v>
      </c>
      <c r="D4526" s="74">
        <f t="shared" si="33"/>
        <v>949</v>
      </c>
      <c r="E4526" s="74">
        <f t="shared" si="16"/>
        <v>0</v>
      </c>
      <c r="F4526" s="75">
        <f t="shared" si="4"/>
        <v>7</v>
      </c>
      <c r="G4526" s="75">
        <f t="shared" si="17"/>
        <v>0</v>
      </c>
      <c r="H4526" s="76">
        <f>IF(A4526&lt;SIP_Calculator!$B$7,0,IF(A4526&gt;SIP_Calculator!$E$7,0,1))</f>
        <v>1</v>
      </c>
      <c r="I4526" s="74">
        <f t="shared" si="5"/>
        <v>0</v>
      </c>
      <c r="J4526" s="75">
        <f t="shared" si="6"/>
        <v>0</v>
      </c>
      <c r="K4526" s="76">
        <f>H4526*SIP_Calculator!$D$25</f>
        <v>484.4666522</v>
      </c>
      <c r="L4526" s="76">
        <f t="shared" si="7"/>
        <v>0.02784171097</v>
      </c>
      <c r="M4526" s="76">
        <f t="shared" si="8"/>
        <v>0.03303410706</v>
      </c>
      <c r="N4526" s="76">
        <f t="shared" ref="N4526:O4526" si="13582">N4525+L4526</f>
        <v>372.8126333</v>
      </c>
      <c r="O4526" s="76">
        <f t="shared" si="13582"/>
        <v>445.2195111</v>
      </c>
      <c r="P4526" s="74">
        <f>I4526*SIP_Calculator!$D$26</f>
        <v>0</v>
      </c>
      <c r="Q4526" s="74">
        <f t="shared" si="10"/>
        <v>0</v>
      </c>
      <c r="R4526" s="74">
        <f t="shared" si="11"/>
        <v>0</v>
      </c>
      <c r="S4526" s="74">
        <f t="shared" ref="S4526:T4526" si="13583">S4525+Q4526</f>
        <v>372.5757582</v>
      </c>
      <c r="T4526" s="74">
        <f t="shared" si="13583"/>
        <v>445.0261178</v>
      </c>
      <c r="U4526" s="75">
        <f>J4526*SIP_Calculator!$D$27</f>
        <v>0</v>
      </c>
      <c r="V4526" s="75">
        <f t="shared" si="13"/>
        <v>0</v>
      </c>
      <c r="W4526" s="75">
        <f t="shared" si="14"/>
        <v>0</v>
      </c>
      <c r="X4526" s="75">
        <f t="shared" ref="X4526:Y4526" si="13584">X4525+V4526</f>
        <v>373.2211629</v>
      </c>
      <c r="Y4526" s="75">
        <f t="shared" si="13584"/>
        <v>445.7471367</v>
      </c>
    </row>
    <row r="4527" ht="15.75" customHeight="1">
      <c r="A4527" s="81">
        <v>44774.0</v>
      </c>
      <c r="B4527" s="82">
        <v>17598.8</v>
      </c>
      <c r="C4527" s="82">
        <v>14846.85</v>
      </c>
      <c r="D4527" s="74">
        <f t="shared" si="33"/>
        <v>950</v>
      </c>
      <c r="E4527" s="74">
        <f t="shared" si="16"/>
        <v>1</v>
      </c>
      <c r="F4527" s="75">
        <f t="shared" si="4"/>
        <v>8</v>
      </c>
      <c r="G4527" s="75">
        <f t="shared" si="17"/>
        <v>1</v>
      </c>
      <c r="H4527" s="76">
        <f>IF(A4527&lt;SIP_Calculator!$B$7,0,IF(A4527&gt;SIP_Calculator!$E$7,0,1))</f>
        <v>1</v>
      </c>
      <c r="I4527" s="74">
        <f t="shared" si="5"/>
        <v>1</v>
      </c>
      <c r="J4527" s="75">
        <f t="shared" si="6"/>
        <v>1</v>
      </c>
      <c r="K4527" s="76">
        <f>H4527*SIP_Calculator!$D$25</f>
        <v>484.4666522</v>
      </c>
      <c r="L4527" s="76">
        <f t="shared" si="7"/>
        <v>0.02752839126</v>
      </c>
      <c r="M4527" s="76">
        <f t="shared" si="8"/>
        <v>0.0326309387</v>
      </c>
      <c r="N4527" s="76">
        <f t="shared" ref="N4527:O4527" si="13585">N4526+L4527</f>
        <v>372.8401617</v>
      </c>
      <c r="O4527" s="76">
        <f t="shared" si="13585"/>
        <v>445.252142</v>
      </c>
      <c r="P4527" s="74">
        <f>I4527*SIP_Calculator!$D$26</f>
        <v>2301.341589</v>
      </c>
      <c r="Q4527" s="74">
        <f t="shared" si="10"/>
        <v>0.1307669608</v>
      </c>
      <c r="R4527" s="74">
        <f t="shared" si="11"/>
        <v>0.1550053775</v>
      </c>
      <c r="S4527" s="74">
        <f t="shared" ref="S4527:T4527" si="13586">S4526+Q4527</f>
        <v>372.7065252</v>
      </c>
      <c r="T4527" s="74">
        <f t="shared" si="13586"/>
        <v>445.1811231</v>
      </c>
      <c r="U4527" s="75">
        <f>J4527*SIP_Calculator!$D$27</f>
        <v>10000</v>
      </c>
      <c r="V4527" s="75">
        <f t="shared" si="13"/>
        <v>0.5682205605</v>
      </c>
      <c r="W4527" s="75">
        <f t="shared" si="14"/>
        <v>0.6735435463</v>
      </c>
      <c r="X4527" s="75">
        <f t="shared" ref="X4527:Y4527" si="13587">X4526+V4527</f>
        <v>373.7893835</v>
      </c>
      <c r="Y4527" s="75">
        <f t="shared" si="13587"/>
        <v>446.4206803</v>
      </c>
    </row>
    <row r="4528" ht="15.75" customHeight="1">
      <c r="A4528" s="81">
        <v>44775.0</v>
      </c>
      <c r="B4528" s="82">
        <v>17618.25</v>
      </c>
      <c r="C4528" s="82">
        <v>14876.6</v>
      </c>
      <c r="D4528" s="74">
        <f t="shared" si="33"/>
        <v>950</v>
      </c>
      <c r="E4528" s="74">
        <f t="shared" si="16"/>
        <v>0</v>
      </c>
      <c r="F4528" s="75">
        <f t="shared" si="4"/>
        <v>8</v>
      </c>
      <c r="G4528" s="75">
        <f t="shared" si="17"/>
        <v>0</v>
      </c>
      <c r="H4528" s="76">
        <f>IF(A4528&lt;SIP_Calculator!$B$7,0,IF(A4528&gt;SIP_Calculator!$E$7,0,1))</f>
        <v>1</v>
      </c>
      <c r="I4528" s="74">
        <f t="shared" si="5"/>
        <v>0</v>
      </c>
      <c r="J4528" s="75">
        <f t="shared" si="6"/>
        <v>0</v>
      </c>
      <c r="K4528" s="76">
        <f>H4528*SIP_Calculator!$D$25</f>
        <v>484.4666522</v>
      </c>
      <c r="L4528" s="76">
        <f t="shared" si="7"/>
        <v>0.02749800078</v>
      </c>
      <c r="M4528" s="76">
        <f t="shared" si="8"/>
        <v>0.03256568384</v>
      </c>
      <c r="N4528" s="76">
        <f t="shared" ref="N4528:O4528" si="13588">N4527+L4528</f>
        <v>372.8676597</v>
      </c>
      <c r="O4528" s="76">
        <f t="shared" si="13588"/>
        <v>445.2847077</v>
      </c>
      <c r="P4528" s="74">
        <f>I4528*SIP_Calculator!$D$26</f>
        <v>0</v>
      </c>
      <c r="Q4528" s="74">
        <f t="shared" si="10"/>
        <v>0</v>
      </c>
      <c r="R4528" s="74">
        <f t="shared" si="11"/>
        <v>0</v>
      </c>
      <c r="S4528" s="74">
        <f t="shared" ref="S4528:T4528" si="13589">S4527+Q4528</f>
        <v>372.7065252</v>
      </c>
      <c r="T4528" s="74">
        <f t="shared" si="13589"/>
        <v>445.1811231</v>
      </c>
      <c r="U4528" s="75">
        <f>J4528*SIP_Calculator!$D$27</f>
        <v>0</v>
      </c>
      <c r="V4528" s="75">
        <f t="shared" si="13"/>
        <v>0</v>
      </c>
      <c r="W4528" s="75">
        <f t="shared" si="14"/>
        <v>0</v>
      </c>
      <c r="X4528" s="75">
        <f t="shared" ref="X4528:Y4528" si="13590">X4527+V4528</f>
        <v>373.7893835</v>
      </c>
      <c r="Y4528" s="75">
        <f t="shared" si="13590"/>
        <v>446.4206803</v>
      </c>
    </row>
    <row r="4529" ht="15.75" customHeight="1">
      <c r="A4529" s="81">
        <v>44776.0</v>
      </c>
      <c r="B4529" s="82">
        <v>17646.0</v>
      </c>
      <c r="C4529" s="82">
        <v>14878.05</v>
      </c>
      <c r="D4529" s="74">
        <f t="shared" si="33"/>
        <v>950</v>
      </c>
      <c r="E4529" s="74">
        <f t="shared" si="16"/>
        <v>0</v>
      </c>
      <c r="F4529" s="75">
        <f t="shared" si="4"/>
        <v>8</v>
      </c>
      <c r="G4529" s="75">
        <f t="shared" si="17"/>
        <v>0</v>
      </c>
      <c r="H4529" s="76">
        <f>IF(A4529&lt;SIP_Calculator!$B$7,0,IF(A4529&gt;SIP_Calculator!$E$7,0,1))</f>
        <v>1</v>
      </c>
      <c r="I4529" s="74">
        <f t="shared" si="5"/>
        <v>0</v>
      </c>
      <c r="J4529" s="75">
        <f t="shared" si="6"/>
        <v>0</v>
      </c>
      <c r="K4529" s="76">
        <f>H4529*SIP_Calculator!$D$25</f>
        <v>484.4666522</v>
      </c>
      <c r="L4529" s="76">
        <f t="shared" si="7"/>
        <v>0.02745475758</v>
      </c>
      <c r="M4529" s="76">
        <f t="shared" si="8"/>
        <v>0.03256251002</v>
      </c>
      <c r="N4529" s="76">
        <f t="shared" ref="N4529:O4529" si="13591">N4528+L4529</f>
        <v>372.8951145</v>
      </c>
      <c r="O4529" s="76">
        <f t="shared" si="13591"/>
        <v>445.3172702</v>
      </c>
      <c r="P4529" s="74">
        <f>I4529*SIP_Calculator!$D$26</f>
        <v>0</v>
      </c>
      <c r="Q4529" s="74">
        <f t="shared" si="10"/>
        <v>0</v>
      </c>
      <c r="R4529" s="74">
        <f t="shared" si="11"/>
        <v>0</v>
      </c>
      <c r="S4529" s="74">
        <f t="shared" ref="S4529:T4529" si="13592">S4528+Q4529</f>
        <v>372.7065252</v>
      </c>
      <c r="T4529" s="74">
        <f t="shared" si="13592"/>
        <v>445.1811231</v>
      </c>
      <c r="U4529" s="75">
        <f>J4529*SIP_Calculator!$D$27</f>
        <v>0</v>
      </c>
      <c r="V4529" s="75">
        <f t="shared" si="13"/>
        <v>0</v>
      </c>
      <c r="W4529" s="75">
        <f t="shared" si="14"/>
        <v>0</v>
      </c>
      <c r="X4529" s="75">
        <f t="shared" ref="X4529:Y4529" si="13593">X4528+V4529</f>
        <v>373.7893835</v>
      </c>
      <c r="Y4529" s="75">
        <f t="shared" si="13593"/>
        <v>446.4206803</v>
      </c>
    </row>
    <row r="4530" ht="15.75" customHeight="1">
      <c r="A4530" s="81">
        <v>44777.0</v>
      </c>
      <c r="B4530" s="82">
        <v>17652.95</v>
      </c>
      <c r="C4530" s="82">
        <v>14892.45</v>
      </c>
      <c r="D4530" s="74">
        <f t="shared" si="33"/>
        <v>950</v>
      </c>
      <c r="E4530" s="74">
        <f t="shared" si="16"/>
        <v>0</v>
      </c>
      <c r="F4530" s="75">
        <f t="shared" si="4"/>
        <v>8</v>
      </c>
      <c r="G4530" s="75">
        <f t="shared" si="17"/>
        <v>0</v>
      </c>
      <c r="H4530" s="76">
        <f>IF(A4530&lt;SIP_Calculator!$B$7,0,IF(A4530&gt;SIP_Calculator!$E$7,0,1))</f>
        <v>1</v>
      </c>
      <c r="I4530" s="74">
        <f t="shared" si="5"/>
        <v>0</v>
      </c>
      <c r="J4530" s="75">
        <f t="shared" si="6"/>
        <v>0</v>
      </c>
      <c r="K4530" s="76">
        <f>H4530*SIP_Calculator!$D$25</f>
        <v>484.4666522</v>
      </c>
      <c r="L4530" s="76">
        <f t="shared" si="7"/>
        <v>0.02744394859</v>
      </c>
      <c r="M4530" s="76">
        <f t="shared" si="8"/>
        <v>0.03253102426</v>
      </c>
      <c r="N4530" s="76">
        <f t="shared" ref="N4530:O4530" si="13594">N4529+L4530</f>
        <v>372.9225584</v>
      </c>
      <c r="O4530" s="76">
        <f t="shared" si="13594"/>
        <v>445.3498013</v>
      </c>
      <c r="P4530" s="74">
        <f>I4530*SIP_Calculator!$D$26</f>
        <v>0</v>
      </c>
      <c r="Q4530" s="74">
        <f t="shared" si="10"/>
        <v>0</v>
      </c>
      <c r="R4530" s="74">
        <f t="shared" si="11"/>
        <v>0</v>
      </c>
      <c r="S4530" s="74">
        <f t="shared" ref="S4530:T4530" si="13595">S4529+Q4530</f>
        <v>372.7065252</v>
      </c>
      <c r="T4530" s="74">
        <f t="shared" si="13595"/>
        <v>445.1811231</v>
      </c>
      <c r="U4530" s="75">
        <f>J4530*SIP_Calculator!$D$27</f>
        <v>0</v>
      </c>
      <c r="V4530" s="75">
        <f t="shared" si="13"/>
        <v>0</v>
      </c>
      <c r="W4530" s="75">
        <f t="shared" si="14"/>
        <v>0</v>
      </c>
      <c r="X4530" s="75">
        <f t="shared" ref="X4530:Y4530" si="13596">X4529+V4530</f>
        <v>373.7893835</v>
      </c>
      <c r="Y4530" s="75">
        <f t="shared" si="13596"/>
        <v>446.4206803</v>
      </c>
    </row>
    <row r="4531" ht="15.75" customHeight="1">
      <c r="A4531" s="81">
        <v>44778.0</v>
      </c>
      <c r="B4531" s="82">
        <v>17655.5</v>
      </c>
      <c r="C4531" s="82">
        <v>14900.4</v>
      </c>
      <c r="D4531" s="74">
        <f t="shared" si="33"/>
        <v>950</v>
      </c>
      <c r="E4531" s="74">
        <f t="shared" si="16"/>
        <v>0</v>
      </c>
      <c r="F4531" s="75">
        <f t="shared" si="4"/>
        <v>8</v>
      </c>
      <c r="G4531" s="75">
        <f t="shared" si="17"/>
        <v>0</v>
      </c>
      <c r="H4531" s="76">
        <f>IF(A4531&lt;SIP_Calculator!$B$7,0,IF(A4531&gt;SIP_Calculator!$E$7,0,1))</f>
        <v>1</v>
      </c>
      <c r="I4531" s="74">
        <f t="shared" si="5"/>
        <v>0</v>
      </c>
      <c r="J4531" s="75">
        <f t="shared" si="6"/>
        <v>0</v>
      </c>
      <c r="K4531" s="76">
        <f>H4531*SIP_Calculator!$D$25</f>
        <v>484.4666522</v>
      </c>
      <c r="L4531" s="76">
        <f t="shared" si="7"/>
        <v>0.02743998483</v>
      </c>
      <c r="M4531" s="76">
        <f t="shared" si="8"/>
        <v>0.03251366756</v>
      </c>
      <c r="N4531" s="76">
        <f t="shared" ref="N4531:O4531" si="13597">N4530+L4531</f>
        <v>372.9499984</v>
      </c>
      <c r="O4531" s="76">
        <f t="shared" si="13597"/>
        <v>445.3823149</v>
      </c>
      <c r="P4531" s="74">
        <f>I4531*SIP_Calculator!$D$26</f>
        <v>0</v>
      </c>
      <c r="Q4531" s="74">
        <f t="shared" si="10"/>
        <v>0</v>
      </c>
      <c r="R4531" s="74">
        <f t="shared" si="11"/>
        <v>0</v>
      </c>
      <c r="S4531" s="74">
        <f t="shared" ref="S4531:T4531" si="13598">S4530+Q4531</f>
        <v>372.7065252</v>
      </c>
      <c r="T4531" s="74">
        <f t="shared" si="13598"/>
        <v>445.1811231</v>
      </c>
      <c r="U4531" s="75">
        <f>J4531*SIP_Calculator!$D$27</f>
        <v>0</v>
      </c>
      <c r="V4531" s="75">
        <f t="shared" si="13"/>
        <v>0</v>
      </c>
      <c r="W4531" s="75">
        <f t="shared" si="14"/>
        <v>0</v>
      </c>
      <c r="X4531" s="75">
        <f t="shared" ref="X4531:Y4531" si="13599">X4530+V4531</f>
        <v>373.7893835</v>
      </c>
      <c r="Y4531" s="75">
        <f t="shared" si="13599"/>
        <v>446.4206803</v>
      </c>
    </row>
    <row r="4532" ht="15.75" customHeight="1">
      <c r="A4532" s="81">
        <v>44781.0</v>
      </c>
      <c r="B4532" s="82">
        <v>17784.8</v>
      </c>
      <c r="C4532" s="82">
        <v>14993.35</v>
      </c>
      <c r="D4532" s="74">
        <f t="shared" si="33"/>
        <v>951</v>
      </c>
      <c r="E4532" s="74">
        <f t="shared" si="16"/>
        <v>1</v>
      </c>
      <c r="F4532" s="75">
        <f t="shared" si="4"/>
        <v>8</v>
      </c>
      <c r="G4532" s="75">
        <f t="shared" si="17"/>
        <v>0</v>
      </c>
      <c r="H4532" s="76">
        <f>IF(A4532&lt;SIP_Calculator!$B$7,0,IF(A4532&gt;SIP_Calculator!$E$7,0,1))</f>
        <v>1</v>
      </c>
      <c r="I4532" s="74">
        <f t="shared" si="5"/>
        <v>1</v>
      </c>
      <c r="J4532" s="75">
        <f t="shared" si="6"/>
        <v>0</v>
      </c>
      <c r="K4532" s="76">
        <f>H4532*SIP_Calculator!$D$25</f>
        <v>484.4666522</v>
      </c>
      <c r="L4532" s="76">
        <f t="shared" si="7"/>
        <v>0.02724048919</v>
      </c>
      <c r="M4532" s="76">
        <f t="shared" si="8"/>
        <v>0.03231210184</v>
      </c>
      <c r="N4532" s="76">
        <f t="shared" ref="N4532:O4532" si="13600">N4531+L4532</f>
        <v>372.9772389</v>
      </c>
      <c r="O4532" s="76">
        <f t="shared" si="13600"/>
        <v>445.414627</v>
      </c>
      <c r="P4532" s="74">
        <f>I4532*SIP_Calculator!$D$26</f>
        <v>2301.341589</v>
      </c>
      <c r="Q4532" s="74">
        <f t="shared" si="10"/>
        <v>0.1293993517</v>
      </c>
      <c r="R4532" s="74">
        <f t="shared" si="11"/>
        <v>0.1534908202</v>
      </c>
      <c r="S4532" s="74">
        <f t="shared" ref="S4532:T4532" si="13601">S4531+Q4532</f>
        <v>372.8359246</v>
      </c>
      <c r="T4532" s="74">
        <f t="shared" si="13601"/>
        <v>445.334614</v>
      </c>
      <c r="U4532" s="75">
        <f>J4532*SIP_Calculator!$D$27</f>
        <v>0</v>
      </c>
      <c r="V4532" s="75">
        <f t="shared" si="13"/>
        <v>0</v>
      </c>
      <c r="W4532" s="75">
        <f t="shared" si="14"/>
        <v>0</v>
      </c>
      <c r="X4532" s="75">
        <f t="shared" ref="X4532:Y4532" si="13602">X4531+V4532</f>
        <v>373.7893835</v>
      </c>
      <c r="Y4532" s="75">
        <f t="shared" si="13602"/>
        <v>446.4206803</v>
      </c>
    </row>
    <row r="4533" ht="15.75" customHeight="1">
      <c r="A4533" s="81">
        <v>44783.0</v>
      </c>
      <c r="B4533" s="82">
        <v>17784.9</v>
      </c>
      <c r="C4533" s="82">
        <v>14985.8</v>
      </c>
      <c r="D4533" s="74">
        <f t="shared" si="33"/>
        <v>951</v>
      </c>
      <c r="E4533" s="74">
        <f t="shared" si="16"/>
        <v>0</v>
      </c>
      <c r="F4533" s="75">
        <f t="shared" si="4"/>
        <v>8</v>
      </c>
      <c r="G4533" s="75">
        <f t="shared" si="17"/>
        <v>0</v>
      </c>
      <c r="H4533" s="76">
        <f>IF(A4533&lt;SIP_Calculator!$B$7,0,IF(A4533&gt;SIP_Calculator!$E$7,0,1))</f>
        <v>1</v>
      </c>
      <c r="I4533" s="74">
        <f t="shared" si="5"/>
        <v>0</v>
      </c>
      <c r="J4533" s="75">
        <f t="shared" si="6"/>
        <v>0</v>
      </c>
      <c r="K4533" s="76">
        <f>H4533*SIP_Calculator!$D$25</f>
        <v>484.4666522</v>
      </c>
      <c r="L4533" s="76">
        <f t="shared" si="7"/>
        <v>0.02724033603</v>
      </c>
      <c r="M4533" s="76">
        <f t="shared" si="8"/>
        <v>0.03232838101</v>
      </c>
      <c r="N4533" s="76">
        <f t="shared" ref="N4533:O4533" si="13603">N4532+L4533</f>
        <v>373.0044793</v>
      </c>
      <c r="O4533" s="76">
        <f t="shared" si="13603"/>
        <v>445.4469554</v>
      </c>
      <c r="P4533" s="74">
        <f>I4533*SIP_Calculator!$D$26</f>
        <v>0</v>
      </c>
      <c r="Q4533" s="74">
        <f t="shared" si="10"/>
        <v>0</v>
      </c>
      <c r="R4533" s="74">
        <f t="shared" si="11"/>
        <v>0</v>
      </c>
      <c r="S4533" s="74">
        <f t="shared" ref="S4533:T4533" si="13604">S4532+Q4533</f>
        <v>372.8359246</v>
      </c>
      <c r="T4533" s="74">
        <f t="shared" si="13604"/>
        <v>445.334614</v>
      </c>
      <c r="U4533" s="75">
        <f>J4533*SIP_Calculator!$D$27</f>
        <v>0</v>
      </c>
      <c r="V4533" s="75">
        <f t="shared" si="13"/>
        <v>0</v>
      </c>
      <c r="W4533" s="75">
        <f t="shared" si="14"/>
        <v>0</v>
      </c>
      <c r="X4533" s="75">
        <f t="shared" ref="X4533:Y4533" si="13605">X4532+V4533</f>
        <v>373.7893835</v>
      </c>
      <c r="Y4533" s="75">
        <f t="shared" si="13605"/>
        <v>446.4206803</v>
      </c>
    </row>
    <row r="4534" ht="15.75" customHeight="1">
      <c r="A4534" s="81">
        <v>44784.0</v>
      </c>
      <c r="B4534" s="82">
        <v>17913.95</v>
      </c>
      <c r="C4534" s="82">
        <v>15095.15</v>
      </c>
      <c r="D4534" s="74">
        <f t="shared" si="33"/>
        <v>951</v>
      </c>
      <c r="E4534" s="74">
        <f t="shared" si="16"/>
        <v>0</v>
      </c>
      <c r="F4534" s="75">
        <f t="shared" si="4"/>
        <v>8</v>
      </c>
      <c r="G4534" s="75">
        <f t="shared" si="17"/>
        <v>0</v>
      </c>
      <c r="H4534" s="76">
        <f>IF(A4534&lt;SIP_Calculator!$B$7,0,IF(A4534&gt;SIP_Calculator!$E$7,0,1))</f>
        <v>1</v>
      </c>
      <c r="I4534" s="74">
        <f t="shared" si="5"/>
        <v>0</v>
      </c>
      <c r="J4534" s="75">
        <f t="shared" si="6"/>
        <v>0</v>
      </c>
      <c r="K4534" s="76">
        <f>H4534*SIP_Calculator!$D$25</f>
        <v>484.4666522</v>
      </c>
      <c r="L4534" s="76">
        <f t="shared" si="7"/>
        <v>0.02704409983</v>
      </c>
      <c r="M4534" s="76">
        <f t="shared" si="8"/>
        <v>0.03209419265</v>
      </c>
      <c r="N4534" s="76">
        <f t="shared" ref="N4534:O4534" si="13606">N4533+L4534</f>
        <v>373.0315234</v>
      </c>
      <c r="O4534" s="76">
        <f t="shared" si="13606"/>
        <v>445.4790496</v>
      </c>
      <c r="P4534" s="74">
        <f>I4534*SIP_Calculator!$D$26</f>
        <v>0</v>
      </c>
      <c r="Q4534" s="74">
        <f t="shared" si="10"/>
        <v>0</v>
      </c>
      <c r="R4534" s="74">
        <f t="shared" si="11"/>
        <v>0</v>
      </c>
      <c r="S4534" s="74">
        <f t="shared" ref="S4534:T4534" si="13607">S4533+Q4534</f>
        <v>372.8359246</v>
      </c>
      <c r="T4534" s="74">
        <f t="shared" si="13607"/>
        <v>445.334614</v>
      </c>
      <c r="U4534" s="75">
        <f>J4534*SIP_Calculator!$D$27</f>
        <v>0</v>
      </c>
      <c r="V4534" s="75">
        <f t="shared" si="13"/>
        <v>0</v>
      </c>
      <c r="W4534" s="75">
        <f t="shared" si="14"/>
        <v>0</v>
      </c>
      <c r="X4534" s="75">
        <f t="shared" ref="X4534:Y4534" si="13608">X4533+V4534</f>
        <v>373.7893835</v>
      </c>
      <c r="Y4534" s="75">
        <f t="shared" si="13608"/>
        <v>446.4206803</v>
      </c>
    </row>
    <row r="4535" ht="15.75" customHeight="1">
      <c r="A4535" s="81">
        <v>44785.0</v>
      </c>
      <c r="B4535" s="82">
        <v>17956.8</v>
      </c>
      <c r="C4535" s="82">
        <v>15140.55</v>
      </c>
      <c r="D4535" s="74">
        <f t="shared" si="33"/>
        <v>951</v>
      </c>
      <c r="E4535" s="74">
        <f t="shared" si="16"/>
        <v>0</v>
      </c>
      <c r="F4535" s="75">
        <f t="shared" si="4"/>
        <v>8</v>
      </c>
      <c r="G4535" s="75">
        <f t="shared" si="17"/>
        <v>0</v>
      </c>
      <c r="H4535" s="76">
        <f>IF(A4535&lt;SIP_Calculator!$B$7,0,IF(A4535&gt;SIP_Calculator!$E$7,0,1))</f>
        <v>1</v>
      </c>
      <c r="I4535" s="74">
        <f t="shared" si="5"/>
        <v>0</v>
      </c>
      <c r="J4535" s="75">
        <f t="shared" si="6"/>
        <v>0</v>
      </c>
      <c r="K4535" s="76">
        <f>H4535*SIP_Calculator!$D$25</f>
        <v>484.4666522</v>
      </c>
      <c r="L4535" s="76">
        <f t="shared" si="7"/>
        <v>0.02697956497</v>
      </c>
      <c r="M4535" s="76">
        <f t="shared" si="8"/>
        <v>0.03199795596</v>
      </c>
      <c r="N4535" s="76">
        <f t="shared" ref="N4535:O4535" si="13609">N4534+L4535</f>
        <v>373.0585029</v>
      </c>
      <c r="O4535" s="76">
        <f t="shared" si="13609"/>
        <v>445.5110476</v>
      </c>
      <c r="P4535" s="74">
        <f>I4535*SIP_Calculator!$D$26</f>
        <v>0</v>
      </c>
      <c r="Q4535" s="74">
        <f t="shared" si="10"/>
        <v>0</v>
      </c>
      <c r="R4535" s="74">
        <f t="shared" si="11"/>
        <v>0</v>
      </c>
      <c r="S4535" s="74">
        <f t="shared" ref="S4535:T4535" si="13610">S4534+Q4535</f>
        <v>372.8359246</v>
      </c>
      <c r="T4535" s="74">
        <f t="shared" si="13610"/>
        <v>445.334614</v>
      </c>
      <c r="U4535" s="75">
        <f>J4535*SIP_Calculator!$D$27</f>
        <v>0</v>
      </c>
      <c r="V4535" s="75">
        <f t="shared" si="13"/>
        <v>0</v>
      </c>
      <c r="W4535" s="75">
        <f t="shared" si="14"/>
        <v>0</v>
      </c>
      <c r="X4535" s="75">
        <f t="shared" ref="X4535:Y4535" si="13611">X4534+V4535</f>
        <v>373.7893835</v>
      </c>
      <c r="Y4535" s="75">
        <f t="shared" si="13611"/>
        <v>446.4206803</v>
      </c>
    </row>
    <row r="4536" ht="15.75" customHeight="1">
      <c r="A4536" s="81">
        <v>44789.0</v>
      </c>
      <c r="B4536" s="82">
        <v>18107.25</v>
      </c>
      <c r="C4536" s="82">
        <v>15280.5</v>
      </c>
      <c r="D4536" s="74">
        <f t="shared" si="33"/>
        <v>952</v>
      </c>
      <c r="E4536" s="74">
        <f t="shared" si="16"/>
        <v>1</v>
      </c>
      <c r="F4536" s="75">
        <f t="shared" si="4"/>
        <v>8</v>
      </c>
      <c r="G4536" s="75">
        <f t="shared" si="17"/>
        <v>0</v>
      </c>
      <c r="H4536" s="76">
        <f>IF(A4536&lt;SIP_Calculator!$B$7,0,IF(A4536&gt;SIP_Calculator!$E$7,0,1))</f>
        <v>1</v>
      </c>
      <c r="I4536" s="74">
        <f t="shared" si="5"/>
        <v>1</v>
      </c>
      <c r="J4536" s="75">
        <f t="shared" si="6"/>
        <v>0</v>
      </c>
      <c r="K4536" s="76">
        <f>H4536*SIP_Calculator!$D$25</f>
        <v>484.4666522</v>
      </c>
      <c r="L4536" s="76">
        <f t="shared" si="7"/>
        <v>0.02675539644</v>
      </c>
      <c r="M4536" s="76">
        <f t="shared" si="8"/>
        <v>0.03170489527</v>
      </c>
      <c r="N4536" s="76">
        <f t="shared" ref="N4536:O4536" si="13612">N4535+L4536</f>
        <v>373.0852583</v>
      </c>
      <c r="O4536" s="76">
        <f t="shared" si="13612"/>
        <v>445.5427525</v>
      </c>
      <c r="P4536" s="74">
        <f>I4536*SIP_Calculator!$D$26</f>
        <v>2301.341589</v>
      </c>
      <c r="Q4536" s="74">
        <f t="shared" si="10"/>
        <v>0.1270950359</v>
      </c>
      <c r="R4536" s="74">
        <f t="shared" si="11"/>
        <v>0.1506064323</v>
      </c>
      <c r="S4536" s="74">
        <f t="shared" ref="S4536:T4536" si="13613">S4535+Q4536</f>
        <v>372.9630196</v>
      </c>
      <c r="T4536" s="74">
        <f t="shared" si="13613"/>
        <v>445.4852204</v>
      </c>
      <c r="U4536" s="75">
        <f>J4536*SIP_Calculator!$D$27</f>
        <v>0</v>
      </c>
      <c r="V4536" s="75">
        <f t="shared" si="13"/>
        <v>0</v>
      </c>
      <c r="W4536" s="75">
        <f t="shared" si="14"/>
        <v>0</v>
      </c>
      <c r="X4536" s="75">
        <f t="shared" ref="X4536:Y4536" si="13614">X4535+V4536</f>
        <v>373.7893835</v>
      </c>
      <c r="Y4536" s="75">
        <f t="shared" si="13614"/>
        <v>446.4206803</v>
      </c>
    </row>
    <row r="4537" ht="15.75" customHeight="1">
      <c r="A4537" s="81">
        <v>44790.0</v>
      </c>
      <c r="B4537" s="82">
        <v>18235.55</v>
      </c>
      <c r="C4537" s="82">
        <v>15379.05</v>
      </c>
      <c r="D4537" s="74">
        <f t="shared" si="33"/>
        <v>952</v>
      </c>
      <c r="E4537" s="74">
        <f t="shared" si="16"/>
        <v>0</v>
      </c>
      <c r="F4537" s="75">
        <f t="shared" si="4"/>
        <v>8</v>
      </c>
      <c r="G4537" s="75">
        <f t="shared" si="17"/>
        <v>0</v>
      </c>
      <c r="H4537" s="76">
        <f>IF(A4537&lt;SIP_Calculator!$B$7,0,IF(A4537&gt;SIP_Calculator!$E$7,0,1))</f>
        <v>1</v>
      </c>
      <c r="I4537" s="74">
        <f t="shared" si="5"/>
        <v>0</v>
      </c>
      <c r="J4537" s="75">
        <f t="shared" si="6"/>
        <v>0</v>
      </c>
      <c r="K4537" s="76">
        <f>H4537*SIP_Calculator!$D$25</f>
        <v>484.4666522</v>
      </c>
      <c r="L4537" s="76">
        <f t="shared" si="7"/>
        <v>0.02656715329</v>
      </c>
      <c r="M4537" s="76">
        <f t="shared" si="8"/>
        <v>0.03150172814</v>
      </c>
      <c r="N4537" s="76">
        <f t="shared" ref="N4537:O4537" si="13615">N4536+L4537</f>
        <v>373.1118255</v>
      </c>
      <c r="O4537" s="76">
        <f t="shared" si="13615"/>
        <v>445.5742542</v>
      </c>
      <c r="P4537" s="74">
        <f>I4537*SIP_Calculator!$D$26</f>
        <v>0</v>
      </c>
      <c r="Q4537" s="74">
        <f t="shared" si="10"/>
        <v>0</v>
      </c>
      <c r="R4537" s="74">
        <f t="shared" si="11"/>
        <v>0</v>
      </c>
      <c r="S4537" s="74">
        <f t="shared" ref="S4537:T4537" si="13616">S4536+Q4537</f>
        <v>372.9630196</v>
      </c>
      <c r="T4537" s="74">
        <f t="shared" si="13616"/>
        <v>445.4852204</v>
      </c>
      <c r="U4537" s="75">
        <f>J4537*SIP_Calculator!$D$27</f>
        <v>0</v>
      </c>
      <c r="V4537" s="75">
        <f t="shared" si="13"/>
        <v>0</v>
      </c>
      <c r="W4537" s="75">
        <f t="shared" si="14"/>
        <v>0</v>
      </c>
      <c r="X4537" s="75">
        <f t="shared" ref="X4537:Y4537" si="13617">X4536+V4537</f>
        <v>373.7893835</v>
      </c>
      <c r="Y4537" s="75">
        <f t="shared" si="13617"/>
        <v>446.4206803</v>
      </c>
    </row>
    <row r="4538" ht="15.75" customHeight="1">
      <c r="A4538" s="81">
        <v>44791.0</v>
      </c>
      <c r="B4538" s="82">
        <v>18264.4</v>
      </c>
      <c r="C4538" s="82">
        <v>15404.6</v>
      </c>
      <c r="D4538" s="74">
        <f t="shared" si="33"/>
        <v>952</v>
      </c>
      <c r="E4538" s="74">
        <f t="shared" si="16"/>
        <v>0</v>
      </c>
      <c r="F4538" s="75">
        <f t="shared" si="4"/>
        <v>8</v>
      </c>
      <c r="G4538" s="75">
        <f t="shared" si="17"/>
        <v>0</v>
      </c>
      <c r="H4538" s="76">
        <f>IF(A4538&lt;SIP_Calculator!$B$7,0,IF(A4538&gt;SIP_Calculator!$E$7,0,1))</f>
        <v>1</v>
      </c>
      <c r="I4538" s="74">
        <f t="shared" si="5"/>
        <v>0</v>
      </c>
      <c r="J4538" s="75">
        <f t="shared" si="6"/>
        <v>0</v>
      </c>
      <c r="K4538" s="76">
        <f>H4538*SIP_Calculator!$D$25</f>
        <v>484.4666522</v>
      </c>
      <c r="L4538" s="76">
        <f t="shared" si="7"/>
        <v>0.02652518846</v>
      </c>
      <c r="M4538" s="76">
        <f t="shared" si="8"/>
        <v>0.03144947952</v>
      </c>
      <c r="N4538" s="76">
        <f t="shared" ref="N4538:O4538" si="13618">N4537+L4538</f>
        <v>373.1383507</v>
      </c>
      <c r="O4538" s="76">
        <f t="shared" si="13618"/>
        <v>445.6057037</v>
      </c>
      <c r="P4538" s="74">
        <f>I4538*SIP_Calculator!$D$26</f>
        <v>0</v>
      </c>
      <c r="Q4538" s="74">
        <f t="shared" si="10"/>
        <v>0</v>
      </c>
      <c r="R4538" s="74">
        <f t="shared" si="11"/>
        <v>0</v>
      </c>
      <c r="S4538" s="74">
        <f t="shared" ref="S4538:T4538" si="13619">S4537+Q4538</f>
        <v>372.9630196</v>
      </c>
      <c r="T4538" s="74">
        <f t="shared" si="13619"/>
        <v>445.4852204</v>
      </c>
      <c r="U4538" s="75">
        <f>J4538*SIP_Calculator!$D$27</f>
        <v>0</v>
      </c>
      <c r="V4538" s="75">
        <f t="shared" si="13"/>
        <v>0</v>
      </c>
      <c r="W4538" s="75">
        <f t="shared" si="14"/>
        <v>0</v>
      </c>
      <c r="X4538" s="75">
        <f t="shared" ref="X4538:Y4538" si="13620">X4537+V4538</f>
        <v>373.7893835</v>
      </c>
      <c r="Y4538" s="75">
        <f t="shared" si="13620"/>
        <v>446.4206803</v>
      </c>
    </row>
    <row r="4539" ht="15.75" customHeight="1">
      <c r="A4539" s="81">
        <v>44792.0</v>
      </c>
      <c r="B4539" s="82">
        <v>18071.1</v>
      </c>
      <c r="C4539" s="82">
        <v>15236.65</v>
      </c>
      <c r="D4539" s="74">
        <f t="shared" si="33"/>
        <v>952</v>
      </c>
      <c r="E4539" s="74">
        <f t="shared" si="16"/>
        <v>0</v>
      </c>
      <c r="F4539" s="75">
        <f t="shared" si="4"/>
        <v>8</v>
      </c>
      <c r="G4539" s="75">
        <f t="shared" si="17"/>
        <v>0</v>
      </c>
      <c r="H4539" s="76">
        <f>IF(A4539&lt;SIP_Calculator!$B$7,0,IF(A4539&gt;SIP_Calculator!$E$7,0,1))</f>
        <v>1</v>
      </c>
      <c r="I4539" s="74">
        <f t="shared" si="5"/>
        <v>0</v>
      </c>
      <c r="J4539" s="75">
        <f t="shared" si="6"/>
        <v>0</v>
      </c>
      <c r="K4539" s="76">
        <f>H4539*SIP_Calculator!$D$25</f>
        <v>484.4666522</v>
      </c>
      <c r="L4539" s="76">
        <f t="shared" si="7"/>
        <v>0.02680891878</v>
      </c>
      <c r="M4539" s="76">
        <f t="shared" si="8"/>
        <v>0.03179613971</v>
      </c>
      <c r="N4539" s="76">
        <f t="shared" ref="N4539:O4539" si="13621">N4538+L4539</f>
        <v>373.1651596</v>
      </c>
      <c r="O4539" s="76">
        <f t="shared" si="13621"/>
        <v>445.6374998</v>
      </c>
      <c r="P4539" s="74">
        <f>I4539*SIP_Calculator!$D$26</f>
        <v>0</v>
      </c>
      <c r="Q4539" s="74">
        <f t="shared" si="10"/>
        <v>0</v>
      </c>
      <c r="R4539" s="74">
        <f t="shared" si="11"/>
        <v>0</v>
      </c>
      <c r="S4539" s="74">
        <f t="shared" ref="S4539:T4539" si="13622">S4538+Q4539</f>
        <v>372.9630196</v>
      </c>
      <c r="T4539" s="74">
        <f t="shared" si="13622"/>
        <v>445.4852204</v>
      </c>
      <c r="U4539" s="75">
        <f>J4539*SIP_Calculator!$D$27</f>
        <v>0</v>
      </c>
      <c r="V4539" s="75">
        <f t="shared" si="13"/>
        <v>0</v>
      </c>
      <c r="W4539" s="75">
        <f t="shared" si="14"/>
        <v>0</v>
      </c>
      <c r="X4539" s="75">
        <f t="shared" ref="X4539:Y4539" si="13623">X4538+V4539</f>
        <v>373.7893835</v>
      </c>
      <c r="Y4539" s="75">
        <f t="shared" si="13623"/>
        <v>446.4206803</v>
      </c>
    </row>
    <row r="4540" ht="15.75" customHeight="1">
      <c r="A4540" s="81">
        <v>44795.0</v>
      </c>
      <c r="B4540" s="82">
        <v>17792.45</v>
      </c>
      <c r="C4540" s="82">
        <v>15001.75</v>
      </c>
      <c r="D4540" s="74">
        <f t="shared" si="33"/>
        <v>953</v>
      </c>
      <c r="E4540" s="74">
        <f t="shared" si="16"/>
        <v>1</v>
      </c>
      <c r="F4540" s="75">
        <f t="shared" si="4"/>
        <v>8</v>
      </c>
      <c r="G4540" s="75">
        <f t="shared" si="17"/>
        <v>0</v>
      </c>
      <c r="H4540" s="76">
        <f>IF(A4540&lt;SIP_Calculator!$B$7,0,IF(A4540&gt;SIP_Calculator!$E$7,0,1))</f>
        <v>1</v>
      </c>
      <c r="I4540" s="74">
        <f t="shared" si="5"/>
        <v>1</v>
      </c>
      <c r="J4540" s="75">
        <f t="shared" si="6"/>
        <v>0</v>
      </c>
      <c r="K4540" s="76">
        <f>H4540*SIP_Calculator!$D$25</f>
        <v>484.4666522</v>
      </c>
      <c r="L4540" s="76">
        <f t="shared" si="7"/>
        <v>0.02722877694</v>
      </c>
      <c r="M4540" s="76">
        <f t="shared" si="8"/>
        <v>0.03229400918</v>
      </c>
      <c r="N4540" s="76">
        <f t="shared" ref="N4540:O4540" si="13624">N4539+L4540</f>
        <v>373.1923884</v>
      </c>
      <c r="O4540" s="76">
        <f t="shared" si="13624"/>
        <v>445.6697938</v>
      </c>
      <c r="P4540" s="74">
        <f>I4540*SIP_Calculator!$D$26</f>
        <v>2301.341589</v>
      </c>
      <c r="Q4540" s="74">
        <f t="shared" si="10"/>
        <v>0.1293437154</v>
      </c>
      <c r="R4540" s="74">
        <f t="shared" si="11"/>
        <v>0.1534048754</v>
      </c>
      <c r="S4540" s="74">
        <f t="shared" ref="S4540:T4540" si="13625">S4539+Q4540</f>
        <v>373.0923633</v>
      </c>
      <c r="T4540" s="74">
        <f t="shared" si="13625"/>
        <v>445.6386253</v>
      </c>
      <c r="U4540" s="75">
        <f>J4540*SIP_Calculator!$D$27</f>
        <v>0</v>
      </c>
      <c r="V4540" s="75">
        <f t="shared" si="13"/>
        <v>0</v>
      </c>
      <c r="W4540" s="75">
        <f t="shared" si="14"/>
        <v>0</v>
      </c>
      <c r="X4540" s="75">
        <f t="shared" ref="X4540:Y4540" si="13626">X4539+V4540</f>
        <v>373.7893835</v>
      </c>
      <c r="Y4540" s="75">
        <f t="shared" si="13626"/>
        <v>446.4206803</v>
      </c>
    </row>
    <row r="4541" ht="15.75" customHeight="1">
      <c r="A4541" s="81">
        <v>44796.0</v>
      </c>
      <c r="B4541" s="82">
        <v>17878.4</v>
      </c>
      <c r="C4541" s="82">
        <v>15090.5</v>
      </c>
      <c r="D4541" s="74">
        <f t="shared" si="33"/>
        <v>953</v>
      </c>
      <c r="E4541" s="74">
        <f t="shared" si="16"/>
        <v>0</v>
      </c>
      <c r="F4541" s="75">
        <f t="shared" si="4"/>
        <v>8</v>
      </c>
      <c r="G4541" s="75">
        <f t="shared" si="17"/>
        <v>0</v>
      </c>
      <c r="H4541" s="76">
        <f>IF(A4541&lt;SIP_Calculator!$B$7,0,IF(A4541&gt;SIP_Calculator!$E$7,0,1))</f>
        <v>1</v>
      </c>
      <c r="I4541" s="74">
        <f t="shared" si="5"/>
        <v>0</v>
      </c>
      <c r="J4541" s="75">
        <f t="shared" si="6"/>
        <v>0</v>
      </c>
      <c r="K4541" s="76">
        <f>H4541*SIP_Calculator!$D$25</f>
        <v>484.4666522</v>
      </c>
      <c r="L4541" s="76">
        <f t="shared" si="7"/>
        <v>0.02709787521</v>
      </c>
      <c r="M4541" s="76">
        <f t="shared" si="8"/>
        <v>0.03210408218</v>
      </c>
      <c r="N4541" s="76">
        <f t="shared" ref="N4541:O4541" si="13627">N4540+L4541</f>
        <v>373.2194862</v>
      </c>
      <c r="O4541" s="76">
        <f t="shared" si="13627"/>
        <v>445.7018979</v>
      </c>
      <c r="P4541" s="74">
        <f>I4541*SIP_Calculator!$D$26</f>
        <v>0</v>
      </c>
      <c r="Q4541" s="74">
        <f t="shared" si="10"/>
        <v>0</v>
      </c>
      <c r="R4541" s="74">
        <f t="shared" si="11"/>
        <v>0</v>
      </c>
      <c r="S4541" s="74">
        <f t="shared" ref="S4541:T4541" si="13628">S4540+Q4541</f>
        <v>373.0923633</v>
      </c>
      <c r="T4541" s="74">
        <f t="shared" si="13628"/>
        <v>445.6386253</v>
      </c>
      <c r="U4541" s="75">
        <f>J4541*SIP_Calculator!$D$27</f>
        <v>0</v>
      </c>
      <c r="V4541" s="75">
        <f t="shared" si="13"/>
        <v>0</v>
      </c>
      <c r="W4541" s="75">
        <f t="shared" si="14"/>
        <v>0</v>
      </c>
      <c r="X4541" s="75">
        <f t="shared" ref="X4541:Y4541" si="13629">X4540+V4541</f>
        <v>373.7893835</v>
      </c>
      <c r="Y4541" s="75">
        <f t="shared" si="13629"/>
        <v>446.4206803</v>
      </c>
    </row>
    <row r="4542" ht="15.75" customHeight="1">
      <c r="A4542" s="81">
        <v>44797.0</v>
      </c>
      <c r="B4542" s="82">
        <v>17917.3</v>
      </c>
      <c r="C4542" s="82">
        <v>15140.4</v>
      </c>
      <c r="D4542" s="74">
        <f t="shared" si="33"/>
        <v>953</v>
      </c>
      <c r="E4542" s="74">
        <f t="shared" si="16"/>
        <v>0</v>
      </c>
      <c r="F4542" s="75">
        <f t="shared" si="4"/>
        <v>8</v>
      </c>
      <c r="G4542" s="75">
        <f t="shared" si="17"/>
        <v>0</v>
      </c>
      <c r="H4542" s="76">
        <f>IF(A4542&lt;SIP_Calculator!$B$7,0,IF(A4542&gt;SIP_Calculator!$E$7,0,1))</f>
        <v>1</v>
      </c>
      <c r="I4542" s="74">
        <f t="shared" si="5"/>
        <v>0</v>
      </c>
      <c r="J4542" s="75">
        <f t="shared" si="6"/>
        <v>0</v>
      </c>
      <c r="K4542" s="76">
        <f>H4542*SIP_Calculator!$D$25</f>
        <v>484.4666522</v>
      </c>
      <c r="L4542" s="76">
        <f t="shared" si="7"/>
        <v>0.02703904339</v>
      </c>
      <c r="M4542" s="76">
        <f t="shared" si="8"/>
        <v>0.03199827298</v>
      </c>
      <c r="N4542" s="76">
        <f t="shared" ref="N4542:O4542" si="13630">N4541+L4542</f>
        <v>373.2465253</v>
      </c>
      <c r="O4542" s="76">
        <f t="shared" si="13630"/>
        <v>445.7338962</v>
      </c>
      <c r="P4542" s="74">
        <f>I4542*SIP_Calculator!$D$26</f>
        <v>0</v>
      </c>
      <c r="Q4542" s="74">
        <f t="shared" si="10"/>
        <v>0</v>
      </c>
      <c r="R4542" s="74">
        <f t="shared" si="11"/>
        <v>0</v>
      </c>
      <c r="S4542" s="74">
        <f t="shared" ref="S4542:T4542" si="13631">S4541+Q4542</f>
        <v>373.0923633</v>
      </c>
      <c r="T4542" s="74">
        <f t="shared" si="13631"/>
        <v>445.6386253</v>
      </c>
      <c r="U4542" s="75">
        <f>J4542*SIP_Calculator!$D$27</f>
        <v>0</v>
      </c>
      <c r="V4542" s="75">
        <f t="shared" si="13"/>
        <v>0</v>
      </c>
      <c r="W4542" s="75">
        <f t="shared" si="14"/>
        <v>0</v>
      </c>
      <c r="X4542" s="75">
        <f t="shared" ref="X4542:Y4542" si="13632">X4541+V4542</f>
        <v>373.7893835</v>
      </c>
      <c r="Y4542" s="75">
        <f t="shared" si="13632"/>
        <v>446.4206803</v>
      </c>
    </row>
    <row r="4543" ht="15.75" customHeight="1">
      <c r="A4543" s="81">
        <v>44798.0</v>
      </c>
      <c r="B4543" s="82">
        <v>17847.65</v>
      </c>
      <c r="C4543" s="82">
        <v>15100.65</v>
      </c>
      <c r="D4543" s="74">
        <f t="shared" si="33"/>
        <v>953</v>
      </c>
      <c r="E4543" s="74">
        <f t="shared" si="16"/>
        <v>0</v>
      </c>
      <c r="F4543" s="75">
        <f t="shared" si="4"/>
        <v>8</v>
      </c>
      <c r="G4543" s="75">
        <f t="shared" si="17"/>
        <v>0</v>
      </c>
      <c r="H4543" s="76">
        <f>IF(A4543&lt;SIP_Calculator!$B$7,0,IF(A4543&gt;SIP_Calculator!$E$7,0,1))</f>
        <v>1</v>
      </c>
      <c r="I4543" s="74">
        <f t="shared" si="5"/>
        <v>0</v>
      </c>
      <c r="J4543" s="75">
        <f t="shared" si="6"/>
        <v>0</v>
      </c>
      <c r="K4543" s="76">
        <f>H4543*SIP_Calculator!$D$25</f>
        <v>484.4666522</v>
      </c>
      <c r="L4543" s="76">
        <f t="shared" si="7"/>
        <v>0.02714456257</v>
      </c>
      <c r="M4543" s="76">
        <f t="shared" si="8"/>
        <v>0.03208250322</v>
      </c>
      <c r="N4543" s="76">
        <f t="shared" ref="N4543:O4543" si="13633">N4542+L4543</f>
        <v>373.2736698</v>
      </c>
      <c r="O4543" s="76">
        <f t="shared" si="13633"/>
        <v>445.7659787</v>
      </c>
      <c r="P4543" s="74">
        <f>I4543*SIP_Calculator!$D$26</f>
        <v>0</v>
      </c>
      <c r="Q4543" s="74">
        <f t="shared" si="10"/>
        <v>0</v>
      </c>
      <c r="R4543" s="74">
        <f t="shared" si="11"/>
        <v>0</v>
      </c>
      <c r="S4543" s="74">
        <f t="shared" ref="S4543:T4543" si="13634">S4542+Q4543</f>
        <v>373.0923633</v>
      </c>
      <c r="T4543" s="74">
        <f t="shared" si="13634"/>
        <v>445.6386253</v>
      </c>
      <c r="U4543" s="75">
        <f>J4543*SIP_Calculator!$D$27</f>
        <v>0</v>
      </c>
      <c r="V4543" s="75">
        <f t="shared" si="13"/>
        <v>0</v>
      </c>
      <c r="W4543" s="75">
        <f t="shared" si="14"/>
        <v>0</v>
      </c>
      <c r="X4543" s="75">
        <f t="shared" ref="X4543:Y4543" si="13635">X4542+V4543</f>
        <v>373.7893835</v>
      </c>
      <c r="Y4543" s="75">
        <f t="shared" si="13635"/>
        <v>446.4206803</v>
      </c>
    </row>
    <row r="4544" ht="15.75" customHeight="1">
      <c r="A4544" s="81">
        <v>44799.0</v>
      </c>
      <c r="B4544" s="82">
        <v>17893.8</v>
      </c>
      <c r="C4544" s="82">
        <v>15147.55</v>
      </c>
      <c r="D4544" s="74">
        <f t="shared" si="33"/>
        <v>953</v>
      </c>
      <c r="E4544" s="74">
        <f t="shared" si="16"/>
        <v>0</v>
      </c>
      <c r="F4544" s="75">
        <f t="shared" si="4"/>
        <v>8</v>
      </c>
      <c r="G4544" s="75">
        <f t="shared" si="17"/>
        <v>0</v>
      </c>
      <c r="H4544" s="76">
        <f>IF(A4544&lt;SIP_Calculator!$B$7,0,IF(A4544&gt;SIP_Calculator!$E$7,0,1))</f>
        <v>1</v>
      </c>
      <c r="I4544" s="74">
        <f t="shared" si="5"/>
        <v>0</v>
      </c>
      <c r="J4544" s="75">
        <f t="shared" si="6"/>
        <v>0</v>
      </c>
      <c r="K4544" s="76">
        <f>H4544*SIP_Calculator!$D$25</f>
        <v>484.4666522</v>
      </c>
      <c r="L4544" s="76">
        <f t="shared" si="7"/>
        <v>0.02707455388</v>
      </c>
      <c r="M4544" s="76">
        <f t="shared" si="8"/>
        <v>0.03198316904</v>
      </c>
      <c r="N4544" s="76">
        <f t="shared" ref="N4544:O4544" si="13636">N4543+L4544</f>
        <v>373.3007444</v>
      </c>
      <c r="O4544" s="76">
        <f t="shared" si="13636"/>
        <v>445.7979618</v>
      </c>
      <c r="P4544" s="74">
        <f>I4544*SIP_Calculator!$D$26</f>
        <v>0</v>
      </c>
      <c r="Q4544" s="74">
        <f t="shared" si="10"/>
        <v>0</v>
      </c>
      <c r="R4544" s="74">
        <f t="shared" si="11"/>
        <v>0</v>
      </c>
      <c r="S4544" s="74">
        <f t="shared" ref="S4544:T4544" si="13637">S4543+Q4544</f>
        <v>373.0923633</v>
      </c>
      <c r="T4544" s="74">
        <f t="shared" si="13637"/>
        <v>445.6386253</v>
      </c>
      <c r="U4544" s="75">
        <f>J4544*SIP_Calculator!$D$27</f>
        <v>0</v>
      </c>
      <c r="V4544" s="75">
        <f t="shared" si="13"/>
        <v>0</v>
      </c>
      <c r="W4544" s="75">
        <f t="shared" si="14"/>
        <v>0</v>
      </c>
      <c r="X4544" s="75">
        <f t="shared" ref="X4544:Y4544" si="13638">X4543+V4544</f>
        <v>373.7893835</v>
      </c>
      <c r="Y4544" s="75">
        <f t="shared" si="13638"/>
        <v>446.4206803</v>
      </c>
    </row>
    <row r="4545" ht="15.75" customHeight="1">
      <c r="A4545" s="81">
        <v>44802.0</v>
      </c>
      <c r="B4545" s="82">
        <v>17666.45</v>
      </c>
      <c r="C4545" s="82">
        <v>14972.75</v>
      </c>
      <c r="D4545" s="74">
        <f t="shared" si="33"/>
        <v>954</v>
      </c>
      <c r="E4545" s="74">
        <f t="shared" si="16"/>
        <v>1</v>
      </c>
      <c r="F4545" s="75">
        <f t="shared" si="4"/>
        <v>8</v>
      </c>
      <c r="G4545" s="75">
        <f t="shared" si="17"/>
        <v>0</v>
      </c>
      <c r="H4545" s="76">
        <f>IF(A4545&lt;SIP_Calculator!$B$7,0,IF(A4545&gt;SIP_Calculator!$E$7,0,1))</f>
        <v>1</v>
      </c>
      <c r="I4545" s="74">
        <f t="shared" si="5"/>
        <v>1</v>
      </c>
      <c r="J4545" s="75">
        <f t="shared" si="6"/>
        <v>0</v>
      </c>
      <c r="K4545" s="76">
        <f>H4545*SIP_Calculator!$D$25</f>
        <v>484.4666522</v>
      </c>
      <c r="L4545" s="76">
        <f t="shared" si="7"/>
        <v>0.02742297701</v>
      </c>
      <c r="M4545" s="76">
        <f t="shared" si="8"/>
        <v>0.03235655789</v>
      </c>
      <c r="N4545" s="76">
        <f t="shared" ref="N4545:O4545" si="13639">N4544+L4545</f>
        <v>373.3281674</v>
      </c>
      <c r="O4545" s="76">
        <f t="shared" si="13639"/>
        <v>445.8303184</v>
      </c>
      <c r="P4545" s="74">
        <f>I4545*SIP_Calculator!$D$26</f>
        <v>2301.341589</v>
      </c>
      <c r="Q4545" s="74">
        <f t="shared" si="10"/>
        <v>0.1302662159</v>
      </c>
      <c r="R4545" s="74">
        <f t="shared" si="11"/>
        <v>0.1537019979</v>
      </c>
      <c r="S4545" s="74">
        <f t="shared" ref="S4545:T4545" si="13640">S4544+Q4545</f>
        <v>373.2226295</v>
      </c>
      <c r="T4545" s="74">
        <f t="shared" si="13640"/>
        <v>445.7923273</v>
      </c>
      <c r="U4545" s="75">
        <f>J4545*SIP_Calculator!$D$27</f>
        <v>0</v>
      </c>
      <c r="V4545" s="75">
        <f t="shared" si="13"/>
        <v>0</v>
      </c>
      <c r="W4545" s="75">
        <f t="shared" si="14"/>
        <v>0</v>
      </c>
      <c r="X4545" s="75">
        <f t="shared" ref="X4545:Y4545" si="13641">X4544+V4545</f>
        <v>373.7893835</v>
      </c>
      <c r="Y4545" s="75">
        <f t="shared" si="13641"/>
        <v>446.4206803</v>
      </c>
    </row>
    <row r="4546" ht="15.75" customHeight="1">
      <c r="A4546" s="81">
        <v>44803.0</v>
      </c>
      <c r="B4546" s="82">
        <v>18112.4</v>
      </c>
      <c r="C4546" s="82">
        <v>15325.05</v>
      </c>
      <c r="D4546" s="74">
        <f t="shared" si="33"/>
        <v>954</v>
      </c>
      <c r="E4546" s="74">
        <f t="shared" si="16"/>
        <v>0</v>
      </c>
      <c r="F4546" s="75">
        <f t="shared" si="4"/>
        <v>8</v>
      </c>
      <c r="G4546" s="75">
        <f t="shared" si="17"/>
        <v>0</v>
      </c>
      <c r="H4546" s="76">
        <f>IF(A4546&lt;SIP_Calculator!$B$7,0,IF(A4546&gt;SIP_Calculator!$E$7,0,1))</f>
        <v>1</v>
      </c>
      <c r="I4546" s="74">
        <f t="shared" si="5"/>
        <v>0</v>
      </c>
      <c r="J4546" s="75">
        <f t="shared" si="6"/>
        <v>0</v>
      </c>
      <c r="K4546" s="76">
        <f>H4546*SIP_Calculator!$D$25</f>
        <v>484.4666522</v>
      </c>
      <c r="L4546" s="76">
        <f t="shared" si="7"/>
        <v>0.02674778893</v>
      </c>
      <c r="M4546" s="76">
        <f t="shared" si="8"/>
        <v>0.03161272898</v>
      </c>
      <c r="N4546" s="76">
        <f t="shared" ref="N4546:O4546" si="13642">N4545+L4546</f>
        <v>373.3549152</v>
      </c>
      <c r="O4546" s="76">
        <f t="shared" si="13642"/>
        <v>445.8619311</v>
      </c>
      <c r="P4546" s="74">
        <f>I4546*SIP_Calculator!$D$26</f>
        <v>0</v>
      </c>
      <c r="Q4546" s="74">
        <f t="shared" si="10"/>
        <v>0</v>
      </c>
      <c r="R4546" s="74">
        <f t="shared" si="11"/>
        <v>0</v>
      </c>
      <c r="S4546" s="74">
        <f t="shared" ref="S4546:T4546" si="13643">S4545+Q4546</f>
        <v>373.2226295</v>
      </c>
      <c r="T4546" s="74">
        <f t="shared" si="13643"/>
        <v>445.7923273</v>
      </c>
      <c r="U4546" s="75">
        <f>J4546*SIP_Calculator!$D$27</f>
        <v>0</v>
      </c>
      <c r="V4546" s="75">
        <f t="shared" si="13"/>
        <v>0</v>
      </c>
      <c r="W4546" s="75">
        <f t="shared" si="14"/>
        <v>0</v>
      </c>
      <c r="X4546" s="75">
        <f t="shared" ref="X4546:Y4546" si="13644">X4545+V4546</f>
        <v>373.7893835</v>
      </c>
      <c r="Y4546" s="75">
        <f t="shared" si="13644"/>
        <v>446.4206803</v>
      </c>
    </row>
    <row r="4547" ht="15.75" customHeight="1">
      <c r="A4547" s="81">
        <v>44805.0</v>
      </c>
      <c r="B4547" s="82">
        <v>17924.3</v>
      </c>
      <c r="C4547" s="82">
        <v>15211.2</v>
      </c>
      <c r="D4547" s="74">
        <f t="shared" si="33"/>
        <v>954</v>
      </c>
      <c r="E4547" s="74">
        <f t="shared" si="16"/>
        <v>0</v>
      </c>
      <c r="F4547" s="75">
        <f t="shared" si="4"/>
        <v>9</v>
      </c>
      <c r="G4547" s="75">
        <f t="shared" si="17"/>
        <v>1</v>
      </c>
      <c r="H4547" s="76">
        <f>IF(A4547&lt;SIP_Calculator!$B$7,0,IF(A4547&gt;SIP_Calculator!$E$7,0,1))</f>
        <v>1</v>
      </c>
      <c r="I4547" s="74">
        <f t="shared" si="5"/>
        <v>0</v>
      </c>
      <c r="J4547" s="75">
        <f t="shared" si="6"/>
        <v>1</v>
      </c>
      <c r="K4547" s="76">
        <f>H4547*SIP_Calculator!$D$25</f>
        <v>484.4666522</v>
      </c>
      <c r="L4547" s="76">
        <f t="shared" si="7"/>
        <v>0.0270284838</v>
      </c>
      <c r="M4547" s="76">
        <f t="shared" si="8"/>
        <v>0.03184933813</v>
      </c>
      <c r="N4547" s="76">
        <f t="shared" ref="N4547:O4547" si="13645">N4546+L4547</f>
        <v>373.3819436</v>
      </c>
      <c r="O4547" s="76">
        <f t="shared" si="13645"/>
        <v>445.8937805</v>
      </c>
      <c r="P4547" s="74">
        <f>I4547*SIP_Calculator!$D$26</f>
        <v>0</v>
      </c>
      <c r="Q4547" s="74">
        <f t="shared" si="10"/>
        <v>0</v>
      </c>
      <c r="R4547" s="74">
        <f t="shared" si="11"/>
        <v>0</v>
      </c>
      <c r="S4547" s="74">
        <f t="shared" ref="S4547:T4547" si="13646">S4546+Q4547</f>
        <v>373.2226295</v>
      </c>
      <c r="T4547" s="74">
        <f t="shared" si="13646"/>
        <v>445.7923273</v>
      </c>
      <c r="U4547" s="75">
        <f>J4547*SIP_Calculator!$D$27</f>
        <v>10000</v>
      </c>
      <c r="V4547" s="75">
        <f t="shared" si="13"/>
        <v>0.5579018427</v>
      </c>
      <c r="W4547" s="75">
        <f t="shared" si="14"/>
        <v>0.6574103292</v>
      </c>
      <c r="X4547" s="75">
        <f t="shared" ref="X4547:Y4547" si="13647">X4546+V4547</f>
        <v>374.3472853</v>
      </c>
      <c r="Y4547" s="75">
        <f t="shared" si="13647"/>
        <v>447.0780906</v>
      </c>
    </row>
    <row r="4548" ht="15.75" customHeight="1">
      <c r="A4548" s="81">
        <v>44806.0</v>
      </c>
      <c r="B4548" s="82">
        <v>17916.0</v>
      </c>
      <c r="C4548" s="82">
        <v>15201.6</v>
      </c>
      <c r="D4548" s="74">
        <f t="shared" si="33"/>
        <v>954</v>
      </c>
      <c r="E4548" s="74">
        <f t="shared" si="16"/>
        <v>0</v>
      </c>
      <c r="F4548" s="75">
        <f t="shared" si="4"/>
        <v>9</v>
      </c>
      <c r="G4548" s="75">
        <f t="shared" si="17"/>
        <v>0</v>
      </c>
      <c r="H4548" s="76">
        <f>IF(A4548&lt;SIP_Calculator!$B$7,0,IF(A4548&gt;SIP_Calculator!$E$7,0,1))</f>
        <v>1</v>
      </c>
      <c r="I4548" s="74">
        <f t="shared" si="5"/>
        <v>0</v>
      </c>
      <c r="J4548" s="75">
        <f t="shared" si="6"/>
        <v>0</v>
      </c>
      <c r="K4548" s="76">
        <f>H4548*SIP_Calculator!$D$25</f>
        <v>484.4666522</v>
      </c>
      <c r="L4548" s="76">
        <f t="shared" si="7"/>
        <v>0.02704100537</v>
      </c>
      <c r="M4548" s="76">
        <f t="shared" si="8"/>
        <v>0.03186945139</v>
      </c>
      <c r="N4548" s="76">
        <f t="shared" ref="N4548:O4548" si="13648">N4547+L4548</f>
        <v>373.4089846</v>
      </c>
      <c r="O4548" s="76">
        <f t="shared" si="13648"/>
        <v>445.9256499</v>
      </c>
      <c r="P4548" s="74">
        <f>I4548*SIP_Calculator!$D$26</f>
        <v>0</v>
      </c>
      <c r="Q4548" s="74">
        <f t="shared" si="10"/>
        <v>0</v>
      </c>
      <c r="R4548" s="74">
        <f t="shared" si="11"/>
        <v>0</v>
      </c>
      <c r="S4548" s="74">
        <f t="shared" ref="S4548:T4548" si="13649">S4547+Q4548</f>
        <v>373.2226295</v>
      </c>
      <c r="T4548" s="74">
        <f t="shared" si="13649"/>
        <v>445.7923273</v>
      </c>
      <c r="U4548" s="75">
        <f>J4548*SIP_Calculator!$D$27</f>
        <v>0</v>
      </c>
      <c r="V4548" s="75">
        <f t="shared" si="13"/>
        <v>0</v>
      </c>
      <c r="W4548" s="75">
        <f t="shared" si="14"/>
        <v>0</v>
      </c>
      <c r="X4548" s="75">
        <f t="shared" ref="X4548:Y4548" si="13650">X4547+V4548</f>
        <v>374.3472853</v>
      </c>
      <c r="Y4548" s="75">
        <f t="shared" si="13650"/>
        <v>447.0780906</v>
      </c>
    </row>
    <row r="4549" ht="15.75" customHeight="1">
      <c r="A4549" s="81">
        <v>44809.0</v>
      </c>
      <c r="B4549" s="82">
        <v>18021.65</v>
      </c>
      <c r="C4549" s="82">
        <v>15294.4</v>
      </c>
      <c r="D4549" s="74">
        <f t="shared" si="33"/>
        <v>955</v>
      </c>
      <c r="E4549" s="74">
        <f t="shared" si="16"/>
        <v>1</v>
      </c>
      <c r="F4549" s="75">
        <f t="shared" si="4"/>
        <v>9</v>
      </c>
      <c r="G4549" s="75">
        <f t="shared" si="17"/>
        <v>0</v>
      </c>
      <c r="H4549" s="76">
        <f>IF(A4549&lt;SIP_Calculator!$B$7,0,IF(A4549&gt;SIP_Calculator!$E$7,0,1))</f>
        <v>1</v>
      </c>
      <c r="I4549" s="74">
        <f t="shared" si="5"/>
        <v>1</v>
      </c>
      <c r="J4549" s="75">
        <f t="shared" si="6"/>
        <v>0</v>
      </c>
      <c r="K4549" s="76">
        <f>H4549*SIP_Calculator!$D$25</f>
        <v>484.4666522</v>
      </c>
      <c r="L4549" s="76">
        <f t="shared" si="7"/>
        <v>0.02688248036</v>
      </c>
      <c r="M4549" s="76">
        <f t="shared" si="8"/>
        <v>0.03167608093</v>
      </c>
      <c r="N4549" s="76">
        <f t="shared" ref="N4549:O4549" si="13651">N4548+L4549</f>
        <v>373.4358671</v>
      </c>
      <c r="O4549" s="76">
        <f t="shared" si="13651"/>
        <v>445.957326</v>
      </c>
      <c r="P4549" s="74">
        <f>I4549*SIP_Calculator!$D$26</f>
        <v>2301.341589</v>
      </c>
      <c r="Q4549" s="74">
        <f t="shared" si="10"/>
        <v>0.1276987173</v>
      </c>
      <c r="R4549" s="74">
        <f t="shared" si="11"/>
        <v>0.1504695568</v>
      </c>
      <c r="S4549" s="74">
        <f t="shared" ref="S4549:T4549" si="13652">S4548+Q4549</f>
        <v>373.3503282</v>
      </c>
      <c r="T4549" s="74">
        <f t="shared" si="13652"/>
        <v>445.9427968</v>
      </c>
      <c r="U4549" s="75">
        <f>J4549*SIP_Calculator!$D$27</f>
        <v>0</v>
      </c>
      <c r="V4549" s="75">
        <f t="shared" si="13"/>
        <v>0</v>
      </c>
      <c r="W4549" s="75">
        <f t="shared" si="14"/>
        <v>0</v>
      </c>
      <c r="X4549" s="75">
        <f t="shared" ref="X4549:Y4549" si="13653">X4548+V4549</f>
        <v>374.3472853</v>
      </c>
      <c r="Y4549" s="75">
        <f t="shared" si="13653"/>
        <v>447.0780906</v>
      </c>
    </row>
    <row r="4550" ht="15.75" customHeight="1">
      <c r="A4550" s="81">
        <v>44810.0</v>
      </c>
      <c r="B4550" s="82">
        <v>18031.3</v>
      </c>
      <c r="C4550" s="82">
        <v>15313.05</v>
      </c>
      <c r="D4550" s="74">
        <f t="shared" si="33"/>
        <v>955</v>
      </c>
      <c r="E4550" s="74">
        <f t="shared" si="16"/>
        <v>0</v>
      </c>
      <c r="F4550" s="75">
        <f t="shared" si="4"/>
        <v>9</v>
      </c>
      <c r="G4550" s="75">
        <f t="shared" si="17"/>
        <v>0</v>
      </c>
      <c r="H4550" s="76">
        <f>IF(A4550&lt;SIP_Calculator!$B$7,0,IF(A4550&gt;SIP_Calculator!$E$7,0,1))</f>
        <v>1</v>
      </c>
      <c r="I4550" s="74">
        <f t="shared" si="5"/>
        <v>0</v>
      </c>
      <c r="J4550" s="75">
        <f t="shared" si="6"/>
        <v>0</v>
      </c>
      <c r="K4550" s="76">
        <f>H4550*SIP_Calculator!$D$25</f>
        <v>484.4666522</v>
      </c>
      <c r="L4550" s="76">
        <f t="shared" si="7"/>
        <v>0.02686809338</v>
      </c>
      <c r="M4550" s="76">
        <f t="shared" si="8"/>
        <v>0.03163750214</v>
      </c>
      <c r="N4550" s="76">
        <f t="shared" ref="N4550:O4550" si="13654">N4549+L4550</f>
        <v>373.4627352</v>
      </c>
      <c r="O4550" s="76">
        <f t="shared" si="13654"/>
        <v>445.9889635</v>
      </c>
      <c r="P4550" s="74">
        <f>I4550*SIP_Calculator!$D$26</f>
        <v>0</v>
      </c>
      <c r="Q4550" s="74">
        <f t="shared" si="10"/>
        <v>0</v>
      </c>
      <c r="R4550" s="74">
        <f t="shared" si="11"/>
        <v>0</v>
      </c>
      <c r="S4550" s="74">
        <f t="shared" ref="S4550:T4550" si="13655">S4549+Q4550</f>
        <v>373.3503282</v>
      </c>
      <c r="T4550" s="74">
        <f t="shared" si="13655"/>
        <v>445.9427968</v>
      </c>
      <c r="U4550" s="75">
        <f>J4550*SIP_Calculator!$D$27</f>
        <v>0</v>
      </c>
      <c r="V4550" s="75">
        <f t="shared" si="13"/>
        <v>0</v>
      </c>
      <c r="W4550" s="75">
        <f t="shared" si="14"/>
        <v>0</v>
      </c>
      <c r="X4550" s="75">
        <f t="shared" ref="X4550:Y4550" si="13656">X4549+V4550</f>
        <v>374.3472853</v>
      </c>
      <c r="Y4550" s="75">
        <f t="shared" si="13656"/>
        <v>447.0780906</v>
      </c>
    </row>
    <row r="4551" ht="15.75" customHeight="1">
      <c r="A4551" s="81">
        <v>44811.0</v>
      </c>
      <c r="B4551" s="82">
        <v>18008.1</v>
      </c>
      <c r="C4551" s="82">
        <v>15319.4</v>
      </c>
      <c r="D4551" s="74">
        <f t="shared" si="33"/>
        <v>955</v>
      </c>
      <c r="E4551" s="74">
        <f t="shared" si="16"/>
        <v>0</v>
      </c>
      <c r="F4551" s="75">
        <f t="shared" si="4"/>
        <v>9</v>
      </c>
      <c r="G4551" s="75">
        <f t="shared" si="17"/>
        <v>0</v>
      </c>
      <c r="H4551" s="76">
        <f>IF(A4551&lt;SIP_Calculator!$B$7,0,IF(A4551&gt;SIP_Calculator!$E$7,0,1))</f>
        <v>1</v>
      </c>
      <c r="I4551" s="74">
        <f t="shared" si="5"/>
        <v>0</v>
      </c>
      <c r="J4551" s="75">
        <f t="shared" si="6"/>
        <v>0</v>
      </c>
      <c r="K4551" s="76">
        <f>H4551*SIP_Calculator!$D$25</f>
        <v>484.4666522</v>
      </c>
      <c r="L4551" s="76">
        <f t="shared" si="7"/>
        <v>0.02690270779</v>
      </c>
      <c r="M4551" s="76">
        <f t="shared" si="8"/>
        <v>0.03162438817</v>
      </c>
      <c r="N4551" s="76">
        <f t="shared" ref="N4551:O4551" si="13657">N4550+L4551</f>
        <v>373.4896379</v>
      </c>
      <c r="O4551" s="76">
        <f t="shared" si="13657"/>
        <v>446.0205879</v>
      </c>
      <c r="P4551" s="74">
        <f>I4551*SIP_Calculator!$D$26</f>
        <v>0</v>
      </c>
      <c r="Q4551" s="74">
        <f t="shared" si="10"/>
        <v>0</v>
      </c>
      <c r="R4551" s="74">
        <f t="shared" si="11"/>
        <v>0</v>
      </c>
      <c r="S4551" s="74">
        <f t="shared" ref="S4551:T4551" si="13658">S4550+Q4551</f>
        <v>373.3503282</v>
      </c>
      <c r="T4551" s="74">
        <f t="shared" si="13658"/>
        <v>445.9427968</v>
      </c>
      <c r="U4551" s="75">
        <f>J4551*SIP_Calculator!$D$27</f>
        <v>0</v>
      </c>
      <c r="V4551" s="75">
        <f t="shared" si="13"/>
        <v>0</v>
      </c>
      <c r="W4551" s="75">
        <f t="shared" si="14"/>
        <v>0</v>
      </c>
      <c r="X4551" s="75">
        <f t="shared" ref="X4551:Y4551" si="13659">X4550+V4551</f>
        <v>374.3472853</v>
      </c>
      <c r="Y4551" s="75">
        <f t="shared" si="13659"/>
        <v>447.0780906</v>
      </c>
    </row>
    <row r="4552" ht="15.75" customHeight="1">
      <c r="A4552" s="81">
        <v>44812.0</v>
      </c>
      <c r="B4552" s="82">
        <v>18168.85</v>
      </c>
      <c r="C4552" s="82">
        <v>15440.7</v>
      </c>
      <c r="D4552" s="74">
        <f t="shared" si="33"/>
        <v>955</v>
      </c>
      <c r="E4552" s="74">
        <f t="shared" si="16"/>
        <v>0</v>
      </c>
      <c r="F4552" s="75">
        <f t="shared" si="4"/>
        <v>9</v>
      </c>
      <c r="G4552" s="75">
        <f t="shared" si="17"/>
        <v>0</v>
      </c>
      <c r="H4552" s="76">
        <f>IF(A4552&lt;SIP_Calculator!$B$7,0,IF(A4552&gt;SIP_Calculator!$E$7,0,1))</f>
        <v>1</v>
      </c>
      <c r="I4552" s="74">
        <f t="shared" si="5"/>
        <v>0</v>
      </c>
      <c r="J4552" s="75">
        <f t="shared" si="6"/>
        <v>0</v>
      </c>
      <c r="K4552" s="76">
        <f>H4552*SIP_Calculator!$D$25</f>
        <v>484.4666522</v>
      </c>
      <c r="L4552" s="76">
        <f t="shared" si="7"/>
        <v>0.02666468446</v>
      </c>
      <c r="M4552" s="76">
        <f t="shared" si="8"/>
        <v>0.03137595136</v>
      </c>
      <c r="N4552" s="76">
        <f t="shared" ref="N4552:O4552" si="13660">N4551+L4552</f>
        <v>373.5163026</v>
      </c>
      <c r="O4552" s="76">
        <f t="shared" si="13660"/>
        <v>446.0519638</v>
      </c>
      <c r="P4552" s="74">
        <f>I4552*SIP_Calculator!$D$26</f>
        <v>0</v>
      </c>
      <c r="Q4552" s="74">
        <f t="shared" si="10"/>
        <v>0</v>
      </c>
      <c r="R4552" s="74">
        <f t="shared" si="11"/>
        <v>0</v>
      </c>
      <c r="S4552" s="74">
        <f t="shared" ref="S4552:T4552" si="13661">S4551+Q4552</f>
        <v>373.3503282</v>
      </c>
      <c r="T4552" s="74">
        <f t="shared" si="13661"/>
        <v>445.9427968</v>
      </c>
      <c r="U4552" s="75">
        <f>J4552*SIP_Calculator!$D$27</f>
        <v>0</v>
      </c>
      <c r="V4552" s="75">
        <f t="shared" si="13"/>
        <v>0</v>
      </c>
      <c r="W4552" s="75">
        <f t="shared" si="14"/>
        <v>0</v>
      </c>
      <c r="X4552" s="75">
        <f t="shared" ref="X4552:Y4552" si="13662">X4551+V4552</f>
        <v>374.3472853</v>
      </c>
      <c r="Y4552" s="75">
        <f t="shared" si="13662"/>
        <v>447.0780906</v>
      </c>
    </row>
    <row r="4553" ht="15.75" customHeight="1">
      <c r="A4553" s="81">
        <v>44813.0</v>
      </c>
      <c r="B4553" s="82">
        <v>18198.1</v>
      </c>
      <c r="C4553" s="82">
        <v>15467.4</v>
      </c>
      <c r="D4553" s="74">
        <f t="shared" si="33"/>
        <v>955</v>
      </c>
      <c r="E4553" s="74">
        <f t="shared" si="16"/>
        <v>0</v>
      </c>
      <c r="F4553" s="75">
        <f t="shared" si="4"/>
        <v>9</v>
      </c>
      <c r="G4553" s="75">
        <f t="shared" si="17"/>
        <v>0</v>
      </c>
      <c r="H4553" s="76">
        <f>IF(A4553&lt;SIP_Calculator!$B$7,0,IF(A4553&gt;SIP_Calculator!$E$7,0,1))</f>
        <v>1</v>
      </c>
      <c r="I4553" s="74">
        <f t="shared" si="5"/>
        <v>0</v>
      </c>
      <c r="J4553" s="75">
        <f t="shared" si="6"/>
        <v>0</v>
      </c>
      <c r="K4553" s="76">
        <f>H4553*SIP_Calculator!$D$25</f>
        <v>484.4666522</v>
      </c>
      <c r="L4553" s="76">
        <f t="shared" si="7"/>
        <v>0.02662182602</v>
      </c>
      <c r="M4553" s="76">
        <f t="shared" si="8"/>
        <v>0.03132178984</v>
      </c>
      <c r="N4553" s="76">
        <f t="shared" ref="N4553:O4553" si="13663">N4552+L4553</f>
        <v>373.5429244</v>
      </c>
      <c r="O4553" s="76">
        <f t="shared" si="13663"/>
        <v>446.0832856</v>
      </c>
      <c r="P4553" s="74">
        <f>I4553*SIP_Calculator!$D$26</f>
        <v>0</v>
      </c>
      <c r="Q4553" s="74">
        <f t="shared" si="10"/>
        <v>0</v>
      </c>
      <c r="R4553" s="74">
        <f t="shared" si="11"/>
        <v>0</v>
      </c>
      <c r="S4553" s="74">
        <f t="shared" ref="S4553:T4553" si="13664">S4552+Q4553</f>
        <v>373.3503282</v>
      </c>
      <c r="T4553" s="74">
        <f t="shared" si="13664"/>
        <v>445.9427968</v>
      </c>
      <c r="U4553" s="75">
        <f>J4553*SIP_Calculator!$D$27</f>
        <v>0</v>
      </c>
      <c r="V4553" s="75">
        <f t="shared" si="13"/>
        <v>0</v>
      </c>
      <c r="W4553" s="75">
        <f t="shared" si="14"/>
        <v>0</v>
      </c>
      <c r="X4553" s="75">
        <f t="shared" ref="X4553:Y4553" si="13665">X4552+V4553</f>
        <v>374.3472853</v>
      </c>
      <c r="Y4553" s="75">
        <f t="shared" si="13665"/>
        <v>447.0780906</v>
      </c>
    </row>
    <row r="4554" ht="15.75" customHeight="1">
      <c r="A4554" s="81">
        <v>44816.0</v>
      </c>
      <c r="B4554" s="82">
        <v>18319.8</v>
      </c>
      <c r="C4554" s="82">
        <v>15577.4</v>
      </c>
      <c r="D4554" s="74">
        <f t="shared" si="33"/>
        <v>956</v>
      </c>
      <c r="E4554" s="74">
        <f t="shared" si="16"/>
        <v>1</v>
      </c>
      <c r="F4554" s="75">
        <f t="shared" si="4"/>
        <v>9</v>
      </c>
      <c r="G4554" s="75">
        <f t="shared" si="17"/>
        <v>0</v>
      </c>
      <c r="H4554" s="76">
        <f>IF(A4554&lt;SIP_Calculator!$B$7,0,IF(A4554&gt;SIP_Calculator!$E$7,0,1))</f>
        <v>1</v>
      </c>
      <c r="I4554" s="74">
        <f t="shared" si="5"/>
        <v>1</v>
      </c>
      <c r="J4554" s="75">
        <f t="shared" si="6"/>
        <v>0</v>
      </c>
      <c r="K4554" s="76">
        <f>H4554*SIP_Calculator!$D$25</f>
        <v>484.4666522</v>
      </c>
      <c r="L4554" s="76">
        <f t="shared" si="7"/>
        <v>0.02644497496</v>
      </c>
      <c r="M4554" s="76">
        <f t="shared" si="8"/>
        <v>0.03110061064</v>
      </c>
      <c r="N4554" s="76">
        <f t="shared" ref="N4554:O4554" si="13666">N4553+L4554</f>
        <v>373.5693694</v>
      </c>
      <c r="O4554" s="76">
        <f t="shared" si="13666"/>
        <v>446.1143862</v>
      </c>
      <c r="P4554" s="74">
        <f>I4554*SIP_Calculator!$D$26</f>
        <v>2301.341589</v>
      </c>
      <c r="Q4554" s="74">
        <f t="shared" si="10"/>
        <v>0.1256204538</v>
      </c>
      <c r="R4554" s="74">
        <f t="shared" si="11"/>
        <v>0.1477359244</v>
      </c>
      <c r="S4554" s="74">
        <f t="shared" ref="S4554:T4554" si="13667">S4553+Q4554</f>
        <v>373.4759487</v>
      </c>
      <c r="T4554" s="74">
        <f t="shared" si="13667"/>
        <v>446.0905327</v>
      </c>
      <c r="U4554" s="75">
        <f>J4554*SIP_Calculator!$D$27</f>
        <v>0</v>
      </c>
      <c r="V4554" s="75">
        <f t="shared" si="13"/>
        <v>0</v>
      </c>
      <c r="W4554" s="75">
        <f t="shared" si="14"/>
        <v>0</v>
      </c>
      <c r="X4554" s="75">
        <f t="shared" ref="X4554:Y4554" si="13668">X4553+V4554</f>
        <v>374.3472853</v>
      </c>
      <c r="Y4554" s="75">
        <f t="shared" si="13668"/>
        <v>447.0780906</v>
      </c>
    </row>
    <row r="4555" ht="15.75" customHeight="1">
      <c r="A4555" s="81">
        <v>44817.0</v>
      </c>
      <c r="B4555" s="82">
        <v>18453.7</v>
      </c>
      <c r="C4555" s="82">
        <v>15669.85</v>
      </c>
      <c r="D4555" s="74">
        <f t="shared" si="33"/>
        <v>956</v>
      </c>
      <c r="E4555" s="74">
        <f t="shared" si="16"/>
        <v>0</v>
      </c>
      <c r="F4555" s="75">
        <f t="shared" si="4"/>
        <v>9</v>
      </c>
      <c r="G4555" s="75">
        <f t="shared" si="17"/>
        <v>0</v>
      </c>
      <c r="H4555" s="76">
        <f>IF(A4555&lt;SIP_Calculator!$B$7,0,IF(A4555&gt;SIP_Calculator!$E$7,0,1))</f>
        <v>1</v>
      </c>
      <c r="I4555" s="74">
        <f t="shared" si="5"/>
        <v>0</v>
      </c>
      <c r="J4555" s="75">
        <f t="shared" si="6"/>
        <v>0</v>
      </c>
      <c r="K4555" s="76">
        <f>H4555*SIP_Calculator!$D$25</f>
        <v>484.4666522</v>
      </c>
      <c r="L4555" s="76">
        <f t="shared" si="7"/>
        <v>0.02625309028</v>
      </c>
      <c r="M4555" s="76">
        <f t="shared" si="8"/>
        <v>0.03091712123</v>
      </c>
      <c r="N4555" s="76">
        <f t="shared" ref="N4555:O4555" si="13669">N4554+L4555</f>
        <v>373.5956225</v>
      </c>
      <c r="O4555" s="76">
        <f t="shared" si="13669"/>
        <v>446.1453034</v>
      </c>
      <c r="P4555" s="74">
        <f>I4555*SIP_Calculator!$D$26</f>
        <v>0</v>
      </c>
      <c r="Q4555" s="74">
        <f t="shared" si="10"/>
        <v>0</v>
      </c>
      <c r="R4555" s="74">
        <f t="shared" si="11"/>
        <v>0</v>
      </c>
      <c r="S4555" s="74">
        <f t="shared" ref="S4555:T4555" si="13670">S4554+Q4555</f>
        <v>373.4759487</v>
      </c>
      <c r="T4555" s="74">
        <f t="shared" si="13670"/>
        <v>446.0905327</v>
      </c>
      <c r="U4555" s="75">
        <f>J4555*SIP_Calculator!$D$27</f>
        <v>0</v>
      </c>
      <c r="V4555" s="75">
        <f t="shared" si="13"/>
        <v>0</v>
      </c>
      <c r="W4555" s="75">
        <f t="shared" si="14"/>
        <v>0</v>
      </c>
      <c r="X4555" s="75">
        <f t="shared" ref="X4555:Y4555" si="13671">X4554+V4555</f>
        <v>374.3472853</v>
      </c>
      <c r="Y4555" s="75">
        <f t="shared" si="13671"/>
        <v>447.0780906</v>
      </c>
    </row>
    <row r="4556" ht="15.75" customHeight="1">
      <c r="A4556" s="81">
        <v>44818.0</v>
      </c>
      <c r="B4556" s="82">
        <v>18405.6</v>
      </c>
      <c r="C4556" s="82">
        <v>15630.7</v>
      </c>
      <c r="D4556" s="74">
        <f t="shared" si="33"/>
        <v>956</v>
      </c>
      <c r="E4556" s="74">
        <f t="shared" si="16"/>
        <v>0</v>
      </c>
      <c r="F4556" s="75">
        <f t="shared" si="4"/>
        <v>9</v>
      </c>
      <c r="G4556" s="75">
        <f t="shared" si="17"/>
        <v>0</v>
      </c>
      <c r="H4556" s="76">
        <f>IF(A4556&lt;SIP_Calculator!$B$7,0,IF(A4556&gt;SIP_Calculator!$E$7,0,1))</f>
        <v>1</v>
      </c>
      <c r="I4556" s="74">
        <f t="shared" si="5"/>
        <v>0</v>
      </c>
      <c r="J4556" s="75">
        <f t="shared" si="6"/>
        <v>0</v>
      </c>
      <c r="K4556" s="76">
        <f>H4556*SIP_Calculator!$D$25</f>
        <v>484.4666522</v>
      </c>
      <c r="L4556" s="76">
        <f t="shared" si="7"/>
        <v>0.02632169841</v>
      </c>
      <c r="M4556" s="76">
        <f t="shared" si="8"/>
        <v>0.03099455892</v>
      </c>
      <c r="N4556" s="76">
        <f t="shared" ref="N4556:O4556" si="13672">N4555+L4556</f>
        <v>373.6219442</v>
      </c>
      <c r="O4556" s="76">
        <f t="shared" si="13672"/>
        <v>446.1762979</v>
      </c>
      <c r="P4556" s="74">
        <f>I4556*SIP_Calculator!$D$26</f>
        <v>0</v>
      </c>
      <c r="Q4556" s="74">
        <f t="shared" si="10"/>
        <v>0</v>
      </c>
      <c r="R4556" s="74">
        <f t="shared" si="11"/>
        <v>0</v>
      </c>
      <c r="S4556" s="74">
        <f t="shared" ref="S4556:T4556" si="13673">S4555+Q4556</f>
        <v>373.4759487</v>
      </c>
      <c r="T4556" s="74">
        <f t="shared" si="13673"/>
        <v>446.0905327</v>
      </c>
      <c r="U4556" s="75">
        <f>J4556*SIP_Calculator!$D$27</f>
        <v>0</v>
      </c>
      <c r="V4556" s="75">
        <f t="shared" si="13"/>
        <v>0</v>
      </c>
      <c r="W4556" s="75">
        <f t="shared" si="14"/>
        <v>0</v>
      </c>
      <c r="X4556" s="75">
        <f t="shared" ref="X4556:Y4556" si="13674">X4555+V4556</f>
        <v>374.3472853</v>
      </c>
      <c r="Y4556" s="75">
        <f t="shared" si="13674"/>
        <v>447.0780906</v>
      </c>
    </row>
    <row r="4557" ht="15.75" customHeight="1">
      <c r="A4557" s="81">
        <v>44819.0</v>
      </c>
      <c r="B4557" s="82">
        <v>18316.9</v>
      </c>
      <c r="C4557" s="82">
        <v>15580.35</v>
      </c>
      <c r="D4557" s="74">
        <f t="shared" si="33"/>
        <v>956</v>
      </c>
      <c r="E4557" s="74">
        <f t="shared" si="16"/>
        <v>0</v>
      </c>
      <c r="F4557" s="75">
        <f t="shared" si="4"/>
        <v>9</v>
      </c>
      <c r="G4557" s="75">
        <f t="shared" si="17"/>
        <v>0</v>
      </c>
      <c r="H4557" s="76">
        <f>IF(A4557&lt;SIP_Calculator!$B$7,0,IF(A4557&gt;SIP_Calculator!$E$7,0,1))</f>
        <v>1</v>
      </c>
      <c r="I4557" s="74">
        <f t="shared" si="5"/>
        <v>0</v>
      </c>
      <c r="J4557" s="75">
        <f t="shared" si="6"/>
        <v>0</v>
      </c>
      <c r="K4557" s="76">
        <f>H4557*SIP_Calculator!$D$25</f>
        <v>484.4666522</v>
      </c>
      <c r="L4557" s="76">
        <f t="shared" si="7"/>
        <v>0.02644916182</v>
      </c>
      <c r="M4557" s="76">
        <f t="shared" si="8"/>
        <v>0.03109472202</v>
      </c>
      <c r="N4557" s="76">
        <f t="shared" ref="N4557:O4557" si="13675">N4556+L4557</f>
        <v>373.6483934</v>
      </c>
      <c r="O4557" s="76">
        <f t="shared" si="13675"/>
        <v>446.2073926</v>
      </c>
      <c r="P4557" s="74">
        <f>I4557*SIP_Calculator!$D$26</f>
        <v>0</v>
      </c>
      <c r="Q4557" s="74">
        <f t="shared" si="10"/>
        <v>0</v>
      </c>
      <c r="R4557" s="74">
        <f t="shared" si="11"/>
        <v>0</v>
      </c>
      <c r="S4557" s="74">
        <f t="shared" ref="S4557:T4557" si="13676">S4556+Q4557</f>
        <v>373.4759487</v>
      </c>
      <c r="T4557" s="74">
        <f t="shared" si="13676"/>
        <v>446.0905327</v>
      </c>
      <c r="U4557" s="75">
        <f>J4557*SIP_Calculator!$D$27</f>
        <v>0</v>
      </c>
      <c r="V4557" s="75">
        <f t="shared" si="13"/>
        <v>0</v>
      </c>
      <c r="W4557" s="75">
        <f t="shared" si="14"/>
        <v>0</v>
      </c>
      <c r="X4557" s="75">
        <f t="shared" ref="X4557:Y4557" si="13677">X4556+V4557</f>
        <v>374.3472853</v>
      </c>
      <c r="Y4557" s="75">
        <f t="shared" si="13677"/>
        <v>447.0780906</v>
      </c>
    </row>
    <row r="4558" ht="15.75" customHeight="1">
      <c r="A4558" s="81">
        <v>44820.0</v>
      </c>
      <c r="B4558" s="82">
        <v>17938.1</v>
      </c>
      <c r="C4558" s="82">
        <v>15243.95</v>
      </c>
      <c r="D4558" s="74">
        <f t="shared" si="33"/>
        <v>956</v>
      </c>
      <c r="E4558" s="74">
        <f t="shared" si="16"/>
        <v>0</v>
      </c>
      <c r="F4558" s="75">
        <f t="shared" si="4"/>
        <v>9</v>
      </c>
      <c r="G4558" s="75">
        <f t="shared" si="17"/>
        <v>0</v>
      </c>
      <c r="H4558" s="76">
        <f>IF(A4558&lt;SIP_Calculator!$B$7,0,IF(A4558&gt;SIP_Calculator!$E$7,0,1))</f>
        <v>1</v>
      </c>
      <c r="I4558" s="74">
        <f t="shared" si="5"/>
        <v>0</v>
      </c>
      <c r="J4558" s="75">
        <f t="shared" si="6"/>
        <v>0</v>
      </c>
      <c r="K4558" s="76">
        <f>H4558*SIP_Calculator!$D$25</f>
        <v>484.4666522</v>
      </c>
      <c r="L4558" s="76">
        <f t="shared" si="7"/>
        <v>0.02700769046</v>
      </c>
      <c r="M4558" s="76">
        <f t="shared" si="8"/>
        <v>0.03178091323</v>
      </c>
      <c r="N4558" s="76">
        <f t="shared" ref="N4558:O4558" si="13678">N4557+L4558</f>
        <v>373.6754011</v>
      </c>
      <c r="O4558" s="76">
        <f t="shared" si="13678"/>
        <v>446.2391736</v>
      </c>
      <c r="P4558" s="74">
        <f>I4558*SIP_Calculator!$D$26</f>
        <v>0</v>
      </c>
      <c r="Q4558" s="74">
        <f t="shared" si="10"/>
        <v>0</v>
      </c>
      <c r="R4558" s="74">
        <f t="shared" si="11"/>
        <v>0</v>
      </c>
      <c r="S4558" s="74">
        <f t="shared" ref="S4558:T4558" si="13679">S4557+Q4558</f>
        <v>373.4759487</v>
      </c>
      <c r="T4558" s="74">
        <f t="shared" si="13679"/>
        <v>446.0905327</v>
      </c>
      <c r="U4558" s="75">
        <f>J4558*SIP_Calculator!$D$27</f>
        <v>0</v>
      </c>
      <c r="V4558" s="75">
        <f t="shared" si="13"/>
        <v>0</v>
      </c>
      <c r="W4558" s="75">
        <f t="shared" si="14"/>
        <v>0</v>
      </c>
      <c r="X4558" s="75">
        <f t="shared" ref="X4558:Y4558" si="13680">X4557+V4558</f>
        <v>374.3472853</v>
      </c>
      <c r="Y4558" s="75">
        <f t="shared" si="13680"/>
        <v>447.0780906</v>
      </c>
    </row>
    <row r="4559" ht="15.75" customHeight="1">
      <c r="A4559" s="81">
        <v>44823.0</v>
      </c>
      <c r="B4559" s="82">
        <v>18025.25</v>
      </c>
      <c r="C4559" s="82">
        <v>15293.55</v>
      </c>
      <c r="D4559" s="74">
        <f t="shared" si="33"/>
        <v>957</v>
      </c>
      <c r="E4559" s="74">
        <f t="shared" si="16"/>
        <v>1</v>
      </c>
      <c r="F4559" s="75">
        <f t="shared" si="4"/>
        <v>9</v>
      </c>
      <c r="G4559" s="75">
        <f t="shared" si="17"/>
        <v>0</v>
      </c>
      <c r="H4559" s="76">
        <f>IF(A4559&lt;SIP_Calculator!$B$7,0,IF(A4559&gt;SIP_Calculator!$E$7,0,1))</f>
        <v>1</v>
      </c>
      <c r="I4559" s="74">
        <f t="shared" si="5"/>
        <v>1</v>
      </c>
      <c r="J4559" s="75">
        <f t="shared" si="6"/>
        <v>0</v>
      </c>
      <c r="K4559" s="76">
        <f>H4559*SIP_Calculator!$D$25</f>
        <v>484.4666522</v>
      </c>
      <c r="L4559" s="76">
        <f t="shared" si="7"/>
        <v>0.0268771114</v>
      </c>
      <c r="M4559" s="76">
        <f t="shared" si="8"/>
        <v>0.03167784145</v>
      </c>
      <c r="N4559" s="76">
        <f t="shared" ref="N4559:O4559" si="13681">N4558+L4559</f>
        <v>373.7022782</v>
      </c>
      <c r="O4559" s="76">
        <f t="shared" si="13681"/>
        <v>446.2708514</v>
      </c>
      <c r="P4559" s="74">
        <f>I4559*SIP_Calculator!$D$26</f>
        <v>2301.341589</v>
      </c>
      <c r="Q4559" s="74">
        <f t="shared" si="10"/>
        <v>0.1276732134</v>
      </c>
      <c r="R4559" s="74">
        <f t="shared" si="11"/>
        <v>0.1504779197</v>
      </c>
      <c r="S4559" s="74">
        <f t="shared" ref="S4559:T4559" si="13682">S4558+Q4559</f>
        <v>373.6036219</v>
      </c>
      <c r="T4559" s="74">
        <f t="shared" si="13682"/>
        <v>446.2410107</v>
      </c>
      <c r="U4559" s="75">
        <f>J4559*SIP_Calculator!$D$27</f>
        <v>0</v>
      </c>
      <c r="V4559" s="75">
        <f t="shared" si="13"/>
        <v>0</v>
      </c>
      <c r="W4559" s="75">
        <f t="shared" si="14"/>
        <v>0</v>
      </c>
      <c r="X4559" s="75">
        <f t="shared" ref="X4559:Y4559" si="13683">X4558+V4559</f>
        <v>374.3472853</v>
      </c>
      <c r="Y4559" s="75">
        <f t="shared" si="13683"/>
        <v>447.0780906</v>
      </c>
    </row>
    <row r="4560" ht="15.75" customHeight="1">
      <c r="A4560" s="81">
        <v>44824.0</v>
      </c>
      <c r="B4560" s="82">
        <v>18222.1</v>
      </c>
      <c r="C4560" s="82">
        <v>15470.35</v>
      </c>
      <c r="D4560" s="74">
        <f t="shared" si="33"/>
        <v>957</v>
      </c>
      <c r="E4560" s="74">
        <f t="shared" si="16"/>
        <v>0</v>
      </c>
      <c r="F4560" s="75">
        <f t="shared" si="4"/>
        <v>9</v>
      </c>
      <c r="G4560" s="75">
        <f t="shared" si="17"/>
        <v>0</v>
      </c>
      <c r="H4560" s="76">
        <f>IF(A4560&lt;SIP_Calculator!$B$7,0,IF(A4560&gt;SIP_Calculator!$E$7,0,1))</f>
        <v>1</v>
      </c>
      <c r="I4560" s="74">
        <f t="shared" si="5"/>
        <v>0</v>
      </c>
      <c r="J4560" s="75">
        <f t="shared" si="6"/>
        <v>0</v>
      </c>
      <c r="K4560" s="76">
        <f>H4560*SIP_Calculator!$D$25</f>
        <v>484.4666522</v>
      </c>
      <c r="L4560" s="76">
        <f t="shared" si="7"/>
        <v>0.0265867629</v>
      </c>
      <c r="M4560" s="76">
        <f t="shared" si="8"/>
        <v>0.03131581717</v>
      </c>
      <c r="N4560" s="76">
        <f t="shared" ref="N4560:O4560" si="13684">N4559+L4560</f>
        <v>373.7288649</v>
      </c>
      <c r="O4560" s="76">
        <f t="shared" si="13684"/>
        <v>446.3021672</v>
      </c>
      <c r="P4560" s="74">
        <f>I4560*SIP_Calculator!$D$26</f>
        <v>0</v>
      </c>
      <c r="Q4560" s="74">
        <f t="shared" si="10"/>
        <v>0</v>
      </c>
      <c r="R4560" s="74">
        <f t="shared" si="11"/>
        <v>0</v>
      </c>
      <c r="S4560" s="74">
        <f t="shared" ref="S4560:T4560" si="13685">S4559+Q4560</f>
        <v>373.6036219</v>
      </c>
      <c r="T4560" s="74">
        <f t="shared" si="13685"/>
        <v>446.2410107</v>
      </c>
      <c r="U4560" s="75">
        <f>J4560*SIP_Calculator!$D$27</f>
        <v>0</v>
      </c>
      <c r="V4560" s="75">
        <f t="shared" si="13"/>
        <v>0</v>
      </c>
      <c r="W4560" s="75">
        <f t="shared" si="14"/>
        <v>0</v>
      </c>
      <c r="X4560" s="75">
        <f t="shared" ref="X4560:Y4560" si="13686">X4559+V4560</f>
        <v>374.3472853</v>
      </c>
      <c r="Y4560" s="75">
        <f t="shared" si="13686"/>
        <v>447.0780906</v>
      </c>
    </row>
    <row r="4561" ht="15.75" customHeight="1">
      <c r="A4561" s="81">
        <v>44825.0</v>
      </c>
      <c r="B4561" s="82">
        <v>18091.9</v>
      </c>
      <c r="C4561" s="82">
        <v>15361.25</v>
      </c>
      <c r="D4561" s="74">
        <f t="shared" si="33"/>
        <v>957</v>
      </c>
      <c r="E4561" s="74">
        <f t="shared" si="16"/>
        <v>0</v>
      </c>
      <c r="F4561" s="75">
        <f t="shared" si="4"/>
        <v>9</v>
      </c>
      <c r="G4561" s="75">
        <f t="shared" si="17"/>
        <v>0</v>
      </c>
      <c r="H4561" s="76">
        <f>IF(A4561&lt;SIP_Calculator!$B$7,0,IF(A4561&gt;SIP_Calculator!$E$7,0,1))</f>
        <v>1</v>
      </c>
      <c r="I4561" s="74">
        <f t="shared" si="5"/>
        <v>0</v>
      </c>
      <c r="J4561" s="75">
        <f t="shared" si="6"/>
        <v>0</v>
      </c>
      <c r="K4561" s="76">
        <f>H4561*SIP_Calculator!$D$25</f>
        <v>484.4666522</v>
      </c>
      <c r="L4561" s="76">
        <f t="shared" si="7"/>
        <v>0.02677809695</v>
      </c>
      <c r="M4561" s="76">
        <f t="shared" si="8"/>
        <v>0.03153823108</v>
      </c>
      <c r="N4561" s="76">
        <f t="shared" ref="N4561:O4561" si="13687">N4560+L4561</f>
        <v>373.755643</v>
      </c>
      <c r="O4561" s="76">
        <f t="shared" si="13687"/>
        <v>446.3337054</v>
      </c>
      <c r="P4561" s="74">
        <f>I4561*SIP_Calculator!$D$26</f>
        <v>0</v>
      </c>
      <c r="Q4561" s="74">
        <f t="shared" si="10"/>
        <v>0</v>
      </c>
      <c r="R4561" s="74">
        <f t="shared" si="11"/>
        <v>0</v>
      </c>
      <c r="S4561" s="74">
        <f t="shared" ref="S4561:T4561" si="13688">S4560+Q4561</f>
        <v>373.6036219</v>
      </c>
      <c r="T4561" s="74">
        <f t="shared" si="13688"/>
        <v>446.2410107</v>
      </c>
      <c r="U4561" s="75">
        <f>J4561*SIP_Calculator!$D$27</f>
        <v>0</v>
      </c>
      <c r="V4561" s="75">
        <f t="shared" si="13"/>
        <v>0</v>
      </c>
      <c r="W4561" s="75">
        <f t="shared" si="14"/>
        <v>0</v>
      </c>
      <c r="X4561" s="75">
        <f t="shared" ref="X4561:Y4561" si="13689">X4560+V4561</f>
        <v>374.3472853</v>
      </c>
      <c r="Y4561" s="75">
        <f t="shared" si="13689"/>
        <v>447.0780906</v>
      </c>
    </row>
    <row r="4562" ht="15.75" customHeight="1">
      <c r="A4562" s="81">
        <v>44826.0</v>
      </c>
      <c r="B4562" s="82">
        <v>18030.4</v>
      </c>
      <c r="C4562" s="82">
        <v>15335.3</v>
      </c>
      <c r="D4562" s="74">
        <f t="shared" si="33"/>
        <v>957</v>
      </c>
      <c r="E4562" s="74">
        <f t="shared" si="16"/>
        <v>0</v>
      </c>
      <c r="F4562" s="75">
        <f t="shared" si="4"/>
        <v>9</v>
      </c>
      <c r="G4562" s="75">
        <f t="shared" si="17"/>
        <v>0</v>
      </c>
      <c r="H4562" s="76">
        <f>IF(A4562&lt;SIP_Calculator!$B$7,0,IF(A4562&gt;SIP_Calculator!$E$7,0,1))</f>
        <v>1</v>
      </c>
      <c r="I4562" s="74">
        <f t="shared" si="5"/>
        <v>0</v>
      </c>
      <c r="J4562" s="75">
        <f t="shared" si="6"/>
        <v>0</v>
      </c>
      <c r="K4562" s="76">
        <f>H4562*SIP_Calculator!$D$25</f>
        <v>484.4666522</v>
      </c>
      <c r="L4562" s="76">
        <f t="shared" si="7"/>
        <v>0.02686943452</v>
      </c>
      <c r="M4562" s="76">
        <f t="shared" si="8"/>
        <v>0.03159159926</v>
      </c>
      <c r="N4562" s="76">
        <f t="shared" ref="N4562:O4562" si="13690">N4561+L4562</f>
        <v>373.7825125</v>
      </c>
      <c r="O4562" s="76">
        <f t="shared" si="13690"/>
        <v>446.365297</v>
      </c>
      <c r="P4562" s="74">
        <f>I4562*SIP_Calculator!$D$26</f>
        <v>0</v>
      </c>
      <c r="Q4562" s="74">
        <f t="shared" si="10"/>
        <v>0</v>
      </c>
      <c r="R4562" s="74">
        <f t="shared" si="11"/>
        <v>0</v>
      </c>
      <c r="S4562" s="74">
        <f t="shared" ref="S4562:T4562" si="13691">S4561+Q4562</f>
        <v>373.6036219</v>
      </c>
      <c r="T4562" s="74">
        <f t="shared" si="13691"/>
        <v>446.2410107</v>
      </c>
      <c r="U4562" s="75">
        <f>J4562*SIP_Calculator!$D$27</f>
        <v>0</v>
      </c>
      <c r="V4562" s="75">
        <f t="shared" si="13"/>
        <v>0</v>
      </c>
      <c r="W4562" s="75">
        <f t="shared" si="14"/>
        <v>0</v>
      </c>
      <c r="X4562" s="75">
        <f t="shared" ref="X4562:Y4562" si="13692">X4561+V4562</f>
        <v>374.3472853</v>
      </c>
      <c r="Y4562" s="75">
        <f t="shared" si="13692"/>
        <v>447.0780906</v>
      </c>
    </row>
    <row r="4563" ht="15.75" customHeight="1">
      <c r="A4563" s="81">
        <v>44827.0</v>
      </c>
      <c r="B4563" s="82">
        <v>17718.45</v>
      </c>
      <c r="C4563" s="82">
        <v>15057.65</v>
      </c>
      <c r="D4563" s="74">
        <f t="shared" si="33"/>
        <v>957</v>
      </c>
      <c r="E4563" s="74">
        <f t="shared" si="16"/>
        <v>0</v>
      </c>
      <c r="F4563" s="75">
        <f t="shared" si="4"/>
        <v>9</v>
      </c>
      <c r="G4563" s="75">
        <f t="shared" si="17"/>
        <v>0</v>
      </c>
      <c r="H4563" s="76">
        <f>IF(A4563&lt;SIP_Calculator!$B$7,0,IF(A4563&gt;SIP_Calculator!$E$7,0,1))</f>
        <v>1</v>
      </c>
      <c r="I4563" s="74">
        <f t="shared" si="5"/>
        <v>0</v>
      </c>
      <c r="J4563" s="75">
        <f t="shared" si="6"/>
        <v>0</v>
      </c>
      <c r="K4563" s="76">
        <f>H4563*SIP_Calculator!$D$25</f>
        <v>484.4666522</v>
      </c>
      <c r="L4563" s="76">
        <f t="shared" si="7"/>
        <v>0.02734249622</v>
      </c>
      <c r="M4563" s="76">
        <f t="shared" si="8"/>
        <v>0.03217412094</v>
      </c>
      <c r="N4563" s="76">
        <f t="shared" ref="N4563:O4563" si="13693">N4562+L4563</f>
        <v>373.809855</v>
      </c>
      <c r="O4563" s="76">
        <f t="shared" si="13693"/>
        <v>446.3974712</v>
      </c>
      <c r="P4563" s="74">
        <f>I4563*SIP_Calculator!$D$26</f>
        <v>0</v>
      </c>
      <c r="Q4563" s="74">
        <f t="shared" si="10"/>
        <v>0</v>
      </c>
      <c r="R4563" s="74">
        <f t="shared" si="11"/>
        <v>0</v>
      </c>
      <c r="S4563" s="74">
        <f t="shared" ref="S4563:T4563" si="13694">S4562+Q4563</f>
        <v>373.6036219</v>
      </c>
      <c r="T4563" s="74">
        <f t="shared" si="13694"/>
        <v>446.2410107</v>
      </c>
      <c r="U4563" s="75">
        <f>J4563*SIP_Calculator!$D$27</f>
        <v>0</v>
      </c>
      <c r="V4563" s="75">
        <f t="shared" si="13"/>
        <v>0</v>
      </c>
      <c r="W4563" s="75">
        <f t="shared" si="14"/>
        <v>0</v>
      </c>
      <c r="X4563" s="75">
        <f t="shared" ref="X4563:Y4563" si="13695">X4562+V4563</f>
        <v>374.3472853</v>
      </c>
      <c r="Y4563" s="75">
        <f t="shared" si="13695"/>
        <v>447.0780906</v>
      </c>
    </row>
    <row r="4564" ht="15.75" customHeight="1">
      <c r="A4564" s="81">
        <v>44830.0</v>
      </c>
      <c r="B4564" s="82">
        <v>17374.8</v>
      </c>
      <c r="C4564" s="82">
        <v>14725.7</v>
      </c>
      <c r="D4564" s="74">
        <f t="shared" si="33"/>
        <v>958</v>
      </c>
      <c r="E4564" s="74">
        <f t="shared" si="16"/>
        <v>1</v>
      </c>
      <c r="F4564" s="75">
        <f t="shared" si="4"/>
        <v>9</v>
      </c>
      <c r="G4564" s="75">
        <f t="shared" si="17"/>
        <v>0</v>
      </c>
      <c r="H4564" s="76">
        <f>IF(A4564&lt;SIP_Calculator!$B$7,0,IF(A4564&gt;SIP_Calculator!$E$7,0,1))</f>
        <v>1</v>
      </c>
      <c r="I4564" s="74">
        <f t="shared" si="5"/>
        <v>1</v>
      </c>
      <c r="J4564" s="75">
        <f t="shared" si="6"/>
        <v>0</v>
      </c>
      <c r="K4564" s="76">
        <f>H4564*SIP_Calculator!$D$25</f>
        <v>484.4666522</v>
      </c>
      <c r="L4564" s="76">
        <f t="shared" si="7"/>
        <v>0.02788329375</v>
      </c>
      <c r="M4564" s="76">
        <f t="shared" si="8"/>
        <v>0.03289939712</v>
      </c>
      <c r="N4564" s="76">
        <f t="shared" ref="N4564:O4564" si="13696">N4563+L4564</f>
        <v>373.8377383</v>
      </c>
      <c r="O4564" s="76">
        <f t="shared" si="13696"/>
        <v>446.4303706</v>
      </c>
      <c r="P4564" s="74">
        <f>I4564*SIP_Calculator!$D$26</f>
        <v>2301.341589</v>
      </c>
      <c r="Q4564" s="74">
        <f t="shared" si="10"/>
        <v>0.1324528391</v>
      </c>
      <c r="R4564" s="74">
        <f t="shared" si="11"/>
        <v>0.1562806243</v>
      </c>
      <c r="S4564" s="74">
        <f t="shared" ref="S4564:T4564" si="13697">S4563+Q4564</f>
        <v>373.7360747</v>
      </c>
      <c r="T4564" s="74">
        <f t="shared" si="13697"/>
        <v>446.3972913</v>
      </c>
      <c r="U4564" s="75">
        <f>J4564*SIP_Calculator!$D$27</f>
        <v>0</v>
      </c>
      <c r="V4564" s="75">
        <f t="shared" si="13"/>
        <v>0</v>
      </c>
      <c r="W4564" s="75">
        <f t="shared" si="14"/>
        <v>0</v>
      </c>
      <c r="X4564" s="75">
        <f t="shared" ref="X4564:Y4564" si="13698">X4563+V4564</f>
        <v>374.3472853</v>
      </c>
      <c r="Y4564" s="75">
        <f t="shared" si="13698"/>
        <v>447.0780906</v>
      </c>
    </row>
    <row r="4565" ht="15.75" customHeight="1">
      <c r="A4565" s="81">
        <v>44831.0</v>
      </c>
      <c r="B4565" s="82">
        <v>17366.4</v>
      </c>
      <c r="C4565" s="82">
        <v>14727.3</v>
      </c>
      <c r="D4565" s="74">
        <f t="shared" si="33"/>
        <v>958</v>
      </c>
      <c r="E4565" s="74">
        <f t="shared" si="16"/>
        <v>0</v>
      </c>
      <c r="F4565" s="75">
        <f t="shared" si="4"/>
        <v>9</v>
      </c>
      <c r="G4565" s="75">
        <f t="shared" si="17"/>
        <v>0</v>
      </c>
      <c r="H4565" s="76">
        <f>IF(A4565&lt;SIP_Calculator!$B$7,0,IF(A4565&gt;SIP_Calculator!$E$7,0,1))</f>
        <v>1</v>
      </c>
      <c r="I4565" s="74">
        <f t="shared" si="5"/>
        <v>0</v>
      </c>
      <c r="J4565" s="75">
        <f t="shared" si="6"/>
        <v>0</v>
      </c>
      <c r="K4565" s="76">
        <f>H4565*SIP_Calculator!$D$25</f>
        <v>484.4666522</v>
      </c>
      <c r="L4565" s="76">
        <f t="shared" si="7"/>
        <v>0.02789678069</v>
      </c>
      <c r="M4565" s="76">
        <f t="shared" si="8"/>
        <v>0.03289582287</v>
      </c>
      <c r="N4565" s="76">
        <f t="shared" ref="N4565:O4565" si="13699">N4564+L4565</f>
        <v>373.865635</v>
      </c>
      <c r="O4565" s="76">
        <f t="shared" si="13699"/>
        <v>446.4632664</v>
      </c>
      <c r="P4565" s="74">
        <f>I4565*SIP_Calculator!$D$26</f>
        <v>0</v>
      </c>
      <c r="Q4565" s="74">
        <f t="shared" si="10"/>
        <v>0</v>
      </c>
      <c r="R4565" s="74">
        <f t="shared" si="11"/>
        <v>0</v>
      </c>
      <c r="S4565" s="74">
        <f t="shared" ref="S4565:T4565" si="13700">S4564+Q4565</f>
        <v>373.7360747</v>
      </c>
      <c r="T4565" s="74">
        <f t="shared" si="13700"/>
        <v>446.3972913</v>
      </c>
      <c r="U4565" s="75">
        <f>J4565*SIP_Calculator!$D$27</f>
        <v>0</v>
      </c>
      <c r="V4565" s="75">
        <f t="shared" si="13"/>
        <v>0</v>
      </c>
      <c r="W4565" s="75">
        <f t="shared" si="14"/>
        <v>0</v>
      </c>
      <c r="X4565" s="75">
        <f t="shared" ref="X4565:Y4565" si="13701">X4564+V4565</f>
        <v>374.3472853</v>
      </c>
      <c r="Y4565" s="75">
        <f t="shared" si="13701"/>
        <v>447.0780906</v>
      </c>
    </row>
    <row r="4566" ht="15.75" customHeight="1">
      <c r="A4566" s="81">
        <v>44832.0</v>
      </c>
      <c r="B4566" s="82">
        <v>17219.55</v>
      </c>
      <c r="C4566" s="82">
        <v>14620.6</v>
      </c>
      <c r="D4566" s="74">
        <f t="shared" si="33"/>
        <v>958</v>
      </c>
      <c r="E4566" s="74">
        <f t="shared" si="16"/>
        <v>0</v>
      </c>
      <c r="F4566" s="75">
        <f t="shared" si="4"/>
        <v>9</v>
      </c>
      <c r="G4566" s="75">
        <f t="shared" si="17"/>
        <v>0</v>
      </c>
      <c r="H4566" s="76">
        <f>IF(A4566&lt;SIP_Calculator!$B$7,0,IF(A4566&gt;SIP_Calculator!$E$7,0,1))</f>
        <v>1</v>
      </c>
      <c r="I4566" s="74">
        <f t="shared" si="5"/>
        <v>0</v>
      </c>
      <c r="J4566" s="75">
        <f t="shared" si="6"/>
        <v>0</v>
      </c>
      <c r="K4566" s="76">
        <f>H4566*SIP_Calculator!$D$25</f>
        <v>484.4666522</v>
      </c>
      <c r="L4566" s="76">
        <f t="shared" si="7"/>
        <v>0.02813468715</v>
      </c>
      <c r="M4566" s="76">
        <f t="shared" si="8"/>
        <v>0.03313589403</v>
      </c>
      <c r="N4566" s="76">
        <f t="shared" ref="N4566:O4566" si="13702">N4565+L4566</f>
        <v>373.8937697</v>
      </c>
      <c r="O4566" s="76">
        <f t="shared" si="13702"/>
        <v>446.4964023</v>
      </c>
      <c r="P4566" s="74">
        <f>I4566*SIP_Calculator!$D$26</f>
        <v>0</v>
      </c>
      <c r="Q4566" s="74">
        <f t="shared" si="10"/>
        <v>0</v>
      </c>
      <c r="R4566" s="74">
        <f t="shared" si="11"/>
        <v>0</v>
      </c>
      <c r="S4566" s="74">
        <f t="shared" ref="S4566:T4566" si="13703">S4565+Q4566</f>
        <v>373.7360747</v>
      </c>
      <c r="T4566" s="74">
        <f t="shared" si="13703"/>
        <v>446.3972913</v>
      </c>
      <c r="U4566" s="75">
        <f>J4566*SIP_Calculator!$D$27</f>
        <v>0</v>
      </c>
      <c r="V4566" s="75">
        <f t="shared" si="13"/>
        <v>0</v>
      </c>
      <c r="W4566" s="75">
        <f t="shared" si="14"/>
        <v>0</v>
      </c>
      <c r="X4566" s="75">
        <f t="shared" ref="X4566:Y4566" si="13704">X4565+V4566</f>
        <v>374.3472853</v>
      </c>
      <c r="Y4566" s="75">
        <f t="shared" si="13704"/>
        <v>447.0780906</v>
      </c>
    </row>
    <row r="4567" ht="15.75" customHeight="1">
      <c r="A4567" s="81">
        <v>44833.0</v>
      </c>
      <c r="B4567" s="82">
        <v>17167.75</v>
      </c>
      <c r="C4567" s="82">
        <v>14602.5</v>
      </c>
      <c r="D4567" s="74">
        <f t="shared" si="33"/>
        <v>958</v>
      </c>
      <c r="E4567" s="74">
        <f t="shared" si="16"/>
        <v>0</v>
      </c>
      <c r="F4567" s="75">
        <f t="shared" si="4"/>
        <v>9</v>
      </c>
      <c r="G4567" s="75">
        <f t="shared" si="17"/>
        <v>0</v>
      </c>
      <c r="H4567" s="76">
        <f>IF(A4567&lt;SIP_Calculator!$B$7,0,IF(A4567&gt;SIP_Calculator!$E$7,0,1))</f>
        <v>1</v>
      </c>
      <c r="I4567" s="74">
        <f t="shared" si="5"/>
        <v>0</v>
      </c>
      <c r="J4567" s="75">
        <f t="shared" si="6"/>
        <v>0</v>
      </c>
      <c r="K4567" s="76">
        <f>H4567*SIP_Calculator!$D$25</f>
        <v>484.4666522</v>
      </c>
      <c r="L4567" s="76">
        <f t="shared" si="7"/>
        <v>0.02821957753</v>
      </c>
      <c r="M4567" s="76">
        <f t="shared" si="8"/>
        <v>0.03317696642</v>
      </c>
      <c r="N4567" s="76">
        <f t="shared" ref="N4567:O4567" si="13705">N4566+L4567</f>
        <v>373.9219893</v>
      </c>
      <c r="O4567" s="76">
        <f t="shared" si="13705"/>
        <v>446.5295792</v>
      </c>
      <c r="P4567" s="74">
        <f>I4567*SIP_Calculator!$D$26</f>
        <v>0</v>
      </c>
      <c r="Q4567" s="74">
        <f t="shared" si="10"/>
        <v>0</v>
      </c>
      <c r="R4567" s="74">
        <f t="shared" si="11"/>
        <v>0</v>
      </c>
      <c r="S4567" s="74">
        <f t="shared" ref="S4567:T4567" si="13706">S4566+Q4567</f>
        <v>373.7360747</v>
      </c>
      <c r="T4567" s="74">
        <f t="shared" si="13706"/>
        <v>446.3972913</v>
      </c>
      <c r="U4567" s="75">
        <f>J4567*SIP_Calculator!$D$27</f>
        <v>0</v>
      </c>
      <c r="V4567" s="75">
        <f t="shared" si="13"/>
        <v>0</v>
      </c>
      <c r="W4567" s="75">
        <f t="shared" si="14"/>
        <v>0</v>
      </c>
      <c r="X4567" s="75">
        <f t="shared" ref="X4567:Y4567" si="13707">X4566+V4567</f>
        <v>374.3472853</v>
      </c>
      <c r="Y4567" s="75">
        <f t="shared" si="13707"/>
        <v>447.0780906</v>
      </c>
    </row>
    <row r="4568" ht="15.75" customHeight="1">
      <c r="A4568" s="81">
        <v>44834.0</v>
      </c>
      <c r="B4568" s="82">
        <v>17438.6</v>
      </c>
      <c r="C4568" s="82">
        <v>14829.35</v>
      </c>
      <c r="D4568" s="74">
        <f t="shared" si="33"/>
        <v>958</v>
      </c>
      <c r="E4568" s="74">
        <f t="shared" si="16"/>
        <v>0</v>
      </c>
      <c r="F4568" s="75">
        <f t="shared" si="4"/>
        <v>9</v>
      </c>
      <c r="G4568" s="75">
        <f t="shared" si="17"/>
        <v>0</v>
      </c>
      <c r="H4568" s="76">
        <f>IF(A4568&lt;SIP_Calculator!$B$7,0,IF(A4568&gt;SIP_Calculator!$E$7,0,1))</f>
        <v>1</v>
      </c>
      <c r="I4568" s="74">
        <f t="shared" si="5"/>
        <v>0</v>
      </c>
      <c r="J4568" s="75">
        <f t="shared" si="6"/>
        <v>0</v>
      </c>
      <c r="K4568" s="76">
        <f>H4568*SIP_Calculator!$D$25</f>
        <v>484.4666522</v>
      </c>
      <c r="L4568" s="76">
        <f t="shared" si="7"/>
        <v>0.02778128131</v>
      </c>
      <c r="M4568" s="76">
        <f t="shared" si="8"/>
        <v>0.03266944621</v>
      </c>
      <c r="N4568" s="76">
        <f t="shared" ref="N4568:O4568" si="13708">N4567+L4568</f>
        <v>373.9497706</v>
      </c>
      <c r="O4568" s="76">
        <f t="shared" si="13708"/>
        <v>446.5622487</v>
      </c>
      <c r="P4568" s="74">
        <f>I4568*SIP_Calculator!$D$26</f>
        <v>0</v>
      </c>
      <c r="Q4568" s="74">
        <f t="shared" si="10"/>
        <v>0</v>
      </c>
      <c r="R4568" s="74">
        <f t="shared" si="11"/>
        <v>0</v>
      </c>
      <c r="S4568" s="74">
        <f t="shared" ref="S4568:T4568" si="13709">S4567+Q4568</f>
        <v>373.7360747</v>
      </c>
      <c r="T4568" s="74">
        <f t="shared" si="13709"/>
        <v>446.3972913</v>
      </c>
      <c r="U4568" s="75">
        <f>J4568*SIP_Calculator!$D$27</f>
        <v>0</v>
      </c>
      <c r="V4568" s="75">
        <f t="shared" si="13"/>
        <v>0</v>
      </c>
      <c r="W4568" s="75">
        <f t="shared" si="14"/>
        <v>0</v>
      </c>
      <c r="X4568" s="75">
        <f t="shared" ref="X4568:Y4568" si="13710">X4567+V4568</f>
        <v>374.3472853</v>
      </c>
      <c r="Y4568" s="75">
        <f t="shared" si="13710"/>
        <v>447.0780906</v>
      </c>
    </row>
    <row r="4569" ht="15.75" customHeight="1">
      <c r="A4569" s="81">
        <v>44837.0</v>
      </c>
      <c r="B4569" s="82">
        <v>17190.9</v>
      </c>
      <c r="C4569" s="82">
        <v>14638.5</v>
      </c>
      <c r="D4569" s="74">
        <f t="shared" si="33"/>
        <v>959</v>
      </c>
      <c r="E4569" s="74">
        <f t="shared" si="16"/>
        <v>1</v>
      </c>
      <c r="F4569" s="75">
        <f t="shared" si="4"/>
        <v>10</v>
      </c>
      <c r="G4569" s="75">
        <f t="shared" si="17"/>
        <v>1</v>
      </c>
      <c r="H4569" s="76">
        <f>IF(A4569&lt;SIP_Calculator!$B$7,0,IF(A4569&gt;SIP_Calculator!$E$7,0,1))</f>
        <v>1</v>
      </c>
      <c r="I4569" s="74">
        <f t="shared" si="5"/>
        <v>1</v>
      </c>
      <c r="J4569" s="75">
        <f t="shared" si="6"/>
        <v>1</v>
      </c>
      <c r="K4569" s="76">
        <f>H4569*SIP_Calculator!$D$25</f>
        <v>484.4666522</v>
      </c>
      <c r="L4569" s="76">
        <f t="shared" si="7"/>
        <v>0.02818157584</v>
      </c>
      <c r="M4569" s="76">
        <f t="shared" si="8"/>
        <v>0.03309537536</v>
      </c>
      <c r="N4569" s="76">
        <f t="shared" ref="N4569:O4569" si="13711">N4568+L4569</f>
        <v>373.9779522</v>
      </c>
      <c r="O4569" s="76">
        <f t="shared" si="13711"/>
        <v>446.5953441</v>
      </c>
      <c r="P4569" s="74">
        <f>I4569*SIP_Calculator!$D$26</f>
        <v>2301.341589</v>
      </c>
      <c r="Q4569" s="74">
        <f t="shared" si="10"/>
        <v>0.133869756</v>
      </c>
      <c r="R4569" s="74">
        <f t="shared" si="11"/>
        <v>0.1572115715</v>
      </c>
      <c r="S4569" s="74">
        <f t="shared" ref="S4569:T4569" si="13712">S4568+Q4569</f>
        <v>373.8699445</v>
      </c>
      <c r="T4569" s="74">
        <f t="shared" si="13712"/>
        <v>446.5545029</v>
      </c>
      <c r="U4569" s="75">
        <f>J4569*SIP_Calculator!$D$27</f>
        <v>10000</v>
      </c>
      <c r="V4569" s="75">
        <f t="shared" si="13"/>
        <v>0.5817031104</v>
      </c>
      <c r="W4569" s="75">
        <f t="shared" si="14"/>
        <v>0.6831301021</v>
      </c>
      <c r="X4569" s="75">
        <f t="shared" ref="X4569:Y4569" si="13713">X4568+V4569</f>
        <v>374.9289884</v>
      </c>
      <c r="Y4569" s="75">
        <f t="shared" si="13713"/>
        <v>447.7612207</v>
      </c>
    </row>
    <row r="4570" ht="15.75" customHeight="1">
      <c r="A4570" s="81">
        <v>44838.0</v>
      </c>
      <c r="B4570" s="82">
        <v>17589.3</v>
      </c>
      <c r="C4570" s="82">
        <v>14965.8</v>
      </c>
      <c r="D4570" s="74">
        <f t="shared" si="33"/>
        <v>959</v>
      </c>
      <c r="E4570" s="74">
        <f t="shared" si="16"/>
        <v>0</v>
      </c>
      <c r="F4570" s="75">
        <f t="shared" si="4"/>
        <v>10</v>
      </c>
      <c r="G4570" s="75">
        <f t="shared" si="17"/>
        <v>0</v>
      </c>
      <c r="H4570" s="76">
        <f>IF(A4570&lt;SIP_Calculator!$B$7,0,IF(A4570&gt;SIP_Calculator!$E$7,0,1))</f>
        <v>1</v>
      </c>
      <c r="I4570" s="74">
        <f t="shared" si="5"/>
        <v>0</v>
      </c>
      <c r="J4570" s="75">
        <f t="shared" si="6"/>
        <v>0</v>
      </c>
      <c r="K4570" s="76">
        <f>H4570*SIP_Calculator!$D$25</f>
        <v>484.4666522</v>
      </c>
      <c r="L4570" s="76">
        <f t="shared" si="7"/>
        <v>0.02754325938</v>
      </c>
      <c r="M4570" s="76">
        <f t="shared" si="8"/>
        <v>0.03237158402</v>
      </c>
      <c r="N4570" s="76">
        <f t="shared" ref="N4570:O4570" si="13714">N4569+L4570</f>
        <v>374.0054954</v>
      </c>
      <c r="O4570" s="76">
        <f t="shared" si="13714"/>
        <v>446.6277156</v>
      </c>
      <c r="P4570" s="74">
        <f>I4570*SIP_Calculator!$D$26</f>
        <v>0</v>
      </c>
      <c r="Q4570" s="74">
        <f t="shared" si="10"/>
        <v>0</v>
      </c>
      <c r="R4570" s="74">
        <f t="shared" si="11"/>
        <v>0</v>
      </c>
      <c r="S4570" s="74">
        <f t="shared" ref="S4570:T4570" si="13715">S4569+Q4570</f>
        <v>373.8699445</v>
      </c>
      <c r="T4570" s="74">
        <f t="shared" si="13715"/>
        <v>446.5545029</v>
      </c>
      <c r="U4570" s="75">
        <f>J4570*SIP_Calculator!$D$27</f>
        <v>0</v>
      </c>
      <c r="V4570" s="75">
        <f t="shared" si="13"/>
        <v>0</v>
      </c>
      <c r="W4570" s="75">
        <f t="shared" si="14"/>
        <v>0</v>
      </c>
      <c r="X4570" s="75">
        <f t="shared" ref="X4570:Y4570" si="13716">X4569+V4570</f>
        <v>374.9289884</v>
      </c>
      <c r="Y4570" s="75">
        <f t="shared" si="13716"/>
        <v>447.7612207</v>
      </c>
    </row>
    <row r="4571" ht="15.75" customHeight="1">
      <c r="A4571" s="81">
        <v>44840.0</v>
      </c>
      <c r="B4571" s="82">
        <v>17662.8</v>
      </c>
      <c r="C4571" s="82">
        <v>15053.05</v>
      </c>
      <c r="D4571" s="74">
        <f t="shared" si="33"/>
        <v>959</v>
      </c>
      <c r="E4571" s="74">
        <f t="shared" si="16"/>
        <v>0</v>
      </c>
      <c r="F4571" s="75">
        <f t="shared" si="4"/>
        <v>10</v>
      </c>
      <c r="G4571" s="75">
        <f t="shared" si="17"/>
        <v>0</v>
      </c>
      <c r="H4571" s="76">
        <f>IF(A4571&lt;SIP_Calculator!$B$7,0,IF(A4571&gt;SIP_Calculator!$E$7,0,1))</f>
        <v>1</v>
      </c>
      <c r="I4571" s="74">
        <f t="shared" si="5"/>
        <v>0</v>
      </c>
      <c r="J4571" s="75">
        <f t="shared" si="6"/>
        <v>0</v>
      </c>
      <c r="K4571" s="76">
        <f>H4571*SIP_Calculator!$D$25</f>
        <v>484.4666522</v>
      </c>
      <c r="L4571" s="76">
        <f t="shared" si="7"/>
        <v>0.02742864394</v>
      </c>
      <c r="M4571" s="76">
        <f t="shared" si="8"/>
        <v>0.0321839529</v>
      </c>
      <c r="N4571" s="76">
        <f t="shared" ref="N4571:O4571" si="13717">N4570+L4571</f>
        <v>374.0329241</v>
      </c>
      <c r="O4571" s="76">
        <f t="shared" si="13717"/>
        <v>446.6598996</v>
      </c>
      <c r="P4571" s="74">
        <f>I4571*SIP_Calculator!$D$26</f>
        <v>0</v>
      </c>
      <c r="Q4571" s="74">
        <f t="shared" si="10"/>
        <v>0</v>
      </c>
      <c r="R4571" s="74">
        <f t="shared" si="11"/>
        <v>0</v>
      </c>
      <c r="S4571" s="74">
        <f t="shared" ref="S4571:T4571" si="13718">S4570+Q4571</f>
        <v>373.8699445</v>
      </c>
      <c r="T4571" s="74">
        <f t="shared" si="13718"/>
        <v>446.5545029</v>
      </c>
      <c r="U4571" s="75">
        <f>J4571*SIP_Calculator!$D$27</f>
        <v>0</v>
      </c>
      <c r="V4571" s="75">
        <f t="shared" si="13"/>
        <v>0</v>
      </c>
      <c r="W4571" s="75">
        <f t="shared" si="14"/>
        <v>0</v>
      </c>
      <c r="X4571" s="75">
        <f t="shared" ref="X4571:Y4571" si="13719">X4570+V4571</f>
        <v>374.9289884</v>
      </c>
      <c r="Y4571" s="75">
        <f t="shared" si="13719"/>
        <v>447.7612207</v>
      </c>
    </row>
    <row r="4572" ht="15.75" customHeight="1">
      <c r="A4572" s="81">
        <v>44841.0</v>
      </c>
      <c r="B4572" s="82">
        <v>17641.45</v>
      </c>
      <c r="C4572" s="82">
        <v>15036.7</v>
      </c>
      <c r="D4572" s="74">
        <f t="shared" si="33"/>
        <v>959</v>
      </c>
      <c r="E4572" s="74">
        <f t="shared" si="16"/>
        <v>0</v>
      </c>
      <c r="F4572" s="75">
        <f t="shared" si="4"/>
        <v>10</v>
      </c>
      <c r="G4572" s="75">
        <f t="shared" si="17"/>
        <v>0</v>
      </c>
      <c r="H4572" s="76">
        <f>IF(A4572&lt;SIP_Calculator!$B$7,0,IF(A4572&gt;SIP_Calculator!$E$7,0,1))</f>
        <v>1</v>
      </c>
      <c r="I4572" s="74">
        <f t="shared" si="5"/>
        <v>0</v>
      </c>
      <c r="J4572" s="75">
        <f t="shared" si="6"/>
        <v>0</v>
      </c>
      <c r="K4572" s="76">
        <f>H4572*SIP_Calculator!$D$25</f>
        <v>484.4666522</v>
      </c>
      <c r="L4572" s="76">
        <f t="shared" si="7"/>
        <v>0.02746183858</v>
      </c>
      <c r="M4572" s="76">
        <f t="shared" si="8"/>
        <v>0.03221894779</v>
      </c>
      <c r="N4572" s="76">
        <f t="shared" ref="N4572:O4572" si="13720">N4571+L4572</f>
        <v>374.0603859</v>
      </c>
      <c r="O4572" s="76">
        <f t="shared" si="13720"/>
        <v>446.6921186</v>
      </c>
      <c r="P4572" s="74">
        <f>I4572*SIP_Calculator!$D$26</f>
        <v>0</v>
      </c>
      <c r="Q4572" s="74">
        <f t="shared" si="10"/>
        <v>0</v>
      </c>
      <c r="R4572" s="74">
        <f t="shared" si="11"/>
        <v>0</v>
      </c>
      <c r="S4572" s="74">
        <f t="shared" ref="S4572:T4572" si="13721">S4571+Q4572</f>
        <v>373.8699445</v>
      </c>
      <c r="T4572" s="74">
        <f t="shared" si="13721"/>
        <v>446.5545029</v>
      </c>
      <c r="U4572" s="75">
        <f>J4572*SIP_Calculator!$D$27</f>
        <v>0</v>
      </c>
      <c r="V4572" s="75">
        <f t="shared" si="13"/>
        <v>0</v>
      </c>
      <c r="W4572" s="75">
        <f t="shared" si="14"/>
        <v>0</v>
      </c>
      <c r="X4572" s="75">
        <f t="shared" ref="X4572:Y4572" si="13722">X4571+V4572</f>
        <v>374.9289884</v>
      </c>
      <c r="Y4572" s="75">
        <f t="shared" si="13722"/>
        <v>447.7612207</v>
      </c>
    </row>
    <row r="4573" ht="15.75" customHeight="1">
      <c r="A4573" s="81">
        <v>44844.0</v>
      </c>
      <c r="B4573" s="82">
        <v>17553.15</v>
      </c>
      <c r="C4573" s="82">
        <v>14951.65</v>
      </c>
      <c r="D4573" s="74">
        <f t="shared" si="33"/>
        <v>960</v>
      </c>
      <c r="E4573" s="74">
        <f t="shared" si="16"/>
        <v>1</v>
      </c>
      <c r="F4573" s="75">
        <f t="shared" si="4"/>
        <v>10</v>
      </c>
      <c r="G4573" s="75">
        <f t="shared" si="17"/>
        <v>0</v>
      </c>
      <c r="H4573" s="76">
        <f>IF(A4573&lt;SIP_Calculator!$B$7,0,IF(A4573&gt;SIP_Calculator!$E$7,0,1))</f>
        <v>1</v>
      </c>
      <c r="I4573" s="74">
        <f t="shared" si="5"/>
        <v>1</v>
      </c>
      <c r="J4573" s="75">
        <f t="shared" si="6"/>
        <v>0</v>
      </c>
      <c r="K4573" s="76">
        <f>H4573*SIP_Calculator!$D$25</f>
        <v>484.4666522</v>
      </c>
      <c r="L4573" s="76">
        <f t="shared" si="7"/>
        <v>0.0275999836</v>
      </c>
      <c r="M4573" s="76">
        <f t="shared" si="8"/>
        <v>0.03240221997</v>
      </c>
      <c r="N4573" s="76">
        <f t="shared" ref="N4573:O4573" si="13723">N4572+L4573</f>
        <v>374.0879859</v>
      </c>
      <c r="O4573" s="76">
        <f t="shared" si="13723"/>
        <v>446.7245208</v>
      </c>
      <c r="P4573" s="74">
        <f>I4573*SIP_Calculator!$D$26</f>
        <v>2301.341589</v>
      </c>
      <c r="Q4573" s="74">
        <f t="shared" si="10"/>
        <v>0.1311070429</v>
      </c>
      <c r="R4573" s="74">
        <f t="shared" si="11"/>
        <v>0.1539189046</v>
      </c>
      <c r="S4573" s="74">
        <f t="shared" ref="S4573:T4573" si="13724">S4572+Q4573</f>
        <v>374.0010515</v>
      </c>
      <c r="T4573" s="74">
        <f t="shared" si="13724"/>
        <v>446.7084218</v>
      </c>
      <c r="U4573" s="75">
        <f>J4573*SIP_Calculator!$D$27</f>
        <v>0</v>
      </c>
      <c r="V4573" s="75">
        <f t="shared" si="13"/>
        <v>0</v>
      </c>
      <c r="W4573" s="75">
        <f t="shared" si="14"/>
        <v>0</v>
      </c>
      <c r="X4573" s="75">
        <f t="shared" ref="X4573:Y4573" si="13725">X4572+V4573</f>
        <v>374.9289884</v>
      </c>
      <c r="Y4573" s="75">
        <f t="shared" si="13725"/>
        <v>447.7612207</v>
      </c>
    </row>
    <row r="4574" ht="15.75" customHeight="1">
      <c r="A4574" s="81">
        <v>44845.0</v>
      </c>
      <c r="B4574" s="82">
        <v>17285.85</v>
      </c>
      <c r="C4574" s="82">
        <v>14721.9</v>
      </c>
      <c r="D4574" s="74">
        <f t="shared" si="33"/>
        <v>960</v>
      </c>
      <c r="E4574" s="74">
        <f t="shared" si="16"/>
        <v>0</v>
      </c>
      <c r="F4574" s="75">
        <f t="shared" si="4"/>
        <v>10</v>
      </c>
      <c r="G4574" s="75">
        <f t="shared" si="17"/>
        <v>0</v>
      </c>
      <c r="H4574" s="76">
        <f>IF(A4574&lt;SIP_Calculator!$B$7,0,IF(A4574&gt;SIP_Calculator!$E$7,0,1))</f>
        <v>1</v>
      </c>
      <c r="I4574" s="74">
        <f t="shared" si="5"/>
        <v>0</v>
      </c>
      <c r="J4574" s="75">
        <f t="shared" si="6"/>
        <v>0</v>
      </c>
      <c r="K4574" s="76">
        <f>H4574*SIP_Calculator!$D$25</f>
        <v>484.4666522</v>
      </c>
      <c r="L4574" s="76">
        <f t="shared" si="7"/>
        <v>0.02802677636</v>
      </c>
      <c r="M4574" s="76">
        <f t="shared" si="8"/>
        <v>0.03290788908</v>
      </c>
      <c r="N4574" s="76">
        <f t="shared" ref="N4574:O4574" si="13726">N4573+L4574</f>
        <v>374.1160127</v>
      </c>
      <c r="O4574" s="76">
        <f t="shared" si="13726"/>
        <v>446.7574287</v>
      </c>
      <c r="P4574" s="74">
        <f>I4574*SIP_Calculator!$D$26</f>
        <v>0</v>
      </c>
      <c r="Q4574" s="74">
        <f t="shared" si="10"/>
        <v>0</v>
      </c>
      <c r="R4574" s="74">
        <f t="shared" si="11"/>
        <v>0</v>
      </c>
      <c r="S4574" s="74">
        <f t="shared" ref="S4574:T4574" si="13727">S4573+Q4574</f>
        <v>374.0010515</v>
      </c>
      <c r="T4574" s="74">
        <f t="shared" si="13727"/>
        <v>446.7084218</v>
      </c>
      <c r="U4574" s="75">
        <f>J4574*SIP_Calculator!$D$27</f>
        <v>0</v>
      </c>
      <c r="V4574" s="75">
        <f t="shared" si="13"/>
        <v>0</v>
      </c>
      <c r="W4574" s="75">
        <f t="shared" si="14"/>
        <v>0</v>
      </c>
      <c r="X4574" s="75">
        <f t="shared" ref="X4574:Y4574" si="13728">X4573+V4574</f>
        <v>374.9289884</v>
      </c>
      <c r="Y4574" s="75">
        <f t="shared" si="13728"/>
        <v>447.7612207</v>
      </c>
    </row>
    <row r="4575" ht="15.75" customHeight="1">
      <c r="A4575" s="81">
        <v>44846.0</v>
      </c>
      <c r="B4575" s="82">
        <v>17423.4</v>
      </c>
      <c r="C4575" s="82">
        <v>14829.95</v>
      </c>
      <c r="D4575" s="74">
        <f t="shared" si="33"/>
        <v>960</v>
      </c>
      <c r="E4575" s="74">
        <f t="shared" si="16"/>
        <v>0</v>
      </c>
      <c r="F4575" s="75">
        <f t="shared" si="4"/>
        <v>10</v>
      </c>
      <c r="G4575" s="75">
        <f t="shared" si="17"/>
        <v>0</v>
      </c>
      <c r="H4575" s="76">
        <f>IF(A4575&lt;SIP_Calculator!$B$7,0,IF(A4575&gt;SIP_Calculator!$E$7,0,1))</f>
        <v>1</v>
      </c>
      <c r="I4575" s="74">
        <f t="shared" si="5"/>
        <v>0</v>
      </c>
      <c r="J4575" s="75">
        <f t="shared" si="6"/>
        <v>0</v>
      </c>
      <c r="K4575" s="76">
        <f>H4575*SIP_Calculator!$D$25</f>
        <v>484.4666522</v>
      </c>
      <c r="L4575" s="76">
        <f t="shared" si="7"/>
        <v>0.02780551742</v>
      </c>
      <c r="M4575" s="76">
        <f t="shared" si="8"/>
        <v>0.03266812445</v>
      </c>
      <c r="N4575" s="76">
        <f t="shared" ref="N4575:O4575" si="13729">N4574+L4575</f>
        <v>374.1438182</v>
      </c>
      <c r="O4575" s="76">
        <f t="shared" si="13729"/>
        <v>446.7900968</v>
      </c>
      <c r="P4575" s="74">
        <f>I4575*SIP_Calculator!$D$26</f>
        <v>0</v>
      </c>
      <c r="Q4575" s="74">
        <f t="shared" si="10"/>
        <v>0</v>
      </c>
      <c r="R4575" s="74">
        <f t="shared" si="11"/>
        <v>0</v>
      </c>
      <c r="S4575" s="74">
        <f t="shared" ref="S4575:T4575" si="13730">S4574+Q4575</f>
        <v>374.0010515</v>
      </c>
      <c r="T4575" s="74">
        <f t="shared" si="13730"/>
        <v>446.7084218</v>
      </c>
      <c r="U4575" s="75">
        <f>J4575*SIP_Calculator!$D$27</f>
        <v>0</v>
      </c>
      <c r="V4575" s="75">
        <f t="shared" si="13"/>
        <v>0</v>
      </c>
      <c r="W4575" s="75">
        <f t="shared" si="14"/>
        <v>0</v>
      </c>
      <c r="X4575" s="75">
        <f t="shared" ref="X4575:Y4575" si="13731">X4574+V4575</f>
        <v>374.9289884</v>
      </c>
      <c r="Y4575" s="75">
        <f t="shared" si="13731"/>
        <v>447.7612207</v>
      </c>
    </row>
    <row r="4576" ht="15.75" customHeight="1">
      <c r="A4576" s="81">
        <v>44847.0</v>
      </c>
      <c r="B4576" s="82">
        <v>17302.15</v>
      </c>
      <c r="C4576" s="82">
        <v>14730.3</v>
      </c>
      <c r="D4576" s="74">
        <f t="shared" si="33"/>
        <v>960</v>
      </c>
      <c r="E4576" s="74">
        <f t="shared" si="16"/>
        <v>0</v>
      </c>
      <c r="F4576" s="75">
        <f t="shared" si="4"/>
        <v>10</v>
      </c>
      <c r="G4576" s="75">
        <f t="shared" si="17"/>
        <v>0</v>
      </c>
      <c r="H4576" s="76">
        <f>IF(A4576&lt;SIP_Calculator!$B$7,0,IF(A4576&gt;SIP_Calculator!$E$7,0,1))</f>
        <v>1</v>
      </c>
      <c r="I4576" s="74">
        <f t="shared" si="5"/>
        <v>0</v>
      </c>
      <c r="J4576" s="75">
        <f t="shared" si="6"/>
        <v>0</v>
      </c>
      <c r="K4576" s="76">
        <f>H4576*SIP_Calculator!$D$25</f>
        <v>484.4666522</v>
      </c>
      <c r="L4576" s="76">
        <f t="shared" si="7"/>
        <v>0.02800037291</v>
      </c>
      <c r="M4576" s="76">
        <f t="shared" si="8"/>
        <v>0.03288912325</v>
      </c>
      <c r="N4576" s="76">
        <f t="shared" ref="N4576:O4576" si="13732">N4575+L4576</f>
        <v>374.1718185</v>
      </c>
      <c r="O4576" s="76">
        <f t="shared" si="13732"/>
        <v>446.8229859</v>
      </c>
      <c r="P4576" s="74">
        <f>I4576*SIP_Calculator!$D$26</f>
        <v>0</v>
      </c>
      <c r="Q4576" s="74">
        <f t="shared" si="10"/>
        <v>0</v>
      </c>
      <c r="R4576" s="74">
        <f t="shared" si="11"/>
        <v>0</v>
      </c>
      <c r="S4576" s="74">
        <f t="shared" ref="S4576:T4576" si="13733">S4575+Q4576</f>
        <v>374.0010515</v>
      </c>
      <c r="T4576" s="74">
        <f t="shared" si="13733"/>
        <v>446.7084218</v>
      </c>
      <c r="U4576" s="75">
        <f>J4576*SIP_Calculator!$D$27</f>
        <v>0</v>
      </c>
      <c r="V4576" s="75">
        <f t="shared" si="13"/>
        <v>0</v>
      </c>
      <c r="W4576" s="75">
        <f t="shared" si="14"/>
        <v>0</v>
      </c>
      <c r="X4576" s="75">
        <f t="shared" ref="X4576:Y4576" si="13734">X4575+V4576</f>
        <v>374.9289884</v>
      </c>
      <c r="Y4576" s="75">
        <f t="shared" si="13734"/>
        <v>447.7612207</v>
      </c>
    </row>
    <row r="4577" ht="15.75" customHeight="1">
      <c r="A4577" s="81">
        <v>44848.0</v>
      </c>
      <c r="B4577" s="82">
        <v>17432.55</v>
      </c>
      <c r="C4577" s="82">
        <v>14815.1</v>
      </c>
      <c r="D4577" s="74">
        <f t="shared" si="33"/>
        <v>960</v>
      </c>
      <c r="E4577" s="74">
        <f t="shared" si="16"/>
        <v>0</v>
      </c>
      <c r="F4577" s="75">
        <f t="shared" si="4"/>
        <v>10</v>
      </c>
      <c r="G4577" s="75">
        <f t="shared" si="17"/>
        <v>0</v>
      </c>
      <c r="H4577" s="76">
        <f>IF(A4577&lt;SIP_Calculator!$B$7,0,IF(A4577&gt;SIP_Calculator!$E$7,0,1))</f>
        <v>1</v>
      </c>
      <c r="I4577" s="74">
        <f t="shared" si="5"/>
        <v>0</v>
      </c>
      <c r="J4577" s="75">
        <f t="shared" si="6"/>
        <v>0</v>
      </c>
      <c r="K4577" s="76">
        <f>H4577*SIP_Calculator!$D$25</f>
        <v>484.4666522</v>
      </c>
      <c r="L4577" s="76">
        <f t="shared" si="7"/>
        <v>0.02779092285</v>
      </c>
      <c r="M4577" s="76">
        <f t="shared" si="8"/>
        <v>0.03270086953</v>
      </c>
      <c r="N4577" s="76">
        <f t="shared" ref="N4577:O4577" si="13735">N4576+L4577</f>
        <v>374.1996095</v>
      </c>
      <c r="O4577" s="76">
        <f t="shared" si="13735"/>
        <v>446.8556868</v>
      </c>
      <c r="P4577" s="74">
        <f>I4577*SIP_Calculator!$D$26</f>
        <v>0</v>
      </c>
      <c r="Q4577" s="74">
        <f t="shared" si="10"/>
        <v>0</v>
      </c>
      <c r="R4577" s="74">
        <f t="shared" si="11"/>
        <v>0</v>
      </c>
      <c r="S4577" s="74">
        <f t="shared" ref="S4577:T4577" si="13736">S4576+Q4577</f>
        <v>374.0010515</v>
      </c>
      <c r="T4577" s="74">
        <f t="shared" si="13736"/>
        <v>446.7084218</v>
      </c>
      <c r="U4577" s="75">
        <f>J4577*SIP_Calculator!$D$27</f>
        <v>0</v>
      </c>
      <c r="V4577" s="75">
        <f t="shared" si="13"/>
        <v>0</v>
      </c>
      <c r="W4577" s="75">
        <f t="shared" si="14"/>
        <v>0</v>
      </c>
      <c r="X4577" s="75">
        <f t="shared" ref="X4577:Y4577" si="13737">X4576+V4577</f>
        <v>374.9289884</v>
      </c>
      <c r="Y4577" s="75">
        <f t="shared" si="13737"/>
        <v>447.7612207</v>
      </c>
    </row>
    <row r="4578" ht="15.75" customHeight="1">
      <c r="A4578" s="81">
        <v>44851.0</v>
      </c>
      <c r="B4578" s="82">
        <v>17560.5</v>
      </c>
      <c r="C4578" s="82">
        <v>14906.15</v>
      </c>
      <c r="D4578" s="74">
        <f t="shared" si="33"/>
        <v>961</v>
      </c>
      <c r="E4578" s="74">
        <f t="shared" si="16"/>
        <v>1</v>
      </c>
      <c r="F4578" s="75">
        <f t="shared" si="4"/>
        <v>10</v>
      </c>
      <c r="G4578" s="75">
        <f t="shared" si="17"/>
        <v>0</v>
      </c>
      <c r="H4578" s="76">
        <f>IF(A4578&lt;SIP_Calculator!$B$7,0,IF(A4578&gt;SIP_Calculator!$E$7,0,1))</f>
        <v>1</v>
      </c>
      <c r="I4578" s="74">
        <f t="shared" si="5"/>
        <v>1</v>
      </c>
      <c r="J4578" s="75">
        <f t="shared" si="6"/>
        <v>0</v>
      </c>
      <c r="K4578" s="76">
        <f>H4578*SIP_Calculator!$D$25</f>
        <v>484.4666522</v>
      </c>
      <c r="L4578" s="76">
        <f t="shared" si="7"/>
        <v>0.02758843155</v>
      </c>
      <c r="M4578" s="76">
        <f t="shared" si="8"/>
        <v>0.03250112552</v>
      </c>
      <c r="N4578" s="76">
        <f t="shared" ref="N4578:O4578" si="13738">N4577+L4578</f>
        <v>374.2271979</v>
      </c>
      <c r="O4578" s="76">
        <f t="shared" si="13738"/>
        <v>446.8881879</v>
      </c>
      <c r="P4578" s="74">
        <f>I4578*SIP_Calculator!$D$26</f>
        <v>2301.341589</v>
      </c>
      <c r="Q4578" s="74">
        <f t="shared" si="10"/>
        <v>0.1310521676</v>
      </c>
      <c r="R4578" s="74">
        <f t="shared" si="11"/>
        <v>0.1543887314</v>
      </c>
      <c r="S4578" s="74">
        <f t="shared" ref="S4578:T4578" si="13739">S4577+Q4578</f>
        <v>374.1321037</v>
      </c>
      <c r="T4578" s="74">
        <f t="shared" si="13739"/>
        <v>446.8628105</v>
      </c>
      <c r="U4578" s="75">
        <f>J4578*SIP_Calculator!$D$27</f>
        <v>0</v>
      </c>
      <c r="V4578" s="75">
        <f t="shared" si="13"/>
        <v>0</v>
      </c>
      <c r="W4578" s="75">
        <f t="shared" si="14"/>
        <v>0</v>
      </c>
      <c r="X4578" s="75">
        <f t="shared" ref="X4578:Y4578" si="13740">X4577+V4578</f>
        <v>374.9289884</v>
      </c>
      <c r="Y4578" s="75">
        <f t="shared" si="13740"/>
        <v>447.7612207</v>
      </c>
    </row>
    <row r="4579" ht="15.75" customHeight="1">
      <c r="A4579" s="81">
        <v>44852.0</v>
      </c>
      <c r="B4579" s="82">
        <v>17741.2</v>
      </c>
      <c r="C4579" s="82">
        <v>15056.55</v>
      </c>
      <c r="D4579" s="74">
        <f t="shared" si="33"/>
        <v>961</v>
      </c>
      <c r="E4579" s="74">
        <f t="shared" si="16"/>
        <v>0</v>
      </c>
      <c r="F4579" s="75">
        <f t="shared" si="4"/>
        <v>10</v>
      </c>
      <c r="G4579" s="75">
        <f t="shared" si="17"/>
        <v>0</v>
      </c>
      <c r="H4579" s="76">
        <f>IF(A4579&lt;SIP_Calculator!$B$7,0,IF(A4579&gt;SIP_Calculator!$E$7,0,1))</f>
        <v>1</v>
      </c>
      <c r="I4579" s="74">
        <f t="shared" si="5"/>
        <v>0</v>
      </c>
      <c r="J4579" s="75">
        <f t="shared" si="6"/>
        <v>0</v>
      </c>
      <c r="K4579" s="76">
        <f>H4579*SIP_Calculator!$D$25</f>
        <v>484.4666522</v>
      </c>
      <c r="L4579" s="76">
        <f t="shared" si="7"/>
        <v>0.02730743423</v>
      </c>
      <c r="M4579" s="76">
        <f t="shared" si="8"/>
        <v>0.03217647151</v>
      </c>
      <c r="N4579" s="76">
        <f t="shared" ref="N4579:O4579" si="13741">N4578+L4579</f>
        <v>374.2545053</v>
      </c>
      <c r="O4579" s="76">
        <f t="shared" si="13741"/>
        <v>446.9203644</v>
      </c>
      <c r="P4579" s="74">
        <f>I4579*SIP_Calculator!$D$26</f>
        <v>0</v>
      </c>
      <c r="Q4579" s="74">
        <f t="shared" si="10"/>
        <v>0</v>
      </c>
      <c r="R4579" s="74">
        <f t="shared" si="11"/>
        <v>0</v>
      </c>
      <c r="S4579" s="74">
        <f t="shared" ref="S4579:T4579" si="13742">S4578+Q4579</f>
        <v>374.1321037</v>
      </c>
      <c r="T4579" s="74">
        <f t="shared" si="13742"/>
        <v>446.8628105</v>
      </c>
      <c r="U4579" s="75">
        <f>J4579*SIP_Calculator!$D$27</f>
        <v>0</v>
      </c>
      <c r="V4579" s="75">
        <f t="shared" si="13"/>
        <v>0</v>
      </c>
      <c r="W4579" s="75">
        <f t="shared" si="14"/>
        <v>0</v>
      </c>
      <c r="X4579" s="75">
        <f t="shared" ref="X4579:Y4579" si="13743">X4578+V4579</f>
        <v>374.9289884</v>
      </c>
      <c r="Y4579" s="75">
        <f t="shared" si="13743"/>
        <v>447.7612207</v>
      </c>
    </row>
    <row r="4580" ht="15.75" customHeight="1">
      <c r="A4580" s="81">
        <v>44853.0</v>
      </c>
      <c r="B4580" s="82">
        <v>17756.25</v>
      </c>
      <c r="C4580" s="82">
        <v>15068.6</v>
      </c>
      <c r="D4580" s="74">
        <f t="shared" si="33"/>
        <v>961</v>
      </c>
      <c r="E4580" s="74">
        <f t="shared" si="16"/>
        <v>0</v>
      </c>
      <c r="F4580" s="75">
        <f t="shared" si="4"/>
        <v>10</v>
      </c>
      <c r="G4580" s="75">
        <f t="shared" si="17"/>
        <v>0</v>
      </c>
      <c r="H4580" s="76">
        <f>IF(A4580&lt;SIP_Calculator!$B$7,0,IF(A4580&gt;SIP_Calculator!$E$7,0,1))</f>
        <v>1</v>
      </c>
      <c r="I4580" s="74">
        <f t="shared" si="5"/>
        <v>0</v>
      </c>
      <c r="J4580" s="75">
        <f t="shared" si="6"/>
        <v>0</v>
      </c>
      <c r="K4580" s="76">
        <f>H4580*SIP_Calculator!$D$25</f>
        <v>484.4666522</v>
      </c>
      <c r="L4580" s="76">
        <f t="shared" si="7"/>
        <v>0.02728428875</v>
      </c>
      <c r="M4580" s="76">
        <f t="shared" si="8"/>
        <v>0.03215074076</v>
      </c>
      <c r="N4580" s="76">
        <f t="shared" ref="N4580:O4580" si="13744">N4579+L4580</f>
        <v>374.2817896</v>
      </c>
      <c r="O4580" s="76">
        <f t="shared" si="13744"/>
        <v>446.9525151</v>
      </c>
      <c r="P4580" s="74">
        <f>I4580*SIP_Calculator!$D$26</f>
        <v>0</v>
      </c>
      <c r="Q4580" s="74">
        <f t="shared" si="10"/>
        <v>0</v>
      </c>
      <c r="R4580" s="74">
        <f t="shared" si="11"/>
        <v>0</v>
      </c>
      <c r="S4580" s="74">
        <f t="shared" ref="S4580:T4580" si="13745">S4579+Q4580</f>
        <v>374.1321037</v>
      </c>
      <c r="T4580" s="74">
        <f t="shared" si="13745"/>
        <v>446.8628105</v>
      </c>
      <c r="U4580" s="75">
        <f>J4580*SIP_Calculator!$D$27</f>
        <v>0</v>
      </c>
      <c r="V4580" s="75">
        <f t="shared" si="13"/>
        <v>0</v>
      </c>
      <c r="W4580" s="75">
        <f t="shared" si="14"/>
        <v>0</v>
      </c>
      <c r="X4580" s="75">
        <f t="shared" ref="X4580:Y4580" si="13746">X4579+V4580</f>
        <v>374.9289884</v>
      </c>
      <c r="Y4580" s="75">
        <f t="shared" si="13746"/>
        <v>447.7612207</v>
      </c>
    </row>
    <row r="4581" ht="15.75" customHeight="1">
      <c r="A4581" s="81">
        <v>44854.0</v>
      </c>
      <c r="B4581" s="82">
        <v>17829.45</v>
      </c>
      <c r="C4581" s="82">
        <v>15112.1</v>
      </c>
      <c r="D4581" s="74">
        <f t="shared" si="33"/>
        <v>961</v>
      </c>
      <c r="E4581" s="74">
        <f t="shared" si="16"/>
        <v>0</v>
      </c>
      <c r="F4581" s="75">
        <f t="shared" si="4"/>
        <v>10</v>
      </c>
      <c r="G4581" s="75">
        <f t="shared" si="17"/>
        <v>0</v>
      </c>
      <c r="H4581" s="76">
        <f>IF(A4581&lt;SIP_Calculator!$B$7,0,IF(A4581&gt;SIP_Calculator!$E$7,0,1))</f>
        <v>1</v>
      </c>
      <c r="I4581" s="74">
        <f t="shared" si="5"/>
        <v>0</v>
      </c>
      <c r="J4581" s="75">
        <f t="shared" si="6"/>
        <v>0</v>
      </c>
      <c r="K4581" s="76">
        <f>H4581*SIP_Calculator!$D$25</f>
        <v>484.4666522</v>
      </c>
      <c r="L4581" s="76">
        <f t="shared" si="7"/>
        <v>0.02717227128</v>
      </c>
      <c r="M4581" s="76">
        <f t="shared" si="8"/>
        <v>0.03205819523</v>
      </c>
      <c r="N4581" s="76">
        <f t="shared" ref="N4581:O4581" si="13747">N4580+L4581</f>
        <v>374.3089619</v>
      </c>
      <c r="O4581" s="76">
        <f t="shared" si="13747"/>
        <v>446.9845733</v>
      </c>
      <c r="P4581" s="74">
        <f>I4581*SIP_Calculator!$D$26</f>
        <v>0</v>
      </c>
      <c r="Q4581" s="74">
        <f t="shared" si="10"/>
        <v>0</v>
      </c>
      <c r="R4581" s="74">
        <f t="shared" si="11"/>
        <v>0</v>
      </c>
      <c r="S4581" s="74">
        <f t="shared" ref="S4581:T4581" si="13748">S4580+Q4581</f>
        <v>374.1321037</v>
      </c>
      <c r="T4581" s="74">
        <f t="shared" si="13748"/>
        <v>446.8628105</v>
      </c>
      <c r="U4581" s="75">
        <f>J4581*SIP_Calculator!$D$27</f>
        <v>0</v>
      </c>
      <c r="V4581" s="75">
        <f t="shared" si="13"/>
        <v>0</v>
      </c>
      <c r="W4581" s="75">
        <f t="shared" si="14"/>
        <v>0</v>
      </c>
      <c r="X4581" s="75">
        <f t="shared" ref="X4581:Y4581" si="13749">X4580+V4581</f>
        <v>374.9289884</v>
      </c>
      <c r="Y4581" s="75">
        <f t="shared" si="13749"/>
        <v>447.7612207</v>
      </c>
    </row>
    <row r="4582" ht="15.75" customHeight="1">
      <c r="A4582" s="81">
        <v>44855.0</v>
      </c>
      <c r="B4582" s="82">
        <v>17808.8</v>
      </c>
      <c r="C4582" s="82">
        <v>15081.1</v>
      </c>
      <c r="D4582" s="74">
        <f t="shared" si="33"/>
        <v>961</v>
      </c>
      <c r="E4582" s="74">
        <f t="shared" si="16"/>
        <v>0</v>
      </c>
      <c r="F4582" s="75">
        <f t="shared" si="4"/>
        <v>10</v>
      </c>
      <c r="G4582" s="75">
        <f t="shared" si="17"/>
        <v>0</v>
      </c>
      <c r="H4582" s="76">
        <f>IF(A4582&lt;SIP_Calculator!$B$7,0,IF(A4582&gt;SIP_Calculator!$E$7,0,1))</f>
        <v>1</v>
      </c>
      <c r="I4582" s="74">
        <f t="shared" si="5"/>
        <v>0</v>
      </c>
      <c r="J4582" s="75">
        <f t="shared" si="6"/>
        <v>0</v>
      </c>
      <c r="K4582" s="76">
        <f>H4582*SIP_Calculator!$D$25</f>
        <v>484.4666522</v>
      </c>
      <c r="L4582" s="76">
        <f t="shared" si="7"/>
        <v>0.02720377859</v>
      </c>
      <c r="M4582" s="76">
        <f t="shared" si="8"/>
        <v>0.03212409255</v>
      </c>
      <c r="N4582" s="76">
        <f t="shared" ref="N4582:O4582" si="13750">N4581+L4582</f>
        <v>374.3361657</v>
      </c>
      <c r="O4582" s="76">
        <f t="shared" si="13750"/>
        <v>447.0166974</v>
      </c>
      <c r="P4582" s="74">
        <f>I4582*SIP_Calculator!$D$26</f>
        <v>0</v>
      </c>
      <c r="Q4582" s="74">
        <f t="shared" si="10"/>
        <v>0</v>
      </c>
      <c r="R4582" s="74">
        <f t="shared" si="11"/>
        <v>0</v>
      </c>
      <c r="S4582" s="74">
        <f t="shared" ref="S4582:T4582" si="13751">S4581+Q4582</f>
        <v>374.1321037</v>
      </c>
      <c r="T4582" s="74">
        <f t="shared" si="13751"/>
        <v>446.8628105</v>
      </c>
      <c r="U4582" s="75">
        <f>J4582*SIP_Calculator!$D$27</f>
        <v>0</v>
      </c>
      <c r="V4582" s="75">
        <f t="shared" si="13"/>
        <v>0</v>
      </c>
      <c r="W4582" s="75">
        <f t="shared" si="14"/>
        <v>0</v>
      </c>
      <c r="X4582" s="75">
        <f t="shared" ref="X4582:Y4582" si="13752">X4581+V4582</f>
        <v>374.9289884</v>
      </c>
      <c r="Y4582" s="75">
        <f t="shared" si="13752"/>
        <v>447.7612207</v>
      </c>
    </row>
    <row r="4583" ht="15.75" customHeight="1">
      <c r="A4583" s="81">
        <v>44858.0</v>
      </c>
      <c r="B4583" s="82">
        <v>17951.3</v>
      </c>
      <c r="C4583" s="82">
        <v>15198.75</v>
      </c>
      <c r="D4583" s="74">
        <f t="shared" si="33"/>
        <v>962</v>
      </c>
      <c r="E4583" s="74">
        <f t="shared" si="16"/>
        <v>1</v>
      </c>
      <c r="F4583" s="75">
        <f t="shared" si="4"/>
        <v>10</v>
      </c>
      <c r="G4583" s="75">
        <f t="shared" si="17"/>
        <v>0</v>
      </c>
      <c r="H4583" s="76">
        <f>IF(A4583&lt;SIP_Calculator!$B$7,0,IF(A4583&gt;SIP_Calculator!$E$7,0,1))</f>
        <v>1</v>
      </c>
      <c r="I4583" s="74">
        <f t="shared" si="5"/>
        <v>1</v>
      </c>
      <c r="J4583" s="75">
        <f t="shared" si="6"/>
        <v>0</v>
      </c>
      <c r="K4583" s="76">
        <f>H4583*SIP_Calculator!$D$25</f>
        <v>484.4666522</v>
      </c>
      <c r="L4583" s="76">
        <f t="shared" si="7"/>
        <v>0.02698783109</v>
      </c>
      <c r="M4583" s="76">
        <f t="shared" si="8"/>
        <v>0.0318754274</v>
      </c>
      <c r="N4583" s="76">
        <f t="shared" ref="N4583:O4583" si="13753">N4582+L4583</f>
        <v>374.3631535</v>
      </c>
      <c r="O4583" s="76">
        <f t="shared" si="13753"/>
        <v>447.0485728</v>
      </c>
      <c r="P4583" s="74">
        <f>I4583*SIP_Calculator!$D$26</f>
        <v>2301.341589</v>
      </c>
      <c r="Q4583" s="74">
        <f t="shared" si="10"/>
        <v>0.1281991605</v>
      </c>
      <c r="R4583" s="74">
        <f t="shared" si="11"/>
        <v>0.1514165039</v>
      </c>
      <c r="S4583" s="74">
        <f t="shared" ref="S4583:T4583" si="13754">S4582+Q4583</f>
        <v>374.2603029</v>
      </c>
      <c r="T4583" s="74">
        <f t="shared" si="13754"/>
        <v>447.014227</v>
      </c>
      <c r="U4583" s="75">
        <f>J4583*SIP_Calculator!$D$27</f>
        <v>0</v>
      </c>
      <c r="V4583" s="75">
        <f t="shared" si="13"/>
        <v>0</v>
      </c>
      <c r="W4583" s="75">
        <f t="shared" si="14"/>
        <v>0</v>
      </c>
      <c r="X4583" s="75">
        <f t="shared" ref="X4583:Y4583" si="13755">X4582+V4583</f>
        <v>374.9289884</v>
      </c>
      <c r="Y4583" s="75">
        <f t="shared" si="13755"/>
        <v>447.7612207</v>
      </c>
    </row>
    <row r="4584" ht="15.75" customHeight="1">
      <c r="A4584" s="81">
        <v>44859.0</v>
      </c>
      <c r="B4584" s="82">
        <v>17887.4</v>
      </c>
      <c r="C4584" s="82">
        <v>15158.1</v>
      </c>
      <c r="D4584" s="74">
        <f t="shared" si="33"/>
        <v>962</v>
      </c>
      <c r="E4584" s="74">
        <f t="shared" si="16"/>
        <v>0</v>
      </c>
      <c r="F4584" s="75">
        <f t="shared" si="4"/>
        <v>10</v>
      </c>
      <c r="G4584" s="75">
        <f t="shared" si="17"/>
        <v>0</v>
      </c>
      <c r="H4584" s="76">
        <f>IF(A4584&lt;SIP_Calculator!$B$7,0,IF(A4584&gt;SIP_Calculator!$E$7,0,1))</f>
        <v>1</v>
      </c>
      <c r="I4584" s="74">
        <f t="shared" si="5"/>
        <v>0</v>
      </c>
      <c r="J4584" s="75">
        <f t="shared" si="6"/>
        <v>0</v>
      </c>
      <c r="K4584" s="76">
        <f>H4584*SIP_Calculator!$D$25</f>
        <v>484.4666522</v>
      </c>
      <c r="L4584" s="76">
        <f t="shared" si="7"/>
        <v>0.02708424098</v>
      </c>
      <c r="M4584" s="76">
        <f t="shared" si="8"/>
        <v>0.03196090883</v>
      </c>
      <c r="N4584" s="76">
        <f t="shared" ref="N4584:O4584" si="13756">N4583+L4584</f>
        <v>374.3902377</v>
      </c>
      <c r="O4584" s="76">
        <f t="shared" si="13756"/>
        <v>447.0805337</v>
      </c>
      <c r="P4584" s="74">
        <f>I4584*SIP_Calculator!$D$26</f>
        <v>0</v>
      </c>
      <c r="Q4584" s="74">
        <f t="shared" si="10"/>
        <v>0</v>
      </c>
      <c r="R4584" s="74">
        <f t="shared" si="11"/>
        <v>0</v>
      </c>
      <c r="S4584" s="74">
        <f t="shared" ref="S4584:T4584" si="13757">S4583+Q4584</f>
        <v>374.2603029</v>
      </c>
      <c r="T4584" s="74">
        <f t="shared" si="13757"/>
        <v>447.014227</v>
      </c>
      <c r="U4584" s="75">
        <f>J4584*SIP_Calculator!$D$27</f>
        <v>0</v>
      </c>
      <c r="V4584" s="75">
        <f t="shared" si="13"/>
        <v>0</v>
      </c>
      <c r="W4584" s="75">
        <f t="shared" si="14"/>
        <v>0</v>
      </c>
      <c r="X4584" s="75">
        <f t="shared" ref="X4584:Y4584" si="13758">X4583+V4584</f>
        <v>374.9289884</v>
      </c>
      <c r="Y4584" s="75">
        <f t="shared" si="13758"/>
        <v>447.7612207</v>
      </c>
    </row>
    <row r="4585" ht="15.75" customHeight="1">
      <c r="A4585" s="81">
        <v>44861.0</v>
      </c>
      <c r="B4585" s="82">
        <v>17989.0</v>
      </c>
      <c r="C4585" s="82">
        <v>15244.25</v>
      </c>
      <c r="D4585" s="74">
        <f t="shared" si="33"/>
        <v>962</v>
      </c>
      <c r="E4585" s="74">
        <f t="shared" si="16"/>
        <v>0</v>
      </c>
      <c r="F4585" s="75">
        <f t="shared" si="4"/>
        <v>10</v>
      </c>
      <c r="G4585" s="75">
        <f t="shared" si="17"/>
        <v>0</v>
      </c>
      <c r="H4585" s="76">
        <f>IF(A4585&lt;SIP_Calculator!$B$7,0,IF(A4585&gt;SIP_Calculator!$E$7,0,1))</f>
        <v>1</v>
      </c>
      <c r="I4585" s="74">
        <f t="shared" si="5"/>
        <v>0</v>
      </c>
      <c r="J4585" s="75">
        <f t="shared" si="6"/>
        <v>0</v>
      </c>
      <c r="K4585" s="76">
        <f>H4585*SIP_Calculator!$D$25</f>
        <v>484.4666522</v>
      </c>
      <c r="L4585" s="76">
        <f t="shared" si="7"/>
        <v>0.02693127201</v>
      </c>
      <c r="M4585" s="76">
        <f t="shared" si="8"/>
        <v>0.03178028779</v>
      </c>
      <c r="N4585" s="76">
        <f t="shared" ref="N4585:O4585" si="13759">N4584+L4585</f>
        <v>374.417169</v>
      </c>
      <c r="O4585" s="76">
        <f t="shared" si="13759"/>
        <v>447.112314</v>
      </c>
      <c r="P4585" s="74">
        <f>I4585*SIP_Calculator!$D$26</f>
        <v>0</v>
      </c>
      <c r="Q4585" s="74">
        <f t="shared" si="10"/>
        <v>0</v>
      </c>
      <c r="R4585" s="74">
        <f t="shared" si="11"/>
        <v>0</v>
      </c>
      <c r="S4585" s="74">
        <f t="shared" ref="S4585:T4585" si="13760">S4584+Q4585</f>
        <v>374.2603029</v>
      </c>
      <c r="T4585" s="74">
        <f t="shared" si="13760"/>
        <v>447.014227</v>
      </c>
      <c r="U4585" s="75">
        <f>J4585*SIP_Calculator!$D$27</f>
        <v>0</v>
      </c>
      <c r="V4585" s="75">
        <f t="shared" si="13"/>
        <v>0</v>
      </c>
      <c r="W4585" s="75">
        <f t="shared" si="14"/>
        <v>0</v>
      </c>
      <c r="X4585" s="75">
        <f t="shared" ref="X4585:Y4585" si="13761">X4584+V4585</f>
        <v>374.9289884</v>
      </c>
      <c r="Y4585" s="75">
        <f t="shared" si="13761"/>
        <v>447.7612207</v>
      </c>
    </row>
    <row r="4586" ht="15.75" customHeight="1">
      <c r="A4586" s="81">
        <v>44862.0</v>
      </c>
      <c r="B4586" s="82">
        <v>18017.2</v>
      </c>
      <c r="C4586" s="82">
        <v>15241.6</v>
      </c>
      <c r="D4586" s="74">
        <f t="shared" si="33"/>
        <v>962</v>
      </c>
      <c r="E4586" s="74">
        <f t="shared" si="16"/>
        <v>0</v>
      </c>
      <c r="F4586" s="75">
        <f t="shared" si="4"/>
        <v>10</v>
      </c>
      <c r="G4586" s="75">
        <f t="shared" si="17"/>
        <v>0</v>
      </c>
      <c r="H4586" s="76">
        <f>IF(A4586&lt;SIP_Calculator!$B$7,0,IF(A4586&gt;SIP_Calculator!$E$7,0,1))</f>
        <v>1</v>
      </c>
      <c r="I4586" s="74">
        <f t="shared" si="5"/>
        <v>0</v>
      </c>
      <c r="J4586" s="75">
        <f t="shared" si="6"/>
        <v>0</v>
      </c>
      <c r="K4586" s="76">
        <f>H4586*SIP_Calculator!$D$25</f>
        <v>484.4666522</v>
      </c>
      <c r="L4586" s="76">
        <f t="shared" si="7"/>
        <v>0.02688911996</v>
      </c>
      <c r="M4586" s="76">
        <f t="shared" si="8"/>
        <v>0.03178581331</v>
      </c>
      <c r="N4586" s="76">
        <f t="shared" ref="N4586:O4586" si="13762">N4585+L4586</f>
        <v>374.4440581</v>
      </c>
      <c r="O4586" s="76">
        <f t="shared" si="13762"/>
        <v>447.1440998</v>
      </c>
      <c r="P4586" s="74">
        <f>I4586*SIP_Calculator!$D$26</f>
        <v>0</v>
      </c>
      <c r="Q4586" s="74">
        <f t="shared" si="10"/>
        <v>0</v>
      </c>
      <c r="R4586" s="74">
        <f t="shared" si="11"/>
        <v>0</v>
      </c>
      <c r="S4586" s="74">
        <f t="shared" ref="S4586:T4586" si="13763">S4585+Q4586</f>
        <v>374.2603029</v>
      </c>
      <c r="T4586" s="74">
        <f t="shared" si="13763"/>
        <v>447.014227</v>
      </c>
      <c r="U4586" s="75">
        <f>J4586*SIP_Calculator!$D$27</f>
        <v>0</v>
      </c>
      <c r="V4586" s="75">
        <f t="shared" si="13"/>
        <v>0</v>
      </c>
      <c r="W4586" s="75">
        <f t="shared" si="14"/>
        <v>0</v>
      </c>
      <c r="X4586" s="75">
        <f t="shared" ref="X4586:Y4586" si="13764">X4585+V4586</f>
        <v>374.9289884</v>
      </c>
      <c r="Y4586" s="75">
        <f t="shared" si="13764"/>
        <v>447.7612207</v>
      </c>
    </row>
    <row r="4587" ht="15.75" customHeight="1">
      <c r="A4587" s="81">
        <v>44865.0</v>
      </c>
      <c r="B4587" s="82">
        <v>18243.4</v>
      </c>
      <c r="C4587" s="82">
        <v>15424.0</v>
      </c>
      <c r="D4587" s="74">
        <f t="shared" si="33"/>
        <v>963</v>
      </c>
      <c r="E4587" s="74">
        <f t="shared" si="16"/>
        <v>1</v>
      </c>
      <c r="F4587" s="75">
        <f t="shared" si="4"/>
        <v>10</v>
      </c>
      <c r="G4587" s="75">
        <f t="shared" si="17"/>
        <v>0</v>
      </c>
      <c r="H4587" s="76">
        <f>IF(A4587&lt;SIP_Calculator!$B$7,0,IF(A4587&gt;SIP_Calculator!$E$7,0,1))</f>
        <v>1</v>
      </c>
      <c r="I4587" s="74">
        <f t="shared" si="5"/>
        <v>1</v>
      </c>
      <c r="J4587" s="75">
        <f t="shared" si="6"/>
        <v>0</v>
      </c>
      <c r="K4587" s="76">
        <f>H4587*SIP_Calculator!$D$25</f>
        <v>484.4666522</v>
      </c>
      <c r="L4587" s="76">
        <f t="shared" si="7"/>
        <v>0.02655572164</v>
      </c>
      <c r="M4587" s="76">
        <f t="shared" si="8"/>
        <v>0.03140992299</v>
      </c>
      <c r="N4587" s="76">
        <f t="shared" ref="N4587:O4587" si="13765">N4586+L4587</f>
        <v>374.4706139</v>
      </c>
      <c r="O4587" s="76">
        <f t="shared" si="13765"/>
        <v>447.1755098</v>
      </c>
      <c r="P4587" s="74">
        <f>I4587*SIP_Calculator!$D$26</f>
        <v>2301.341589</v>
      </c>
      <c r="Q4587" s="74">
        <f t="shared" si="10"/>
        <v>0.1261465291</v>
      </c>
      <c r="R4587" s="74">
        <f t="shared" si="11"/>
        <v>0.1492052379</v>
      </c>
      <c r="S4587" s="74">
        <f t="shared" ref="S4587:T4587" si="13766">S4586+Q4587</f>
        <v>374.3864494</v>
      </c>
      <c r="T4587" s="74">
        <f t="shared" si="13766"/>
        <v>447.1634322</v>
      </c>
      <c r="U4587" s="75">
        <f>J4587*SIP_Calculator!$D$27</f>
        <v>0</v>
      </c>
      <c r="V4587" s="75">
        <f t="shared" si="13"/>
        <v>0</v>
      </c>
      <c r="W4587" s="75">
        <f t="shared" si="14"/>
        <v>0</v>
      </c>
      <c r="X4587" s="75">
        <f t="shared" ref="X4587:Y4587" si="13767">X4586+V4587</f>
        <v>374.9289884</v>
      </c>
      <c r="Y4587" s="75">
        <f t="shared" si="13767"/>
        <v>447.7612207</v>
      </c>
    </row>
    <row r="4588" ht="15.75" customHeight="1">
      <c r="A4588" s="81">
        <v>44866.0</v>
      </c>
      <c r="B4588" s="82">
        <v>18383.2</v>
      </c>
      <c r="C4588" s="82">
        <v>15537.4</v>
      </c>
      <c r="D4588" s="74">
        <f t="shared" si="33"/>
        <v>963</v>
      </c>
      <c r="E4588" s="74">
        <f t="shared" si="16"/>
        <v>0</v>
      </c>
      <c r="F4588" s="75">
        <f t="shared" si="4"/>
        <v>11</v>
      </c>
      <c r="G4588" s="75">
        <f t="shared" si="17"/>
        <v>1</v>
      </c>
      <c r="H4588" s="76">
        <f>IF(A4588&lt;SIP_Calculator!$B$7,0,IF(A4588&gt;SIP_Calculator!$E$7,0,1))</f>
        <v>1</v>
      </c>
      <c r="I4588" s="74">
        <f t="shared" si="5"/>
        <v>0</v>
      </c>
      <c r="J4588" s="75">
        <f t="shared" si="6"/>
        <v>1</v>
      </c>
      <c r="K4588" s="76">
        <f>H4588*SIP_Calculator!$D$25</f>
        <v>484.4666522</v>
      </c>
      <c r="L4588" s="76">
        <f t="shared" si="7"/>
        <v>0.0263537715</v>
      </c>
      <c r="M4588" s="76">
        <f t="shared" si="8"/>
        <v>0.03118067709</v>
      </c>
      <c r="N4588" s="76">
        <f t="shared" ref="N4588:O4588" si="13768">N4587+L4588</f>
        <v>374.4969676</v>
      </c>
      <c r="O4588" s="76">
        <f t="shared" si="13768"/>
        <v>447.2066904</v>
      </c>
      <c r="P4588" s="74">
        <f>I4588*SIP_Calculator!$D$26</f>
        <v>0</v>
      </c>
      <c r="Q4588" s="74">
        <f t="shared" si="10"/>
        <v>0</v>
      </c>
      <c r="R4588" s="74">
        <f t="shared" si="11"/>
        <v>0</v>
      </c>
      <c r="S4588" s="74">
        <f t="shared" ref="S4588:T4588" si="13769">S4587+Q4588</f>
        <v>374.3864494</v>
      </c>
      <c r="T4588" s="74">
        <f t="shared" si="13769"/>
        <v>447.1634322</v>
      </c>
      <c r="U4588" s="75">
        <f>J4588*SIP_Calculator!$D$27</f>
        <v>10000</v>
      </c>
      <c r="V4588" s="75">
        <f t="shared" si="13"/>
        <v>0.5439749336</v>
      </c>
      <c r="W4588" s="75">
        <f t="shared" si="14"/>
        <v>0.6436083257</v>
      </c>
      <c r="X4588" s="75">
        <f t="shared" ref="X4588:Y4588" si="13770">X4587+V4588</f>
        <v>375.4729634</v>
      </c>
      <c r="Y4588" s="75">
        <f t="shared" si="13770"/>
        <v>448.404829</v>
      </c>
    </row>
    <row r="4589" ht="15.75" customHeight="1">
      <c r="A4589" s="81">
        <v>44867.0</v>
      </c>
      <c r="B4589" s="82">
        <v>18322.4</v>
      </c>
      <c r="C4589" s="82">
        <v>15497.55</v>
      </c>
      <c r="D4589" s="74">
        <f t="shared" si="33"/>
        <v>963</v>
      </c>
      <c r="E4589" s="74">
        <f t="shared" si="16"/>
        <v>0</v>
      </c>
      <c r="F4589" s="75">
        <f t="shared" si="4"/>
        <v>11</v>
      </c>
      <c r="G4589" s="75">
        <f t="shared" si="17"/>
        <v>0</v>
      </c>
      <c r="H4589" s="76">
        <f>IF(A4589&lt;SIP_Calculator!$B$7,0,IF(A4589&gt;SIP_Calculator!$E$7,0,1))</f>
        <v>1</v>
      </c>
      <c r="I4589" s="74">
        <f t="shared" si="5"/>
        <v>0</v>
      </c>
      <c r="J4589" s="75">
        <f t="shared" si="6"/>
        <v>0</v>
      </c>
      <c r="K4589" s="76">
        <f>H4589*SIP_Calculator!$D$25</f>
        <v>484.4666522</v>
      </c>
      <c r="L4589" s="76">
        <f t="shared" si="7"/>
        <v>0.02644122234</v>
      </c>
      <c r="M4589" s="76">
        <f t="shared" si="8"/>
        <v>0.03126085428</v>
      </c>
      <c r="N4589" s="76">
        <f t="shared" ref="N4589:O4589" si="13771">N4588+L4589</f>
        <v>374.5234089</v>
      </c>
      <c r="O4589" s="76">
        <f t="shared" si="13771"/>
        <v>447.2379513</v>
      </c>
      <c r="P4589" s="74">
        <f>I4589*SIP_Calculator!$D$26</f>
        <v>0</v>
      </c>
      <c r="Q4589" s="74">
        <f t="shared" si="10"/>
        <v>0</v>
      </c>
      <c r="R4589" s="74">
        <f t="shared" si="11"/>
        <v>0</v>
      </c>
      <c r="S4589" s="74">
        <f t="shared" ref="S4589:T4589" si="13772">S4588+Q4589</f>
        <v>374.3864494</v>
      </c>
      <c r="T4589" s="74">
        <f t="shared" si="13772"/>
        <v>447.1634322</v>
      </c>
      <c r="U4589" s="75">
        <f>J4589*SIP_Calculator!$D$27</f>
        <v>0</v>
      </c>
      <c r="V4589" s="75">
        <f t="shared" si="13"/>
        <v>0</v>
      </c>
      <c r="W4589" s="75">
        <f t="shared" si="14"/>
        <v>0</v>
      </c>
      <c r="X4589" s="75">
        <f t="shared" ref="X4589:Y4589" si="13773">X4588+V4589</f>
        <v>375.4729634</v>
      </c>
      <c r="Y4589" s="75">
        <f t="shared" si="13773"/>
        <v>448.404829</v>
      </c>
    </row>
    <row r="4590" ht="15.75" customHeight="1">
      <c r="A4590" s="81">
        <v>44868.0</v>
      </c>
      <c r="B4590" s="82">
        <v>18297.4</v>
      </c>
      <c r="C4590" s="82">
        <v>15484.7</v>
      </c>
      <c r="D4590" s="74">
        <f t="shared" si="33"/>
        <v>963</v>
      </c>
      <c r="E4590" s="74">
        <f t="shared" si="16"/>
        <v>0</v>
      </c>
      <c r="F4590" s="75">
        <f t="shared" si="4"/>
        <v>11</v>
      </c>
      <c r="G4590" s="75">
        <f t="shared" si="17"/>
        <v>0</v>
      </c>
      <c r="H4590" s="76">
        <f>IF(A4590&lt;SIP_Calculator!$B$7,0,IF(A4590&gt;SIP_Calculator!$E$7,0,1))</f>
        <v>1</v>
      </c>
      <c r="I4590" s="74">
        <f t="shared" si="5"/>
        <v>0</v>
      </c>
      <c r="J4590" s="75">
        <f t="shared" si="6"/>
        <v>0</v>
      </c>
      <c r="K4590" s="76">
        <f>H4590*SIP_Calculator!$D$25</f>
        <v>484.4666522</v>
      </c>
      <c r="L4590" s="76">
        <f t="shared" si="7"/>
        <v>0.02647734936</v>
      </c>
      <c r="M4590" s="76">
        <f t="shared" si="8"/>
        <v>0.03128679614</v>
      </c>
      <c r="N4590" s="76">
        <f t="shared" ref="N4590:O4590" si="13774">N4589+L4590</f>
        <v>374.5498862</v>
      </c>
      <c r="O4590" s="76">
        <f t="shared" si="13774"/>
        <v>447.2692381</v>
      </c>
      <c r="P4590" s="74">
        <f>I4590*SIP_Calculator!$D$26</f>
        <v>0</v>
      </c>
      <c r="Q4590" s="74">
        <f t="shared" si="10"/>
        <v>0</v>
      </c>
      <c r="R4590" s="74">
        <f t="shared" si="11"/>
        <v>0</v>
      </c>
      <c r="S4590" s="74">
        <f t="shared" ref="S4590:T4590" si="13775">S4589+Q4590</f>
        <v>374.3864494</v>
      </c>
      <c r="T4590" s="74">
        <f t="shared" si="13775"/>
        <v>447.1634322</v>
      </c>
      <c r="U4590" s="75">
        <f>J4590*SIP_Calculator!$D$27</f>
        <v>0</v>
      </c>
      <c r="V4590" s="75">
        <f t="shared" si="13"/>
        <v>0</v>
      </c>
      <c r="W4590" s="75">
        <f t="shared" si="14"/>
        <v>0</v>
      </c>
      <c r="X4590" s="75">
        <f t="shared" ref="X4590:Y4590" si="13776">X4589+V4590</f>
        <v>375.4729634</v>
      </c>
      <c r="Y4590" s="75">
        <f t="shared" si="13776"/>
        <v>448.404829</v>
      </c>
    </row>
    <row r="4591" ht="15.75" customHeight="1">
      <c r="A4591" s="81">
        <v>44869.0</v>
      </c>
      <c r="B4591" s="82">
        <v>18361.45</v>
      </c>
      <c r="C4591" s="82">
        <v>15530.85</v>
      </c>
      <c r="D4591" s="74">
        <f t="shared" si="33"/>
        <v>963</v>
      </c>
      <c r="E4591" s="74">
        <f t="shared" si="16"/>
        <v>0</v>
      </c>
      <c r="F4591" s="75">
        <f t="shared" si="4"/>
        <v>11</v>
      </c>
      <c r="G4591" s="75">
        <f t="shared" si="17"/>
        <v>0</v>
      </c>
      <c r="H4591" s="76">
        <f>IF(A4591&lt;SIP_Calculator!$B$7,0,IF(A4591&gt;SIP_Calculator!$E$7,0,1))</f>
        <v>1</v>
      </c>
      <c r="I4591" s="74">
        <f t="shared" si="5"/>
        <v>0</v>
      </c>
      <c r="J4591" s="75">
        <f t="shared" si="6"/>
        <v>0</v>
      </c>
      <c r="K4591" s="76">
        <f>H4591*SIP_Calculator!$D$25</f>
        <v>484.4666522</v>
      </c>
      <c r="L4591" s="76">
        <f t="shared" si="7"/>
        <v>0.02638498878</v>
      </c>
      <c r="M4591" s="76">
        <f t="shared" si="8"/>
        <v>0.03119382727</v>
      </c>
      <c r="N4591" s="76">
        <f t="shared" ref="N4591:O4591" si="13777">N4590+L4591</f>
        <v>374.5762712</v>
      </c>
      <c r="O4591" s="76">
        <f t="shared" si="13777"/>
        <v>447.3004319</v>
      </c>
      <c r="P4591" s="74">
        <f>I4591*SIP_Calculator!$D$26</f>
        <v>0</v>
      </c>
      <c r="Q4591" s="74">
        <f t="shared" si="10"/>
        <v>0</v>
      </c>
      <c r="R4591" s="74">
        <f t="shared" si="11"/>
        <v>0</v>
      </c>
      <c r="S4591" s="74">
        <f t="shared" ref="S4591:T4591" si="13778">S4590+Q4591</f>
        <v>374.3864494</v>
      </c>
      <c r="T4591" s="74">
        <f t="shared" si="13778"/>
        <v>447.1634322</v>
      </c>
      <c r="U4591" s="75">
        <f>J4591*SIP_Calculator!$D$27</f>
        <v>0</v>
      </c>
      <c r="V4591" s="75">
        <f t="shared" si="13"/>
        <v>0</v>
      </c>
      <c r="W4591" s="75">
        <f t="shared" si="14"/>
        <v>0</v>
      </c>
      <c r="X4591" s="75">
        <f t="shared" ref="X4591:Y4591" si="13779">X4590+V4591</f>
        <v>375.4729634</v>
      </c>
      <c r="Y4591" s="75">
        <f t="shared" si="13779"/>
        <v>448.404829</v>
      </c>
    </row>
    <row r="4592" ht="15.75" customHeight="1">
      <c r="A4592" s="81">
        <v>44872.0</v>
      </c>
      <c r="B4592" s="82">
        <v>18450.15</v>
      </c>
      <c r="C4592" s="82">
        <v>15615.15</v>
      </c>
      <c r="D4592" s="74">
        <f t="shared" si="33"/>
        <v>964</v>
      </c>
      <c r="E4592" s="74">
        <f t="shared" si="16"/>
        <v>1</v>
      </c>
      <c r="F4592" s="75">
        <f t="shared" si="4"/>
        <v>11</v>
      </c>
      <c r="G4592" s="75">
        <f t="shared" si="17"/>
        <v>0</v>
      </c>
      <c r="H4592" s="76">
        <f>IF(A4592&lt;SIP_Calculator!$B$7,0,IF(A4592&gt;SIP_Calculator!$E$7,0,1))</f>
        <v>1</v>
      </c>
      <c r="I4592" s="74">
        <f t="shared" si="5"/>
        <v>1</v>
      </c>
      <c r="J4592" s="75">
        <f t="shared" si="6"/>
        <v>0</v>
      </c>
      <c r="K4592" s="76">
        <f>H4592*SIP_Calculator!$D$25</f>
        <v>484.4666522</v>
      </c>
      <c r="L4592" s="76">
        <f t="shared" si="7"/>
        <v>0.02625814165</v>
      </c>
      <c r="M4592" s="76">
        <f t="shared" si="8"/>
        <v>0.03102542417</v>
      </c>
      <c r="N4592" s="76">
        <f t="shared" ref="N4592:O4592" si="13780">N4591+L4592</f>
        <v>374.6025293</v>
      </c>
      <c r="O4592" s="76">
        <f t="shared" si="13780"/>
        <v>447.3314573</v>
      </c>
      <c r="P4592" s="74">
        <f>I4592*SIP_Calculator!$D$26</f>
        <v>2301.341589</v>
      </c>
      <c r="Q4592" s="74">
        <f t="shared" si="10"/>
        <v>0.1247329474</v>
      </c>
      <c r="R4592" s="74">
        <f t="shared" si="11"/>
        <v>0.1473787693</v>
      </c>
      <c r="S4592" s="74">
        <f t="shared" ref="S4592:T4592" si="13781">S4591+Q4592</f>
        <v>374.5111824</v>
      </c>
      <c r="T4592" s="74">
        <f t="shared" si="13781"/>
        <v>447.310811</v>
      </c>
      <c r="U4592" s="75">
        <f>J4592*SIP_Calculator!$D$27</f>
        <v>0</v>
      </c>
      <c r="V4592" s="75">
        <f t="shared" si="13"/>
        <v>0</v>
      </c>
      <c r="W4592" s="75">
        <f t="shared" si="14"/>
        <v>0</v>
      </c>
      <c r="X4592" s="75">
        <f t="shared" ref="X4592:Y4592" si="13782">X4591+V4592</f>
        <v>375.4729634</v>
      </c>
      <c r="Y4592" s="75">
        <f t="shared" si="13782"/>
        <v>448.404829</v>
      </c>
    </row>
    <row r="4593" ht="15.75" customHeight="1">
      <c r="A4593" s="81">
        <v>44874.0</v>
      </c>
      <c r="B4593" s="82">
        <v>18406.25</v>
      </c>
      <c r="C4593" s="82">
        <v>15567.25</v>
      </c>
      <c r="D4593" s="74">
        <f t="shared" si="33"/>
        <v>964</v>
      </c>
      <c r="E4593" s="74">
        <f t="shared" si="16"/>
        <v>0</v>
      </c>
      <c r="F4593" s="75">
        <f t="shared" si="4"/>
        <v>11</v>
      </c>
      <c r="G4593" s="75">
        <f t="shared" si="17"/>
        <v>0</v>
      </c>
      <c r="H4593" s="76">
        <f>IF(A4593&lt;SIP_Calculator!$B$7,0,IF(A4593&gt;SIP_Calculator!$E$7,0,1))</f>
        <v>1</v>
      </c>
      <c r="I4593" s="74">
        <f t="shared" si="5"/>
        <v>0</v>
      </c>
      <c r="J4593" s="75">
        <f t="shared" si="6"/>
        <v>0</v>
      </c>
      <c r="K4593" s="76">
        <f>H4593*SIP_Calculator!$D$25</f>
        <v>484.4666522</v>
      </c>
      <c r="L4593" s="76">
        <f t="shared" si="7"/>
        <v>0.02632076888</v>
      </c>
      <c r="M4593" s="76">
        <f t="shared" si="8"/>
        <v>0.03112088854</v>
      </c>
      <c r="N4593" s="76">
        <f t="shared" ref="N4593:O4593" si="13783">N4592+L4593</f>
        <v>374.6288501</v>
      </c>
      <c r="O4593" s="76">
        <f t="shared" si="13783"/>
        <v>447.3625782</v>
      </c>
      <c r="P4593" s="74">
        <f>I4593*SIP_Calculator!$D$26</f>
        <v>0</v>
      </c>
      <c r="Q4593" s="74">
        <f t="shared" si="10"/>
        <v>0</v>
      </c>
      <c r="R4593" s="74">
        <f t="shared" si="11"/>
        <v>0</v>
      </c>
      <c r="S4593" s="74">
        <f t="shared" ref="S4593:T4593" si="13784">S4592+Q4593</f>
        <v>374.5111824</v>
      </c>
      <c r="T4593" s="74">
        <f t="shared" si="13784"/>
        <v>447.310811</v>
      </c>
      <c r="U4593" s="75">
        <f>J4593*SIP_Calculator!$D$27</f>
        <v>0</v>
      </c>
      <c r="V4593" s="75">
        <f t="shared" si="13"/>
        <v>0</v>
      </c>
      <c r="W4593" s="75">
        <f t="shared" si="14"/>
        <v>0</v>
      </c>
      <c r="X4593" s="75">
        <f t="shared" ref="X4593:Y4593" si="13785">X4592+V4593</f>
        <v>375.4729634</v>
      </c>
      <c r="Y4593" s="75">
        <f t="shared" si="13785"/>
        <v>448.404829</v>
      </c>
    </row>
    <row r="4594" ht="15.75" customHeight="1">
      <c r="A4594" s="81">
        <v>44875.0</v>
      </c>
      <c r="B4594" s="82">
        <v>18267.1</v>
      </c>
      <c r="C4594" s="82">
        <v>15440.0</v>
      </c>
      <c r="D4594" s="74">
        <f t="shared" si="33"/>
        <v>964</v>
      </c>
      <c r="E4594" s="74">
        <f t="shared" si="16"/>
        <v>0</v>
      </c>
      <c r="F4594" s="75">
        <f t="shared" si="4"/>
        <v>11</v>
      </c>
      <c r="G4594" s="75">
        <f t="shared" si="17"/>
        <v>0</v>
      </c>
      <c r="H4594" s="76">
        <f>IF(A4594&lt;SIP_Calculator!$B$7,0,IF(A4594&gt;SIP_Calculator!$E$7,0,1))</f>
        <v>1</v>
      </c>
      <c r="I4594" s="74">
        <f t="shared" si="5"/>
        <v>0</v>
      </c>
      <c r="J4594" s="75">
        <f t="shared" si="6"/>
        <v>0</v>
      </c>
      <c r="K4594" s="76">
        <f>H4594*SIP_Calculator!$D$25</f>
        <v>484.4666522</v>
      </c>
      <c r="L4594" s="76">
        <f t="shared" si="7"/>
        <v>0.02652126786</v>
      </c>
      <c r="M4594" s="76">
        <f t="shared" si="8"/>
        <v>0.03137737385</v>
      </c>
      <c r="N4594" s="76">
        <f t="shared" ref="N4594:O4594" si="13786">N4593+L4594</f>
        <v>374.6553714</v>
      </c>
      <c r="O4594" s="76">
        <f t="shared" si="13786"/>
        <v>447.3939556</v>
      </c>
      <c r="P4594" s="74">
        <f>I4594*SIP_Calculator!$D$26</f>
        <v>0</v>
      </c>
      <c r="Q4594" s="74">
        <f t="shared" si="10"/>
        <v>0</v>
      </c>
      <c r="R4594" s="74">
        <f t="shared" si="11"/>
        <v>0</v>
      </c>
      <c r="S4594" s="74">
        <f t="shared" ref="S4594:T4594" si="13787">S4593+Q4594</f>
        <v>374.5111824</v>
      </c>
      <c r="T4594" s="74">
        <f t="shared" si="13787"/>
        <v>447.310811</v>
      </c>
      <c r="U4594" s="75">
        <f>J4594*SIP_Calculator!$D$27</f>
        <v>0</v>
      </c>
      <c r="V4594" s="75">
        <f t="shared" si="13"/>
        <v>0</v>
      </c>
      <c r="W4594" s="75">
        <f t="shared" si="14"/>
        <v>0</v>
      </c>
      <c r="X4594" s="75">
        <f t="shared" ref="X4594:Y4594" si="13788">X4593+V4594</f>
        <v>375.4729634</v>
      </c>
      <c r="Y4594" s="75">
        <f t="shared" si="13788"/>
        <v>448.404829</v>
      </c>
    </row>
    <row r="4595" ht="15.75" customHeight="1">
      <c r="A4595" s="81">
        <v>44876.0</v>
      </c>
      <c r="B4595" s="82">
        <v>18573.35</v>
      </c>
      <c r="C4595" s="82">
        <v>15649.1</v>
      </c>
      <c r="D4595" s="74">
        <f t="shared" si="33"/>
        <v>964</v>
      </c>
      <c r="E4595" s="74">
        <f t="shared" si="16"/>
        <v>0</v>
      </c>
      <c r="F4595" s="75">
        <f t="shared" si="4"/>
        <v>11</v>
      </c>
      <c r="G4595" s="75">
        <f t="shared" si="17"/>
        <v>0</v>
      </c>
      <c r="H4595" s="76">
        <f>IF(A4595&lt;SIP_Calculator!$B$7,0,IF(A4595&gt;SIP_Calculator!$E$7,0,1))</f>
        <v>1</v>
      </c>
      <c r="I4595" s="74">
        <f t="shared" si="5"/>
        <v>0</v>
      </c>
      <c r="J4595" s="75">
        <f t="shared" si="6"/>
        <v>0</v>
      </c>
      <c r="K4595" s="76">
        <f>H4595*SIP_Calculator!$D$25</f>
        <v>484.4666522</v>
      </c>
      <c r="L4595" s="76">
        <f t="shared" si="7"/>
        <v>0.0260839672</v>
      </c>
      <c r="M4595" s="76">
        <f t="shared" si="8"/>
        <v>0.03095811594</v>
      </c>
      <c r="N4595" s="76">
        <f t="shared" ref="N4595:O4595" si="13789">N4594+L4595</f>
        <v>374.6814553</v>
      </c>
      <c r="O4595" s="76">
        <f t="shared" si="13789"/>
        <v>447.4249137</v>
      </c>
      <c r="P4595" s="74">
        <f>I4595*SIP_Calculator!$D$26</f>
        <v>0</v>
      </c>
      <c r="Q4595" s="74">
        <f t="shared" si="10"/>
        <v>0</v>
      </c>
      <c r="R4595" s="74">
        <f t="shared" si="11"/>
        <v>0</v>
      </c>
      <c r="S4595" s="74">
        <f t="shared" ref="S4595:T4595" si="13790">S4594+Q4595</f>
        <v>374.5111824</v>
      </c>
      <c r="T4595" s="74">
        <f t="shared" si="13790"/>
        <v>447.310811</v>
      </c>
      <c r="U4595" s="75">
        <f>J4595*SIP_Calculator!$D$27</f>
        <v>0</v>
      </c>
      <c r="V4595" s="75">
        <f t="shared" si="13"/>
        <v>0</v>
      </c>
      <c r="W4595" s="75">
        <f t="shared" si="14"/>
        <v>0</v>
      </c>
      <c r="X4595" s="75">
        <f t="shared" ref="X4595:Y4595" si="13791">X4594+V4595</f>
        <v>375.4729634</v>
      </c>
      <c r="Y4595" s="75">
        <f t="shared" si="13791"/>
        <v>448.404829</v>
      </c>
    </row>
    <row r="4596" ht="15.75" customHeight="1">
      <c r="A4596" s="81">
        <v>44879.0</v>
      </c>
      <c r="B4596" s="82">
        <v>18568.4</v>
      </c>
      <c r="C4596" s="82">
        <v>15650.2</v>
      </c>
      <c r="D4596" s="74">
        <f t="shared" si="33"/>
        <v>965</v>
      </c>
      <c r="E4596" s="74">
        <f t="shared" si="16"/>
        <v>1</v>
      </c>
      <c r="F4596" s="75">
        <f t="shared" si="4"/>
        <v>11</v>
      </c>
      <c r="G4596" s="75">
        <f t="shared" si="17"/>
        <v>0</v>
      </c>
      <c r="H4596" s="76">
        <f>IF(A4596&lt;SIP_Calculator!$B$7,0,IF(A4596&gt;SIP_Calculator!$E$7,0,1))</f>
        <v>1</v>
      </c>
      <c r="I4596" s="74">
        <f t="shared" si="5"/>
        <v>1</v>
      </c>
      <c r="J4596" s="75">
        <f t="shared" si="6"/>
        <v>0</v>
      </c>
      <c r="K4596" s="76">
        <f>H4596*SIP_Calculator!$D$25</f>
        <v>484.4666522</v>
      </c>
      <c r="L4596" s="76">
        <f t="shared" si="7"/>
        <v>0.02609092071</v>
      </c>
      <c r="M4596" s="76">
        <f t="shared" si="8"/>
        <v>0.03095594</v>
      </c>
      <c r="N4596" s="76">
        <f t="shared" ref="N4596:O4596" si="13792">N4595+L4596</f>
        <v>374.7075463</v>
      </c>
      <c r="O4596" s="76">
        <f t="shared" si="13792"/>
        <v>447.4558697</v>
      </c>
      <c r="P4596" s="74">
        <f>I4596*SIP_Calculator!$D$26</f>
        <v>2301.341589</v>
      </c>
      <c r="Q4596" s="74">
        <f t="shared" si="10"/>
        <v>0.1239386048</v>
      </c>
      <c r="R4596" s="74">
        <f t="shared" si="11"/>
        <v>0.1470487016</v>
      </c>
      <c r="S4596" s="74">
        <f t="shared" ref="S4596:T4596" si="13793">S4595+Q4596</f>
        <v>374.635121</v>
      </c>
      <c r="T4596" s="74">
        <f t="shared" si="13793"/>
        <v>447.4578597</v>
      </c>
      <c r="U4596" s="75">
        <f>J4596*SIP_Calculator!$D$27</f>
        <v>0</v>
      </c>
      <c r="V4596" s="75">
        <f t="shared" si="13"/>
        <v>0</v>
      </c>
      <c r="W4596" s="75">
        <f t="shared" si="14"/>
        <v>0</v>
      </c>
      <c r="X4596" s="75">
        <f t="shared" ref="X4596:Y4596" si="13794">X4595+V4596</f>
        <v>375.4729634</v>
      </c>
      <c r="Y4596" s="75">
        <f t="shared" si="13794"/>
        <v>448.404829</v>
      </c>
    </row>
    <row r="4597" ht="15.75" customHeight="1">
      <c r="A4597" s="81">
        <v>44880.0</v>
      </c>
      <c r="B4597" s="82">
        <v>18635.4</v>
      </c>
      <c r="C4597" s="82">
        <v>15693.9</v>
      </c>
      <c r="D4597" s="74">
        <f t="shared" si="33"/>
        <v>965</v>
      </c>
      <c r="E4597" s="74">
        <f t="shared" si="16"/>
        <v>0</v>
      </c>
      <c r="F4597" s="75">
        <f t="shared" si="4"/>
        <v>11</v>
      </c>
      <c r="G4597" s="75">
        <f t="shared" si="17"/>
        <v>0</v>
      </c>
      <c r="H4597" s="76">
        <f>IF(A4597&lt;SIP_Calculator!$B$7,0,IF(A4597&gt;SIP_Calculator!$E$7,0,1))</f>
        <v>1</v>
      </c>
      <c r="I4597" s="74">
        <f t="shared" si="5"/>
        <v>0</v>
      </c>
      <c r="J4597" s="75">
        <f t="shared" si="6"/>
        <v>0</v>
      </c>
      <c r="K4597" s="76">
        <f>H4597*SIP_Calculator!$D$25</f>
        <v>484.4666522</v>
      </c>
      <c r="L4597" s="76">
        <f t="shared" si="7"/>
        <v>0.02599711582</v>
      </c>
      <c r="M4597" s="76">
        <f t="shared" si="8"/>
        <v>0.03086974252</v>
      </c>
      <c r="N4597" s="76">
        <f t="shared" ref="N4597:O4597" si="13795">N4596+L4597</f>
        <v>374.7335434</v>
      </c>
      <c r="O4597" s="76">
        <f t="shared" si="13795"/>
        <v>447.4867394</v>
      </c>
      <c r="P4597" s="74">
        <f>I4597*SIP_Calculator!$D$26</f>
        <v>0</v>
      </c>
      <c r="Q4597" s="74">
        <f t="shared" si="10"/>
        <v>0</v>
      </c>
      <c r="R4597" s="74">
        <f t="shared" si="11"/>
        <v>0</v>
      </c>
      <c r="S4597" s="74">
        <f t="shared" ref="S4597:T4597" si="13796">S4596+Q4597</f>
        <v>374.635121</v>
      </c>
      <c r="T4597" s="74">
        <f t="shared" si="13796"/>
        <v>447.4578597</v>
      </c>
      <c r="U4597" s="75">
        <f>J4597*SIP_Calculator!$D$27</f>
        <v>0</v>
      </c>
      <c r="V4597" s="75">
        <f t="shared" si="13"/>
        <v>0</v>
      </c>
      <c r="W4597" s="75">
        <f t="shared" si="14"/>
        <v>0</v>
      </c>
      <c r="X4597" s="75">
        <f t="shared" ref="X4597:Y4597" si="13797">X4596+V4597</f>
        <v>375.4729634</v>
      </c>
      <c r="Y4597" s="75">
        <f t="shared" si="13797"/>
        <v>448.404829</v>
      </c>
    </row>
    <row r="4598" ht="15.75" customHeight="1">
      <c r="A4598" s="81">
        <v>44881.0</v>
      </c>
      <c r="B4598" s="82">
        <v>18615.5</v>
      </c>
      <c r="C4598" s="82">
        <v>15663.3</v>
      </c>
      <c r="D4598" s="74">
        <f t="shared" si="33"/>
        <v>965</v>
      </c>
      <c r="E4598" s="74">
        <f t="shared" si="16"/>
        <v>0</v>
      </c>
      <c r="F4598" s="75">
        <f t="shared" si="4"/>
        <v>11</v>
      </c>
      <c r="G4598" s="75">
        <f t="shared" si="17"/>
        <v>0</v>
      </c>
      <c r="H4598" s="76">
        <f>IF(A4598&lt;SIP_Calculator!$B$7,0,IF(A4598&gt;SIP_Calculator!$E$7,0,1))</f>
        <v>1</v>
      </c>
      <c r="I4598" s="74">
        <f t="shared" si="5"/>
        <v>0</v>
      </c>
      <c r="J4598" s="75">
        <f t="shared" si="6"/>
        <v>0</v>
      </c>
      <c r="K4598" s="76">
        <f>H4598*SIP_Calculator!$D$25</f>
        <v>484.4666522</v>
      </c>
      <c r="L4598" s="76">
        <f t="shared" si="7"/>
        <v>0.02602490678</v>
      </c>
      <c r="M4598" s="76">
        <f t="shared" si="8"/>
        <v>0.03093005</v>
      </c>
      <c r="N4598" s="76">
        <f t="shared" ref="N4598:O4598" si="13798">N4597+L4598</f>
        <v>374.7595683</v>
      </c>
      <c r="O4598" s="76">
        <f t="shared" si="13798"/>
        <v>447.5176695</v>
      </c>
      <c r="P4598" s="74">
        <f>I4598*SIP_Calculator!$D$26</f>
        <v>0</v>
      </c>
      <c r="Q4598" s="74">
        <f t="shared" si="10"/>
        <v>0</v>
      </c>
      <c r="R4598" s="74">
        <f t="shared" si="11"/>
        <v>0</v>
      </c>
      <c r="S4598" s="74">
        <f t="shared" ref="S4598:T4598" si="13799">S4597+Q4598</f>
        <v>374.635121</v>
      </c>
      <c r="T4598" s="74">
        <f t="shared" si="13799"/>
        <v>447.4578597</v>
      </c>
      <c r="U4598" s="75">
        <f>J4598*SIP_Calculator!$D$27</f>
        <v>0</v>
      </c>
      <c r="V4598" s="75">
        <f t="shared" si="13"/>
        <v>0</v>
      </c>
      <c r="W4598" s="75">
        <f t="shared" si="14"/>
        <v>0</v>
      </c>
      <c r="X4598" s="75">
        <f t="shared" ref="X4598:Y4598" si="13800">X4597+V4598</f>
        <v>375.4729634</v>
      </c>
      <c r="Y4598" s="75">
        <f t="shared" si="13800"/>
        <v>448.404829</v>
      </c>
    </row>
    <row r="4599" ht="15.75" customHeight="1">
      <c r="A4599" s="81">
        <v>44882.0</v>
      </c>
      <c r="B4599" s="82">
        <v>18532.45</v>
      </c>
      <c r="C4599" s="82">
        <v>15597.25</v>
      </c>
      <c r="D4599" s="74">
        <f t="shared" si="33"/>
        <v>965</v>
      </c>
      <c r="E4599" s="74">
        <f t="shared" si="16"/>
        <v>0</v>
      </c>
      <c r="F4599" s="75">
        <f t="shared" si="4"/>
        <v>11</v>
      </c>
      <c r="G4599" s="75">
        <f t="shared" si="17"/>
        <v>0</v>
      </c>
      <c r="H4599" s="76">
        <f>IF(A4599&lt;SIP_Calculator!$B$7,0,IF(A4599&gt;SIP_Calculator!$E$7,0,1))</f>
        <v>1</v>
      </c>
      <c r="I4599" s="74">
        <f t="shared" si="5"/>
        <v>0</v>
      </c>
      <c r="J4599" s="75">
        <f t="shared" si="6"/>
        <v>0</v>
      </c>
      <c r="K4599" s="76">
        <f>H4599*SIP_Calculator!$D$25</f>
        <v>484.4666522</v>
      </c>
      <c r="L4599" s="76">
        <f t="shared" si="7"/>
        <v>0.02614153294</v>
      </c>
      <c r="M4599" s="76">
        <f t="shared" si="8"/>
        <v>0.03106103013</v>
      </c>
      <c r="N4599" s="76">
        <f t="shared" ref="N4599:O4599" si="13801">N4598+L4599</f>
        <v>374.7857098</v>
      </c>
      <c r="O4599" s="76">
        <f t="shared" si="13801"/>
        <v>447.5487305</v>
      </c>
      <c r="P4599" s="74">
        <f>I4599*SIP_Calculator!$D$26</f>
        <v>0</v>
      </c>
      <c r="Q4599" s="74">
        <f t="shared" si="10"/>
        <v>0</v>
      </c>
      <c r="R4599" s="74">
        <f t="shared" si="11"/>
        <v>0</v>
      </c>
      <c r="S4599" s="74">
        <f t="shared" ref="S4599:T4599" si="13802">S4598+Q4599</f>
        <v>374.635121</v>
      </c>
      <c r="T4599" s="74">
        <f t="shared" si="13802"/>
        <v>447.4578597</v>
      </c>
      <c r="U4599" s="75">
        <f>J4599*SIP_Calculator!$D$27</f>
        <v>0</v>
      </c>
      <c r="V4599" s="75">
        <f t="shared" si="13"/>
        <v>0</v>
      </c>
      <c r="W4599" s="75">
        <f t="shared" si="14"/>
        <v>0</v>
      </c>
      <c r="X4599" s="75">
        <f t="shared" ref="X4599:Y4599" si="13803">X4598+V4599</f>
        <v>375.4729634</v>
      </c>
      <c r="Y4599" s="75">
        <f t="shared" si="13803"/>
        <v>448.404829</v>
      </c>
    </row>
    <row r="4600" ht="15.75" customHeight="1">
      <c r="A4600" s="81">
        <v>44883.0</v>
      </c>
      <c r="B4600" s="82">
        <v>18483.2</v>
      </c>
      <c r="C4600" s="82">
        <v>15550.85</v>
      </c>
      <c r="D4600" s="74">
        <f t="shared" si="33"/>
        <v>965</v>
      </c>
      <c r="E4600" s="74">
        <f t="shared" si="16"/>
        <v>0</v>
      </c>
      <c r="F4600" s="75">
        <f t="shared" si="4"/>
        <v>11</v>
      </c>
      <c r="G4600" s="75">
        <f t="shared" si="17"/>
        <v>0</v>
      </c>
      <c r="H4600" s="76">
        <f>IF(A4600&lt;SIP_Calculator!$B$7,0,IF(A4600&gt;SIP_Calculator!$E$7,0,1))</f>
        <v>1</v>
      </c>
      <c r="I4600" s="74">
        <f t="shared" si="5"/>
        <v>0</v>
      </c>
      <c r="J4600" s="75">
        <f t="shared" si="6"/>
        <v>0</v>
      </c>
      <c r="K4600" s="76">
        <f>H4600*SIP_Calculator!$D$25</f>
        <v>484.4666522</v>
      </c>
      <c r="L4600" s="76">
        <f t="shared" si="7"/>
        <v>0.0262111892</v>
      </c>
      <c r="M4600" s="76">
        <f t="shared" si="8"/>
        <v>0.03115370878</v>
      </c>
      <c r="N4600" s="76">
        <f t="shared" ref="N4600:O4600" si="13804">N4599+L4600</f>
        <v>374.811921</v>
      </c>
      <c r="O4600" s="76">
        <f t="shared" si="13804"/>
        <v>447.5798842</v>
      </c>
      <c r="P4600" s="74">
        <f>I4600*SIP_Calculator!$D$26</f>
        <v>0</v>
      </c>
      <c r="Q4600" s="74">
        <f t="shared" si="10"/>
        <v>0</v>
      </c>
      <c r="R4600" s="74">
        <f t="shared" si="11"/>
        <v>0</v>
      </c>
      <c r="S4600" s="74">
        <f t="shared" ref="S4600:T4600" si="13805">S4599+Q4600</f>
        <v>374.635121</v>
      </c>
      <c r="T4600" s="74">
        <f t="shared" si="13805"/>
        <v>447.4578597</v>
      </c>
      <c r="U4600" s="75">
        <f>J4600*SIP_Calculator!$D$27</f>
        <v>0</v>
      </c>
      <c r="V4600" s="75">
        <f t="shared" si="13"/>
        <v>0</v>
      </c>
      <c r="W4600" s="75">
        <f t="shared" si="14"/>
        <v>0</v>
      </c>
      <c r="X4600" s="75">
        <f t="shared" ref="X4600:Y4600" si="13806">X4599+V4600</f>
        <v>375.4729634</v>
      </c>
      <c r="Y4600" s="75">
        <f t="shared" si="13806"/>
        <v>448.404829</v>
      </c>
    </row>
    <row r="4601" ht="15.75" customHeight="1">
      <c r="A4601" s="81">
        <v>44886.0</v>
      </c>
      <c r="B4601" s="82">
        <v>18334.65</v>
      </c>
      <c r="C4601" s="82">
        <v>15453.8</v>
      </c>
      <c r="D4601" s="74">
        <f t="shared" si="33"/>
        <v>966</v>
      </c>
      <c r="E4601" s="74">
        <f t="shared" si="16"/>
        <v>1</v>
      </c>
      <c r="F4601" s="75">
        <f t="shared" si="4"/>
        <v>11</v>
      </c>
      <c r="G4601" s="75">
        <f t="shared" si="17"/>
        <v>0</v>
      </c>
      <c r="H4601" s="76">
        <f>IF(A4601&lt;SIP_Calculator!$B$7,0,IF(A4601&gt;SIP_Calculator!$E$7,0,1))</f>
        <v>1</v>
      </c>
      <c r="I4601" s="74">
        <f t="shared" si="5"/>
        <v>1</v>
      </c>
      <c r="J4601" s="75">
        <f t="shared" si="6"/>
        <v>0</v>
      </c>
      <c r="K4601" s="76">
        <f>H4601*SIP_Calculator!$D$25</f>
        <v>484.4666522</v>
      </c>
      <c r="L4601" s="76">
        <f t="shared" si="7"/>
        <v>0.02642355606</v>
      </c>
      <c r="M4601" s="76">
        <f t="shared" si="8"/>
        <v>0.03134935435</v>
      </c>
      <c r="N4601" s="76">
        <f t="shared" ref="N4601:O4601" si="13807">N4600+L4601</f>
        <v>374.8383446</v>
      </c>
      <c r="O4601" s="76">
        <f t="shared" si="13807"/>
        <v>447.6112335</v>
      </c>
      <c r="P4601" s="74">
        <f>I4601*SIP_Calculator!$D$26</f>
        <v>2301.341589</v>
      </c>
      <c r="Q4601" s="74">
        <f t="shared" si="10"/>
        <v>0.1255187085</v>
      </c>
      <c r="R4601" s="74">
        <f t="shared" si="11"/>
        <v>0.1489175212</v>
      </c>
      <c r="S4601" s="74">
        <f t="shared" ref="S4601:T4601" si="13808">S4600+Q4601</f>
        <v>374.7606397</v>
      </c>
      <c r="T4601" s="74">
        <f t="shared" si="13808"/>
        <v>447.6067772</v>
      </c>
      <c r="U4601" s="75">
        <f>J4601*SIP_Calculator!$D$27</f>
        <v>0</v>
      </c>
      <c r="V4601" s="75">
        <f t="shared" si="13"/>
        <v>0</v>
      </c>
      <c r="W4601" s="75">
        <f t="shared" si="14"/>
        <v>0</v>
      </c>
      <c r="X4601" s="75">
        <f t="shared" ref="X4601:Y4601" si="13809">X4600+V4601</f>
        <v>375.4729634</v>
      </c>
      <c r="Y4601" s="75">
        <f t="shared" si="13809"/>
        <v>448.404829</v>
      </c>
    </row>
    <row r="4602" ht="15.75" customHeight="1">
      <c r="A4602" s="81">
        <v>44887.0</v>
      </c>
      <c r="B4602" s="82">
        <v>18407.5</v>
      </c>
      <c r="C4602" s="82">
        <v>15509.2</v>
      </c>
      <c r="D4602" s="74">
        <f t="shared" si="33"/>
        <v>966</v>
      </c>
      <c r="E4602" s="74">
        <f t="shared" si="16"/>
        <v>0</v>
      </c>
      <c r="F4602" s="75">
        <f t="shared" si="4"/>
        <v>11</v>
      </c>
      <c r="G4602" s="75">
        <f t="shared" si="17"/>
        <v>0</v>
      </c>
      <c r="H4602" s="76">
        <f>IF(A4602&lt;SIP_Calculator!$B$7,0,IF(A4602&gt;SIP_Calculator!$E$7,0,1))</f>
        <v>1</v>
      </c>
      <c r="I4602" s="74">
        <f t="shared" si="5"/>
        <v>0</v>
      </c>
      <c r="J4602" s="75">
        <f t="shared" si="6"/>
        <v>0</v>
      </c>
      <c r="K4602" s="76">
        <f>H4602*SIP_Calculator!$D$25</f>
        <v>484.4666522</v>
      </c>
      <c r="L4602" s="76">
        <f t="shared" si="7"/>
        <v>0.02631898151</v>
      </c>
      <c r="M4602" s="76">
        <f t="shared" si="8"/>
        <v>0.03123737215</v>
      </c>
      <c r="N4602" s="76">
        <f t="shared" ref="N4602:O4602" si="13810">N4601+L4602</f>
        <v>374.8646635</v>
      </c>
      <c r="O4602" s="76">
        <f t="shared" si="13810"/>
        <v>447.6424709</v>
      </c>
      <c r="P4602" s="74">
        <f>I4602*SIP_Calculator!$D$26</f>
        <v>0</v>
      </c>
      <c r="Q4602" s="74">
        <f t="shared" si="10"/>
        <v>0</v>
      </c>
      <c r="R4602" s="74">
        <f t="shared" si="11"/>
        <v>0</v>
      </c>
      <c r="S4602" s="74">
        <f t="shared" ref="S4602:T4602" si="13811">S4601+Q4602</f>
        <v>374.7606397</v>
      </c>
      <c r="T4602" s="74">
        <f t="shared" si="13811"/>
        <v>447.6067772</v>
      </c>
      <c r="U4602" s="75">
        <f>J4602*SIP_Calculator!$D$27</f>
        <v>0</v>
      </c>
      <c r="V4602" s="75">
        <f t="shared" si="13"/>
        <v>0</v>
      </c>
      <c r="W4602" s="75">
        <f t="shared" si="14"/>
        <v>0</v>
      </c>
      <c r="X4602" s="75">
        <f t="shared" ref="X4602:Y4602" si="13812">X4601+V4602</f>
        <v>375.4729634</v>
      </c>
      <c r="Y4602" s="75">
        <f t="shared" si="13812"/>
        <v>448.404829</v>
      </c>
    </row>
    <row r="4603" ht="15.75" customHeight="1">
      <c r="A4603" s="81">
        <v>44888.0</v>
      </c>
      <c r="B4603" s="82">
        <v>18433.8</v>
      </c>
      <c r="C4603" s="82">
        <v>15538.15</v>
      </c>
      <c r="D4603" s="74">
        <f t="shared" si="33"/>
        <v>966</v>
      </c>
      <c r="E4603" s="74">
        <f t="shared" si="16"/>
        <v>0</v>
      </c>
      <c r="F4603" s="75">
        <f t="shared" si="4"/>
        <v>11</v>
      </c>
      <c r="G4603" s="75">
        <f t="shared" si="17"/>
        <v>0</v>
      </c>
      <c r="H4603" s="76">
        <f>IF(A4603&lt;SIP_Calculator!$B$7,0,IF(A4603&gt;SIP_Calculator!$E$7,0,1))</f>
        <v>1</v>
      </c>
      <c r="I4603" s="74">
        <f t="shared" si="5"/>
        <v>0</v>
      </c>
      <c r="J4603" s="75">
        <f t="shared" si="6"/>
        <v>0</v>
      </c>
      <c r="K4603" s="76">
        <f>H4603*SIP_Calculator!$D$25</f>
        <v>484.4666522</v>
      </c>
      <c r="L4603" s="76">
        <f t="shared" si="7"/>
        <v>0.02628143151</v>
      </c>
      <c r="M4603" s="76">
        <f t="shared" si="8"/>
        <v>0.03117917205</v>
      </c>
      <c r="N4603" s="76">
        <f t="shared" ref="N4603:O4603" si="13813">N4602+L4603</f>
        <v>374.890945</v>
      </c>
      <c r="O4603" s="76">
        <f t="shared" si="13813"/>
        <v>447.6736501</v>
      </c>
      <c r="P4603" s="74">
        <f>I4603*SIP_Calculator!$D$26</f>
        <v>0</v>
      </c>
      <c r="Q4603" s="74">
        <f t="shared" si="10"/>
        <v>0</v>
      </c>
      <c r="R4603" s="74">
        <f t="shared" si="11"/>
        <v>0</v>
      </c>
      <c r="S4603" s="74">
        <f t="shared" ref="S4603:T4603" si="13814">S4602+Q4603</f>
        <v>374.7606397</v>
      </c>
      <c r="T4603" s="74">
        <f t="shared" si="13814"/>
        <v>447.6067772</v>
      </c>
      <c r="U4603" s="75">
        <f>J4603*SIP_Calculator!$D$27</f>
        <v>0</v>
      </c>
      <c r="V4603" s="75">
        <f t="shared" si="13"/>
        <v>0</v>
      </c>
      <c r="W4603" s="75">
        <f t="shared" si="14"/>
        <v>0</v>
      </c>
      <c r="X4603" s="75">
        <f t="shared" ref="X4603:Y4603" si="13815">X4602+V4603</f>
        <v>375.4729634</v>
      </c>
      <c r="Y4603" s="75">
        <f t="shared" si="13815"/>
        <v>448.404829</v>
      </c>
    </row>
    <row r="4604" ht="15.75" customHeight="1">
      <c r="A4604" s="81">
        <v>44889.0</v>
      </c>
      <c r="B4604" s="82">
        <v>18627.25</v>
      </c>
      <c r="C4604" s="82">
        <v>15680.8</v>
      </c>
      <c r="D4604" s="74">
        <f t="shared" si="33"/>
        <v>966</v>
      </c>
      <c r="E4604" s="74">
        <f t="shared" si="16"/>
        <v>0</v>
      </c>
      <c r="F4604" s="75">
        <f t="shared" si="4"/>
        <v>11</v>
      </c>
      <c r="G4604" s="75">
        <f t="shared" si="17"/>
        <v>0</v>
      </c>
      <c r="H4604" s="76">
        <f>IF(A4604&lt;SIP_Calculator!$B$7,0,IF(A4604&gt;SIP_Calculator!$E$7,0,1))</f>
        <v>1</v>
      </c>
      <c r="I4604" s="74">
        <f t="shared" si="5"/>
        <v>0</v>
      </c>
      <c r="J4604" s="75">
        <f t="shared" si="6"/>
        <v>0</v>
      </c>
      <c r="K4604" s="76">
        <f>H4604*SIP_Calculator!$D$25</f>
        <v>484.4666522</v>
      </c>
      <c r="L4604" s="76">
        <f t="shared" si="7"/>
        <v>0.02600849037</v>
      </c>
      <c r="M4604" s="76">
        <f t="shared" si="8"/>
        <v>0.03089553162</v>
      </c>
      <c r="N4604" s="76">
        <f t="shared" ref="N4604:O4604" si="13816">N4603+L4604</f>
        <v>374.9169535</v>
      </c>
      <c r="O4604" s="76">
        <f t="shared" si="13816"/>
        <v>447.7045456</v>
      </c>
      <c r="P4604" s="74">
        <f>I4604*SIP_Calculator!$D$26</f>
        <v>0</v>
      </c>
      <c r="Q4604" s="74">
        <f t="shared" si="10"/>
        <v>0</v>
      </c>
      <c r="R4604" s="74">
        <f t="shared" si="11"/>
        <v>0</v>
      </c>
      <c r="S4604" s="74">
        <f t="shared" ref="S4604:T4604" si="13817">S4603+Q4604</f>
        <v>374.7606397</v>
      </c>
      <c r="T4604" s="74">
        <f t="shared" si="13817"/>
        <v>447.6067772</v>
      </c>
      <c r="U4604" s="75">
        <f>J4604*SIP_Calculator!$D$27</f>
        <v>0</v>
      </c>
      <c r="V4604" s="75">
        <f t="shared" si="13"/>
        <v>0</v>
      </c>
      <c r="W4604" s="75">
        <f t="shared" si="14"/>
        <v>0</v>
      </c>
      <c r="X4604" s="75">
        <f t="shared" ref="X4604:Y4604" si="13818">X4603+V4604</f>
        <v>375.4729634</v>
      </c>
      <c r="Y4604" s="75">
        <f t="shared" si="13818"/>
        <v>448.404829</v>
      </c>
    </row>
    <row r="4605" ht="15.75" customHeight="1">
      <c r="A4605" s="81">
        <v>44890.0</v>
      </c>
      <c r="B4605" s="82">
        <v>18652.05</v>
      </c>
      <c r="C4605" s="82">
        <v>15727.25</v>
      </c>
      <c r="D4605" s="74">
        <f t="shared" si="33"/>
        <v>966</v>
      </c>
      <c r="E4605" s="74">
        <f t="shared" si="16"/>
        <v>0</v>
      </c>
      <c r="F4605" s="75">
        <f t="shared" si="4"/>
        <v>11</v>
      </c>
      <c r="G4605" s="75">
        <f t="shared" si="17"/>
        <v>0</v>
      </c>
      <c r="H4605" s="76">
        <f>IF(A4605&lt;SIP_Calculator!$B$7,0,IF(A4605&gt;SIP_Calculator!$E$7,0,1))</f>
        <v>1</v>
      </c>
      <c r="I4605" s="74">
        <f t="shared" si="5"/>
        <v>0</v>
      </c>
      <c r="J4605" s="75">
        <f t="shared" si="6"/>
        <v>0</v>
      </c>
      <c r="K4605" s="76">
        <f>H4605*SIP_Calculator!$D$25</f>
        <v>484.4666522</v>
      </c>
      <c r="L4605" s="76">
        <f t="shared" si="7"/>
        <v>0.02597390915</v>
      </c>
      <c r="M4605" s="76">
        <f t="shared" si="8"/>
        <v>0.03080428251</v>
      </c>
      <c r="N4605" s="76">
        <f t="shared" ref="N4605:O4605" si="13819">N4604+L4605</f>
        <v>374.9429274</v>
      </c>
      <c r="O4605" s="76">
        <f t="shared" si="13819"/>
        <v>447.7353499</v>
      </c>
      <c r="P4605" s="74">
        <f>I4605*SIP_Calculator!$D$26</f>
        <v>0</v>
      </c>
      <c r="Q4605" s="74">
        <f t="shared" si="10"/>
        <v>0</v>
      </c>
      <c r="R4605" s="74">
        <f t="shared" si="11"/>
        <v>0</v>
      </c>
      <c r="S4605" s="74">
        <f t="shared" ref="S4605:T4605" si="13820">S4604+Q4605</f>
        <v>374.7606397</v>
      </c>
      <c r="T4605" s="74">
        <f t="shared" si="13820"/>
        <v>447.6067772</v>
      </c>
      <c r="U4605" s="75">
        <f>J4605*SIP_Calculator!$D$27</f>
        <v>0</v>
      </c>
      <c r="V4605" s="75">
        <f t="shared" si="13"/>
        <v>0</v>
      </c>
      <c r="W4605" s="75">
        <f t="shared" si="14"/>
        <v>0</v>
      </c>
      <c r="X4605" s="75">
        <f t="shared" ref="X4605:Y4605" si="13821">X4604+V4605</f>
        <v>375.4729634</v>
      </c>
      <c r="Y4605" s="75">
        <f t="shared" si="13821"/>
        <v>448.404829</v>
      </c>
    </row>
    <row r="4606" ht="15.75" customHeight="1">
      <c r="A4606" s="81">
        <v>44893.0</v>
      </c>
      <c r="B4606" s="82">
        <v>18696.75</v>
      </c>
      <c r="C4606" s="82">
        <v>15784.45</v>
      </c>
      <c r="D4606" s="74">
        <f t="shared" si="33"/>
        <v>967</v>
      </c>
      <c r="E4606" s="74">
        <f t="shared" si="16"/>
        <v>1</v>
      </c>
      <c r="F4606" s="75">
        <f t="shared" si="4"/>
        <v>11</v>
      </c>
      <c r="G4606" s="75">
        <f t="shared" si="17"/>
        <v>0</v>
      </c>
      <c r="H4606" s="76">
        <f>IF(A4606&lt;SIP_Calculator!$B$7,0,IF(A4606&gt;SIP_Calculator!$E$7,0,1))</f>
        <v>1</v>
      </c>
      <c r="I4606" s="74">
        <f t="shared" si="5"/>
        <v>1</v>
      </c>
      <c r="J4606" s="75">
        <f t="shared" si="6"/>
        <v>0</v>
      </c>
      <c r="K4606" s="76">
        <f>H4606*SIP_Calculator!$D$25</f>
        <v>484.4666522</v>
      </c>
      <c r="L4606" s="76">
        <f t="shared" si="7"/>
        <v>0.02591181099</v>
      </c>
      <c r="M4606" s="76">
        <f t="shared" si="8"/>
        <v>0.03069265335</v>
      </c>
      <c r="N4606" s="76">
        <f t="shared" ref="N4606:O4606" si="13822">N4605+L4606</f>
        <v>374.9688392</v>
      </c>
      <c r="O4606" s="76">
        <f t="shared" si="13822"/>
        <v>447.7660426</v>
      </c>
      <c r="P4606" s="74">
        <f>I4606*SIP_Calculator!$D$26</f>
        <v>2301.341589</v>
      </c>
      <c r="Q4606" s="74">
        <f t="shared" si="10"/>
        <v>0.1230877874</v>
      </c>
      <c r="R4606" s="74">
        <f t="shared" si="11"/>
        <v>0.1457980221</v>
      </c>
      <c r="S4606" s="74">
        <f t="shared" ref="S4606:T4606" si="13823">S4605+Q4606</f>
        <v>374.8837275</v>
      </c>
      <c r="T4606" s="74">
        <f t="shared" si="13823"/>
        <v>447.7525753</v>
      </c>
      <c r="U4606" s="75">
        <f>J4606*SIP_Calculator!$D$27</f>
        <v>0</v>
      </c>
      <c r="V4606" s="75">
        <f t="shared" si="13"/>
        <v>0</v>
      </c>
      <c r="W4606" s="75">
        <f t="shared" si="14"/>
        <v>0</v>
      </c>
      <c r="X4606" s="75">
        <f t="shared" ref="X4606:Y4606" si="13824">X4605+V4606</f>
        <v>375.4729634</v>
      </c>
      <c r="Y4606" s="75">
        <f t="shared" si="13824"/>
        <v>448.404829</v>
      </c>
    </row>
    <row r="4607" ht="15.75" customHeight="1">
      <c r="A4607" s="81">
        <v>44894.0</v>
      </c>
      <c r="B4607" s="82">
        <v>18758.35</v>
      </c>
      <c r="C4607" s="82">
        <v>15812.45</v>
      </c>
      <c r="D4607" s="74">
        <f t="shared" si="33"/>
        <v>967</v>
      </c>
      <c r="E4607" s="74">
        <f t="shared" si="16"/>
        <v>0</v>
      </c>
      <c r="F4607" s="75">
        <f t="shared" si="4"/>
        <v>11</v>
      </c>
      <c r="G4607" s="75">
        <f t="shared" si="17"/>
        <v>0</v>
      </c>
      <c r="H4607" s="76">
        <f>IF(A4607&lt;SIP_Calculator!$B$7,0,IF(A4607&gt;SIP_Calculator!$E$7,0,1))</f>
        <v>1</v>
      </c>
      <c r="I4607" s="74">
        <f t="shared" si="5"/>
        <v>0</v>
      </c>
      <c r="J4607" s="75">
        <f t="shared" si="6"/>
        <v>0</v>
      </c>
      <c r="K4607" s="76">
        <f>H4607*SIP_Calculator!$D$25</f>
        <v>484.4666522</v>
      </c>
      <c r="L4607" s="76">
        <f t="shared" si="7"/>
        <v>0.02582671995</v>
      </c>
      <c r="M4607" s="76">
        <f t="shared" si="8"/>
        <v>0.03063830413</v>
      </c>
      <c r="N4607" s="76">
        <f t="shared" ref="N4607:O4607" si="13825">N4606+L4607</f>
        <v>374.9946659</v>
      </c>
      <c r="O4607" s="76">
        <f t="shared" si="13825"/>
        <v>447.7966809</v>
      </c>
      <c r="P4607" s="74">
        <f>I4607*SIP_Calculator!$D$26</f>
        <v>0</v>
      </c>
      <c r="Q4607" s="74">
        <f t="shared" si="10"/>
        <v>0</v>
      </c>
      <c r="R4607" s="74">
        <f t="shared" si="11"/>
        <v>0</v>
      </c>
      <c r="S4607" s="74">
        <f t="shared" ref="S4607:T4607" si="13826">S4606+Q4607</f>
        <v>374.8837275</v>
      </c>
      <c r="T4607" s="74">
        <f t="shared" si="13826"/>
        <v>447.7525753</v>
      </c>
      <c r="U4607" s="75">
        <f>J4607*SIP_Calculator!$D$27</f>
        <v>0</v>
      </c>
      <c r="V4607" s="75">
        <f t="shared" si="13"/>
        <v>0</v>
      </c>
      <c r="W4607" s="75">
        <f t="shared" si="14"/>
        <v>0</v>
      </c>
      <c r="X4607" s="75">
        <f t="shared" ref="X4607:Y4607" si="13827">X4606+V4607</f>
        <v>375.4729634</v>
      </c>
      <c r="Y4607" s="75">
        <f t="shared" si="13827"/>
        <v>448.404829</v>
      </c>
    </row>
    <row r="4608" ht="15.75" customHeight="1">
      <c r="A4608" s="81">
        <v>44895.0</v>
      </c>
      <c r="B4608" s="82">
        <v>18919.55</v>
      </c>
      <c r="C4608" s="82">
        <v>15946.15</v>
      </c>
      <c r="D4608" s="74">
        <f t="shared" si="33"/>
        <v>967</v>
      </c>
      <c r="E4608" s="74">
        <f t="shared" si="16"/>
        <v>0</v>
      </c>
      <c r="F4608" s="75">
        <f t="shared" si="4"/>
        <v>11</v>
      </c>
      <c r="G4608" s="75">
        <f t="shared" si="17"/>
        <v>0</v>
      </c>
      <c r="H4608" s="76">
        <f>IF(A4608&lt;SIP_Calculator!$B$7,0,IF(A4608&gt;SIP_Calculator!$E$7,0,1))</f>
        <v>1</v>
      </c>
      <c r="I4608" s="74">
        <f t="shared" si="5"/>
        <v>0</v>
      </c>
      <c r="J4608" s="75">
        <f t="shared" si="6"/>
        <v>0</v>
      </c>
      <c r="K4608" s="76">
        <f>H4608*SIP_Calculator!$D$25</f>
        <v>484.4666522</v>
      </c>
      <c r="L4608" s="76">
        <f t="shared" si="7"/>
        <v>0.02560666888</v>
      </c>
      <c r="M4608" s="76">
        <f t="shared" si="8"/>
        <v>0.03038141822</v>
      </c>
      <c r="N4608" s="76">
        <f t="shared" ref="N4608:O4608" si="13828">N4607+L4608</f>
        <v>375.0202726</v>
      </c>
      <c r="O4608" s="76">
        <f t="shared" si="13828"/>
        <v>447.8270623</v>
      </c>
      <c r="P4608" s="74">
        <f>I4608*SIP_Calculator!$D$26</f>
        <v>0</v>
      </c>
      <c r="Q4608" s="74">
        <f t="shared" si="10"/>
        <v>0</v>
      </c>
      <c r="R4608" s="74">
        <f t="shared" si="11"/>
        <v>0</v>
      </c>
      <c r="S4608" s="74">
        <f t="shared" ref="S4608:T4608" si="13829">S4607+Q4608</f>
        <v>374.8837275</v>
      </c>
      <c r="T4608" s="74">
        <f t="shared" si="13829"/>
        <v>447.7525753</v>
      </c>
      <c r="U4608" s="75">
        <f>J4608*SIP_Calculator!$D$27</f>
        <v>0</v>
      </c>
      <c r="V4608" s="75">
        <f t="shared" si="13"/>
        <v>0</v>
      </c>
      <c r="W4608" s="75">
        <f t="shared" si="14"/>
        <v>0</v>
      </c>
      <c r="X4608" s="75">
        <f t="shared" ref="X4608:Y4608" si="13830">X4607+V4608</f>
        <v>375.4729634</v>
      </c>
      <c r="Y4608" s="75">
        <f t="shared" si="13830"/>
        <v>448.404829</v>
      </c>
    </row>
    <row r="4609" ht="15.75" customHeight="1">
      <c r="A4609" s="81">
        <v>44896.0</v>
      </c>
      <c r="B4609" s="82">
        <v>18973.05</v>
      </c>
      <c r="C4609" s="82">
        <v>16003.95</v>
      </c>
      <c r="D4609" s="74">
        <f t="shared" si="33"/>
        <v>967</v>
      </c>
      <c r="E4609" s="74">
        <f t="shared" si="16"/>
        <v>0</v>
      </c>
      <c r="F4609" s="75">
        <f t="shared" si="4"/>
        <v>12</v>
      </c>
      <c r="G4609" s="75">
        <f t="shared" si="17"/>
        <v>1</v>
      </c>
      <c r="H4609" s="76">
        <f>IF(A4609&lt;SIP_Calculator!$B$7,0,IF(A4609&gt;SIP_Calculator!$E$7,0,1))</f>
        <v>1</v>
      </c>
      <c r="I4609" s="74">
        <f t="shared" si="5"/>
        <v>0</v>
      </c>
      <c r="J4609" s="75">
        <f t="shared" si="6"/>
        <v>1</v>
      </c>
      <c r="K4609" s="76">
        <f>H4609*SIP_Calculator!$D$25</f>
        <v>484.4666522</v>
      </c>
      <c r="L4609" s="76">
        <f t="shared" si="7"/>
        <v>0.02553446347</v>
      </c>
      <c r="M4609" s="76">
        <f t="shared" si="8"/>
        <v>0.03027169244</v>
      </c>
      <c r="N4609" s="76">
        <f t="shared" ref="N4609:O4609" si="13831">N4608+L4609</f>
        <v>375.045807</v>
      </c>
      <c r="O4609" s="76">
        <f t="shared" si="13831"/>
        <v>447.857334</v>
      </c>
      <c r="P4609" s="74">
        <f>I4609*SIP_Calculator!$D$26</f>
        <v>0</v>
      </c>
      <c r="Q4609" s="74">
        <f t="shared" si="10"/>
        <v>0</v>
      </c>
      <c r="R4609" s="74">
        <f t="shared" si="11"/>
        <v>0</v>
      </c>
      <c r="S4609" s="74">
        <f t="shared" ref="S4609:T4609" si="13832">S4608+Q4609</f>
        <v>374.8837275</v>
      </c>
      <c r="T4609" s="74">
        <f t="shared" si="13832"/>
        <v>447.7525753</v>
      </c>
      <c r="U4609" s="75">
        <f>J4609*SIP_Calculator!$D$27</f>
        <v>10000</v>
      </c>
      <c r="V4609" s="75">
        <f t="shared" si="13"/>
        <v>0.5270633873</v>
      </c>
      <c r="W4609" s="75">
        <f t="shared" si="14"/>
        <v>0.6248457412</v>
      </c>
      <c r="X4609" s="75">
        <f t="shared" ref="X4609:Y4609" si="13833">X4608+V4609</f>
        <v>376.0000267</v>
      </c>
      <c r="Y4609" s="75">
        <f t="shared" si="13833"/>
        <v>449.0296748</v>
      </c>
    </row>
    <row r="4610" ht="15.75" customHeight="1">
      <c r="A4610" s="81">
        <v>44897.0</v>
      </c>
      <c r="B4610" s="82">
        <v>18870.25</v>
      </c>
      <c r="C4610" s="82">
        <v>15963.5</v>
      </c>
      <c r="D4610" s="74">
        <f t="shared" si="33"/>
        <v>967</v>
      </c>
      <c r="E4610" s="74">
        <f t="shared" si="16"/>
        <v>0</v>
      </c>
      <c r="F4610" s="75">
        <f t="shared" si="4"/>
        <v>12</v>
      </c>
      <c r="G4610" s="75">
        <f t="shared" si="17"/>
        <v>0</v>
      </c>
      <c r="H4610" s="76">
        <f>IF(A4610&lt;SIP_Calculator!$B$7,0,IF(A4610&gt;SIP_Calculator!$E$7,0,1))</f>
        <v>1</v>
      </c>
      <c r="I4610" s="74">
        <f t="shared" si="5"/>
        <v>0</v>
      </c>
      <c r="J4610" s="75">
        <f t="shared" si="6"/>
        <v>0</v>
      </c>
      <c r="K4610" s="76">
        <f>H4610*SIP_Calculator!$D$25</f>
        <v>484.4666522</v>
      </c>
      <c r="L4610" s="76">
        <f t="shared" si="7"/>
        <v>0.0256735683</v>
      </c>
      <c r="M4610" s="76">
        <f t="shared" si="8"/>
        <v>0.03034839804</v>
      </c>
      <c r="N4610" s="76">
        <f t="shared" ref="N4610:O4610" si="13834">N4609+L4610</f>
        <v>375.0714806</v>
      </c>
      <c r="O4610" s="76">
        <f t="shared" si="13834"/>
        <v>447.8876824</v>
      </c>
      <c r="P4610" s="74">
        <f>I4610*SIP_Calculator!$D$26</f>
        <v>0</v>
      </c>
      <c r="Q4610" s="74">
        <f t="shared" si="10"/>
        <v>0</v>
      </c>
      <c r="R4610" s="74">
        <f t="shared" si="11"/>
        <v>0</v>
      </c>
      <c r="S4610" s="74">
        <f t="shared" ref="S4610:T4610" si="13835">S4609+Q4610</f>
        <v>374.8837275</v>
      </c>
      <c r="T4610" s="74">
        <f t="shared" si="13835"/>
        <v>447.7525753</v>
      </c>
      <c r="U4610" s="75">
        <f>J4610*SIP_Calculator!$D$27</f>
        <v>0</v>
      </c>
      <c r="V4610" s="75">
        <f t="shared" si="13"/>
        <v>0</v>
      </c>
      <c r="W4610" s="75">
        <f t="shared" si="14"/>
        <v>0</v>
      </c>
      <c r="X4610" s="75">
        <f t="shared" ref="X4610:Y4610" si="13836">X4609+V4610</f>
        <v>376.0000267</v>
      </c>
      <c r="Y4610" s="75">
        <f t="shared" si="13836"/>
        <v>449.0296748</v>
      </c>
    </row>
    <row r="4611" ht="15.75" customHeight="1">
      <c r="A4611" s="81">
        <v>44900.0</v>
      </c>
      <c r="B4611" s="82">
        <v>18867.65</v>
      </c>
      <c r="C4611" s="82">
        <v>15967.2</v>
      </c>
      <c r="D4611" s="74">
        <f t="shared" si="33"/>
        <v>968</v>
      </c>
      <c r="E4611" s="74">
        <f t="shared" si="16"/>
        <v>1</v>
      </c>
      <c r="F4611" s="75">
        <f t="shared" si="4"/>
        <v>12</v>
      </c>
      <c r="G4611" s="75">
        <f t="shared" si="17"/>
        <v>0</v>
      </c>
      <c r="H4611" s="76">
        <f>IF(A4611&lt;SIP_Calculator!$B$7,0,IF(A4611&gt;SIP_Calculator!$E$7,0,1))</f>
        <v>1</v>
      </c>
      <c r="I4611" s="74">
        <f t="shared" si="5"/>
        <v>1</v>
      </c>
      <c r="J4611" s="75">
        <f t="shared" si="6"/>
        <v>0</v>
      </c>
      <c r="K4611" s="76">
        <f>H4611*SIP_Calculator!$D$25</f>
        <v>484.4666522</v>
      </c>
      <c r="L4611" s="76">
        <f t="shared" si="7"/>
        <v>0.02567710617</v>
      </c>
      <c r="M4611" s="76">
        <f t="shared" si="8"/>
        <v>0.03034136556</v>
      </c>
      <c r="N4611" s="76">
        <f t="shared" ref="N4611:O4611" si="13837">N4610+L4611</f>
        <v>375.0971577</v>
      </c>
      <c r="O4611" s="76">
        <f t="shared" si="13837"/>
        <v>447.9180237</v>
      </c>
      <c r="P4611" s="74">
        <f>I4611*SIP_Calculator!$D$26</f>
        <v>2301.341589</v>
      </c>
      <c r="Q4611" s="74">
        <f t="shared" si="10"/>
        <v>0.1219728789</v>
      </c>
      <c r="R4611" s="74">
        <f t="shared" si="11"/>
        <v>0.1441293144</v>
      </c>
      <c r="S4611" s="74">
        <f t="shared" ref="S4611:T4611" si="13838">S4610+Q4611</f>
        <v>375.0057003</v>
      </c>
      <c r="T4611" s="74">
        <f t="shared" si="13838"/>
        <v>447.8967046</v>
      </c>
      <c r="U4611" s="75">
        <f>J4611*SIP_Calculator!$D$27</f>
        <v>0</v>
      </c>
      <c r="V4611" s="75">
        <f t="shared" si="13"/>
        <v>0</v>
      </c>
      <c r="W4611" s="75">
        <f t="shared" si="14"/>
        <v>0</v>
      </c>
      <c r="X4611" s="75">
        <f t="shared" ref="X4611:Y4611" si="13839">X4610+V4611</f>
        <v>376.0000267</v>
      </c>
      <c r="Y4611" s="75">
        <f t="shared" si="13839"/>
        <v>449.0296748</v>
      </c>
    </row>
    <row r="4612" ht="15.75" customHeight="1">
      <c r="A4612" s="81">
        <v>44901.0</v>
      </c>
      <c r="B4612" s="82">
        <v>18821.55</v>
      </c>
      <c r="C4612" s="82">
        <v>15922.85</v>
      </c>
      <c r="D4612" s="74">
        <f t="shared" si="33"/>
        <v>968</v>
      </c>
      <c r="E4612" s="74">
        <f t="shared" si="16"/>
        <v>0</v>
      </c>
      <c r="F4612" s="75">
        <f t="shared" si="4"/>
        <v>12</v>
      </c>
      <c r="G4612" s="75">
        <f t="shared" si="17"/>
        <v>0</v>
      </c>
      <c r="H4612" s="76">
        <f>IF(A4612&lt;SIP_Calculator!$B$7,0,IF(A4612&gt;SIP_Calculator!$E$7,0,1))</f>
        <v>1</v>
      </c>
      <c r="I4612" s="74">
        <f t="shared" si="5"/>
        <v>0</v>
      </c>
      <c r="J4612" s="75">
        <f t="shared" si="6"/>
        <v>0</v>
      </c>
      <c r="K4612" s="76">
        <f>H4612*SIP_Calculator!$D$25</f>
        <v>484.4666522</v>
      </c>
      <c r="L4612" s="76">
        <f t="shared" si="7"/>
        <v>0.02573999762</v>
      </c>
      <c r="M4612" s="76">
        <f t="shared" si="8"/>
        <v>0.03042587553</v>
      </c>
      <c r="N4612" s="76">
        <f t="shared" ref="N4612:O4612" si="13840">N4611+L4612</f>
        <v>375.1228977</v>
      </c>
      <c r="O4612" s="76">
        <f t="shared" si="13840"/>
        <v>447.9484496</v>
      </c>
      <c r="P4612" s="74">
        <f>I4612*SIP_Calculator!$D$26</f>
        <v>0</v>
      </c>
      <c r="Q4612" s="74">
        <f t="shared" si="10"/>
        <v>0</v>
      </c>
      <c r="R4612" s="74">
        <f t="shared" si="11"/>
        <v>0</v>
      </c>
      <c r="S4612" s="74">
        <f t="shared" ref="S4612:T4612" si="13841">S4611+Q4612</f>
        <v>375.0057003</v>
      </c>
      <c r="T4612" s="74">
        <f t="shared" si="13841"/>
        <v>447.8967046</v>
      </c>
      <c r="U4612" s="75">
        <f>J4612*SIP_Calculator!$D$27</f>
        <v>0</v>
      </c>
      <c r="V4612" s="75">
        <f t="shared" si="13"/>
        <v>0</v>
      </c>
      <c r="W4612" s="75">
        <f t="shared" si="14"/>
        <v>0</v>
      </c>
      <c r="X4612" s="75">
        <f t="shared" ref="X4612:Y4612" si="13842">X4611+V4612</f>
        <v>376.0000267</v>
      </c>
      <c r="Y4612" s="75">
        <f t="shared" si="13842"/>
        <v>449.0296748</v>
      </c>
    </row>
    <row r="4613" ht="15.75" customHeight="1">
      <c r="A4613" s="81">
        <v>44902.0</v>
      </c>
      <c r="B4613" s="82">
        <v>18754.0</v>
      </c>
      <c r="C4613" s="82">
        <v>15862.0</v>
      </c>
      <c r="D4613" s="74">
        <f t="shared" si="33"/>
        <v>968</v>
      </c>
      <c r="E4613" s="74">
        <f t="shared" si="16"/>
        <v>0</v>
      </c>
      <c r="F4613" s="75">
        <f t="shared" si="4"/>
        <v>12</v>
      </c>
      <c r="G4613" s="75">
        <f t="shared" si="17"/>
        <v>0</v>
      </c>
      <c r="H4613" s="76">
        <f>IF(A4613&lt;SIP_Calculator!$B$7,0,IF(A4613&gt;SIP_Calculator!$E$7,0,1))</f>
        <v>1</v>
      </c>
      <c r="I4613" s="74">
        <f t="shared" si="5"/>
        <v>0</v>
      </c>
      <c r="J4613" s="75">
        <f t="shared" si="6"/>
        <v>0</v>
      </c>
      <c r="K4613" s="76">
        <f>H4613*SIP_Calculator!$D$25</f>
        <v>484.4666522</v>
      </c>
      <c r="L4613" s="76">
        <f t="shared" si="7"/>
        <v>0.02583271047</v>
      </c>
      <c r="M4613" s="76">
        <f t="shared" si="8"/>
        <v>0.03054259565</v>
      </c>
      <c r="N4613" s="76">
        <f t="shared" ref="N4613:O4613" si="13843">N4612+L4613</f>
        <v>375.1487304</v>
      </c>
      <c r="O4613" s="76">
        <f t="shared" si="13843"/>
        <v>447.9789922</v>
      </c>
      <c r="P4613" s="74">
        <f>I4613*SIP_Calculator!$D$26</f>
        <v>0</v>
      </c>
      <c r="Q4613" s="74">
        <f t="shared" si="10"/>
        <v>0</v>
      </c>
      <c r="R4613" s="74">
        <f t="shared" si="11"/>
        <v>0</v>
      </c>
      <c r="S4613" s="74">
        <f t="shared" ref="S4613:T4613" si="13844">S4612+Q4613</f>
        <v>375.0057003</v>
      </c>
      <c r="T4613" s="74">
        <f t="shared" si="13844"/>
        <v>447.8967046</v>
      </c>
      <c r="U4613" s="75">
        <f>J4613*SIP_Calculator!$D$27</f>
        <v>0</v>
      </c>
      <c r="V4613" s="75">
        <f t="shared" si="13"/>
        <v>0</v>
      </c>
      <c r="W4613" s="75">
        <f t="shared" si="14"/>
        <v>0</v>
      </c>
      <c r="X4613" s="75">
        <f t="shared" ref="X4613:Y4613" si="13845">X4612+V4613</f>
        <v>376.0000267</v>
      </c>
      <c r="Y4613" s="75">
        <f t="shared" si="13845"/>
        <v>449.0296748</v>
      </c>
    </row>
    <row r="4614" ht="15.75" customHeight="1">
      <c r="A4614" s="81">
        <v>44903.0</v>
      </c>
      <c r="B4614" s="82">
        <v>18802.0</v>
      </c>
      <c r="C4614" s="82">
        <v>15911.1</v>
      </c>
      <c r="D4614" s="74">
        <f t="shared" si="33"/>
        <v>968</v>
      </c>
      <c r="E4614" s="74">
        <f t="shared" si="16"/>
        <v>0</v>
      </c>
      <c r="F4614" s="75">
        <f t="shared" si="4"/>
        <v>12</v>
      </c>
      <c r="G4614" s="75">
        <f t="shared" si="17"/>
        <v>0</v>
      </c>
      <c r="H4614" s="76">
        <f>IF(A4614&lt;SIP_Calculator!$B$7,0,IF(A4614&gt;SIP_Calculator!$E$7,0,1))</f>
        <v>1</v>
      </c>
      <c r="I4614" s="74">
        <f t="shared" si="5"/>
        <v>0</v>
      </c>
      <c r="J4614" s="75">
        <f t="shared" si="6"/>
        <v>0</v>
      </c>
      <c r="K4614" s="76">
        <f>H4614*SIP_Calculator!$D$25</f>
        <v>484.4666522</v>
      </c>
      <c r="L4614" s="76">
        <f t="shared" si="7"/>
        <v>0.02576676163</v>
      </c>
      <c r="M4614" s="76">
        <f t="shared" si="8"/>
        <v>0.03044834437</v>
      </c>
      <c r="N4614" s="76">
        <f t="shared" ref="N4614:O4614" si="13846">N4613+L4614</f>
        <v>375.1744972</v>
      </c>
      <c r="O4614" s="76">
        <f t="shared" si="13846"/>
        <v>448.0094406</v>
      </c>
      <c r="P4614" s="74">
        <f>I4614*SIP_Calculator!$D$26</f>
        <v>0</v>
      </c>
      <c r="Q4614" s="74">
        <f t="shared" si="10"/>
        <v>0</v>
      </c>
      <c r="R4614" s="74">
        <f t="shared" si="11"/>
        <v>0</v>
      </c>
      <c r="S4614" s="74">
        <f t="shared" ref="S4614:T4614" si="13847">S4613+Q4614</f>
        <v>375.0057003</v>
      </c>
      <c r="T4614" s="74">
        <f t="shared" si="13847"/>
        <v>447.8967046</v>
      </c>
      <c r="U4614" s="75">
        <f>J4614*SIP_Calculator!$D$27</f>
        <v>0</v>
      </c>
      <c r="V4614" s="75">
        <f t="shared" si="13"/>
        <v>0</v>
      </c>
      <c r="W4614" s="75">
        <f t="shared" si="14"/>
        <v>0</v>
      </c>
      <c r="X4614" s="75">
        <f t="shared" ref="X4614:Y4614" si="13848">X4613+V4614</f>
        <v>376.0000267</v>
      </c>
      <c r="Y4614" s="75">
        <f t="shared" si="13848"/>
        <v>449.0296748</v>
      </c>
    </row>
    <row r="4615" ht="15.75" customHeight="1">
      <c r="A4615" s="81">
        <v>44904.0</v>
      </c>
      <c r="B4615" s="82">
        <v>18687.65</v>
      </c>
      <c r="C4615" s="82">
        <v>15812.75</v>
      </c>
      <c r="D4615" s="74">
        <f t="shared" si="33"/>
        <v>968</v>
      </c>
      <c r="E4615" s="74">
        <f t="shared" si="16"/>
        <v>0</v>
      </c>
      <c r="F4615" s="75">
        <f t="shared" si="4"/>
        <v>12</v>
      </c>
      <c r="G4615" s="75">
        <f t="shared" si="17"/>
        <v>0</v>
      </c>
      <c r="H4615" s="76">
        <f>IF(A4615&lt;SIP_Calculator!$B$7,0,IF(A4615&gt;SIP_Calculator!$E$7,0,1))</f>
        <v>1</v>
      </c>
      <c r="I4615" s="74">
        <f t="shared" si="5"/>
        <v>0</v>
      </c>
      <c r="J4615" s="75">
        <f t="shared" si="6"/>
        <v>0</v>
      </c>
      <c r="K4615" s="76">
        <f>H4615*SIP_Calculator!$D$25</f>
        <v>484.4666522</v>
      </c>
      <c r="L4615" s="76">
        <f t="shared" si="7"/>
        <v>0.02592442882</v>
      </c>
      <c r="M4615" s="76">
        <f t="shared" si="8"/>
        <v>0.03063772286</v>
      </c>
      <c r="N4615" s="76">
        <f t="shared" ref="N4615:O4615" si="13849">N4614+L4615</f>
        <v>375.2004216</v>
      </c>
      <c r="O4615" s="76">
        <f t="shared" si="13849"/>
        <v>448.0400783</v>
      </c>
      <c r="P4615" s="74">
        <f>I4615*SIP_Calculator!$D$26</f>
        <v>0</v>
      </c>
      <c r="Q4615" s="74">
        <f t="shared" si="10"/>
        <v>0</v>
      </c>
      <c r="R4615" s="74">
        <f t="shared" si="11"/>
        <v>0</v>
      </c>
      <c r="S4615" s="74">
        <f t="shared" ref="S4615:T4615" si="13850">S4614+Q4615</f>
        <v>375.0057003</v>
      </c>
      <c r="T4615" s="74">
        <f t="shared" si="13850"/>
        <v>447.8967046</v>
      </c>
      <c r="U4615" s="75">
        <f>J4615*SIP_Calculator!$D$27</f>
        <v>0</v>
      </c>
      <c r="V4615" s="75">
        <f t="shared" si="13"/>
        <v>0</v>
      </c>
      <c r="W4615" s="75">
        <f t="shared" si="14"/>
        <v>0</v>
      </c>
      <c r="X4615" s="75">
        <f t="shared" ref="X4615:Y4615" si="13851">X4614+V4615</f>
        <v>376.0000267</v>
      </c>
      <c r="Y4615" s="75">
        <f t="shared" si="13851"/>
        <v>449.0296748</v>
      </c>
    </row>
    <row r="4616" ht="15.75" customHeight="1">
      <c r="A4616" s="81">
        <v>44907.0</v>
      </c>
      <c r="B4616" s="82">
        <v>18690.8</v>
      </c>
      <c r="C4616" s="82">
        <v>15828.0</v>
      </c>
      <c r="D4616" s="74">
        <f t="shared" si="33"/>
        <v>969</v>
      </c>
      <c r="E4616" s="74">
        <f t="shared" si="16"/>
        <v>1</v>
      </c>
      <c r="F4616" s="75">
        <f t="shared" si="4"/>
        <v>12</v>
      </c>
      <c r="G4616" s="75">
        <f t="shared" si="17"/>
        <v>0</v>
      </c>
      <c r="H4616" s="76">
        <f>IF(A4616&lt;SIP_Calculator!$B$7,0,IF(A4616&gt;SIP_Calculator!$E$7,0,1))</f>
        <v>1</v>
      </c>
      <c r="I4616" s="74">
        <f t="shared" si="5"/>
        <v>1</v>
      </c>
      <c r="J4616" s="75">
        <f t="shared" si="6"/>
        <v>0</v>
      </c>
      <c r="K4616" s="76">
        <f>H4616*SIP_Calculator!$D$25</f>
        <v>484.4666522</v>
      </c>
      <c r="L4616" s="76">
        <f t="shared" si="7"/>
        <v>0.02592005972</v>
      </c>
      <c r="M4616" s="76">
        <f t="shared" si="8"/>
        <v>0.03060820395</v>
      </c>
      <c r="N4616" s="76">
        <f t="shared" ref="N4616:O4616" si="13852">N4615+L4616</f>
        <v>375.2263417</v>
      </c>
      <c r="O4616" s="76">
        <f t="shared" si="13852"/>
        <v>448.0706865</v>
      </c>
      <c r="P4616" s="74">
        <f>I4616*SIP_Calculator!$D$26</f>
        <v>2301.341589</v>
      </c>
      <c r="Q4616" s="74">
        <f t="shared" si="10"/>
        <v>0.123126971</v>
      </c>
      <c r="R4616" s="74">
        <f t="shared" si="11"/>
        <v>0.1453968656</v>
      </c>
      <c r="S4616" s="74">
        <f t="shared" ref="S4616:T4616" si="13853">S4615+Q4616</f>
        <v>375.1288273</v>
      </c>
      <c r="T4616" s="74">
        <f t="shared" si="13853"/>
        <v>448.0421014</v>
      </c>
      <c r="U4616" s="75">
        <f>J4616*SIP_Calculator!$D$27</f>
        <v>0</v>
      </c>
      <c r="V4616" s="75">
        <f t="shared" si="13"/>
        <v>0</v>
      </c>
      <c r="W4616" s="75">
        <f t="shared" si="14"/>
        <v>0</v>
      </c>
      <c r="X4616" s="75">
        <f t="shared" ref="X4616:Y4616" si="13854">X4615+V4616</f>
        <v>376.0000267</v>
      </c>
      <c r="Y4616" s="75">
        <f t="shared" si="13854"/>
        <v>449.0296748</v>
      </c>
    </row>
    <row r="4617" ht="15.75" customHeight="1">
      <c r="A4617" s="81">
        <v>44908.0</v>
      </c>
      <c r="B4617" s="82">
        <v>18781.65</v>
      </c>
      <c r="C4617" s="82">
        <v>15904.5</v>
      </c>
      <c r="D4617" s="74">
        <f t="shared" si="33"/>
        <v>969</v>
      </c>
      <c r="E4617" s="74">
        <f t="shared" si="16"/>
        <v>0</v>
      </c>
      <c r="F4617" s="75">
        <f t="shared" si="4"/>
        <v>12</v>
      </c>
      <c r="G4617" s="75">
        <f t="shared" si="17"/>
        <v>0</v>
      </c>
      <c r="H4617" s="76">
        <f>IF(A4617&lt;SIP_Calculator!$B$7,0,IF(A4617&gt;SIP_Calculator!$E$7,0,1))</f>
        <v>1</v>
      </c>
      <c r="I4617" s="74">
        <f t="shared" si="5"/>
        <v>0</v>
      </c>
      <c r="J4617" s="75">
        <f t="shared" si="6"/>
        <v>0</v>
      </c>
      <c r="K4617" s="76">
        <f>H4617*SIP_Calculator!$D$25</f>
        <v>484.4666522</v>
      </c>
      <c r="L4617" s="76">
        <f t="shared" si="7"/>
        <v>0.02579468003</v>
      </c>
      <c r="M4617" s="76">
        <f t="shared" si="8"/>
        <v>0.03046097973</v>
      </c>
      <c r="N4617" s="76">
        <f t="shared" ref="N4617:O4617" si="13855">N4616+L4617</f>
        <v>375.2521363</v>
      </c>
      <c r="O4617" s="76">
        <f t="shared" si="13855"/>
        <v>448.1011475</v>
      </c>
      <c r="P4617" s="74">
        <f>I4617*SIP_Calculator!$D$26</f>
        <v>0</v>
      </c>
      <c r="Q4617" s="74">
        <f t="shared" si="10"/>
        <v>0</v>
      </c>
      <c r="R4617" s="74">
        <f t="shared" si="11"/>
        <v>0</v>
      </c>
      <c r="S4617" s="74">
        <f t="shared" ref="S4617:T4617" si="13856">S4616+Q4617</f>
        <v>375.1288273</v>
      </c>
      <c r="T4617" s="74">
        <f t="shared" si="13856"/>
        <v>448.0421014</v>
      </c>
      <c r="U4617" s="75">
        <f>J4617*SIP_Calculator!$D$27</f>
        <v>0</v>
      </c>
      <c r="V4617" s="75">
        <f t="shared" si="13"/>
        <v>0</v>
      </c>
      <c r="W4617" s="75">
        <f t="shared" si="14"/>
        <v>0</v>
      </c>
      <c r="X4617" s="75">
        <f t="shared" ref="X4617:Y4617" si="13857">X4616+V4617</f>
        <v>376.0000267</v>
      </c>
      <c r="Y4617" s="75">
        <f t="shared" si="13857"/>
        <v>449.0296748</v>
      </c>
    </row>
    <row r="4618" ht="15.75" customHeight="1">
      <c r="A4618" s="81">
        <v>44909.0</v>
      </c>
      <c r="B4618" s="82">
        <v>18837.25</v>
      </c>
      <c r="C4618" s="82">
        <v>15963.8</v>
      </c>
      <c r="D4618" s="74">
        <f t="shared" si="33"/>
        <v>969</v>
      </c>
      <c r="E4618" s="74">
        <f t="shared" si="16"/>
        <v>0</v>
      </c>
      <c r="F4618" s="75">
        <f t="shared" si="4"/>
        <v>12</v>
      </c>
      <c r="G4618" s="75">
        <f t="shared" si="17"/>
        <v>0</v>
      </c>
      <c r="H4618" s="76">
        <f>IF(A4618&lt;SIP_Calculator!$B$7,0,IF(A4618&gt;SIP_Calculator!$E$7,0,1))</f>
        <v>1</v>
      </c>
      <c r="I4618" s="74">
        <f t="shared" si="5"/>
        <v>0</v>
      </c>
      <c r="J4618" s="75">
        <f t="shared" si="6"/>
        <v>0</v>
      </c>
      <c r="K4618" s="76">
        <f>H4618*SIP_Calculator!$D$25</f>
        <v>484.4666522</v>
      </c>
      <c r="L4618" s="76">
        <f t="shared" si="7"/>
        <v>0.02571854449</v>
      </c>
      <c r="M4618" s="76">
        <f t="shared" si="8"/>
        <v>0.03034782772</v>
      </c>
      <c r="N4618" s="76">
        <f t="shared" ref="N4618:O4618" si="13858">N4617+L4618</f>
        <v>375.2778549</v>
      </c>
      <c r="O4618" s="76">
        <f t="shared" si="13858"/>
        <v>448.1314953</v>
      </c>
      <c r="P4618" s="74">
        <f>I4618*SIP_Calculator!$D$26</f>
        <v>0</v>
      </c>
      <c r="Q4618" s="74">
        <f t="shared" si="10"/>
        <v>0</v>
      </c>
      <c r="R4618" s="74">
        <f t="shared" si="11"/>
        <v>0</v>
      </c>
      <c r="S4618" s="74">
        <f t="shared" ref="S4618:T4618" si="13859">S4617+Q4618</f>
        <v>375.1288273</v>
      </c>
      <c r="T4618" s="74">
        <f t="shared" si="13859"/>
        <v>448.0421014</v>
      </c>
      <c r="U4618" s="75">
        <f>J4618*SIP_Calculator!$D$27</f>
        <v>0</v>
      </c>
      <c r="V4618" s="75">
        <f t="shared" si="13"/>
        <v>0</v>
      </c>
      <c r="W4618" s="75">
        <f t="shared" si="14"/>
        <v>0</v>
      </c>
      <c r="X4618" s="75">
        <f t="shared" ref="X4618:Y4618" si="13860">X4617+V4618</f>
        <v>376.0000267</v>
      </c>
      <c r="Y4618" s="75">
        <f t="shared" si="13860"/>
        <v>449.0296748</v>
      </c>
    </row>
    <row r="4619" ht="15.75" customHeight="1">
      <c r="A4619" s="81">
        <v>44910.0</v>
      </c>
      <c r="B4619" s="82">
        <v>18604.45</v>
      </c>
      <c r="C4619" s="82">
        <v>15783.8</v>
      </c>
      <c r="D4619" s="74">
        <f t="shared" si="33"/>
        <v>969</v>
      </c>
      <c r="E4619" s="74">
        <f t="shared" si="16"/>
        <v>0</v>
      </c>
      <c r="F4619" s="75">
        <f t="shared" si="4"/>
        <v>12</v>
      </c>
      <c r="G4619" s="75">
        <f t="shared" si="17"/>
        <v>0</v>
      </c>
      <c r="H4619" s="76">
        <f>IF(A4619&lt;SIP_Calculator!$B$7,0,IF(A4619&gt;SIP_Calculator!$E$7,0,1))</f>
        <v>1</v>
      </c>
      <c r="I4619" s="74">
        <f t="shared" si="5"/>
        <v>0</v>
      </c>
      <c r="J4619" s="75">
        <f t="shared" si="6"/>
        <v>0</v>
      </c>
      <c r="K4619" s="76">
        <f>H4619*SIP_Calculator!$D$25</f>
        <v>484.4666522</v>
      </c>
      <c r="L4619" s="76">
        <f t="shared" si="7"/>
        <v>0.02604036412</v>
      </c>
      <c r="M4619" s="76">
        <f t="shared" si="8"/>
        <v>0.03069391732</v>
      </c>
      <c r="N4619" s="76">
        <f t="shared" ref="N4619:O4619" si="13861">N4618+L4619</f>
        <v>375.3038953</v>
      </c>
      <c r="O4619" s="76">
        <f t="shared" si="13861"/>
        <v>448.1621892</v>
      </c>
      <c r="P4619" s="74">
        <f>I4619*SIP_Calculator!$D$26</f>
        <v>0</v>
      </c>
      <c r="Q4619" s="74">
        <f t="shared" si="10"/>
        <v>0</v>
      </c>
      <c r="R4619" s="74">
        <f t="shared" si="11"/>
        <v>0</v>
      </c>
      <c r="S4619" s="74">
        <f t="shared" ref="S4619:T4619" si="13862">S4618+Q4619</f>
        <v>375.1288273</v>
      </c>
      <c r="T4619" s="74">
        <f t="shared" si="13862"/>
        <v>448.0421014</v>
      </c>
      <c r="U4619" s="75">
        <f>J4619*SIP_Calculator!$D$27</f>
        <v>0</v>
      </c>
      <c r="V4619" s="75">
        <f t="shared" si="13"/>
        <v>0</v>
      </c>
      <c r="W4619" s="75">
        <f t="shared" si="14"/>
        <v>0</v>
      </c>
      <c r="X4619" s="75">
        <f t="shared" ref="X4619:Y4619" si="13863">X4618+V4619</f>
        <v>376.0000267</v>
      </c>
      <c r="Y4619" s="75">
        <f t="shared" si="13863"/>
        <v>449.0296748</v>
      </c>
    </row>
    <row r="4620" ht="15.75" customHeight="1">
      <c r="A4620" s="81">
        <v>44911.0</v>
      </c>
      <c r="B4620" s="82">
        <v>18446.3</v>
      </c>
      <c r="C4620" s="82">
        <v>15636.35</v>
      </c>
      <c r="D4620" s="74">
        <f t="shared" si="33"/>
        <v>969</v>
      </c>
      <c r="E4620" s="74">
        <f t="shared" si="16"/>
        <v>0</v>
      </c>
      <c r="F4620" s="75">
        <f t="shared" si="4"/>
        <v>12</v>
      </c>
      <c r="G4620" s="75">
        <f t="shared" si="17"/>
        <v>0</v>
      </c>
      <c r="H4620" s="76">
        <f>IF(A4620&lt;SIP_Calculator!$B$7,0,IF(A4620&gt;SIP_Calculator!$E$7,0,1))</f>
        <v>1</v>
      </c>
      <c r="I4620" s="74">
        <f t="shared" si="5"/>
        <v>0</v>
      </c>
      <c r="J4620" s="75">
        <f t="shared" si="6"/>
        <v>0</v>
      </c>
      <c r="K4620" s="76">
        <f>H4620*SIP_Calculator!$D$25</f>
        <v>484.4666522</v>
      </c>
      <c r="L4620" s="76">
        <f t="shared" si="7"/>
        <v>0.02626362209</v>
      </c>
      <c r="M4620" s="76">
        <f t="shared" si="8"/>
        <v>0.03098335943</v>
      </c>
      <c r="N4620" s="76">
        <f t="shared" ref="N4620:O4620" si="13864">N4619+L4620</f>
        <v>375.3301589</v>
      </c>
      <c r="O4620" s="76">
        <f t="shared" si="13864"/>
        <v>448.1931726</v>
      </c>
      <c r="P4620" s="74">
        <f>I4620*SIP_Calculator!$D$26</f>
        <v>0</v>
      </c>
      <c r="Q4620" s="74">
        <f t="shared" si="10"/>
        <v>0</v>
      </c>
      <c r="R4620" s="74">
        <f t="shared" si="11"/>
        <v>0</v>
      </c>
      <c r="S4620" s="74">
        <f t="shared" ref="S4620:T4620" si="13865">S4619+Q4620</f>
        <v>375.1288273</v>
      </c>
      <c r="T4620" s="74">
        <f t="shared" si="13865"/>
        <v>448.0421014</v>
      </c>
      <c r="U4620" s="75">
        <f>J4620*SIP_Calculator!$D$27</f>
        <v>0</v>
      </c>
      <c r="V4620" s="75">
        <f t="shared" si="13"/>
        <v>0</v>
      </c>
      <c r="W4620" s="75">
        <f t="shared" si="14"/>
        <v>0</v>
      </c>
      <c r="X4620" s="75">
        <f t="shared" ref="X4620:Y4620" si="13866">X4619+V4620</f>
        <v>376.0000267</v>
      </c>
      <c r="Y4620" s="75">
        <f t="shared" si="13866"/>
        <v>449.0296748</v>
      </c>
    </row>
    <row r="4621" ht="15.75" customHeight="1">
      <c r="A4621" s="81">
        <v>44914.0</v>
      </c>
      <c r="B4621" s="82">
        <v>18604.5</v>
      </c>
      <c r="C4621" s="82">
        <v>15755.2</v>
      </c>
      <c r="D4621" s="74">
        <f t="shared" si="33"/>
        <v>970</v>
      </c>
      <c r="E4621" s="74">
        <f t="shared" si="16"/>
        <v>1</v>
      </c>
      <c r="F4621" s="75">
        <f t="shared" si="4"/>
        <v>12</v>
      </c>
      <c r="G4621" s="75">
        <f t="shared" si="17"/>
        <v>0</v>
      </c>
      <c r="H4621" s="76">
        <f>IF(A4621&lt;SIP_Calculator!$B$7,0,IF(A4621&gt;SIP_Calculator!$E$7,0,1))</f>
        <v>1</v>
      </c>
      <c r="I4621" s="74">
        <f t="shared" si="5"/>
        <v>1</v>
      </c>
      <c r="J4621" s="75">
        <f t="shared" si="6"/>
        <v>0</v>
      </c>
      <c r="K4621" s="76">
        <f>H4621*SIP_Calculator!$D$25</f>
        <v>484.4666522</v>
      </c>
      <c r="L4621" s="76">
        <f t="shared" si="7"/>
        <v>0.02604029413</v>
      </c>
      <c r="M4621" s="76">
        <f t="shared" si="8"/>
        <v>0.03074963518</v>
      </c>
      <c r="N4621" s="76">
        <f t="shared" ref="N4621:O4621" si="13867">N4620+L4621</f>
        <v>375.3561992</v>
      </c>
      <c r="O4621" s="76">
        <f t="shared" si="13867"/>
        <v>448.2239222</v>
      </c>
      <c r="P4621" s="74">
        <f>I4621*SIP_Calculator!$D$26</f>
        <v>2301.341589</v>
      </c>
      <c r="Q4621" s="74">
        <f t="shared" si="10"/>
        <v>0.1236981155</v>
      </c>
      <c r="R4621" s="74">
        <f t="shared" si="11"/>
        <v>0.1460687004</v>
      </c>
      <c r="S4621" s="74">
        <f t="shared" ref="S4621:T4621" si="13868">S4620+Q4621</f>
        <v>375.2525254</v>
      </c>
      <c r="T4621" s="74">
        <f t="shared" si="13868"/>
        <v>448.1881701</v>
      </c>
      <c r="U4621" s="75">
        <f>J4621*SIP_Calculator!$D$27</f>
        <v>0</v>
      </c>
      <c r="V4621" s="75">
        <f t="shared" si="13"/>
        <v>0</v>
      </c>
      <c r="W4621" s="75">
        <f t="shared" si="14"/>
        <v>0</v>
      </c>
      <c r="X4621" s="75">
        <f t="shared" ref="X4621:Y4621" si="13869">X4620+V4621</f>
        <v>376.0000267</v>
      </c>
      <c r="Y4621" s="75">
        <f t="shared" si="13869"/>
        <v>449.0296748</v>
      </c>
    </row>
    <row r="4622" ht="15.75" customHeight="1">
      <c r="A4622" s="81">
        <v>44915.0</v>
      </c>
      <c r="B4622" s="82">
        <v>18570.4</v>
      </c>
      <c r="C4622" s="82">
        <v>15726.2</v>
      </c>
      <c r="D4622" s="74">
        <f t="shared" si="33"/>
        <v>970</v>
      </c>
      <c r="E4622" s="74">
        <f t="shared" si="16"/>
        <v>0</v>
      </c>
      <c r="F4622" s="75">
        <f t="shared" si="4"/>
        <v>12</v>
      </c>
      <c r="G4622" s="75">
        <f t="shared" si="17"/>
        <v>0</v>
      </c>
      <c r="H4622" s="76">
        <f>IF(A4622&lt;SIP_Calculator!$B$7,0,IF(A4622&gt;SIP_Calculator!$E$7,0,1))</f>
        <v>1</v>
      </c>
      <c r="I4622" s="74">
        <f t="shared" si="5"/>
        <v>0</v>
      </c>
      <c r="J4622" s="75">
        <f t="shared" si="6"/>
        <v>0</v>
      </c>
      <c r="K4622" s="76">
        <f>H4622*SIP_Calculator!$D$25</f>
        <v>484.4666522</v>
      </c>
      <c r="L4622" s="76">
        <f t="shared" si="7"/>
        <v>0.02608811077</v>
      </c>
      <c r="M4622" s="76">
        <f t="shared" si="8"/>
        <v>0.03080633924</v>
      </c>
      <c r="N4622" s="76">
        <f t="shared" ref="N4622:O4622" si="13870">N4621+L4622</f>
        <v>375.3822873</v>
      </c>
      <c r="O4622" s="76">
        <f t="shared" si="13870"/>
        <v>448.2547285</v>
      </c>
      <c r="P4622" s="74">
        <f>I4622*SIP_Calculator!$D$26</f>
        <v>0</v>
      </c>
      <c r="Q4622" s="74">
        <f t="shared" si="10"/>
        <v>0</v>
      </c>
      <c r="R4622" s="74">
        <f t="shared" si="11"/>
        <v>0</v>
      </c>
      <c r="S4622" s="74">
        <f t="shared" ref="S4622:T4622" si="13871">S4621+Q4622</f>
        <v>375.2525254</v>
      </c>
      <c r="T4622" s="74">
        <f t="shared" si="13871"/>
        <v>448.1881701</v>
      </c>
      <c r="U4622" s="75">
        <f>J4622*SIP_Calculator!$D$27</f>
        <v>0</v>
      </c>
      <c r="V4622" s="75">
        <f t="shared" si="13"/>
        <v>0</v>
      </c>
      <c r="W4622" s="75">
        <f t="shared" si="14"/>
        <v>0</v>
      </c>
      <c r="X4622" s="75">
        <f t="shared" ref="X4622:Y4622" si="13872">X4621+V4622</f>
        <v>376.0000267</v>
      </c>
      <c r="Y4622" s="75">
        <f t="shared" si="13872"/>
        <v>449.0296748</v>
      </c>
    </row>
    <row r="4623" ht="15.75" customHeight="1">
      <c r="A4623" s="81">
        <v>44916.0</v>
      </c>
      <c r="B4623" s="82">
        <v>18361.15</v>
      </c>
      <c r="C4623" s="82">
        <v>15527.55</v>
      </c>
      <c r="D4623" s="74">
        <f t="shared" si="33"/>
        <v>970</v>
      </c>
      <c r="E4623" s="74">
        <f t="shared" si="16"/>
        <v>0</v>
      </c>
      <c r="F4623" s="75">
        <f t="shared" si="4"/>
        <v>12</v>
      </c>
      <c r="G4623" s="75">
        <f t="shared" si="17"/>
        <v>0</v>
      </c>
      <c r="H4623" s="76">
        <f>IF(A4623&lt;SIP_Calculator!$B$7,0,IF(A4623&gt;SIP_Calculator!$E$7,0,1))</f>
        <v>1</v>
      </c>
      <c r="I4623" s="74">
        <f t="shared" si="5"/>
        <v>0</v>
      </c>
      <c r="J4623" s="75">
        <f t="shared" si="6"/>
        <v>0</v>
      </c>
      <c r="K4623" s="76">
        <f>H4623*SIP_Calculator!$D$25</f>
        <v>484.4666522</v>
      </c>
      <c r="L4623" s="76">
        <f t="shared" si="7"/>
        <v>0.02638541988</v>
      </c>
      <c r="M4623" s="76">
        <f t="shared" si="8"/>
        <v>0.03120045675</v>
      </c>
      <c r="N4623" s="76">
        <f t="shared" ref="N4623:O4623" si="13873">N4622+L4623</f>
        <v>375.4086727</v>
      </c>
      <c r="O4623" s="76">
        <f t="shared" si="13873"/>
        <v>448.285929</v>
      </c>
      <c r="P4623" s="74">
        <f>I4623*SIP_Calculator!$D$26</f>
        <v>0</v>
      </c>
      <c r="Q4623" s="74">
        <f t="shared" si="10"/>
        <v>0</v>
      </c>
      <c r="R4623" s="74">
        <f t="shared" si="11"/>
        <v>0</v>
      </c>
      <c r="S4623" s="74">
        <f t="shared" ref="S4623:T4623" si="13874">S4622+Q4623</f>
        <v>375.2525254</v>
      </c>
      <c r="T4623" s="74">
        <f t="shared" si="13874"/>
        <v>448.1881701</v>
      </c>
      <c r="U4623" s="75">
        <f>J4623*SIP_Calculator!$D$27</f>
        <v>0</v>
      </c>
      <c r="V4623" s="75">
        <f t="shared" si="13"/>
        <v>0</v>
      </c>
      <c r="W4623" s="75">
        <f t="shared" si="14"/>
        <v>0</v>
      </c>
      <c r="X4623" s="75">
        <f t="shared" ref="X4623:Y4623" si="13875">X4622+V4623</f>
        <v>376.0000267</v>
      </c>
      <c r="Y4623" s="75">
        <f t="shared" si="13875"/>
        <v>449.0296748</v>
      </c>
    </row>
    <row r="4624" ht="15.75" customHeight="1">
      <c r="A4624" s="81">
        <v>44917.0</v>
      </c>
      <c r="B4624" s="82">
        <v>18277.85</v>
      </c>
      <c r="C4624" s="82">
        <v>15431.5</v>
      </c>
      <c r="D4624" s="74">
        <f t="shared" si="33"/>
        <v>970</v>
      </c>
      <c r="E4624" s="74">
        <f t="shared" si="16"/>
        <v>0</v>
      </c>
      <c r="F4624" s="75">
        <f t="shared" si="4"/>
        <v>12</v>
      </c>
      <c r="G4624" s="75">
        <f t="shared" si="17"/>
        <v>0</v>
      </c>
      <c r="H4624" s="76">
        <f>IF(A4624&lt;SIP_Calculator!$B$7,0,IF(A4624&gt;SIP_Calculator!$E$7,0,1))</f>
        <v>1</v>
      </c>
      <c r="I4624" s="74">
        <f t="shared" si="5"/>
        <v>0</v>
      </c>
      <c r="J4624" s="75">
        <f t="shared" si="6"/>
        <v>0</v>
      </c>
      <c r="K4624" s="76">
        <f>H4624*SIP_Calculator!$D$25</f>
        <v>484.4666522</v>
      </c>
      <c r="L4624" s="76">
        <f t="shared" si="7"/>
        <v>0.02650566955</v>
      </c>
      <c r="M4624" s="76">
        <f t="shared" si="8"/>
        <v>0.03139465717</v>
      </c>
      <c r="N4624" s="76">
        <f t="shared" ref="N4624:O4624" si="13876">N4623+L4624</f>
        <v>375.4351784</v>
      </c>
      <c r="O4624" s="76">
        <f t="shared" si="13876"/>
        <v>448.3173237</v>
      </c>
      <c r="P4624" s="74">
        <f>I4624*SIP_Calculator!$D$26</f>
        <v>0</v>
      </c>
      <c r="Q4624" s="74">
        <f t="shared" si="10"/>
        <v>0</v>
      </c>
      <c r="R4624" s="74">
        <f t="shared" si="11"/>
        <v>0</v>
      </c>
      <c r="S4624" s="74">
        <f t="shared" ref="S4624:T4624" si="13877">S4623+Q4624</f>
        <v>375.2525254</v>
      </c>
      <c r="T4624" s="74">
        <f t="shared" si="13877"/>
        <v>448.1881701</v>
      </c>
      <c r="U4624" s="75">
        <f>J4624*SIP_Calculator!$D$27</f>
        <v>0</v>
      </c>
      <c r="V4624" s="75">
        <f t="shared" si="13"/>
        <v>0</v>
      </c>
      <c r="W4624" s="75">
        <f t="shared" si="14"/>
        <v>0</v>
      </c>
      <c r="X4624" s="75">
        <f t="shared" ref="X4624:Y4624" si="13878">X4623+V4624</f>
        <v>376.0000267</v>
      </c>
      <c r="Y4624" s="75">
        <f t="shared" si="13878"/>
        <v>449.0296748</v>
      </c>
    </row>
    <row r="4625" ht="15.75" customHeight="1">
      <c r="A4625" s="81">
        <v>44918.0</v>
      </c>
      <c r="B4625" s="82">
        <v>17888.05</v>
      </c>
      <c r="C4625" s="82">
        <v>15046.0</v>
      </c>
      <c r="D4625" s="74">
        <f t="shared" si="33"/>
        <v>970</v>
      </c>
      <c r="E4625" s="74">
        <f t="shared" si="16"/>
        <v>0</v>
      </c>
      <c r="F4625" s="75">
        <f t="shared" si="4"/>
        <v>12</v>
      </c>
      <c r="G4625" s="75">
        <f t="shared" si="17"/>
        <v>0</v>
      </c>
      <c r="H4625" s="76">
        <f>IF(A4625&lt;SIP_Calculator!$B$7,0,IF(A4625&gt;SIP_Calculator!$E$7,0,1))</f>
        <v>1</v>
      </c>
      <c r="I4625" s="74">
        <f t="shared" si="5"/>
        <v>0</v>
      </c>
      <c r="J4625" s="75">
        <f t="shared" si="6"/>
        <v>0</v>
      </c>
      <c r="K4625" s="76">
        <f>H4625*SIP_Calculator!$D$25</f>
        <v>484.4666522</v>
      </c>
      <c r="L4625" s="76">
        <f t="shared" si="7"/>
        <v>0.02708325682</v>
      </c>
      <c r="M4625" s="76">
        <f t="shared" si="8"/>
        <v>0.03219903311</v>
      </c>
      <c r="N4625" s="76">
        <f t="shared" ref="N4625:O4625" si="13879">N4624+L4625</f>
        <v>375.4622616</v>
      </c>
      <c r="O4625" s="76">
        <f t="shared" si="13879"/>
        <v>448.3495227</v>
      </c>
      <c r="P4625" s="74">
        <f>I4625*SIP_Calculator!$D$26</f>
        <v>0</v>
      </c>
      <c r="Q4625" s="74">
        <f t="shared" si="10"/>
        <v>0</v>
      </c>
      <c r="R4625" s="74">
        <f t="shared" si="11"/>
        <v>0</v>
      </c>
      <c r="S4625" s="74">
        <f t="shared" ref="S4625:T4625" si="13880">S4624+Q4625</f>
        <v>375.2525254</v>
      </c>
      <c r="T4625" s="74">
        <f t="shared" si="13880"/>
        <v>448.1881701</v>
      </c>
      <c r="U4625" s="75">
        <f>J4625*SIP_Calculator!$D$27</f>
        <v>0</v>
      </c>
      <c r="V4625" s="75">
        <f t="shared" si="13"/>
        <v>0</v>
      </c>
      <c r="W4625" s="75">
        <f t="shared" si="14"/>
        <v>0</v>
      </c>
      <c r="X4625" s="75">
        <f t="shared" ref="X4625:Y4625" si="13881">X4624+V4625</f>
        <v>376.0000267</v>
      </c>
      <c r="Y4625" s="75">
        <f t="shared" si="13881"/>
        <v>449.0296748</v>
      </c>
    </row>
    <row r="4626" ht="15.75" customHeight="1">
      <c r="A4626" s="81">
        <v>44921.0</v>
      </c>
      <c r="B4626" s="82">
        <v>18134.6</v>
      </c>
      <c r="C4626" s="82">
        <v>15298.55</v>
      </c>
      <c r="D4626" s="74">
        <f t="shared" si="33"/>
        <v>971</v>
      </c>
      <c r="E4626" s="74">
        <f t="shared" si="16"/>
        <v>1</v>
      </c>
      <c r="F4626" s="75">
        <f t="shared" si="4"/>
        <v>12</v>
      </c>
      <c r="G4626" s="75">
        <f t="shared" si="17"/>
        <v>0</v>
      </c>
      <c r="H4626" s="76">
        <f>IF(A4626&lt;SIP_Calculator!$B$7,0,IF(A4626&gt;SIP_Calculator!$E$7,0,1))</f>
        <v>1</v>
      </c>
      <c r="I4626" s="74">
        <f t="shared" si="5"/>
        <v>1</v>
      </c>
      <c r="J4626" s="75">
        <f t="shared" si="6"/>
        <v>0</v>
      </c>
      <c r="K4626" s="76">
        <f>H4626*SIP_Calculator!$D$25</f>
        <v>484.4666522</v>
      </c>
      <c r="L4626" s="76">
        <f t="shared" si="7"/>
        <v>0.02671504484</v>
      </c>
      <c r="M4626" s="76">
        <f t="shared" si="8"/>
        <v>0.03166748824</v>
      </c>
      <c r="N4626" s="76">
        <f t="shared" ref="N4626:O4626" si="13882">N4625+L4626</f>
        <v>375.4889767</v>
      </c>
      <c r="O4626" s="76">
        <f t="shared" si="13882"/>
        <v>448.3811902</v>
      </c>
      <c r="P4626" s="74">
        <f>I4626*SIP_Calculator!$D$26</f>
        <v>2301.341589</v>
      </c>
      <c r="Q4626" s="74">
        <f t="shared" si="10"/>
        <v>0.1269033554</v>
      </c>
      <c r="R4626" s="74">
        <f t="shared" si="11"/>
        <v>0.1504287393</v>
      </c>
      <c r="S4626" s="74">
        <f t="shared" ref="S4626:T4626" si="13883">S4625+Q4626</f>
        <v>375.3794288</v>
      </c>
      <c r="T4626" s="74">
        <f t="shared" si="13883"/>
        <v>448.3385989</v>
      </c>
      <c r="U4626" s="75">
        <f>J4626*SIP_Calculator!$D$27</f>
        <v>0</v>
      </c>
      <c r="V4626" s="75">
        <f t="shared" si="13"/>
        <v>0</v>
      </c>
      <c r="W4626" s="75">
        <f t="shared" si="14"/>
        <v>0</v>
      </c>
      <c r="X4626" s="75">
        <f t="shared" ref="X4626:Y4626" si="13884">X4625+V4626</f>
        <v>376.0000267</v>
      </c>
      <c r="Y4626" s="75">
        <f t="shared" si="13884"/>
        <v>449.0296748</v>
      </c>
    </row>
    <row r="4627" ht="15.75" customHeight="1">
      <c r="A4627" s="81">
        <v>44922.0</v>
      </c>
      <c r="B4627" s="82">
        <v>18263.55</v>
      </c>
      <c r="C4627" s="82">
        <v>15418.35</v>
      </c>
      <c r="D4627" s="74">
        <f t="shared" si="33"/>
        <v>971</v>
      </c>
      <c r="E4627" s="74">
        <f t="shared" si="16"/>
        <v>0</v>
      </c>
      <c r="F4627" s="75">
        <f t="shared" si="4"/>
        <v>12</v>
      </c>
      <c r="G4627" s="75">
        <f t="shared" si="17"/>
        <v>0</v>
      </c>
      <c r="H4627" s="76">
        <f>IF(A4627&lt;SIP_Calculator!$B$7,0,IF(A4627&gt;SIP_Calculator!$E$7,0,1))</f>
        <v>1</v>
      </c>
      <c r="I4627" s="74">
        <f t="shared" si="5"/>
        <v>0</v>
      </c>
      <c r="J4627" s="75">
        <f t="shared" si="6"/>
        <v>0</v>
      </c>
      <c r="K4627" s="76">
        <f>H4627*SIP_Calculator!$D$25</f>
        <v>484.4666522</v>
      </c>
      <c r="L4627" s="76">
        <f t="shared" si="7"/>
        <v>0.02652642297</v>
      </c>
      <c r="M4627" s="76">
        <f t="shared" si="8"/>
        <v>0.03142143304</v>
      </c>
      <c r="N4627" s="76">
        <f t="shared" ref="N4627:O4627" si="13885">N4626+L4627</f>
        <v>375.5155031</v>
      </c>
      <c r="O4627" s="76">
        <f t="shared" si="13885"/>
        <v>448.4126116</v>
      </c>
      <c r="P4627" s="74">
        <f>I4627*SIP_Calculator!$D$26</f>
        <v>0</v>
      </c>
      <c r="Q4627" s="74">
        <f t="shared" si="10"/>
        <v>0</v>
      </c>
      <c r="R4627" s="74">
        <f t="shared" si="11"/>
        <v>0</v>
      </c>
      <c r="S4627" s="74">
        <f t="shared" ref="S4627:T4627" si="13886">S4626+Q4627</f>
        <v>375.3794288</v>
      </c>
      <c r="T4627" s="74">
        <f t="shared" si="13886"/>
        <v>448.3385989</v>
      </c>
      <c r="U4627" s="75">
        <f>J4627*SIP_Calculator!$D$27</f>
        <v>0</v>
      </c>
      <c r="V4627" s="75">
        <f t="shared" si="13"/>
        <v>0</v>
      </c>
      <c r="W4627" s="75">
        <f t="shared" si="14"/>
        <v>0</v>
      </c>
      <c r="X4627" s="75">
        <f t="shared" ref="X4627:Y4627" si="13887">X4626+V4627</f>
        <v>376.0000267</v>
      </c>
      <c r="Y4627" s="75">
        <f t="shared" si="13887"/>
        <v>449.0296748</v>
      </c>
    </row>
    <row r="4628" ht="15.75" customHeight="1">
      <c r="A4628" s="81">
        <v>44923.0</v>
      </c>
      <c r="B4628" s="82">
        <v>18270.95</v>
      </c>
      <c r="C4628" s="82">
        <v>15432.8</v>
      </c>
      <c r="D4628" s="74">
        <f t="shared" si="33"/>
        <v>971</v>
      </c>
      <c r="E4628" s="74">
        <f t="shared" si="16"/>
        <v>0</v>
      </c>
      <c r="F4628" s="75">
        <f t="shared" si="4"/>
        <v>12</v>
      </c>
      <c r="G4628" s="75">
        <f t="shared" si="17"/>
        <v>0</v>
      </c>
      <c r="H4628" s="76">
        <f>IF(A4628&lt;SIP_Calculator!$B$7,0,IF(A4628&gt;SIP_Calculator!$E$7,0,1))</f>
        <v>1</v>
      </c>
      <c r="I4628" s="74">
        <f t="shared" si="5"/>
        <v>0</v>
      </c>
      <c r="J4628" s="75">
        <f t="shared" si="6"/>
        <v>0</v>
      </c>
      <c r="K4628" s="76">
        <f>H4628*SIP_Calculator!$D$25</f>
        <v>484.4666522</v>
      </c>
      <c r="L4628" s="76">
        <f t="shared" si="7"/>
        <v>0.02651567938</v>
      </c>
      <c r="M4628" s="76">
        <f t="shared" si="8"/>
        <v>0.03139201261</v>
      </c>
      <c r="N4628" s="76">
        <f t="shared" ref="N4628:O4628" si="13888">N4627+L4628</f>
        <v>375.5420188</v>
      </c>
      <c r="O4628" s="76">
        <f t="shared" si="13888"/>
        <v>448.4440036</v>
      </c>
      <c r="P4628" s="74">
        <f>I4628*SIP_Calculator!$D$26</f>
        <v>0</v>
      </c>
      <c r="Q4628" s="74">
        <f t="shared" si="10"/>
        <v>0</v>
      </c>
      <c r="R4628" s="74">
        <f t="shared" si="11"/>
        <v>0</v>
      </c>
      <c r="S4628" s="74">
        <f t="shared" ref="S4628:T4628" si="13889">S4627+Q4628</f>
        <v>375.3794288</v>
      </c>
      <c r="T4628" s="74">
        <f t="shared" si="13889"/>
        <v>448.3385989</v>
      </c>
      <c r="U4628" s="75">
        <f>J4628*SIP_Calculator!$D$27</f>
        <v>0</v>
      </c>
      <c r="V4628" s="75">
        <f t="shared" si="13"/>
        <v>0</v>
      </c>
      <c r="W4628" s="75">
        <f t="shared" si="14"/>
        <v>0</v>
      </c>
      <c r="X4628" s="75">
        <f t="shared" ref="X4628:Y4628" si="13890">X4627+V4628</f>
        <v>376.0000267</v>
      </c>
      <c r="Y4628" s="75">
        <f t="shared" si="13890"/>
        <v>449.0296748</v>
      </c>
    </row>
    <row r="4629" ht="15.75" customHeight="1">
      <c r="A4629" s="81">
        <v>44924.0</v>
      </c>
      <c r="B4629" s="82">
        <v>18343.6</v>
      </c>
      <c r="C4629" s="82">
        <v>15485.2</v>
      </c>
      <c r="D4629" s="74">
        <f t="shared" si="33"/>
        <v>971</v>
      </c>
      <c r="E4629" s="74">
        <f t="shared" si="16"/>
        <v>0</v>
      </c>
      <c r="F4629" s="75">
        <f t="shared" si="4"/>
        <v>12</v>
      </c>
      <c r="G4629" s="75">
        <f t="shared" si="17"/>
        <v>0</v>
      </c>
      <c r="H4629" s="76">
        <f>IF(A4629&lt;SIP_Calculator!$B$7,0,IF(A4629&gt;SIP_Calculator!$E$7,0,1))</f>
        <v>1</v>
      </c>
      <c r="I4629" s="74">
        <f t="shared" si="5"/>
        <v>0</v>
      </c>
      <c r="J4629" s="75">
        <f t="shared" si="6"/>
        <v>0</v>
      </c>
      <c r="K4629" s="76">
        <f>H4629*SIP_Calculator!$D$25</f>
        <v>484.4666522</v>
      </c>
      <c r="L4629" s="76">
        <f t="shared" si="7"/>
        <v>0.02641066378</v>
      </c>
      <c r="M4629" s="76">
        <f t="shared" si="8"/>
        <v>0.03128578592</v>
      </c>
      <c r="N4629" s="76">
        <f t="shared" ref="N4629:O4629" si="13891">N4628+L4629</f>
        <v>375.5684294</v>
      </c>
      <c r="O4629" s="76">
        <f t="shared" si="13891"/>
        <v>448.4752894</v>
      </c>
      <c r="P4629" s="74">
        <f>I4629*SIP_Calculator!$D$26</f>
        <v>0</v>
      </c>
      <c r="Q4629" s="74">
        <f t="shared" si="10"/>
        <v>0</v>
      </c>
      <c r="R4629" s="74">
        <f t="shared" si="11"/>
        <v>0</v>
      </c>
      <c r="S4629" s="74">
        <f t="shared" ref="S4629:T4629" si="13892">S4628+Q4629</f>
        <v>375.3794288</v>
      </c>
      <c r="T4629" s="74">
        <f t="shared" si="13892"/>
        <v>448.3385989</v>
      </c>
      <c r="U4629" s="75">
        <f>J4629*SIP_Calculator!$D$27</f>
        <v>0</v>
      </c>
      <c r="V4629" s="75">
        <f t="shared" si="13"/>
        <v>0</v>
      </c>
      <c r="W4629" s="75">
        <f t="shared" si="14"/>
        <v>0</v>
      </c>
      <c r="X4629" s="75">
        <f t="shared" ref="X4629:Y4629" si="13893">X4628+V4629</f>
        <v>376.0000267</v>
      </c>
      <c r="Y4629" s="75">
        <f t="shared" si="13893"/>
        <v>449.0296748</v>
      </c>
    </row>
    <row r="4630" ht="15.75" customHeight="1">
      <c r="A4630" s="81">
        <v>44925.0</v>
      </c>
      <c r="B4630" s="82">
        <v>18258.75</v>
      </c>
      <c r="C4630" s="82">
        <v>15448.85</v>
      </c>
      <c r="D4630" s="74">
        <f t="shared" si="33"/>
        <v>971</v>
      </c>
      <c r="E4630" s="74">
        <f t="shared" si="16"/>
        <v>0</v>
      </c>
      <c r="F4630" s="75">
        <f t="shared" si="4"/>
        <v>12</v>
      </c>
      <c r="G4630" s="75">
        <f t="shared" si="17"/>
        <v>0</v>
      </c>
      <c r="H4630" s="76">
        <f>IF(A4630&lt;SIP_Calculator!$B$7,0,IF(A4630&gt;SIP_Calculator!$E$7,0,1))</f>
        <v>1</v>
      </c>
      <c r="I4630" s="74">
        <f t="shared" si="5"/>
        <v>0</v>
      </c>
      <c r="J4630" s="75">
        <f t="shared" si="6"/>
        <v>0</v>
      </c>
      <c r="K4630" s="76">
        <f>H4630*SIP_Calculator!$D$25</f>
        <v>484.4666522</v>
      </c>
      <c r="L4630" s="76">
        <f t="shared" si="7"/>
        <v>0.02653339644</v>
      </c>
      <c r="M4630" s="76">
        <f t="shared" si="8"/>
        <v>0.03135939906</v>
      </c>
      <c r="N4630" s="76">
        <f t="shared" ref="N4630:O4630" si="13894">N4629+L4630</f>
        <v>375.5949628</v>
      </c>
      <c r="O4630" s="76">
        <f t="shared" si="13894"/>
        <v>448.5066488</v>
      </c>
      <c r="P4630" s="74">
        <f>I4630*SIP_Calculator!$D$26</f>
        <v>0</v>
      </c>
      <c r="Q4630" s="74">
        <f t="shared" si="10"/>
        <v>0</v>
      </c>
      <c r="R4630" s="74">
        <f t="shared" si="11"/>
        <v>0</v>
      </c>
      <c r="S4630" s="74">
        <f t="shared" ref="S4630:T4630" si="13895">S4629+Q4630</f>
        <v>375.3794288</v>
      </c>
      <c r="T4630" s="74">
        <f t="shared" si="13895"/>
        <v>448.3385989</v>
      </c>
      <c r="U4630" s="75">
        <f>J4630*SIP_Calculator!$D$27</f>
        <v>0</v>
      </c>
      <c r="V4630" s="75">
        <f t="shared" si="13"/>
        <v>0</v>
      </c>
      <c r="W4630" s="75">
        <f t="shared" si="14"/>
        <v>0</v>
      </c>
      <c r="X4630" s="75">
        <f t="shared" ref="X4630:Y4630" si="13896">X4629+V4630</f>
        <v>376.0000267</v>
      </c>
      <c r="Y4630" s="75">
        <f t="shared" si="13896"/>
        <v>449.0296748</v>
      </c>
    </row>
    <row r="4631" ht="15.75" customHeight="1">
      <c r="A4631" s="81">
        <v>44928.0</v>
      </c>
      <c r="B4631" s="82">
        <v>18334.3</v>
      </c>
      <c r="C4631" s="82">
        <v>15523.65</v>
      </c>
      <c r="D4631" s="74">
        <f t="shared" si="33"/>
        <v>972</v>
      </c>
      <c r="E4631" s="74">
        <f t="shared" si="16"/>
        <v>1</v>
      </c>
      <c r="F4631" s="75">
        <f t="shared" si="4"/>
        <v>1</v>
      </c>
      <c r="G4631" s="75">
        <f t="shared" si="17"/>
        <v>1</v>
      </c>
      <c r="H4631" s="76">
        <f>IF(A4631&lt;SIP_Calculator!$B$7,0,IF(A4631&gt;SIP_Calculator!$E$7,0,1))</f>
        <v>1</v>
      </c>
      <c r="I4631" s="74">
        <f t="shared" si="5"/>
        <v>1</v>
      </c>
      <c r="J4631" s="75">
        <f t="shared" si="6"/>
        <v>1</v>
      </c>
      <c r="K4631" s="76">
        <f>H4631*SIP_Calculator!$D$25</f>
        <v>484.4666522</v>
      </c>
      <c r="L4631" s="76">
        <f t="shared" si="7"/>
        <v>0.02642406049</v>
      </c>
      <c r="M4631" s="76">
        <f t="shared" si="8"/>
        <v>0.03120829523</v>
      </c>
      <c r="N4631" s="76">
        <f t="shared" ref="N4631:O4631" si="13897">N4630+L4631</f>
        <v>375.6213869</v>
      </c>
      <c r="O4631" s="76">
        <f t="shared" si="13897"/>
        <v>448.5378571</v>
      </c>
      <c r="P4631" s="74">
        <f>I4631*SIP_Calculator!$D$26</f>
        <v>2301.341589</v>
      </c>
      <c r="Q4631" s="74">
        <f t="shared" si="10"/>
        <v>0.1255211047</v>
      </c>
      <c r="R4631" s="74">
        <f t="shared" si="11"/>
        <v>0.148247454</v>
      </c>
      <c r="S4631" s="74">
        <f t="shared" ref="S4631:T4631" si="13898">S4630+Q4631</f>
        <v>375.5049499</v>
      </c>
      <c r="T4631" s="74">
        <f t="shared" si="13898"/>
        <v>448.4868463</v>
      </c>
      <c r="U4631" s="75">
        <f>J4631*SIP_Calculator!$D$27</f>
        <v>10000</v>
      </c>
      <c r="V4631" s="75">
        <f t="shared" si="13"/>
        <v>0.5454257866</v>
      </c>
      <c r="W4631" s="75">
        <f t="shared" si="14"/>
        <v>0.6441783988</v>
      </c>
      <c r="X4631" s="75">
        <f t="shared" ref="X4631:Y4631" si="13899">X4630+V4631</f>
        <v>376.5454525</v>
      </c>
      <c r="Y4631" s="75">
        <f t="shared" si="13899"/>
        <v>449.6738532</v>
      </c>
    </row>
    <row r="4632" ht="15.75" customHeight="1">
      <c r="A4632" s="81">
        <v>44929.0</v>
      </c>
      <c r="B4632" s="82">
        <v>18376.5</v>
      </c>
      <c r="C4632" s="82">
        <v>15557.8</v>
      </c>
      <c r="D4632" s="74">
        <f t="shared" si="33"/>
        <v>972</v>
      </c>
      <c r="E4632" s="74">
        <f t="shared" si="16"/>
        <v>0</v>
      </c>
      <c r="F4632" s="75">
        <f t="shared" si="4"/>
        <v>1</v>
      </c>
      <c r="G4632" s="75">
        <f t="shared" si="17"/>
        <v>0</v>
      </c>
      <c r="H4632" s="76">
        <f>IF(A4632&lt;SIP_Calculator!$B$7,0,IF(A4632&gt;SIP_Calculator!$E$7,0,1))</f>
        <v>1</v>
      </c>
      <c r="I4632" s="74">
        <f t="shared" si="5"/>
        <v>0</v>
      </c>
      <c r="J4632" s="75">
        <f t="shared" si="6"/>
        <v>0</v>
      </c>
      <c r="K4632" s="76">
        <f>H4632*SIP_Calculator!$D$25</f>
        <v>484.4666522</v>
      </c>
      <c r="L4632" s="76">
        <f t="shared" si="7"/>
        <v>0.02636337998</v>
      </c>
      <c r="M4632" s="76">
        <f t="shared" si="8"/>
        <v>0.03113979176</v>
      </c>
      <c r="N4632" s="76">
        <f t="shared" ref="N4632:O4632" si="13900">N4631+L4632</f>
        <v>375.6477503</v>
      </c>
      <c r="O4632" s="76">
        <f t="shared" si="13900"/>
        <v>448.5689969</v>
      </c>
      <c r="P4632" s="74">
        <f>I4632*SIP_Calculator!$D$26</f>
        <v>0</v>
      </c>
      <c r="Q4632" s="74">
        <f t="shared" si="10"/>
        <v>0</v>
      </c>
      <c r="R4632" s="74">
        <f t="shared" si="11"/>
        <v>0</v>
      </c>
      <c r="S4632" s="74">
        <f t="shared" ref="S4632:T4632" si="13901">S4631+Q4632</f>
        <v>375.5049499</v>
      </c>
      <c r="T4632" s="74">
        <f t="shared" si="13901"/>
        <v>448.4868463</v>
      </c>
      <c r="U4632" s="75">
        <f>J4632*SIP_Calculator!$D$27</f>
        <v>0</v>
      </c>
      <c r="V4632" s="75">
        <f t="shared" si="13"/>
        <v>0</v>
      </c>
      <c r="W4632" s="75">
        <f t="shared" si="14"/>
        <v>0</v>
      </c>
      <c r="X4632" s="75">
        <f t="shared" ref="X4632:Y4632" si="13902">X4631+V4632</f>
        <v>376.5454525</v>
      </c>
      <c r="Y4632" s="75">
        <f t="shared" si="13902"/>
        <v>449.6738532</v>
      </c>
    </row>
    <row r="4633" ht="15.75" customHeight="1">
      <c r="A4633" s="81">
        <v>44930.0</v>
      </c>
      <c r="B4633" s="82">
        <v>18173.45</v>
      </c>
      <c r="C4633" s="82">
        <v>15393.0</v>
      </c>
      <c r="D4633" s="74">
        <f t="shared" si="33"/>
        <v>972</v>
      </c>
      <c r="E4633" s="74">
        <f t="shared" si="16"/>
        <v>0</v>
      </c>
      <c r="F4633" s="75">
        <f t="shared" si="4"/>
        <v>1</v>
      </c>
      <c r="G4633" s="75">
        <f t="shared" si="17"/>
        <v>0</v>
      </c>
      <c r="H4633" s="76">
        <f>IF(A4633&lt;SIP_Calculator!$B$7,0,IF(A4633&gt;SIP_Calculator!$E$7,0,1))</f>
        <v>1</v>
      </c>
      <c r="I4633" s="74">
        <f t="shared" si="5"/>
        <v>0</v>
      </c>
      <c r="J4633" s="75">
        <f t="shared" si="6"/>
        <v>0</v>
      </c>
      <c r="K4633" s="76">
        <f>H4633*SIP_Calculator!$D$25</f>
        <v>484.4666522</v>
      </c>
      <c r="L4633" s="76">
        <f t="shared" si="7"/>
        <v>0.02665793518</v>
      </c>
      <c r="M4633" s="76">
        <f t="shared" si="8"/>
        <v>0.03147317951</v>
      </c>
      <c r="N4633" s="76">
        <f t="shared" ref="N4633:O4633" si="13903">N4632+L4633</f>
        <v>375.6744082</v>
      </c>
      <c r="O4633" s="76">
        <f t="shared" si="13903"/>
        <v>448.6004701</v>
      </c>
      <c r="P4633" s="74">
        <f>I4633*SIP_Calculator!$D$26</f>
        <v>0</v>
      </c>
      <c r="Q4633" s="74">
        <f t="shared" si="10"/>
        <v>0</v>
      </c>
      <c r="R4633" s="74">
        <f t="shared" si="11"/>
        <v>0</v>
      </c>
      <c r="S4633" s="74">
        <f t="shared" ref="S4633:T4633" si="13904">S4632+Q4633</f>
        <v>375.5049499</v>
      </c>
      <c r="T4633" s="74">
        <f t="shared" si="13904"/>
        <v>448.4868463</v>
      </c>
      <c r="U4633" s="75">
        <f>J4633*SIP_Calculator!$D$27</f>
        <v>0</v>
      </c>
      <c r="V4633" s="75">
        <f t="shared" si="13"/>
        <v>0</v>
      </c>
      <c r="W4633" s="75">
        <f t="shared" si="14"/>
        <v>0</v>
      </c>
      <c r="X4633" s="75">
        <f t="shared" ref="X4633:Y4633" si="13905">X4632+V4633</f>
        <v>376.5454525</v>
      </c>
      <c r="Y4633" s="75">
        <f t="shared" si="13905"/>
        <v>449.6738532</v>
      </c>
    </row>
    <row r="4634" ht="15.75" customHeight="1">
      <c r="A4634" s="81">
        <v>44931.0</v>
      </c>
      <c r="B4634" s="82">
        <v>18150.0</v>
      </c>
      <c r="C4634" s="82">
        <v>15386.2</v>
      </c>
      <c r="D4634" s="74">
        <f t="shared" si="33"/>
        <v>972</v>
      </c>
      <c r="E4634" s="74">
        <f t="shared" si="16"/>
        <v>0</v>
      </c>
      <c r="F4634" s="75">
        <f t="shared" si="4"/>
        <v>1</v>
      </c>
      <c r="G4634" s="75">
        <f t="shared" si="17"/>
        <v>0</v>
      </c>
      <c r="H4634" s="76">
        <f>IF(A4634&lt;SIP_Calculator!$B$7,0,IF(A4634&gt;SIP_Calculator!$E$7,0,1))</f>
        <v>1</v>
      </c>
      <c r="I4634" s="74">
        <f t="shared" si="5"/>
        <v>0</v>
      </c>
      <c r="J4634" s="75">
        <f t="shared" si="6"/>
        <v>0</v>
      </c>
      <c r="K4634" s="76">
        <f>H4634*SIP_Calculator!$D$25</f>
        <v>484.4666522</v>
      </c>
      <c r="L4634" s="76">
        <f t="shared" si="7"/>
        <v>0.02669237753</v>
      </c>
      <c r="M4634" s="76">
        <f t="shared" si="8"/>
        <v>0.03148708922</v>
      </c>
      <c r="N4634" s="76">
        <f t="shared" ref="N4634:O4634" si="13906">N4633+L4634</f>
        <v>375.7011006</v>
      </c>
      <c r="O4634" s="76">
        <f t="shared" si="13906"/>
        <v>448.6319572</v>
      </c>
      <c r="P4634" s="74">
        <f>I4634*SIP_Calculator!$D$26</f>
        <v>0</v>
      </c>
      <c r="Q4634" s="74">
        <f t="shared" si="10"/>
        <v>0</v>
      </c>
      <c r="R4634" s="74">
        <f t="shared" si="11"/>
        <v>0</v>
      </c>
      <c r="S4634" s="74">
        <f t="shared" ref="S4634:T4634" si="13907">S4633+Q4634</f>
        <v>375.5049499</v>
      </c>
      <c r="T4634" s="74">
        <f t="shared" si="13907"/>
        <v>448.4868463</v>
      </c>
      <c r="U4634" s="75">
        <f>J4634*SIP_Calculator!$D$27</f>
        <v>0</v>
      </c>
      <c r="V4634" s="75">
        <f t="shared" si="13"/>
        <v>0</v>
      </c>
      <c r="W4634" s="75">
        <f t="shared" si="14"/>
        <v>0</v>
      </c>
      <c r="X4634" s="75">
        <f t="shared" ref="X4634:Y4634" si="13908">X4633+V4634</f>
        <v>376.5454525</v>
      </c>
      <c r="Y4634" s="75">
        <f t="shared" si="13908"/>
        <v>449.6738532</v>
      </c>
    </row>
    <row r="4635" ht="15.75" customHeight="1">
      <c r="A4635" s="81">
        <v>44932.0</v>
      </c>
      <c r="B4635" s="82">
        <v>18013.95</v>
      </c>
      <c r="C4635" s="82">
        <v>15272.0</v>
      </c>
      <c r="D4635" s="74">
        <f t="shared" si="33"/>
        <v>972</v>
      </c>
      <c r="E4635" s="74">
        <f t="shared" si="16"/>
        <v>0</v>
      </c>
      <c r="F4635" s="75">
        <f t="shared" si="4"/>
        <v>1</v>
      </c>
      <c r="G4635" s="75">
        <f t="shared" si="17"/>
        <v>0</v>
      </c>
      <c r="H4635" s="76">
        <f>IF(A4635&lt;SIP_Calculator!$B$7,0,IF(A4635&gt;SIP_Calculator!$E$7,0,1))</f>
        <v>1</v>
      </c>
      <c r="I4635" s="74">
        <f t="shared" si="5"/>
        <v>0</v>
      </c>
      <c r="J4635" s="75">
        <f t="shared" si="6"/>
        <v>0</v>
      </c>
      <c r="K4635" s="76">
        <f>H4635*SIP_Calculator!$D$25</f>
        <v>484.4666522</v>
      </c>
      <c r="L4635" s="76">
        <f t="shared" si="7"/>
        <v>0.02689397118</v>
      </c>
      <c r="M4635" s="76">
        <f t="shared" si="8"/>
        <v>0.03172254139</v>
      </c>
      <c r="N4635" s="76">
        <f t="shared" ref="N4635:O4635" si="13909">N4634+L4635</f>
        <v>375.7279946</v>
      </c>
      <c r="O4635" s="76">
        <f t="shared" si="13909"/>
        <v>448.6636797</v>
      </c>
      <c r="P4635" s="74">
        <f>I4635*SIP_Calculator!$D$26</f>
        <v>0</v>
      </c>
      <c r="Q4635" s="74">
        <f t="shared" si="10"/>
        <v>0</v>
      </c>
      <c r="R4635" s="74">
        <f t="shared" si="11"/>
        <v>0</v>
      </c>
      <c r="S4635" s="74">
        <f t="shared" ref="S4635:T4635" si="13910">S4634+Q4635</f>
        <v>375.5049499</v>
      </c>
      <c r="T4635" s="74">
        <f t="shared" si="13910"/>
        <v>448.4868463</v>
      </c>
      <c r="U4635" s="75">
        <f>J4635*SIP_Calculator!$D$27</f>
        <v>0</v>
      </c>
      <c r="V4635" s="75">
        <f t="shared" si="13"/>
        <v>0</v>
      </c>
      <c r="W4635" s="75">
        <f t="shared" si="14"/>
        <v>0</v>
      </c>
      <c r="X4635" s="75">
        <f t="shared" ref="X4635:Y4635" si="13911">X4634+V4635</f>
        <v>376.5454525</v>
      </c>
      <c r="Y4635" s="75">
        <f t="shared" si="13911"/>
        <v>449.6738532</v>
      </c>
    </row>
    <row r="4636" ht="15.75" customHeight="1">
      <c r="A4636" s="81">
        <v>44935.0</v>
      </c>
      <c r="B4636" s="82">
        <v>18248.55</v>
      </c>
      <c r="C4636" s="82">
        <v>15450.1</v>
      </c>
      <c r="D4636" s="74">
        <f t="shared" si="33"/>
        <v>973</v>
      </c>
      <c r="E4636" s="74">
        <f t="shared" si="16"/>
        <v>1</v>
      </c>
      <c r="F4636" s="75">
        <f t="shared" si="4"/>
        <v>1</v>
      </c>
      <c r="G4636" s="75">
        <f t="shared" si="17"/>
        <v>0</v>
      </c>
      <c r="H4636" s="76">
        <f>IF(A4636&lt;SIP_Calculator!$B$7,0,IF(A4636&gt;SIP_Calculator!$E$7,0,1))</f>
        <v>1</v>
      </c>
      <c r="I4636" s="74">
        <f t="shared" si="5"/>
        <v>1</v>
      </c>
      <c r="J4636" s="75">
        <f t="shared" si="6"/>
        <v>0</v>
      </c>
      <c r="K4636" s="76">
        <f>H4636*SIP_Calculator!$D$25</f>
        <v>484.4666522</v>
      </c>
      <c r="L4636" s="76">
        <f t="shared" si="7"/>
        <v>0.02654822724</v>
      </c>
      <c r="M4636" s="76">
        <f t="shared" si="8"/>
        <v>0.03135686191</v>
      </c>
      <c r="N4636" s="76">
        <f t="shared" ref="N4636:O4636" si="13912">N4635+L4636</f>
        <v>375.7545428</v>
      </c>
      <c r="O4636" s="76">
        <f t="shared" si="13912"/>
        <v>448.6950366</v>
      </c>
      <c r="P4636" s="74">
        <f>I4636*SIP_Calculator!$D$26</f>
        <v>2301.341589</v>
      </c>
      <c r="Q4636" s="74">
        <f t="shared" si="10"/>
        <v>0.1261109288</v>
      </c>
      <c r="R4636" s="74">
        <f t="shared" si="11"/>
        <v>0.1489531841</v>
      </c>
      <c r="S4636" s="74">
        <f t="shared" ref="S4636:T4636" si="13913">S4635+Q4636</f>
        <v>375.6310608</v>
      </c>
      <c r="T4636" s="74">
        <f t="shared" si="13913"/>
        <v>448.6357995</v>
      </c>
      <c r="U4636" s="75">
        <f>J4636*SIP_Calculator!$D$27</f>
        <v>0</v>
      </c>
      <c r="V4636" s="75">
        <f t="shared" si="13"/>
        <v>0</v>
      </c>
      <c r="W4636" s="75">
        <f t="shared" si="14"/>
        <v>0</v>
      </c>
      <c r="X4636" s="75">
        <f t="shared" ref="X4636:Y4636" si="13914">X4635+V4636</f>
        <v>376.5454525</v>
      </c>
      <c r="Y4636" s="75">
        <f t="shared" si="13914"/>
        <v>449.6738532</v>
      </c>
    </row>
    <row r="4637" ht="15.75" customHeight="1">
      <c r="A4637" s="81">
        <v>44936.0</v>
      </c>
      <c r="B4637" s="82">
        <v>18081.0</v>
      </c>
      <c r="C4637" s="82">
        <v>15325.25</v>
      </c>
      <c r="D4637" s="74">
        <f t="shared" si="33"/>
        <v>973</v>
      </c>
      <c r="E4637" s="74">
        <f t="shared" si="16"/>
        <v>0</v>
      </c>
      <c r="F4637" s="75">
        <f t="shared" si="4"/>
        <v>1</v>
      </c>
      <c r="G4637" s="75">
        <f t="shared" si="17"/>
        <v>0</v>
      </c>
      <c r="H4637" s="76">
        <f>IF(A4637&lt;SIP_Calculator!$B$7,0,IF(A4637&gt;SIP_Calculator!$E$7,0,1))</f>
        <v>1</v>
      </c>
      <c r="I4637" s="74">
        <f t="shared" si="5"/>
        <v>0</v>
      </c>
      <c r="J4637" s="75">
        <f t="shared" si="6"/>
        <v>0</v>
      </c>
      <c r="K4637" s="76">
        <f>H4637*SIP_Calculator!$D$25</f>
        <v>484.4666522</v>
      </c>
      <c r="L4637" s="76">
        <f t="shared" si="7"/>
        <v>0.02679423993</v>
      </c>
      <c r="M4637" s="76">
        <f t="shared" si="8"/>
        <v>0.03161231642</v>
      </c>
      <c r="N4637" s="76">
        <f t="shared" ref="N4637:O4637" si="13915">N4636+L4637</f>
        <v>375.781337</v>
      </c>
      <c r="O4637" s="76">
        <f t="shared" si="13915"/>
        <v>448.7266489</v>
      </c>
      <c r="P4637" s="74">
        <f>I4637*SIP_Calculator!$D$26</f>
        <v>0</v>
      </c>
      <c r="Q4637" s="74">
        <f t="shared" si="10"/>
        <v>0</v>
      </c>
      <c r="R4637" s="74">
        <f t="shared" si="11"/>
        <v>0</v>
      </c>
      <c r="S4637" s="74">
        <f t="shared" ref="S4637:T4637" si="13916">S4636+Q4637</f>
        <v>375.6310608</v>
      </c>
      <c r="T4637" s="74">
        <f t="shared" si="13916"/>
        <v>448.6357995</v>
      </c>
      <c r="U4637" s="75">
        <f>J4637*SIP_Calculator!$D$27</f>
        <v>0</v>
      </c>
      <c r="V4637" s="75">
        <f t="shared" si="13"/>
        <v>0</v>
      </c>
      <c r="W4637" s="75">
        <f t="shared" si="14"/>
        <v>0</v>
      </c>
      <c r="X4637" s="75">
        <f t="shared" ref="X4637:Y4637" si="13917">X4636+V4637</f>
        <v>376.5454525</v>
      </c>
      <c r="Y4637" s="75">
        <f t="shared" si="13917"/>
        <v>449.6738532</v>
      </c>
    </row>
    <row r="4638" ht="15.75" customHeight="1">
      <c r="A4638" s="81">
        <v>44937.0</v>
      </c>
      <c r="B4638" s="82">
        <v>18054.3</v>
      </c>
      <c r="C4638" s="82">
        <v>15301.35</v>
      </c>
      <c r="D4638" s="74">
        <f t="shared" si="33"/>
        <v>973</v>
      </c>
      <c r="E4638" s="74">
        <f t="shared" si="16"/>
        <v>0</v>
      </c>
      <c r="F4638" s="75">
        <f t="shared" si="4"/>
        <v>1</v>
      </c>
      <c r="G4638" s="75">
        <f t="shared" si="17"/>
        <v>0</v>
      </c>
      <c r="H4638" s="76">
        <f>IF(A4638&lt;SIP_Calculator!$B$7,0,IF(A4638&gt;SIP_Calculator!$E$7,0,1))</f>
        <v>1</v>
      </c>
      <c r="I4638" s="74">
        <f t="shared" si="5"/>
        <v>0</v>
      </c>
      <c r="J4638" s="75">
        <f t="shared" si="6"/>
        <v>0</v>
      </c>
      <c r="K4638" s="76">
        <f>H4638*SIP_Calculator!$D$25</f>
        <v>484.4666522</v>
      </c>
      <c r="L4638" s="76">
        <f t="shared" si="7"/>
        <v>0.02683386518</v>
      </c>
      <c r="M4638" s="76">
        <f t="shared" si="8"/>
        <v>0.03166169339</v>
      </c>
      <c r="N4638" s="76">
        <f t="shared" ref="N4638:O4638" si="13918">N4637+L4638</f>
        <v>375.8081709</v>
      </c>
      <c r="O4638" s="76">
        <f t="shared" si="13918"/>
        <v>448.7583106</v>
      </c>
      <c r="P4638" s="74">
        <f>I4638*SIP_Calculator!$D$26</f>
        <v>0</v>
      </c>
      <c r="Q4638" s="74">
        <f t="shared" si="10"/>
        <v>0</v>
      </c>
      <c r="R4638" s="74">
        <f t="shared" si="11"/>
        <v>0</v>
      </c>
      <c r="S4638" s="74">
        <f t="shared" ref="S4638:T4638" si="13919">S4637+Q4638</f>
        <v>375.6310608</v>
      </c>
      <c r="T4638" s="74">
        <f t="shared" si="13919"/>
        <v>448.6357995</v>
      </c>
      <c r="U4638" s="75">
        <f>J4638*SIP_Calculator!$D$27</f>
        <v>0</v>
      </c>
      <c r="V4638" s="75">
        <f t="shared" si="13"/>
        <v>0</v>
      </c>
      <c r="W4638" s="75">
        <f t="shared" si="14"/>
        <v>0</v>
      </c>
      <c r="X4638" s="75">
        <f t="shared" ref="X4638:Y4638" si="13920">X4637+V4638</f>
        <v>376.5454525</v>
      </c>
      <c r="Y4638" s="75">
        <f t="shared" si="13920"/>
        <v>449.6738532</v>
      </c>
    </row>
    <row r="4639" ht="15.75" customHeight="1">
      <c r="A4639" s="81">
        <v>44938.0</v>
      </c>
      <c r="B4639" s="82">
        <v>18028.3</v>
      </c>
      <c r="C4639" s="82">
        <v>15279.6</v>
      </c>
      <c r="D4639" s="74">
        <f t="shared" si="33"/>
        <v>973</v>
      </c>
      <c r="E4639" s="74">
        <f t="shared" si="16"/>
        <v>0</v>
      </c>
      <c r="F4639" s="75">
        <f t="shared" si="4"/>
        <v>1</v>
      </c>
      <c r="G4639" s="75">
        <f t="shared" si="17"/>
        <v>0</v>
      </c>
      <c r="H4639" s="76">
        <f>IF(A4639&lt;SIP_Calculator!$B$7,0,IF(A4639&gt;SIP_Calculator!$E$7,0,1))</f>
        <v>1</v>
      </c>
      <c r="I4639" s="74">
        <f t="shared" si="5"/>
        <v>0</v>
      </c>
      <c r="J4639" s="75">
        <f t="shared" si="6"/>
        <v>0</v>
      </c>
      <c r="K4639" s="76">
        <f>H4639*SIP_Calculator!$D$25</f>
        <v>484.4666522</v>
      </c>
      <c r="L4639" s="76">
        <f t="shared" si="7"/>
        <v>0.02687256437</v>
      </c>
      <c r="M4639" s="76">
        <f t="shared" si="8"/>
        <v>0.03170676275</v>
      </c>
      <c r="N4639" s="76">
        <f t="shared" ref="N4639:O4639" si="13921">N4638+L4639</f>
        <v>375.8350435</v>
      </c>
      <c r="O4639" s="76">
        <f t="shared" si="13921"/>
        <v>448.7900173</v>
      </c>
      <c r="P4639" s="74">
        <f>I4639*SIP_Calculator!$D$26</f>
        <v>0</v>
      </c>
      <c r="Q4639" s="74">
        <f t="shared" si="10"/>
        <v>0</v>
      </c>
      <c r="R4639" s="74">
        <f t="shared" si="11"/>
        <v>0</v>
      </c>
      <c r="S4639" s="74">
        <f t="shared" ref="S4639:T4639" si="13922">S4638+Q4639</f>
        <v>375.6310608</v>
      </c>
      <c r="T4639" s="74">
        <f t="shared" si="13922"/>
        <v>448.6357995</v>
      </c>
      <c r="U4639" s="75">
        <f>J4639*SIP_Calculator!$D$27</f>
        <v>0</v>
      </c>
      <c r="V4639" s="75">
        <f t="shared" si="13"/>
        <v>0</v>
      </c>
      <c r="W4639" s="75">
        <f t="shared" si="14"/>
        <v>0</v>
      </c>
      <c r="X4639" s="75">
        <f t="shared" ref="X4639:Y4639" si="13923">X4638+V4639</f>
        <v>376.5454525</v>
      </c>
      <c r="Y4639" s="75">
        <f t="shared" si="13923"/>
        <v>449.6738532</v>
      </c>
    </row>
    <row r="4640" ht="15.75" customHeight="1">
      <c r="A4640" s="81">
        <v>44939.0</v>
      </c>
      <c r="B4640" s="82">
        <v>18126.25</v>
      </c>
      <c r="C4640" s="82">
        <v>15346.1</v>
      </c>
      <c r="D4640" s="74">
        <f t="shared" si="33"/>
        <v>973</v>
      </c>
      <c r="E4640" s="74">
        <f t="shared" si="16"/>
        <v>0</v>
      </c>
      <c r="F4640" s="75">
        <f t="shared" si="4"/>
        <v>1</v>
      </c>
      <c r="G4640" s="75">
        <f t="shared" si="17"/>
        <v>0</v>
      </c>
      <c r="H4640" s="76">
        <f>IF(A4640&lt;SIP_Calculator!$B$7,0,IF(A4640&gt;SIP_Calculator!$E$7,0,1))</f>
        <v>1</v>
      </c>
      <c r="I4640" s="74">
        <f t="shared" si="5"/>
        <v>0</v>
      </c>
      <c r="J4640" s="75">
        <f t="shared" si="6"/>
        <v>0</v>
      </c>
      <c r="K4640" s="76">
        <f>H4640*SIP_Calculator!$D$25</f>
        <v>484.4666522</v>
      </c>
      <c r="L4640" s="76">
        <f t="shared" si="7"/>
        <v>0.02672735134</v>
      </c>
      <c r="M4640" s="76">
        <f t="shared" si="8"/>
        <v>0.0315693663</v>
      </c>
      <c r="N4640" s="76">
        <f t="shared" ref="N4640:O4640" si="13924">N4639+L4640</f>
        <v>375.8617708</v>
      </c>
      <c r="O4640" s="76">
        <f t="shared" si="13924"/>
        <v>448.8215867</v>
      </c>
      <c r="P4640" s="74">
        <f>I4640*SIP_Calculator!$D$26</f>
        <v>0</v>
      </c>
      <c r="Q4640" s="74">
        <f t="shared" si="10"/>
        <v>0</v>
      </c>
      <c r="R4640" s="74">
        <f t="shared" si="11"/>
        <v>0</v>
      </c>
      <c r="S4640" s="74">
        <f t="shared" ref="S4640:T4640" si="13925">S4639+Q4640</f>
        <v>375.6310608</v>
      </c>
      <c r="T4640" s="74">
        <f t="shared" si="13925"/>
        <v>448.6357995</v>
      </c>
      <c r="U4640" s="75">
        <f>J4640*SIP_Calculator!$D$27</f>
        <v>0</v>
      </c>
      <c r="V4640" s="75">
        <f t="shared" si="13"/>
        <v>0</v>
      </c>
      <c r="W4640" s="75">
        <f t="shared" si="14"/>
        <v>0</v>
      </c>
      <c r="X4640" s="75">
        <f t="shared" ref="X4640:Y4640" si="13926">X4639+V4640</f>
        <v>376.5454525</v>
      </c>
      <c r="Y4640" s="75">
        <f t="shared" si="13926"/>
        <v>449.6738532</v>
      </c>
    </row>
    <row r="4641" ht="15.75" customHeight="1">
      <c r="A4641" s="81">
        <v>44942.0</v>
      </c>
      <c r="B4641" s="82">
        <v>18074.2</v>
      </c>
      <c r="C4641" s="82">
        <v>15305.45</v>
      </c>
      <c r="D4641" s="74">
        <f t="shared" si="33"/>
        <v>974</v>
      </c>
      <c r="E4641" s="74">
        <f t="shared" si="16"/>
        <v>1</v>
      </c>
      <c r="F4641" s="75">
        <f t="shared" si="4"/>
        <v>1</v>
      </c>
      <c r="G4641" s="75">
        <f t="shared" si="17"/>
        <v>0</v>
      </c>
      <c r="H4641" s="76">
        <f>IF(A4641&lt;SIP_Calculator!$B$7,0,IF(A4641&gt;SIP_Calculator!$E$7,0,1))</f>
        <v>1</v>
      </c>
      <c r="I4641" s="74">
        <f t="shared" si="5"/>
        <v>1</v>
      </c>
      <c r="J4641" s="75">
        <f t="shared" si="6"/>
        <v>0</v>
      </c>
      <c r="K4641" s="76">
        <f>H4641*SIP_Calculator!$D$25</f>
        <v>484.4666522</v>
      </c>
      <c r="L4641" s="76">
        <f t="shared" si="7"/>
        <v>0.02680432064</v>
      </c>
      <c r="M4641" s="76">
        <f t="shared" si="8"/>
        <v>0.03165321191</v>
      </c>
      <c r="N4641" s="76">
        <f t="shared" ref="N4641:O4641" si="13927">N4640+L4641</f>
        <v>375.8885751</v>
      </c>
      <c r="O4641" s="76">
        <f t="shared" si="13927"/>
        <v>448.8532399</v>
      </c>
      <c r="P4641" s="74">
        <f>I4641*SIP_Calculator!$D$26</f>
        <v>2301.341589</v>
      </c>
      <c r="Q4641" s="74">
        <f t="shared" si="10"/>
        <v>0.1273274385</v>
      </c>
      <c r="R4641" s="74">
        <f t="shared" si="11"/>
        <v>0.150360923</v>
      </c>
      <c r="S4641" s="74">
        <f t="shared" ref="S4641:T4641" si="13928">S4640+Q4641</f>
        <v>375.7583882</v>
      </c>
      <c r="T4641" s="74">
        <f t="shared" si="13928"/>
        <v>448.7861604</v>
      </c>
      <c r="U4641" s="75">
        <f>J4641*SIP_Calculator!$D$27</f>
        <v>0</v>
      </c>
      <c r="V4641" s="75">
        <f t="shared" si="13"/>
        <v>0</v>
      </c>
      <c r="W4641" s="75">
        <f t="shared" si="14"/>
        <v>0</v>
      </c>
      <c r="X4641" s="75">
        <f t="shared" ref="X4641:Y4641" si="13929">X4640+V4641</f>
        <v>376.5454525</v>
      </c>
      <c r="Y4641" s="75">
        <f t="shared" si="13929"/>
        <v>449.6738532</v>
      </c>
    </row>
    <row r="4642" ht="15.75" customHeight="1">
      <c r="A4642" s="81">
        <v>44943.0</v>
      </c>
      <c r="B4642" s="82">
        <v>18216.4</v>
      </c>
      <c r="C4642" s="82">
        <v>15396.15</v>
      </c>
      <c r="D4642" s="74">
        <f t="shared" si="33"/>
        <v>974</v>
      </c>
      <c r="E4642" s="74">
        <f t="shared" si="16"/>
        <v>0</v>
      </c>
      <c r="F4642" s="75">
        <f t="shared" si="4"/>
        <v>1</v>
      </c>
      <c r="G4642" s="75">
        <f t="shared" si="17"/>
        <v>0</v>
      </c>
      <c r="H4642" s="76">
        <f>IF(A4642&lt;SIP_Calculator!$B$7,0,IF(A4642&gt;SIP_Calculator!$E$7,0,1))</f>
        <v>1</v>
      </c>
      <c r="I4642" s="74">
        <f t="shared" si="5"/>
        <v>0</v>
      </c>
      <c r="J4642" s="75">
        <f t="shared" si="6"/>
        <v>0</v>
      </c>
      <c r="K4642" s="76">
        <f>H4642*SIP_Calculator!$D$25</f>
        <v>484.4666522</v>
      </c>
      <c r="L4642" s="76">
        <f t="shared" si="7"/>
        <v>0.02659508202</v>
      </c>
      <c r="M4642" s="76">
        <f t="shared" si="8"/>
        <v>0.0314667402</v>
      </c>
      <c r="N4642" s="76">
        <f t="shared" ref="N4642:O4642" si="13930">N4641+L4642</f>
        <v>375.9151702</v>
      </c>
      <c r="O4642" s="76">
        <f t="shared" si="13930"/>
        <v>448.8847067</v>
      </c>
      <c r="P4642" s="74">
        <f>I4642*SIP_Calculator!$D$26</f>
        <v>0</v>
      </c>
      <c r="Q4642" s="74">
        <f t="shared" si="10"/>
        <v>0</v>
      </c>
      <c r="R4642" s="74">
        <f t="shared" si="11"/>
        <v>0</v>
      </c>
      <c r="S4642" s="74">
        <f t="shared" ref="S4642:T4642" si="13931">S4641+Q4642</f>
        <v>375.7583882</v>
      </c>
      <c r="T4642" s="74">
        <f t="shared" si="13931"/>
        <v>448.7861604</v>
      </c>
      <c r="U4642" s="75">
        <f>J4642*SIP_Calculator!$D$27</f>
        <v>0</v>
      </c>
      <c r="V4642" s="75">
        <f t="shared" si="13"/>
        <v>0</v>
      </c>
      <c r="W4642" s="75">
        <f t="shared" si="14"/>
        <v>0</v>
      </c>
      <c r="X4642" s="75">
        <f t="shared" ref="X4642:Y4642" si="13932">X4641+V4642</f>
        <v>376.5454525</v>
      </c>
      <c r="Y4642" s="75">
        <f t="shared" si="13932"/>
        <v>449.6738532</v>
      </c>
    </row>
    <row r="4643" ht="15.75" customHeight="1">
      <c r="A4643" s="81">
        <v>44944.0</v>
      </c>
      <c r="B4643" s="82">
        <v>18307.4</v>
      </c>
      <c r="C4643" s="82">
        <v>15466.35</v>
      </c>
      <c r="D4643" s="74">
        <f t="shared" si="33"/>
        <v>974</v>
      </c>
      <c r="E4643" s="74">
        <f t="shared" si="16"/>
        <v>0</v>
      </c>
      <c r="F4643" s="75">
        <f t="shared" si="4"/>
        <v>1</v>
      </c>
      <c r="G4643" s="75">
        <f t="shared" si="17"/>
        <v>0</v>
      </c>
      <c r="H4643" s="76">
        <f>IF(A4643&lt;SIP_Calculator!$B$7,0,IF(A4643&gt;SIP_Calculator!$E$7,0,1))</f>
        <v>1</v>
      </c>
      <c r="I4643" s="74">
        <f t="shared" si="5"/>
        <v>0</v>
      </c>
      <c r="J4643" s="75">
        <f t="shared" si="6"/>
        <v>0</v>
      </c>
      <c r="K4643" s="76">
        <f>H4643*SIP_Calculator!$D$25</f>
        <v>484.4666522</v>
      </c>
      <c r="L4643" s="76">
        <f t="shared" si="7"/>
        <v>0.02646288671</v>
      </c>
      <c r="M4643" s="76">
        <f t="shared" si="8"/>
        <v>0.03132391626</v>
      </c>
      <c r="N4643" s="76">
        <f t="shared" ref="N4643:O4643" si="13933">N4642+L4643</f>
        <v>375.9416331</v>
      </c>
      <c r="O4643" s="76">
        <f t="shared" si="13933"/>
        <v>448.9160306</v>
      </c>
      <c r="P4643" s="74">
        <f>I4643*SIP_Calculator!$D$26</f>
        <v>0</v>
      </c>
      <c r="Q4643" s="74">
        <f t="shared" si="10"/>
        <v>0</v>
      </c>
      <c r="R4643" s="74">
        <f t="shared" si="11"/>
        <v>0</v>
      </c>
      <c r="S4643" s="74">
        <f t="shared" ref="S4643:T4643" si="13934">S4642+Q4643</f>
        <v>375.7583882</v>
      </c>
      <c r="T4643" s="74">
        <f t="shared" si="13934"/>
        <v>448.7861604</v>
      </c>
      <c r="U4643" s="75">
        <f>J4643*SIP_Calculator!$D$27</f>
        <v>0</v>
      </c>
      <c r="V4643" s="75">
        <f t="shared" si="13"/>
        <v>0</v>
      </c>
      <c r="W4643" s="75">
        <f t="shared" si="14"/>
        <v>0</v>
      </c>
      <c r="X4643" s="75">
        <f t="shared" ref="X4643:Y4643" si="13935">X4642+V4643</f>
        <v>376.5454525</v>
      </c>
      <c r="Y4643" s="75">
        <f t="shared" si="13935"/>
        <v>449.6738532</v>
      </c>
    </row>
    <row r="4644" ht="15.75" customHeight="1">
      <c r="A4644" s="81">
        <v>44945.0</v>
      </c>
      <c r="B4644" s="82">
        <v>18244.75</v>
      </c>
      <c r="C4644" s="82">
        <v>15419.7</v>
      </c>
      <c r="D4644" s="74">
        <f t="shared" si="33"/>
        <v>974</v>
      </c>
      <c r="E4644" s="74">
        <f t="shared" si="16"/>
        <v>0</v>
      </c>
      <c r="F4644" s="75">
        <f t="shared" si="4"/>
        <v>1</v>
      </c>
      <c r="G4644" s="75">
        <f t="shared" si="17"/>
        <v>0</v>
      </c>
      <c r="H4644" s="76">
        <f>IF(A4644&lt;SIP_Calculator!$B$7,0,IF(A4644&gt;SIP_Calculator!$E$7,0,1))</f>
        <v>1</v>
      </c>
      <c r="I4644" s="74">
        <f t="shared" si="5"/>
        <v>0</v>
      </c>
      <c r="J4644" s="75">
        <f t="shared" si="6"/>
        <v>0</v>
      </c>
      <c r="K4644" s="76">
        <f>H4644*SIP_Calculator!$D$25</f>
        <v>484.4666522</v>
      </c>
      <c r="L4644" s="76">
        <f t="shared" si="7"/>
        <v>0.02655375668</v>
      </c>
      <c r="M4644" s="76">
        <f t="shared" si="8"/>
        <v>0.03141868209</v>
      </c>
      <c r="N4644" s="76">
        <f t="shared" ref="N4644:O4644" si="13936">N4643+L4644</f>
        <v>375.9681869</v>
      </c>
      <c r="O4644" s="76">
        <f t="shared" si="13936"/>
        <v>448.9474493</v>
      </c>
      <c r="P4644" s="74">
        <f>I4644*SIP_Calculator!$D$26</f>
        <v>0</v>
      </c>
      <c r="Q4644" s="74">
        <f t="shared" si="10"/>
        <v>0</v>
      </c>
      <c r="R4644" s="74">
        <f t="shared" si="11"/>
        <v>0</v>
      </c>
      <c r="S4644" s="74">
        <f t="shared" ref="S4644:T4644" si="13937">S4643+Q4644</f>
        <v>375.7583882</v>
      </c>
      <c r="T4644" s="74">
        <f t="shared" si="13937"/>
        <v>448.7861604</v>
      </c>
      <c r="U4644" s="75">
        <f>J4644*SIP_Calculator!$D$27</f>
        <v>0</v>
      </c>
      <c r="V4644" s="75">
        <f t="shared" si="13"/>
        <v>0</v>
      </c>
      <c r="W4644" s="75">
        <f t="shared" si="14"/>
        <v>0</v>
      </c>
      <c r="X4644" s="75">
        <f t="shared" ref="X4644:Y4644" si="13938">X4643+V4644</f>
        <v>376.5454525</v>
      </c>
      <c r="Y4644" s="75">
        <f t="shared" si="13938"/>
        <v>449.6738532</v>
      </c>
    </row>
    <row r="4645" ht="15.75" customHeight="1">
      <c r="A4645" s="81">
        <v>44946.0</v>
      </c>
      <c r="B4645" s="82">
        <v>18169.45</v>
      </c>
      <c r="C4645" s="82">
        <v>15347.9</v>
      </c>
      <c r="D4645" s="74">
        <f t="shared" si="33"/>
        <v>974</v>
      </c>
      <c r="E4645" s="74">
        <f t="shared" si="16"/>
        <v>0</v>
      </c>
      <c r="F4645" s="75">
        <f t="shared" si="4"/>
        <v>1</v>
      </c>
      <c r="G4645" s="75">
        <f t="shared" si="17"/>
        <v>0</v>
      </c>
      <c r="H4645" s="76">
        <f>IF(A4645&lt;SIP_Calculator!$B$7,0,IF(A4645&gt;SIP_Calculator!$E$7,0,1))</f>
        <v>1</v>
      </c>
      <c r="I4645" s="74">
        <f t="shared" si="5"/>
        <v>0</v>
      </c>
      <c r="J4645" s="75">
        <f t="shared" si="6"/>
        <v>0</v>
      </c>
      <c r="K4645" s="76">
        <f>H4645*SIP_Calculator!$D$25</f>
        <v>484.4666522</v>
      </c>
      <c r="L4645" s="76">
        <f t="shared" si="7"/>
        <v>0.02666380392</v>
      </c>
      <c r="M4645" s="76">
        <f t="shared" si="8"/>
        <v>0.03156566385</v>
      </c>
      <c r="N4645" s="76">
        <f t="shared" ref="N4645:O4645" si="13939">N4644+L4645</f>
        <v>375.9948507</v>
      </c>
      <c r="O4645" s="76">
        <f t="shared" si="13939"/>
        <v>448.9790149</v>
      </c>
      <c r="P4645" s="74">
        <f>I4645*SIP_Calculator!$D$26</f>
        <v>0</v>
      </c>
      <c r="Q4645" s="74">
        <f t="shared" si="10"/>
        <v>0</v>
      </c>
      <c r="R4645" s="74">
        <f t="shared" si="11"/>
        <v>0</v>
      </c>
      <c r="S4645" s="74">
        <f t="shared" ref="S4645:T4645" si="13940">S4644+Q4645</f>
        <v>375.7583882</v>
      </c>
      <c r="T4645" s="74">
        <f t="shared" si="13940"/>
        <v>448.7861604</v>
      </c>
      <c r="U4645" s="75">
        <f>J4645*SIP_Calculator!$D$27</f>
        <v>0</v>
      </c>
      <c r="V4645" s="75">
        <f t="shared" si="13"/>
        <v>0</v>
      </c>
      <c r="W4645" s="75">
        <f t="shared" si="14"/>
        <v>0</v>
      </c>
      <c r="X4645" s="75">
        <f t="shared" ref="X4645:Y4645" si="13941">X4644+V4645</f>
        <v>376.5454525</v>
      </c>
      <c r="Y4645" s="75">
        <f t="shared" si="13941"/>
        <v>449.6738532</v>
      </c>
    </row>
    <row r="4646" ht="15.75" customHeight="1">
      <c r="A4646" s="81">
        <v>44949.0</v>
      </c>
      <c r="B4646" s="82">
        <v>18249.35</v>
      </c>
      <c r="C4646" s="82">
        <v>15403.2</v>
      </c>
      <c r="D4646" s="74">
        <f t="shared" si="33"/>
        <v>975</v>
      </c>
      <c r="E4646" s="74">
        <f t="shared" si="16"/>
        <v>1</v>
      </c>
      <c r="F4646" s="75">
        <f t="shared" si="4"/>
        <v>1</v>
      </c>
      <c r="G4646" s="75">
        <f t="shared" si="17"/>
        <v>0</v>
      </c>
      <c r="H4646" s="76">
        <f>IF(A4646&lt;SIP_Calculator!$B$7,0,IF(A4646&gt;SIP_Calculator!$E$7,0,1))</f>
        <v>1</v>
      </c>
      <c r="I4646" s="74">
        <f t="shared" si="5"/>
        <v>1</v>
      </c>
      <c r="J4646" s="75">
        <f t="shared" si="6"/>
        <v>0</v>
      </c>
      <c r="K4646" s="76">
        <f>H4646*SIP_Calculator!$D$25</f>
        <v>484.4666522</v>
      </c>
      <c r="L4646" s="76">
        <f t="shared" si="7"/>
        <v>0.02654706344</v>
      </c>
      <c r="M4646" s="76">
        <f t="shared" si="8"/>
        <v>0.03145233797</v>
      </c>
      <c r="N4646" s="76">
        <f t="shared" ref="N4646:O4646" si="13942">N4645+L4646</f>
        <v>376.0213977</v>
      </c>
      <c r="O4646" s="76">
        <f t="shared" si="13942"/>
        <v>449.0104673</v>
      </c>
      <c r="P4646" s="74">
        <f>I4646*SIP_Calculator!$D$26</f>
        <v>2301.341589</v>
      </c>
      <c r="Q4646" s="74">
        <f t="shared" si="10"/>
        <v>0.1261054004</v>
      </c>
      <c r="R4646" s="74">
        <f t="shared" si="11"/>
        <v>0.14940672</v>
      </c>
      <c r="S4646" s="74">
        <f t="shared" ref="S4646:T4646" si="13943">S4645+Q4646</f>
        <v>375.8844936</v>
      </c>
      <c r="T4646" s="74">
        <f t="shared" si="13943"/>
        <v>448.9355672</v>
      </c>
      <c r="U4646" s="75">
        <f>J4646*SIP_Calculator!$D$27</f>
        <v>0</v>
      </c>
      <c r="V4646" s="75">
        <f t="shared" si="13"/>
        <v>0</v>
      </c>
      <c r="W4646" s="75">
        <f t="shared" si="14"/>
        <v>0</v>
      </c>
      <c r="X4646" s="75">
        <f t="shared" ref="X4646:Y4646" si="13944">X4645+V4646</f>
        <v>376.5454525</v>
      </c>
      <c r="Y4646" s="75">
        <f t="shared" si="13944"/>
        <v>449.6738532</v>
      </c>
    </row>
    <row r="4647" ht="15.75" customHeight="1">
      <c r="A4647" s="81">
        <v>44950.0</v>
      </c>
      <c r="B4647" s="82">
        <v>18245.35</v>
      </c>
      <c r="C4647" s="82">
        <v>15388.55</v>
      </c>
      <c r="D4647" s="74">
        <f t="shared" si="33"/>
        <v>975</v>
      </c>
      <c r="E4647" s="74">
        <f t="shared" si="16"/>
        <v>0</v>
      </c>
      <c r="F4647" s="75">
        <f t="shared" si="4"/>
        <v>1</v>
      </c>
      <c r="G4647" s="75">
        <f t="shared" si="17"/>
        <v>0</v>
      </c>
      <c r="H4647" s="76">
        <f>IF(A4647&lt;SIP_Calculator!$B$7,0,IF(A4647&gt;SIP_Calculator!$E$7,0,1))</f>
        <v>1</v>
      </c>
      <c r="I4647" s="74">
        <f t="shared" si="5"/>
        <v>0</v>
      </c>
      <c r="J4647" s="75">
        <f t="shared" si="6"/>
        <v>0</v>
      </c>
      <c r="K4647" s="76">
        <f>H4647*SIP_Calculator!$D$25</f>
        <v>484.4666522</v>
      </c>
      <c r="L4647" s="76">
        <f t="shared" si="7"/>
        <v>0.02655288346</v>
      </c>
      <c r="M4647" s="76">
        <f t="shared" si="8"/>
        <v>0.0314822808</v>
      </c>
      <c r="N4647" s="76">
        <f t="shared" ref="N4647:O4647" si="13945">N4646+L4647</f>
        <v>376.0479506</v>
      </c>
      <c r="O4647" s="76">
        <f t="shared" si="13945"/>
        <v>449.0419495</v>
      </c>
      <c r="P4647" s="74">
        <f>I4647*SIP_Calculator!$D$26</f>
        <v>0</v>
      </c>
      <c r="Q4647" s="74">
        <f t="shared" si="10"/>
        <v>0</v>
      </c>
      <c r="R4647" s="74">
        <f t="shared" si="11"/>
        <v>0</v>
      </c>
      <c r="S4647" s="74">
        <f t="shared" ref="S4647:T4647" si="13946">S4646+Q4647</f>
        <v>375.8844936</v>
      </c>
      <c r="T4647" s="74">
        <f t="shared" si="13946"/>
        <v>448.9355672</v>
      </c>
      <c r="U4647" s="75">
        <f>J4647*SIP_Calculator!$D$27</f>
        <v>0</v>
      </c>
      <c r="V4647" s="75">
        <f t="shared" si="13"/>
        <v>0</v>
      </c>
      <c r="W4647" s="75">
        <f t="shared" si="14"/>
        <v>0</v>
      </c>
      <c r="X4647" s="75">
        <f t="shared" ref="X4647:Y4647" si="13947">X4646+V4647</f>
        <v>376.5454525</v>
      </c>
      <c r="Y4647" s="75">
        <f t="shared" si="13947"/>
        <v>449.6738532</v>
      </c>
    </row>
    <row r="4648" ht="15.75" customHeight="1">
      <c r="A4648" s="81">
        <v>44951.0</v>
      </c>
      <c r="B4648" s="82">
        <v>17974.35</v>
      </c>
      <c r="C4648" s="82">
        <v>15171.95</v>
      </c>
      <c r="D4648" s="74">
        <f t="shared" si="33"/>
        <v>975</v>
      </c>
      <c r="E4648" s="74">
        <f t="shared" si="16"/>
        <v>0</v>
      </c>
      <c r="F4648" s="75">
        <f t="shared" si="4"/>
        <v>1</v>
      </c>
      <c r="G4648" s="75">
        <f t="shared" si="17"/>
        <v>0</v>
      </c>
      <c r="H4648" s="76">
        <f>IF(A4648&lt;SIP_Calculator!$B$7,0,IF(A4648&gt;SIP_Calculator!$E$7,0,1))</f>
        <v>1</v>
      </c>
      <c r="I4648" s="74">
        <f t="shared" si="5"/>
        <v>0</v>
      </c>
      <c r="J4648" s="75">
        <f t="shared" si="6"/>
        <v>0</v>
      </c>
      <c r="K4648" s="76">
        <f>H4648*SIP_Calculator!$D$25</f>
        <v>484.4666522</v>
      </c>
      <c r="L4648" s="76">
        <f t="shared" si="7"/>
        <v>0.02695322235</v>
      </c>
      <c r="M4648" s="76">
        <f t="shared" si="8"/>
        <v>0.03193173272</v>
      </c>
      <c r="N4648" s="76">
        <f t="shared" ref="N4648:O4648" si="13948">N4647+L4648</f>
        <v>376.0749038</v>
      </c>
      <c r="O4648" s="76">
        <f t="shared" si="13948"/>
        <v>449.0738813</v>
      </c>
      <c r="P4648" s="74">
        <f>I4648*SIP_Calculator!$D$26</f>
        <v>0</v>
      </c>
      <c r="Q4648" s="74">
        <f t="shared" si="10"/>
        <v>0</v>
      </c>
      <c r="R4648" s="74">
        <f t="shared" si="11"/>
        <v>0</v>
      </c>
      <c r="S4648" s="74">
        <f t="shared" ref="S4648:T4648" si="13949">S4647+Q4648</f>
        <v>375.8844936</v>
      </c>
      <c r="T4648" s="74">
        <f t="shared" si="13949"/>
        <v>448.9355672</v>
      </c>
      <c r="U4648" s="75">
        <f>J4648*SIP_Calculator!$D$27</f>
        <v>0</v>
      </c>
      <c r="V4648" s="75">
        <f t="shared" si="13"/>
        <v>0</v>
      </c>
      <c r="W4648" s="75">
        <f t="shared" si="14"/>
        <v>0</v>
      </c>
      <c r="X4648" s="75">
        <f t="shared" ref="X4648:Y4648" si="13950">X4647+V4648</f>
        <v>376.5454525</v>
      </c>
      <c r="Y4648" s="75">
        <f t="shared" si="13950"/>
        <v>449.6738532</v>
      </c>
    </row>
    <row r="4649" ht="15.75" customHeight="1">
      <c r="A4649" s="81">
        <v>44953.0</v>
      </c>
      <c r="B4649" s="82">
        <v>17594.5</v>
      </c>
      <c r="C4649" s="82">
        <v>14874.75</v>
      </c>
      <c r="D4649" s="74">
        <f t="shared" si="33"/>
        <v>975</v>
      </c>
      <c r="E4649" s="74">
        <f t="shared" si="16"/>
        <v>0</v>
      </c>
      <c r="F4649" s="75">
        <f t="shared" si="4"/>
        <v>1</v>
      </c>
      <c r="G4649" s="75">
        <f t="shared" si="17"/>
        <v>0</v>
      </c>
      <c r="H4649" s="76">
        <f>IF(A4649&lt;SIP_Calculator!$B$7,0,IF(A4649&gt;SIP_Calculator!$E$7,0,1))</f>
        <v>1</v>
      </c>
      <c r="I4649" s="74">
        <f t="shared" si="5"/>
        <v>0</v>
      </c>
      <c r="J4649" s="75">
        <f t="shared" si="6"/>
        <v>0</v>
      </c>
      <c r="K4649" s="76">
        <f>H4649*SIP_Calculator!$D$25</f>
        <v>484.4666522</v>
      </c>
      <c r="L4649" s="76">
        <f t="shared" si="7"/>
        <v>0.02753511905</v>
      </c>
      <c r="M4649" s="76">
        <f t="shared" si="8"/>
        <v>0.03256973409</v>
      </c>
      <c r="N4649" s="76">
        <f t="shared" ref="N4649:O4649" si="13951">N4648+L4649</f>
        <v>376.1024389</v>
      </c>
      <c r="O4649" s="76">
        <f t="shared" si="13951"/>
        <v>449.106451</v>
      </c>
      <c r="P4649" s="74">
        <f>I4649*SIP_Calculator!$D$26</f>
        <v>0</v>
      </c>
      <c r="Q4649" s="74">
        <f t="shared" si="10"/>
        <v>0</v>
      </c>
      <c r="R4649" s="74">
        <f t="shared" si="11"/>
        <v>0</v>
      </c>
      <c r="S4649" s="74">
        <f t="shared" ref="S4649:T4649" si="13952">S4648+Q4649</f>
        <v>375.8844936</v>
      </c>
      <c r="T4649" s="74">
        <f t="shared" si="13952"/>
        <v>448.9355672</v>
      </c>
      <c r="U4649" s="75">
        <f>J4649*SIP_Calculator!$D$27</f>
        <v>0</v>
      </c>
      <c r="V4649" s="75">
        <f t="shared" si="13"/>
        <v>0</v>
      </c>
      <c r="W4649" s="75">
        <f t="shared" si="14"/>
        <v>0</v>
      </c>
      <c r="X4649" s="75">
        <f t="shared" ref="X4649:Y4649" si="13953">X4648+V4649</f>
        <v>376.5454525</v>
      </c>
      <c r="Y4649" s="75">
        <f t="shared" si="13953"/>
        <v>449.6738532</v>
      </c>
    </row>
    <row r="4650" ht="15.75" customHeight="1">
      <c r="A4650" s="81">
        <v>44956.0</v>
      </c>
      <c r="B4650" s="82">
        <v>17571.85</v>
      </c>
      <c r="C4650" s="82">
        <v>14854.2</v>
      </c>
      <c r="D4650" s="74">
        <f t="shared" si="33"/>
        <v>976</v>
      </c>
      <c r="E4650" s="74">
        <f t="shared" si="16"/>
        <v>1</v>
      </c>
      <c r="F4650" s="75">
        <f t="shared" si="4"/>
        <v>1</v>
      </c>
      <c r="G4650" s="75">
        <f t="shared" si="17"/>
        <v>0</v>
      </c>
      <c r="H4650" s="76">
        <f>IF(A4650&lt;SIP_Calculator!$B$7,0,IF(A4650&gt;SIP_Calculator!$E$7,0,1))</f>
        <v>1</v>
      </c>
      <c r="I4650" s="74">
        <f t="shared" si="5"/>
        <v>1</v>
      </c>
      <c r="J4650" s="75">
        <f t="shared" si="6"/>
        <v>0</v>
      </c>
      <c r="K4650" s="76">
        <f>H4650*SIP_Calculator!$D$25</f>
        <v>484.4666522</v>
      </c>
      <c r="L4650" s="76">
        <f t="shared" si="7"/>
        <v>0.02757061164</v>
      </c>
      <c r="M4650" s="76">
        <f t="shared" si="8"/>
        <v>0.0326147926</v>
      </c>
      <c r="N4650" s="76">
        <f t="shared" ref="N4650:O4650" si="13954">N4649+L4650</f>
        <v>376.1300096</v>
      </c>
      <c r="O4650" s="76">
        <f t="shared" si="13954"/>
        <v>449.1390658</v>
      </c>
      <c r="P4650" s="74">
        <f>I4650*SIP_Calculator!$D$26</f>
        <v>2301.341589</v>
      </c>
      <c r="Q4650" s="74">
        <f t="shared" si="10"/>
        <v>0.1309675185</v>
      </c>
      <c r="R4650" s="74">
        <f t="shared" si="11"/>
        <v>0.1549286794</v>
      </c>
      <c r="S4650" s="74">
        <f t="shared" ref="S4650:T4650" si="13955">S4649+Q4650</f>
        <v>376.0154612</v>
      </c>
      <c r="T4650" s="74">
        <f t="shared" si="13955"/>
        <v>449.0904958</v>
      </c>
      <c r="U4650" s="75">
        <f>J4650*SIP_Calculator!$D$27</f>
        <v>0</v>
      </c>
      <c r="V4650" s="75">
        <f t="shared" si="13"/>
        <v>0</v>
      </c>
      <c r="W4650" s="75">
        <f t="shared" si="14"/>
        <v>0</v>
      </c>
      <c r="X4650" s="75">
        <f t="shared" ref="X4650:Y4650" si="13956">X4649+V4650</f>
        <v>376.5454525</v>
      </c>
      <c r="Y4650" s="75">
        <f t="shared" si="13956"/>
        <v>449.6738532</v>
      </c>
    </row>
    <row r="4651" ht="15.75" customHeight="1">
      <c r="A4651" s="81">
        <v>44957.0</v>
      </c>
      <c r="B4651" s="82">
        <v>17601.0</v>
      </c>
      <c r="C4651" s="82">
        <v>14935.5</v>
      </c>
      <c r="D4651" s="74">
        <f t="shared" si="33"/>
        <v>976</v>
      </c>
      <c r="E4651" s="74">
        <f t="shared" si="16"/>
        <v>0</v>
      </c>
      <c r="F4651" s="75">
        <f t="shared" si="4"/>
        <v>1</v>
      </c>
      <c r="G4651" s="75">
        <f t="shared" si="17"/>
        <v>0</v>
      </c>
      <c r="H4651" s="76">
        <f>IF(A4651&lt;SIP_Calculator!$B$7,0,IF(A4651&gt;SIP_Calculator!$E$7,0,1))</f>
        <v>1</v>
      </c>
      <c r="I4651" s="74">
        <f t="shared" si="5"/>
        <v>0</v>
      </c>
      <c r="J4651" s="75">
        <f t="shared" si="6"/>
        <v>0</v>
      </c>
      <c r="K4651" s="76">
        <f>H4651*SIP_Calculator!$D$25</f>
        <v>484.4666522</v>
      </c>
      <c r="L4651" s="76">
        <f t="shared" si="7"/>
        <v>0.02752495041</v>
      </c>
      <c r="M4651" s="76">
        <f t="shared" si="8"/>
        <v>0.03243725702</v>
      </c>
      <c r="N4651" s="76">
        <f t="shared" ref="N4651:O4651" si="13957">N4650+L4651</f>
        <v>376.1575345</v>
      </c>
      <c r="O4651" s="76">
        <f t="shared" si="13957"/>
        <v>449.171503</v>
      </c>
      <c r="P4651" s="74">
        <f>I4651*SIP_Calculator!$D$26</f>
        <v>0</v>
      </c>
      <c r="Q4651" s="74">
        <f t="shared" si="10"/>
        <v>0</v>
      </c>
      <c r="R4651" s="74">
        <f t="shared" si="11"/>
        <v>0</v>
      </c>
      <c r="S4651" s="74">
        <f t="shared" ref="S4651:T4651" si="13958">S4650+Q4651</f>
        <v>376.0154612</v>
      </c>
      <c r="T4651" s="74">
        <f t="shared" si="13958"/>
        <v>449.0904958</v>
      </c>
      <c r="U4651" s="75">
        <f>J4651*SIP_Calculator!$D$27</f>
        <v>0</v>
      </c>
      <c r="V4651" s="75">
        <f t="shared" si="13"/>
        <v>0</v>
      </c>
      <c r="W4651" s="75">
        <f t="shared" si="14"/>
        <v>0</v>
      </c>
      <c r="X4651" s="75">
        <f t="shared" ref="X4651:Y4651" si="13959">X4650+V4651</f>
        <v>376.5454525</v>
      </c>
      <c r="Y4651" s="75">
        <f t="shared" si="13959"/>
        <v>449.6738532</v>
      </c>
    </row>
    <row r="4652" ht="15.75" customHeight="1">
      <c r="A4652" s="81">
        <v>44958.0</v>
      </c>
      <c r="B4652" s="82">
        <v>17516.15</v>
      </c>
      <c r="C4652" s="82">
        <v>14847.65</v>
      </c>
      <c r="D4652" s="74">
        <f t="shared" si="33"/>
        <v>976</v>
      </c>
      <c r="E4652" s="74">
        <f t="shared" si="16"/>
        <v>0</v>
      </c>
      <c r="F4652" s="75">
        <f t="shared" si="4"/>
        <v>2</v>
      </c>
      <c r="G4652" s="75">
        <f t="shared" si="17"/>
        <v>1</v>
      </c>
      <c r="H4652" s="76">
        <f>IF(A4652&lt;SIP_Calculator!$B$7,0,IF(A4652&gt;SIP_Calculator!$E$7,0,1))</f>
        <v>1</v>
      </c>
      <c r="I4652" s="74">
        <f t="shared" si="5"/>
        <v>0</v>
      </c>
      <c r="J4652" s="75">
        <f t="shared" si="6"/>
        <v>1</v>
      </c>
      <c r="K4652" s="76">
        <f>H4652*SIP_Calculator!$D$25</f>
        <v>484.4666522</v>
      </c>
      <c r="L4652" s="76">
        <f t="shared" si="7"/>
        <v>0.02765828405</v>
      </c>
      <c r="M4652" s="76">
        <f t="shared" si="8"/>
        <v>0.03262918052</v>
      </c>
      <c r="N4652" s="76">
        <f t="shared" ref="N4652:O4652" si="13960">N4651+L4652</f>
        <v>376.1851928</v>
      </c>
      <c r="O4652" s="76">
        <f t="shared" si="13960"/>
        <v>449.2041322</v>
      </c>
      <c r="P4652" s="74">
        <f>I4652*SIP_Calculator!$D$26</f>
        <v>0</v>
      </c>
      <c r="Q4652" s="74">
        <f t="shared" si="10"/>
        <v>0</v>
      </c>
      <c r="R4652" s="74">
        <f t="shared" si="11"/>
        <v>0</v>
      </c>
      <c r="S4652" s="74">
        <f t="shared" ref="S4652:T4652" si="13961">S4651+Q4652</f>
        <v>376.0154612</v>
      </c>
      <c r="T4652" s="74">
        <f t="shared" si="13961"/>
        <v>449.0904958</v>
      </c>
      <c r="U4652" s="75">
        <f>J4652*SIP_Calculator!$D$27</f>
        <v>10000</v>
      </c>
      <c r="V4652" s="75">
        <f t="shared" si="13"/>
        <v>0.5709017107</v>
      </c>
      <c r="W4652" s="75">
        <f t="shared" si="14"/>
        <v>0.6735072554</v>
      </c>
      <c r="X4652" s="75">
        <f t="shared" ref="X4652:Y4652" si="13962">X4651+V4652</f>
        <v>377.1163542</v>
      </c>
      <c r="Y4652" s="75">
        <f t="shared" si="13962"/>
        <v>450.3473604</v>
      </c>
    </row>
    <row r="4653" ht="15.75" customHeight="1">
      <c r="A4653" s="81">
        <v>44959.0</v>
      </c>
      <c r="B4653" s="82">
        <v>17490.3</v>
      </c>
      <c r="C4653" s="82">
        <v>14839.4</v>
      </c>
      <c r="D4653" s="74">
        <f t="shared" si="33"/>
        <v>976</v>
      </c>
      <c r="E4653" s="74">
        <f t="shared" si="16"/>
        <v>0</v>
      </c>
      <c r="F4653" s="75">
        <f t="shared" si="4"/>
        <v>2</v>
      </c>
      <c r="G4653" s="75">
        <f t="shared" si="17"/>
        <v>0</v>
      </c>
      <c r="H4653" s="76">
        <f>IF(A4653&lt;SIP_Calculator!$B$7,0,IF(A4653&gt;SIP_Calculator!$E$7,0,1))</f>
        <v>1</v>
      </c>
      <c r="I4653" s="74">
        <f t="shared" si="5"/>
        <v>0</v>
      </c>
      <c r="J4653" s="75">
        <f t="shared" si="6"/>
        <v>0</v>
      </c>
      <c r="K4653" s="76">
        <f>H4653*SIP_Calculator!$D$25</f>
        <v>484.4666522</v>
      </c>
      <c r="L4653" s="76">
        <f t="shared" si="7"/>
        <v>0.02769916195</v>
      </c>
      <c r="M4653" s="76">
        <f t="shared" si="8"/>
        <v>0.03264732079</v>
      </c>
      <c r="N4653" s="76">
        <f t="shared" ref="N4653:O4653" si="13963">N4652+L4653</f>
        <v>376.212892</v>
      </c>
      <c r="O4653" s="76">
        <f t="shared" si="13963"/>
        <v>449.2367796</v>
      </c>
      <c r="P4653" s="74">
        <f>I4653*SIP_Calculator!$D$26</f>
        <v>0</v>
      </c>
      <c r="Q4653" s="74">
        <f t="shared" si="10"/>
        <v>0</v>
      </c>
      <c r="R4653" s="74">
        <f t="shared" si="11"/>
        <v>0</v>
      </c>
      <c r="S4653" s="74">
        <f t="shared" ref="S4653:T4653" si="13964">S4652+Q4653</f>
        <v>376.0154612</v>
      </c>
      <c r="T4653" s="74">
        <f t="shared" si="13964"/>
        <v>449.0904958</v>
      </c>
      <c r="U4653" s="75">
        <f>J4653*SIP_Calculator!$D$27</f>
        <v>0</v>
      </c>
      <c r="V4653" s="75">
        <f t="shared" si="13"/>
        <v>0</v>
      </c>
      <c r="W4653" s="75">
        <f t="shared" si="14"/>
        <v>0</v>
      </c>
      <c r="X4653" s="75">
        <f t="shared" ref="X4653:Y4653" si="13965">X4652+V4653</f>
        <v>377.1163542</v>
      </c>
      <c r="Y4653" s="75">
        <f t="shared" si="13965"/>
        <v>450.3473604</v>
      </c>
    </row>
    <row r="4654" ht="15.75" customHeight="1">
      <c r="A4654" s="81">
        <v>44960.0</v>
      </c>
      <c r="B4654" s="82">
        <v>17687.35</v>
      </c>
      <c r="C4654" s="82">
        <v>14962.35</v>
      </c>
      <c r="D4654" s="74">
        <f t="shared" si="33"/>
        <v>976</v>
      </c>
      <c r="E4654" s="74">
        <f t="shared" si="16"/>
        <v>0</v>
      </c>
      <c r="F4654" s="75">
        <f t="shared" si="4"/>
        <v>2</v>
      </c>
      <c r="G4654" s="75">
        <f t="shared" si="17"/>
        <v>0</v>
      </c>
      <c r="H4654" s="76">
        <f>IF(A4654&lt;SIP_Calculator!$B$7,0,IF(A4654&gt;SIP_Calculator!$E$7,0,1))</f>
        <v>1</v>
      </c>
      <c r="I4654" s="74">
        <f t="shared" si="5"/>
        <v>0</v>
      </c>
      <c r="J4654" s="75">
        <f t="shared" si="6"/>
        <v>0</v>
      </c>
      <c r="K4654" s="76">
        <f>H4654*SIP_Calculator!$D$25</f>
        <v>484.4666522</v>
      </c>
      <c r="L4654" s="76">
        <f t="shared" si="7"/>
        <v>0.02739057305</v>
      </c>
      <c r="M4654" s="76">
        <f t="shared" si="8"/>
        <v>0.03237904822</v>
      </c>
      <c r="N4654" s="76">
        <f t="shared" ref="N4654:O4654" si="13966">N4653+L4654</f>
        <v>376.2402825</v>
      </c>
      <c r="O4654" s="76">
        <f t="shared" si="13966"/>
        <v>449.2691586</v>
      </c>
      <c r="P4654" s="74">
        <f>I4654*SIP_Calculator!$D$26</f>
        <v>0</v>
      </c>
      <c r="Q4654" s="74">
        <f t="shared" si="10"/>
        <v>0</v>
      </c>
      <c r="R4654" s="74">
        <f t="shared" si="11"/>
        <v>0</v>
      </c>
      <c r="S4654" s="74">
        <f t="shared" ref="S4654:T4654" si="13967">S4653+Q4654</f>
        <v>376.0154612</v>
      </c>
      <c r="T4654" s="74">
        <f t="shared" si="13967"/>
        <v>449.0904958</v>
      </c>
      <c r="U4654" s="75">
        <f>J4654*SIP_Calculator!$D$27</f>
        <v>0</v>
      </c>
      <c r="V4654" s="75">
        <f t="shared" si="13"/>
        <v>0</v>
      </c>
      <c r="W4654" s="75">
        <f t="shared" si="14"/>
        <v>0</v>
      </c>
      <c r="X4654" s="75">
        <f t="shared" ref="X4654:Y4654" si="13968">X4653+V4654</f>
        <v>377.1163542</v>
      </c>
      <c r="Y4654" s="75">
        <f t="shared" si="13968"/>
        <v>450.3473604</v>
      </c>
    </row>
    <row r="4655" ht="15.75" customHeight="1">
      <c r="A4655" s="81">
        <v>44963.0</v>
      </c>
      <c r="B4655" s="82">
        <v>17611.45</v>
      </c>
      <c r="C4655" s="82">
        <v>14934.15</v>
      </c>
      <c r="D4655" s="74">
        <f t="shared" si="33"/>
        <v>977</v>
      </c>
      <c r="E4655" s="74">
        <f t="shared" si="16"/>
        <v>1</v>
      </c>
      <c r="F4655" s="75">
        <f t="shared" si="4"/>
        <v>2</v>
      </c>
      <c r="G4655" s="75">
        <f t="shared" si="17"/>
        <v>0</v>
      </c>
      <c r="H4655" s="76">
        <f>IF(A4655&lt;SIP_Calculator!$B$7,0,IF(A4655&gt;SIP_Calculator!$E$7,0,1))</f>
        <v>1</v>
      </c>
      <c r="I4655" s="74">
        <f t="shared" si="5"/>
        <v>1</v>
      </c>
      <c r="J4655" s="75">
        <f t="shared" si="6"/>
        <v>0</v>
      </c>
      <c r="K4655" s="76">
        <f>H4655*SIP_Calculator!$D$25</f>
        <v>484.4666522</v>
      </c>
      <c r="L4655" s="76">
        <f t="shared" si="7"/>
        <v>0.0275086181</v>
      </c>
      <c r="M4655" s="76">
        <f t="shared" si="8"/>
        <v>0.03244018924</v>
      </c>
      <c r="N4655" s="76">
        <f t="shared" ref="N4655:O4655" si="13969">N4654+L4655</f>
        <v>376.2677911</v>
      </c>
      <c r="O4655" s="76">
        <f t="shared" si="13969"/>
        <v>449.3015988</v>
      </c>
      <c r="P4655" s="74">
        <f>I4655*SIP_Calculator!$D$26</f>
        <v>2301.341589</v>
      </c>
      <c r="Q4655" s="74">
        <f t="shared" si="10"/>
        <v>0.1306730331</v>
      </c>
      <c r="R4655" s="74">
        <f t="shared" si="11"/>
        <v>0.1540992684</v>
      </c>
      <c r="S4655" s="74">
        <f t="shared" ref="S4655:T4655" si="13970">S4654+Q4655</f>
        <v>376.1461342</v>
      </c>
      <c r="T4655" s="74">
        <f t="shared" si="13970"/>
        <v>449.2445951</v>
      </c>
      <c r="U4655" s="75">
        <f>J4655*SIP_Calculator!$D$27</f>
        <v>0</v>
      </c>
      <c r="V4655" s="75">
        <f t="shared" si="13"/>
        <v>0</v>
      </c>
      <c r="W4655" s="75">
        <f t="shared" si="14"/>
        <v>0</v>
      </c>
      <c r="X4655" s="75">
        <f t="shared" ref="X4655:Y4655" si="13971">X4654+V4655</f>
        <v>377.1163542</v>
      </c>
      <c r="Y4655" s="75">
        <f t="shared" si="13971"/>
        <v>450.3473604</v>
      </c>
    </row>
    <row r="4656" ht="15.75" customHeight="1">
      <c r="A4656" s="81">
        <v>44964.0</v>
      </c>
      <c r="B4656" s="82">
        <v>17569.7</v>
      </c>
      <c r="C4656" s="82">
        <v>14902.2</v>
      </c>
      <c r="D4656" s="74">
        <f t="shared" si="33"/>
        <v>977</v>
      </c>
      <c r="E4656" s="74">
        <f t="shared" si="16"/>
        <v>0</v>
      </c>
      <c r="F4656" s="75">
        <f t="shared" si="4"/>
        <v>2</v>
      </c>
      <c r="G4656" s="75">
        <f t="shared" si="17"/>
        <v>0</v>
      </c>
      <c r="H4656" s="76">
        <f>IF(A4656&lt;SIP_Calculator!$B$7,0,IF(A4656&gt;SIP_Calculator!$E$7,0,1))</f>
        <v>1</v>
      </c>
      <c r="I4656" s="74">
        <f t="shared" si="5"/>
        <v>0</v>
      </c>
      <c r="J4656" s="75">
        <f t="shared" si="6"/>
        <v>0</v>
      </c>
      <c r="K4656" s="76">
        <f>H4656*SIP_Calculator!$D$25</f>
        <v>484.4666522</v>
      </c>
      <c r="L4656" s="76">
        <f t="shared" si="7"/>
        <v>0.02757398545</v>
      </c>
      <c r="M4656" s="76">
        <f t="shared" si="8"/>
        <v>0.03250974032</v>
      </c>
      <c r="N4656" s="76">
        <f t="shared" ref="N4656:O4656" si="13972">N4655+L4656</f>
        <v>376.2953651</v>
      </c>
      <c r="O4656" s="76">
        <f t="shared" si="13972"/>
        <v>449.3341085</v>
      </c>
      <c r="P4656" s="74">
        <f>I4656*SIP_Calculator!$D$26</f>
        <v>0</v>
      </c>
      <c r="Q4656" s="74">
        <f t="shared" si="10"/>
        <v>0</v>
      </c>
      <c r="R4656" s="74">
        <f t="shared" si="11"/>
        <v>0</v>
      </c>
      <c r="S4656" s="74">
        <f t="shared" ref="S4656:T4656" si="13973">S4655+Q4656</f>
        <v>376.1461342</v>
      </c>
      <c r="T4656" s="74">
        <f t="shared" si="13973"/>
        <v>449.2445951</v>
      </c>
      <c r="U4656" s="75">
        <f>J4656*SIP_Calculator!$D$27</f>
        <v>0</v>
      </c>
      <c r="V4656" s="75">
        <f t="shared" si="13"/>
        <v>0</v>
      </c>
      <c r="W4656" s="75">
        <f t="shared" si="14"/>
        <v>0</v>
      </c>
      <c r="X4656" s="75">
        <f t="shared" ref="X4656:Y4656" si="13974">X4655+V4656</f>
        <v>377.1163542</v>
      </c>
      <c r="Y4656" s="75">
        <f t="shared" si="13974"/>
        <v>450.3473604</v>
      </c>
    </row>
    <row r="4657" ht="15.75" customHeight="1">
      <c r="A4657" s="81">
        <v>44965.0</v>
      </c>
      <c r="B4657" s="82">
        <v>17719.85</v>
      </c>
      <c r="C4657" s="82">
        <v>15028.3</v>
      </c>
      <c r="D4657" s="74">
        <f t="shared" si="33"/>
        <v>977</v>
      </c>
      <c r="E4657" s="74">
        <f t="shared" si="16"/>
        <v>0</v>
      </c>
      <c r="F4657" s="75">
        <f t="shared" si="4"/>
        <v>2</v>
      </c>
      <c r="G4657" s="75">
        <f t="shared" si="17"/>
        <v>0</v>
      </c>
      <c r="H4657" s="76">
        <f>IF(A4657&lt;SIP_Calculator!$B$7,0,IF(A4657&gt;SIP_Calculator!$E$7,0,1))</f>
        <v>1</v>
      </c>
      <c r="I4657" s="74">
        <f t="shared" si="5"/>
        <v>0</v>
      </c>
      <c r="J4657" s="75">
        <f t="shared" si="6"/>
        <v>0</v>
      </c>
      <c r="K4657" s="76">
        <f>H4657*SIP_Calculator!$D$25</f>
        <v>484.4666522</v>
      </c>
      <c r="L4657" s="76">
        <f t="shared" si="7"/>
        <v>0.02734033596</v>
      </c>
      <c r="M4657" s="76">
        <f t="shared" si="8"/>
        <v>0.03223695642</v>
      </c>
      <c r="N4657" s="76">
        <f t="shared" ref="N4657:O4657" si="13975">N4656+L4657</f>
        <v>376.3227055</v>
      </c>
      <c r="O4657" s="76">
        <f t="shared" si="13975"/>
        <v>449.3663455</v>
      </c>
      <c r="P4657" s="74">
        <f>I4657*SIP_Calculator!$D$26</f>
        <v>0</v>
      </c>
      <c r="Q4657" s="74">
        <f t="shared" si="10"/>
        <v>0</v>
      </c>
      <c r="R4657" s="74">
        <f t="shared" si="11"/>
        <v>0</v>
      </c>
      <c r="S4657" s="74">
        <f t="shared" ref="S4657:T4657" si="13976">S4656+Q4657</f>
        <v>376.1461342</v>
      </c>
      <c r="T4657" s="74">
        <f t="shared" si="13976"/>
        <v>449.2445951</v>
      </c>
      <c r="U4657" s="75">
        <f>J4657*SIP_Calculator!$D$27</f>
        <v>0</v>
      </c>
      <c r="V4657" s="75">
        <f t="shared" si="13"/>
        <v>0</v>
      </c>
      <c r="W4657" s="75">
        <f t="shared" si="14"/>
        <v>0</v>
      </c>
      <c r="X4657" s="75">
        <f t="shared" ref="X4657:Y4657" si="13977">X4656+V4657</f>
        <v>377.1163542</v>
      </c>
      <c r="Y4657" s="75">
        <f t="shared" si="13977"/>
        <v>450.3473604</v>
      </c>
    </row>
    <row r="4658" ht="15.75" customHeight="1">
      <c r="A4658" s="81">
        <v>44966.0</v>
      </c>
      <c r="B4658" s="82">
        <v>17723.85</v>
      </c>
      <c r="C4658" s="82">
        <v>15030.1</v>
      </c>
      <c r="D4658" s="74">
        <f t="shared" si="33"/>
        <v>977</v>
      </c>
      <c r="E4658" s="74">
        <f t="shared" si="16"/>
        <v>0</v>
      </c>
      <c r="F4658" s="75">
        <f t="shared" si="4"/>
        <v>2</v>
      </c>
      <c r="G4658" s="75">
        <f t="shared" si="17"/>
        <v>0</v>
      </c>
      <c r="H4658" s="76">
        <f>IF(A4658&lt;SIP_Calculator!$B$7,0,IF(A4658&gt;SIP_Calculator!$E$7,0,1))</f>
        <v>1</v>
      </c>
      <c r="I4658" s="74">
        <f t="shared" si="5"/>
        <v>0</v>
      </c>
      <c r="J4658" s="75">
        <f t="shared" si="6"/>
        <v>0</v>
      </c>
      <c r="K4658" s="76">
        <f>H4658*SIP_Calculator!$D$25</f>
        <v>484.4666522</v>
      </c>
      <c r="L4658" s="76">
        <f t="shared" si="7"/>
        <v>0.02733416567</v>
      </c>
      <c r="M4658" s="76">
        <f t="shared" si="8"/>
        <v>0.03223309573</v>
      </c>
      <c r="N4658" s="76">
        <f t="shared" ref="N4658:O4658" si="13978">N4657+L4658</f>
        <v>376.3500396</v>
      </c>
      <c r="O4658" s="76">
        <f t="shared" si="13978"/>
        <v>449.3985786</v>
      </c>
      <c r="P4658" s="74">
        <f>I4658*SIP_Calculator!$D$26</f>
        <v>0</v>
      </c>
      <c r="Q4658" s="74">
        <f t="shared" si="10"/>
        <v>0</v>
      </c>
      <c r="R4658" s="74">
        <f t="shared" si="11"/>
        <v>0</v>
      </c>
      <c r="S4658" s="74">
        <f t="shared" ref="S4658:T4658" si="13979">S4657+Q4658</f>
        <v>376.1461342</v>
      </c>
      <c r="T4658" s="74">
        <f t="shared" si="13979"/>
        <v>449.2445951</v>
      </c>
      <c r="U4658" s="75">
        <f>J4658*SIP_Calculator!$D$27</f>
        <v>0</v>
      </c>
      <c r="V4658" s="75">
        <f t="shared" si="13"/>
        <v>0</v>
      </c>
      <c r="W4658" s="75">
        <f t="shared" si="14"/>
        <v>0</v>
      </c>
      <c r="X4658" s="75">
        <f t="shared" ref="X4658:Y4658" si="13980">X4657+V4658</f>
        <v>377.1163542</v>
      </c>
      <c r="Y4658" s="75">
        <f t="shared" si="13980"/>
        <v>450.3473604</v>
      </c>
    </row>
    <row r="4659" ht="15.75" customHeight="1">
      <c r="A4659" s="81">
        <v>44967.0</v>
      </c>
      <c r="B4659" s="82">
        <v>17685.45</v>
      </c>
      <c r="C4659" s="82">
        <v>15015.85</v>
      </c>
      <c r="D4659" s="74">
        <f t="shared" si="33"/>
        <v>977</v>
      </c>
      <c r="E4659" s="74">
        <f t="shared" si="16"/>
        <v>0</v>
      </c>
      <c r="F4659" s="75">
        <f t="shared" si="4"/>
        <v>2</v>
      </c>
      <c r="G4659" s="75">
        <f t="shared" si="17"/>
        <v>0</v>
      </c>
      <c r="H4659" s="76">
        <f>IF(A4659&lt;SIP_Calculator!$B$7,0,IF(A4659&gt;SIP_Calculator!$E$7,0,1))</f>
        <v>1</v>
      </c>
      <c r="I4659" s="74">
        <f t="shared" si="5"/>
        <v>0</v>
      </c>
      <c r="J4659" s="75">
        <f t="shared" si="6"/>
        <v>0</v>
      </c>
      <c r="K4659" s="76">
        <f>H4659*SIP_Calculator!$D$25</f>
        <v>484.4666522</v>
      </c>
      <c r="L4659" s="76">
        <f t="shared" si="7"/>
        <v>0.0273935157</v>
      </c>
      <c r="M4659" s="76">
        <f t="shared" si="8"/>
        <v>0.03226368485</v>
      </c>
      <c r="N4659" s="76">
        <f t="shared" ref="N4659:O4659" si="13981">N4658+L4659</f>
        <v>376.3774331</v>
      </c>
      <c r="O4659" s="76">
        <f t="shared" si="13981"/>
        <v>449.4308423</v>
      </c>
      <c r="P4659" s="74">
        <f>I4659*SIP_Calculator!$D$26</f>
        <v>0</v>
      </c>
      <c r="Q4659" s="74">
        <f t="shared" si="10"/>
        <v>0</v>
      </c>
      <c r="R4659" s="74">
        <f t="shared" si="11"/>
        <v>0</v>
      </c>
      <c r="S4659" s="74">
        <f t="shared" ref="S4659:T4659" si="13982">S4658+Q4659</f>
        <v>376.1461342</v>
      </c>
      <c r="T4659" s="74">
        <f t="shared" si="13982"/>
        <v>449.2445951</v>
      </c>
      <c r="U4659" s="75">
        <f>J4659*SIP_Calculator!$D$27</f>
        <v>0</v>
      </c>
      <c r="V4659" s="75">
        <f t="shared" si="13"/>
        <v>0</v>
      </c>
      <c r="W4659" s="75">
        <f t="shared" si="14"/>
        <v>0</v>
      </c>
      <c r="X4659" s="75">
        <f t="shared" ref="X4659:Y4659" si="13983">X4658+V4659</f>
        <v>377.1163542</v>
      </c>
      <c r="Y4659" s="75">
        <f t="shared" si="13983"/>
        <v>450.3473604</v>
      </c>
    </row>
    <row r="4660" ht="15.75" customHeight="1">
      <c r="A4660" s="81">
        <v>44970.0</v>
      </c>
      <c r="B4660" s="82">
        <v>17575.15</v>
      </c>
      <c r="C4660" s="82">
        <v>14900.5</v>
      </c>
      <c r="D4660" s="74">
        <f t="shared" si="33"/>
        <v>978</v>
      </c>
      <c r="E4660" s="74">
        <f t="shared" si="16"/>
        <v>1</v>
      </c>
      <c r="F4660" s="75">
        <f t="shared" si="4"/>
        <v>2</v>
      </c>
      <c r="G4660" s="75">
        <f t="shared" si="17"/>
        <v>0</v>
      </c>
      <c r="H4660" s="76">
        <f>IF(A4660&lt;SIP_Calculator!$B$7,0,IF(A4660&gt;SIP_Calculator!$E$7,0,1))</f>
        <v>1</v>
      </c>
      <c r="I4660" s="74">
        <f t="shared" si="5"/>
        <v>1</v>
      </c>
      <c r="J4660" s="75">
        <f t="shared" si="6"/>
        <v>0</v>
      </c>
      <c r="K4660" s="76">
        <f>H4660*SIP_Calculator!$D$25</f>
        <v>484.4666522</v>
      </c>
      <c r="L4660" s="76">
        <f t="shared" si="7"/>
        <v>0.02756543484</v>
      </c>
      <c r="M4660" s="76">
        <f t="shared" si="8"/>
        <v>0.03251344936</v>
      </c>
      <c r="N4660" s="76">
        <f t="shared" ref="N4660:O4660" si="13984">N4659+L4660</f>
        <v>376.4049986</v>
      </c>
      <c r="O4660" s="76">
        <f t="shared" si="13984"/>
        <v>449.4633557</v>
      </c>
      <c r="P4660" s="74">
        <f>I4660*SIP_Calculator!$D$26</f>
        <v>2301.341589</v>
      </c>
      <c r="Q4660" s="74">
        <f t="shared" si="10"/>
        <v>0.1309429273</v>
      </c>
      <c r="R4660" s="74">
        <f t="shared" si="11"/>
        <v>0.1544472729</v>
      </c>
      <c r="S4660" s="74">
        <f t="shared" ref="S4660:T4660" si="13985">S4659+Q4660</f>
        <v>376.2770771</v>
      </c>
      <c r="T4660" s="74">
        <f t="shared" si="13985"/>
        <v>449.3990424</v>
      </c>
      <c r="U4660" s="75">
        <f>J4660*SIP_Calculator!$D$27</f>
        <v>0</v>
      </c>
      <c r="V4660" s="75">
        <f t="shared" si="13"/>
        <v>0</v>
      </c>
      <c r="W4660" s="75">
        <f t="shared" si="14"/>
        <v>0</v>
      </c>
      <c r="X4660" s="75">
        <f t="shared" ref="X4660:Y4660" si="13986">X4659+V4660</f>
        <v>377.1163542</v>
      </c>
      <c r="Y4660" s="75">
        <f t="shared" si="13986"/>
        <v>450.3473604</v>
      </c>
    </row>
    <row r="4661" ht="15.75" customHeight="1">
      <c r="A4661" s="81">
        <v>44971.0</v>
      </c>
      <c r="B4661" s="82">
        <v>17702.35</v>
      </c>
      <c r="C4661" s="82">
        <v>14968.9</v>
      </c>
      <c r="D4661" s="74">
        <f t="shared" si="33"/>
        <v>978</v>
      </c>
      <c r="E4661" s="74">
        <f t="shared" si="16"/>
        <v>0</v>
      </c>
      <c r="F4661" s="75">
        <f t="shared" si="4"/>
        <v>2</v>
      </c>
      <c r="G4661" s="75">
        <f t="shared" si="17"/>
        <v>0</v>
      </c>
      <c r="H4661" s="76">
        <f>IF(A4661&lt;SIP_Calculator!$B$7,0,IF(A4661&gt;SIP_Calculator!$E$7,0,1))</f>
        <v>1</v>
      </c>
      <c r="I4661" s="74">
        <f t="shared" si="5"/>
        <v>0</v>
      </c>
      <c r="J4661" s="75">
        <f t="shared" si="6"/>
        <v>0</v>
      </c>
      <c r="K4661" s="76">
        <f>H4661*SIP_Calculator!$D$25</f>
        <v>484.4666522</v>
      </c>
      <c r="L4661" s="76">
        <f t="shared" si="7"/>
        <v>0.02736736378</v>
      </c>
      <c r="M4661" s="76">
        <f t="shared" si="8"/>
        <v>0.03236488</v>
      </c>
      <c r="N4661" s="76">
        <f t="shared" ref="N4661:O4661" si="13987">N4660+L4661</f>
        <v>376.4323659</v>
      </c>
      <c r="O4661" s="76">
        <f t="shared" si="13987"/>
        <v>449.4957206</v>
      </c>
      <c r="P4661" s="74">
        <f>I4661*SIP_Calculator!$D$26</f>
        <v>0</v>
      </c>
      <c r="Q4661" s="74">
        <f t="shared" si="10"/>
        <v>0</v>
      </c>
      <c r="R4661" s="74">
        <f t="shared" si="11"/>
        <v>0</v>
      </c>
      <c r="S4661" s="74">
        <f t="shared" ref="S4661:T4661" si="13988">S4660+Q4661</f>
        <v>376.2770771</v>
      </c>
      <c r="T4661" s="74">
        <f t="shared" si="13988"/>
        <v>449.3990424</v>
      </c>
      <c r="U4661" s="75">
        <f>J4661*SIP_Calculator!$D$27</f>
        <v>0</v>
      </c>
      <c r="V4661" s="75">
        <f t="shared" si="13"/>
        <v>0</v>
      </c>
      <c r="W4661" s="75">
        <f t="shared" si="14"/>
        <v>0</v>
      </c>
      <c r="X4661" s="75">
        <f t="shared" ref="X4661:Y4661" si="13989">X4660+V4661</f>
        <v>377.1163542</v>
      </c>
      <c r="Y4661" s="75">
        <f t="shared" si="13989"/>
        <v>450.3473604</v>
      </c>
    </row>
    <row r="4662" ht="15.75" customHeight="1">
      <c r="A4662" s="81">
        <v>44972.0</v>
      </c>
      <c r="B4662" s="82">
        <v>17786.9</v>
      </c>
      <c r="C4662" s="82">
        <v>15039.65</v>
      </c>
      <c r="D4662" s="74">
        <f t="shared" si="33"/>
        <v>978</v>
      </c>
      <c r="E4662" s="74">
        <f t="shared" si="16"/>
        <v>0</v>
      </c>
      <c r="F4662" s="75">
        <f t="shared" si="4"/>
        <v>2</v>
      </c>
      <c r="G4662" s="75">
        <f t="shared" si="17"/>
        <v>0</v>
      </c>
      <c r="H4662" s="76">
        <f>IF(A4662&lt;SIP_Calculator!$B$7,0,IF(A4662&gt;SIP_Calculator!$E$7,0,1))</f>
        <v>1</v>
      </c>
      <c r="I4662" s="74">
        <f t="shared" si="5"/>
        <v>0</v>
      </c>
      <c r="J4662" s="75">
        <f t="shared" si="6"/>
        <v>0</v>
      </c>
      <c r="K4662" s="76">
        <f>H4662*SIP_Calculator!$D$25</f>
        <v>484.4666522</v>
      </c>
      <c r="L4662" s="76">
        <f t="shared" si="7"/>
        <v>0.02723727306</v>
      </c>
      <c r="M4662" s="76">
        <f t="shared" si="8"/>
        <v>0.0322126281</v>
      </c>
      <c r="N4662" s="76">
        <f t="shared" ref="N4662:O4662" si="13990">N4661+L4662</f>
        <v>376.4596032</v>
      </c>
      <c r="O4662" s="76">
        <f t="shared" si="13990"/>
        <v>449.5279332</v>
      </c>
      <c r="P4662" s="74">
        <f>I4662*SIP_Calculator!$D$26</f>
        <v>0</v>
      </c>
      <c r="Q4662" s="74">
        <f t="shared" si="10"/>
        <v>0</v>
      </c>
      <c r="R4662" s="74">
        <f t="shared" si="11"/>
        <v>0</v>
      </c>
      <c r="S4662" s="74">
        <f t="shared" ref="S4662:T4662" si="13991">S4661+Q4662</f>
        <v>376.2770771</v>
      </c>
      <c r="T4662" s="74">
        <f t="shared" si="13991"/>
        <v>449.3990424</v>
      </c>
      <c r="U4662" s="75">
        <f>J4662*SIP_Calculator!$D$27</f>
        <v>0</v>
      </c>
      <c r="V4662" s="75">
        <f t="shared" si="13"/>
        <v>0</v>
      </c>
      <c r="W4662" s="75">
        <f t="shared" si="14"/>
        <v>0</v>
      </c>
      <c r="X4662" s="75">
        <f t="shared" ref="X4662:Y4662" si="13992">X4661+V4662</f>
        <v>377.1163542</v>
      </c>
      <c r="Y4662" s="75">
        <f t="shared" si="13992"/>
        <v>450.3473604</v>
      </c>
    </row>
    <row r="4663" ht="15.75" customHeight="1">
      <c r="A4663" s="81">
        <v>44973.0</v>
      </c>
      <c r="B4663" s="82">
        <v>17814.9</v>
      </c>
      <c r="C4663" s="82">
        <v>15083.75</v>
      </c>
      <c r="D4663" s="74">
        <f t="shared" si="33"/>
        <v>978</v>
      </c>
      <c r="E4663" s="74">
        <f t="shared" si="16"/>
        <v>0</v>
      </c>
      <c r="F4663" s="75">
        <f t="shared" si="4"/>
        <v>2</v>
      </c>
      <c r="G4663" s="75">
        <f t="shared" si="17"/>
        <v>0</v>
      </c>
      <c r="H4663" s="76">
        <f>IF(A4663&lt;SIP_Calculator!$B$7,0,IF(A4663&gt;SIP_Calculator!$E$7,0,1))</f>
        <v>1</v>
      </c>
      <c r="I4663" s="74">
        <f t="shared" si="5"/>
        <v>0</v>
      </c>
      <c r="J4663" s="75">
        <f t="shared" si="6"/>
        <v>0</v>
      </c>
      <c r="K4663" s="76">
        <f>H4663*SIP_Calculator!$D$25</f>
        <v>484.4666522</v>
      </c>
      <c r="L4663" s="76">
        <f t="shared" si="7"/>
        <v>0.02719446375</v>
      </c>
      <c r="M4663" s="76">
        <f t="shared" si="8"/>
        <v>0.03211844881</v>
      </c>
      <c r="N4663" s="76">
        <f t="shared" ref="N4663:O4663" si="13993">N4662+L4663</f>
        <v>376.4867977</v>
      </c>
      <c r="O4663" s="76">
        <f t="shared" si="13993"/>
        <v>449.5600517</v>
      </c>
      <c r="P4663" s="74">
        <f>I4663*SIP_Calculator!$D$26</f>
        <v>0</v>
      </c>
      <c r="Q4663" s="74">
        <f t="shared" si="10"/>
        <v>0</v>
      </c>
      <c r="R4663" s="74">
        <f t="shared" si="11"/>
        <v>0</v>
      </c>
      <c r="S4663" s="74">
        <f t="shared" ref="S4663:T4663" si="13994">S4662+Q4663</f>
        <v>376.2770771</v>
      </c>
      <c r="T4663" s="74">
        <f t="shared" si="13994"/>
        <v>449.3990424</v>
      </c>
      <c r="U4663" s="75">
        <f>J4663*SIP_Calculator!$D$27</f>
        <v>0</v>
      </c>
      <c r="V4663" s="75">
        <f t="shared" si="13"/>
        <v>0</v>
      </c>
      <c r="W4663" s="75">
        <f t="shared" si="14"/>
        <v>0</v>
      </c>
      <c r="X4663" s="75">
        <f t="shared" ref="X4663:Y4663" si="13995">X4662+V4663</f>
        <v>377.1163542</v>
      </c>
      <c r="Y4663" s="75">
        <f t="shared" si="13995"/>
        <v>450.3473604</v>
      </c>
    </row>
    <row r="4664" ht="15.75" customHeight="1">
      <c r="A4664" s="81">
        <v>44974.0</v>
      </c>
      <c r="B4664" s="82">
        <v>17721.05</v>
      </c>
      <c r="C4664" s="82">
        <v>15003.95</v>
      </c>
      <c r="D4664" s="74">
        <f t="shared" si="33"/>
        <v>978</v>
      </c>
      <c r="E4664" s="74">
        <f t="shared" si="16"/>
        <v>0</v>
      </c>
      <c r="F4664" s="75">
        <f t="shared" si="4"/>
        <v>2</v>
      </c>
      <c r="G4664" s="75">
        <f t="shared" si="17"/>
        <v>0</v>
      </c>
      <c r="H4664" s="76">
        <f>IF(A4664&lt;SIP_Calculator!$B$7,0,IF(A4664&gt;SIP_Calculator!$E$7,0,1))</f>
        <v>1</v>
      </c>
      <c r="I4664" s="74">
        <f t="shared" si="5"/>
        <v>0</v>
      </c>
      <c r="J4664" s="75">
        <f t="shared" si="6"/>
        <v>0</v>
      </c>
      <c r="K4664" s="76">
        <f>H4664*SIP_Calculator!$D$25</f>
        <v>484.4666522</v>
      </c>
      <c r="L4664" s="76">
        <f t="shared" si="7"/>
        <v>0.02733848458</v>
      </c>
      <c r="M4664" s="76">
        <f t="shared" si="8"/>
        <v>0.03228927397</v>
      </c>
      <c r="N4664" s="76">
        <f t="shared" ref="N4664:O4664" si="13996">N4663+L4664</f>
        <v>376.5141362</v>
      </c>
      <c r="O4664" s="76">
        <f t="shared" si="13996"/>
        <v>449.5923409</v>
      </c>
      <c r="P4664" s="74">
        <f>I4664*SIP_Calculator!$D$26</f>
        <v>0</v>
      </c>
      <c r="Q4664" s="74">
        <f t="shared" si="10"/>
        <v>0</v>
      </c>
      <c r="R4664" s="74">
        <f t="shared" si="11"/>
        <v>0</v>
      </c>
      <c r="S4664" s="74">
        <f t="shared" ref="S4664:T4664" si="13997">S4663+Q4664</f>
        <v>376.2770771</v>
      </c>
      <c r="T4664" s="74">
        <f t="shared" si="13997"/>
        <v>449.3990424</v>
      </c>
      <c r="U4664" s="75">
        <f>J4664*SIP_Calculator!$D$27</f>
        <v>0</v>
      </c>
      <c r="V4664" s="75">
        <f t="shared" si="13"/>
        <v>0</v>
      </c>
      <c r="W4664" s="75">
        <f t="shared" si="14"/>
        <v>0</v>
      </c>
      <c r="X4664" s="75">
        <f t="shared" ref="X4664:Y4664" si="13998">X4663+V4664</f>
        <v>377.1163542</v>
      </c>
      <c r="Y4664" s="75">
        <f t="shared" si="13998"/>
        <v>450.3473604</v>
      </c>
    </row>
    <row r="4665" ht="15.75" customHeight="1">
      <c r="A4665" s="81">
        <v>44977.0</v>
      </c>
      <c r="B4665" s="82">
        <v>17626.9</v>
      </c>
      <c r="C4665" s="82">
        <v>14938.65</v>
      </c>
      <c r="D4665" s="74">
        <f t="shared" si="33"/>
        <v>979</v>
      </c>
      <c r="E4665" s="74">
        <f t="shared" si="16"/>
        <v>1</v>
      </c>
      <c r="F4665" s="75">
        <f t="shared" si="4"/>
        <v>2</v>
      </c>
      <c r="G4665" s="75">
        <f t="shared" si="17"/>
        <v>0</v>
      </c>
      <c r="H4665" s="76">
        <f>IF(A4665&lt;SIP_Calculator!$B$7,0,IF(A4665&gt;SIP_Calculator!$E$7,0,1))</f>
        <v>1</v>
      </c>
      <c r="I4665" s="74">
        <f t="shared" si="5"/>
        <v>1</v>
      </c>
      <c r="J4665" s="75">
        <f t="shared" si="6"/>
        <v>0</v>
      </c>
      <c r="K4665" s="76">
        <f>H4665*SIP_Calculator!$D$25</f>
        <v>484.4666522</v>
      </c>
      <c r="L4665" s="76">
        <f t="shared" si="7"/>
        <v>0.02748450676</v>
      </c>
      <c r="M4665" s="76">
        <f t="shared" si="8"/>
        <v>0.03243041722</v>
      </c>
      <c r="N4665" s="76">
        <f t="shared" ref="N4665:O4665" si="13999">N4664+L4665</f>
        <v>376.5416207</v>
      </c>
      <c r="O4665" s="76">
        <f t="shared" si="13999"/>
        <v>449.6247714</v>
      </c>
      <c r="P4665" s="74">
        <f>I4665*SIP_Calculator!$D$26</f>
        <v>2301.341589</v>
      </c>
      <c r="Q4665" s="74">
        <f t="shared" si="10"/>
        <v>0.130558498</v>
      </c>
      <c r="R4665" s="74">
        <f t="shared" si="11"/>
        <v>0.1540528488</v>
      </c>
      <c r="S4665" s="74">
        <f t="shared" ref="S4665:T4665" si="14000">S4664+Q4665</f>
        <v>376.4076356</v>
      </c>
      <c r="T4665" s="74">
        <f t="shared" si="14000"/>
        <v>449.5530952</v>
      </c>
      <c r="U4665" s="75">
        <f>J4665*SIP_Calculator!$D$27</f>
        <v>0</v>
      </c>
      <c r="V4665" s="75">
        <f t="shared" si="13"/>
        <v>0</v>
      </c>
      <c r="W4665" s="75">
        <f t="shared" si="14"/>
        <v>0</v>
      </c>
      <c r="X4665" s="75">
        <f t="shared" ref="X4665:Y4665" si="14001">X4664+V4665</f>
        <v>377.1163542</v>
      </c>
      <c r="Y4665" s="75">
        <f t="shared" si="14001"/>
        <v>450.3473604</v>
      </c>
    </row>
    <row r="4666" ht="15.75" customHeight="1">
      <c r="A4666" s="81">
        <v>44978.0</v>
      </c>
      <c r="B4666" s="82">
        <v>17604.4</v>
      </c>
      <c r="C4666" s="82">
        <v>14913.95</v>
      </c>
      <c r="D4666" s="74">
        <f t="shared" si="33"/>
        <v>979</v>
      </c>
      <c r="E4666" s="74">
        <f t="shared" si="16"/>
        <v>0</v>
      </c>
      <c r="F4666" s="75">
        <f t="shared" si="4"/>
        <v>2</v>
      </c>
      <c r="G4666" s="75">
        <f t="shared" si="17"/>
        <v>0</v>
      </c>
      <c r="H4666" s="76">
        <f>IF(A4666&lt;SIP_Calculator!$B$7,0,IF(A4666&gt;SIP_Calculator!$E$7,0,1))</f>
        <v>1</v>
      </c>
      <c r="I4666" s="74">
        <f t="shared" si="5"/>
        <v>0</v>
      </c>
      <c r="J4666" s="75">
        <f t="shared" si="6"/>
        <v>0</v>
      </c>
      <c r="K4666" s="76">
        <f>H4666*SIP_Calculator!$D$25</f>
        <v>484.4666522</v>
      </c>
      <c r="L4666" s="76">
        <f t="shared" si="7"/>
        <v>0.02751963442</v>
      </c>
      <c r="M4666" s="76">
        <f t="shared" si="8"/>
        <v>0.03248412742</v>
      </c>
      <c r="N4666" s="76">
        <f t="shared" ref="N4666:O4666" si="14002">N4665+L4666</f>
        <v>376.5691403</v>
      </c>
      <c r="O4666" s="76">
        <f t="shared" si="14002"/>
        <v>449.6572555</v>
      </c>
      <c r="P4666" s="74">
        <f>I4666*SIP_Calculator!$D$26</f>
        <v>0</v>
      </c>
      <c r="Q4666" s="74">
        <f t="shared" si="10"/>
        <v>0</v>
      </c>
      <c r="R4666" s="74">
        <f t="shared" si="11"/>
        <v>0</v>
      </c>
      <c r="S4666" s="74">
        <f t="shared" ref="S4666:T4666" si="14003">S4665+Q4666</f>
        <v>376.4076356</v>
      </c>
      <c r="T4666" s="74">
        <f t="shared" si="14003"/>
        <v>449.5530952</v>
      </c>
      <c r="U4666" s="75">
        <f>J4666*SIP_Calculator!$D$27</f>
        <v>0</v>
      </c>
      <c r="V4666" s="75">
        <f t="shared" si="13"/>
        <v>0</v>
      </c>
      <c r="W4666" s="75">
        <f t="shared" si="14"/>
        <v>0</v>
      </c>
      <c r="X4666" s="75">
        <f t="shared" ref="X4666:Y4666" si="14004">X4665+V4666</f>
        <v>377.1163542</v>
      </c>
      <c r="Y4666" s="75">
        <f t="shared" si="14004"/>
        <v>450.3473604</v>
      </c>
    </row>
    <row r="4667" ht="15.75" customHeight="1">
      <c r="A4667" s="81">
        <v>44979.0</v>
      </c>
      <c r="B4667" s="82">
        <v>17335.0</v>
      </c>
      <c r="C4667" s="82">
        <v>14701.9</v>
      </c>
      <c r="D4667" s="74">
        <f t="shared" si="33"/>
        <v>979</v>
      </c>
      <c r="E4667" s="74">
        <f t="shared" si="16"/>
        <v>0</v>
      </c>
      <c r="F4667" s="75">
        <f t="shared" si="4"/>
        <v>2</v>
      </c>
      <c r="G4667" s="75">
        <f t="shared" si="17"/>
        <v>0</v>
      </c>
      <c r="H4667" s="76">
        <f>IF(A4667&lt;SIP_Calculator!$B$7,0,IF(A4667&gt;SIP_Calculator!$E$7,0,1))</f>
        <v>1</v>
      </c>
      <c r="I4667" s="74">
        <f t="shared" si="5"/>
        <v>0</v>
      </c>
      <c r="J4667" s="75">
        <f t="shared" si="6"/>
        <v>0</v>
      </c>
      <c r="K4667" s="76">
        <f>H4667*SIP_Calculator!$D$25</f>
        <v>484.4666522</v>
      </c>
      <c r="L4667" s="76">
        <f t="shared" si="7"/>
        <v>0.02794731192</v>
      </c>
      <c r="M4667" s="76">
        <f t="shared" si="8"/>
        <v>0.03295265593</v>
      </c>
      <c r="N4667" s="76">
        <f t="shared" ref="N4667:O4667" si="14005">N4666+L4667</f>
        <v>376.5970876</v>
      </c>
      <c r="O4667" s="76">
        <f t="shared" si="14005"/>
        <v>449.6902081</v>
      </c>
      <c r="P4667" s="74">
        <f>I4667*SIP_Calculator!$D$26</f>
        <v>0</v>
      </c>
      <c r="Q4667" s="74">
        <f t="shared" si="10"/>
        <v>0</v>
      </c>
      <c r="R4667" s="74">
        <f t="shared" si="11"/>
        <v>0</v>
      </c>
      <c r="S4667" s="74">
        <f t="shared" ref="S4667:T4667" si="14006">S4666+Q4667</f>
        <v>376.4076356</v>
      </c>
      <c r="T4667" s="74">
        <f t="shared" si="14006"/>
        <v>449.5530952</v>
      </c>
      <c r="U4667" s="75">
        <f>J4667*SIP_Calculator!$D$27</f>
        <v>0</v>
      </c>
      <c r="V4667" s="75">
        <f t="shared" si="13"/>
        <v>0</v>
      </c>
      <c r="W4667" s="75">
        <f t="shared" si="14"/>
        <v>0</v>
      </c>
      <c r="X4667" s="75">
        <f t="shared" ref="X4667:Y4667" si="14007">X4666+V4667</f>
        <v>377.1163542</v>
      </c>
      <c r="Y4667" s="75">
        <f t="shared" si="14007"/>
        <v>450.3473604</v>
      </c>
    </row>
    <row r="4668" ht="15.75" customHeight="1">
      <c r="A4668" s="81">
        <v>44980.0</v>
      </c>
      <c r="B4668" s="82">
        <v>17286.3</v>
      </c>
      <c r="C4668" s="82">
        <v>14666.75</v>
      </c>
      <c r="D4668" s="74">
        <f t="shared" si="33"/>
        <v>979</v>
      </c>
      <c r="E4668" s="74">
        <f t="shared" si="16"/>
        <v>0</v>
      </c>
      <c r="F4668" s="75">
        <f t="shared" si="4"/>
        <v>2</v>
      </c>
      <c r="G4668" s="75">
        <f t="shared" si="17"/>
        <v>0</v>
      </c>
      <c r="H4668" s="76">
        <f>IF(A4668&lt;SIP_Calculator!$B$7,0,IF(A4668&gt;SIP_Calculator!$E$7,0,1))</f>
        <v>1</v>
      </c>
      <c r="I4668" s="74">
        <f t="shared" si="5"/>
        <v>0</v>
      </c>
      <c r="J4668" s="75">
        <f t="shared" si="6"/>
        <v>0</v>
      </c>
      <c r="K4668" s="76">
        <f>H4668*SIP_Calculator!$D$25</f>
        <v>484.4666522</v>
      </c>
      <c r="L4668" s="76">
        <f t="shared" si="7"/>
        <v>0.02802604676</v>
      </c>
      <c r="M4668" s="76">
        <f t="shared" si="8"/>
        <v>0.03303162951</v>
      </c>
      <c r="N4668" s="76">
        <f t="shared" ref="N4668:O4668" si="14008">N4667+L4668</f>
        <v>376.6251137</v>
      </c>
      <c r="O4668" s="76">
        <f t="shared" si="14008"/>
        <v>449.7232398</v>
      </c>
      <c r="P4668" s="74">
        <f>I4668*SIP_Calculator!$D$26</f>
        <v>0</v>
      </c>
      <c r="Q4668" s="74">
        <f t="shared" si="10"/>
        <v>0</v>
      </c>
      <c r="R4668" s="74">
        <f t="shared" si="11"/>
        <v>0</v>
      </c>
      <c r="S4668" s="74">
        <f t="shared" ref="S4668:T4668" si="14009">S4667+Q4668</f>
        <v>376.4076356</v>
      </c>
      <c r="T4668" s="74">
        <f t="shared" si="14009"/>
        <v>449.5530952</v>
      </c>
      <c r="U4668" s="75">
        <f>J4668*SIP_Calculator!$D$27</f>
        <v>0</v>
      </c>
      <c r="V4668" s="75">
        <f t="shared" si="13"/>
        <v>0</v>
      </c>
      <c r="W4668" s="75">
        <f t="shared" si="14"/>
        <v>0</v>
      </c>
      <c r="X4668" s="75">
        <f t="shared" ref="X4668:Y4668" si="14010">X4667+V4668</f>
        <v>377.1163542</v>
      </c>
      <c r="Y4668" s="75">
        <f t="shared" si="14010"/>
        <v>450.3473604</v>
      </c>
    </row>
    <row r="4669" ht="15.75" customHeight="1">
      <c r="A4669" s="81">
        <v>44981.0</v>
      </c>
      <c r="B4669" s="82">
        <v>17242.15</v>
      </c>
      <c r="C4669" s="82">
        <v>14630.45</v>
      </c>
      <c r="D4669" s="74">
        <f t="shared" si="33"/>
        <v>979</v>
      </c>
      <c r="E4669" s="74">
        <f t="shared" si="16"/>
        <v>0</v>
      </c>
      <c r="F4669" s="75">
        <f t="shared" si="4"/>
        <v>2</v>
      </c>
      <c r="G4669" s="75">
        <f t="shared" si="17"/>
        <v>0</v>
      </c>
      <c r="H4669" s="76">
        <f>IF(A4669&lt;SIP_Calculator!$B$7,0,IF(A4669&gt;SIP_Calculator!$E$7,0,1))</f>
        <v>1</v>
      </c>
      <c r="I4669" s="74">
        <f t="shared" si="5"/>
        <v>0</v>
      </c>
      <c r="J4669" s="75">
        <f t="shared" si="6"/>
        <v>0</v>
      </c>
      <c r="K4669" s="76">
        <f>H4669*SIP_Calculator!$D$25</f>
        <v>484.4666522</v>
      </c>
      <c r="L4669" s="76">
        <f t="shared" si="7"/>
        <v>0.02809780985</v>
      </c>
      <c r="M4669" s="76">
        <f t="shared" si="8"/>
        <v>0.03311358517</v>
      </c>
      <c r="N4669" s="76">
        <f t="shared" ref="N4669:O4669" si="14011">N4668+L4669</f>
        <v>376.6532115</v>
      </c>
      <c r="O4669" s="76">
        <f t="shared" si="14011"/>
        <v>449.7563534</v>
      </c>
      <c r="P4669" s="74">
        <f>I4669*SIP_Calculator!$D$26</f>
        <v>0</v>
      </c>
      <c r="Q4669" s="74">
        <f t="shared" si="10"/>
        <v>0</v>
      </c>
      <c r="R4669" s="74">
        <f t="shared" si="11"/>
        <v>0</v>
      </c>
      <c r="S4669" s="74">
        <f t="shared" ref="S4669:T4669" si="14012">S4668+Q4669</f>
        <v>376.4076356</v>
      </c>
      <c r="T4669" s="74">
        <f t="shared" si="14012"/>
        <v>449.5530952</v>
      </c>
      <c r="U4669" s="75">
        <f>J4669*SIP_Calculator!$D$27</f>
        <v>0</v>
      </c>
      <c r="V4669" s="75">
        <f t="shared" si="13"/>
        <v>0</v>
      </c>
      <c r="W4669" s="75">
        <f t="shared" si="14"/>
        <v>0</v>
      </c>
      <c r="X4669" s="75">
        <f t="shared" ref="X4669:Y4669" si="14013">X4668+V4669</f>
        <v>377.1163542</v>
      </c>
      <c r="Y4669" s="75">
        <f t="shared" si="14013"/>
        <v>450.3473604</v>
      </c>
    </row>
    <row r="4670" ht="15.75" customHeight="1">
      <c r="A4670" s="81">
        <v>44984.0</v>
      </c>
      <c r="B4670" s="82">
        <v>17156.15</v>
      </c>
      <c r="C4670" s="82">
        <v>14548.7</v>
      </c>
      <c r="D4670" s="74">
        <f t="shared" si="33"/>
        <v>980</v>
      </c>
      <c r="E4670" s="74">
        <f t="shared" si="16"/>
        <v>1</v>
      </c>
      <c r="F4670" s="75">
        <f t="shared" si="4"/>
        <v>2</v>
      </c>
      <c r="G4670" s="75">
        <f t="shared" si="17"/>
        <v>0</v>
      </c>
      <c r="H4670" s="76">
        <f>IF(A4670&lt;SIP_Calculator!$B$7,0,IF(A4670&gt;SIP_Calculator!$E$7,0,1))</f>
        <v>1</v>
      </c>
      <c r="I4670" s="74">
        <f t="shared" si="5"/>
        <v>1</v>
      </c>
      <c r="J4670" s="75">
        <f t="shared" si="6"/>
        <v>0</v>
      </c>
      <c r="K4670" s="76">
        <f>H4670*SIP_Calculator!$D$25</f>
        <v>484.4666522</v>
      </c>
      <c r="L4670" s="76">
        <f t="shared" si="7"/>
        <v>0.02823865798</v>
      </c>
      <c r="M4670" s="76">
        <f t="shared" si="8"/>
        <v>0.03329965235</v>
      </c>
      <c r="N4670" s="76">
        <f t="shared" ref="N4670:O4670" si="14014">N4669+L4670</f>
        <v>376.6814501</v>
      </c>
      <c r="O4670" s="76">
        <f t="shared" si="14014"/>
        <v>449.789653</v>
      </c>
      <c r="P4670" s="74">
        <f>I4670*SIP_Calculator!$D$26</f>
        <v>2301.341589</v>
      </c>
      <c r="Q4670" s="74">
        <f t="shared" si="10"/>
        <v>0.1341409109</v>
      </c>
      <c r="R4670" s="74">
        <f t="shared" si="11"/>
        <v>0.1581819399</v>
      </c>
      <c r="S4670" s="74">
        <f t="shared" ref="S4670:T4670" si="14015">S4669+Q4670</f>
        <v>376.5417765</v>
      </c>
      <c r="T4670" s="74">
        <f t="shared" si="14015"/>
        <v>449.7112772</v>
      </c>
      <c r="U4670" s="75">
        <f>J4670*SIP_Calculator!$D$27</f>
        <v>0</v>
      </c>
      <c r="V4670" s="75">
        <f t="shared" si="13"/>
        <v>0</v>
      </c>
      <c r="W4670" s="75">
        <f t="shared" si="14"/>
        <v>0</v>
      </c>
      <c r="X4670" s="75">
        <f t="shared" ref="X4670:Y4670" si="14016">X4669+V4670</f>
        <v>377.1163542</v>
      </c>
      <c r="Y4670" s="75">
        <f t="shared" si="14016"/>
        <v>450.3473604</v>
      </c>
    </row>
    <row r="4671" ht="15.75" customHeight="1">
      <c r="A4671" s="81">
        <v>44985.0</v>
      </c>
      <c r="B4671" s="82">
        <v>17083.8</v>
      </c>
      <c r="C4671" s="82">
        <v>14518.75</v>
      </c>
      <c r="D4671" s="74">
        <f t="shared" si="33"/>
        <v>980</v>
      </c>
      <c r="E4671" s="74">
        <f t="shared" si="16"/>
        <v>0</v>
      </c>
      <c r="F4671" s="75">
        <f t="shared" si="4"/>
        <v>2</v>
      </c>
      <c r="G4671" s="75">
        <f t="shared" si="17"/>
        <v>0</v>
      </c>
      <c r="H4671" s="76">
        <f>IF(A4671&lt;SIP_Calculator!$B$7,0,IF(A4671&gt;SIP_Calculator!$E$7,0,1))</f>
        <v>1</v>
      </c>
      <c r="I4671" s="74">
        <f t="shared" si="5"/>
        <v>0</v>
      </c>
      <c r="J4671" s="75">
        <f t="shared" si="6"/>
        <v>0</v>
      </c>
      <c r="K4671" s="76">
        <f>H4671*SIP_Calculator!$D$25</f>
        <v>484.4666522</v>
      </c>
      <c r="L4671" s="76">
        <f t="shared" si="7"/>
        <v>0.02835824888</v>
      </c>
      <c r="M4671" s="76">
        <f t="shared" si="8"/>
        <v>0.03336834453</v>
      </c>
      <c r="N4671" s="76">
        <f t="shared" ref="N4671:O4671" si="14017">N4670+L4671</f>
        <v>376.7098084</v>
      </c>
      <c r="O4671" s="76">
        <f t="shared" si="14017"/>
        <v>449.8230214</v>
      </c>
      <c r="P4671" s="74">
        <f>I4671*SIP_Calculator!$D$26</f>
        <v>0</v>
      </c>
      <c r="Q4671" s="74">
        <f t="shared" si="10"/>
        <v>0</v>
      </c>
      <c r="R4671" s="74">
        <f t="shared" si="11"/>
        <v>0</v>
      </c>
      <c r="S4671" s="74">
        <f t="shared" ref="S4671:T4671" si="14018">S4670+Q4671</f>
        <v>376.5417765</v>
      </c>
      <c r="T4671" s="74">
        <f t="shared" si="14018"/>
        <v>449.7112772</v>
      </c>
      <c r="U4671" s="75">
        <f>J4671*SIP_Calculator!$D$27</f>
        <v>0</v>
      </c>
      <c r="V4671" s="75">
        <f t="shared" si="13"/>
        <v>0</v>
      </c>
      <c r="W4671" s="75">
        <f t="shared" si="14"/>
        <v>0</v>
      </c>
      <c r="X4671" s="75">
        <f t="shared" ref="X4671:Y4671" si="14019">X4670+V4671</f>
        <v>377.1163542</v>
      </c>
      <c r="Y4671" s="75">
        <f t="shared" si="14019"/>
        <v>450.3473604</v>
      </c>
    </row>
    <row r="4672" ht="15.75" customHeight="1">
      <c r="A4672" s="81">
        <v>44986.0</v>
      </c>
      <c r="B4672" s="82">
        <v>17238.45</v>
      </c>
      <c r="C4672" s="82">
        <v>14664.85</v>
      </c>
      <c r="D4672" s="74">
        <f t="shared" si="33"/>
        <v>980</v>
      </c>
      <c r="E4672" s="74">
        <f t="shared" si="16"/>
        <v>0</v>
      </c>
      <c r="F4672" s="75">
        <f t="shared" si="4"/>
        <v>3</v>
      </c>
      <c r="G4672" s="75">
        <f t="shared" si="17"/>
        <v>1</v>
      </c>
      <c r="H4672" s="76">
        <f>IF(A4672&lt;SIP_Calculator!$B$7,0,IF(A4672&gt;SIP_Calculator!$E$7,0,1))</f>
        <v>1</v>
      </c>
      <c r="I4672" s="74">
        <f t="shared" si="5"/>
        <v>0</v>
      </c>
      <c r="J4672" s="75">
        <f t="shared" si="6"/>
        <v>1</v>
      </c>
      <c r="K4672" s="76">
        <f>H4672*SIP_Calculator!$D$25</f>
        <v>484.4666522</v>
      </c>
      <c r="L4672" s="76">
        <f t="shared" si="7"/>
        <v>0.02810384067</v>
      </c>
      <c r="M4672" s="76">
        <f t="shared" si="8"/>
        <v>0.03303590914</v>
      </c>
      <c r="N4672" s="76">
        <f t="shared" ref="N4672:O4672" si="14020">N4671+L4672</f>
        <v>376.7379122</v>
      </c>
      <c r="O4672" s="76">
        <f t="shared" si="14020"/>
        <v>449.8560573</v>
      </c>
      <c r="P4672" s="74">
        <f>I4672*SIP_Calculator!$D$26</f>
        <v>0</v>
      </c>
      <c r="Q4672" s="74">
        <f t="shared" si="10"/>
        <v>0</v>
      </c>
      <c r="R4672" s="74">
        <f t="shared" si="11"/>
        <v>0</v>
      </c>
      <c r="S4672" s="74">
        <f t="shared" ref="S4672:T4672" si="14021">S4671+Q4672</f>
        <v>376.5417765</v>
      </c>
      <c r="T4672" s="74">
        <f t="shared" si="14021"/>
        <v>449.7112772</v>
      </c>
      <c r="U4672" s="75">
        <f>J4672*SIP_Calculator!$D$27</f>
        <v>10000</v>
      </c>
      <c r="V4672" s="75">
        <f t="shared" si="13"/>
        <v>0.5800985587</v>
      </c>
      <c r="W4672" s="75">
        <f t="shared" si="14"/>
        <v>0.6819026448</v>
      </c>
      <c r="X4672" s="75">
        <f t="shared" ref="X4672:Y4672" si="14022">X4671+V4672</f>
        <v>377.6964528</v>
      </c>
      <c r="Y4672" s="75">
        <f t="shared" si="14022"/>
        <v>451.0292631</v>
      </c>
    </row>
    <row r="4673" ht="15.75" customHeight="1">
      <c r="A4673" s="81">
        <v>44987.0</v>
      </c>
      <c r="B4673" s="82">
        <v>17129.65</v>
      </c>
      <c r="C4673" s="82">
        <v>14587.25</v>
      </c>
      <c r="D4673" s="74">
        <f t="shared" si="33"/>
        <v>980</v>
      </c>
      <c r="E4673" s="74">
        <f t="shared" si="16"/>
        <v>0</v>
      </c>
      <c r="F4673" s="75">
        <f t="shared" si="4"/>
        <v>3</v>
      </c>
      <c r="G4673" s="75">
        <f t="shared" si="17"/>
        <v>0</v>
      </c>
      <c r="H4673" s="76">
        <f>IF(A4673&lt;SIP_Calculator!$B$7,0,IF(A4673&gt;SIP_Calculator!$E$7,0,1))</f>
        <v>1</v>
      </c>
      <c r="I4673" s="74">
        <f t="shared" si="5"/>
        <v>0</v>
      </c>
      <c r="J4673" s="75">
        <f t="shared" si="6"/>
        <v>0</v>
      </c>
      <c r="K4673" s="76">
        <f>H4673*SIP_Calculator!$D$25</f>
        <v>484.4666522</v>
      </c>
      <c r="L4673" s="76">
        <f t="shared" si="7"/>
        <v>0.0282823439</v>
      </c>
      <c r="M4673" s="76">
        <f t="shared" si="8"/>
        <v>0.03321165073</v>
      </c>
      <c r="N4673" s="76">
        <f t="shared" ref="N4673:O4673" si="14023">N4672+L4673</f>
        <v>376.7661946</v>
      </c>
      <c r="O4673" s="76">
        <f t="shared" si="14023"/>
        <v>449.8892689</v>
      </c>
      <c r="P4673" s="74">
        <f>I4673*SIP_Calculator!$D$26</f>
        <v>0</v>
      </c>
      <c r="Q4673" s="74">
        <f t="shared" si="10"/>
        <v>0</v>
      </c>
      <c r="R4673" s="74">
        <f t="shared" si="11"/>
        <v>0</v>
      </c>
      <c r="S4673" s="74">
        <f t="shared" ref="S4673:T4673" si="14024">S4672+Q4673</f>
        <v>376.5417765</v>
      </c>
      <c r="T4673" s="74">
        <f t="shared" si="14024"/>
        <v>449.7112772</v>
      </c>
      <c r="U4673" s="75">
        <f>J4673*SIP_Calculator!$D$27</f>
        <v>0</v>
      </c>
      <c r="V4673" s="75">
        <f t="shared" si="13"/>
        <v>0</v>
      </c>
      <c r="W4673" s="75">
        <f t="shared" si="14"/>
        <v>0</v>
      </c>
      <c r="X4673" s="75">
        <f t="shared" ref="X4673:Y4673" si="14025">X4672+V4673</f>
        <v>377.6964528</v>
      </c>
      <c r="Y4673" s="75">
        <f t="shared" si="14025"/>
        <v>451.0292631</v>
      </c>
    </row>
    <row r="4674" ht="15.75" customHeight="1">
      <c r="A4674" s="81">
        <v>44988.0</v>
      </c>
      <c r="B4674" s="82">
        <v>17385.95</v>
      </c>
      <c r="C4674" s="82">
        <v>14774.75</v>
      </c>
      <c r="D4674" s="74">
        <f t="shared" si="33"/>
        <v>980</v>
      </c>
      <c r="E4674" s="74">
        <f t="shared" si="16"/>
        <v>0</v>
      </c>
      <c r="F4674" s="75">
        <f t="shared" si="4"/>
        <v>3</v>
      </c>
      <c r="G4674" s="75">
        <f t="shared" si="17"/>
        <v>0</v>
      </c>
      <c r="H4674" s="76">
        <f>IF(A4674&lt;SIP_Calculator!$B$7,0,IF(A4674&gt;SIP_Calculator!$E$7,0,1))</f>
        <v>1</v>
      </c>
      <c r="I4674" s="74">
        <f t="shared" si="5"/>
        <v>0</v>
      </c>
      <c r="J4674" s="75">
        <f t="shared" si="6"/>
        <v>0</v>
      </c>
      <c r="K4674" s="76">
        <f>H4674*SIP_Calculator!$D$25</f>
        <v>484.4666522</v>
      </c>
      <c r="L4674" s="76">
        <f t="shared" si="7"/>
        <v>0.02786541156</v>
      </c>
      <c r="M4674" s="76">
        <f t="shared" si="8"/>
        <v>0.03279017595</v>
      </c>
      <c r="N4674" s="76">
        <f t="shared" ref="N4674:O4674" si="14026">N4673+L4674</f>
        <v>376.79406</v>
      </c>
      <c r="O4674" s="76">
        <f t="shared" si="14026"/>
        <v>449.9220591</v>
      </c>
      <c r="P4674" s="74">
        <f>I4674*SIP_Calculator!$D$26</f>
        <v>0</v>
      </c>
      <c r="Q4674" s="74">
        <f t="shared" si="10"/>
        <v>0</v>
      </c>
      <c r="R4674" s="74">
        <f t="shared" si="11"/>
        <v>0</v>
      </c>
      <c r="S4674" s="74">
        <f t="shared" ref="S4674:T4674" si="14027">S4673+Q4674</f>
        <v>376.5417765</v>
      </c>
      <c r="T4674" s="74">
        <f t="shared" si="14027"/>
        <v>449.7112772</v>
      </c>
      <c r="U4674" s="75">
        <f>J4674*SIP_Calculator!$D$27</f>
        <v>0</v>
      </c>
      <c r="V4674" s="75">
        <f t="shared" si="13"/>
        <v>0</v>
      </c>
      <c r="W4674" s="75">
        <f t="shared" si="14"/>
        <v>0</v>
      </c>
      <c r="X4674" s="75">
        <f t="shared" ref="X4674:Y4674" si="14028">X4673+V4674</f>
        <v>377.6964528</v>
      </c>
      <c r="Y4674" s="75">
        <f t="shared" si="14028"/>
        <v>451.0292631</v>
      </c>
    </row>
    <row r="4675" ht="15.75" customHeight="1">
      <c r="A4675" s="81">
        <v>44991.0</v>
      </c>
      <c r="B4675" s="82">
        <v>17506.3</v>
      </c>
      <c r="C4675" s="82">
        <v>14881.0</v>
      </c>
      <c r="D4675" s="74">
        <f t="shared" si="33"/>
        <v>981</v>
      </c>
      <c r="E4675" s="74">
        <f t="shared" si="16"/>
        <v>1</v>
      </c>
      <c r="F4675" s="75">
        <f t="shared" si="4"/>
        <v>3</v>
      </c>
      <c r="G4675" s="75">
        <f t="shared" si="17"/>
        <v>0</v>
      </c>
      <c r="H4675" s="76">
        <f>IF(A4675&lt;SIP_Calculator!$B$7,0,IF(A4675&gt;SIP_Calculator!$E$7,0,1))</f>
        <v>1</v>
      </c>
      <c r="I4675" s="74">
        <f t="shared" si="5"/>
        <v>1</v>
      </c>
      <c r="J4675" s="75">
        <f t="shared" si="6"/>
        <v>0</v>
      </c>
      <c r="K4675" s="76">
        <f>H4675*SIP_Calculator!$D$25</f>
        <v>484.4666522</v>
      </c>
      <c r="L4675" s="76">
        <f t="shared" si="7"/>
        <v>0.02767384611</v>
      </c>
      <c r="M4675" s="76">
        <f t="shared" si="8"/>
        <v>0.03255605485</v>
      </c>
      <c r="N4675" s="76">
        <f t="shared" ref="N4675:O4675" si="14029">N4674+L4675</f>
        <v>376.8217338</v>
      </c>
      <c r="O4675" s="76">
        <f t="shared" si="14029"/>
        <v>449.9546151</v>
      </c>
      <c r="P4675" s="74">
        <f>I4675*SIP_Calculator!$D$26</f>
        <v>2301.341589</v>
      </c>
      <c r="Q4675" s="74">
        <f t="shared" si="10"/>
        <v>0.1314579088</v>
      </c>
      <c r="R4675" s="74">
        <f t="shared" si="11"/>
        <v>0.1546496599</v>
      </c>
      <c r="S4675" s="74">
        <f t="shared" ref="S4675:T4675" si="14030">S4674+Q4675</f>
        <v>376.6732344</v>
      </c>
      <c r="T4675" s="74">
        <f t="shared" si="14030"/>
        <v>449.8659268</v>
      </c>
      <c r="U4675" s="75">
        <f>J4675*SIP_Calculator!$D$27</f>
        <v>0</v>
      </c>
      <c r="V4675" s="75">
        <f t="shared" si="13"/>
        <v>0</v>
      </c>
      <c r="W4675" s="75">
        <f t="shared" si="14"/>
        <v>0</v>
      </c>
      <c r="X4675" s="75">
        <f t="shared" ref="X4675:Y4675" si="14031">X4674+V4675</f>
        <v>377.6964528</v>
      </c>
      <c r="Y4675" s="75">
        <f t="shared" si="14031"/>
        <v>451.0292631</v>
      </c>
    </row>
    <row r="4676" ht="15.75" customHeight="1">
      <c r="A4676" s="81">
        <v>44993.0</v>
      </c>
      <c r="B4676" s="82">
        <v>17552.95</v>
      </c>
      <c r="C4676" s="82">
        <v>14921.95</v>
      </c>
      <c r="D4676" s="74">
        <f t="shared" si="33"/>
        <v>981</v>
      </c>
      <c r="E4676" s="74">
        <f t="shared" si="16"/>
        <v>0</v>
      </c>
      <c r="F4676" s="75">
        <f t="shared" si="4"/>
        <v>3</v>
      </c>
      <c r="G4676" s="75">
        <f t="shared" si="17"/>
        <v>0</v>
      </c>
      <c r="H4676" s="76">
        <f>IF(A4676&lt;SIP_Calculator!$B$7,0,IF(A4676&gt;SIP_Calculator!$E$7,0,1))</f>
        <v>1</v>
      </c>
      <c r="I4676" s="74">
        <f t="shared" si="5"/>
        <v>0</v>
      </c>
      <c r="J4676" s="75">
        <f t="shared" si="6"/>
        <v>0</v>
      </c>
      <c r="K4676" s="76">
        <f>H4676*SIP_Calculator!$D$25</f>
        <v>484.4666522</v>
      </c>
      <c r="L4676" s="76">
        <f t="shared" si="7"/>
        <v>0.02760029808</v>
      </c>
      <c r="M4676" s="76">
        <f t="shared" si="8"/>
        <v>0.03246671194</v>
      </c>
      <c r="N4676" s="76">
        <f t="shared" ref="N4676:O4676" si="14032">N4675+L4676</f>
        <v>376.8493341</v>
      </c>
      <c r="O4676" s="76">
        <f t="shared" si="14032"/>
        <v>449.9870819</v>
      </c>
      <c r="P4676" s="74">
        <f>I4676*SIP_Calculator!$D$26</f>
        <v>0</v>
      </c>
      <c r="Q4676" s="74">
        <f t="shared" si="10"/>
        <v>0</v>
      </c>
      <c r="R4676" s="74">
        <f t="shared" si="11"/>
        <v>0</v>
      </c>
      <c r="S4676" s="74">
        <f t="shared" ref="S4676:T4676" si="14033">S4675+Q4676</f>
        <v>376.6732344</v>
      </c>
      <c r="T4676" s="74">
        <f t="shared" si="14033"/>
        <v>449.8659268</v>
      </c>
      <c r="U4676" s="75">
        <f>J4676*SIP_Calculator!$D$27</f>
        <v>0</v>
      </c>
      <c r="V4676" s="75">
        <f t="shared" si="13"/>
        <v>0</v>
      </c>
      <c r="W4676" s="75">
        <f t="shared" si="14"/>
        <v>0</v>
      </c>
      <c r="X4676" s="75">
        <f t="shared" ref="X4676:Y4676" si="14034">X4675+V4676</f>
        <v>377.6964528</v>
      </c>
      <c r="Y4676" s="75">
        <f t="shared" si="14034"/>
        <v>451.0292631</v>
      </c>
    </row>
    <row r="4677" ht="15.75" customHeight="1">
      <c r="A4677" s="81">
        <v>44994.0</v>
      </c>
      <c r="B4677" s="82">
        <v>17398.3</v>
      </c>
      <c r="C4677" s="82">
        <v>14803.95</v>
      </c>
      <c r="D4677" s="74">
        <f t="shared" si="33"/>
        <v>981</v>
      </c>
      <c r="E4677" s="74">
        <f t="shared" si="16"/>
        <v>0</v>
      </c>
      <c r="F4677" s="75">
        <f t="shared" si="4"/>
        <v>3</v>
      </c>
      <c r="G4677" s="75">
        <f t="shared" si="17"/>
        <v>0</v>
      </c>
      <c r="H4677" s="76">
        <f>IF(A4677&lt;SIP_Calculator!$B$7,0,IF(A4677&gt;SIP_Calculator!$E$7,0,1))</f>
        <v>1</v>
      </c>
      <c r="I4677" s="74">
        <f t="shared" si="5"/>
        <v>0</v>
      </c>
      <c r="J4677" s="75">
        <f t="shared" si="6"/>
        <v>0</v>
      </c>
      <c r="K4677" s="76">
        <f>H4677*SIP_Calculator!$D$25</f>
        <v>484.4666522</v>
      </c>
      <c r="L4677" s="76">
        <f t="shared" si="7"/>
        <v>0.0278456316</v>
      </c>
      <c r="M4677" s="76">
        <f t="shared" si="8"/>
        <v>0.03272549909</v>
      </c>
      <c r="N4677" s="76">
        <f t="shared" ref="N4677:O4677" si="14035">N4676+L4677</f>
        <v>376.8771798</v>
      </c>
      <c r="O4677" s="76">
        <f t="shared" si="14035"/>
        <v>450.0198074</v>
      </c>
      <c r="P4677" s="74">
        <f>I4677*SIP_Calculator!$D$26</f>
        <v>0</v>
      </c>
      <c r="Q4677" s="74">
        <f t="shared" si="10"/>
        <v>0</v>
      </c>
      <c r="R4677" s="74">
        <f t="shared" si="11"/>
        <v>0</v>
      </c>
      <c r="S4677" s="74">
        <f t="shared" ref="S4677:T4677" si="14036">S4676+Q4677</f>
        <v>376.6732344</v>
      </c>
      <c r="T4677" s="74">
        <f t="shared" si="14036"/>
        <v>449.8659268</v>
      </c>
      <c r="U4677" s="75">
        <f>J4677*SIP_Calculator!$D$27</f>
        <v>0</v>
      </c>
      <c r="V4677" s="75">
        <f t="shared" si="13"/>
        <v>0</v>
      </c>
      <c r="W4677" s="75">
        <f t="shared" si="14"/>
        <v>0</v>
      </c>
      <c r="X4677" s="75">
        <f t="shared" ref="X4677:Y4677" si="14037">X4676+V4677</f>
        <v>377.6964528</v>
      </c>
      <c r="Y4677" s="75">
        <f t="shared" si="14037"/>
        <v>451.0292631</v>
      </c>
    </row>
    <row r="4678" ht="15.75" customHeight="1">
      <c r="A4678" s="81">
        <v>44995.0</v>
      </c>
      <c r="B4678" s="82">
        <v>17244.3</v>
      </c>
      <c r="C4678" s="82">
        <v>14679.85</v>
      </c>
      <c r="D4678" s="74">
        <f t="shared" si="33"/>
        <v>981</v>
      </c>
      <c r="E4678" s="74">
        <f t="shared" si="16"/>
        <v>0</v>
      </c>
      <c r="F4678" s="75">
        <f t="shared" si="4"/>
        <v>3</v>
      </c>
      <c r="G4678" s="75">
        <f t="shared" si="17"/>
        <v>0</v>
      </c>
      <c r="H4678" s="76">
        <f>IF(A4678&lt;SIP_Calculator!$B$7,0,IF(A4678&gt;SIP_Calculator!$E$7,0,1))</f>
        <v>1</v>
      </c>
      <c r="I4678" s="74">
        <f t="shared" si="5"/>
        <v>0</v>
      </c>
      <c r="J4678" s="75">
        <f t="shared" si="6"/>
        <v>0</v>
      </c>
      <c r="K4678" s="76">
        <f>H4678*SIP_Calculator!$D$25</f>
        <v>484.4666522</v>
      </c>
      <c r="L4678" s="76">
        <f t="shared" si="7"/>
        <v>0.02809430665</v>
      </c>
      <c r="M4678" s="76">
        <f t="shared" si="8"/>
        <v>0.03300215276</v>
      </c>
      <c r="N4678" s="76">
        <f t="shared" ref="N4678:O4678" si="14038">N4677+L4678</f>
        <v>376.9052741</v>
      </c>
      <c r="O4678" s="76">
        <f t="shared" si="14038"/>
        <v>450.0528095</v>
      </c>
      <c r="P4678" s="74">
        <f>I4678*SIP_Calculator!$D$26</f>
        <v>0</v>
      </c>
      <c r="Q4678" s="74">
        <f t="shared" si="10"/>
        <v>0</v>
      </c>
      <c r="R4678" s="74">
        <f t="shared" si="11"/>
        <v>0</v>
      </c>
      <c r="S4678" s="74">
        <f t="shared" ref="S4678:T4678" si="14039">S4677+Q4678</f>
        <v>376.6732344</v>
      </c>
      <c r="T4678" s="74">
        <f t="shared" si="14039"/>
        <v>449.8659268</v>
      </c>
      <c r="U4678" s="75">
        <f>J4678*SIP_Calculator!$D$27</f>
        <v>0</v>
      </c>
      <c r="V4678" s="75">
        <f t="shared" si="13"/>
        <v>0</v>
      </c>
      <c r="W4678" s="75">
        <f t="shared" si="14"/>
        <v>0</v>
      </c>
      <c r="X4678" s="75">
        <f t="shared" ref="X4678:Y4678" si="14040">X4677+V4678</f>
        <v>377.6964528</v>
      </c>
      <c r="Y4678" s="75">
        <f t="shared" si="14040"/>
        <v>451.0292631</v>
      </c>
    </row>
    <row r="4679" ht="15.75" customHeight="1">
      <c r="A4679" s="81">
        <v>44998.0</v>
      </c>
      <c r="B4679" s="82">
        <v>16997.3</v>
      </c>
      <c r="C4679" s="82">
        <v>14454.45</v>
      </c>
      <c r="D4679" s="74">
        <f t="shared" si="33"/>
        <v>982</v>
      </c>
      <c r="E4679" s="74">
        <f t="shared" si="16"/>
        <v>1</v>
      </c>
      <c r="F4679" s="75">
        <f t="shared" si="4"/>
        <v>3</v>
      </c>
      <c r="G4679" s="75">
        <f t="shared" si="17"/>
        <v>0</v>
      </c>
      <c r="H4679" s="76">
        <f>IF(A4679&lt;SIP_Calculator!$B$7,0,IF(A4679&gt;SIP_Calculator!$E$7,0,1))</f>
        <v>1</v>
      </c>
      <c r="I4679" s="74">
        <f t="shared" si="5"/>
        <v>1</v>
      </c>
      <c r="J4679" s="75">
        <f t="shared" si="6"/>
        <v>0</v>
      </c>
      <c r="K4679" s="76">
        <f>H4679*SIP_Calculator!$D$25</f>
        <v>484.4666522</v>
      </c>
      <c r="L4679" s="76">
        <f t="shared" si="7"/>
        <v>0.02850256524</v>
      </c>
      <c r="M4679" s="76">
        <f t="shared" si="8"/>
        <v>0.03351678218</v>
      </c>
      <c r="N4679" s="76">
        <f t="shared" ref="N4679:O4679" si="14041">N4678+L4679</f>
        <v>376.9337766</v>
      </c>
      <c r="O4679" s="76">
        <f t="shared" si="14041"/>
        <v>450.0863263</v>
      </c>
      <c r="P4679" s="74">
        <f>I4679*SIP_Calculator!$D$26</f>
        <v>2301.341589</v>
      </c>
      <c r="Q4679" s="74">
        <f t="shared" si="10"/>
        <v>0.1353945385</v>
      </c>
      <c r="R4679" s="74">
        <f t="shared" si="11"/>
        <v>0.1592133626</v>
      </c>
      <c r="S4679" s="74">
        <f t="shared" ref="S4679:T4679" si="14042">S4678+Q4679</f>
        <v>376.808629</v>
      </c>
      <c r="T4679" s="74">
        <f t="shared" si="14042"/>
        <v>450.0251402</v>
      </c>
      <c r="U4679" s="75">
        <f>J4679*SIP_Calculator!$D$27</f>
        <v>0</v>
      </c>
      <c r="V4679" s="75">
        <f t="shared" si="13"/>
        <v>0</v>
      </c>
      <c r="W4679" s="75">
        <f t="shared" si="14"/>
        <v>0</v>
      </c>
      <c r="X4679" s="75">
        <f t="shared" ref="X4679:Y4679" si="14043">X4678+V4679</f>
        <v>377.6964528</v>
      </c>
      <c r="Y4679" s="75">
        <f t="shared" si="14043"/>
        <v>451.0292631</v>
      </c>
    </row>
    <row r="4680" ht="15.75" customHeight="1">
      <c r="A4680" s="81">
        <v>44999.0</v>
      </c>
      <c r="B4680" s="82">
        <v>16887.05</v>
      </c>
      <c r="C4680" s="82">
        <v>14358.55</v>
      </c>
      <c r="D4680" s="74">
        <f t="shared" si="33"/>
        <v>982</v>
      </c>
      <c r="E4680" s="74">
        <f t="shared" si="16"/>
        <v>0</v>
      </c>
      <c r="F4680" s="75">
        <f t="shared" si="4"/>
        <v>3</v>
      </c>
      <c r="G4680" s="75">
        <f t="shared" si="17"/>
        <v>0</v>
      </c>
      <c r="H4680" s="76">
        <f>IF(A4680&lt;SIP_Calculator!$B$7,0,IF(A4680&gt;SIP_Calculator!$E$7,0,1))</f>
        <v>1</v>
      </c>
      <c r="I4680" s="74">
        <f t="shared" si="5"/>
        <v>0</v>
      </c>
      <c r="J4680" s="75">
        <f t="shared" si="6"/>
        <v>0</v>
      </c>
      <c r="K4680" s="76">
        <f>H4680*SIP_Calculator!$D$25</f>
        <v>484.4666522</v>
      </c>
      <c r="L4680" s="76">
        <f t="shared" si="7"/>
        <v>0.02868864912</v>
      </c>
      <c r="M4680" s="76">
        <f t="shared" si="8"/>
        <v>0.033740639</v>
      </c>
      <c r="N4680" s="76">
        <f t="shared" ref="N4680:O4680" si="14044">N4679+L4680</f>
        <v>376.9624653</v>
      </c>
      <c r="O4680" s="76">
        <f t="shared" si="14044"/>
        <v>450.1200669</v>
      </c>
      <c r="P4680" s="74">
        <f>I4680*SIP_Calculator!$D$26</f>
        <v>0</v>
      </c>
      <c r="Q4680" s="74">
        <f t="shared" si="10"/>
        <v>0</v>
      </c>
      <c r="R4680" s="74">
        <f t="shared" si="11"/>
        <v>0</v>
      </c>
      <c r="S4680" s="74">
        <f t="shared" ref="S4680:T4680" si="14045">S4679+Q4680</f>
        <v>376.808629</v>
      </c>
      <c r="T4680" s="74">
        <f t="shared" si="14045"/>
        <v>450.0251402</v>
      </c>
      <c r="U4680" s="75">
        <f>J4680*SIP_Calculator!$D$27</f>
        <v>0</v>
      </c>
      <c r="V4680" s="75">
        <f t="shared" si="13"/>
        <v>0</v>
      </c>
      <c r="W4680" s="75">
        <f t="shared" si="14"/>
        <v>0</v>
      </c>
      <c r="X4680" s="75">
        <f t="shared" ref="X4680:Y4680" si="14046">X4679+V4680</f>
        <v>377.6964528</v>
      </c>
      <c r="Y4680" s="75">
        <f t="shared" si="14046"/>
        <v>451.0292631</v>
      </c>
    </row>
    <row r="4681" ht="15.75" customHeight="1">
      <c r="A4681" s="81">
        <v>45000.0</v>
      </c>
      <c r="B4681" s="82">
        <v>16825.05</v>
      </c>
      <c r="C4681" s="82">
        <v>14320.3</v>
      </c>
      <c r="D4681" s="74">
        <f t="shared" si="33"/>
        <v>982</v>
      </c>
      <c r="E4681" s="74">
        <f t="shared" si="16"/>
        <v>0</v>
      </c>
      <c r="F4681" s="75">
        <f t="shared" si="4"/>
        <v>3</v>
      </c>
      <c r="G4681" s="75">
        <f t="shared" si="17"/>
        <v>0</v>
      </c>
      <c r="H4681" s="76">
        <f>IF(A4681&lt;SIP_Calculator!$B$7,0,IF(A4681&gt;SIP_Calculator!$E$7,0,1))</f>
        <v>1</v>
      </c>
      <c r="I4681" s="74">
        <f t="shared" si="5"/>
        <v>0</v>
      </c>
      <c r="J4681" s="75">
        <f t="shared" si="6"/>
        <v>0</v>
      </c>
      <c r="K4681" s="76">
        <f>H4681*SIP_Calculator!$D$25</f>
        <v>484.4666522</v>
      </c>
      <c r="L4681" s="76">
        <f t="shared" si="7"/>
        <v>0.02879436627</v>
      </c>
      <c r="M4681" s="76">
        <f t="shared" si="8"/>
        <v>0.03383076138</v>
      </c>
      <c r="N4681" s="76">
        <f t="shared" ref="N4681:O4681" si="14047">N4680+L4681</f>
        <v>376.9912596</v>
      </c>
      <c r="O4681" s="76">
        <f t="shared" si="14047"/>
        <v>450.1538977</v>
      </c>
      <c r="P4681" s="74">
        <f>I4681*SIP_Calculator!$D$26</f>
        <v>0</v>
      </c>
      <c r="Q4681" s="74">
        <f t="shared" si="10"/>
        <v>0</v>
      </c>
      <c r="R4681" s="74">
        <f t="shared" si="11"/>
        <v>0</v>
      </c>
      <c r="S4681" s="74">
        <f t="shared" ref="S4681:T4681" si="14048">S4680+Q4681</f>
        <v>376.808629</v>
      </c>
      <c r="T4681" s="74">
        <f t="shared" si="14048"/>
        <v>450.0251402</v>
      </c>
      <c r="U4681" s="75">
        <f>J4681*SIP_Calculator!$D$27</f>
        <v>0</v>
      </c>
      <c r="V4681" s="75">
        <f t="shared" si="13"/>
        <v>0</v>
      </c>
      <c r="W4681" s="75">
        <f t="shared" si="14"/>
        <v>0</v>
      </c>
      <c r="X4681" s="75">
        <f t="shared" ref="X4681:Y4681" si="14049">X4680+V4681</f>
        <v>377.6964528</v>
      </c>
      <c r="Y4681" s="75">
        <f t="shared" si="14049"/>
        <v>451.0292631</v>
      </c>
    </row>
    <row r="4682" ht="15.75" customHeight="1">
      <c r="A4682" s="81">
        <v>45001.0</v>
      </c>
      <c r="B4682" s="82">
        <v>16852.25</v>
      </c>
      <c r="C4682" s="82">
        <v>14330.35</v>
      </c>
      <c r="D4682" s="74">
        <f t="shared" si="33"/>
        <v>982</v>
      </c>
      <c r="E4682" s="74">
        <f t="shared" si="16"/>
        <v>0</v>
      </c>
      <c r="F4682" s="75">
        <f t="shared" si="4"/>
        <v>3</v>
      </c>
      <c r="G4682" s="75">
        <f t="shared" si="17"/>
        <v>0</v>
      </c>
      <c r="H4682" s="76">
        <f>IF(A4682&lt;SIP_Calculator!$B$7,0,IF(A4682&gt;SIP_Calculator!$E$7,0,1))</f>
        <v>1</v>
      </c>
      <c r="I4682" s="74">
        <f t="shared" si="5"/>
        <v>0</v>
      </c>
      <c r="J4682" s="75">
        <f t="shared" si="6"/>
        <v>0</v>
      </c>
      <c r="K4682" s="76">
        <f>H4682*SIP_Calculator!$D$25</f>
        <v>484.4666522</v>
      </c>
      <c r="L4682" s="76">
        <f t="shared" si="7"/>
        <v>0.02874789136</v>
      </c>
      <c r="M4682" s="76">
        <f t="shared" si="8"/>
        <v>0.03380703557</v>
      </c>
      <c r="N4682" s="76">
        <f t="shared" ref="N4682:O4682" si="14050">N4681+L4682</f>
        <v>377.0200075</v>
      </c>
      <c r="O4682" s="76">
        <f t="shared" si="14050"/>
        <v>450.1877047</v>
      </c>
      <c r="P4682" s="74">
        <f>I4682*SIP_Calculator!$D$26</f>
        <v>0</v>
      </c>
      <c r="Q4682" s="74">
        <f t="shared" si="10"/>
        <v>0</v>
      </c>
      <c r="R4682" s="74">
        <f t="shared" si="11"/>
        <v>0</v>
      </c>
      <c r="S4682" s="74">
        <f t="shared" ref="S4682:T4682" si="14051">S4681+Q4682</f>
        <v>376.808629</v>
      </c>
      <c r="T4682" s="74">
        <f t="shared" si="14051"/>
        <v>450.0251402</v>
      </c>
      <c r="U4682" s="75">
        <f>J4682*SIP_Calculator!$D$27</f>
        <v>0</v>
      </c>
      <c r="V4682" s="75">
        <f t="shared" si="13"/>
        <v>0</v>
      </c>
      <c r="W4682" s="75">
        <f t="shared" si="14"/>
        <v>0</v>
      </c>
      <c r="X4682" s="75">
        <f t="shared" ref="X4682:Y4682" si="14052">X4681+V4682</f>
        <v>377.6964528</v>
      </c>
      <c r="Y4682" s="75">
        <f t="shared" si="14052"/>
        <v>451.0292631</v>
      </c>
    </row>
    <row r="4683" ht="15.75" customHeight="1">
      <c r="A4683" s="81">
        <v>45002.0</v>
      </c>
      <c r="B4683" s="82">
        <v>16964.8</v>
      </c>
      <c r="C4683" s="82">
        <v>14420.85</v>
      </c>
      <c r="D4683" s="74">
        <f t="shared" si="33"/>
        <v>982</v>
      </c>
      <c r="E4683" s="74">
        <f t="shared" si="16"/>
        <v>0</v>
      </c>
      <c r="F4683" s="75">
        <f t="shared" si="4"/>
        <v>3</v>
      </c>
      <c r="G4683" s="75">
        <f t="shared" si="17"/>
        <v>0</v>
      </c>
      <c r="H4683" s="76">
        <f>IF(A4683&lt;SIP_Calculator!$B$7,0,IF(A4683&gt;SIP_Calculator!$E$7,0,1))</f>
        <v>1</v>
      </c>
      <c r="I4683" s="74">
        <f t="shared" si="5"/>
        <v>0</v>
      </c>
      <c r="J4683" s="75">
        <f t="shared" si="6"/>
        <v>0</v>
      </c>
      <c r="K4683" s="76">
        <f>H4683*SIP_Calculator!$D$25</f>
        <v>484.4666522</v>
      </c>
      <c r="L4683" s="76">
        <f t="shared" si="7"/>
        <v>0.0285571685</v>
      </c>
      <c r="M4683" s="76">
        <f t="shared" si="8"/>
        <v>0.03359487493</v>
      </c>
      <c r="N4683" s="76">
        <f t="shared" ref="N4683:O4683" si="14053">N4682+L4683</f>
        <v>377.0485647</v>
      </c>
      <c r="O4683" s="76">
        <f t="shared" si="14053"/>
        <v>450.2212996</v>
      </c>
      <c r="P4683" s="74">
        <f>I4683*SIP_Calculator!$D$26</f>
        <v>0</v>
      </c>
      <c r="Q4683" s="74">
        <f t="shared" si="10"/>
        <v>0</v>
      </c>
      <c r="R4683" s="74">
        <f t="shared" si="11"/>
        <v>0</v>
      </c>
      <c r="S4683" s="74">
        <f t="shared" ref="S4683:T4683" si="14054">S4682+Q4683</f>
        <v>376.808629</v>
      </c>
      <c r="T4683" s="74">
        <f t="shared" si="14054"/>
        <v>450.0251402</v>
      </c>
      <c r="U4683" s="75">
        <f>J4683*SIP_Calculator!$D$27</f>
        <v>0</v>
      </c>
      <c r="V4683" s="75">
        <f t="shared" si="13"/>
        <v>0</v>
      </c>
      <c r="W4683" s="75">
        <f t="shared" si="14"/>
        <v>0</v>
      </c>
      <c r="X4683" s="75">
        <f t="shared" ref="X4683:Y4683" si="14055">X4682+V4683</f>
        <v>377.6964528</v>
      </c>
      <c r="Y4683" s="75">
        <f t="shared" si="14055"/>
        <v>451.0292631</v>
      </c>
    </row>
    <row r="4684" ht="15.75" customHeight="1">
      <c r="A4684" s="81">
        <v>45005.0</v>
      </c>
      <c r="B4684" s="82">
        <v>16852.9</v>
      </c>
      <c r="C4684" s="82">
        <v>14317.1</v>
      </c>
      <c r="D4684" s="74">
        <f t="shared" si="33"/>
        <v>983</v>
      </c>
      <c r="E4684" s="74">
        <f t="shared" si="16"/>
        <v>1</v>
      </c>
      <c r="F4684" s="75">
        <f t="shared" si="4"/>
        <v>3</v>
      </c>
      <c r="G4684" s="75">
        <f t="shared" si="17"/>
        <v>0</v>
      </c>
      <c r="H4684" s="76">
        <f>IF(A4684&lt;SIP_Calculator!$B$7,0,IF(A4684&gt;SIP_Calculator!$E$7,0,1))</f>
        <v>1</v>
      </c>
      <c r="I4684" s="74">
        <f t="shared" si="5"/>
        <v>1</v>
      </c>
      <c r="J4684" s="75">
        <f t="shared" si="6"/>
        <v>0</v>
      </c>
      <c r="K4684" s="76">
        <f>H4684*SIP_Calculator!$D$25</f>
        <v>484.4666522</v>
      </c>
      <c r="L4684" s="76">
        <f t="shared" si="7"/>
        <v>0.02874678258</v>
      </c>
      <c r="M4684" s="76">
        <f t="shared" si="8"/>
        <v>0.03383832286</v>
      </c>
      <c r="N4684" s="76">
        <f t="shared" ref="N4684:O4684" si="14056">N4683+L4684</f>
        <v>377.0773115</v>
      </c>
      <c r="O4684" s="76">
        <f t="shared" si="14056"/>
        <v>450.2551379</v>
      </c>
      <c r="P4684" s="74">
        <f>I4684*SIP_Calculator!$D$26</f>
        <v>2301.341589</v>
      </c>
      <c r="Q4684" s="74">
        <f t="shared" si="10"/>
        <v>0.1365546339</v>
      </c>
      <c r="R4684" s="74">
        <f t="shared" si="11"/>
        <v>0.1607407638</v>
      </c>
      <c r="S4684" s="74">
        <f t="shared" ref="S4684:T4684" si="14057">S4683+Q4684</f>
        <v>376.9451836</v>
      </c>
      <c r="T4684" s="74">
        <f t="shared" si="14057"/>
        <v>450.185881</v>
      </c>
      <c r="U4684" s="75">
        <f>J4684*SIP_Calculator!$D$27</f>
        <v>0</v>
      </c>
      <c r="V4684" s="75">
        <f t="shared" si="13"/>
        <v>0</v>
      </c>
      <c r="W4684" s="75">
        <f t="shared" si="14"/>
        <v>0</v>
      </c>
      <c r="X4684" s="75">
        <f t="shared" ref="X4684:Y4684" si="14058">X4683+V4684</f>
        <v>377.6964528</v>
      </c>
      <c r="Y4684" s="75">
        <f t="shared" si="14058"/>
        <v>451.0292631</v>
      </c>
    </row>
    <row r="4685" ht="15.75" customHeight="1">
      <c r="A4685" s="81">
        <v>45006.0</v>
      </c>
      <c r="B4685" s="82">
        <v>16970.5</v>
      </c>
      <c r="C4685" s="82">
        <v>14411.3</v>
      </c>
      <c r="D4685" s="74">
        <f t="shared" si="33"/>
        <v>983</v>
      </c>
      <c r="E4685" s="74">
        <f t="shared" si="16"/>
        <v>0</v>
      </c>
      <c r="F4685" s="75">
        <f t="shared" si="4"/>
        <v>3</v>
      </c>
      <c r="G4685" s="75">
        <f t="shared" si="17"/>
        <v>0</v>
      </c>
      <c r="H4685" s="76">
        <f>IF(A4685&lt;SIP_Calculator!$B$7,0,IF(A4685&gt;SIP_Calculator!$E$7,0,1))</f>
        <v>1</v>
      </c>
      <c r="I4685" s="74">
        <f t="shared" si="5"/>
        <v>0</v>
      </c>
      <c r="J4685" s="75">
        <f t="shared" si="6"/>
        <v>0</v>
      </c>
      <c r="K4685" s="76">
        <f>H4685*SIP_Calculator!$D$25</f>
        <v>484.4666522</v>
      </c>
      <c r="L4685" s="76">
        <f t="shared" si="7"/>
        <v>0.02854757681</v>
      </c>
      <c r="M4685" s="76">
        <f t="shared" si="8"/>
        <v>0.0336171374</v>
      </c>
      <c r="N4685" s="76">
        <f t="shared" ref="N4685:O4685" si="14059">N4684+L4685</f>
        <v>377.1058591</v>
      </c>
      <c r="O4685" s="76">
        <f t="shared" si="14059"/>
        <v>450.2887551</v>
      </c>
      <c r="P4685" s="74">
        <f>I4685*SIP_Calculator!$D$26</f>
        <v>0</v>
      </c>
      <c r="Q4685" s="74">
        <f t="shared" si="10"/>
        <v>0</v>
      </c>
      <c r="R4685" s="74">
        <f t="shared" si="11"/>
        <v>0</v>
      </c>
      <c r="S4685" s="74">
        <f t="shared" ref="S4685:T4685" si="14060">S4684+Q4685</f>
        <v>376.9451836</v>
      </c>
      <c r="T4685" s="74">
        <f t="shared" si="14060"/>
        <v>450.185881</v>
      </c>
      <c r="U4685" s="75">
        <f>J4685*SIP_Calculator!$D$27</f>
        <v>0</v>
      </c>
      <c r="V4685" s="75">
        <f t="shared" si="13"/>
        <v>0</v>
      </c>
      <c r="W4685" s="75">
        <f t="shared" si="14"/>
        <v>0</v>
      </c>
      <c r="X4685" s="75">
        <f t="shared" ref="X4685:Y4685" si="14061">X4684+V4685</f>
        <v>377.6964528</v>
      </c>
      <c r="Y4685" s="75">
        <f t="shared" si="14061"/>
        <v>451.0292631</v>
      </c>
    </row>
    <row r="4686" ht="15.75" customHeight="1">
      <c r="A4686" s="81">
        <v>45007.0</v>
      </c>
      <c r="B4686" s="82">
        <v>17026.2</v>
      </c>
      <c r="C4686" s="82">
        <v>14460.0</v>
      </c>
      <c r="D4686" s="74">
        <f t="shared" si="33"/>
        <v>983</v>
      </c>
      <c r="E4686" s="74">
        <f t="shared" si="16"/>
        <v>0</v>
      </c>
      <c r="F4686" s="75">
        <f t="shared" si="4"/>
        <v>3</v>
      </c>
      <c r="G4686" s="75">
        <f t="shared" si="17"/>
        <v>0</v>
      </c>
      <c r="H4686" s="76">
        <f>IF(A4686&lt;SIP_Calculator!$B$7,0,IF(A4686&gt;SIP_Calculator!$E$7,0,1))</f>
        <v>1</v>
      </c>
      <c r="I4686" s="74">
        <f t="shared" si="5"/>
        <v>0</v>
      </c>
      <c r="J4686" s="75">
        <f t="shared" si="6"/>
        <v>0</v>
      </c>
      <c r="K4686" s="76">
        <f>H4686*SIP_Calculator!$D$25</f>
        <v>484.4666522</v>
      </c>
      <c r="L4686" s="76">
        <f t="shared" si="7"/>
        <v>0.02845418544</v>
      </c>
      <c r="M4686" s="76">
        <f t="shared" si="8"/>
        <v>0.03350391786</v>
      </c>
      <c r="N4686" s="76">
        <f t="shared" ref="N4686:O4686" si="14062">N4685+L4686</f>
        <v>377.1343132</v>
      </c>
      <c r="O4686" s="76">
        <f t="shared" si="14062"/>
        <v>450.322259</v>
      </c>
      <c r="P4686" s="74">
        <f>I4686*SIP_Calculator!$D$26</f>
        <v>0</v>
      </c>
      <c r="Q4686" s="74">
        <f t="shared" si="10"/>
        <v>0</v>
      </c>
      <c r="R4686" s="74">
        <f t="shared" si="11"/>
        <v>0</v>
      </c>
      <c r="S4686" s="74">
        <f t="shared" ref="S4686:T4686" si="14063">S4685+Q4686</f>
        <v>376.9451836</v>
      </c>
      <c r="T4686" s="74">
        <f t="shared" si="14063"/>
        <v>450.185881</v>
      </c>
      <c r="U4686" s="75">
        <f>J4686*SIP_Calculator!$D$27</f>
        <v>0</v>
      </c>
      <c r="V4686" s="75">
        <f t="shared" si="13"/>
        <v>0</v>
      </c>
      <c r="W4686" s="75">
        <f t="shared" si="14"/>
        <v>0</v>
      </c>
      <c r="X4686" s="75">
        <f t="shared" ref="X4686:Y4686" si="14064">X4685+V4686</f>
        <v>377.6964528</v>
      </c>
      <c r="Y4686" s="75">
        <f t="shared" si="14064"/>
        <v>451.0292631</v>
      </c>
    </row>
    <row r="4687" ht="15.75" customHeight="1">
      <c r="A4687" s="81">
        <v>45008.0</v>
      </c>
      <c r="B4687" s="82">
        <v>16958.15</v>
      </c>
      <c r="C4687" s="82">
        <v>14403.6</v>
      </c>
      <c r="D4687" s="74">
        <f t="shared" si="33"/>
        <v>983</v>
      </c>
      <c r="E4687" s="74">
        <f t="shared" si="16"/>
        <v>0</v>
      </c>
      <c r="F4687" s="75">
        <f t="shared" si="4"/>
        <v>3</v>
      </c>
      <c r="G4687" s="75">
        <f t="shared" si="17"/>
        <v>0</v>
      </c>
      <c r="H4687" s="76">
        <f>IF(A4687&lt;SIP_Calculator!$B$7,0,IF(A4687&gt;SIP_Calculator!$E$7,0,1))</f>
        <v>1</v>
      </c>
      <c r="I4687" s="74">
        <f t="shared" si="5"/>
        <v>0</v>
      </c>
      <c r="J4687" s="75">
        <f t="shared" si="6"/>
        <v>0</v>
      </c>
      <c r="K4687" s="76">
        <f>H4687*SIP_Calculator!$D$25</f>
        <v>484.4666522</v>
      </c>
      <c r="L4687" s="76">
        <f t="shared" si="7"/>
        <v>0.02856836696</v>
      </c>
      <c r="M4687" s="76">
        <f t="shared" si="8"/>
        <v>0.03363510874</v>
      </c>
      <c r="N4687" s="76">
        <f t="shared" ref="N4687:O4687" si="14065">N4686+L4687</f>
        <v>377.1628816</v>
      </c>
      <c r="O4687" s="76">
        <f t="shared" si="14065"/>
        <v>450.3558941</v>
      </c>
      <c r="P4687" s="74">
        <f>I4687*SIP_Calculator!$D$26</f>
        <v>0</v>
      </c>
      <c r="Q4687" s="74">
        <f t="shared" si="10"/>
        <v>0</v>
      </c>
      <c r="R4687" s="74">
        <f t="shared" si="11"/>
        <v>0</v>
      </c>
      <c r="S4687" s="74">
        <f t="shared" ref="S4687:T4687" si="14066">S4686+Q4687</f>
        <v>376.9451836</v>
      </c>
      <c r="T4687" s="74">
        <f t="shared" si="14066"/>
        <v>450.185881</v>
      </c>
      <c r="U4687" s="75">
        <f>J4687*SIP_Calculator!$D$27</f>
        <v>0</v>
      </c>
      <c r="V4687" s="75">
        <f t="shared" si="13"/>
        <v>0</v>
      </c>
      <c r="W4687" s="75">
        <f t="shared" si="14"/>
        <v>0</v>
      </c>
      <c r="X4687" s="75">
        <f t="shared" ref="X4687:Y4687" si="14067">X4686+V4687</f>
        <v>377.6964528</v>
      </c>
      <c r="Y4687" s="75">
        <f t="shared" si="14067"/>
        <v>451.0292631</v>
      </c>
    </row>
    <row r="4688" ht="15.75" customHeight="1">
      <c r="A4688" s="81">
        <v>45009.0</v>
      </c>
      <c r="B4688" s="82">
        <v>16831.8</v>
      </c>
      <c r="C4688" s="82">
        <v>14279.0</v>
      </c>
      <c r="D4688" s="74">
        <f t="shared" si="33"/>
        <v>983</v>
      </c>
      <c r="E4688" s="74">
        <f t="shared" si="16"/>
        <v>0</v>
      </c>
      <c r="F4688" s="75">
        <f t="shared" si="4"/>
        <v>3</v>
      </c>
      <c r="G4688" s="75">
        <f t="shared" si="17"/>
        <v>0</v>
      </c>
      <c r="H4688" s="76">
        <f>IF(A4688&lt;SIP_Calculator!$B$7,0,IF(A4688&gt;SIP_Calculator!$E$7,0,1))</f>
        <v>1</v>
      </c>
      <c r="I4688" s="74">
        <f t="shared" si="5"/>
        <v>0</v>
      </c>
      <c r="J4688" s="75">
        <f t="shared" si="6"/>
        <v>0</v>
      </c>
      <c r="K4688" s="76">
        <f>H4688*SIP_Calculator!$D$25</f>
        <v>484.4666522</v>
      </c>
      <c r="L4688" s="76">
        <f t="shared" si="7"/>
        <v>0.02878281896</v>
      </c>
      <c r="M4688" s="76">
        <f t="shared" si="8"/>
        <v>0.0339286121</v>
      </c>
      <c r="N4688" s="76">
        <f t="shared" ref="N4688:O4688" si="14068">N4687+L4688</f>
        <v>377.1916644</v>
      </c>
      <c r="O4688" s="76">
        <f t="shared" si="14068"/>
        <v>450.3898227</v>
      </c>
      <c r="P4688" s="74">
        <f>I4688*SIP_Calculator!$D$26</f>
        <v>0</v>
      </c>
      <c r="Q4688" s="74">
        <f t="shared" si="10"/>
        <v>0</v>
      </c>
      <c r="R4688" s="74">
        <f t="shared" si="11"/>
        <v>0</v>
      </c>
      <c r="S4688" s="74">
        <f t="shared" ref="S4688:T4688" si="14069">S4687+Q4688</f>
        <v>376.9451836</v>
      </c>
      <c r="T4688" s="74">
        <f t="shared" si="14069"/>
        <v>450.185881</v>
      </c>
      <c r="U4688" s="75">
        <f>J4688*SIP_Calculator!$D$27</f>
        <v>0</v>
      </c>
      <c r="V4688" s="75">
        <f t="shared" si="13"/>
        <v>0</v>
      </c>
      <c r="W4688" s="75">
        <f t="shared" si="14"/>
        <v>0</v>
      </c>
      <c r="X4688" s="75">
        <f t="shared" ref="X4688:Y4688" si="14070">X4687+V4688</f>
        <v>377.6964528</v>
      </c>
      <c r="Y4688" s="75">
        <f t="shared" si="14070"/>
        <v>451.0292631</v>
      </c>
    </row>
    <row r="4689" ht="15.75" customHeight="1">
      <c r="A4689" s="81">
        <v>45012.0</v>
      </c>
      <c r="B4689" s="82">
        <v>16849.3</v>
      </c>
      <c r="C4689" s="82">
        <v>14262.7</v>
      </c>
      <c r="D4689" s="74">
        <f t="shared" si="33"/>
        <v>984</v>
      </c>
      <c r="E4689" s="74">
        <f t="shared" si="16"/>
        <v>1</v>
      </c>
      <c r="F4689" s="75">
        <f t="shared" si="4"/>
        <v>3</v>
      </c>
      <c r="G4689" s="75">
        <f t="shared" si="17"/>
        <v>0</v>
      </c>
      <c r="H4689" s="76">
        <f>IF(A4689&lt;SIP_Calculator!$B$7,0,IF(A4689&gt;SIP_Calculator!$E$7,0,1))</f>
        <v>1</v>
      </c>
      <c r="I4689" s="74">
        <f t="shared" si="5"/>
        <v>1</v>
      </c>
      <c r="J4689" s="75">
        <f t="shared" si="6"/>
        <v>0</v>
      </c>
      <c r="K4689" s="76">
        <f>H4689*SIP_Calculator!$D$25</f>
        <v>484.4666522</v>
      </c>
      <c r="L4689" s="76">
        <f t="shared" si="7"/>
        <v>0.02875292458</v>
      </c>
      <c r="M4689" s="76">
        <f t="shared" si="8"/>
        <v>0.03396738711</v>
      </c>
      <c r="N4689" s="76">
        <f t="shared" ref="N4689:O4689" si="14071">N4688+L4689</f>
        <v>377.2204174</v>
      </c>
      <c r="O4689" s="76">
        <f t="shared" si="14071"/>
        <v>450.4237901</v>
      </c>
      <c r="P4689" s="74">
        <f>I4689*SIP_Calculator!$D$26</f>
        <v>2301.341589</v>
      </c>
      <c r="Q4689" s="74">
        <f t="shared" si="10"/>
        <v>0.13658381</v>
      </c>
      <c r="R4689" s="74">
        <f t="shared" si="11"/>
        <v>0.1613538523</v>
      </c>
      <c r="S4689" s="74">
        <f t="shared" ref="S4689:T4689" si="14072">S4688+Q4689</f>
        <v>377.0817674</v>
      </c>
      <c r="T4689" s="74">
        <f t="shared" si="14072"/>
        <v>450.3472348</v>
      </c>
      <c r="U4689" s="75">
        <f>J4689*SIP_Calculator!$D$27</f>
        <v>0</v>
      </c>
      <c r="V4689" s="75">
        <f t="shared" si="13"/>
        <v>0</v>
      </c>
      <c r="W4689" s="75">
        <f t="shared" si="14"/>
        <v>0</v>
      </c>
      <c r="X4689" s="75">
        <f t="shared" ref="X4689:Y4689" si="14073">X4688+V4689</f>
        <v>377.6964528</v>
      </c>
      <c r="Y4689" s="75">
        <f t="shared" si="14073"/>
        <v>451.0292631</v>
      </c>
    </row>
    <row r="4690" ht="15.75" customHeight="1">
      <c r="A4690" s="81">
        <v>45013.0</v>
      </c>
      <c r="B4690" s="82">
        <v>16795.35</v>
      </c>
      <c r="C4690" s="82">
        <v>14211.8</v>
      </c>
      <c r="D4690" s="74">
        <f t="shared" si="33"/>
        <v>984</v>
      </c>
      <c r="E4690" s="74">
        <f t="shared" si="16"/>
        <v>0</v>
      </c>
      <c r="F4690" s="75">
        <f t="shared" si="4"/>
        <v>3</v>
      </c>
      <c r="G4690" s="75">
        <f t="shared" si="17"/>
        <v>0</v>
      </c>
      <c r="H4690" s="76">
        <f>IF(A4690&lt;SIP_Calculator!$B$7,0,IF(A4690&gt;SIP_Calculator!$E$7,0,1))</f>
        <v>1</v>
      </c>
      <c r="I4690" s="74">
        <f t="shared" si="5"/>
        <v>0</v>
      </c>
      <c r="J4690" s="75">
        <f t="shared" si="6"/>
        <v>0</v>
      </c>
      <c r="K4690" s="76">
        <f>H4690*SIP_Calculator!$D$25</f>
        <v>484.4666522</v>
      </c>
      <c r="L4690" s="76">
        <f t="shared" si="7"/>
        <v>0.02884528469</v>
      </c>
      <c r="M4690" s="76">
        <f t="shared" si="8"/>
        <v>0.03408904236</v>
      </c>
      <c r="N4690" s="76">
        <f t="shared" ref="N4690:O4690" si="14074">N4689+L4690</f>
        <v>377.2492626</v>
      </c>
      <c r="O4690" s="76">
        <f t="shared" si="14074"/>
        <v>450.4578791</v>
      </c>
      <c r="P4690" s="74">
        <f>I4690*SIP_Calculator!$D$26</f>
        <v>0</v>
      </c>
      <c r="Q4690" s="74">
        <f t="shared" si="10"/>
        <v>0</v>
      </c>
      <c r="R4690" s="74">
        <f t="shared" si="11"/>
        <v>0</v>
      </c>
      <c r="S4690" s="74">
        <f t="shared" ref="S4690:T4690" si="14075">S4689+Q4690</f>
        <v>377.0817674</v>
      </c>
      <c r="T4690" s="74">
        <f t="shared" si="14075"/>
        <v>450.3472348</v>
      </c>
      <c r="U4690" s="75">
        <f>J4690*SIP_Calculator!$D$27</f>
        <v>0</v>
      </c>
      <c r="V4690" s="75">
        <f t="shared" si="13"/>
        <v>0</v>
      </c>
      <c r="W4690" s="75">
        <f t="shared" si="14"/>
        <v>0</v>
      </c>
      <c r="X4690" s="75">
        <f t="shared" ref="X4690:Y4690" si="14076">X4689+V4690</f>
        <v>377.6964528</v>
      </c>
      <c r="Y4690" s="75">
        <f t="shared" si="14076"/>
        <v>451.0292631</v>
      </c>
    </row>
    <row r="4691" ht="15.75" customHeight="1">
      <c r="A4691" s="81">
        <v>45014.0</v>
      </c>
      <c r="B4691" s="82">
        <v>16918.05</v>
      </c>
      <c r="C4691" s="82">
        <v>14345.6</v>
      </c>
      <c r="D4691" s="74">
        <f t="shared" si="33"/>
        <v>984</v>
      </c>
      <c r="E4691" s="74">
        <f t="shared" si="16"/>
        <v>0</v>
      </c>
      <c r="F4691" s="75">
        <f t="shared" si="4"/>
        <v>3</v>
      </c>
      <c r="G4691" s="75">
        <f t="shared" si="17"/>
        <v>0</v>
      </c>
      <c r="H4691" s="76">
        <f>IF(A4691&lt;SIP_Calculator!$B$7,0,IF(A4691&gt;SIP_Calculator!$E$7,0,1))</f>
        <v>1</v>
      </c>
      <c r="I4691" s="74">
        <f t="shared" si="5"/>
        <v>0</v>
      </c>
      <c r="J4691" s="75">
        <f t="shared" si="6"/>
        <v>0</v>
      </c>
      <c r="K4691" s="76">
        <f>H4691*SIP_Calculator!$D$25</f>
        <v>484.4666522</v>
      </c>
      <c r="L4691" s="76">
        <f t="shared" si="7"/>
        <v>0.02863608112</v>
      </c>
      <c r="M4691" s="76">
        <f t="shared" si="8"/>
        <v>0.03377109721</v>
      </c>
      <c r="N4691" s="76">
        <f t="shared" ref="N4691:O4691" si="14077">N4690+L4691</f>
        <v>377.2778987</v>
      </c>
      <c r="O4691" s="76">
        <f t="shared" si="14077"/>
        <v>450.4916502</v>
      </c>
      <c r="P4691" s="74">
        <f>I4691*SIP_Calculator!$D$26</f>
        <v>0</v>
      </c>
      <c r="Q4691" s="74">
        <f t="shared" si="10"/>
        <v>0</v>
      </c>
      <c r="R4691" s="74">
        <f t="shared" si="11"/>
        <v>0</v>
      </c>
      <c r="S4691" s="74">
        <f t="shared" ref="S4691:T4691" si="14078">S4690+Q4691</f>
        <v>377.0817674</v>
      </c>
      <c r="T4691" s="74">
        <f t="shared" si="14078"/>
        <v>450.3472348</v>
      </c>
      <c r="U4691" s="75">
        <f>J4691*SIP_Calculator!$D$27</f>
        <v>0</v>
      </c>
      <c r="V4691" s="75">
        <f t="shared" si="13"/>
        <v>0</v>
      </c>
      <c r="W4691" s="75">
        <f t="shared" si="14"/>
        <v>0</v>
      </c>
      <c r="X4691" s="75">
        <f t="shared" ref="X4691:Y4691" si="14079">X4690+V4691</f>
        <v>377.6964528</v>
      </c>
      <c r="Y4691" s="75">
        <f t="shared" si="14079"/>
        <v>451.0292631</v>
      </c>
    </row>
    <row r="4692" ht="15.75" customHeight="1">
      <c r="A4692" s="81">
        <v>45016.0</v>
      </c>
      <c r="B4692" s="82">
        <v>17186.15</v>
      </c>
      <c r="C4692" s="82">
        <v>14557.85</v>
      </c>
      <c r="D4692" s="74">
        <f t="shared" si="33"/>
        <v>984</v>
      </c>
      <c r="E4692" s="74">
        <f t="shared" si="16"/>
        <v>0</v>
      </c>
      <c r="F4692" s="75">
        <f t="shared" si="4"/>
        <v>3</v>
      </c>
      <c r="G4692" s="75">
        <f t="shared" si="17"/>
        <v>0</v>
      </c>
      <c r="H4692" s="76">
        <f>IF(A4692&lt;SIP_Calculator!$B$7,0,IF(A4692&gt;SIP_Calculator!$E$7,0,1))</f>
        <v>1</v>
      </c>
      <c r="I4692" s="74">
        <f t="shared" si="5"/>
        <v>0</v>
      </c>
      <c r="J4692" s="75">
        <f t="shared" si="6"/>
        <v>0</v>
      </c>
      <c r="K4692" s="76">
        <f>H4692*SIP_Calculator!$D$25</f>
        <v>484.4666522</v>
      </c>
      <c r="L4692" s="76">
        <f t="shared" si="7"/>
        <v>0.02818936482</v>
      </c>
      <c r="M4692" s="76">
        <f t="shared" si="8"/>
        <v>0.03327872263</v>
      </c>
      <c r="N4692" s="76">
        <f t="shared" ref="N4692:O4692" si="14080">N4691+L4692</f>
        <v>377.3060881</v>
      </c>
      <c r="O4692" s="76">
        <f t="shared" si="14080"/>
        <v>450.524929</v>
      </c>
      <c r="P4692" s="74">
        <f>I4692*SIP_Calculator!$D$26</f>
        <v>0</v>
      </c>
      <c r="Q4692" s="74">
        <f t="shared" si="10"/>
        <v>0</v>
      </c>
      <c r="R4692" s="74">
        <f t="shared" si="11"/>
        <v>0</v>
      </c>
      <c r="S4692" s="74">
        <f t="shared" ref="S4692:T4692" si="14081">S4691+Q4692</f>
        <v>377.0817674</v>
      </c>
      <c r="T4692" s="74">
        <f t="shared" si="14081"/>
        <v>450.3472348</v>
      </c>
      <c r="U4692" s="75">
        <f>J4692*SIP_Calculator!$D$27</f>
        <v>0</v>
      </c>
      <c r="V4692" s="75">
        <f t="shared" si="13"/>
        <v>0</v>
      </c>
      <c r="W4692" s="75">
        <f t="shared" si="14"/>
        <v>0</v>
      </c>
      <c r="X4692" s="75">
        <f t="shared" ref="X4692:Y4692" si="14082">X4691+V4692</f>
        <v>377.6964528</v>
      </c>
      <c r="Y4692" s="75">
        <f t="shared" si="14082"/>
        <v>451.0292631</v>
      </c>
    </row>
    <row r="4693" ht="15.75" customHeight="1">
      <c r="A4693" s="81">
        <v>45019.0</v>
      </c>
      <c r="B4693" s="82">
        <v>17224.75</v>
      </c>
      <c r="C4693" s="82">
        <v>14601.95</v>
      </c>
      <c r="D4693" s="74">
        <f t="shared" si="33"/>
        <v>985</v>
      </c>
      <c r="E4693" s="74">
        <f t="shared" si="16"/>
        <v>1</v>
      </c>
      <c r="F4693" s="75">
        <f t="shared" si="4"/>
        <v>4</v>
      </c>
      <c r="G4693" s="75">
        <f t="shared" si="17"/>
        <v>1</v>
      </c>
      <c r="H4693" s="76">
        <f>IF(A4693&lt;SIP_Calculator!$B$7,0,IF(A4693&gt;SIP_Calculator!$E$7,0,1))</f>
        <v>1</v>
      </c>
      <c r="I4693" s="74">
        <f t="shared" si="5"/>
        <v>1</v>
      </c>
      <c r="J4693" s="75">
        <f t="shared" si="6"/>
        <v>1</v>
      </c>
      <c r="K4693" s="76">
        <f>H4693*SIP_Calculator!$D$25</f>
        <v>484.4666522</v>
      </c>
      <c r="L4693" s="76">
        <f t="shared" si="7"/>
        <v>0.02812619354</v>
      </c>
      <c r="M4693" s="76">
        <f t="shared" si="8"/>
        <v>0.03317821607</v>
      </c>
      <c r="N4693" s="76">
        <f t="shared" ref="N4693:O4693" si="14083">N4692+L4693</f>
        <v>377.3342143</v>
      </c>
      <c r="O4693" s="76">
        <f t="shared" si="14083"/>
        <v>450.5581072</v>
      </c>
      <c r="P4693" s="74">
        <f>I4693*SIP_Calculator!$D$26</f>
        <v>2301.341589</v>
      </c>
      <c r="Q4693" s="74">
        <f t="shared" si="10"/>
        <v>0.1336066758</v>
      </c>
      <c r="R4693" s="74">
        <f t="shared" si="11"/>
        <v>0.1576050863</v>
      </c>
      <c r="S4693" s="74">
        <f t="shared" ref="S4693:T4693" si="14084">S4692+Q4693</f>
        <v>377.2153741</v>
      </c>
      <c r="T4693" s="74">
        <f t="shared" si="14084"/>
        <v>450.5048399</v>
      </c>
      <c r="U4693" s="75">
        <f>J4693*SIP_Calculator!$D$27</f>
        <v>10000</v>
      </c>
      <c r="V4693" s="75">
        <f t="shared" si="13"/>
        <v>0.5805599501</v>
      </c>
      <c r="W4693" s="75">
        <f t="shared" si="14"/>
        <v>0.6848400385</v>
      </c>
      <c r="X4693" s="75">
        <f t="shared" ref="X4693:Y4693" si="14085">X4692+V4693</f>
        <v>378.2770128</v>
      </c>
      <c r="Y4693" s="75">
        <f t="shared" si="14085"/>
        <v>451.7141031</v>
      </c>
    </row>
    <row r="4694" ht="15.75" customHeight="1">
      <c r="A4694" s="81">
        <v>45021.0</v>
      </c>
      <c r="B4694" s="82">
        <v>17373.95</v>
      </c>
      <c r="C4694" s="82">
        <v>14709.4</v>
      </c>
      <c r="D4694" s="74">
        <f t="shared" si="33"/>
        <v>985</v>
      </c>
      <c r="E4694" s="74">
        <f t="shared" si="16"/>
        <v>0</v>
      </c>
      <c r="F4694" s="75">
        <f t="shared" si="4"/>
        <v>4</v>
      </c>
      <c r="G4694" s="75">
        <f t="shared" si="17"/>
        <v>0</v>
      </c>
      <c r="H4694" s="76">
        <f>IF(A4694&lt;SIP_Calculator!$B$7,0,IF(A4694&gt;SIP_Calculator!$E$7,0,1))</f>
        <v>1</v>
      </c>
      <c r="I4694" s="74">
        <f t="shared" si="5"/>
        <v>0</v>
      </c>
      <c r="J4694" s="75">
        <f t="shared" si="6"/>
        <v>0</v>
      </c>
      <c r="K4694" s="76">
        <f>H4694*SIP_Calculator!$D$25</f>
        <v>484.4666522</v>
      </c>
      <c r="L4694" s="76">
        <f t="shared" si="7"/>
        <v>0.0278846579</v>
      </c>
      <c r="M4694" s="76">
        <f t="shared" si="8"/>
        <v>0.03293585409</v>
      </c>
      <c r="N4694" s="76">
        <f t="shared" ref="N4694:O4694" si="14086">N4693+L4694</f>
        <v>377.3620989</v>
      </c>
      <c r="O4694" s="76">
        <f t="shared" si="14086"/>
        <v>450.591043</v>
      </c>
      <c r="P4694" s="74">
        <f>I4694*SIP_Calculator!$D$26</f>
        <v>0</v>
      </c>
      <c r="Q4694" s="74">
        <f t="shared" si="10"/>
        <v>0</v>
      </c>
      <c r="R4694" s="74">
        <f t="shared" si="11"/>
        <v>0</v>
      </c>
      <c r="S4694" s="74">
        <f t="shared" ref="S4694:T4694" si="14087">S4693+Q4694</f>
        <v>377.2153741</v>
      </c>
      <c r="T4694" s="74">
        <f t="shared" si="14087"/>
        <v>450.5048399</v>
      </c>
      <c r="U4694" s="75">
        <f>J4694*SIP_Calculator!$D$27</f>
        <v>0</v>
      </c>
      <c r="V4694" s="75">
        <f t="shared" si="13"/>
        <v>0</v>
      </c>
      <c r="W4694" s="75">
        <f t="shared" si="14"/>
        <v>0</v>
      </c>
      <c r="X4694" s="75">
        <f t="shared" ref="X4694:Y4694" si="14088">X4693+V4694</f>
        <v>378.2770128</v>
      </c>
      <c r="Y4694" s="75">
        <f t="shared" si="14088"/>
        <v>451.7141031</v>
      </c>
    </row>
    <row r="4695" ht="15.75" customHeight="1">
      <c r="A4695" s="81">
        <v>45022.0</v>
      </c>
      <c r="B4695" s="82">
        <v>17414.65</v>
      </c>
      <c r="C4695" s="82">
        <v>14759.2</v>
      </c>
      <c r="D4695" s="74">
        <f t="shared" si="33"/>
        <v>985</v>
      </c>
      <c r="E4695" s="74">
        <f t="shared" si="16"/>
        <v>0</v>
      </c>
      <c r="F4695" s="75">
        <f t="shared" si="4"/>
        <v>4</v>
      </c>
      <c r="G4695" s="75">
        <f t="shared" si="17"/>
        <v>0</v>
      </c>
      <c r="H4695" s="76">
        <f>IF(A4695&lt;SIP_Calculator!$B$7,0,IF(A4695&gt;SIP_Calculator!$E$7,0,1))</f>
        <v>1</v>
      </c>
      <c r="I4695" s="74">
        <f t="shared" si="5"/>
        <v>0</v>
      </c>
      <c r="J4695" s="75">
        <f t="shared" si="6"/>
        <v>0</v>
      </c>
      <c r="K4695" s="76">
        <f>H4695*SIP_Calculator!$D$25</f>
        <v>484.4666522</v>
      </c>
      <c r="L4695" s="76">
        <f t="shared" si="7"/>
        <v>0.02781948831</v>
      </c>
      <c r="M4695" s="76">
        <f t="shared" si="8"/>
        <v>0.03282472303</v>
      </c>
      <c r="N4695" s="76">
        <f t="shared" ref="N4695:O4695" si="14089">N4694+L4695</f>
        <v>377.3899184</v>
      </c>
      <c r="O4695" s="76">
        <f t="shared" si="14089"/>
        <v>450.6238677</v>
      </c>
      <c r="P4695" s="74">
        <f>I4695*SIP_Calculator!$D$26</f>
        <v>0</v>
      </c>
      <c r="Q4695" s="74">
        <f t="shared" si="10"/>
        <v>0</v>
      </c>
      <c r="R4695" s="74">
        <f t="shared" si="11"/>
        <v>0</v>
      </c>
      <c r="S4695" s="74">
        <f t="shared" ref="S4695:T4695" si="14090">S4694+Q4695</f>
        <v>377.2153741</v>
      </c>
      <c r="T4695" s="74">
        <f t="shared" si="14090"/>
        <v>450.5048399</v>
      </c>
      <c r="U4695" s="75">
        <f>J4695*SIP_Calculator!$D$27</f>
        <v>0</v>
      </c>
      <c r="V4695" s="75">
        <f t="shared" si="13"/>
        <v>0</v>
      </c>
      <c r="W4695" s="75">
        <f t="shared" si="14"/>
        <v>0</v>
      </c>
      <c r="X4695" s="75">
        <f t="shared" ref="X4695:Y4695" si="14091">X4694+V4695</f>
        <v>378.2770128</v>
      </c>
      <c r="Y4695" s="75">
        <f t="shared" si="14091"/>
        <v>451.7141031</v>
      </c>
    </row>
    <row r="4696" ht="15.75" customHeight="1">
      <c r="A4696" s="81">
        <v>45026.0</v>
      </c>
      <c r="B4696" s="82">
        <v>17446.3</v>
      </c>
      <c r="C4696" s="82">
        <v>14790.55</v>
      </c>
      <c r="D4696" s="74">
        <f t="shared" si="33"/>
        <v>986</v>
      </c>
      <c r="E4696" s="74">
        <f t="shared" si="16"/>
        <v>1</v>
      </c>
      <c r="F4696" s="75">
        <f t="shared" si="4"/>
        <v>4</v>
      </c>
      <c r="G4696" s="75">
        <f t="shared" si="17"/>
        <v>0</v>
      </c>
      <c r="H4696" s="76">
        <f>IF(A4696&lt;SIP_Calculator!$B$7,0,IF(A4696&gt;SIP_Calculator!$E$7,0,1))</f>
        <v>1</v>
      </c>
      <c r="I4696" s="74">
        <f t="shared" si="5"/>
        <v>1</v>
      </c>
      <c r="J4696" s="75">
        <f t="shared" si="6"/>
        <v>0</v>
      </c>
      <c r="K4696" s="76">
        <f>H4696*SIP_Calculator!$D$25</f>
        <v>484.4666522</v>
      </c>
      <c r="L4696" s="76">
        <f t="shared" si="7"/>
        <v>0.02776901992</v>
      </c>
      <c r="M4696" s="76">
        <f t="shared" si="8"/>
        <v>0.03275514786</v>
      </c>
      <c r="N4696" s="76">
        <f t="shared" ref="N4696:O4696" si="14092">N4695+L4696</f>
        <v>377.4176874</v>
      </c>
      <c r="O4696" s="76">
        <f t="shared" si="14092"/>
        <v>450.6566229</v>
      </c>
      <c r="P4696" s="74">
        <f>I4696*SIP_Calculator!$D$26</f>
        <v>2301.341589</v>
      </c>
      <c r="Q4696" s="74">
        <f t="shared" si="10"/>
        <v>0.131910009</v>
      </c>
      <c r="R4696" s="74">
        <f t="shared" si="11"/>
        <v>0.1555954031</v>
      </c>
      <c r="S4696" s="74">
        <f t="shared" ref="S4696:T4696" si="14093">S4695+Q4696</f>
        <v>377.3472841</v>
      </c>
      <c r="T4696" s="74">
        <f t="shared" si="14093"/>
        <v>450.6604353</v>
      </c>
      <c r="U4696" s="75">
        <f>J4696*SIP_Calculator!$D$27</f>
        <v>0</v>
      </c>
      <c r="V4696" s="75">
        <f t="shared" si="13"/>
        <v>0</v>
      </c>
      <c r="W4696" s="75">
        <f t="shared" si="14"/>
        <v>0</v>
      </c>
      <c r="X4696" s="75">
        <f t="shared" ref="X4696:Y4696" si="14094">X4695+V4696</f>
        <v>378.2770128</v>
      </c>
      <c r="Y4696" s="75">
        <f t="shared" si="14094"/>
        <v>451.7141031</v>
      </c>
    </row>
    <row r="4697" ht="15.75" customHeight="1">
      <c r="A4697" s="81">
        <v>45027.0</v>
      </c>
      <c r="B4697" s="82">
        <v>17540.8</v>
      </c>
      <c r="C4697" s="82">
        <v>14867.25</v>
      </c>
      <c r="D4697" s="74">
        <f t="shared" si="33"/>
        <v>986</v>
      </c>
      <c r="E4697" s="74">
        <f t="shared" si="16"/>
        <v>0</v>
      </c>
      <c r="F4697" s="75">
        <f t="shared" si="4"/>
        <v>4</v>
      </c>
      <c r="G4697" s="75">
        <f t="shared" si="17"/>
        <v>0</v>
      </c>
      <c r="H4697" s="76">
        <f>IF(A4697&lt;SIP_Calculator!$B$7,0,IF(A4697&gt;SIP_Calculator!$E$7,0,1))</f>
        <v>1</v>
      </c>
      <c r="I4697" s="74">
        <f t="shared" si="5"/>
        <v>0</v>
      </c>
      <c r="J4697" s="75">
        <f t="shared" si="6"/>
        <v>0</v>
      </c>
      <c r="K4697" s="76">
        <f>H4697*SIP_Calculator!$D$25</f>
        <v>484.4666522</v>
      </c>
      <c r="L4697" s="76">
        <f t="shared" si="7"/>
        <v>0.027619416</v>
      </c>
      <c r="M4697" s="76">
        <f t="shared" si="8"/>
        <v>0.03258616437</v>
      </c>
      <c r="N4697" s="76">
        <f t="shared" ref="N4697:O4697" si="14095">N4696+L4697</f>
        <v>377.4453069</v>
      </c>
      <c r="O4697" s="76">
        <f t="shared" si="14095"/>
        <v>450.6892091</v>
      </c>
      <c r="P4697" s="74">
        <f>I4697*SIP_Calculator!$D$26</f>
        <v>0</v>
      </c>
      <c r="Q4697" s="74">
        <f t="shared" si="10"/>
        <v>0</v>
      </c>
      <c r="R4697" s="74">
        <f t="shared" si="11"/>
        <v>0</v>
      </c>
      <c r="S4697" s="74">
        <f t="shared" ref="S4697:T4697" si="14096">S4696+Q4697</f>
        <v>377.3472841</v>
      </c>
      <c r="T4697" s="74">
        <f t="shared" si="14096"/>
        <v>450.6604353</v>
      </c>
      <c r="U4697" s="75">
        <f>J4697*SIP_Calculator!$D$27</f>
        <v>0</v>
      </c>
      <c r="V4697" s="75">
        <f t="shared" si="13"/>
        <v>0</v>
      </c>
      <c r="W4697" s="75">
        <f t="shared" si="14"/>
        <v>0</v>
      </c>
      <c r="X4697" s="75">
        <f t="shared" ref="X4697:Y4697" si="14097">X4696+V4697</f>
        <v>378.2770128</v>
      </c>
      <c r="Y4697" s="75">
        <f t="shared" si="14097"/>
        <v>451.7141031</v>
      </c>
    </row>
    <row r="4698" ht="15.75" customHeight="1">
      <c r="A4698" s="81">
        <v>45028.0</v>
      </c>
      <c r="B4698" s="82">
        <v>17626.9</v>
      </c>
      <c r="C4698" s="82">
        <v>14941.55</v>
      </c>
      <c r="D4698" s="74">
        <f t="shared" si="33"/>
        <v>986</v>
      </c>
      <c r="E4698" s="74">
        <f t="shared" si="16"/>
        <v>0</v>
      </c>
      <c r="F4698" s="75">
        <f t="shared" si="4"/>
        <v>4</v>
      </c>
      <c r="G4698" s="75">
        <f t="shared" si="17"/>
        <v>0</v>
      </c>
      <c r="H4698" s="76">
        <f>IF(A4698&lt;SIP_Calculator!$B$7,0,IF(A4698&gt;SIP_Calculator!$E$7,0,1))</f>
        <v>1</v>
      </c>
      <c r="I4698" s="74">
        <f t="shared" si="5"/>
        <v>0</v>
      </c>
      <c r="J4698" s="75">
        <f t="shared" si="6"/>
        <v>0</v>
      </c>
      <c r="K4698" s="76">
        <f>H4698*SIP_Calculator!$D$25</f>
        <v>484.4666522</v>
      </c>
      <c r="L4698" s="76">
        <f t="shared" si="7"/>
        <v>0.02748450676</v>
      </c>
      <c r="M4698" s="76">
        <f t="shared" si="8"/>
        <v>0.03242412281</v>
      </c>
      <c r="N4698" s="76">
        <f t="shared" ref="N4698:O4698" si="14098">N4697+L4698</f>
        <v>377.4727914</v>
      </c>
      <c r="O4698" s="76">
        <f t="shared" si="14098"/>
        <v>450.7216332</v>
      </c>
      <c r="P4698" s="74">
        <f>I4698*SIP_Calculator!$D$26</f>
        <v>0</v>
      </c>
      <c r="Q4698" s="74">
        <f t="shared" si="10"/>
        <v>0</v>
      </c>
      <c r="R4698" s="74">
        <f t="shared" si="11"/>
        <v>0</v>
      </c>
      <c r="S4698" s="74">
        <f t="shared" ref="S4698:T4698" si="14099">S4697+Q4698</f>
        <v>377.3472841</v>
      </c>
      <c r="T4698" s="74">
        <f t="shared" si="14099"/>
        <v>450.6604353</v>
      </c>
      <c r="U4698" s="75">
        <f>J4698*SIP_Calculator!$D$27</f>
        <v>0</v>
      </c>
      <c r="V4698" s="75">
        <f t="shared" si="13"/>
        <v>0</v>
      </c>
      <c r="W4698" s="75">
        <f t="shared" si="14"/>
        <v>0</v>
      </c>
      <c r="X4698" s="75">
        <f t="shared" ref="X4698:Y4698" si="14100">X4697+V4698</f>
        <v>378.2770128</v>
      </c>
      <c r="Y4698" s="75">
        <f t="shared" si="14100"/>
        <v>451.7141031</v>
      </c>
    </row>
    <row r="4699" ht="15.75" customHeight="1">
      <c r="A4699" s="81">
        <v>45029.0</v>
      </c>
      <c r="B4699" s="82">
        <v>17635.15</v>
      </c>
      <c r="C4699" s="82">
        <v>14954.25</v>
      </c>
      <c r="D4699" s="74">
        <f t="shared" si="33"/>
        <v>986</v>
      </c>
      <c r="E4699" s="74">
        <f t="shared" si="16"/>
        <v>0</v>
      </c>
      <c r="F4699" s="75">
        <f t="shared" si="4"/>
        <v>4</v>
      </c>
      <c r="G4699" s="75">
        <f t="shared" si="17"/>
        <v>0</v>
      </c>
      <c r="H4699" s="76">
        <f>IF(A4699&lt;SIP_Calculator!$B$7,0,IF(A4699&gt;SIP_Calculator!$E$7,0,1))</f>
        <v>1</v>
      </c>
      <c r="I4699" s="74">
        <f t="shared" si="5"/>
        <v>0</v>
      </c>
      <c r="J4699" s="75">
        <f t="shared" si="6"/>
        <v>0</v>
      </c>
      <c r="K4699" s="76">
        <f>H4699*SIP_Calculator!$D$25</f>
        <v>484.4666522</v>
      </c>
      <c r="L4699" s="76">
        <f t="shared" si="7"/>
        <v>0.02747164907</v>
      </c>
      <c r="M4699" s="76">
        <f t="shared" si="8"/>
        <v>0.0323965864</v>
      </c>
      <c r="N4699" s="76">
        <f t="shared" ref="N4699:O4699" si="14101">N4698+L4699</f>
        <v>377.500263</v>
      </c>
      <c r="O4699" s="76">
        <f t="shared" si="14101"/>
        <v>450.7540298</v>
      </c>
      <c r="P4699" s="74">
        <f>I4699*SIP_Calculator!$D$26</f>
        <v>0</v>
      </c>
      <c r="Q4699" s="74">
        <f t="shared" si="10"/>
        <v>0</v>
      </c>
      <c r="R4699" s="74">
        <f t="shared" si="11"/>
        <v>0</v>
      </c>
      <c r="S4699" s="74">
        <f t="shared" ref="S4699:T4699" si="14102">S4698+Q4699</f>
        <v>377.3472841</v>
      </c>
      <c r="T4699" s="74">
        <f t="shared" si="14102"/>
        <v>450.6604353</v>
      </c>
      <c r="U4699" s="75">
        <f>J4699*SIP_Calculator!$D$27</f>
        <v>0</v>
      </c>
      <c r="V4699" s="75">
        <f t="shared" si="13"/>
        <v>0</v>
      </c>
      <c r="W4699" s="75">
        <f t="shared" si="14"/>
        <v>0</v>
      </c>
      <c r="X4699" s="75">
        <f t="shared" ref="X4699:Y4699" si="14103">X4698+V4699</f>
        <v>378.2770128</v>
      </c>
      <c r="Y4699" s="75">
        <f t="shared" si="14103"/>
        <v>451.7141031</v>
      </c>
    </row>
    <row r="4700" ht="15.75" customHeight="1">
      <c r="A4700" s="81">
        <v>45033.0</v>
      </c>
      <c r="B4700" s="82">
        <v>17543.45</v>
      </c>
      <c r="C4700" s="82">
        <v>14904.3</v>
      </c>
      <c r="D4700" s="74">
        <f t="shared" si="33"/>
        <v>987</v>
      </c>
      <c r="E4700" s="74">
        <f t="shared" si="16"/>
        <v>1</v>
      </c>
      <c r="F4700" s="75">
        <f t="shared" si="4"/>
        <v>4</v>
      </c>
      <c r="G4700" s="75">
        <f t="shared" si="17"/>
        <v>0</v>
      </c>
      <c r="H4700" s="76">
        <f>IF(A4700&lt;SIP_Calculator!$B$7,0,IF(A4700&gt;SIP_Calculator!$E$7,0,1))</f>
        <v>1</v>
      </c>
      <c r="I4700" s="74">
        <f t="shared" si="5"/>
        <v>1</v>
      </c>
      <c r="J4700" s="75">
        <f t="shared" si="6"/>
        <v>0</v>
      </c>
      <c r="K4700" s="76">
        <f>H4700*SIP_Calculator!$D$25</f>
        <v>484.4666522</v>
      </c>
      <c r="L4700" s="76">
        <f t="shared" si="7"/>
        <v>0.02761524399</v>
      </c>
      <c r="M4700" s="76">
        <f t="shared" si="8"/>
        <v>0.03250515973</v>
      </c>
      <c r="N4700" s="76">
        <f t="shared" ref="N4700:O4700" si="14104">N4699+L4700</f>
        <v>377.5278783</v>
      </c>
      <c r="O4700" s="76">
        <f t="shared" si="14104"/>
        <v>450.7865349</v>
      </c>
      <c r="P4700" s="74">
        <f>I4700*SIP_Calculator!$D$26</f>
        <v>2301.341589</v>
      </c>
      <c r="Q4700" s="74">
        <f t="shared" si="10"/>
        <v>0.1311795336</v>
      </c>
      <c r="R4700" s="74">
        <f t="shared" si="11"/>
        <v>0.154407895</v>
      </c>
      <c r="S4700" s="74">
        <f t="shared" ref="S4700:T4700" si="14105">S4699+Q4700</f>
        <v>377.4784636</v>
      </c>
      <c r="T4700" s="74">
        <f t="shared" si="14105"/>
        <v>450.8148432</v>
      </c>
      <c r="U4700" s="75">
        <f>J4700*SIP_Calculator!$D$27</f>
        <v>0</v>
      </c>
      <c r="V4700" s="75">
        <f t="shared" si="13"/>
        <v>0</v>
      </c>
      <c r="W4700" s="75">
        <f t="shared" si="14"/>
        <v>0</v>
      </c>
      <c r="X4700" s="75">
        <f t="shared" ref="X4700:Y4700" si="14106">X4699+V4700</f>
        <v>378.2770128</v>
      </c>
      <c r="Y4700" s="75">
        <f t="shared" si="14106"/>
        <v>451.7141031</v>
      </c>
    </row>
    <row r="4701" ht="15.75" customHeight="1">
      <c r="A4701" s="81">
        <v>45034.0</v>
      </c>
      <c r="B4701" s="82">
        <v>17510.85</v>
      </c>
      <c r="C4701" s="82">
        <v>14897.0</v>
      </c>
      <c r="D4701" s="74">
        <f t="shared" si="33"/>
        <v>987</v>
      </c>
      <c r="E4701" s="74">
        <f t="shared" si="16"/>
        <v>0</v>
      </c>
      <c r="F4701" s="75">
        <f t="shared" si="4"/>
        <v>4</v>
      </c>
      <c r="G4701" s="75">
        <f t="shared" si="17"/>
        <v>0</v>
      </c>
      <c r="H4701" s="76">
        <f>IF(A4701&lt;SIP_Calculator!$B$7,0,IF(A4701&gt;SIP_Calculator!$E$7,0,1))</f>
        <v>1</v>
      </c>
      <c r="I4701" s="74">
        <f t="shared" si="5"/>
        <v>0</v>
      </c>
      <c r="J4701" s="75">
        <f t="shared" si="6"/>
        <v>0</v>
      </c>
      <c r="K4701" s="76">
        <f>H4701*SIP_Calculator!$D$25</f>
        <v>484.4666522</v>
      </c>
      <c r="L4701" s="76">
        <f t="shared" si="7"/>
        <v>0.02766665537</v>
      </c>
      <c r="M4701" s="76">
        <f t="shared" si="8"/>
        <v>0.03252108829</v>
      </c>
      <c r="N4701" s="76">
        <f t="shared" ref="N4701:O4701" si="14107">N4700+L4701</f>
        <v>377.5555449</v>
      </c>
      <c r="O4701" s="76">
        <f t="shared" si="14107"/>
        <v>450.819056</v>
      </c>
      <c r="P4701" s="74">
        <f>I4701*SIP_Calculator!$D$26</f>
        <v>0</v>
      </c>
      <c r="Q4701" s="74">
        <f t="shared" si="10"/>
        <v>0</v>
      </c>
      <c r="R4701" s="74">
        <f t="shared" si="11"/>
        <v>0</v>
      </c>
      <c r="S4701" s="74">
        <f t="shared" ref="S4701:T4701" si="14108">S4700+Q4701</f>
        <v>377.4784636</v>
      </c>
      <c r="T4701" s="74">
        <f t="shared" si="14108"/>
        <v>450.8148432</v>
      </c>
      <c r="U4701" s="75">
        <f>J4701*SIP_Calculator!$D$27</f>
        <v>0</v>
      </c>
      <c r="V4701" s="75">
        <f t="shared" si="13"/>
        <v>0</v>
      </c>
      <c r="W4701" s="75">
        <f t="shared" si="14"/>
        <v>0</v>
      </c>
      <c r="X4701" s="75">
        <f t="shared" ref="X4701:Y4701" si="14109">X4700+V4701</f>
        <v>378.2770128</v>
      </c>
      <c r="Y4701" s="75">
        <f t="shared" si="14109"/>
        <v>451.7141031</v>
      </c>
    </row>
    <row r="4702" ht="15.75" customHeight="1">
      <c r="A4702" s="81">
        <v>45035.0</v>
      </c>
      <c r="B4702" s="82">
        <v>17455.45</v>
      </c>
      <c r="C4702" s="82">
        <v>14856.9</v>
      </c>
      <c r="D4702" s="74">
        <f t="shared" si="33"/>
        <v>987</v>
      </c>
      <c r="E4702" s="74">
        <f t="shared" si="16"/>
        <v>0</v>
      </c>
      <c r="F4702" s="75">
        <f t="shared" si="4"/>
        <v>4</v>
      </c>
      <c r="G4702" s="75">
        <f t="shared" si="17"/>
        <v>0</v>
      </c>
      <c r="H4702" s="76">
        <f>IF(A4702&lt;SIP_Calculator!$B$7,0,IF(A4702&gt;SIP_Calculator!$E$7,0,1))</f>
        <v>1</v>
      </c>
      <c r="I4702" s="74">
        <f t="shared" si="5"/>
        <v>0</v>
      </c>
      <c r="J4702" s="75">
        <f t="shared" si="6"/>
        <v>0</v>
      </c>
      <c r="K4702" s="76">
        <f>H4702*SIP_Calculator!$D$25</f>
        <v>484.4666522</v>
      </c>
      <c r="L4702" s="76">
        <f t="shared" si="7"/>
        <v>0.02775446363</v>
      </c>
      <c r="M4702" s="76">
        <f t="shared" si="8"/>
        <v>0.03260886539</v>
      </c>
      <c r="N4702" s="76">
        <f t="shared" ref="N4702:O4702" si="14110">N4701+L4702</f>
        <v>377.5832994</v>
      </c>
      <c r="O4702" s="76">
        <f t="shared" si="14110"/>
        <v>450.8516649</v>
      </c>
      <c r="P4702" s="74">
        <f>I4702*SIP_Calculator!$D$26</f>
        <v>0</v>
      </c>
      <c r="Q4702" s="74">
        <f t="shared" si="10"/>
        <v>0</v>
      </c>
      <c r="R4702" s="74">
        <f t="shared" si="11"/>
        <v>0</v>
      </c>
      <c r="S4702" s="74">
        <f t="shared" ref="S4702:T4702" si="14111">S4701+Q4702</f>
        <v>377.4784636</v>
      </c>
      <c r="T4702" s="74">
        <f t="shared" si="14111"/>
        <v>450.8148432</v>
      </c>
      <c r="U4702" s="75">
        <f>J4702*SIP_Calculator!$D$27</f>
        <v>0</v>
      </c>
      <c r="V4702" s="75">
        <f t="shared" si="13"/>
        <v>0</v>
      </c>
      <c r="W4702" s="75">
        <f t="shared" si="14"/>
        <v>0</v>
      </c>
      <c r="X4702" s="75">
        <f t="shared" ref="X4702:Y4702" si="14112">X4701+V4702</f>
        <v>378.2770128</v>
      </c>
      <c r="Y4702" s="75">
        <f t="shared" si="14112"/>
        <v>451.7141031</v>
      </c>
    </row>
    <row r="4703" ht="15.75" customHeight="1">
      <c r="A4703" s="81">
        <v>45036.0</v>
      </c>
      <c r="B4703" s="82">
        <v>17459.85</v>
      </c>
      <c r="C4703" s="82">
        <v>14861.75</v>
      </c>
      <c r="D4703" s="74">
        <f t="shared" si="33"/>
        <v>987</v>
      </c>
      <c r="E4703" s="74">
        <f t="shared" si="16"/>
        <v>0</v>
      </c>
      <c r="F4703" s="75">
        <f t="shared" si="4"/>
        <v>4</v>
      </c>
      <c r="G4703" s="75">
        <f t="shared" si="17"/>
        <v>0</v>
      </c>
      <c r="H4703" s="76">
        <f>IF(A4703&lt;SIP_Calculator!$B$7,0,IF(A4703&gt;SIP_Calculator!$E$7,0,1))</f>
        <v>1</v>
      </c>
      <c r="I4703" s="74">
        <f t="shared" si="5"/>
        <v>0</v>
      </c>
      <c r="J4703" s="75">
        <f t="shared" si="6"/>
        <v>0</v>
      </c>
      <c r="K4703" s="76">
        <f>H4703*SIP_Calculator!$D$25</f>
        <v>484.4666522</v>
      </c>
      <c r="L4703" s="76">
        <f t="shared" si="7"/>
        <v>0.02774746932</v>
      </c>
      <c r="M4703" s="76">
        <f t="shared" si="8"/>
        <v>0.03259822377</v>
      </c>
      <c r="N4703" s="76">
        <f t="shared" ref="N4703:O4703" si="14113">N4702+L4703</f>
        <v>377.6110469</v>
      </c>
      <c r="O4703" s="76">
        <f t="shared" si="14113"/>
        <v>450.8842631</v>
      </c>
      <c r="P4703" s="74">
        <f>I4703*SIP_Calculator!$D$26</f>
        <v>0</v>
      </c>
      <c r="Q4703" s="74">
        <f t="shared" si="10"/>
        <v>0</v>
      </c>
      <c r="R4703" s="74">
        <f t="shared" si="11"/>
        <v>0</v>
      </c>
      <c r="S4703" s="74">
        <f t="shared" ref="S4703:T4703" si="14114">S4702+Q4703</f>
        <v>377.4784636</v>
      </c>
      <c r="T4703" s="74">
        <f t="shared" si="14114"/>
        <v>450.8148432</v>
      </c>
      <c r="U4703" s="75">
        <f>J4703*SIP_Calculator!$D$27</f>
        <v>0</v>
      </c>
      <c r="V4703" s="75">
        <f t="shared" si="13"/>
        <v>0</v>
      </c>
      <c r="W4703" s="75">
        <f t="shared" si="14"/>
        <v>0</v>
      </c>
      <c r="X4703" s="75">
        <f t="shared" ref="X4703:Y4703" si="14115">X4702+V4703</f>
        <v>378.2770128</v>
      </c>
      <c r="Y4703" s="75">
        <f t="shared" si="14115"/>
        <v>451.7141031</v>
      </c>
    </row>
    <row r="4704" ht="15.75" customHeight="1">
      <c r="A4704" s="81">
        <v>45037.0</v>
      </c>
      <c r="B4704" s="82">
        <v>17455.25</v>
      </c>
      <c r="C4704" s="82">
        <v>14847.1</v>
      </c>
      <c r="D4704" s="74">
        <f t="shared" si="33"/>
        <v>987</v>
      </c>
      <c r="E4704" s="74">
        <f t="shared" si="16"/>
        <v>0</v>
      </c>
      <c r="F4704" s="75">
        <f t="shared" si="4"/>
        <v>4</v>
      </c>
      <c r="G4704" s="75">
        <f t="shared" si="17"/>
        <v>0</v>
      </c>
      <c r="H4704" s="76">
        <f>IF(A4704&lt;SIP_Calculator!$B$7,0,IF(A4704&gt;SIP_Calculator!$E$7,0,1))</f>
        <v>1</v>
      </c>
      <c r="I4704" s="74">
        <f t="shared" si="5"/>
        <v>0</v>
      </c>
      <c r="J4704" s="75">
        <f t="shared" si="6"/>
        <v>0</v>
      </c>
      <c r="K4704" s="76">
        <f>H4704*SIP_Calculator!$D$25</f>
        <v>484.4666522</v>
      </c>
      <c r="L4704" s="76">
        <f t="shared" si="7"/>
        <v>0.02775478164</v>
      </c>
      <c r="M4704" s="76">
        <f t="shared" si="8"/>
        <v>0.03263038925</v>
      </c>
      <c r="N4704" s="76">
        <f t="shared" ref="N4704:O4704" si="14116">N4703+L4704</f>
        <v>377.6388016</v>
      </c>
      <c r="O4704" s="76">
        <f t="shared" si="14116"/>
        <v>450.9168935</v>
      </c>
      <c r="P4704" s="74">
        <f>I4704*SIP_Calculator!$D$26</f>
        <v>0</v>
      </c>
      <c r="Q4704" s="74">
        <f t="shared" si="10"/>
        <v>0</v>
      </c>
      <c r="R4704" s="74">
        <f t="shared" si="11"/>
        <v>0</v>
      </c>
      <c r="S4704" s="74">
        <f t="shared" ref="S4704:T4704" si="14117">S4703+Q4704</f>
        <v>377.4784636</v>
      </c>
      <c r="T4704" s="74">
        <f t="shared" si="14117"/>
        <v>450.8148432</v>
      </c>
      <c r="U4704" s="75">
        <f>J4704*SIP_Calculator!$D$27</f>
        <v>0</v>
      </c>
      <c r="V4704" s="75">
        <f t="shared" si="13"/>
        <v>0</v>
      </c>
      <c r="W4704" s="75">
        <f t="shared" si="14"/>
        <v>0</v>
      </c>
      <c r="X4704" s="75">
        <f t="shared" ref="X4704:Y4704" si="14118">X4703+V4704</f>
        <v>378.2770128</v>
      </c>
      <c r="Y4704" s="75">
        <f t="shared" si="14118"/>
        <v>451.7141031</v>
      </c>
    </row>
    <row r="4705" ht="15.75" customHeight="1">
      <c r="A4705" s="81">
        <v>45040.0</v>
      </c>
      <c r="B4705" s="82">
        <v>17564.4</v>
      </c>
      <c r="C4705" s="82">
        <v>14930.15</v>
      </c>
      <c r="D4705" s="74">
        <f t="shared" si="33"/>
        <v>988</v>
      </c>
      <c r="E4705" s="74">
        <f t="shared" si="16"/>
        <v>1</v>
      </c>
      <c r="F4705" s="75">
        <f t="shared" si="4"/>
        <v>4</v>
      </c>
      <c r="G4705" s="75">
        <f t="shared" si="17"/>
        <v>0</v>
      </c>
      <c r="H4705" s="76">
        <f>IF(A4705&lt;SIP_Calculator!$B$7,0,IF(A4705&gt;SIP_Calculator!$E$7,0,1))</f>
        <v>1</v>
      </c>
      <c r="I4705" s="74">
        <f t="shared" si="5"/>
        <v>1</v>
      </c>
      <c r="J4705" s="75">
        <f t="shared" si="6"/>
        <v>0</v>
      </c>
      <c r="K4705" s="76">
        <f>H4705*SIP_Calculator!$D$25</f>
        <v>484.4666522</v>
      </c>
      <c r="L4705" s="76">
        <f t="shared" si="7"/>
        <v>0.02758230581</v>
      </c>
      <c r="M4705" s="76">
        <f t="shared" si="8"/>
        <v>0.03244888043</v>
      </c>
      <c r="N4705" s="76">
        <f t="shared" ref="N4705:O4705" si="14119">N4704+L4705</f>
        <v>377.6663839</v>
      </c>
      <c r="O4705" s="76">
        <f t="shared" si="14119"/>
        <v>450.9493424</v>
      </c>
      <c r="P4705" s="74">
        <f>I4705*SIP_Calculator!$D$26</f>
        <v>2301.341589</v>
      </c>
      <c r="Q4705" s="74">
        <f t="shared" si="10"/>
        <v>0.1310230688</v>
      </c>
      <c r="R4705" s="74">
        <f t="shared" si="11"/>
        <v>0.1541405538</v>
      </c>
      <c r="S4705" s="74">
        <f t="shared" ref="S4705:T4705" si="14120">S4704+Q4705</f>
        <v>377.6094867</v>
      </c>
      <c r="T4705" s="74">
        <f t="shared" si="14120"/>
        <v>450.9689837</v>
      </c>
      <c r="U4705" s="75">
        <f>J4705*SIP_Calculator!$D$27</f>
        <v>0</v>
      </c>
      <c r="V4705" s="75">
        <f t="shared" si="13"/>
        <v>0</v>
      </c>
      <c r="W4705" s="75">
        <f t="shared" si="14"/>
        <v>0</v>
      </c>
      <c r="X4705" s="75">
        <f t="shared" ref="X4705:Y4705" si="14121">X4704+V4705</f>
        <v>378.2770128</v>
      </c>
      <c r="Y4705" s="75">
        <f t="shared" si="14121"/>
        <v>451.7141031</v>
      </c>
    </row>
    <row r="4706" ht="15.75" customHeight="1">
      <c r="A4706" s="81">
        <v>45041.0</v>
      </c>
      <c r="B4706" s="82">
        <v>17600.05</v>
      </c>
      <c r="C4706" s="82">
        <v>14955.7</v>
      </c>
      <c r="D4706" s="74">
        <f t="shared" si="33"/>
        <v>988</v>
      </c>
      <c r="E4706" s="74">
        <f t="shared" si="16"/>
        <v>0</v>
      </c>
      <c r="F4706" s="75">
        <f t="shared" si="4"/>
        <v>4</v>
      </c>
      <c r="G4706" s="75">
        <f t="shared" si="17"/>
        <v>0</v>
      </c>
      <c r="H4706" s="76">
        <f>IF(A4706&lt;SIP_Calculator!$B$7,0,IF(A4706&gt;SIP_Calculator!$E$7,0,1))</f>
        <v>1</v>
      </c>
      <c r="I4706" s="74">
        <f t="shared" si="5"/>
        <v>0</v>
      </c>
      <c r="J4706" s="75">
        <f t="shared" si="6"/>
        <v>0</v>
      </c>
      <c r="K4706" s="76">
        <f>H4706*SIP_Calculator!$D$25</f>
        <v>484.4666522</v>
      </c>
      <c r="L4706" s="76">
        <f t="shared" si="7"/>
        <v>0.02752643613</v>
      </c>
      <c r="M4706" s="76">
        <f t="shared" si="8"/>
        <v>0.03239344545</v>
      </c>
      <c r="N4706" s="76">
        <f t="shared" ref="N4706:O4706" si="14122">N4705+L4706</f>
        <v>377.6939104</v>
      </c>
      <c r="O4706" s="76">
        <f t="shared" si="14122"/>
        <v>450.9817358</v>
      </c>
      <c r="P4706" s="74">
        <f>I4706*SIP_Calculator!$D$26</f>
        <v>0</v>
      </c>
      <c r="Q4706" s="74">
        <f t="shared" si="10"/>
        <v>0</v>
      </c>
      <c r="R4706" s="74">
        <f t="shared" si="11"/>
        <v>0</v>
      </c>
      <c r="S4706" s="74">
        <f t="shared" ref="S4706:T4706" si="14123">S4705+Q4706</f>
        <v>377.6094867</v>
      </c>
      <c r="T4706" s="74">
        <f t="shared" si="14123"/>
        <v>450.9689837</v>
      </c>
      <c r="U4706" s="75">
        <f>J4706*SIP_Calculator!$D$27</f>
        <v>0</v>
      </c>
      <c r="V4706" s="75">
        <f t="shared" si="13"/>
        <v>0</v>
      </c>
      <c r="W4706" s="75">
        <f t="shared" si="14"/>
        <v>0</v>
      </c>
      <c r="X4706" s="75">
        <f t="shared" ref="X4706:Y4706" si="14124">X4705+V4706</f>
        <v>378.2770128</v>
      </c>
      <c r="Y4706" s="75">
        <f t="shared" si="14124"/>
        <v>451.7141031</v>
      </c>
    </row>
    <row r="4707" ht="15.75" customHeight="1">
      <c r="A4707" s="81">
        <v>45042.0</v>
      </c>
      <c r="B4707" s="82">
        <v>17645.55</v>
      </c>
      <c r="C4707" s="82">
        <v>14994.4</v>
      </c>
      <c r="D4707" s="74">
        <f t="shared" si="33"/>
        <v>988</v>
      </c>
      <c r="E4707" s="74">
        <f t="shared" si="16"/>
        <v>0</v>
      </c>
      <c r="F4707" s="75">
        <f t="shared" si="4"/>
        <v>4</v>
      </c>
      <c r="G4707" s="75">
        <f t="shared" si="17"/>
        <v>0</v>
      </c>
      <c r="H4707" s="76">
        <f>IF(A4707&lt;SIP_Calculator!$B$7,0,IF(A4707&gt;SIP_Calculator!$E$7,0,1))</f>
        <v>1</v>
      </c>
      <c r="I4707" s="74">
        <f t="shared" si="5"/>
        <v>0</v>
      </c>
      <c r="J4707" s="75">
        <f t="shared" si="6"/>
        <v>0</v>
      </c>
      <c r="K4707" s="76">
        <f>H4707*SIP_Calculator!$D$25</f>
        <v>484.4666522</v>
      </c>
      <c r="L4707" s="76">
        <f t="shared" si="7"/>
        <v>0.02745545773</v>
      </c>
      <c r="M4707" s="76">
        <f t="shared" si="8"/>
        <v>0.03230983915</v>
      </c>
      <c r="N4707" s="76">
        <f t="shared" ref="N4707:O4707" si="14125">N4706+L4707</f>
        <v>377.7213658</v>
      </c>
      <c r="O4707" s="76">
        <f t="shared" si="14125"/>
        <v>451.0140457</v>
      </c>
      <c r="P4707" s="74">
        <f>I4707*SIP_Calculator!$D$26</f>
        <v>0</v>
      </c>
      <c r="Q4707" s="74">
        <f t="shared" si="10"/>
        <v>0</v>
      </c>
      <c r="R4707" s="74">
        <f t="shared" si="11"/>
        <v>0</v>
      </c>
      <c r="S4707" s="74">
        <f t="shared" ref="S4707:T4707" si="14126">S4706+Q4707</f>
        <v>377.6094867</v>
      </c>
      <c r="T4707" s="74">
        <f t="shared" si="14126"/>
        <v>450.9689837</v>
      </c>
      <c r="U4707" s="75">
        <f>J4707*SIP_Calculator!$D$27</f>
        <v>0</v>
      </c>
      <c r="V4707" s="75">
        <f t="shared" si="13"/>
        <v>0</v>
      </c>
      <c r="W4707" s="75">
        <f t="shared" si="14"/>
        <v>0</v>
      </c>
      <c r="X4707" s="75">
        <f t="shared" ref="X4707:Y4707" si="14127">X4706+V4707</f>
        <v>378.2770128</v>
      </c>
      <c r="Y4707" s="75">
        <f t="shared" si="14127"/>
        <v>451.7141031</v>
      </c>
    </row>
    <row r="4708" ht="15.75" customHeight="1">
      <c r="A4708" s="81">
        <v>45043.0</v>
      </c>
      <c r="B4708" s="82">
        <v>17739.95</v>
      </c>
      <c r="C4708" s="82">
        <v>15075.05</v>
      </c>
      <c r="D4708" s="74">
        <f t="shared" si="33"/>
        <v>988</v>
      </c>
      <c r="E4708" s="74">
        <f t="shared" si="16"/>
        <v>0</v>
      </c>
      <c r="F4708" s="75">
        <f t="shared" si="4"/>
        <v>4</v>
      </c>
      <c r="G4708" s="75">
        <f t="shared" si="17"/>
        <v>0</v>
      </c>
      <c r="H4708" s="76">
        <f>IF(A4708&lt;SIP_Calculator!$B$7,0,IF(A4708&gt;SIP_Calculator!$E$7,0,1))</f>
        <v>1</v>
      </c>
      <c r="I4708" s="74">
        <f t="shared" si="5"/>
        <v>0</v>
      </c>
      <c r="J4708" s="75">
        <f t="shared" si="6"/>
        <v>0</v>
      </c>
      <c r="K4708" s="76">
        <f>H4708*SIP_Calculator!$D$25</f>
        <v>484.4666522</v>
      </c>
      <c r="L4708" s="76">
        <f t="shared" si="7"/>
        <v>0.02730935838</v>
      </c>
      <c r="M4708" s="76">
        <f t="shared" si="8"/>
        <v>0.03213698477</v>
      </c>
      <c r="N4708" s="76">
        <f t="shared" ref="N4708:O4708" si="14128">N4707+L4708</f>
        <v>377.7486752</v>
      </c>
      <c r="O4708" s="76">
        <f t="shared" si="14128"/>
        <v>451.0461826</v>
      </c>
      <c r="P4708" s="74">
        <f>I4708*SIP_Calculator!$D$26</f>
        <v>0</v>
      </c>
      <c r="Q4708" s="74">
        <f t="shared" si="10"/>
        <v>0</v>
      </c>
      <c r="R4708" s="74">
        <f t="shared" si="11"/>
        <v>0</v>
      </c>
      <c r="S4708" s="74">
        <f t="shared" ref="S4708:T4708" si="14129">S4707+Q4708</f>
        <v>377.6094867</v>
      </c>
      <c r="T4708" s="74">
        <f t="shared" si="14129"/>
        <v>450.9689837</v>
      </c>
      <c r="U4708" s="75">
        <f>J4708*SIP_Calculator!$D$27</f>
        <v>0</v>
      </c>
      <c r="V4708" s="75">
        <f t="shared" si="13"/>
        <v>0</v>
      </c>
      <c r="W4708" s="75">
        <f t="shared" si="14"/>
        <v>0</v>
      </c>
      <c r="X4708" s="75">
        <f t="shared" ref="X4708:Y4708" si="14130">X4707+V4708</f>
        <v>378.2770128</v>
      </c>
      <c r="Y4708" s="75">
        <f t="shared" si="14130"/>
        <v>451.7141031</v>
      </c>
    </row>
    <row r="4709" ht="15.75" customHeight="1">
      <c r="A4709" s="81">
        <v>45044.0</v>
      </c>
      <c r="B4709" s="82">
        <v>17903.95</v>
      </c>
      <c r="C4709" s="82">
        <v>15219.55</v>
      </c>
      <c r="D4709" s="74">
        <f t="shared" si="33"/>
        <v>988</v>
      </c>
      <c r="E4709" s="74">
        <f t="shared" si="16"/>
        <v>0</v>
      </c>
      <c r="F4709" s="75">
        <f t="shared" si="4"/>
        <v>4</v>
      </c>
      <c r="G4709" s="75">
        <f t="shared" si="17"/>
        <v>0</v>
      </c>
      <c r="H4709" s="76">
        <f>IF(A4709&lt;SIP_Calculator!$B$7,0,IF(A4709&gt;SIP_Calculator!$E$7,0,1))</f>
        <v>1</v>
      </c>
      <c r="I4709" s="74">
        <f t="shared" si="5"/>
        <v>0</v>
      </c>
      <c r="J4709" s="75">
        <f t="shared" si="6"/>
        <v>0</v>
      </c>
      <c r="K4709" s="76">
        <f>H4709*SIP_Calculator!$D$25</f>
        <v>484.4666522</v>
      </c>
      <c r="L4709" s="76">
        <f t="shared" si="7"/>
        <v>0.02705920493</v>
      </c>
      <c r="M4709" s="76">
        <f t="shared" si="8"/>
        <v>0.03183186442</v>
      </c>
      <c r="N4709" s="76">
        <f t="shared" ref="N4709:O4709" si="14131">N4708+L4709</f>
        <v>377.7757344</v>
      </c>
      <c r="O4709" s="76">
        <f t="shared" si="14131"/>
        <v>451.0780145</v>
      </c>
      <c r="P4709" s="74">
        <f>I4709*SIP_Calculator!$D$26</f>
        <v>0</v>
      </c>
      <c r="Q4709" s="74">
        <f t="shared" si="10"/>
        <v>0</v>
      </c>
      <c r="R4709" s="74">
        <f t="shared" si="11"/>
        <v>0</v>
      </c>
      <c r="S4709" s="74">
        <f t="shared" ref="S4709:T4709" si="14132">S4708+Q4709</f>
        <v>377.6094867</v>
      </c>
      <c r="T4709" s="74">
        <f t="shared" si="14132"/>
        <v>450.9689837</v>
      </c>
      <c r="U4709" s="75">
        <f>J4709*SIP_Calculator!$D$27</f>
        <v>0</v>
      </c>
      <c r="V4709" s="75">
        <f t="shared" si="13"/>
        <v>0</v>
      </c>
      <c r="W4709" s="75">
        <f t="shared" si="14"/>
        <v>0</v>
      </c>
      <c r="X4709" s="75">
        <f t="shared" ref="X4709:Y4709" si="14133">X4708+V4709</f>
        <v>378.2770128</v>
      </c>
      <c r="Y4709" s="75">
        <f t="shared" si="14133"/>
        <v>451.7141031</v>
      </c>
    </row>
    <row r="4710" ht="15.75" customHeight="1">
      <c r="A4710" s="81">
        <v>45048.0</v>
      </c>
      <c r="B4710" s="82">
        <v>17989.3</v>
      </c>
      <c r="C4710" s="82">
        <v>15300.75</v>
      </c>
      <c r="D4710" s="74">
        <f t="shared" si="33"/>
        <v>989</v>
      </c>
      <c r="E4710" s="74">
        <f t="shared" si="16"/>
        <v>1</v>
      </c>
      <c r="F4710" s="75">
        <f t="shared" si="4"/>
        <v>5</v>
      </c>
      <c r="G4710" s="75">
        <f t="shared" si="17"/>
        <v>1</v>
      </c>
      <c r="H4710" s="76">
        <f>IF(A4710&lt;SIP_Calculator!$B$7,0,IF(A4710&gt;SIP_Calculator!$E$7,0,1))</f>
        <v>1</v>
      </c>
      <c r="I4710" s="74">
        <f t="shared" si="5"/>
        <v>1</v>
      </c>
      <c r="J4710" s="75">
        <f t="shared" si="6"/>
        <v>1</v>
      </c>
      <c r="K4710" s="76">
        <f>H4710*SIP_Calculator!$D$25</f>
        <v>484.4666522</v>
      </c>
      <c r="L4710" s="76">
        <f t="shared" si="7"/>
        <v>0.02693082289</v>
      </c>
      <c r="M4710" s="76">
        <f t="shared" si="8"/>
        <v>0.03166293497</v>
      </c>
      <c r="N4710" s="76">
        <f t="shared" ref="N4710:O4710" si="14134">N4709+L4710</f>
        <v>377.8026652</v>
      </c>
      <c r="O4710" s="76">
        <f t="shared" si="14134"/>
        <v>451.1096774</v>
      </c>
      <c r="P4710" s="74">
        <f>I4710*SIP_Calculator!$D$26</f>
        <v>2301.341589</v>
      </c>
      <c r="Q4710" s="74">
        <f t="shared" si="10"/>
        <v>0.1279283568</v>
      </c>
      <c r="R4710" s="74">
        <f t="shared" si="11"/>
        <v>0.1504071101</v>
      </c>
      <c r="S4710" s="74">
        <f t="shared" ref="S4710:T4710" si="14135">S4709+Q4710</f>
        <v>377.7374151</v>
      </c>
      <c r="T4710" s="74">
        <f t="shared" si="14135"/>
        <v>451.1193909</v>
      </c>
      <c r="U4710" s="75">
        <f>J4710*SIP_Calculator!$D$27</f>
        <v>10000</v>
      </c>
      <c r="V4710" s="75">
        <f t="shared" si="13"/>
        <v>0.5558859989</v>
      </c>
      <c r="W4710" s="75">
        <f t="shared" si="14"/>
        <v>0.6535627339</v>
      </c>
      <c r="X4710" s="75">
        <f t="shared" ref="X4710:Y4710" si="14136">X4709+V4710</f>
        <v>378.8328988</v>
      </c>
      <c r="Y4710" s="75">
        <f t="shared" si="14136"/>
        <v>452.3676658</v>
      </c>
    </row>
    <row r="4711" ht="15.75" customHeight="1">
      <c r="A4711" s="81">
        <v>45049.0</v>
      </c>
      <c r="B4711" s="82">
        <v>17941.1</v>
      </c>
      <c r="C4711" s="82">
        <v>15276.4</v>
      </c>
      <c r="D4711" s="74">
        <f t="shared" si="33"/>
        <v>989</v>
      </c>
      <c r="E4711" s="74">
        <f t="shared" si="16"/>
        <v>0</v>
      </c>
      <c r="F4711" s="75">
        <f t="shared" si="4"/>
        <v>5</v>
      </c>
      <c r="G4711" s="75">
        <f t="shared" si="17"/>
        <v>0</v>
      </c>
      <c r="H4711" s="76">
        <f>IF(A4711&lt;SIP_Calculator!$B$7,0,IF(A4711&gt;SIP_Calculator!$E$7,0,1))</f>
        <v>1</v>
      </c>
      <c r="I4711" s="74">
        <f t="shared" si="5"/>
        <v>0</v>
      </c>
      <c r="J4711" s="75">
        <f t="shared" si="6"/>
        <v>0</v>
      </c>
      <c r="K4711" s="76">
        <f>H4711*SIP_Calculator!$D$25</f>
        <v>484.4666522</v>
      </c>
      <c r="L4711" s="76">
        <f t="shared" si="7"/>
        <v>0.0270031744</v>
      </c>
      <c r="M4711" s="76">
        <f t="shared" si="8"/>
        <v>0.03171340448</v>
      </c>
      <c r="N4711" s="76">
        <f t="shared" ref="N4711:O4711" si="14137">N4710+L4711</f>
        <v>377.8296684</v>
      </c>
      <c r="O4711" s="76">
        <f t="shared" si="14137"/>
        <v>451.1413908</v>
      </c>
      <c r="P4711" s="74">
        <f>I4711*SIP_Calculator!$D$26</f>
        <v>0</v>
      </c>
      <c r="Q4711" s="74">
        <f t="shared" si="10"/>
        <v>0</v>
      </c>
      <c r="R4711" s="74">
        <f t="shared" si="11"/>
        <v>0</v>
      </c>
      <c r="S4711" s="74">
        <f t="shared" ref="S4711:T4711" si="14138">S4710+Q4711</f>
        <v>377.7374151</v>
      </c>
      <c r="T4711" s="74">
        <f t="shared" si="14138"/>
        <v>451.1193909</v>
      </c>
      <c r="U4711" s="75">
        <f>J4711*SIP_Calculator!$D$27</f>
        <v>0</v>
      </c>
      <c r="V4711" s="75">
        <f t="shared" si="13"/>
        <v>0</v>
      </c>
      <c r="W4711" s="75">
        <f t="shared" si="14"/>
        <v>0</v>
      </c>
      <c r="X4711" s="75">
        <f t="shared" ref="X4711:Y4711" si="14139">X4710+V4711</f>
        <v>378.8328988</v>
      </c>
      <c r="Y4711" s="75">
        <f t="shared" si="14139"/>
        <v>452.3676658</v>
      </c>
    </row>
    <row r="4712" ht="15.75" customHeight="1">
      <c r="A4712" s="81">
        <v>45050.0</v>
      </c>
      <c r="B4712" s="82">
        <v>18099.75</v>
      </c>
      <c r="C4712" s="82">
        <v>15405.5</v>
      </c>
      <c r="D4712" s="74">
        <f t="shared" si="33"/>
        <v>989</v>
      </c>
      <c r="E4712" s="74">
        <f t="shared" si="16"/>
        <v>0</v>
      </c>
      <c r="F4712" s="75">
        <f t="shared" si="4"/>
        <v>5</v>
      </c>
      <c r="G4712" s="75">
        <f t="shared" si="17"/>
        <v>0</v>
      </c>
      <c r="H4712" s="76">
        <f>IF(A4712&lt;SIP_Calculator!$B$7,0,IF(A4712&gt;SIP_Calculator!$E$7,0,1))</f>
        <v>1</v>
      </c>
      <c r="I4712" s="74">
        <f t="shared" si="5"/>
        <v>0</v>
      </c>
      <c r="J4712" s="75">
        <f t="shared" si="6"/>
        <v>0</v>
      </c>
      <c r="K4712" s="76">
        <f>H4712*SIP_Calculator!$D$25</f>
        <v>484.4666522</v>
      </c>
      <c r="L4712" s="76">
        <f t="shared" si="7"/>
        <v>0.02676648308</v>
      </c>
      <c r="M4712" s="76">
        <f t="shared" si="8"/>
        <v>0.03144764222</v>
      </c>
      <c r="N4712" s="76">
        <f t="shared" ref="N4712:O4712" si="14140">N4711+L4712</f>
        <v>377.8564349</v>
      </c>
      <c r="O4712" s="76">
        <f t="shared" si="14140"/>
        <v>451.1728385</v>
      </c>
      <c r="P4712" s="74">
        <f>I4712*SIP_Calculator!$D$26</f>
        <v>0</v>
      </c>
      <c r="Q4712" s="74">
        <f t="shared" si="10"/>
        <v>0</v>
      </c>
      <c r="R4712" s="74">
        <f t="shared" si="11"/>
        <v>0</v>
      </c>
      <c r="S4712" s="74">
        <f t="shared" ref="S4712:T4712" si="14141">S4711+Q4712</f>
        <v>377.7374151</v>
      </c>
      <c r="T4712" s="74">
        <f t="shared" si="14141"/>
        <v>451.1193909</v>
      </c>
      <c r="U4712" s="75">
        <f>J4712*SIP_Calculator!$D$27</f>
        <v>0</v>
      </c>
      <c r="V4712" s="75">
        <f t="shared" si="13"/>
        <v>0</v>
      </c>
      <c r="W4712" s="75">
        <f t="shared" si="14"/>
        <v>0</v>
      </c>
      <c r="X4712" s="75">
        <f t="shared" ref="X4712:Y4712" si="14142">X4711+V4712</f>
        <v>378.8328988</v>
      </c>
      <c r="Y4712" s="75">
        <f t="shared" si="14142"/>
        <v>452.3676658</v>
      </c>
    </row>
    <row r="4713" ht="15.75" customHeight="1">
      <c r="A4713" s="81">
        <v>45051.0</v>
      </c>
      <c r="B4713" s="82">
        <v>17939.25</v>
      </c>
      <c r="C4713" s="82">
        <v>15278.6</v>
      </c>
      <c r="D4713" s="74">
        <f t="shared" si="33"/>
        <v>989</v>
      </c>
      <c r="E4713" s="74">
        <f t="shared" si="16"/>
        <v>0</v>
      </c>
      <c r="F4713" s="75">
        <f t="shared" si="4"/>
        <v>5</v>
      </c>
      <c r="G4713" s="75">
        <f t="shared" si="17"/>
        <v>0</v>
      </c>
      <c r="H4713" s="76">
        <f>IF(A4713&lt;SIP_Calculator!$B$7,0,IF(A4713&gt;SIP_Calculator!$E$7,0,1))</f>
        <v>1</v>
      </c>
      <c r="I4713" s="74">
        <f t="shared" si="5"/>
        <v>0</v>
      </c>
      <c r="J4713" s="75">
        <f t="shared" si="6"/>
        <v>0</v>
      </c>
      <c r="K4713" s="76">
        <f>H4713*SIP_Calculator!$D$25</f>
        <v>484.4666522</v>
      </c>
      <c r="L4713" s="76">
        <f t="shared" si="7"/>
        <v>0.02700595912</v>
      </c>
      <c r="M4713" s="76">
        <f t="shared" si="8"/>
        <v>0.03170883799</v>
      </c>
      <c r="N4713" s="76">
        <f t="shared" ref="N4713:O4713" si="14143">N4712+L4713</f>
        <v>377.8834408</v>
      </c>
      <c r="O4713" s="76">
        <f t="shared" si="14143"/>
        <v>451.2045473</v>
      </c>
      <c r="P4713" s="74">
        <f>I4713*SIP_Calculator!$D$26</f>
        <v>0</v>
      </c>
      <c r="Q4713" s="74">
        <f t="shared" si="10"/>
        <v>0</v>
      </c>
      <c r="R4713" s="74">
        <f t="shared" si="11"/>
        <v>0</v>
      </c>
      <c r="S4713" s="74">
        <f t="shared" ref="S4713:T4713" si="14144">S4712+Q4713</f>
        <v>377.7374151</v>
      </c>
      <c r="T4713" s="74">
        <f t="shared" si="14144"/>
        <v>451.1193909</v>
      </c>
      <c r="U4713" s="75">
        <f>J4713*SIP_Calculator!$D$27</f>
        <v>0</v>
      </c>
      <c r="V4713" s="75">
        <f t="shared" si="13"/>
        <v>0</v>
      </c>
      <c r="W4713" s="75">
        <f t="shared" si="14"/>
        <v>0</v>
      </c>
      <c r="X4713" s="75">
        <f t="shared" ref="X4713:Y4713" si="14145">X4712+V4713</f>
        <v>378.8328988</v>
      </c>
      <c r="Y4713" s="75">
        <f t="shared" si="14145"/>
        <v>452.3676658</v>
      </c>
    </row>
    <row r="4714" ht="15.75" customHeight="1">
      <c r="A4714" s="81">
        <v>45054.0</v>
      </c>
      <c r="B4714" s="82">
        <v>18118.5</v>
      </c>
      <c r="C4714" s="82">
        <v>15427.1</v>
      </c>
      <c r="D4714" s="74">
        <f t="shared" si="33"/>
        <v>990</v>
      </c>
      <c r="E4714" s="74">
        <f t="shared" si="16"/>
        <v>1</v>
      </c>
      <c r="F4714" s="75">
        <f t="shared" si="4"/>
        <v>5</v>
      </c>
      <c r="G4714" s="75">
        <f t="shared" si="17"/>
        <v>0</v>
      </c>
      <c r="H4714" s="76">
        <f>IF(A4714&lt;SIP_Calculator!$B$7,0,IF(A4714&gt;SIP_Calculator!$E$7,0,1))</f>
        <v>1</v>
      </c>
      <c r="I4714" s="74">
        <f t="shared" si="5"/>
        <v>1</v>
      </c>
      <c r="J4714" s="75">
        <f t="shared" si="6"/>
        <v>0</v>
      </c>
      <c r="K4714" s="76">
        <f>H4714*SIP_Calculator!$D$25</f>
        <v>484.4666522</v>
      </c>
      <c r="L4714" s="76">
        <f t="shared" si="7"/>
        <v>0.02673878368</v>
      </c>
      <c r="M4714" s="76">
        <f t="shared" si="8"/>
        <v>0.03140361132</v>
      </c>
      <c r="N4714" s="76">
        <f t="shared" ref="N4714:O4714" si="14146">N4713+L4714</f>
        <v>377.9101796</v>
      </c>
      <c r="O4714" s="76">
        <f t="shared" si="14146"/>
        <v>451.2359509</v>
      </c>
      <c r="P4714" s="74">
        <f>I4714*SIP_Calculator!$D$26</f>
        <v>2301.341589</v>
      </c>
      <c r="Q4714" s="74">
        <f t="shared" si="10"/>
        <v>0.1270161211</v>
      </c>
      <c r="R4714" s="74">
        <f t="shared" si="11"/>
        <v>0.1491752558</v>
      </c>
      <c r="S4714" s="74">
        <f t="shared" ref="S4714:T4714" si="14147">S4713+Q4714</f>
        <v>377.8644312</v>
      </c>
      <c r="T4714" s="74">
        <f t="shared" si="14147"/>
        <v>451.2685661</v>
      </c>
      <c r="U4714" s="75">
        <f>J4714*SIP_Calculator!$D$27</f>
        <v>0</v>
      </c>
      <c r="V4714" s="75">
        <f t="shared" si="13"/>
        <v>0</v>
      </c>
      <c r="W4714" s="75">
        <f t="shared" si="14"/>
        <v>0</v>
      </c>
      <c r="X4714" s="75">
        <f t="shared" ref="X4714:Y4714" si="14148">X4713+V4714</f>
        <v>378.8328988</v>
      </c>
      <c r="Y4714" s="75">
        <f t="shared" si="14148"/>
        <v>452.3676658</v>
      </c>
    </row>
    <row r="4715" ht="15.75" customHeight="1">
      <c r="A4715" s="81">
        <v>45055.0</v>
      </c>
      <c r="B4715" s="82">
        <v>18114.05</v>
      </c>
      <c r="C4715" s="82">
        <v>15420.6</v>
      </c>
      <c r="D4715" s="74">
        <f t="shared" si="33"/>
        <v>990</v>
      </c>
      <c r="E4715" s="74">
        <f t="shared" si="16"/>
        <v>0</v>
      </c>
      <c r="F4715" s="75">
        <f t="shared" si="4"/>
        <v>5</v>
      </c>
      <c r="G4715" s="75">
        <f t="shared" si="17"/>
        <v>0</v>
      </c>
      <c r="H4715" s="76">
        <f>IF(A4715&lt;SIP_Calculator!$B$7,0,IF(A4715&gt;SIP_Calculator!$E$7,0,1))</f>
        <v>1</v>
      </c>
      <c r="I4715" s="74">
        <f t="shared" si="5"/>
        <v>0</v>
      </c>
      <c r="J4715" s="75">
        <f t="shared" si="6"/>
        <v>0</v>
      </c>
      <c r="K4715" s="76">
        <f>H4715*SIP_Calculator!$D$25</f>
        <v>484.4666522</v>
      </c>
      <c r="L4715" s="76">
        <f t="shared" si="7"/>
        <v>0.02674535249</v>
      </c>
      <c r="M4715" s="76">
        <f t="shared" si="8"/>
        <v>0.03141684838</v>
      </c>
      <c r="N4715" s="76">
        <f t="shared" ref="N4715:O4715" si="14149">N4714+L4715</f>
        <v>377.936925</v>
      </c>
      <c r="O4715" s="76">
        <f t="shared" si="14149"/>
        <v>451.2673678</v>
      </c>
      <c r="P4715" s="74">
        <f>I4715*SIP_Calculator!$D$26</f>
        <v>0</v>
      </c>
      <c r="Q4715" s="74">
        <f t="shared" si="10"/>
        <v>0</v>
      </c>
      <c r="R4715" s="74">
        <f t="shared" si="11"/>
        <v>0</v>
      </c>
      <c r="S4715" s="74">
        <f t="shared" ref="S4715:T4715" si="14150">S4714+Q4715</f>
        <v>377.8644312</v>
      </c>
      <c r="T4715" s="74">
        <f t="shared" si="14150"/>
        <v>451.2685661</v>
      </c>
      <c r="U4715" s="75">
        <f>J4715*SIP_Calculator!$D$27</f>
        <v>0</v>
      </c>
      <c r="V4715" s="75">
        <f t="shared" si="13"/>
        <v>0</v>
      </c>
      <c r="W4715" s="75">
        <f t="shared" si="14"/>
        <v>0</v>
      </c>
      <c r="X4715" s="75">
        <f t="shared" ref="X4715:Y4715" si="14151">X4714+V4715</f>
        <v>378.8328988</v>
      </c>
      <c r="Y4715" s="75">
        <f t="shared" si="14151"/>
        <v>452.3676658</v>
      </c>
    </row>
    <row r="4716" ht="15.75" customHeight="1">
      <c r="A4716" s="81">
        <v>45056.0</v>
      </c>
      <c r="B4716" s="82">
        <v>18170.85</v>
      </c>
      <c r="C4716" s="82">
        <v>15466.05</v>
      </c>
      <c r="D4716" s="74">
        <f t="shared" si="33"/>
        <v>990</v>
      </c>
      <c r="E4716" s="74">
        <f t="shared" si="16"/>
        <v>0</v>
      </c>
      <c r="F4716" s="75">
        <f t="shared" si="4"/>
        <v>5</v>
      </c>
      <c r="G4716" s="75">
        <f t="shared" si="17"/>
        <v>0</v>
      </c>
      <c r="H4716" s="76">
        <f>IF(A4716&lt;SIP_Calculator!$B$7,0,IF(A4716&gt;SIP_Calculator!$E$7,0,1))</f>
        <v>1</v>
      </c>
      <c r="I4716" s="74">
        <f t="shared" si="5"/>
        <v>0</v>
      </c>
      <c r="J4716" s="75">
        <f t="shared" si="6"/>
        <v>0</v>
      </c>
      <c r="K4716" s="76">
        <f>H4716*SIP_Calculator!$D$25</f>
        <v>484.4666522</v>
      </c>
      <c r="L4716" s="76">
        <f t="shared" si="7"/>
        <v>0.02666174957</v>
      </c>
      <c r="M4716" s="76">
        <f t="shared" si="8"/>
        <v>0.03132452386</v>
      </c>
      <c r="N4716" s="76">
        <f t="shared" ref="N4716:O4716" si="14152">N4715+L4716</f>
        <v>377.9635867</v>
      </c>
      <c r="O4716" s="76">
        <f t="shared" si="14152"/>
        <v>451.2986923</v>
      </c>
      <c r="P4716" s="74">
        <f>I4716*SIP_Calculator!$D$26</f>
        <v>0</v>
      </c>
      <c r="Q4716" s="74">
        <f t="shared" si="10"/>
        <v>0</v>
      </c>
      <c r="R4716" s="74">
        <f t="shared" si="11"/>
        <v>0</v>
      </c>
      <c r="S4716" s="74">
        <f t="shared" ref="S4716:T4716" si="14153">S4715+Q4716</f>
        <v>377.8644312</v>
      </c>
      <c r="T4716" s="74">
        <f t="shared" si="14153"/>
        <v>451.2685661</v>
      </c>
      <c r="U4716" s="75">
        <f>J4716*SIP_Calculator!$D$27</f>
        <v>0</v>
      </c>
      <c r="V4716" s="75">
        <f t="shared" si="13"/>
        <v>0</v>
      </c>
      <c r="W4716" s="75">
        <f t="shared" si="14"/>
        <v>0</v>
      </c>
      <c r="X4716" s="75">
        <f t="shared" ref="X4716:Y4716" si="14154">X4715+V4716</f>
        <v>378.8328988</v>
      </c>
      <c r="Y4716" s="75">
        <f t="shared" si="14154"/>
        <v>452.3676658</v>
      </c>
    </row>
    <row r="4717" ht="15.75" customHeight="1">
      <c r="A4717" s="81">
        <v>45057.0</v>
      </c>
      <c r="B4717" s="82">
        <v>18174.25</v>
      </c>
      <c r="C4717" s="82">
        <v>15484.05</v>
      </c>
      <c r="D4717" s="74">
        <f t="shared" si="33"/>
        <v>990</v>
      </c>
      <c r="E4717" s="74">
        <f t="shared" si="16"/>
        <v>0</v>
      </c>
      <c r="F4717" s="75">
        <f t="shared" si="4"/>
        <v>5</v>
      </c>
      <c r="G4717" s="75">
        <f t="shared" si="17"/>
        <v>0</v>
      </c>
      <c r="H4717" s="76">
        <f>IF(A4717&lt;SIP_Calculator!$B$7,0,IF(A4717&gt;SIP_Calculator!$E$7,0,1))</f>
        <v>1</v>
      </c>
      <c r="I4717" s="74">
        <f t="shared" si="5"/>
        <v>0</v>
      </c>
      <c r="J4717" s="75">
        <f t="shared" si="6"/>
        <v>0</v>
      </c>
      <c r="K4717" s="76">
        <f>H4717*SIP_Calculator!$D$25</f>
        <v>484.4666522</v>
      </c>
      <c r="L4717" s="76">
        <f t="shared" si="7"/>
        <v>0.02665676175</v>
      </c>
      <c r="M4717" s="76">
        <f t="shared" si="8"/>
        <v>0.03128810952</v>
      </c>
      <c r="N4717" s="76">
        <f t="shared" ref="N4717:O4717" si="14155">N4716+L4717</f>
        <v>377.9902435</v>
      </c>
      <c r="O4717" s="76">
        <f t="shared" si="14155"/>
        <v>451.3299804</v>
      </c>
      <c r="P4717" s="74">
        <f>I4717*SIP_Calculator!$D$26</f>
        <v>0</v>
      </c>
      <c r="Q4717" s="74">
        <f t="shared" si="10"/>
        <v>0</v>
      </c>
      <c r="R4717" s="74">
        <f t="shared" si="11"/>
        <v>0</v>
      </c>
      <c r="S4717" s="74">
        <f t="shared" ref="S4717:T4717" si="14156">S4716+Q4717</f>
        <v>377.8644312</v>
      </c>
      <c r="T4717" s="74">
        <f t="shared" si="14156"/>
        <v>451.2685661</v>
      </c>
      <c r="U4717" s="75">
        <f>J4717*SIP_Calculator!$D$27</f>
        <v>0</v>
      </c>
      <c r="V4717" s="75">
        <f t="shared" si="13"/>
        <v>0</v>
      </c>
      <c r="W4717" s="75">
        <f t="shared" si="14"/>
        <v>0</v>
      </c>
      <c r="X4717" s="75">
        <f t="shared" ref="X4717:Y4717" si="14157">X4716+V4717</f>
        <v>378.8328988</v>
      </c>
      <c r="Y4717" s="75">
        <f t="shared" si="14157"/>
        <v>452.3676658</v>
      </c>
    </row>
    <row r="4718" ht="15.75" customHeight="1">
      <c r="A4718" s="81">
        <v>45058.0</v>
      </c>
      <c r="B4718" s="82">
        <v>18181.95</v>
      </c>
      <c r="C4718" s="82">
        <v>15477.35</v>
      </c>
      <c r="D4718" s="74">
        <f t="shared" si="33"/>
        <v>990</v>
      </c>
      <c r="E4718" s="74">
        <f t="shared" si="16"/>
        <v>0</v>
      </c>
      <c r="F4718" s="75">
        <f t="shared" si="4"/>
        <v>5</v>
      </c>
      <c r="G4718" s="75">
        <f t="shared" si="17"/>
        <v>0</v>
      </c>
      <c r="H4718" s="76">
        <f>IF(A4718&lt;SIP_Calculator!$B$7,0,IF(A4718&gt;SIP_Calculator!$E$7,0,1))</f>
        <v>1</v>
      </c>
      <c r="I4718" s="74">
        <f t="shared" si="5"/>
        <v>0</v>
      </c>
      <c r="J4718" s="75">
        <f t="shared" si="6"/>
        <v>0</v>
      </c>
      <c r="K4718" s="76">
        <f>H4718*SIP_Calculator!$D$25</f>
        <v>484.4666522</v>
      </c>
      <c r="L4718" s="76">
        <f t="shared" si="7"/>
        <v>0.02664547269</v>
      </c>
      <c r="M4718" s="76">
        <f t="shared" si="8"/>
        <v>0.03130165385</v>
      </c>
      <c r="N4718" s="76">
        <f t="shared" ref="N4718:O4718" si="14158">N4717+L4718</f>
        <v>378.016889</v>
      </c>
      <c r="O4718" s="76">
        <f t="shared" si="14158"/>
        <v>451.3612821</v>
      </c>
      <c r="P4718" s="74">
        <f>I4718*SIP_Calculator!$D$26</f>
        <v>0</v>
      </c>
      <c r="Q4718" s="74">
        <f t="shared" si="10"/>
        <v>0</v>
      </c>
      <c r="R4718" s="74">
        <f t="shared" si="11"/>
        <v>0</v>
      </c>
      <c r="S4718" s="74">
        <f t="shared" ref="S4718:T4718" si="14159">S4717+Q4718</f>
        <v>377.8644312</v>
      </c>
      <c r="T4718" s="74">
        <f t="shared" si="14159"/>
        <v>451.2685661</v>
      </c>
      <c r="U4718" s="75">
        <f>J4718*SIP_Calculator!$D$27</f>
        <v>0</v>
      </c>
      <c r="V4718" s="75">
        <f t="shared" si="13"/>
        <v>0</v>
      </c>
      <c r="W4718" s="75">
        <f t="shared" si="14"/>
        <v>0</v>
      </c>
      <c r="X4718" s="75">
        <f t="shared" ref="X4718:Y4718" si="14160">X4717+V4718</f>
        <v>378.8328988</v>
      </c>
      <c r="Y4718" s="75">
        <f t="shared" si="14160"/>
        <v>452.3676658</v>
      </c>
    </row>
    <row r="4719" ht="15.75" customHeight="1">
      <c r="A4719" s="81">
        <v>45061.0</v>
      </c>
      <c r="B4719" s="82">
        <v>18258.1</v>
      </c>
      <c r="C4719" s="82">
        <v>15549.7</v>
      </c>
      <c r="D4719" s="74">
        <f t="shared" si="33"/>
        <v>991</v>
      </c>
      <c r="E4719" s="74">
        <f t="shared" si="16"/>
        <v>1</v>
      </c>
      <c r="F4719" s="75">
        <f t="shared" si="4"/>
        <v>5</v>
      </c>
      <c r="G4719" s="75">
        <f t="shared" si="17"/>
        <v>0</v>
      </c>
      <c r="H4719" s="76">
        <f>IF(A4719&lt;SIP_Calculator!$B$7,0,IF(A4719&gt;SIP_Calculator!$E$7,0,1))</f>
        <v>1</v>
      </c>
      <c r="I4719" s="74">
        <f t="shared" si="5"/>
        <v>1</v>
      </c>
      <c r="J4719" s="75">
        <f t="shared" si="6"/>
        <v>0</v>
      </c>
      <c r="K4719" s="76">
        <f>H4719*SIP_Calculator!$D$25</f>
        <v>484.4666522</v>
      </c>
      <c r="L4719" s="76">
        <f t="shared" si="7"/>
        <v>0.02653434104</v>
      </c>
      <c r="M4719" s="76">
        <f t="shared" si="8"/>
        <v>0.0311560128</v>
      </c>
      <c r="N4719" s="76">
        <f t="shared" ref="N4719:O4719" si="14161">N4718+L4719</f>
        <v>378.0434233</v>
      </c>
      <c r="O4719" s="76">
        <f t="shared" si="14161"/>
        <v>451.3924381</v>
      </c>
      <c r="P4719" s="74">
        <f>I4719*SIP_Calculator!$D$26</f>
        <v>2301.341589</v>
      </c>
      <c r="Q4719" s="74">
        <f t="shared" si="10"/>
        <v>0.1260449658</v>
      </c>
      <c r="R4719" s="74">
        <f t="shared" si="11"/>
        <v>0.147999099</v>
      </c>
      <c r="S4719" s="74">
        <f t="shared" ref="S4719:T4719" si="14162">S4718+Q4719</f>
        <v>377.9904762</v>
      </c>
      <c r="T4719" s="74">
        <f t="shared" si="14162"/>
        <v>451.4165652</v>
      </c>
      <c r="U4719" s="75">
        <f>J4719*SIP_Calculator!$D$27</f>
        <v>0</v>
      </c>
      <c r="V4719" s="75">
        <f t="shared" si="13"/>
        <v>0</v>
      </c>
      <c r="W4719" s="75">
        <f t="shared" si="14"/>
        <v>0</v>
      </c>
      <c r="X4719" s="75">
        <f t="shared" ref="X4719:Y4719" si="14163">X4718+V4719</f>
        <v>378.8328988</v>
      </c>
      <c r="Y4719" s="75">
        <f t="shared" si="14163"/>
        <v>452.3676658</v>
      </c>
    </row>
    <row r="4720" ht="15.75" customHeight="1">
      <c r="A4720" s="81">
        <v>45062.0</v>
      </c>
      <c r="B4720" s="82">
        <v>18162.25</v>
      </c>
      <c r="C4720" s="82">
        <v>15492.4</v>
      </c>
      <c r="D4720" s="74">
        <f t="shared" si="33"/>
        <v>991</v>
      </c>
      <c r="E4720" s="74">
        <f t="shared" si="16"/>
        <v>0</v>
      </c>
      <c r="F4720" s="75">
        <f t="shared" si="4"/>
        <v>5</v>
      </c>
      <c r="G4720" s="75">
        <f t="shared" si="17"/>
        <v>0</v>
      </c>
      <c r="H4720" s="76">
        <f>IF(A4720&lt;SIP_Calculator!$B$7,0,IF(A4720&gt;SIP_Calculator!$E$7,0,1))</f>
        <v>1</v>
      </c>
      <c r="I4720" s="74">
        <f t="shared" si="5"/>
        <v>0</v>
      </c>
      <c r="J4720" s="75">
        <f t="shared" si="6"/>
        <v>0</v>
      </c>
      <c r="K4720" s="76">
        <f>H4720*SIP_Calculator!$D$25</f>
        <v>484.4666522</v>
      </c>
      <c r="L4720" s="76">
        <f t="shared" si="7"/>
        <v>0.02667437417</v>
      </c>
      <c r="M4720" s="76">
        <f t="shared" si="8"/>
        <v>0.03127124604</v>
      </c>
      <c r="N4720" s="76">
        <f t="shared" ref="N4720:O4720" si="14164">N4719+L4720</f>
        <v>378.0700977</v>
      </c>
      <c r="O4720" s="76">
        <f t="shared" si="14164"/>
        <v>451.4237093</v>
      </c>
      <c r="P4720" s="74">
        <f>I4720*SIP_Calculator!$D$26</f>
        <v>0</v>
      </c>
      <c r="Q4720" s="74">
        <f t="shared" si="10"/>
        <v>0</v>
      </c>
      <c r="R4720" s="74">
        <f t="shared" si="11"/>
        <v>0</v>
      </c>
      <c r="S4720" s="74">
        <f t="shared" ref="S4720:T4720" si="14165">S4719+Q4720</f>
        <v>377.9904762</v>
      </c>
      <c r="T4720" s="74">
        <f t="shared" si="14165"/>
        <v>451.4165652</v>
      </c>
      <c r="U4720" s="75">
        <f>J4720*SIP_Calculator!$D$27</f>
        <v>0</v>
      </c>
      <c r="V4720" s="75">
        <f t="shared" si="13"/>
        <v>0</v>
      </c>
      <c r="W4720" s="75">
        <f t="shared" si="14"/>
        <v>0</v>
      </c>
      <c r="X4720" s="75">
        <f t="shared" ref="X4720:Y4720" si="14166">X4719+V4720</f>
        <v>378.8328988</v>
      </c>
      <c r="Y4720" s="75">
        <f t="shared" si="14166"/>
        <v>452.3676658</v>
      </c>
    </row>
    <row r="4721" ht="15.75" customHeight="1">
      <c r="A4721" s="81">
        <v>45063.0</v>
      </c>
      <c r="B4721" s="82">
        <v>18056.7</v>
      </c>
      <c r="C4721" s="82">
        <v>15426.35</v>
      </c>
      <c r="D4721" s="74">
        <f t="shared" si="33"/>
        <v>991</v>
      </c>
      <c r="E4721" s="74">
        <f t="shared" si="16"/>
        <v>0</v>
      </c>
      <c r="F4721" s="75">
        <f t="shared" si="4"/>
        <v>5</v>
      </c>
      <c r="G4721" s="75">
        <f t="shared" si="17"/>
        <v>0</v>
      </c>
      <c r="H4721" s="76">
        <f>IF(A4721&lt;SIP_Calculator!$B$7,0,IF(A4721&gt;SIP_Calculator!$E$7,0,1))</f>
        <v>1</v>
      </c>
      <c r="I4721" s="74">
        <f t="shared" si="5"/>
        <v>0</v>
      </c>
      <c r="J4721" s="75">
        <f t="shared" si="6"/>
        <v>0</v>
      </c>
      <c r="K4721" s="76">
        <f>H4721*SIP_Calculator!$D$25</f>
        <v>484.4666522</v>
      </c>
      <c r="L4721" s="76">
        <f t="shared" si="7"/>
        <v>0.02683029857</v>
      </c>
      <c r="M4721" s="76">
        <f t="shared" si="8"/>
        <v>0.0314051381</v>
      </c>
      <c r="N4721" s="76">
        <f t="shared" ref="N4721:O4721" si="14167">N4720+L4721</f>
        <v>378.096928</v>
      </c>
      <c r="O4721" s="76">
        <f t="shared" si="14167"/>
        <v>451.4551145</v>
      </c>
      <c r="P4721" s="74">
        <f>I4721*SIP_Calculator!$D$26</f>
        <v>0</v>
      </c>
      <c r="Q4721" s="74">
        <f t="shared" si="10"/>
        <v>0</v>
      </c>
      <c r="R4721" s="74">
        <f t="shared" si="11"/>
        <v>0</v>
      </c>
      <c r="S4721" s="74">
        <f t="shared" ref="S4721:T4721" si="14168">S4720+Q4721</f>
        <v>377.9904762</v>
      </c>
      <c r="T4721" s="74">
        <f t="shared" si="14168"/>
        <v>451.4165652</v>
      </c>
      <c r="U4721" s="75">
        <f>J4721*SIP_Calculator!$D$27</f>
        <v>0</v>
      </c>
      <c r="V4721" s="75">
        <f t="shared" si="13"/>
        <v>0</v>
      </c>
      <c r="W4721" s="75">
        <f t="shared" si="14"/>
        <v>0</v>
      </c>
      <c r="X4721" s="75">
        <f t="shared" ref="X4721:Y4721" si="14169">X4720+V4721</f>
        <v>378.8328988</v>
      </c>
      <c r="Y4721" s="75">
        <f t="shared" si="14169"/>
        <v>452.3676658</v>
      </c>
    </row>
    <row r="4722" ht="15.75" customHeight="1">
      <c r="A4722" s="81">
        <v>45064.0</v>
      </c>
      <c r="B4722" s="82">
        <v>17985.75</v>
      </c>
      <c r="C4722" s="82">
        <v>15361.6</v>
      </c>
      <c r="D4722" s="74">
        <f t="shared" si="33"/>
        <v>991</v>
      </c>
      <c r="E4722" s="74">
        <f t="shared" si="16"/>
        <v>0</v>
      </c>
      <c r="F4722" s="75">
        <f t="shared" si="4"/>
        <v>5</v>
      </c>
      <c r="G4722" s="75">
        <f t="shared" si="17"/>
        <v>0</v>
      </c>
      <c r="H4722" s="76">
        <f>IF(A4722&lt;SIP_Calculator!$B$7,0,IF(A4722&gt;SIP_Calculator!$E$7,0,1))</f>
        <v>1</v>
      </c>
      <c r="I4722" s="74">
        <f t="shared" si="5"/>
        <v>0</v>
      </c>
      <c r="J4722" s="75">
        <f t="shared" si="6"/>
        <v>0</v>
      </c>
      <c r="K4722" s="76">
        <f>H4722*SIP_Calculator!$D$25</f>
        <v>484.4666522</v>
      </c>
      <c r="L4722" s="76">
        <f t="shared" si="7"/>
        <v>0.02693613845</v>
      </c>
      <c r="M4722" s="76">
        <f t="shared" si="8"/>
        <v>0.03153751251</v>
      </c>
      <c r="N4722" s="76">
        <f t="shared" ref="N4722:O4722" si="14170">N4721+L4722</f>
        <v>378.1238641</v>
      </c>
      <c r="O4722" s="76">
        <f t="shared" si="14170"/>
        <v>451.486652</v>
      </c>
      <c r="P4722" s="74">
        <f>I4722*SIP_Calculator!$D$26</f>
        <v>0</v>
      </c>
      <c r="Q4722" s="74">
        <f t="shared" si="10"/>
        <v>0</v>
      </c>
      <c r="R4722" s="74">
        <f t="shared" si="11"/>
        <v>0</v>
      </c>
      <c r="S4722" s="74">
        <f t="shared" ref="S4722:T4722" si="14171">S4721+Q4722</f>
        <v>377.9904762</v>
      </c>
      <c r="T4722" s="74">
        <f t="shared" si="14171"/>
        <v>451.4165652</v>
      </c>
      <c r="U4722" s="75">
        <f>J4722*SIP_Calculator!$D$27</f>
        <v>0</v>
      </c>
      <c r="V4722" s="75">
        <f t="shared" si="13"/>
        <v>0</v>
      </c>
      <c r="W4722" s="75">
        <f t="shared" si="14"/>
        <v>0</v>
      </c>
      <c r="X4722" s="75">
        <f t="shared" ref="X4722:Y4722" si="14172">X4721+V4722</f>
        <v>378.8328988</v>
      </c>
      <c r="Y4722" s="75">
        <f t="shared" si="14172"/>
        <v>452.3676658</v>
      </c>
    </row>
    <row r="4723" ht="15.75" customHeight="1">
      <c r="A4723" s="81">
        <v>45065.0</v>
      </c>
      <c r="B4723" s="82">
        <v>18060.35</v>
      </c>
      <c r="C4723" s="82">
        <v>15407.55</v>
      </c>
      <c r="D4723" s="74">
        <f t="shared" si="33"/>
        <v>991</v>
      </c>
      <c r="E4723" s="74">
        <f t="shared" si="16"/>
        <v>0</v>
      </c>
      <c r="F4723" s="75">
        <f t="shared" si="4"/>
        <v>5</v>
      </c>
      <c r="G4723" s="75">
        <f t="shared" si="17"/>
        <v>0</v>
      </c>
      <c r="H4723" s="76">
        <f>IF(A4723&lt;SIP_Calculator!$B$7,0,IF(A4723&gt;SIP_Calculator!$E$7,0,1))</f>
        <v>1</v>
      </c>
      <c r="I4723" s="74">
        <f t="shared" si="5"/>
        <v>0</v>
      </c>
      <c r="J4723" s="75">
        <f t="shared" si="6"/>
        <v>0</v>
      </c>
      <c r="K4723" s="76">
        <f>H4723*SIP_Calculator!$D$25</f>
        <v>484.4666522</v>
      </c>
      <c r="L4723" s="76">
        <f t="shared" si="7"/>
        <v>0.02682487616</v>
      </c>
      <c r="M4723" s="76">
        <f t="shared" si="8"/>
        <v>0.03144345806</v>
      </c>
      <c r="N4723" s="76">
        <f t="shared" ref="N4723:O4723" si="14173">N4722+L4723</f>
        <v>378.150689</v>
      </c>
      <c r="O4723" s="76">
        <f t="shared" si="14173"/>
        <v>451.5180954</v>
      </c>
      <c r="P4723" s="74">
        <f>I4723*SIP_Calculator!$D$26</f>
        <v>0</v>
      </c>
      <c r="Q4723" s="74">
        <f t="shared" si="10"/>
        <v>0</v>
      </c>
      <c r="R4723" s="74">
        <f t="shared" si="11"/>
        <v>0</v>
      </c>
      <c r="S4723" s="74">
        <f t="shared" ref="S4723:T4723" si="14174">S4722+Q4723</f>
        <v>377.9904762</v>
      </c>
      <c r="T4723" s="74">
        <f t="shared" si="14174"/>
        <v>451.4165652</v>
      </c>
      <c r="U4723" s="75">
        <f>J4723*SIP_Calculator!$D$27</f>
        <v>0</v>
      </c>
      <c r="V4723" s="75">
        <f t="shared" si="13"/>
        <v>0</v>
      </c>
      <c r="W4723" s="75">
        <f t="shared" si="14"/>
        <v>0</v>
      </c>
      <c r="X4723" s="75">
        <f t="shared" ref="X4723:Y4723" si="14175">X4722+V4723</f>
        <v>378.8328988</v>
      </c>
      <c r="Y4723" s="75">
        <f t="shared" si="14175"/>
        <v>452.3676658</v>
      </c>
    </row>
    <row r="4724" ht="15.75" customHeight="1">
      <c r="A4724" s="81">
        <v>45068.0</v>
      </c>
      <c r="B4724" s="82">
        <v>18180.9</v>
      </c>
      <c r="C4724" s="82">
        <v>15504.0</v>
      </c>
      <c r="D4724" s="74">
        <f t="shared" si="33"/>
        <v>992</v>
      </c>
      <c r="E4724" s="74">
        <f t="shared" si="16"/>
        <v>1</v>
      </c>
      <c r="F4724" s="75">
        <f t="shared" si="4"/>
        <v>5</v>
      </c>
      <c r="G4724" s="75">
        <f t="shared" si="17"/>
        <v>0</v>
      </c>
      <c r="H4724" s="76">
        <f>IF(A4724&lt;SIP_Calculator!$B$7,0,IF(A4724&gt;SIP_Calculator!$E$7,0,1))</f>
        <v>1</v>
      </c>
      <c r="I4724" s="74">
        <f t="shared" si="5"/>
        <v>1</v>
      </c>
      <c r="J4724" s="75">
        <f t="shared" si="6"/>
        <v>0</v>
      </c>
      <c r="K4724" s="76">
        <f>H4724*SIP_Calculator!$D$25</f>
        <v>484.4666522</v>
      </c>
      <c r="L4724" s="76">
        <f t="shared" si="7"/>
        <v>0.02664701154</v>
      </c>
      <c r="M4724" s="76">
        <f t="shared" si="8"/>
        <v>0.03124784908</v>
      </c>
      <c r="N4724" s="76">
        <f t="shared" ref="N4724:O4724" si="14176">N4723+L4724</f>
        <v>378.177336</v>
      </c>
      <c r="O4724" s="76">
        <f t="shared" si="14176"/>
        <v>451.5493433</v>
      </c>
      <c r="P4724" s="74">
        <f>I4724*SIP_Calculator!$D$26</f>
        <v>2301.341589</v>
      </c>
      <c r="Q4724" s="74">
        <f t="shared" si="10"/>
        <v>0.1265801797</v>
      </c>
      <c r="R4724" s="74">
        <f t="shared" si="11"/>
        <v>0.148435345</v>
      </c>
      <c r="S4724" s="74">
        <f t="shared" ref="S4724:T4724" si="14177">S4723+Q4724</f>
        <v>378.1170563</v>
      </c>
      <c r="T4724" s="74">
        <f t="shared" si="14177"/>
        <v>451.5650006</v>
      </c>
      <c r="U4724" s="75">
        <f>J4724*SIP_Calculator!$D$27</f>
        <v>0</v>
      </c>
      <c r="V4724" s="75">
        <f t="shared" si="13"/>
        <v>0</v>
      </c>
      <c r="W4724" s="75">
        <f t="shared" si="14"/>
        <v>0</v>
      </c>
      <c r="X4724" s="75">
        <f t="shared" ref="X4724:Y4724" si="14178">X4723+V4724</f>
        <v>378.8328988</v>
      </c>
      <c r="Y4724" s="75">
        <f t="shared" si="14178"/>
        <v>452.3676658</v>
      </c>
    </row>
    <row r="4725" ht="15.75" customHeight="1">
      <c r="A4725" s="81">
        <v>45069.0</v>
      </c>
      <c r="B4725" s="82">
        <v>18219.8</v>
      </c>
      <c r="C4725" s="82">
        <v>15544.75</v>
      </c>
      <c r="D4725" s="74">
        <f t="shared" si="33"/>
        <v>992</v>
      </c>
      <c r="E4725" s="74">
        <f t="shared" si="16"/>
        <v>0</v>
      </c>
      <c r="F4725" s="75">
        <f t="shared" si="4"/>
        <v>5</v>
      </c>
      <c r="G4725" s="75">
        <f t="shared" si="17"/>
        <v>0</v>
      </c>
      <c r="H4725" s="76">
        <f>IF(A4725&lt;SIP_Calculator!$B$7,0,IF(A4725&gt;SIP_Calculator!$E$7,0,1))</f>
        <v>1</v>
      </c>
      <c r="I4725" s="74">
        <f t="shared" si="5"/>
        <v>0</v>
      </c>
      <c r="J4725" s="75">
        <f t="shared" si="6"/>
        <v>0</v>
      </c>
      <c r="K4725" s="76">
        <f>H4725*SIP_Calculator!$D$25</f>
        <v>484.4666522</v>
      </c>
      <c r="L4725" s="76">
        <f t="shared" si="7"/>
        <v>0.02659011911</v>
      </c>
      <c r="M4725" s="76">
        <f t="shared" si="8"/>
        <v>0.03116593398</v>
      </c>
      <c r="N4725" s="76">
        <f t="shared" ref="N4725:O4725" si="14179">N4724+L4725</f>
        <v>378.2039261</v>
      </c>
      <c r="O4725" s="76">
        <f t="shared" si="14179"/>
        <v>451.5805092</v>
      </c>
      <c r="P4725" s="74">
        <f>I4725*SIP_Calculator!$D$26</f>
        <v>0</v>
      </c>
      <c r="Q4725" s="74">
        <f t="shared" si="10"/>
        <v>0</v>
      </c>
      <c r="R4725" s="74">
        <f t="shared" si="11"/>
        <v>0</v>
      </c>
      <c r="S4725" s="74">
        <f t="shared" ref="S4725:T4725" si="14180">S4724+Q4725</f>
        <v>378.1170563</v>
      </c>
      <c r="T4725" s="74">
        <f t="shared" si="14180"/>
        <v>451.5650006</v>
      </c>
      <c r="U4725" s="75">
        <f>J4725*SIP_Calculator!$D$27</f>
        <v>0</v>
      </c>
      <c r="V4725" s="75">
        <f t="shared" si="13"/>
        <v>0</v>
      </c>
      <c r="W4725" s="75">
        <f t="shared" si="14"/>
        <v>0</v>
      </c>
      <c r="X4725" s="75">
        <f t="shared" ref="X4725:Y4725" si="14181">X4724+V4725</f>
        <v>378.8328988</v>
      </c>
      <c r="Y4725" s="75">
        <f t="shared" si="14181"/>
        <v>452.3676658</v>
      </c>
    </row>
    <row r="4726" ht="15.75" customHeight="1">
      <c r="A4726" s="81">
        <v>45070.0</v>
      </c>
      <c r="B4726" s="82">
        <v>18170.0</v>
      </c>
      <c r="C4726" s="82">
        <v>15515.95</v>
      </c>
      <c r="D4726" s="74">
        <f t="shared" si="33"/>
        <v>992</v>
      </c>
      <c r="E4726" s="74">
        <f t="shared" si="16"/>
        <v>0</v>
      </c>
      <c r="F4726" s="75">
        <f t="shared" si="4"/>
        <v>5</v>
      </c>
      <c r="G4726" s="75">
        <f t="shared" si="17"/>
        <v>0</v>
      </c>
      <c r="H4726" s="76">
        <f>IF(A4726&lt;SIP_Calculator!$B$7,0,IF(A4726&gt;SIP_Calculator!$E$7,0,1))</f>
        <v>1</v>
      </c>
      <c r="I4726" s="74">
        <f t="shared" si="5"/>
        <v>0</v>
      </c>
      <c r="J4726" s="75">
        <f t="shared" si="6"/>
        <v>0</v>
      </c>
      <c r="K4726" s="76">
        <f>H4726*SIP_Calculator!$D$25</f>
        <v>484.4666522</v>
      </c>
      <c r="L4726" s="76">
        <f t="shared" si="7"/>
        <v>0.02666299682</v>
      </c>
      <c r="M4726" s="76">
        <f t="shared" si="8"/>
        <v>0.03122378276</v>
      </c>
      <c r="N4726" s="76">
        <f t="shared" ref="N4726:O4726" si="14182">N4725+L4726</f>
        <v>378.2305891</v>
      </c>
      <c r="O4726" s="76">
        <f t="shared" si="14182"/>
        <v>451.611733</v>
      </c>
      <c r="P4726" s="74">
        <f>I4726*SIP_Calculator!$D$26</f>
        <v>0</v>
      </c>
      <c r="Q4726" s="74">
        <f t="shared" si="10"/>
        <v>0</v>
      </c>
      <c r="R4726" s="74">
        <f t="shared" si="11"/>
        <v>0</v>
      </c>
      <c r="S4726" s="74">
        <f t="shared" ref="S4726:T4726" si="14183">S4725+Q4726</f>
        <v>378.1170563</v>
      </c>
      <c r="T4726" s="74">
        <f t="shared" si="14183"/>
        <v>451.5650006</v>
      </c>
      <c r="U4726" s="75">
        <f>J4726*SIP_Calculator!$D$27</f>
        <v>0</v>
      </c>
      <c r="V4726" s="75">
        <f t="shared" si="13"/>
        <v>0</v>
      </c>
      <c r="W4726" s="75">
        <f t="shared" si="14"/>
        <v>0</v>
      </c>
      <c r="X4726" s="75">
        <f t="shared" ref="X4726:Y4726" si="14184">X4725+V4726</f>
        <v>378.8328988</v>
      </c>
      <c r="Y4726" s="75">
        <f t="shared" si="14184"/>
        <v>452.3676658</v>
      </c>
    </row>
    <row r="4727" ht="15.75" customHeight="1">
      <c r="A4727" s="81">
        <v>45071.0</v>
      </c>
      <c r="B4727" s="82">
        <v>18213.6</v>
      </c>
      <c r="C4727" s="82">
        <v>15555.25</v>
      </c>
      <c r="D4727" s="74">
        <f t="shared" si="33"/>
        <v>992</v>
      </c>
      <c r="E4727" s="74">
        <f t="shared" si="16"/>
        <v>0</v>
      </c>
      <c r="F4727" s="75">
        <f t="shared" si="4"/>
        <v>5</v>
      </c>
      <c r="G4727" s="75">
        <f t="shared" si="17"/>
        <v>0</v>
      </c>
      <c r="H4727" s="76">
        <f>IF(A4727&lt;SIP_Calculator!$B$7,0,IF(A4727&gt;SIP_Calculator!$E$7,0,1))</f>
        <v>1</v>
      </c>
      <c r="I4727" s="74">
        <f t="shared" si="5"/>
        <v>0</v>
      </c>
      <c r="J4727" s="75">
        <f t="shared" si="6"/>
        <v>0</v>
      </c>
      <c r="K4727" s="76">
        <f>H4727*SIP_Calculator!$D$25</f>
        <v>484.4666522</v>
      </c>
      <c r="L4727" s="76">
        <f t="shared" si="7"/>
        <v>0.02659917052</v>
      </c>
      <c r="M4727" s="76">
        <f t="shared" si="8"/>
        <v>0.03114489656</v>
      </c>
      <c r="N4727" s="76">
        <f t="shared" ref="N4727:O4727" si="14185">N4726+L4727</f>
        <v>378.2571883</v>
      </c>
      <c r="O4727" s="76">
        <f t="shared" si="14185"/>
        <v>451.6428779</v>
      </c>
      <c r="P4727" s="74">
        <f>I4727*SIP_Calculator!$D$26</f>
        <v>0</v>
      </c>
      <c r="Q4727" s="74">
        <f t="shared" si="10"/>
        <v>0</v>
      </c>
      <c r="R4727" s="74">
        <f t="shared" si="11"/>
        <v>0</v>
      </c>
      <c r="S4727" s="74">
        <f t="shared" ref="S4727:T4727" si="14186">S4726+Q4727</f>
        <v>378.1170563</v>
      </c>
      <c r="T4727" s="74">
        <f t="shared" si="14186"/>
        <v>451.5650006</v>
      </c>
      <c r="U4727" s="75">
        <f>J4727*SIP_Calculator!$D$27</f>
        <v>0</v>
      </c>
      <c r="V4727" s="75">
        <f t="shared" si="13"/>
        <v>0</v>
      </c>
      <c r="W4727" s="75">
        <f t="shared" si="14"/>
        <v>0</v>
      </c>
      <c r="X4727" s="75">
        <f t="shared" ref="X4727:Y4727" si="14187">X4726+V4727</f>
        <v>378.8328988</v>
      </c>
      <c r="Y4727" s="75">
        <f t="shared" si="14187"/>
        <v>452.3676658</v>
      </c>
    </row>
    <row r="4728" ht="15.75" customHeight="1">
      <c r="A4728" s="81">
        <v>45072.0</v>
      </c>
      <c r="B4728" s="82">
        <v>18393.05</v>
      </c>
      <c r="C4728" s="82">
        <v>15696.75</v>
      </c>
      <c r="D4728" s="74">
        <f t="shared" si="33"/>
        <v>992</v>
      </c>
      <c r="E4728" s="74">
        <f t="shared" si="16"/>
        <v>0</v>
      </c>
      <c r="F4728" s="75">
        <f t="shared" si="4"/>
        <v>5</v>
      </c>
      <c r="G4728" s="75">
        <f t="shared" si="17"/>
        <v>0</v>
      </c>
      <c r="H4728" s="76">
        <f>IF(A4728&lt;SIP_Calculator!$B$7,0,IF(A4728&gt;SIP_Calculator!$E$7,0,1))</f>
        <v>1</v>
      </c>
      <c r="I4728" s="74">
        <f t="shared" si="5"/>
        <v>0</v>
      </c>
      <c r="J4728" s="75">
        <f t="shared" si="6"/>
        <v>0</v>
      </c>
      <c r="K4728" s="76">
        <f>H4728*SIP_Calculator!$D$25</f>
        <v>484.4666522</v>
      </c>
      <c r="L4728" s="76">
        <f t="shared" si="7"/>
        <v>0.0263396583</v>
      </c>
      <c r="M4728" s="76">
        <f t="shared" si="8"/>
        <v>0.03086413762</v>
      </c>
      <c r="N4728" s="76">
        <f t="shared" ref="N4728:O4728" si="14188">N4727+L4728</f>
        <v>378.2835279</v>
      </c>
      <c r="O4728" s="76">
        <f t="shared" si="14188"/>
        <v>451.673742</v>
      </c>
      <c r="P4728" s="74">
        <f>I4728*SIP_Calculator!$D$26</f>
        <v>0</v>
      </c>
      <c r="Q4728" s="74">
        <f t="shared" si="10"/>
        <v>0</v>
      </c>
      <c r="R4728" s="74">
        <f t="shared" si="11"/>
        <v>0</v>
      </c>
      <c r="S4728" s="74">
        <f t="shared" ref="S4728:T4728" si="14189">S4727+Q4728</f>
        <v>378.1170563</v>
      </c>
      <c r="T4728" s="74">
        <f t="shared" si="14189"/>
        <v>451.5650006</v>
      </c>
      <c r="U4728" s="75">
        <f>J4728*SIP_Calculator!$D$27</f>
        <v>0</v>
      </c>
      <c r="V4728" s="75">
        <f t="shared" si="13"/>
        <v>0</v>
      </c>
      <c r="W4728" s="75">
        <f t="shared" si="14"/>
        <v>0</v>
      </c>
      <c r="X4728" s="75">
        <f t="shared" ref="X4728:Y4728" si="14190">X4727+V4728</f>
        <v>378.8328988</v>
      </c>
      <c r="Y4728" s="75">
        <f t="shared" si="14190"/>
        <v>452.3676658</v>
      </c>
    </row>
    <row r="4729" ht="15.75" customHeight="1">
      <c r="A4729" s="81">
        <v>45075.0</v>
      </c>
      <c r="B4729" s="82">
        <v>18490.25</v>
      </c>
      <c r="C4729" s="82">
        <v>15772.35</v>
      </c>
      <c r="D4729" s="74">
        <f t="shared" si="33"/>
        <v>993</v>
      </c>
      <c r="E4729" s="74">
        <f t="shared" si="16"/>
        <v>1</v>
      </c>
      <c r="F4729" s="75">
        <f t="shared" si="4"/>
        <v>5</v>
      </c>
      <c r="G4729" s="75">
        <f t="shared" si="17"/>
        <v>0</v>
      </c>
      <c r="H4729" s="76">
        <f>IF(A4729&lt;SIP_Calculator!$B$7,0,IF(A4729&gt;SIP_Calculator!$E$7,0,1))</f>
        <v>1</v>
      </c>
      <c r="I4729" s="74">
        <f t="shared" si="5"/>
        <v>1</v>
      </c>
      <c r="J4729" s="75">
        <f t="shared" si="6"/>
        <v>0</v>
      </c>
      <c r="K4729" s="76">
        <f>H4729*SIP_Calculator!$D$25</f>
        <v>484.4666522</v>
      </c>
      <c r="L4729" s="76">
        <f t="shared" si="7"/>
        <v>0.02620119534</v>
      </c>
      <c r="M4729" s="76">
        <f t="shared" si="8"/>
        <v>0.03071619969</v>
      </c>
      <c r="N4729" s="76">
        <f t="shared" ref="N4729:O4729" si="14191">N4728+L4729</f>
        <v>378.3097291</v>
      </c>
      <c r="O4729" s="76">
        <f t="shared" si="14191"/>
        <v>451.7044582</v>
      </c>
      <c r="P4729" s="74">
        <f>I4729*SIP_Calculator!$D$26</f>
        <v>2301.341589</v>
      </c>
      <c r="Q4729" s="74">
        <f t="shared" si="10"/>
        <v>0.1244624377</v>
      </c>
      <c r="R4729" s="74">
        <f t="shared" si="11"/>
        <v>0.1459098732</v>
      </c>
      <c r="S4729" s="74">
        <f t="shared" ref="S4729:T4729" si="14192">S4728+Q4729</f>
        <v>378.2415188</v>
      </c>
      <c r="T4729" s="74">
        <f t="shared" si="14192"/>
        <v>451.7109104</v>
      </c>
      <c r="U4729" s="75">
        <f>J4729*SIP_Calculator!$D$27</f>
        <v>0</v>
      </c>
      <c r="V4729" s="75">
        <f t="shared" si="13"/>
        <v>0</v>
      </c>
      <c r="W4729" s="75">
        <f t="shared" si="14"/>
        <v>0</v>
      </c>
      <c r="X4729" s="75">
        <f t="shared" ref="X4729:Y4729" si="14193">X4728+V4729</f>
        <v>378.8328988</v>
      </c>
      <c r="Y4729" s="75">
        <f t="shared" si="14193"/>
        <v>452.3676658</v>
      </c>
    </row>
    <row r="4730" ht="15.75" customHeight="1">
      <c r="A4730" s="81">
        <v>45076.0</v>
      </c>
      <c r="B4730" s="82">
        <v>18516.95</v>
      </c>
      <c r="C4730" s="82">
        <v>15799.45</v>
      </c>
      <c r="D4730" s="74">
        <f t="shared" si="33"/>
        <v>993</v>
      </c>
      <c r="E4730" s="74">
        <f t="shared" si="16"/>
        <v>0</v>
      </c>
      <c r="F4730" s="75">
        <f t="shared" si="4"/>
        <v>5</v>
      </c>
      <c r="G4730" s="75">
        <f t="shared" si="17"/>
        <v>0</v>
      </c>
      <c r="H4730" s="76">
        <f>IF(A4730&lt;SIP_Calculator!$B$7,0,IF(A4730&gt;SIP_Calculator!$E$7,0,1))</f>
        <v>1</v>
      </c>
      <c r="I4730" s="74">
        <f t="shared" si="5"/>
        <v>0</v>
      </c>
      <c r="J4730" s="75">
        <f t="shared" si="6"/>
        <v>0</v>
      </c>
      <c r="K4730" s="76">
        <f>H4730*SIP_Calculator!$D$25</f>
        <v>484.4666522</v>
      </c>
      <c r="L4730" s="76">
        <f t="shared" si="7"/>
        <v>0.02616341526</v>
      </c>
      <c r="M4730" s="76">
        <f t="shared" si="8"/>
        <v>0.03066351374</v>
      </c>
      <c r="N4730" s="76">
        <f t="shared" ref="N4730:O4730" si="14194">N4729+L4730</f>
        <v>378.3358926</v>
      </c>
      <c r="O4730" s="76">
        <f t="shared" si="14194"/>
        <v>451.7351218</v>
      </c>
      <c r="P4730" s="74">
        <f>I4730*SIP_Calculator!$D$26</f>
        <v>0</v>
      </c>
      <c r="Q4730" s="74">
        <f t="shared" si="10"/>
        <v>0</v>
      </c>
      <c r="R4730" s="74">
        <f t="shared" si="11"/>
        <v>0</v>
      </c>
      <c r="S4730" s="74">
        <f t="shared" ref="S4730:T4730" si="14195">S4729+Q4730</f>
        <v>378.2415188</v>
      </c>
      <c r="T4730" s="74">
        <f t="shared" si="14195"/>
        <v>451.7109104</v>
      </c>
      <c r="U4730" s="75">
        <f>J4730*SIP_Calculator!$D$27</f>
        <v>0</v>
      </c>
      <c r="V4730" s="75">
        <f t="shared" si="13"/>
        <v>0</v>
      </c>
      <c r="W4730" s="75">
        <f t="shared" si="14"/>
        <v>0</v>
      </c>
      <c r="X4730" s="75">
        <f t="shared" ref="X4730:Y4730" si="14196">X4729+V4730</f>
        <v>378.8328988</v>
      </c>
      <c r="Y4730" s="75">
        <f t="shared" si="14196"/>
        <v>452.3676658</v>
      </c>
    </row>
    <row r="4731" ht="15.75" customHeight="1">
      <c r="A4731" s="81">
        <v>45077.0</v>
      </c>
      <c r="B4731" s="82">
        <v>18438.3</v>
      </c>
      <c r="C4731" s="82">
        <v>15766.4</v>
      </c>
      <c r="D4731" s="74">
        <f t="shared" si="33"/>
        <v>993</v>
      </c>
      <c r="E4731" s="74">
        <f t="shared" si="16"/>
        <v>0</v>
      </c>
      <c r="F4731" s="75">
        <f t="shared" si="4"/>
        <v>5</v>
      </c>
      <c r="G4731" s="75">
        <f t="shared" si="17"/>
        <v>0</v>
      </c>
      <c r="H4731" s="76">
        <f>IF(A4731&lt;SIP_Calculator!$B$7,0,IF(A4731&gt;SIP_Calculator!$E$7,0,1))</f>
        <v>1</v>
      </c>
      <c r="I4731" s="74">
        <f t="shared" si="5"/>
        <v>0</v>
      </c>
      <c r="J4731" s="75">
        <f t="shared" si="6"/>
        <v>0</v>
      </c>
      <c r="K4731" s="76">
        <f>H4731*SIP_Calculator!$D$25</f>
        <v>484.4666522</v>
      </c>
      <c r="L4731" s="76">
        <f t="shared" si="7"/>
        <v>0.02627501734</v>
      </c>
      <c r="M4731" s="76">
        <f t="shared" si="8"/>
        <v>0.03072779152</v>
      </c>
      <c r="N4731" s="76">
        <f t="shared" ref="N4731:O4731" si="14197">N4730+L4731</f>
        <v>378.3621676</v>
      </c>
      <c r="O4731" s="76">
        <f t="shared" si="14197"/>
        <v>451.7658495</v>
      </c>
      <c r="P4731" s="74">
        <f>I4731*SIP_Calculator!$D$26</f>
        <v>0</v>
      </c>
      <c r="Q4731" s="74">
        <f t="shared" si="10"/>
        <v>0</v>
      </c>
      <c r="R4731" s="74">
        <f t="shared" si="11"/>
        <v>0</v>
      </c>
      <c r="S4731" s="74">
        <f t="shared" ref="S4731:T4731" si="14198">S4730+Q4731</f>
        <v>378.2415188</v>
      </c>
      <c r="T4731" s="74">
        <f t="shared" si="14198"/>
        <v>451.7109104</v>
      </c>
      <c r="U4731" s="75">
        <f>J4731*SIP_Calculator!$D$27</f>
        <v>0</v>
      </c>
      <c r="V4731" s="75">
        <f t="shared" si="13"/>
        <v>0</v>
      </c>
      <c r="W4731" s="75">
        <f t="shared" si="14"/>
        <v>0</v>
      </c>
      <c r="X4731" s="75">
        <f t="shared" ref="X4731:Y4731" si="14199">X4730+V4731</f>
        <v>378.8328988</v>
      </c>
      <c r="Y4731" s="75">
        <f t="shared" si="14199"/>
        <v>452.3676658</v>
      </c>
    </row>
    <row r="4732" ht="15.75" customHeight="1">
      <c r="A4732" s="81">
        <v>45078.0</v>
      </c>
      <c r="B4732" s="82">
        <v>18405.7</v>
      </c>
      <c r="C4732" s="82">
        <v>15760.35</v>
      </c>
      <c r="D4732" s="74">
        <f t="shared" si="33"/>
        <v>993</v>
      </c>
      <c r="E4732" s="74">
        <f t="shared" si="16"/>
        <v>0</v>
      </c>
      <c r="F4732" s="75">
        <f t="shared" si="4"/>
        <v>6</v>
      </c>
      <c r="G4732" s="75">
        <f t="shared" si="17"/>
        <v>1</v>
      </c>
      <c r="H4732" s="76">
        <f>IF(A4732&lt;SIP_Calculator!$B$7,0,IF(A4732&gt;SIP_Calculator!$E$7,0,1))</f>
        <v>1</v>
      </c>
      <c r="I4732" s="74">
        <f t="shared" si="5"/>
        <v>0</v>
      </c>
      <c r="J4732" s="75">
        <f t="shared" si="6"/>
        <v>1</v>
      </c>
      <c r="K4732" s="76">
        <f>H4732*SIP_Calculator!$D$25</f>
        <v>484.4666522</v>
      </c>
      <c r="L4732" s="76">
        <f t="shared" si="7"/>
        <v>0.0263215554</v>
      </c>
      <c r="M4732" s="76">
        <f t="shared" si="8"/>
        <v>0.03073958714</v>
      </c>
      <c r="N4732" s="76">
        <f t="shared" ref="N4732:O4732" si="14200">N4731+L4732</f>
        <v>378.3884891</v>
      </c>
      <c r="O4732" s="76">
        <f t="shared" si="14200"/>
        <v>451.7965891</v>
      </c>
      <c r="P4732" s="74">
        <f>I4732*SIP_Calculator!$D$26</f>
        <v>0</v>
      </c>
      <c r="Q4732" s="74">
        <f t="shared" si="10"/>
        <v>0</v>
      </c>
      <c r="R4732" s="74">
        <f t="shared" si="11"/>
        <v>0</v>
      </c>
      <c r="S4732" s="74">
        <f t="shared" ref="S4732:T4732" si="14201">S4731+Q4732</f>
        <v>378.2415188</v>
      </c>
      <c r="T4732" s="74">
        <f t="shared" si="14201"/>
        <v>451.7109104</v>
      </c>
      <c r="U4732" s="75">
        <f>J4732*SIP_Calculator!$D$27</f>
        <v>10000</v>
      </c>
      <c r="V4732" s="75">
        <f t="shared" si="13"/>
        <v>0.5433099529</v>
      </c>
      <c r="W4732" s="75">
        <f t="shared" si="14"/>
        <v>0.6345036754</v>
      </c>
      <c r="X4732" s="75">
        <f t="shared" ref="X4732:Y4732" si="14202">X4731+V4732</f>
        <v>379.3762087</v>
      </c>
      <c r="Y4732" s="75">
        <f t="shared" si="14202"/>
        <v>453.0021695</v>
      </c>
    </row>
    <row r="4733" ht="15.75" customHeight="1">
      <c r="A4733" s="81">
        <v>45079.0</v>
      </c>
      <c r="B4733" s="82">
        <v>18457.0</v>
      </c>
      <c r="C4733" s="82">
        <v>15811.2</v>
      </c>
      <c r="D4733" s="74">
        <f t="shared" si="33"/>
        <v>993</v>
      </c>
      <c r="E4733" s="74">
        <f t="shared" si="16"/>
        <v>0</v>
      </c>
      <c r="F4733" s="75">
        <f t="shared" si="4"/>
        <v>6</v>
      </c>
      <c r="G4733" s="75">
        <f t="shared" si="17"/>
        <v>0</v>
      </c>
      <c r="H4733" s="76">
        <f>IF(A4733&lt;SIP_Calculator!$B$7,0,IF(A4733&gt;SIP_Calculator!$E$7,0,1))</f>
        <v>1</v>
      </c>
      <c r="I4733" s="74">
        <f t="shared" si="5"/>
        <v>0</v>
      </c>
      <c r="J4733" s="75">
        <f t="shared" si="6"/>
        <v>0</v>
      </c>
      <c r="K4733" s="76">
        <f>H4733*SIP_Calculator!$D$25</f>
        <v>484.4666522</v>
      </c>
      <c r="L4733" s="76">
        <f t="shared" si="7"/>
        <v>0.02624839639</v>
      </c>
      <c r="M4733" s="76">
        <f t="shared" si="8"/>
        <v>0.03064072633</v>
      </c>
      <c r="N4733" s="76">
        <f t="shared" ref="N4733:O4733" si="14203">N4732+L4733</f>
        <v>378.4147375</v>
      </c>
      <c r="O4733" s="76">
        <f t="shared" si="14203"/>
        <v>451.8272299</v>
      </c>
      <c r="P4733" s="74">
        <f>I4733*SIP_Calculator!$D$26</f>
        <v>0</v>
      </c>
      <c r="Q4733" s="74">
        <f t="shared" si="10"/>
        <v>0</v>
      </c>
      <c r="R4733" s="74">
        <f t="shared" si="11"/>
        <v>0</v>
      </c>
      <c r="S4733" s="74">
        <f t="shared" ref="S4733:T4733" si="14204">S4732+Q4733</f>
        <v>378.2415188</v>
      </c>
      <c r="T4733" s="74">
        <f t="shared" si="14204"/>
        <v>451.7109104</v>
      </c>
      <c r="U4733" s="75">
        <f>J4733*SIP_Calculator!$D$27</f>
        <v>0</v>
      </c>
      <c r="V4733" s="75">
        <f t="shared" si="13"/>
        <v>0</v>
      </c>
      <c r="W4733" s="75">
        <f t="shared" si="14"/>
        <v>0</v>
      </c>
      <c r="X4733" s="75">
        <f t="shared" ref="X4733:Y4733" si="14205">X4732+V4733</f>
        <v>379.3762087</v>
      </c>
      <c r="Y4733" s="75">
        <f t="shared" si="14205"/>
        <v>453.0021695</v>
      </c>
    </row>
    <row r="4734" ht="15.75" customHeight="1">
      <c r="A4734" s="81">
        <v>45082.0</v>
      </c>
      <c r="B4734" s="82">
        <v>18513.85</v>
      </c>
      <c r="C4734" s="82">
        <v>15859.5</v>
      </c>
      <c r="D4734" s="74">
        <f t="shared" si="33"/>
        <v>994</v>
      </c>
      <c r="E4734" s="74">
        <f t="shared" si="16"/>
        <v>1</v>
      </c>
      <c r="F4734" s="75">
        <f t="shared" si="4"/>
        <v>6</v>
      </c>
      <c r="G4734" s="75">
        <f t="shared" si="17"/>
        <v>0</v>
      </c>
      <c r="H4734" s="76">
        <f>IF(A4734&lt;SIP_Calculator!$B$7,0,IF(A4734&gt;SIP_Calculator!$E$7,0,1))</f>
        <v>1</v>
      </c>
      <c r="I4734" s="74">
        <f t="shared" si="5"/>
        <v>1</v>
      </c>
      <c r="J4734" s="75">
        <f t="shared" si="6"/>
        <v>0</v>
      </c>
      <c r="K4734" s="76">
        <f>H4734*SIP_Calculator!$D$25</f>
        <v>484.4666522</v>
      </c>
      <c r="L4734" s="76">
        <f t="shared" si="7"/>
        <v>0.02616779612</v>
      </c>
      <c r="M4734" s="76">
        <f t="shared" si="8"/>
        <v>0.03054741021</v>
      </c>
      <c r="N4734" s="76">
        <f t="shared" ref="N4734:O4734" si="14206">N4733+L4734</f>
        <v>378.4409053</v>
      </c>
      <c r="O4734" s="76">
        <f t="shared" si="14206"/>
        <v>451.8577773</v>
      </c>
      <c r="P4734" s="74">
        <f>I4734*SIP_Calculator!$D$26</f>
        <v>2301.341589</v>
      </c>
      <c r="Q4734" s="74">
        <f t="shared" si="10"/>
        <v>0.1243037828</v>
      </c>
      <c r="R4734" s="74">
        <f t="shared" si="11"/>
        <v>0.1451080797</v>
      </c>
      <c r="S4734" s="74">
        <f t="shared" ref="S4734:T4734" si="14207">S4733+Q4734</f>
        <v>378.3658226</v>
      </c>
      <c r="T4734" s="74">
        <f t="shared" si="14207"/>
        <v>451.8560185</v>
      </c>
      <c r="U4734" s="75">
        <f>J4734*SIP_Calculator!$D$27</f>
        <v>0</v>
      </c>
      <c r="V4734" s="75">
        <f t="shared" si="13"/>
        <v>0</v>
      </c>
      <c r="W4734" s="75">
        <f t="shared" si="14"/>
        <v>0</v>
      </c>
      <c r="X4734" s="75">
        <f t="shared" ref="X4734:Y4734" si="14208">X4733+V4734</f>
        <v>379.3762087</v>
      </c>
      <c r="Y4734" s="75">
        <f t="shared" si="14208"/>
        <v>453.0021695</v>
      </c>
    </row>
    <row r="4735" ht="15.75" customHeight="1">
      <c r="A4735" s="81">
        <v>45083.0</v>
      </c>
      <c r="B4735" s="82">
        <v>18527.85</v>
      </c>
      <c r="C4735" s="82">
        <v>15878.4</v>
      </c>
      <c r="D4735" s="74">
        <f t="shared" si="33"/>
        <v>994</v>
      </c>
      <c r="E4735" s="74">
        <f t="shared" si="16"/>
        <v>0</v>
      </c>
      <c r="F4735" s="75">
        <f t="shared" si="4"/>
        <v>6</v>
      </c>
      <c r="G4735" s="75">
        <f t="shared" si="17"/>
        <v>0</v>
      </c>
      <c r="H4735" s="76">
        <f>IF(A4735&lt;SIP_Calculator!$B$7,0,IF(A4735&gt;SIP_Calculator!$E$7,0,1))</f>
        <v>1</v>
      </c>
      <c r="I4735" s="74">
        <f t="shared" si="5"/>
        <v>0</v>
      </c>
      <c r="J4735" s="75">
        <f t="shared" si="6"/>
        <v>0</v>
      </c>
      <c r="K4735" s="76">
        <f>H4735*SIP_Calculator!$D$25</f>
        <v>484.4666522</v>
      </c>
      <c r="L4735" s="76">
        <f t="shared" si="7"/>
        <v>0.02614802323</v>
      </c>
      <c r="M4735" s="76">
        <f t="shared" si="8"/>
        <v>0.03051104974</v>
      </c>
      <c r="N4735" s="76">
        <f t="shared" ref="N4735:O4735" si="14209">N4734+L4735</f>
        <v>378.4670533</v>
      </c>
      <c r="O4735" s="76">
        <f t="shared" si="14209"/>
        <v>451.8882883</v>
      </c>
      <c r="P4735" s="74">
        <f>I4735*SIP_Calculator!$D$26</f>
        <v>0</v>
      </c>
      <c r="Q4735" s="74">
        <f t="shared" si="10"/>
        <v>0</v>
      </c>
      <c r="R4735" s="74">
        <f t="shared" si="11"/>
        <v>0</v>
      </c>
      <c r="S4735" s="74">
        <f t="shared" ref="S4735:T4735" si="14210">S4734+Q4735</f>
        <v>378.3658226</v>
      </c>
      <c r="T4735" s="74">
        <f t="shared" si="14210"/>
        <v>451.8560185</v>
      </c>
      <c r="U4735" s="75">
        <f>J4735*SIP_Calculator!$D$27</f>
        <v>0</v>
      </c>
      <c r="V4735" s="75">
        <f t="shared" si="13"/>
        <v>0</v>
      </c>
      <c r="W4735" s="75">
        <f t="shared" si="14"/>
        <v>0</v>
      </c>
      <c r="X4735" s="75">
        <f t="shared" ref="X4735:Y4735" si="14211">X4734+V4735</f>
        <v>379.3762087</v>
      </c>
      <c r="Y4735" s="75">
        <f t="shared" si="14211"/>
        <v>453.0021695</v>
      </c>
    </row>
    <row r="4736" ht="15.75" customHeight="1">
      <c r="A4736" s="81">
        <v>45084.0</v>
      </c>
      <c r="B4736" s="82">
        <v>18659.65</v>
      </c>
      <c r="C4736" s="82">
        <v>16006.7</v>
      </c>
      <c r="D4736" s="74">
        <f t="shared" si="33"/>
        <v>994</v>
      </c>
      <c r="E4736" s="74">
        <f t="shared" si="16"/>
        <v>0</v>
      </c>
      <c r="F4736" s="75">
        <f t="shared" si="4"/>
        <v>6</v>
      </c>
      <c r="G4736" s="75">
        <f t="shared" si="17"/>
        <v>0</v>
      </c>
      <c r="H4736" s="76">
        <f>IF(A4736&lt;SIP_Calculator!$B$7,0,IF(A4736&gt;SIP_Calculator!$E$7,0,1))</f>
        <v>1</v>
      </c>
      <c r="I4736" s="74">
        <f t="shared" si="5"/>
        <v>0</v>
      </c>
      <c r="J4736" s="75">
        <f t="shared" si="6"/>
        <v>0</v>
      </c>
      <c r="K4736" s="76">
        <f>H4736*SIP_Calculator!$D$25</f>
        <v>484.4666522</v>
      </c>
      <c r="L4736" s="76">
        <f t="shared" si="7"/>
        <v>0.02596333008</v>
      </c>
      <c r="M4736" s="76">
        <f t="shared" si="8"/>
        <v>0.03026649167</v>
      </c>
      <c r="N4736" s="76">
        <f t="shared" ref="N4736:O4736" si="14212">N4735+L4736</f>
        <v>378.4930167</v>
      </c>
      <c r="O4736" s="76">
        <f t="shared" si="14212"/>
        <v>451.9185548</v>
      </c>
      <c r="P4736" s="74">
        <f>I4736*SIP_Calculator!$D$26</f>
        <v>0</v>
      </c>
      <c r="Q4736" s="74">
        <f t="shared" si="10"/>
        <v>0</v>
      </c>
      <c r="R4736" s="74">
        <f t="shared" si="11"/>
        <v>0</v>
      </c>
      <c r="S4736" s="74">
        <f t="shared" ref="S4736:T4736" si="14213">S4735+Q4736</f>
        <v>378.3658226</v>
      </c>
      <c r="T4736" s="74">
        <f t="shared" si="14213"/>
        <v>451.8560185</v>
      </c>
      <c r="U4736" s="75">
        <f>J4736*SIP_Calculator!$D$27</f>
        <v>0</v>
      </c>
      <c r="V4736" s="75">
        <f t="shared" si="13"/>
        <v>0</v>
      </c>
      <c r="W4736" s="75">
        <f t="shared" si="14"/>
        <v>0</v>
      </c>
      <c r="X4736" s="75">
        <f t="shared" ref="X4736:Y4736" si="14214">X4735+V4736</f>
        <v>379.3762087</v>
      </c>
      <c r="Y4736" s="75">
        <f t="shared" si="14214"/>
        <v>453.0021695</v>
      </c>
    </row>
    <row r="4737" ht="15.75" customHeight="1">
      <c r="A4737" s="81">
        <v>45085.0</v>
      </c>
      <c r="B4737" s="82">
        <v>18562.95</v>
      </c>
      <c r="C4737" s="82">
        <v>15921.05</v>
      </c>
      <c r="D4737" s="74">
        <f t="shared" si="33"/>
        <v>994</v>
      </c>
      <c r="E4737" s="74">
        <f t="shared" si="16"/>
        <v>0</v>
      </c>
      <c r="F4737" s="75">
        <f t="shared" si="4"/>
        <v>6</v>
      </c>
      <c r="G4737" s="75">
        <f t="shared" si="17"/>
        <v>0</v>
      </c>
      <c r="H4737" s="76">
        <f>IF(A4737&lt;SIP_Calculator!$B$7,0,IF(A4737&gt;SIP_Calculator!$E$7,0,1))</f>
        <v>1</v>
      </c>
      <c r="I4737" s="74">
        <f t="shared" si="5"/>
        <v>0</v>
      </c>
      <c r="J4737" s="75">
        <f t="shared" si="6"/>
        <v>0</v>
      </c>
      <c r="K4737" s="76">
        <f>H4737*SIP_Calculator!$D$25</f>
        <v>484.4666522</v>
      </c>
      <c r="L4737" s="76">
        <f t="shared" si="7"/>
        <v>0.02609858089</v>
      </c>
      <c r="M4737" s="76">
        <f t="shared" si="8"/>
        <v>0.03042931541</v>
      </c>
      <c r="N4737" s="76">
        <f t="shared" ref="N4737:O4737" si="14215">N4736+L4737</f>
        <v>378.5191153</v>
      </c>
      <c r="O4737" s="76">
        <f t="shared" si="14215"/>
        <v>451.9489841</v>
      </c>
      <c r="P4737" s="74">
        <f>I4737*SIP_Calculator!$D$26</f>
        <v>0</v>
      </c>
      <c r="Q4737" s="74">
        <f t="shared" si="10"/>
        <v>0</v>
      </c>
      <c r="R4737" s="74">
        <f t="shared" si="11"/>
        <v>0</v>
      </c>
      <c r="S4737" s="74">
        <f t="shared" ref="S4737:T4737" si="14216">S4736+Q4737</f>
        <v>378.3658226</v>
      </c>
      <c r="T4737" s="74">
        <f t="shared" si="14216"/>
        <v>451.8560185</v>
      </c>
      <c r="U4737" s="75">
        <f>J4737*SIP_Calculator!$D$27</f>
        <v>0</v>
      </c>
      <c r="V4737" s="75">
        <f t="shared" si="13"/>
        <v>0</v>
      </c>
      <c r="W4737" s="75">
        <f t="shared" si="14"/>
        <v>0</v>
      </c>
      <c r="X4737" s="75">
        <f t="shared" ref="X4737:Y4737" si="14217">X4736+V4737</f>
        <v>379.3762087</v>
      </c>
      <c r="Y4737" s="75">
        <f t="shared" si="14217"/>
        <v>453.0021695</v>
      </c>
    </row>
    <row r="4738" ht="15.75" customHeight="1">
      <c r="A4738" s="81">
        <v>45086.0</v>
      </c>
      <c r="B4738" s="82">
        <v>18502.1</v>
      </c>
      <c r="C4738" s="82">
        <v>15877.4</v>
      </c>
      <c r="D4738" s="74">
        <f t="shared" si="33"/>
        <v>994</v>
      </c>
      <c r="E4738" s="74">
        <f t="shared" si="16"/>
        <v>0</v>
      </c>
      <c r="F4738" s="75">
        <f t="shared" si="4"/>
        <v>6</v>
      </c>
      <c r="G4738" s="75">
        <f t="shared" si="17"/>
        <v>0</v>
      </c>
      <c r="H4738" s="76">
        <f>IF(A4738&lt;SIP_Calculator!$B$7,0,IF(A4738&gt;SIP_Calculator!$E$7,0,1))</f>
        <v>1</v>
      </c>
      <c r="I4738" s="74">
        <f t="shared" si="5"/>
        <v>0</v>
      </c>
      <c r="J4738" s="75">
        <f t="shared" si="6"/>
        <v>0</v>
      </c>
      <c r="K4738" s="76">
        <f>H4738*SIP_Calculator!$D$25</f>
        <v>484.4666522</v>
      </c>
      <c r="L4738" s="76">
        <f t="shared" si="7"/>
        <v>0.02618441432</v>
      </c>
      <c r="M4738" s="76">
        <f t="shared" si="8"/>
        <v>0.0305129714</v>
      </c>
      <c r="N4738" s="76">
        <f t="shared" ref="N4738:O4738" si="14218">N4737+L4738</f>
        <v>378.5452997</v>
      </c>
      <c r="O4738" s="76">
        <f t="shared" si="14218"/>
        <v>451.9794971</v>
      </c>
      <c r="P4738" s="74">
        <f>I4738*SIP_Calculator!$D$26</f>
        <v>0</v>
      </c>
      <c r="Q4738" s="74">
        <f t="shared" si="10"/>
        <v>0</v>
      </c>
      <c r="R4738" s="74">
        <f t="shared" si="11"/>
        <v>0</v>
      </c>
      <c r="S4738" s="74">
        <f t="shared" ref="S4738:T4738" si="14219">S4737+Q4738</f>
        <v>378.3658226</v>
      </c>
      <c r="T4738" s="74">
        <f t="shared" si="14219"/>
        <v>451.8560185</v>
      </c>
      <c r="U4738" s="75">
        <f>J4738*SIP_Calculator!$D$27</f>
        <v>0</v>
      </c>
      <c r="V4738" s="75">
        <f t="shared" si="13"/>
        <v>0</v>
      </c>
      <c r="W4738" s="75">
        <f t="shared" si="14"/>
        <v>0</v>
      </c>
      <c r="X4738" s="75">
        <f t="shared" ref="X4738:Y4738" si="14220">X4737+V4738</f>
        <v>379.3762087</v>
      </c>
      <c r="Y4738" s="75">
        <f t="shared" si="14220"/>
        <v>453.0021695</v>
      </c>
    </row>
    <row r="4739" ht="15.75" customHeight="1">
      <c r="A4739" s="81">
        <v>45089.0</v>
      </c>
      <c r="B4739" s="82">
        <v>18545.8</v>
      </c>
      <c r="C4739" s="82">
        <v>15929.1</v>
      </c>
      <c r="D4739" s="74">
        <f t="shared" si="33"/>
        <v>995</v>
      </c>
      <c r="E4739" s="74">
        <f t="shared" si="16"/>
        <v>1</v>
      </c>
      <c r="F4739" s="75">
        <f t="shared" si="4"/>
        <v>6</v>
      </c>
      <c r="G4739" s="75">
        <f t="shared" si="17"/>
        <v>0</v>
      </c>
      <c r="H4739" s="76">
        <f>IF(A4739&lt;SIP_Calculator!$B$7,0,IF(A4739&gt;SIP_Calculator!$E$7,0,1))</f>
        <v>1</v>
      </c>
      <c r="I4739" s="74">
        <f t="shared" si="5"/>
        <v>1</v>
      </c>
      <c r="J4739" s="75">
        <f t="shared" si="6"/>
        <v>0</v>
      </c>
      <c r="K4739" s="76">
        <f>H4739*SIP_Calculator!$D$25</f>
        <v>484.4666522</v>
      </c>
      <c r="L4739" s="76">
        <f t="shared" si="7"/>
        <v>0.02612271523</v>
      </c>
      <c r="M4739" s="76">
        <f t="shared" si="8"/>
        <v>0.03041393752</v>
      </c>
      <c r="N4739" s="76">
        <f t="shared" ref="N4739:O4739" si="14221">N4738+L4739</f>
        <v>378.5714224</v>
      </c>
      <c r="O4739" s="76">
        <f t="shared" si="14221"/>
        <v>452.009911</v>
      </c>
      <c r="P4739" s="74">
        <f>I4739*SIP_Calculator!$D$26</f>
        <v>2301.341589</v>
      </c>
      <c r="Q4739" s="74">
        <f t="shared" si="10"/>
        <v>0.124089637</v>
      </c>
      <c r="R4739" s="74">
        <f t="shared" si="11"/>
        <v>0.14447405</v>
      </c>
      <c r="S4739" s="74">
        <f t="shared" ref="S4739:T4739" si="14222">S4738+Q4739</f>
        <v>378.4899122</v>
      </c>
      <c r="T4739" s="74">
        <f t="shared" si="14222"/>
        <v>452.0004926</v>
      </c>
      <c r="U4739" s="75">
        <f>J4739*SIP_Calculator!$D$27</f>
        <v>0</v>
      </c>
      <c r="V4739" s="75">
        <f t="shared" si="13"/>
        <v>0</v>
      </c>
      <c r="W4739" s="75">
        <f t="shared" si="14"/>
        <v>0</v>
      </c>
      <c r="X4739" s="75">
        <f t="shared" ref="X4739:Y4739" si="14223">X4738+V4739</f>
        <v>379.3762087</v>
      </c>
      <c r="Y4739" s="75">
        <f t="shared" si="14223"/>
        <v>453.0021695</v>
      </c>
    </row>
    <row r="4740" ht="15.75" customHeight="1">
      <c r="A4740" s="81">
        <v>45090.0</v>
      </c>
      <c r="B4740" s="82">
        <v>18668.0</v>
      </c>
      <c r="C4740" s="82">
        <v>16048.2</v>
      </c>
      <c r="D4740" s="74">
        <f t="shared" si="33"/>
        <v>995</v>
      </c>
      <c r="E4740" s="74">
        <f t="shared" si="16"/>
        <v>0</v>
      </c>
      <c r="F4740" s="75">
        <f t="shared" si="4"/>
        <v>6</v>
      </c>
      <c r="G4740" s="75">
        <f t="shared" si="17"/>
        <v>0</v>
      </c>
      <c r="H4740" s="76">
        <f>IF(A4740&lt;SIP_Calculator!$B$7,0,IF(A4740&gt;SIP_Calculator!$E$7,0,1))</f>
        <v>1</v>
      </c>
      <c r="I4740" s="74">
        <f t="shared" si="5"/>
        <v>0</v>
      </c>
      <c r="J4740" s="75">
        <f t="shared" si="6"/>
        <v>0</v>
      </c>
      <c r="K4740" s="76">
        <f>H4740*SIP_Calculator!$D$25</f>
        <v>484.4666522</v>
      </c>
      <c r="L4740" s="76">
        <f t="shared" si="7"/>
        <v>0.02595171696</v>
      </c>
      <c r="M4740" s="76">
        <f t="shared" si="8"/>
        <v>0.03018822374</v>
      </c>
      <c r="N4740" s="76">
        <f t="shared" ref="N4740:O4740" si="14224">N4739+L4740</f>
        <v>378.5973741</v>
      </c>
      <c r="O4740" s="76">
        <f t="shared" si="14224"/>
        <v>452.0400993</v>
      </c>
      <c r="P4740" s="74">
        <f>I4740*SIP_Calculator!$D$26</f>
        <v>0</v>
      </c>
      <c r="Q4740" s="74">
        <f t="shared" si="10"/>
        <v>0</v>
      </c>
      <c r="R4740" s="74">
        <f t="shared" si="11"/>
        <v>0</v>
      </c>
      <c r="S4740" s="74">
        <f t="shared" ref="S4740:T4740" si="14225">S4739+Q4740</f>
        <v>378.4899122</v>
      </c>
      <c r="T4740" s="74">
        <f t="shared" si="14225"/>
        <v>452.0004926</v>
      </c>
      <c r="U4740" s="75">
        <f>J4740*SIP_Calculator!$D$27</f>
        <v>0</v>
      </c>
      <c r="V4740" s="75">
        <f t="shared" si="13"/>
        <v>0</v>
      </c>
      <c r="W4740" s="75">
        <f t="shared" si="14"/>
        <v>0</v>
      </c>
      <c r="X4740" s="75">
        <f t="shared" ref="X4740:Y4740" si="14226">X4739+V4740</f>
        <v>379.3762087</v>
      </c>
      <c r="Y4740" s="75">
        <f t="shared" si="14226"/>
        <v>453.0021695</v>
      </c>
    </row>
    <row r="4741" ht="15.75" customHeight="1">
      <c r="A4741" s="81">
        <v>45091.0</v>
      </c>
      <c r="B4741" s="82">
        <v>18705.25</v>
      </c>
      <c r="C4741" s="82">
        <v>16084.05</v>
      </c>
      <c r="D4741" s="74">
        <f t="shared" si="33"/>
        <v>995</v>
      </c>
      <c r="E4741" s="74">
        <f t="shared" si="16"/>
        <v>0</v>
      </c>
      <c r="F4741" s="75">
        <f t="shared" si="4"/>
        <v>6</v>
      </c>
      <c r="G4741" s="75">
        <f t="shared" si="17"/>
        <v>0</v>
      </c>
      <c r="H4741" s="76">
        <f>IF(A4741&lt;SIP_Calculator!$B$7,0,IF(A4741&gt;SIP_Calculator!$E$7,0,1))</f>
        <v>1</v>
      </c>
      <c r="I4741" s="74">
        <f t="shared" si="5"/>
        <v>0</v>
      </c>
      <c r="J4741" s="75">
        <f t="shared" si="6"/>
        <v>0</v>
      </c>
      <c r="K4741" s="76">
        <f>H4741*SIP_Calculator!$D$25</f>
        <v>484.4666522</v>
      </c>
      <c r="L4741" s="76">
        <f t="shared" si="7"/>
        <v>0.0259000362</v>
      </c>
      <c r="M4741" s="76">
        <f t="shared" si="8"/>
        <v>0.03012093672</v>
      </c>
      <c r="N4741" s="76">
        <f t="shared" ref="N4741:O4741" si="14227">N4740+L4741</f>
        <v>378.6232741</v>
      </c>
      <c r="O4741" s="76">
        <f t="shared" si="14227"/>
        <v>452.0702202</v>
      </c>
      <c r="P4741" s="74">
        <f>I4741*SIP_Calculator!$D$26</f>
        <v>0</v>
      </c>
      <c r="Q4741" s="74">
        <f t="shared" si="10"/>
        <v>0</v>
      </c>
      <c r="R4741" s="74">
        <f t="shared" si="11"/>
        <v>0</v>
      </c>
      <c r="S4741" s="74">
        <f t="shared" ref="S4741:T4741" si="14228">S4740+Q4741</f>
        <v>378.4899122</v>
      </c>
      <c r="T4741" s="74">
        <f t="shared" si="14228"/>
        <v>452.0004926</v>
      </c>
      <c r="U4741" s="75">
        <f>J4741*SIP_Calculator!$D$27</f>
        <v>0</v>
      </c>
      <c r="V4741" s="75">
        <f t="shared" si="13"/>
        <v>0</v>
      </c>
      <c r="W4741" s="75">
        <f t="shared" si="14"/>
        <v>0</v>
      </c>
      <c r="X4741" s="75">
        <f t="shared" ref="X4741:Y4741" si="14229">X4740+V4741</f>
        <v>379.3762087</v>
      </c>
      <c r="Y4741" s="75">
        <f t="shared" si="14229"/>
        <v>453.0021695</v>
      </c>
    </row>
    <row r="4742" ht="15.75" customHeight="1">
      <c r="A4742" s="81">
        <v>45092.0</v>
      </c>
      <c r="B4742" s="82">
        <v>18653.6</v>
      </c>
      <c r="C4742" s="82">
        <v>16058.25</v>
      </c>
      <c r="D4742" s="74">
        <f t="shared" si="33"/>
        <v>995</v>
      </c>
      <c r="E4742" s="74">
        <f t="shared" si="16"/>
        <v>0</v>
      </c>
      <c r="F4742" s="75">
        <f t="shared" si="4"/>
        <v>6</v>
      </c>
      <c r="G4742" s="75">
        <f t="shared" si="17"/>
        <v>0</v>
      </c>
      <c r="H4742" s="76">
        <f>IF(A4742&lt;SIP_Calculator!$B$7,0,IF(A4742&gt;SIP_Calculator!$E$7,0,1))</f>
        <v>1</v>
      </c>
      <c r="I4742" s="74">
        <f t="shared" si="5"/>
        <v>0</v>
      </c>
      <c r="J4742" s="75">
        <f t="shared" si="6"/>
        <v>0</v>
      </c>
      <c r="K4742" s="76">
        <f>H4742*SIP_Calculator!$D$25</f>
        <v>484.4666522</v>
      </c>
      <c r="L4742" s="76">
        <f t="shared" si="7"/>
        <v>0.02597175088</v>
      </c>
      <c r="M4742" s="76">
        <f t="shared" si="8"/>
        <v>0.03016933054</v>
      </c>
      <c r="N4742" s="76">
        <f t="shared" ref="N4742:O4742" si="14230">N4741+L4742</f>
        <v>378.6492459</v>
      </c>
      <c r="O4742" s="76">
        <f t="shared" si="14230"/>
        <v>452.1003895</v>
      </c>
      <c r="P4742" s="74">
        <f>I4742*SIP_Calculator!$D$26</f>
        <v>0</v>
      </c>
      <c r="Q4742" s="74">
        <f t="shared" si="10"/>
        <v>0</v>
      </c>
      <c r="R4742" s="74">
        <f t="shared" si="11"/>
        <v>0</v>
      </c>
      <c r="S4742" s="74">
        <f t="shared" ref="S4742:T4742" si="14231">S4741+Q4742</f>
        <v>378.4899122</v>
      </c>
      <c r="T4742" s="74">
        <f t="shared" si="14231"/>
        <v>452.0004926</v>
      </c>
      <c r="U4742" s="75">
        <f>J4742*SIP_Calculator!$D$27</f>
        <v>0</v>
      </c>
      <c r="V4742" s="75">
        <f t="shared" si="13"/>
        <v>0</v>
      </c>
      <c r="W4742" s="75">
        <f t="shared" si="14"/>
        <v>0</v>
      </c>
      <c r="X4742" s="75">
        <f t="shared" ref="X4742:Y4742" si="14232">X4741+V4742</f>
        <v>379.3762087</v>
      </c>
      <c r="Y4742" s="75">
        <f t="shared" si="14232"/>
        <v>453.0021695</v>
      </c>
    </row>
    <row r="4743" ht="15.75" customHeight="1">
      <c r="A4743" s="81">
        <v>45093.0</v>
      </c>
      <c r="B4743" s="82">
        <v>18798.55</v>
      </c>
      <c r="C4743" s="82">
        <v>16181.45</v>
      </c>
      <c r="D4743" s="74">
        <f t="shared" si="33"/>
        <v>995</v>
      </c>
      <c r="E4743" s="74">
        <f t="shared" si="16"/>
        <v>0</v>
      </c>
      <c r="F4743" s="75">
        <f t="shared" si="4"/>
        <v>6</v>
      </c>
      <c r="G4743" s="75">
        <f t="shared" si="17"/>
        <v>0</v>
      </c>
      <c r="H4743" s="76">
        <f>IF(A4743&lt;SIP_Calculator!$B$7,0,IF(A4743&gt;SIP_Calculator!$E$7,0,1))</f>
        <v>1</v>
      </c>
      <c r="I4743" s="74">
        <f t="shared" si="5"/>
        <v>0</v>
      </c>
      <c r="J4743" s="75">
        <f t="shared" si="6"/>
        <v>0</v>
      </c>
      <c r="K4743" s="76">
        <f>H4743*SIP_Calculator!$D$25</f>
        <v>484.4666522</v>
      </c>
      <c r="L4743" s="76">
        <f t="shared" si="7"/>
        <v>0.02577149047</v>
      </c>
      <c r="M4743" s="76">
        <f t="shared" si="8"/>
        <v>0.02993963163</v>
      </c>
      <c r="N4743" s="76">
        <f t="shared" ref="N4743:O4743" si="14233">N4742+L4743</f>
        <v>378.6750174</v>
      </c>
      <c r="O4743" s="76">
        <f t="shared" si="14233"/>
        <v>452.1303292</v>
      </c>
      <c r="P4743" s="74">
        <f>I4743*SIP_Calculator!$D$26</f>
        <v>0</v>
      </c>
      <c r="Q4743" s="74">
        <f t="shared" si="10"/>
        <v>0</v>
      </c>
      <c r="R4743" s="74">
        <f t="shared" si="11"/>
        <v>0</v>
      </c>
      <c r="S4743" s="74">
        <f t="shared" ref="S4743:T4743" si="14234">S4742+Q4743</f>
        <v>378.4899122</v>
      </c>
      <c r="T4743" s="74">
        <f t="shared" si="14234"/>
        <v>452.0004926</v>
      </c>
      <c r="U4743" s="75">
        <f>J4743*SIP_Calculator!$D$27</f>
        <v>0</v>
      </c>
      <c r="V4743" s="75">
        <f t="shared" si="13"/>
        <v>0</v>
      </c>
      <c r="W4743" s="75">
        <f t="shared" si="14"/>
        <v>0</v>
      </c>
      <c r="X4743" s="75">
        <f t="shared" ref="X4743:Y4743" si="14235">X4742+V4743</f>
        <v>379.3762087</v>
      </c>
      <c r="Y4743" s="75">
        <f t="shared" si="14235"/>
        <v>453.0021695</v>
      </c>
    </row>
    <row r="4744" ht="15.75" customHeight="1">
      <c r="A4744" s="81">
        <v>45096.0</v>
      </c>
      <c r="B4744" s="82">
        <v>18732.8</v>
      </c>
      <c r="C4744" s="82">
        <v>16142.15</v>
      </c>
      <c r="D4744" s="74">
        <f t="shared" si="33"/>
        <v>996</v>
      </c>
      <c r="E4744" s="74">
        <f t="shared" si="16"/>
        <v>1</v>
      </c>
      <c r="F4744" s="75">
        <f t="shared" si="4"/>
        <v>6</v>
      </c>
      <c r="G4744" s="75">
        <f t="shared" si="17"/>
        <v>0</v>
      </c>
      <c r="H4744" s="76">
        <f>IF(A4744&lt;SIP_Calculator!$B$7,0,IF(A4744&gt;SIP_Calculator!$E$7,0,1))</f>
        <v>1</v>
      </c>
      <c r="I4744" s="74">
        <f t="shared" si="5"/>
        <v>1</v>
      </c>
      <c r="J4744" s="75">
        <f t="shared" si="6"/>
        <v>0</v>
      </c>
      <c r="K4744" s="76">
        <f>H4744*SIP_Calculator!$D$25</f>
        <v>484.4666522</v>
      </c>
      <c r="L4744" s="76">
        <f t="shared" si="7"/>
        <v>0.02586194547</v>
      </c>
      <c r="M4744" s="76">
        <f t="shared" si="8"/>
        <v>0.03001252325</v>
      </c>
      <c r="N4744" s="76">
        <f t="shared" ref="N4744:O4744" si="14236">N4743+L4744</f>
        <v>378.7008793</v>
      </c>
      <c r="O4744" s="76">
        <f t="shared" si="14236"/>
        <v>452.1603417</v>
      </c>
      <c r="P4744" s="74">
        <f>I4744*SIP_Calculator!$D$26</f>
        <v>2301.341589</v>
      </c>
      <c r="Q4744" s="74">
        <f t="shared" si="10"/>
        <v>0.1228509133</v>
      </c>
      <c r="R4744" s="74">
        <f t="shared" si="11"/>
        <v>0.1425672286</v>
      </c>
      <c r="S4744" s="74">
        <f t="shared" ref="S4744:T4744" si="14237">S4743+Q4744</f>
        <v>378.6127631</v>
      </c>
      <c r="T4744" s="74">
        <f t="shared" si="14237"/>
        <v>452.1430598</v>
      </c>
      <c r="U4744" s="75">
        <f>J4744*SIP_Calculator!$D$27</f>
        <v>0</v>
      </c>
      <c r="V4744" s="75">
        <f t="shared" si="13"/>
        <v>0</v>
      </c>
      <c r="W4744" s="75">
        <f t="shared" si="14"/>
        <v>0</v>
      </c>
      <c r="X4744" s="75">
        <f t="shared" ref="X4744:Y4744" si="14238">X4743+V4744</f>
        <v>379.3762087</v>
      </c>
      <c r="Y4744" s="75">
        <f t="shared" si="14238"/>
        <v>453.0021695</v>
      </c>
    </row>
    <row r="4745" ht="15.75" customHeight="1">
      <c r="A4745" s="81">
        <v>45097.0</v>
      </c>
      <c r="B4745" s="82">
        <v>18794.6</v>
      </c>
      <c r="C4745" s="82">
        <v>16199.95</v>
      </c>
      <c r="D4745" s="74">
        <f t="shared" si="33"/>
        <v>996</v>
      </c>
      <c r="E4745" s="74">
        <f t="shared" si="16"/>
        <v>0</v>
      </c>
      <c r="F4745" s="75">
        <f t="shared" si="4"/>
        <v>6</v>
      </c>
      <c r="G4745" s="75">
        <f t="shared" si="17"/>
        <v>0</v>
      </c>
      <c r="H4745" s="76">
        <f>IF(A4745&lt;SIP_Calculator!$B$7,0,IF(A4745&gt;SIP_Calculator!$E$7,0,1))</f>
        <v>1</v>
      </c>
      <c r="I4745" s="74">
        <f t="shared" si="5"/>
        <v>0</v>
      </c>
      <c r="J4745" s="75">
        <f t="shared" si="6"/>
        <v>0</v>
      </c>
      <c r="K4745" s="76">
        <f>H4745*SIP_Calculator!$D$25</f>
        <v>484.4666522</v>
      </c>
      <c r="L4745" s="76">
        <f t="shared" si="7"/>
        <v>0.02577690678</v>
      </c>
      <c r="M4745" s="76">
        <f t="shared" si="8"/>
        <v>0.0299054412</v>
      </c>
      <c r="N4745" s="76">
        <f t="shared" ref="N4745:O4745" si="14239">N4744+L4745</f>
        <v>378.7266562</v>
      </c>
      <c r="O4745" s="76">
        <f t="shared" si="14239"/>
        <v>452.1902471</v>
      </c>
      <c r="P4745" s="74">
        <f>I4745*SIP_Calculator!$D$26</f>
        <v>0</v>
      </c>
      <c r="Q4745" s="74">
        <f t="shared" si="10"/>
        <v>0</v>
      </c>
      <c r="R4745" s="74">
        <f t="shared" si="11"/>
        <v>0</v>
      </c>
      <c r="S4745" s="74">
        <f t="shared" ref="S4745:T4745" si="14240">S4744+Q4745</f>
        <v>378.6127631</v>
      </c>
      <c r="T4745" s="74">
        <f t="shared" si="14240"/>
        <v>452.1430598</v>
      </c>
      <c r="U4745" s="75">
        <f>J4745*SIP_Calculator!$D$27</f>
        <v>0</v>
      </c>
      <c r="V4745" s="75">
        <f t="shared" si="13"/>
        <v>0</v>
      </c>
      <c r="W4745" s="75">
        <f t="shared" si="14"/>
        <v>0</v>
      </c>
      <c r="X4745" s="75">
        <f t="shared" ref="X4745:Y4745" si="14241">X4744+V4745</f>
        <v>379.3762087</v>
      </c>
      <c r="Y4745" s="75">
        <f t="shared" si="14241"/>
        <v>453.0021695</v>
      </c>
    </row>
    <row r="4746" ht="15.75" customHeight="1">
      <c r="A4746" s="81">
        <v>45098.0</v>
      </c>
      <c r="B4746" s="82">
        <v>18827.8</v>
      </c>
      <c r="C4746" s="82">
        <v>16240.95</v>
      </c>
      <c r="D4746" s="74">
        <f t="shared" si="33"/>
        <v>996</v>
      </c>
      <c r="E4746" s="74">
        <f t="shared" si="16"/>
        <v>0</v>
      </c>
      <c r="F4746" s="75">
        <f t="shared" si="4"/>
        <v>6</v>
      </c>
      <c r="G4746" s="75">
        <f t="shared" si="17"/>
        <v>0</v>
      </c>
      <c r="H4746" s="76">
        <f>IF(A4746&lt;SIP_Calculator!$B$7,0,IF(A4746&gt;SIP_Calculator!$E$7,0,1))</f>
        <v>1</v>
      </c>
      <c r="I4746" s="74">
        <f t="shared" si="5"/>
        <v>0</v>
      </c>
      <c r="J4746" s="75">
        <f t="shared" si="6"/>
        <v>0</v>
      </c>
      <c r="K4746" s="76">
        <f>H4746*SIP_Calculator!$D$25</f>
        <v>484.4666522</v>
      </c>
      <c r="L4746" s="76">
        <f t="shared" si="7"/>
        <v>0.02573145307</v>
      </c>
      <c r="M4746" s="76">
        <f t="shared" si="8"/>
        <v>0.02982994543</v>
      </c>
      <c r="N4746" s="76">
        <f t="shared" ref="N4746:O4746" si="14242">N4745+L4746</f>
        <v>378.7523877</v>
      </c>
      <c r="O4746" s="76">
        <f t="shared" si="14242"/>
        <v>452.2200771</v>
      </c>
      <c r="P4746" s="74">
        <f>I4746*SIP_Calculator!$D$26</f>
        <v>0</v>
      </c>
      <c r="Q4746" s="74">
        <f t="shared" si="10"/>
        <v>0</v>
      </c>
      <c r="R4746" s="74">
        <f t="shared" si="11"/>
        <v>0</v>
      </c>
      <c r="S4746" s="74">
        <f t="shared" ref="S4746:T4746" si="14243">S4745+Q4746</f>
        <v>378.6127631</v>
      </c>
      <c r="T4746" s="74">
        <f t="shared" si="14243"/>
        <v>452.1430598</v>
      </c>
      <c r="U4746" s="75">
        <f>J4746*SIP_Calculator!$D$27</f>
        <v>0</v>
      </c>
      <c r="V4746" s="75">
        <f t="shared" si="13"/>
        <v>0</v>
      </c>
      <c r="W4746" s="75">
        <f t="shared" si="14"/>
        <v>0</v>
      </c>
      <c r="X4746" s="75">
        <f t="shared" ref="X4746:Y4746" si="14244">X4745+V4746</f>
        <v>379.3762087</v>
      </c>
      <c r="Y4746" s="75">
        <f t="shared" si="14244"/>
        <v>453.0021695</v>
      </c>
    </row>
    <row r="4747" ht="15.75" customHeight="1">
      <c r="A4747" s="81">
        <v>45099.0</v>
      </c>
      <c r="B4747" s="82">
        <v>18722.7</v>
      </c>
      <c r="C4747" s="82">
        <v>16140.8</v>
      </c>
      <c r="D4747" s="74">
        <f t="shared" si="33"/>
        <v>996</v>
      </c>
      <c r="E4747" s="74">
        <f t="shared" si="16"/>
        <v>0</v>
      </c>
      <c r="F4747" s="75">
        <f t="shared" si="4"/>
        <v>6</v>
      </c>
      <c r="G4747" s="75">
        <f t="shared" si="17"/>
        <v>0</v>
      </c>
      <c r="H4747" s="76">
        <f>IF(A4747&lt;SIP_Calculator!$B$7,0,IF(A4747&gt;SIP_Calculator!$E$7,0,1))</f>
        <v>1</v>
      </c>
      <c r="I4747" s="74">
        <f t="shared" si="5"/>
        <v>0</v>
      </c>
      <c r="J4747" s="75">
        <f t="shared" si="6"/>
        <v>0</v>
      </c>
      <c r="K4747" s="76">
        <f>H4747*SIP_Calculator!$D$25</f>
        <v>484.4666522</v>
      </c>
      <c r="L4747" s="76">
        <f t="shared" si="7"/>
        <v>0.02587589676</v>
      </c>
      <c r="M4747" s="76">
        <f t="shared" si="8"/>
        <v>0.03001503347</v>
      </c>
      <c r="N4747" s="76">
        <f t="shared" ref="N4747:O4747" si="14245">N4746+L4747</f>
        <v>378.7782636</v>
      </c>
      <c r="O4747" s="76">
        <f t="shared" si="14245"/>
        <v>452.2500921</v>
      </c>
      <c r="P4747" s="74">
        <f>I4747*SIP_Calculator!$D$26</f>
        <v>0</v>
      </c>
      <c r="Q4747" s="74">
        <f t="shared" si="10"/>
        <v>0</v>
      </c>
      <c r="R4747" s="74">
        <f t="shared" si="11"/>
        <v>0</v>
      </c>
      <c r="S4747" s="74">
        <f t="shared" ref="S4747:T4747" si="14246">S4746+Q4747</f>
        <v>378.6127631</v>
      </c>
      <c r="T4747" s="74">
        <f t="shared" si="14246"/>
        <v>452.1430598</v>
      </c>
      <c r="U4747" s="75">
        <f>J4747*SIP_Calculator!$D$27</f>
        <v>0</v>
      </c>
      <c r="V4747" s="75">
        <f t="shared" si="13"/>
        <v>0</v>
      </c>
      <c r="W4747" s="75">
        <f t="shared" si="14"/>
        <v>0</v>
      </c>
      <c r="X4747" s="75">
        <f t="shared" ref="X4747:Y4747" si="14247">X4746+V4747</f>
        <v>379.3762087</v>
      </c>
      <c r="Y4747" s="75">
        <f t="shared" si="14247"/>
        <v>453.0021695</v>
      </c>
    </row>
    <row r="4748" ht="15.75" customHeight="1">
      <c r="A4748" s="81">
        <v>45100.0</v>
      </c>
      <c r="B4748" s="82">
        <v>18595.75</v>
      </c>
      <c r="C4748" s="82">
        <v>16011.8</v>
      </c>
      <c r="D4748" s="74">
        <f t="shared" si="33"/>
        <v>996</v>
      </c>
      <c r="E4748" s="74">
        <f t="shared" si="16"/>
        <v>0</v>
      </c>
      <c r="F4748" s="75">
        <f t="shared" si="4"/>
        <v>6</v>
      </c>
      <c r="G4748" s="75">
        <f t="shared" si="17"/>
        <v>0</v>
      </c>
      <c r="H4748" s="76">
        <f>IF(A4748&lt;SIP_Calculator!$B$7,0,IF(A4748&gt;SIP_Calculator!$E$7,0,1))</f>
        <v>1</v>
      </c>
      <c r="I4748" s="74">
        <f t="shared" si="5"/>
        <v>0</v>
      </c>
      <c r="J4748" s="75">
        <f t="shared" si="6"/>
        <v>0</v>
      </c>
      <c r="K4748" s="76">
        <f>H4748*SIP_Calculator!$D$25</f>
        <v>484.4666522</v>
      </c>
      <c r="L4748" s="76">
        <f t="shared" si="7"/>
        <v>0.02605254707</v>
      </c>
      <c r="M4748" s="76">
        <f t="shared" si="8"/>
        <v>0.03025685133</v>
      </c>
      <c r="N4748" s="76">
        <f t="shared" ref="N4748:O4748" si="14248">N4747+L4748</f>
        <v>378.8043161</v>
      </c>
      <c r="O4748" s="76">
        <f t="shared" si="14248"/>
        <v>452.280349</v>
      </c>
      <c r="P4748" s="74">
        <f>I4748*SIP_Calculator!$D$26</f>
        <v>0</v>
      </c>
      <c r="Q4748" s="74">
        <f t="shared" si="10"/>
        <v>0</v>
      </c>
      <c r="R4748" s="74">
        <f t="shared" si="11"/>
        <v>0</v>
      </c>
      <c r="S4748" s="74">
        <f t="shared" ref="S4748:T4748" si="14249">S4747+Q4748</f>
        <v>378.6127631</v>
      </c>
      <c r="T4748" s="74">
        <f t="shared" si="14249"/>
        <v>452.1430598</v>
      </c>
      <c r="U4748" s="75">
        <f>J4748*SIP_Calculator!$D$27</f>
        <v>0</v>
      </c>
      <c r="V4748" s="75">
        <f t="shared" si="13"/>
        <v>0</v>
      </c>
      <c r="W4748" s="75">
        <f t="shared" si="14"/>
        <v>0</v>
      </c>
      <c r="X4748" s="75">
        <f t="shared" ref="X4748:Y4748" si="14250">X4747+V4748</f>
        <v>379.3762087</v>
      </c>
      <c r="Y4748" s="75">
        <f t="shared" si="14250"/>
        <v>453.0021695</v>
      </c>
    </row>
    <row r="4749" ht="15.75" customHeight="1">
      <c r="A4749" s="81">
        <v>45103.0</v>
      </c>
      <c r="B4749" s="82">
        <v>18632.75</v>
      </c>
      <c r="C4749" s="82">
        <v>16066.15</v>
      </c>
      <c r="D4749" s="74">
        <f t="shared" si="33"/>
        <v>997</v>
      </c>
      <c r="E4749" s="74">
        <f t="shared" si="16"/>
        <v>1</v>
      </c>
      <c r="F4749" s="75">
        <f t="shared" si="4"/>
        <v>6</v>
      </c>
      <c r="G4749" s="75">
        <f t="shared" si="17"/>
        <v>0</v>
      </c>
      <c r="H4749" s="76">
        <f>IF(A4749&lt;SIP_Calculator!$B$7,0,IF(A4749&gt;SIP_Calculator!$E$7,0,1))</f>
        <v>1</v>
      </c>
      <c r="I4749" s="74">
        <f t="shared" si="5"/>
        <v>1</v>
      </c>
      <c r="J4749" s="75">
        <f t="shared" si="6"/>
        <v>0</v>
      </c>
      <c r="K4749" s="76">
        <f>H4749*SIP_Calculator!$D$25</f>
        <v>484.4666522</v>
      </c>
      <c r="L4749" s="76">
        <f t="shared" si="7"/>
        <v>0.0260008132</v>
      </c>
      <c r="M4749" s="76">
        <f t="shared" si="8"/>
        <v>0.03015449577</v>
      </c>
      <c r="N4749" s="76">
        <f t="shared" ref="N4749:O4749" si="14251">N4748+L4749</f>
        <v>378.8303169</v>
      </c>
      <c r="O4749" s="76">
        <f t="shared" si="14251"/>
        <v>452.3105035</v>
      </c>
      <c r="P4749" s="74">
        <f>I4749*SIP_Calculator!$D$26</f>
        <v>2301.341589</v>
      </c>
      <c r="Q4749" s="74">
        <f t="shared" si="10"/>
        <v>0.1235105709</v>
      </c>
      <c r="R4749" s="74">
        <f t="shared" si="11"/>
        <v>0.1432416347</v>
      </c>
      <c r="S4749" s="74">
        <f t="shared" ref="S4749:T4749" si="14252">S4748+Q4749</f>
        <v>378.7362737</v>
      </c>
      <c r="T4749" s="74">
        <f t="shared" si="14252"/>
        <v>452.2863014</v>
      </c>
      <c r="U4749" s="75">
        <f>J4749*SIP_Calculator!$D$27</f>
        <v>0</v>
      </c>
      <c r="V4749" s="75">
        <f t="shared" si="13"/>
        <v>0</v>
      </c>
      <c r="W4749" s="75">
        <f t="shared" si="14"/>
        <v>0</v>
      </c>
      <c r="X4749" s="75">
        <f t="shared" ref="X4749:Y4749" si="14253">X4748+V4749</f>
        <v>379.3762087</v>
      </c>
      <c r="Y4749" s="75">
        <f t="shared" si="14253"/>
        <v>453.0021695</v>
      </c>
    </row>
    <row r="4750" ht="15.75" customHeight="1">
      <c r="A4750" s="81">
        <v>45104.0</v>
      </c>
      <c r="B4750" s="82">
        <v>18751.3</v>
      </c>
      <c r="C4750" s="82">
        <v>16163.5</v>
      </c>
      <c r="D4750" s="74">
        <f t="shared" si="33"/>
        <v>997</v>
      </c>
      <c r="E4750" s="74">
        <f t="shared" si="16"/>
        <v>0</v>
      </c>
      <c r="F4750" s="75">
        <f t="shared" si="4"/>
        <v>6</v>
      </c>
      <c r="G4750" s="75">
        <f t="shared" si="17"/>
        <v>0</v>
      </c>
      <c r="H4750" s="76">
        <f>IF(A4750&lt;SIP_Calculator!$B$7,0,IF(A4750&gt;SIP_Calculator!$E$7,0,1))</f>
        <v>1</v>
      </c>
      <c r="I4750" s="74">
        <f t="shared" si="5"/>
        <v>0</v>
      </c>
      <c r="J4750" s="75">
        <f t="shared" si="6"/>
        <v>0</v>
      </c>
      <c r="K4750" s="76">
        <f>H4750*SIP_Calculator!$D$25</f>
        <v>484.4666522</v>
      </c>
      <c r="L4750" s="76">
        <f t="shared" si="7"/>
        <v>0.02583643012</v>
      </c>
      <c r="M4750" s="76">
        <f t="shared" si="8"/>
        <v>0.02997288039</v>
      </c>
      <c r="N4750" s="76">
        <f t="shared" ref="N4750:O4750" si="14254">N4749+L4750</f>
        <v>378.8561534</v>
      </c>
      <c r="O4750" s="76">
        <f t="shared" si="14254"/>
        <v>452.3404763</v>
      </c>
      <c r="P4750" s="74">
        <f>I4750*SIP_Calculator!$D$26</f>
        <v>0</v>
      </c>
      <c r="Q4750" s="74">
        <f t="shared" si="10"/>
        <v>0</v>
      </c>
      <c r="R4750" s="74">
        <f t="shared" si="11"/>
        <v>0</v>
      </c>
      <c r="S4750" s="74">
        <f t="shared" ref="S4750:T4750" si="14255">S4749+Q4750</f>
        <v>378.7362737</v>
      </c>
      <c r="T4750" s="74">
        <f t="shared" si="14255"/>
        <v>452.2863014</v>
      </c>
      <c r="U4750" s="75">
        <f>J4750*SIP_Calculator!$D$27</f>
        <v>0</v>
      </c>
      <c r="V4750" s="75">
        <f t="shared" si="13"/>
        <v>0</v>
      </c>
      <c r="W4750" s="75">
        <f t="shared" si="14"/>
        <v>0</v>
      </c>
      <c r="X4750" s="75">
        <f t="shared" ref="X4750:Y4750" si="14256">X4749+V4750</f>
        <v>379.3762087</v>
      </c>
      <c r="Y4750" s="75">
        <f t="shared" si="14256"/>
        <v>453.0021695</v>
      </c>
    </row>
    <row r="4751" ht="15.75" customHeight="1">
      <c r="A4751" s="81">
        <v>45105.0</v>
      </c>
      <c r="B4751" s="82">
        <v>18901.2</v>
      </c>
      <c r="C4751" s="82">
        <v>16277.2</v>
      </c>
      <c r="D4751" s="74">
        <f t="shared" si="33"/>
        <v>997</v>
      </c>
      <c r="E4751" s="74">
        <f t="shared" si="16"/>
        <v>0</v>
      </c>
      <c r="F4751" s="75">
        <f t="shared" si="4"/>
        <v>6</v>
      </c>
      <c r="G4751" s="75">
        <f t="shared" si="17"/>
        <v>0</v>
      </c>
      <c r="H4751" s="76">
        <f>IF(A4751&lt;SIP_Calculator!$B$7,0,IF(A4751&gt;SIP_Calculator!$E$7,0,1))</f>
        <v>1</v>
      </c>
      <c r="I4751" s="74">
        <f t="shared" si="5"/>
        <v>0</v>
      </c>
      <c r="J4751" s="75">
        <f t="shared" si="6"/>
        <v>0</v>
      </c>
      <c r="K4751" s="76">
        <f>H4751*SIP_Calculator!$D$25</f>
        <v>484.4666522</v>
      </c>
      <c r="L4751" s="76">
        <f t="shared" si="7"/>
        <v>0.0256315288</v>
      </c>
      <c r="M4751" s="76">
        <f t="shared" si="8"/>
        <v>0.0297635129</v>
      </c>
      <c r="N4751" s="76">
        <f t="shared" ref="N4751:O4751" si="14257">N4750+L4751</f>
        <v>378.8817849</v>
      </c>
      <c r="O4751" s="76">
        <f t="shared" si="14257"/>
        <v>452.3702398</v>
      </c>
      <c r="P4751" s="74">
        <f>I4751*SIP_Calculator!$D$26</f>
        <v>0</v>
      </c>
      <c r="Q4751" s="74">
        <f t="shared" si="10"/>
        <v>0</v>
      </c>
      <c r="R4751" s="74">
        <f t="shared" si="11"/>
        <v>0</v>
      </c>
      <c r="S4751" s="74">
        <f t="shared" ref="S4751:T4751" si="14258">S4750+Q4751</f>
        <v>378.7362737</v>
      </c>
      <c r="T4751" s="74">
        <f t="shared" si="14258"/>
        <v>452.2863014</v>
      </c>
      <c r="U4751" s="75">
        <f>J4751*SIP_Calculator!$D$27</f>
        <v>0</v>
      </c>
      <c r="V4751" s="75">
        <f t="shared" si="13"/>
        <v>0</v>
      </c>
      <c r="W4751" s="75">
        <f t="shared" si="14"/>
        <v>0</v>
      </c>
      <c r="X4751" s="75">
        <f t="shared" ref="X4751:Y4751" si="14259">X4750+V4751</f>
        <v>379.3762087</v>
      </c>
      <c r="Y4751" s="75">
        <f t="shared" si="14259"/>
        <v>453.0021695</v>
      </c>
    </row>
    <row r="4752" ht="15.75" customHeight="1">
      <c r="A4752" s="81">
        <v>45107.0</v>
      </c>
      <c r="B4752" s="82">
        <v>19099.55</v>
      </c>
      <c r="C4752" s="82">
        <v>16430.0</v>
      </c>
      <c r="D4752" s="74">
        <f t="shared" si="33"/>
        <v>997</v>
      </c>
      <c r="E4752" s="74">
        <f t="shared" si="16"/>
        <v>0</v>
      </c>
      <c r="F4752" s="75">
        <f t="shared" si="4"/>
        <v>6</v>
      </c>
      <c r="G4752" s="75">
        <f t="shared" si="17"/>
        <v>0</v>
      </c>
      <c r="H4752" s="76">
        <f>IF(A4752&lt;SIP_Calculator!$B$7,0,IF(A4752&gt;SIP_Calculator!$E$7,0,1))</f>
        <v>1</v>
      </c>
      <c r="I4752" s="74">
        <f t="shared" si="5"/>
        <v>0</v>
      </c>
      <c r="J4752" s="75">
        <f t="shared" si="6"/>
        <v>0</v>
      </c>
      <c r="K4752" s="76">
        <f>H4752*SIP_Calculator!$D$25</f>
        <v>484.4666522</v>
      </c>
      <c r="L4752" s="76">
        <f t="shared" si="7"/>
        <v>0.0253653438</v>
      </c>
      <c r="M4752" s="76">
        <f t="shared" si="8"/>
        <v>0.02948671042</v>
      </c>
      <c r="N4752" s="76">
        <f t="shared" ref="N4752:O4752" si="14260">N4751+L4752</f>
        <v>378.9071502</v>
      </c>
      <c r="O4752" s="76">
        <f t="shared" si="14260"/>
        <v>452.3997266</v>
      </c>
      <c r="P4752" s="74">
        <f>I4752*SIP_Calculator!$D$26</f>
        <v>0</v>
      </c>
      <c r="Q4752" s="74">
        <f t="shared" si="10"/>
        <v>0</v>
      </c>
      <c r="R4752" s="74">
        <f t="shared" si="11"/>
        <v>0</v>
      </c>
      <c r="S4752" s="74">
        <f t="shared" ref="S4752:T4752" si="14261">S4751+Q4752</f>
        <v>378.7362737</v>
      </c>
      <c r="T4752" s="74">
        <f t="shared" si="14261"/>
        <v>452.2863014</v>
      </c>
      <c r="U4752" s="75">
        <f>J4752*SIP_Calculator!$D$27</f>
        <v>0</v>
      </c>
      <c r="V4752" s="75">
        <f t="shared" si="13"/>
        <v>0</v>
      </c>
      <c r="W4752" s="75">
        <f t="shared" si="14"/>
        <v>0</v>
      </c>
      <c r="X4752" s="75">
        <f t="shared" ref="X4752:Y4752" si="14262">X4751+V4752</f>
        <v>379.3762087</v>
      </c>
      <c r="Y4752" s="75">
        <f t="shared" si="14262"/>
        <v>453.0021695</v>
      </c>
    </row>
    <row r="4753" ht="15.75" customHeight="1">
      <c r="A4753" s="81">
        <v>45110.0</v>
      </c>
      <c r="B4753" s="82">
        <v>19223.85</v>
      </c>
      <c r="C4753" s="82">
        <v>16527.95</v>
      </c>
      <c r="D4753" s="74">
        <f t="shared" si="33"/>
        <v>998</v>
      </c>
      <c r="E4753" s="74">
        <f t="shared" si="16"/>
        <v>1</v>
      </c>
      <c r="F4753" s="75">
        <f t="shared" si="4"/>
        <v>7</v>
      </c>
      <c r="G4753" s="75">
        <f t="shared" si="17"/>
        <v>1</v>
      </c>
      <c r="H4753" s="76">
        <f>IF(A4753&lt;SIP_Calculator!$B$7,0,IF(A4753&gt;SIP_Calculator!$E$7,0,1))</f>
        <v>1</v>
      </c>
      <c r="I4753" s="74">
        <f t="shared" si="5"/>
        <v>1</v>
      </c>
      <c r="J4753" s="75">
        <f t="shared" si="6"/>
        <v>1</v>
      </c>
      <c r="K4753" s="76">
        <f>H4753*SIP_Calculator!$D$25</f>
        <v>484.4666522</v>
      </c>
      <c r="L4753" s="76">
        <f t="shared" si="7"/>
        <v>0.02520133335</v>
      </c>
      <c r="M4753" s="76">
        <f t="shared" si="8"/>
        <v>0.0293119626</v>
      </c>
      <c r="N4753" s="76">
        <f t="shared" ref="N4753:O4753" si="14263">N4752+L4753</f>
        <v>378.9323516</v>
      </c>
      <c r="O4753" s="76">
        <f t="shared" si="14263"/>
        <v>452.4290385</v>
      </c>
      <c r="P4753" s="74">
        <f>I4753*SIP_Calculator!$D$26</f>
        <v>2301.341589</v>
      </c>
      <c r="Q4753" s="74">
        <f t="shared" si="10"/>
        <v>0.1197128353</v>
      </c>
      <c r="R4753" s="74">
        <f t="shared" si="11"/>
        <v>0.1392393848</v>
      </c>
      <c r="S4753" s="74">
        <f t="shared" ref="S4753:T4753" si="14264">S4752+Q4753</f>
        <v>378.8559865</v>
      </c>
      <c r="T4753" s="74">
        <f t="shared" si="14264"/>
        <v>452.4255408</v>
      </c>
      <c r="U4753" s="75">
        <f>J4753*SIP_Calculator!$D$27</f>
        <v>10000</v>
      </c>
      <c r="V4753" s="75">
        <f t="shared" si="13"/>
        <v>0.5201871633</v>
      </c>
      <c r="W4753" s="75">
        <f t="shared" si="14"/>
        <v>0.6050357122</v>
      </c>
      <c r="X4753" s="75">
        <f t="shared" ref="X4753:Y4753" si="14265">X4752+V4753</f>
        <v>379.8963959</v>
      </c>
      <c r="Y4753" s="75">
        <f t="shared" si="14265"/>
        <v>453.6072052</v>
      </c>
    </row>
    <row r="4754" ht="15.75" customHeight="1">
      <c r="A4754" s="81">
        <v>45111.0</v>
      </c>
      <c r="B4754" s="82">
        <v>19270.55</v>
      </c>
      <c r="C4754" s="82">
        <v>16556.05</v>
      </c>
      <c r="D4754" s="74">
        <f t="shared" si="33"/>
        <v>998</v>
      </c>
      <c r="E4754" s="74">
        <f t="shared" si="16"/>
        <v>0</v>
      </c>
      <c r="F4754" s="75">
        <f t="shared" si="4"/>
        <v>7</v>
      </c>
      <c r="G4754" s="75">
        <f t="shared" si="17"/>
        <v>0</v>
      </c>
      <c r="H4754" s="76">
        <f>IF(A4754&lt;SIP_Calculator!$B$7,0,IF(A4754&gt;SIP_Calculator!$E$7,0,1))</f>
        <v>1</v>
      </c>
      <c r="I4754" s="74">
        <f t="shared" si="5"/>
        <v>0</v>
      </c>
      <c r="J4754" s="75">
        <f t="shared" si="6"/>
        <v>0</v>
      </c>
      <c r="K4754" s="76">
        <f>H4754*SIP_Calculator!$D$25</f>
        <v>484.4666522</v>
      </c>
      <c r="L4754" s="76">
        <f t="shared" si="7"/>
        <v>0.02514026077</v>
      </c>
      <c r="M4754" s="76">
        <f t="shared" si="8"/>
        <v>0.02926221243</v>
      </c>
      <c r="N4754" s="76">
        <f t="shared" ref="N4754:O4754" si="14266">N4753+L4754</f>
        <v>378.9574918</v>
      </c>
      <c r="O4754" s="76">
        <f t="shared" si="14266"/>
        <v>452.4583007</v>
      </c>
      <c r="P4754" s="74">
        <f>I4754*SIP_Calculator!$D$26</f>
        <v>0</v>
      </c>
      <c r="Q4754" s="74">
        <f t="shared" si="10"/>
        <v>0</v>
      </c>
      <c r="R4754" s="74">
        <f t="shared" si="11"/>
        <v>0</v>
      </c>
      <c r="S4754" s="74">
        <f t="shared" ref="S4754:T4754" si="14267">S4753+Q4754</f>
        <v>378.8559865</v>
      </c>
      <c r="T4754" s="74">
        <f t="shared" si="14267"/>
        <v>452.4255408</v>
      </c>
      <c r="U4754" s="75">
        <f>J4754*SIP_Calculator!$D$27</f>
        <v>0</v>
      </c>
      <c r="V4754" s="75">
        <f t="shared" si="13"/>
        <v>0</v>
      </c>
      <c r="W4754" s="75">
        <f t="shared" si="14"/>
        <v>0</v>
      </c>
      <c r="X4754" s="75">
        <f t="shared" ref="X4754:Y4754" si="14268">X4753+V4754</f>
        <v>379.8963959</v>
      </c>
      <c r="Y4754" s="75">
        <f t="shared" si="14268"/>
        <v>453.6072052</v>
      </c>
    </row>
    <row r="4755" ht="15.75" customHeight="1">
      <c r="A4755" s="81">
        <v>45112.0</v>
      </c>
      <c r="B4755" s="82">
        <v>19297.95</v>
      </c>
      <c r="C4755" s="82">
        <v>16597.2</v>
      </c>
      <c r="D4755" s="74">
        <f t="shared" si="33"/>
        <v>998</v>
      </c>
      <c r="E4755" s="74">
        <f t="shared" si="16"/>
        <v>0</v>
      </c>
      <c r="F4755" s="75">
        <f t="shared" si="4"/>
        <v>7</v>
      </c>
      <c r="G4755" s="75">
        <f t="shared" si="17"/>
        <v>0</v>
      </c>
      <c r="H4755" s="76">
        <f>IF(A4755&lt;SIP_Calculator!$B$7,0,IF(A4755&gt;SIP_Calculator!$E$7,0,1))</f>
        <v>1</v>
      </c>
      <c r="I4755" s="74">
        <f t="shared" si="5"/>
        <v>0</v>
      </c>
      <c r="J4755" s="75">
        <f t="shared" si="6"/>
        <v>0</v>
      </c>
      <c r="K4755" s="76">
        <f>H4755*SIP_Calculator!$D$25</f>
        <v>484.4666522</v>
      </c>
      <c r="L4755" s="76">
        <f t="shared" si="7"/>
        <v>0.02510456562</v>
      </c>
      <c r="M4755" s="76">
        <f t="shared" si="8"/>
        <v>0.02918966164</v>
      </c>
      <c r="N4755" s="76">
        <f t="shared" ref="N4755:O4755" si="14269">N4754+L4755</f>
        <v>378.9825964</v>
      </c>
      <c r="O4755" s="76">
        <f t="shared" si="14269"/>
        <v>452.4874904</v>
      </c>
      <c r="P4755" s="74">
        <f>I4755*SIP_Calculator!$D$26</f>
        <v>0</v>
      </c>
      <c r="Q4755" s="74">
        <f t="shared" si="10"/>
        <v>0</v>
      </c>
      <c r="R4755" s="74">
        <f t="shared" si="11"/>
        <v>0</v>
      </c>
      <c r="S4755" s="74">
        <f t="shared" ref="S4755:T4755" si="14270">S4754+Q4755</f>
        <v>378.8559865</v>
      </c>
      <c r="T4755" s="74">
        <f t="shared" si="14270"/>
        <v>452.4255408</v>
      </c>
      <c r="U4755" s="75">
        <f>J4755*SIP_Calculator!$D$27</f>
        <v>0</v>
      </c>
      <c r="V4755" s="75">
        <f t="shared" si="13"/>
        <v>0</v>
      </c>
      <c r="W4755" s="75">
        <f t="shared" si="14"/>
        <v>0</v>
      </c>
      <c r="X4755" s="75">
        <f t="shared" ref="X4755:Y4755" si="14271">X4754+V4755</f>
        <v>379.8963959</v>
      </c>
      <c r="Y4755" s="75">
        <f t="shared" si="14271"/>
        <v>453.6072052</v>
      </c>
    </row>
    <row r="4756" ht="15.75" customHeight="1">
      <c r="A4756" s="81">
        <v>45113.0</v>
      </c>
      <c r="B4756" s="82">
        <v>19397.1</v>
      </c>
      <c r="C4756" s="82">
        <v>16695.05</v>
      </c>
      <c r="D4756" s="74">
        <f t="shared" si="33"/>
        <v>998</v>
      </c>
      <c r="E4756" s="74">
        <f t="shared" si="16"/>
        <v>0</v>
      </c>
      <c r="F4756" s="75">
        <f t="shared" si="4"/>
        <v>7</v>
      </c>
      <c r="G4756" s="75">
        <f t="shared" si="17"/>
        <v>0</v>
      </c>
      <c r="H4756" s="76">
        <f>IF(A4756&lt;SIP_Calculator!$B$7,0,IF(A4756&gt;SIP_Calculator!$E$7,0,1))</f>
        <v>1</v>
      </c>
      <c r="I4756" s="74">
        <f t="shared" si="5"/>
        <v>0</v>
      </c>
      <c r="J4756" s="75">
        <f t="shared" si="6"/>
        <v>0</v>
      </c>
      <c r="K4756" s="76">
        <f>H4756*SIP_Calculator!$D$25</f>
        <v>484.4666522</v>
      </c>
      <c r="L4756" s="76">
        <f t="shared" si="7"/>
        <v>0.02497624141</v>
      </c>
      <c r="M4756" s="76">
        <f t="shared" si="8"/>
        <v>0.02901858049</v>
      </c>
      <c r="N4756" s="76">
        <f t="shared" ref="N4756:O4756" si="14272">N4755+L4756</f>
        <v>379.0075726</v>
      </c>
      <c r="O4756" s="76">
        <f t="shared" si="14272"/>
        <v>452.516509</v>
      </c>
      <c r="P4756" s="74">
        <f>I4756*SIP_Calculator!$D$26</f>
        <v>0</v>
      </c>
      <c r="Q4756" s="74">
        <f t="shared" si="10"/>
        <v>0</v>
      </c>
      <c r="R4756" s="74">
        <f t="shared" si="11"/>
        <v>0</v>
      </c>
      <c r="S4756" s="74">
        <f t="shared" ref="S4756:T4756" si="14273">S4755+Q4756</f>
        <v>378.8559865</v>
      </c>
      <c r="T4756" s="74">
        <f t="shared" si="14273"/>
        <v>452.4255408</v>
      </c>
      <c r="U4756" s="75">
        <f>J4756*SIP_Calculator!$D$27</f>
        <v>0</v>
      </c>
      <c r="V4756" s="75">
        <f t="shared" si="13"/>
        <v>0</v>
      </c>
      <c r="W4756" s="75">
        <f t="shared" si="14"/>
        <v>0</v>
      </c>
      <c r="X4756" s="75">
        <f t="shared" ref="X4756:Y4756" si="14274">X4755+V4756</f>
        <v>379.8963959</v>
      </c>
      <c r="Y4756" s="75">
        <f t="shared" si="14274"/>
        <v>453.6072052</v>
      </c>
    </row>
    <row r="4757" ht="15.75" customHeight="1">
      <c r="A4757" s="81">
        <v>45114.0</v>
      </c>
      <c r="B4757" s="82">
        <v>19233.6</v>
      </c>
      <c r="C4757" s="82">
        <v>16564.9</v>
      </c>
      <c r="D4757" s="74">
        <f t="shared" si="33"/>
        <v>998</v>
      </c>
      <c r="E4757" s="74">
        <f t="shared" si="16"/>
        <v>0</v>
      </c>
      <c r="F4757" s="75">
        <f t="shared" si="4"/>
        <v>7</v>
      </c>
      <c r="G4757" s="75">
        <f t="shared" si="17"/>
        <v>0</v>
      </c>
      <c r="H4757" s="76">
        <f>IF(A4757&lt;SIP_Calculator!$B$7,0,IF(A4757&gt;SIP_Calculator!$E$7,0,1))</f>
        <v>1</v>
      </c>
      <c r="I4757" s="74">
        <f t="shared" si="5"/>
        <v>0</v>
      </c>
      <c r="J4757" s="75">
        <f t="shared" si="6"/>
        <v>0</v>
      </c>
      <c r="K4757" s="76">
        <f>H4757*SIP_Calculator!$D$25</f>
        <v>484.4666522</v>
      </c>
      <c r="L4757" s="76">
        <f t="shared" si="7"/>
        <v>0.02518855816</v>
      </c>
      <c r="M4757" s="76">
        <f t="shared" si="8"/>
        <v>0.02924657874</v>
      </c>
      <c r="N4757" s="76">
        <f t="shared" ref="N4757:O4757" si="14275">N4756+L4757</f>
        <v>379.0327612</v>
      </c>
      <c r="O4757" s="76">
        <f t="shared" si="14275"/>
        <v>452.5457556</v>
      </c>
      <c r="P4757" s="74">
        <f>I4757*SIP_Calculator!$D$26</f>
        <v>0</v>
      </c>
      <c r="Q4757" s="74">
        <f t="shared" si="10"/>
        <v>0</v>
      </c>
      <c r="R4757" s="74">
        <f t="shared" si="11"/>
        <v>0</v>
      </c>
      <c r="S4757" s="74">
        <f t="shared" ref="S4757:T4757" si="14276">S4756+Q4757</f>
        <v>378.8559865</v>
      </c>
      <c r="T4757" s="74">
        <f t="shared" si="14276"/>
        <v>452.4255408</v>
      </c>
      <c r="U4757" s="75">
        <f>J4757*SIP_Calculator!$D$27</f>
        <v>0</v>
      </c>
      <c r="V4757" s="75">
        <f t="shared" si="13"/>
        <v>0</v>
      </c>
      <c r="W4757" s="75">
        <f t="shared" si="14"/>
        <v>0</v>
      </c>
      <c r="X4757" s="75">
        <f t="shared" ref="X4757:Y4757" si="14277">X4756+V4757</f>
        <v>379.8963959</v>
      </c>
      <c r="Y4757" s="75">
        <f t="shared" si="14277"/>
        <v>453.6072052</v>
      </c>
    </row>
    <row r="4758" ht="15.75" customHeight="1">
      <c r="A4758" s="81">
        <v>45117.0</v>
      </c>
      <c r="B4758" s="82">
        <v>19239.8</v>
      </c>
      <c r="C4758" s="82">
        <v>16553.75</v>
      </c>
      <c r="D4758" s="74">
        <f t="shared" si="33"/>
        <v>999</v>
      </c>
      <c r="E4758" s="74">
        <f t="shared" si="16"/>
        <v>1</v>
      </c>
      <c r="F4758" s="75">
        <f t="shared" si="4"/>
        <v>7</v>
      </c>
      <c r="G4758" s="75">
        <f t="shared" si="17"/>
        <v>0</v>
      </c>
      <c r="H4758" s="76">
        <f>IF(A4758&lt;SIP_Calculator!$B$7,0,IF(A4758&gt;SIP_Calculator!$E$7,0,1))</f>
        <v>1</v>
      </c>
      <c r="I4758" s="74">
        <f t="shared" si="5"/>
        <v>1</v>
      </c>
      <c r="J4758" s="75">
        <f t="shared" si="6"/>
        <v>0</v>
      </c>
      <c r="K4758" s="76">
        <f>H4758*SIP_Calculator!$D$25</f>
        <v>484.4666522</v>
      </c>
      <c r="L4758" s="76">
        <f t="shared" si="7"/>
        <v>0.02518044118</v>
      </c>
      <c r="M4758" s="76">
        <f t="shared" si="8"/>
        <v>0.02926627817</v>
      </c>
      <c r="N4758" s="76">
        <f t="shared" ref="N4758:O4758" si="14278">N4757+L4758</f>
        <v>379.0579416</v>
      </c>
      <c r="O4758" s="76">
        <f t="shared" si="14278"/>
        <v>452.5750218</v>
      </c>
      <c r="P4758" s="74">
        <f>I4758*SIP_Calculator!$D$26</f>
        <v>2301.341589</v>
      </c>
      <c r="Q4758" s="74">
        <f t="shared" si="10"/>
        <v>0.1196135921</v>
      </c>
      <c r="R4758" s="74">
        <f t="shared" si="11"/>
        <v>0.1390223719</v>
      </c>
      <c r="S4758" s="74">
        <f t="shared" ref="S4758:T4758" si="14279">S4757+Q4758</f>
        <v>378.9756001</v>
      </c>
      <c r="T4758" s="74">
        <f t="shared" si="14279"/>
        <v>452.5645632</v>
      </c>
      <c r="U4758" s="75">
        <f>J4758*SIP_Calculator!$D$27</f>
        <v>0</v>
      </c>
      <c r="V4758" s="75">
        <f t="shared" si="13"/>
        <v>0</v>
      </c>
      <c r="W4758" s="75">
        <f t="shared" si="14"/>
        <v>0</v>
      </c>
      <c r="X4758" s="75">
        <f t="shared" ref="X4758:Y4758" si="14280">X4757+V4758</f>
        <v>379.8963959</v>
      </c>
      <c r="Y4758" s="75">
        <f t="shared" si="14280"/>
        <v>453.6072052</v>
      </c>
    </row>
    <row r="4759" ht="15.75" customHeight="1">
      <c r="A4759" s="81">
        <v>45118.0</v>
      </c>
      <c r="B4759" s="82">
        <v>19333.6</v>
      </c>
      <c r="C4759" s="82">
        <v>16648.0</v>
      </c>
      <c r="D4759" s="74">
        <f t="shared" si="33"/>
        <v>999</v>
      </c>
      <c r="E4759" s="74">
        <f t="shared" si="16"/>
        <v>0</v>
      </c>
      <c r="F4759" s="75">
        <f t="shared" si="4"/>
        <v>7</v>
      </c>
      <c r="G4759" s="75">
        <f t="shared" si="17"/>
        <v>0</v>
      </c>
      <c r="H4759" s="76">
        <f>IF(A4759&lt;SIP_Calculator!$B$7,0,IF(A4759&gt;SIP_Calculator!$E$7,0,1))</f>
        <v>1</v>
      </c>
      <c r="I4759" s="74">
        <f t="shared" si="5"/>
        <v>0</v>
      </c>
      <c r="J4759" s="75">
        <f t="shared" si="6"/>
        <v>0</v>
      </c>
      <c r="K4759" s="76">
        <f>H4759*SIP_Calculator!$D$25</f>
        <v>484.4666522</v>
      </c>
      <c r="L4759" s="76">
        <f t="shared" si="7"/>
        <v>0.02505827431</v>
      </c>
      <c r="M4759" s="76">
        <f t="shared" si="8"/>
        <v>0.02910059179</v>
      </c>
      <c r="N4759" s="76">
        <f t="shared" ref="N4759:O4759" si="14281">N4758+L4759</f>
        <v>379.0829999</v>
      </c>
      <c r="O4759" s="76">
        <f t="shared" si="14281"/>
        <v>452.6041224</v>
      </c>
      <c r="P4759" s="74">
        <f>I4759*SIP_Calculator!$D$26</f>
        <v>0</v>
      </c>
      <c r="Q4759" s="74">
        <f t="shared" si="10"/>
        <v>0</v>
      </c>
      <c r="R4759" s="74">
        <f t="shared" si="11"/>
        <v>0</v>
      </c>
      <c r="S4759" s="74">
        <f t="shared" ref="S4759:T4759" si="14282">S4758+Q4759</f>
        <v>378.9756001</v>
      </c>
      <c r="T4759" s="74">
        <f t="shared" si="14282"/>
        <v>452.5645632</v>
      </c>
      <c r="U4759" s="75">
        <f>J4759*SIP_Calculator!$D$27</f>
        <v>0</v>
      </c>
      <c r="V4759" s="75">
        <f t="shared" si="13"/>
        <v>0</v>
      </c>
      <c r="W4759" s="75">
        <f t="shared" si="14"/>
        <v>0</v>
      </c>
      <c r="X4759" s="75">
        <f t="shared" ref="X4759:Y4759" si="14283">X4758+V4759</f>
        <v>379.8963959</v>
      </c>
      <c r="Y4759" s="75">
        <f t="shared" si="14283"/>
        <v>453.6072052</v>
      </c>
    </row>
    <row r="4760" ht="15.75" customHeight="1">
      <c r="A4760" s="81">
        <v>45119.0</v>
      </c>
      <c r="B4760" s="82">
        <v>19293.7</v>
      </c>
      <c r="C4760" s="82">
        <v>16641.05</v>
      </c>
      <c r="D4760" s="74">
        <f t="shared" si="33"/>
        <v>999</v>
      </c>
      <c r="E4760" s="74">
        <f t="shared" si="16"/>
        <v>0</v>
      </c>
      <c r="F4760" s="75">
        <f t="shared" si="4"/>
        <v>7</v>
      </c>
      <c r="G4760" s="75">
        <f t="shared" si="17"/>
        <v>0</v>
      </c>
      <c r="H4760" s="76">
        <f>IF(A4760&lt;SIP_Calculator!$B$7,0,IF(A4760&gt;SIP_Calculator!$E$7,0,1))</f>
        <v>1</v>
      </c>
      <c r="I4760" s="74">
        <f t="shared" si="5"/>
        <v>0</v>
      </c>
      <c r="J4760" s="75">
        <f t="shared" si="6"/>
        <v>0</v>
      </c>
      <c r="K4760" s="76">
        <f>H4760*SIP_Calculator!$D$25</f>
        <v>484.4666522</v>
      </c>
      <c r="L4760" s="76">
        <f t="shared" si="7"/>
        <v>0.02511009564</v>
      </c>
      <c r="M4760" s="76">
        <f t="shared" si="8"/>
        <v>0.02911274542</v>
      </c>
      <c r="N4760" s="76">
        <f t="shared" ref="N4760:O4760" si="14284">N4759+L4760</f>
        <v>379.10811</v>
      </c>
      <c r="O4760" s="76">
        <f t="shared" si="14284"/>
        <v>452.6332352</v>
      </c>
      <c r="P4760" s="74">
        <f>I4760*SIP_Calculator!$D$26</f>
        <v>0</v>
      </c>
      <c r="Q4760" s="74">
        <f t="shared" si="10"/>
        <v>0</v>
      </c>
      <c r="R4760" s="74">
        <f t="shared" si="11"/>
        <v>0</v>
      </c>
      <c r="S4760" s="74">
        <f t="shared" ref="S4760:T4760" si="14285">S4759+Q4760</f>
        <v>378.9756001</v>
      </c>
      <c r="T4760" s="74">
        <f t="shared" si="14285"/>
        <v>452.5645632</v>
      </c>
      <c r="U4760" s="75">
        <f>J4760*SIP_Calculator!$D$27</f>
        <v>0</v>
      </c>
      <c r="V4760" s="75">
        <f t="shared" si="13"/>
        <v>0</v>
      </c>
      <c r="W4760" s="75">
        <f t="shared" si="14"/>
        <v>0</v>
      </c>
      <c r="X4760" s="75">
        <f t="shared" ref="X4760:Y4760" si="14286">X4759+V4760</f>
        <v>379.8963959</v>
      </c>
      <c r="Y4760" s="75">
        <f t="shared" si="14286"/>
        <v>453.6072052</v>
      </c>
    </row>
    <row r="4761" ht="15.75" customHeight="1">
      <c r="A4761" s="81">
        <v>45120.0</v>
      </c>
      <c r="B4761" s="82">
        <v>19304.85</v>
      </c>
      <c r="C4761" s="82">
        <v>16623.9</v>
      </c>
      <c r="D4761" s="74">
        <f t="shared" si="33"/>
        <v>999</v>
      </c>
      <c r="E4761" s="74">
        <f t="shared" si="16"/>
        <v>0</v>
      </c>
      <c r="F4761" s="75">
        <f t="shared" si="4"/>
        <v>7</v>
      </c>
      <c r="G4761" s="75">
        <f t="shared" si="17"/>
        <v>0</v>
      </c>
      <c r="H4761" s="76">
        <f>IF(A4761&lt;SIP_Calculator!$B$7,0,IF(A4761&gt;SIP_Calculator!$E$7,0,1))</f>
        <v>1</v>
      </c>
      <c r="I4761" s="74">
        <f t="shared" si="5"/>
        <v>0</v>
      </c>
      <c r="J4761" s="75">
        <f t="shared" si="6"/>
        <v>0</v>
      </c>
      <c r="K4761" s="76">
        <f>H4761*SIP_Calculator!$D$25</f>
        <v>484.4666522</v>
      </c>
      <c r="L4761" s="76">
        <f t="shared" si="7"/>
        <v>0.02509559267</v>
      </c>
      <c r="M4761" s="76">
        <f t="shared" si="8"/>
        <v>0.0291427795</v>
      </c>
      <c r="N4761" s="76">
        <f t="shared" ref="N4761:O4761" si="14287">N4760+L4761</f>
        <v>379.1332056</v>
      </c>
      <c r="O4761" s="76">
        <f t="shared" si="14287"/>
        <v>452.6623779</v>
      </c>
      <c r="P4761" s="74">
        <f>I4761*SIP_Calculator!$D$26</f>
        <v>0</v>
      </c>
      <c r="Q4761" s="74">
        <f t="shared" si="10"/>
        <v>0</v>
      </c>
      <c r="R4761" s="74">
        <f t="shared" si="11"/>
        <v>0</v>
      </c>
      <c r="S4761" s="74">
        <f t="shared" ref="S4761:T4761" si="14288">S4760+Q4761</f>
        <v>378.9756001</v>
      </c>
      <c r="T4761" s="74">
        <f t="shared" si="14288"/>
        <v>452.5645632</v>
      </c>
      <c r="U4761" s="75">
        <f>J4761*SIP_Calculator!$D$27</f>
        <v>0</v>
      </c>
      <c r="V4761" s="75">
        <f t="shared" si="13"/>
        <v>0</v>
      </c>
      <c r="W4761" s="75">
        <f t="shared" si="14"/>
        <v>0</v>
      </c>
      <c r="X4761" s="75">
        <f t="shared" ref="X4761:Y4761" si="14289">X4760+V4761</f>
        <v>379.8963959</v>
      </c>
      <c r="Y4761" s="75">
        <f t="shared" si="14289"/>
        <v>453.6072052</v>
      </c>
    </row>
    <row r="4762" ht="15.75" customHeight="1">
      <c r="A4762" s="81">
        <v>45121.0</v>
      </c>
      <c r="B4762" s="82">
        <v>19454.0</v>
      </c>
      <c r="C4762" s="82">
        <v>16765.45</v>
      </c>
      <c r="D4762" s="74">
        <f t="shared" si="33"/>
        <v>999</v>
      </c>
      <c r="E4762" s="74">
        <f t="shared" si="16"/>
        <v>0</v>
      </c>
      <c r="F4762" s="75">
        <f t="shared" si="4"/>
        <v>7</v>
      </c>
      <c r="G4762" s="75">
        <f t="shared" si="17"/>
        <v>0</v>
      </c>
      <c r="H4762" s="76">
        <f>IF(A4762&lt;SIP_Calculator!$B$7,0,IF(A4762&gt;SIP_Calculator!$E$7,0,1))</f>
        <v>1</v>
      </c>
      <c r="I4762" s="74">
        <f t="shared" si="5"/>
        <v>0</v>
      </c>
      <c r="J4762" s="75">
        <f t="shared" si="6"/>
        <v>0</v>
      </c>
      <c r="K4762" s="76">
        <f>H4762*SIP_Calculator!$D$25</f>
        <v>484.4666522</v>
      </c>
      <c r="L4762" s="76">
        <f t="shared" si="7"/>
        <v>0.02490318969</v>
      </c>
      <c r="M4762" s="76">
        <f t="shared" si="8"/>
        <v>0.02889672822</v>
      </c>
      <c r="N4762" s="76">
        <f t="shared" ref="N4762:O4762" si="14290">N4761+L4762</f>
        <v>379.1581088</v>
      </c>
      <c r="O4762" s="76">
        <f t="shared" si="14290"/>
        <v>452.6912747</v>
      </c>
      <c r="P4762" s="74">
        <f>I4762*SIP_Calculator!$D$26</f>
        <v>0</v>
      </c>
      <c r="Q4762" s="74">
        <f t="shared" si="10"/>
        <v>0</v>
      </c>
      <c r="R4762" s="74">
        <f t="shared" si="11"/>
        <v>0</v>
      </c>
      <c r="S4762" s="74">
        <f t="shared" ref="S4762:T4762" si="14291">S4761+Q4762</f>
        <v>378.9756001</v>
      </c>
      <c r="T4762" s="74">
        <f t="shared" si="14291"/>
        <v>452.5645632</v>
      </c>
      <c r="U4762" s="75">
        <f>J4762*SIP_Calculator!$D$27</f>
        <v>0</v>
      </c>
      <c r="V4762" s="75">
        <f t="shared" si="13"/>
        <v>0</v>
      </c>
      <c r="W4762" s="75">
        <f t="shared" si="14"/>
        <v>0</v>
      </c>
      <c r="X4762" s="75">
        <f t="shared" ref="X4762:Y4762" si="14292">X4761+V4762</f>
        <v>379.8963959</v>
      </c>
      <c r="Y4762" s="75">
        <f t="shared" si="14292"/>
        <v>453.6072052</v>
      </c>
    </row>
    <row r="4763" ht="15.75" customHeight="1">
      <c r="A4763" s="81">
        <v>45124.0</v>
      </c>
      <c r="B4763" s="82">
        <v>19584.8</v>
      </c>
      <c r="C4763" s="82">
        <v>16872.05</v>
      </c>
      <c r="D4763" s="74">
        <f t="shared" si="33"/>
        <v>1000</v>
      </c>
      <c r="E4763" s="74">
        <f t="shared" si="16"/>
        <v>1</v>
      </c>
      <c r="F4763" s="75">
        <f t="shared" si="4"/>
        <v>7</v>
      </c>
      <c r="G4763" s="75">
        <f t="shared" si="17"/>
        <v>0</v>
      </c>
      <c r="H4763" s="76">
        <f>IF(A4763&lt;SIP_Calculator!$B$7,0,IF(A4763&gt;SIP_Calculator!$E$7,0,1))</f>
        <v>1</v>
      </c>
      <c r="I4763" s="74">
        <f t="shared" si="5"/>
        <v>1</v>
      </c>
      <c r="J4763" s="75">
        <f t="shared" si="6"/>
        <v>0</v>
      </c>
      <c r="K4763" s="76">
        <f>H4763*SIP_Calculator!$D$25</f>
        <v>484.4666522</v>
      </c>
      <c r="L4763" s="76">
        <f t="shared" si="7"/>
        <v>0.02473687003</v>
      </c>
      <c r="M4763" s="76">
        <f t="shared" si="8"/>
        <v>0.0287141546</v>
      </c>
      <c r="N4763" s="76">
        <f t="shared" ref="N4763:O4763" si="14293">N4762+L4763</f>
        <v>379.1828457</v>
      </c>
      <c r="O4763" s="76">
        <f t="shared" si="14293"/>
        <v>452.7199888</v>
      </c>
      <c r="P4763" s="74">
        <f>I4763*SIP_Calculator!$D$26</f>
        <v>2301.341589</v>
      </c>
      <c r="Q4763" s="74">
        <f t="shared" si="10"/>
        <v>0.1175065147</v>
      </c>
      <c r="R4763" s="74">
        <f t="shared" si="11"/>
        <v>0.1363996426</v>
      </c>
      <c r="S4763" s="74">
        <f t="shared" ref="S4763:T4763" si="14294">S4762+Q4763</f>
        <v>379.0931066</v>
      </c>
      <c r="T4763" s="74">
        <f t="shared" si="14294"/>
        <v>452.7009628</v>
      </c>
      <c r="U4763" s="75">
        <f>J4763*SIP_Calculator!$D$27</f>
        <v>0</v>
      </c>
      <c r="V4763" s="75">
        <f t="shared" si="13"/>
        <v>0</v>
      </c>
      <c r="W4763" s="75">
        <f t="shared" si="14"/>
        <v>0</v>
      </c>
      <c r="X4763" s="75">
        <f t="shared" ref="X4763:Y4763" si="14295">X4762+V4763</f>
        <v>379.8963959</v>
      </c>
      <c r="Y4763" s="75">
        <f t="shared" si="14295"/>
        <v>453.6072052</v>
      </c>
    </row>
    <row r="4764" ht="15.75" customHeight="1">
      <c r="A4764" s="81">
        <v>45125.0</v>
      </c>
      <c r="B4764" s="82">
        <v>19605.85</v>
      </c>
      <c r="C4764" s="82">
        <v>16872.0</v>
      </c>
      <c r="D4764" s="74">
        <f t="shared" si="33"/>
        <v>1000</v>
      </c>
      <c r="E4764" s="74">
        <f t="shared" si="16"/>
        <v>0</v>
      </c>
      <c r="F4764" s="75">
        <f t="shared" si="4"/>
        <v>7</v>
      </c>
      <c r="G4764" s="75">
        <f t="shared" si="17"/>
        <v>0</v>
      </c>
      <c r="H4764" s="76">
        <f>IF(A4764&lt;SIP_Calculator!$B$7,0,IF(A4764&gt;SIP_Calculator!$E$7,0,1))</f>
        <v>1</v>
      </c>
      <c r="I4764" s="74">
        <f t="shared" si="5"/>
        <v>0</v>
      </c>
      <c r="J4764" s="75">
        <f t="shared" si="6"/>
        <v>0</v>
      </c>
      <c r="K4764" s="76">
        <f>H4764*SIP_Calculator!$D$25</f>
        <v>484.4666522</v>
      </c>
      <c r="L4764" s="76">
        <f t="shared" si="7"/>
        <v>0.02471031106</v>
      </c>
      <c r="M4764" s="76">
        <f t="shared" si="8"/>
        <v>0.0287142397</v>
      </c>
      <c r="N4764" s="76">
        <f t="shared" ref="N4764:O4764" si="14296">N4763+L4764</f>
        <v>379.207556</v>
      </c>
      <c r="O4764" s="76">
        <f t="shared" si="14296"/>
        <v>452.7487031</v>
      </c>
      <c r="P4764" s="74">
        <f>I4764*SIP_Calculator!$D$26</f>
        <v>0</v>
      </c>
      <c r="Q4764" s="74">
        <f t="shared" si="10"/>
        <v>0</v>
      </c>
      <c r="R4764" s="74">
        <f t="shared" si="11"/>
        <v>0</v>
      </c>
      <c r="S4764" s="74">
        <f t="shared" ref="S4764:T4764" si="14297">S4763+Q4764</f>
        <v>379.0931066</v>
      </c>
      <c r="T4764" s="74">
        <f t="shared" si="14297"/>
        <v>452.7009628</v>
      </c>
      <c r="U4764" s="75">
        <f>J4764*SIP_Calculator!$D$27</f>
        <v>0</v>
      </c>
      <c r="V4764" s="75">
        <f t="shared" si="13"/>
        <v>0</v>
      </c>
      <c r="W4764" s="75">
        <f t="shared" si="14"/>
        <v>0</v>
      </c>
      <c r="X4764" s="75">
        <f t="shared" ref="X4764:Y4764" si="14298">X4763+V4764</f>
        <v>379.8963959</v>
      </c>
      <c r="Y4764" s="75">
        <f t="shared" si="14298"/>
        <v>453.6072052</v>
      </c>
    </row>
    <row r="4765" ht="15.75" customHeight="1">
      <c r="A4765" s="81">
        <v>45126.0</v>
      </c>
      <c r="B4765" s="82">
        <v>19690.7</v>
      </c>
      <c r="C4765" s="82">
        <v>16953.5</v>
      </c>
      <c r="D4765" s="74">
        <f t="shared" si="33"/>
        <v>1000</v>
      </c>
      <c r="E4765" s="74">
        <f t="shared" si="16"/>
        <v>0</v>
      </c>
      <c r="F4765" s="75">
        <f t="shared" si="4"/>
        <v>7</v>
      </c>
      <c r="G4765" s="75">
        <f t="shared" si="17"/>
        <v>0</v>
      </c>
      <c r="H4765" s="76">
        <f>IF(A4765&lt;SIP_Calculator!$B$7,0,IF(A4765&gt;SIP_Calculator!$E$7,0,1))</f>
        <v>1</v>
      </c>
      <c r="I4765" s="74">
        <f t="shared" si="5"/>
        <v>0</v>
      </c>
      <c r="J4765" s="75">
        <f t="shared" si="6"/>
        <v>0</v>
      </c>
      <c r="K4765" s="76">
        <f>H4765*SIP_Calculator!$D$25</f>
        <v>484.4666522</v>
      </c>
      <c r="L4765" s="76">
        <f t="shared" si="7"/>
        <v>0.02460383085</v>
      </c>
      <c r="M4765" s="76">
        <f t="shared" si="8"/>
        <v>0.02857620268</v>
      </c>
      <c r="N4765" s="76">
        <f t="shared" ref="N4765:O4765" si="14299">N4764+L4765</f>
        <v>379.2321598</v>
      </c>
      <c r="O4765" s="76">
        <f t="shared" si="14299"/>
        <v>452.7772793</v>
      </c>
      <c r="P4765" s="74">
        <f>I4765*SIP_Calculator!$D$26</f>
        <v>0</v>
      </c>
      <c r="Q4765" s="74">
        <f t="shared" si="10"/>
        <v>0</v>
      </c>
      <c r="R4765" s="74">
        <f t="shared" si="11"/>
        <v>0</v>
      </c>
      <c r="S4765" s="74">
        <f t="shared" ref="S4765:T4765" si="14300">S4764+Q4765</f>
        <v>379.0931066</v>
      </c>
      <c r="T4765" s="74">
        <f t="shared" si="14300"/>
        <v>452.7009628</v>
      </c>
      <c r="U4765" s="75">
        <f>J4765*SIP_Calculator!$D$27</f>
        <v>0</v>
      </c>
      <c r="V4765" s="75">
        <f t="shared" si="13"/>
        <v>0</v>
      </c>
      <c r="W4765" s="75">
        <f t="shared" si="14"/>
        <v>0</v>
      </c>
      <c r="X4765" s="75">
        <f t="shared" ref="X4765:Y4765" si="14301">X4764+V4765</f>
        <v>379.8963959</v>
      </c>
      <c r="Y4765" s="75">
        <f t="shared" si="14301"/>
        <v>453.6072052</v>
      </c>
    </row>
    <row r="4766" ht="15.75" customHeight="1">
      <c r="A4766" s="81">
        <v>45127.0</v>
      </c>
      <c r="B4766" s="82">
        <v>19811.9</v>
      </c>
      <c r="C4766" s="82">
        <v>17042.55</v>
      </c>
      <c r="D4766" s="74">
        <f t="shared" si="33"/>
        <v>1000</v>
      </c>
      <c r="E4766" s="74">
        <f t="shared" si="16"/>
        <v>0</v>
      </c>
      <c r="F4766" s="75">
        <f t="shared" si="4"/>
        <v>7</v>
      </c>
      <c r="G4766" s="75">
        <f t="shared" si="17"/>
        <v>0</v>
      </c>
      <c r="H4766" s="76">
        <f>IF(A4766&lt;SIP_Calculator!$B$7,0,IF(A4766&gt;SIP_Calculator!$E$7,0,1))</f>
        <v>1</v>
      </c>
      <c r="I4766" s="74">
        <f t="shared" si="5"/>
        <v>0</v>
      </c>
      <c r="J4766" s="75">
        <f t="shared" si="6"/>
        <v>0</v>
      </c>
      <c r="K4766" s="76">
        <f>H4766*SIP_Calculator!$D$25</f>
        <v>484.4666522</v>
      </c>
      <c r="L4766" s="76">
        <f t="shared" si="7"/>
        <v>0.02445331605</v>
      </c>
      <c r="M4766" s="76">
        <f t="shared" si="8"/>
        <v>0.02842688754</v>
      </c>
      <c r="N4766" s="76">
        <f t="shared" ref="N4766:O4766" si="14302">N4765+L4766</f>
        <v>379.2566131</v>
      </c>
      <c r="O4766" s="76">
        <f t="shared" si="14302"/>
        <v>452.8057062</v>
      </c>
      <c r="P4766" s="74">
        <f>I4766*SIP_Calculator!$D$26</f>
        <v>0</v>
      </c>
      <c r="Q4766" s="74">
        <f t="shared" si="10"/>
        <v>0</v>
      </c>
      <c r="R4766" s="74">
        <f t="shared" si="11"/>
        <v>0</v>
      </c>
      <c r="S4766" s="74">
        <f t="shared" ref="S4766:T4766" si="14303">S4765+Q4766</f>
        <v>379.0931066</v>
      </c>
      <c r="T4766" s="74">
        <f t="shared" si="14303"/>
        <v>452.7009628</v>
      </c>
      <c r="U4766" s="75">
        <f>J4766*SIP_Calculator!$D$27</f>
        <v>0</v>
      </c>
      <c r="V4766" s="75">
        <f t="shared" si="13"/>
        <v>0</v>
      </c>
      <c r="W4766" s="75">
        <f t="shared" si="14"/>
        <v>0</v>
      </c>
      <c r="X4766" s="75">
        <f t="shared" ref="X4766:Y4766" si="14304">X4765+V4766</f>
        <v>379.8963959</v>
      </c>
      <c r="Y4766" s="75">
        <f t="shared" si="14304"/>
        <v>453.6072052</v>
      </c>
    </row>
    <row r="4767" ht="15.75" customHeight="1">
      <c r="A4767" s="81">
        <v>45128.0</v>
      </c>
      <c r="B4767" s="82">
        <v>19602.6</v>
      </c>
      <c r="C4767" s="82">
        <v>16904.3</v>
      </c>
      <c r="D4767" s="74">
        <f t="shared" si="33"/>
        <v>1000</v>
      </c>
      <c r="E4767" s="74">
        <f t="shared" si="16"/>
        <v>0</v>
      </c>
      <c r="F4767" s="75">
        <f t="shared" si="4"/>
        <v>7</v>
      </c>
      <c r="G4767" s="75">
        <f t="shared" si="17"/>
        <v>0</v>
      </c>
      <c r="H4767" s="76">
        <f>IF(A4767&lt;SIP_Calculator!$B$7,0,IF(A4767&gt;SIP_Calculator!$E$7,0,1))</f>
        <v>1</v>
      </c>
      <c r="I4767" s="74">
        <f t="shared" si="5"/>
        <v>0</v>
      </c>
      <c r="J4767" s="75">
        <f t="shared" si="6"/>
        <v>0</v>
      </c>
      <c r="K4767" s="76">
        <f>H4767*SIP_Calculator!$D$25</f>
        <v>484.4666522</v>
      </c>
      <c r="L4767" s="76">
        <f t="shared" si="7"/>
        <v>0.02471440789</v>
      </c>
      <c r="M4767" s="76">
        <f t="shared" si="8"/>
        <v>0.02865937378</v>
      </c>
      <c r="N4767" s="76">
        <f t="shared" ref="N4767:O4767" si="14305">N4766+L4767</f>
        <v>379.2813275</v>
      </c>
      <c r="O4767" s="76">
        <f t="shared" si="14305"/>
        <v>452.8343655</v>
      </c>
      <c r="P4767" s="74">
        <f>I4767*SIP_Calculator!$D$26</f>
        <v>0</v>
      </c>
      <c r="Q4767" s="74">
        <f t="shared" si="10"/>
        <v>0</v>
      </c>
      <c r="R4767" s="74">
        <f t="shared" si="11"/>
        <v>0</v>
      </c>
      <c r="S4767" s="74">
        <f t="shared" ref="S4767:T4767" si="14306">S4766+Q4767</f>
        <v>379.0931066</v>
      </c>
      <c r="T4767" s="74">
        <f t="shared" si="14306"/>
        <v>452.7009628</v>
      </c>
      <c r="U4767" s="75">
        <f>J4767*SIP_Calculator!$D$27</f>
        <v>0</v>
      </c>
      <c r="V4767" s="75">
        <f t="shared" si="13"/>
        <v>0</v>
      </c>
      <c r="W4767" s="75">
        <f t="shared" si="14"/>
        <v>0</v>
      </c>
      <c r="X4767" s="75">
        <f t="shared" ref="X4767:Y4767" si="14307">X4766+V4767</f>
        <v>379.8963959</v>
      </c>
      <c r="Y4767" s="75">
        <f t="shared" si="14307"/>
        <v>453.6072052</v>
      </c>
    </row>
    <row r="4768" ht="15.75" customHeight="1">
      <c r="A4768" s="81">
        <v>45131.0</v>
      </c>
      <c r="B4768" s="82">
        <v>19540.45</v>
      </c>
      <c r="C4768" s="82">
        <v>16865.15</v>
      </c>
      <c r="D4768" s="74">
        <f t="shared" si="33"/>
        <v>1001</v>
      </c>
      <c r="E4768" s="74">
        <f t="shared" si="16"/>
        <v>1</v>
      </c>
      <c r="F4768" s="75">
        <f t="shared" si="4"/>
        <v>7</v>
      </c>
      <c r="G4768" s="75">
        <f t="shared" si="17"/>
        <v>0</v>
      </c>
      <c r="H4768" s="76">
        <f>IF(A4768&lt;SIP_Calculator!$B$7,0,IF(A4768&gt;SIP_Calculator!$E$7,0,1))</f>
        <v>1</v>
      </c>
      <c r="I4768" s="74">
        <f t="shared" si="5"/>
        <v>1</v>
      </c>
      <c r="J4768" s="75">
        <f t="shared" si="6"/>
        <v>0</v>
      </c>
      <c r="K4768" s="76">
        <f>H4768*SIP_Calculator!$D$25</f>
        <v>484.4666522</v>
      </c>
      <c r="L4768" s="76">
        <f t="shared" si="7"/>
        <v>0.02479301409</v>
      </c>
      <c r="M4768" s="76">
        <f t="shared" si="8"/>
        <v>0.02872590236</v>
      </c>
      <c r="N4768" s="76">
        <f t="shared" ref="N4768:O4768" si="14308">N4767+L4768</f>
        <v>379.3061205</v>
      </c>
      <c r="O4768" s="76">
        <f t="shared" si="14308"/>
        <v>452.8630914</v>
      </c>
      <c r="P4768" s="74">
        <f>I4768*SIP_Calculator!$D$26</f>
        <v>2301.341589</v>
      </c>
      <c r="Q4768" s="74">
        <f t="shared" si="10"/>
        <v>0.1177732135</v>
      </c>
      <c r="R4768" s="74">
        <f t="shared" si="11"/>
        <v>0.1364554474</v>
      </c>
      <c r="S4768" s="74">
        <f t="shared" ref="S4768:T4768" si="14309">S4767+Q4768</f>
        <v>379.2108798</v>
      </c>
      <c r="T4768" s="74">
        <f t="shared" si="14309"/>
        <v>452.8374183</v>
      </c>
      <c r="U4768" s="75">
        <f>J4768*SIP_Calculator!$D$27</f>
        <v>0</v>
      </c>
      <c r="V4768" s="75">
        <f t="shared" si="13"/>
        <v>0</v>
      </c>
      <c r="W4768" s="75">
        <f t="shared" si="14"/>
        <v>0</v>
      </c>
      <c r="X4768" s="75">
        <f t="shared" ref="X4768:Y4768" si="14310">X4767+V4768</f>
        <v>379.8963959</v>
      </c>
      <c r="Y4768" s="75">
        <f t="shared" si="14310"/>
        <v>453.6072052</v>
      </c>
    </row>
  </sheetData>
  <printOptions/>
  <pageMargins bottom="0.984027777777778" footer="0.0" header="0.0" left="0.747916666666667" right="0.747916666666667" top="0.984027777777778"/>
  <pageSetup orientation="portrait"/>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2.63" defaultRowHeight="15.0"/>
  <cols>
    <col customWidth="1" min="1" max="1" width="30.75"/>
    <col customWidth="1" min="2" max="20" width="11.63"/>
  </cols>
  <sheetData>
    <row r="1" ht="12.75" customHeight="1">
      <c r="A1" s="73" t="s">
        <v>27</v>
      </c>
      <c r="B1" s="83" t="s">
        <v>38</v>
      </c>
      <c r="C1" s="83" t="s">
        <v>39</v>
      </c>
      <c r="D1" s="83" t="s">
        <v>40</v>
      </c>
      <c r="E1" s="83" t="s">
        <v>41</v>
      </c>
      <c r="F1" s="83" t="s">
        <v>42</v>
      </c>
      <c r="G1" s="83" t="s">
        <v>43</v>
      </c>
      <c r="J1" s="83" t="s">
        <v>44</v>
      </c>
      <c r="K1" s="84">
        <f>SIP_Calculator!D32</f>
        <v>0.1</v>
      </c>
    </row>
    <row r="2" ht="12.75" customHeight="1">
      <c r="A2" s="78">
        <f>'data '!A3</f>
        <v>38121</v>
      </c>
      <c r="B2" s="83">
        <v>1.0E-5</v>
      </c>
      <c r="C2" s="83">
        <f t="shared" ref="C2:C4767" si="1">B2</f>
        <v>0.00001</v>
      </c>
      <c r="D2" s="83">
        <v>1.0E-5</v>
      </c>
      <c r="E2" s="83">
        <v>1.0E-4</v>
      </c>
      <c r="F2" s="83">
        <v>1.0E-4</v>
      </c>
      <c r="G2" s="83">
        <f t="shared" ref="G2:G4767" si="2">F2</f>
        <v>0.0001</v>
      </c>
    </row>
    <row r="3" ht="12.75" customHeight="1">
      <c r="A3" s="78">
        <f>'data '!A4</f>
        <v>38124</v>
      </c>
      <c r="B3" s="83">
        <f>'data '!K4</f>
        <v>0</v>
      </c>
      <c r="C3" s="83">
        <f t="shared" si="1"/>
        <v>0</v>
      </c>
      <c r="D3" s="83">
        <f>'data '!P4</f>
        <v>0</v>
      </c>
      <c r="E3" s="83">
        <f t="shared" ref="E3:E4767" si="3">D3</f>
        <v>0</v>
      </c>
      <c r="F3" s="83">
        <f>'data '!U4</f>
        <v>0</v>
      </c>
      <c r="G3" s="83">
        <f t="shared" si="2"/>
        <v>0</v>
      </c>
      <c r="J3" s="83" t="s">
        <v>45</v>
      </c>
    </row>
    <row r="4" ht="12.75" customHeight="1">
      <c r="A4" s="78">
        <f>'data '!A5</f>
        <v>38125</v>
      </c>
      <c r="B4" s="83">
        <f>'data '!K5</f>
        <v>0</v>
      </c>
      <c r="C4" s="83">
        <f t="shared" si="1"/>
        <v>0</v>
      </c>
      <c r="D4" s="83">
        <f>'data '!P5</f>
        <v>0</v>
      </c>
      <c r="E4" s="83">
        <f t="shared" si="3"/>
        <v>0</v>
      </c>
      <c r="F4" s="83">
        <f>'data '!U5</f>
        <v>0</v>
      </c>
      <c r="G4" s="83">
        <f t="shared" si="2"/>
        <v>0</v>
      </c>
      <c r="K4" s="83" t="s">
        <v>13</v>
      </c>
      <c r="L4" s="83" t="s">
        <v>14</v>
      </c>
    </row>
    <row r="5" ht="12.75" customHeight="1">
      <c r="A5" s="78">
        <f>'data '!A6</f>
        <v>38126</v>
      </c>
      <c r="B5" s="83">
        <f>'data '!K6</f>
        <v>0</v>
      </c>
      <c r="C5" s="83">
        <f t="shared" si="1"/>
        <v>0</v>
      </c>
      <c r="D5" s="83">
        <f>'data '!P6</f>
        <v>0</v>
      </c>
      <c r="E5" s="83">
        <f t="shared" si="3"/>
        <v>0</v>
      </c>
      <c r="F5" s="83">
        <f>'data '!U6</f>
        <v>0</v>
      </c>
      <c r="G5" s="83">
        <f t="shared" si="2"/>
        <v>0</v>
      </c>
      <c r="J5" s="83" t="s">
        <v>15</v>
      </c>
      <c r="K5" s="85">
        <f>XIRR(B2:B4768,A2:A4768,K1)</f>
        <v>0.1172005677</v>
      </c>
      <c r="L5" s="85">
        <f>XIRR(C2:C4768,A2:A4768,K1)</f>
        <v>0.1199277521</v>
      </c>
      <c r="M5" s="85"/>
      <c r="N5" s="85"/>
      <c r="O5" s="85"/>
      <c r="P5" s="85"/>
      <c r="Q5" s="85"/>
      <c r="R5" s="85"/>
      <c r="S5" s="85"/>
      <c r="T5" s="85"/>
    </row>
    <row r="6" ht="12.75" customHeight="1">
      <c r="A6" s="78">
        <f>'data '!A7</f>
        <v>38127</v>
      </c>
      <c r="B6" s="83">
        <f>'data '!K7</f>
        <v>0</v>
      </c>
      <c r="C6" s="83">
        <f t="shared" si="1"/>
        <v>0</v>
      </c>
      <c r="D6" s="83">
        <f>'data '!P7</f>
        <v>0</v>
      </c>
      <c r="E6" s="83">
        <f t="shared" si="3"/>
        <v>0</v>
      </c>
      <c r="F6" s="83">
        <f>'data '!U7</f>
        <v>0</v>
      </c>
      <c r="G6" s="83">
        <f t="shared" si="2"/>
        <v>0</v>
      </c>
      <c r="J6" s="83" t="s">
        <v>17</v>
      </c>
      <c r="K6" s="85">
        <f>XIRR(D2:D4768,A2:A4768,K1)</f>
        <v>0.1173141541</v>
      </c>
      <c r="L6" s="85">
        <f>XIRR(E2:E4768,A2:A4768,K1)</f>
        <v>0.1200616276</v>
      </c>
      <c r="M6" s="85"/>
      <c r="N6" s="85"/>
      <c r="O6" s="85"/>
      <c r="P6" s="85"/>
      <c r="Q6" s="85"/>
      <c r="R6" s="85"/>
      <c r="S6" s="85"/>
      <c r="T6" s="85"/>
    </row>
    <row r="7" ht="12.75" customHeight="1">
      <c r="A7" s="78">
        <f>'data '!A8</f>
        <v>38128</v>
      </c>
      <c r="B7" s="83">
        <f>'data '!K8</f>
        <v>0</v>
      </c>
      <c r="C7" s="83">
        <f t="shared" si="1"/>
        <v>0</v>
      </c>
      <c r="D7" s="83">
        <f>'data '!P8</f>
        <v>0</v>
      </c>
      <c r="E7" s="83">
        <f t="shared" si="3"/>
        <v>0</v>
      </c>
      <c r="F7" s="83">
        <f>'data '!U8</f>
        <v>0</v>
      </c>
      <c r="G7" s="83">
        <f t="shared" si="2"/>
        <v>0</v>
      </c>
      <c r="J7" s="83" t="s">
        <v>7</v>
      </c>
      <c r="K7" s="85">
        <f>XIRR(F2:F4768,A2:A4768,K1)</f>
        <v>0.1171275678</v>
      </c>
      <c r="L7" s="85">
        <f>XIRR(G2:G4768,A2:A4768,K1)</f>
        <v>0.11985758</v>
      </c>
      <c r="M7" s="85"/>
      <c r="N7" s="85"/>
      <c r="O7" s="85"/>
      <c r="P7" s="85"/>
      <c r="Q7" s="85"/>
      <c r="R7" s="85"/>
      <c r="S7" s="85"/>
      <c r="T7" s="85"/>
    </row>
    <row r="8" ht="12.75" customHeight="1">
      <c r="A8" s="78">
        <f>'data '!A9</f>
        <v>38131</v>
      </c>
      <c r="B8" s="83">
        <f>'data '!K9</f>
        <v>0</v>
      </c>
      <c r="C8" s="83">
        <f t="shared" si="1"/>
        <v>0</v>
      </c>
      <c r="D8" s="83">
        <f>'data '!P9</f>
        <v>0</v>
      </c>
      <c r="E8" s="83">
        <f t="shared" si="3"/>
        <v>0</v>
      </c>
      <c r="F8" s="83">
        <f>'data '!U9</f>
        <v>0</v>
      </c>
      <c r="G8" s="83">
        <f t="shared" si="2"/>
        <v>0</v>
      </c>
    </row>
    <row r="9" ht="12.75" customHeight="1">
      <c r="A9" s="78">
        <f>'data '!A10</f>
        <v>38132</v>
      </c>
      <c r="B9" s="83">
        <f>'data '!K10</f>
        <v>0</v>
      </c>
      <c r="C9" s="83">
        <f t="shared" si="1"/>
        <v>0</v>
      </c>
      <c r="D9" s="83">
        <f>'data '!P10</f>
        <v>0</v>
      </c>
      <c r="E9" s="83">
        <f t="shared" si="3"/>
        <v>0</v>
      </c>
      <c r="F9" s="83">
        <f>'data '!U10</f>
        <v>0</v>
      </c>
      <c r="G9" s="83">
        <f t="shared" si="2"/>
        <v>0</v>
      </c>
    </row>
    <row r="10" ht="12.75" customHeight="1">
      <c r="A10" s="78">
        <f>'data '!A11</f>
        <v>38133</v>
      </c>
      <c r="B10" s="83">
        <f>'data '!K11</f>
        <v>0</v>
      </c>
      <c r="C10" s="83">
        <f t="shared" si="1"/>
        <v>0</v>
      </c>
      <c r="D10" s="83">
        <f>'data '!P11</f>
        <v>0</v>
      </c>
      <c r="E10" s="83">
        <f t="shared" si="3"/>
        <v>0</v>
      </c>
      <c r="F10" s="83">
        <f>'data '!U11</f>
        <v>0</v>
      </c>
      <c r="G10" s="83">
        <f t="shared" si="2"/>
        <v>0</v>
      </c>
    </row>
    <row r="11" ht="12.75" customHeight="1">
      <c r="A11" s="78">
        <f>'data '!A12</f>
        <v>38134</v>
      </c>
      <c r="B11" s="83">
        <f>'data '!K12</f>
        <v>0</v>
      </c>
      <c r="C11" s="83">
        <f t="shared" si="1"/>
        <v>0</v>
      </c>
      <c r="D11" s="83">
        <f>'data '!P12</f>
        <v>0</v>
      </c>
      <c r="E11" s="83">
        <f t="shared" si="3"/>
        <v>0</v>
      </c>
      <c r="F11" s="83">
        <f>'data '!U12</f>
        <v>0</v>
      </c>
      <c r="G11" s="83">
        <f t="shared" si="2"/>
        <v>0</v>
      </c>
      <c r="I11" s="83" t="s">
        <v>46</v>
      </c>
    </row>
    <row r="12" ht="12.75" customHeight="1">
      <c r="A12" s="78">
        <f>'data '!A13</f>
        <v>38135</v>
      </c>
      <c r="B12" s="83">
        <f>'data '!K13</f>
        <v>0</v>
      </c>
      <c r="C12" s="83">
        <f t="shared" si="1"/>
        <v>0</v>
      </c>
      <c r="D12" s="83">
        <f>'data '!P13</f>
        <v>0</v>
      </c>
      <c r="E12" s="83">
        <f t="shared" si="3"/>
        <v>0</v>
      </c>
      <c r="F12" s="83">
        <f>'data '!U13</f>
        <v>0</v>
      </c>
      <c r="G12" s="83">
        <f t="shared" si="2"/>
        <v>0</v>
      </c>
      <c r="I12" s="83" t="s">
        <v>47</v>
      </c>
    </row>
    <row r="13" ht="12.75" customHeight="1">
      <c r="A13" s="78">
        <f>'data '!A14</f>
        <v>38138</v>
      </c>
      <c r="B13" s="83">
        <f>'data '!K14</f>
        <v>0</v>
      </c>
      <c r="C13" s="83">
        <f t="shared" si="1"/>
        <v>0</v>
      </c>
      <c r="D13" s="83">
        <f>'data '!P14</f>
        <v>0</v>
      </c>
      <c r="E13" s="83">
        <f t="shared" si="3"/>
        <v>0</v>
      </c>
      <c r="F13" s="83">
        <f>'data '!U14</f>
        <v>0</v>
      </c>
      <c r="G13" s="83">
        <f t="shared" si="2"/>
        <v>0</v>
      </c>
      <c r="I13" s="83" t="s">
        <v>48</v>
      </c>
    </row>
    <row r="14" ht="12.75" customHeight="1">
      <c r="A14" s="78">
        <f>'data '!A15</f>
        <v>38139</v>
      </c>
      <c r="B14" s="83">
        <f>'data '!K15</f>
        <v>0</v>
      </c>
      <c r="C14" s="83">
        <f t="shared" si="1"/>
        <v>0</v>
      </c>
      <c r="D14" s="83">
        <f>'data '!P15</f>
        <v>0</v>
      </c>
      <c r="E14" s="83">
        <f t="shared" si="3"/>
        <v>0</v>
      </c>
      <c r="F14" s="83">
        <f>'data '!U15</f>
        <v>0</v>
      </c>
      <c r="G14" s="83">
        <f t="shared" si="2"/>
        <v>0</v>
      </c>
      <c r="I14" s="83" t="s">
        <v>49</v>
      </c>
    </row>
    <row r="15" ht="12.75" customHeight="1">
      <c r="A15" s="78">
        <f>'data '!A16</f>
        <v>38140</v>
      </c>
      <c r="B15" s="83">
        <f>'data '!K16</f>
        <v>0</v>
      </c>
      <c r="C15" s="83">
        <f t="shared" si="1"/>
        <v>0</v>
      </c>
      <c r="D15" s="83">
        <f>'data '!P16</f>
        <v>0</v>
      </c>
      <c r="E15" s="83">
        <f t="shared" si="3"/>
        <v>0</v>
      </c>
      <c r="F15" s="83">
        <f>'data '!U16</f>
        <v>0</v>
      </c>
      <c r="G15" s="83">
        <f t="shared" si="2"/>
        <v>0</v>
      </c>
      <c r="I15" s="86" t="s">
        <v>50</v>
      </c>
    </row>
    <row r="16" ht="12.75" customHeight="1">
      <c r="A16" s="78">
        <f>'data '!A17</f>
        <v>38141</v>
      </c>
      <c r="B16" s="83">
        <f>'data '!K17</f>
        <v>0</v>
      </c>
      <c r="C16" s="83">
        <f t="shared" si="1"/>
        <v>0</v>
      </c>
      <c r="D16" s="83">
        <f>'data '!P17</f>
        <v>0</v>
      </c>
      <c r="E16" s="83">
        <f t="shared" si="3"/>
        <v>0</v>
      </c>
      <c r="F16" s="83">
        <f>'data '!U17</f>
        <v>0</v>
      </c>
      <c r="G16" s="83">
        <f t="shared" si="2"/>
        <v>0</v>
      </c>
      <c r="I16" s="83" t="s">
        <v>51</v>
      </c>
    </row>
    <row r="17" ht="12.75" customHeight="1">
      <c r="A17" s="78">
        <f>'data '!A18</f>
        <v>38142</v>
      </c>
      <c r="B17" s="83">
        <f>'data '!K18</f>
        <v>0</v>
      </c>
      <c r="C17" s="83">
        <f t="shared" si="1"/>
        <v>0</v>
      </c>
      <c r="D17" s="83">
        <f>'data '!P18</f>
        <v>0</v>
      </c>
      <c r="E17" s="83">
        <f t="shared" si="3"/>
        <v>0</v>
      </c>
      <c r="F17" s="83">
        <f>'data '!U18</f>
        <v>0</v>
      </c>
      <c r="G17" s="83">
        <f t="shared" si="2"/>
        <v>0</v>
      </c>
      <c r="I17" s="83" t="s">
        <v>52</v>
      </c>
    </row>
    <row r="18" ht="12.75" customHeight="1">
      <c r="A18" s="78">
        <f>'data '!A19</f>
        <v>38145</v>
      </c>
      <c r="B18" s="83">
        <f>'data '!K19</f>
        <v>0</v>
      </c>
      <c r="C18" s="83">
        <f t="shared" si="1"/>
        <v>0</v>
      </c>
      <c r="D18" s="83">
        <f>'data '!P19</f>
        <v>0</v>
      </c>
      <c r="E18" s="83">
        <f t="shared" si="3"/>
        <v>0</v>
      </c>
      <c r="F18" s="83">
        <f>'data '!U19</f>
        <v>0</v>
      </c>
      <c r="G18" s="83">
        <f t="shared" si="2"/>
        <v>0</v>
      </c>
      <c r="I18" s="83" t="s">
        <v>53</v>
      </c>
    </row>
    <row r="19" ht="12.75" customHeight="1">
      <c r="A19" s="78">
        <f>'data '!A20</f>
        <v>38146</v>
      </c>
      <c r="B19" s="83">
        <f>'data '!K20</f>
        <v>0</v>
      </c>
      <c r="C19" s="83">
        <f t="shared" si="1"/>
        <v>0</v>
      </c>
      <c r="D19" s="83">
        <f>'data '!P20</f>
        <v>0</v>
      </c>
      <c r="E19" s="83">
        <f t="shared" si="3"/>
        <v>0</v>
      </c>
      <c r="F19" s="83">
        <f>'data '!U20</f>
        <v>0</v>
      </c>
      <c r="G19" s="83">
        <f t="shared" si="2"/>
        <v>0</v>
      </c>
      <c r="I19" s="83" t="s">
        <v>54</v>
      </c>
    </row>
    <row r="20" ht="12.75" customHeight="1">
      <c r="A20" s="78">
        <f>'data '!A21</f>
        <v>38147</v>
      </c>
      <c r="B20" s="83">
        <f>'data '!K21</f>
        <v>0</v>
      </c>
      <c r="C20" s="83">
        <f t="shared" si="1"/>
        <v>0</v>
      </c>
      <c r="D20" s="83">
        <f>'data '!P21</f>
        <v>0</v>
      </c>
      <c r="E20" s="83">
        <f t="shared" si="3"/>
        <v>0</v>
      </c>
      <c r="F20" s="83">
        <f>'data '!U21</f>
        <v>0</v>
      </c>
      <c r="G20" s="83">
        <f t="shared" si="2"/>
        <v>0</v>
      </c>
      <c r="I20" s="83" t="s">
        <v>55</v>
      </c>
    </row>
    <row r="21" ht="12.75" customHeight="1">
      <c r="A21" s="78">
        <f>'data '!A22</f>
        <v>38148</v>
      </c>
      <c r="B21" s="83">
        <f>'data '!K22</f>
        <v>0</v>
      </c>
      <c r="C21" s="83">
        <f t="shared" si="1"/>
        <v>0</v>
      </c>
      <c r="D21" s="83">
        <f>'data '!P22</f>
        <v>0</v>
      </c>
      <c r="E21" s="83">
        <f t="shared" si="3"/>
        <v>0</v>
      </c>
      <c r="F21" s="83">
        <f>'data '!U22</f>
        <v>0</v>
      </c>
      <c r="G21" s="83">
        <f t="shared" si="2"/>
        <v>0</v>
      </c>
      <c r="I21" s="83" t="s">
        <v>56</v>
      </c>
    </row>
    <row r="22" ht="12.75" customHeight="1">
      <c r="A22" s="78">
        <f>'data '!A23</f>
        <v>38149</v>
      </c>
      <c r="B22" s="83">
        <f>'data '!K23</f>
        <v>0</v>
      </c>
      <c r="C22" s="83">
        <f t="shared" si="1"/>
        <v>0</v>
      </c>
      <c r="D22" s="83">
        <f>'data '!P23</f>
        <v>0</v>
      </c>
      <c r="E22" s="83">
        <f t="shared" si="3"/>
        <v>0</v>
      </c>
      <c r="F22" s="83">
        <f>'data '!U23</f>
        <v>0</v>
      </c>
      <c r="G22" s="83">
        <f t="shared" si="2"/>
        <v>0</v>
      </c>
      <c r="I22" s="83" t="s">
        <v>57</v>
      </c>
    </row>
    <row r="23" ht="12.75" customHeight="1">
      <c r="A23" s="78">
        <f>'data '!A24</f>
        <v>38152</v>
      </c>
      <c r="B23" s="83">
        <f>'data '!K24</f>
        <v>0</v>
      </c>
      <c r="C23" s="83">
        <f t="shared" si="1"/>
        <v>0</v>
      </c>
      <c r="D23" s="83">
        <f>'data '!P24</f>
        <v>0</v>
      </c>
      <c r="E23" s="83">
        <f t="shared" si="3"/>
        <v>0</v>
      </c>
      <c r="F23" s="83">
        <f>'data '!U24</f>
        <v>0</v>
      </c>
      <c r="G23" s="83">
        <f t="shared" si="2"/>
        <v>0</v>
      </c>
    </row>
    <row r="24" ht="12.75" customHeight="1">
      <c r="A24" s="78">
        <f>'data '!A25</f>
        <v>38153</v>
      </c>
      <c r="B24" s="83">
        <f>'data '!K25</f>
        <v>0</v>
      </c>
      <c r="C24" s="83">
        <f t="shared" si="1"/>
        <v>0</v>
      </c>
      <c r="D24" s="83">
        <f>'data '!P25</f>
        <v>0</v>
      </c>
      <c r="E24" s="83">
        <f t="shared" si="3"/>
        <v>0</v>
      </c>
      <c r="F24" s="83">
        <f>'data '!U25</f>
        <v>0</v>
      </c>
      <c r="G24" s="83">
        <f t="shared" si="2"/>
        <v>0</v>
      </c>
      <c r="I24" s="87" t="s">
        <v>58</v>
      </c>
    </row>
    <row r="25" ht="12.75" customHeight="1">
      <c r="A25" s="78">
        <f>'data '!A26</f>
        <v>38154</v>
      </c>
      <c r="B25" s="83">
        <f>'data '!K26</f>
        <v>0</v>
      </c>
      <c r="C25" s="83">
        <f t="shared" si="1"/>
        <v>0</v>
      </c>
      <c r="D25" s="83">
        <f>'data '!P26</f>
        <v>0</v>
      </c>
      <c r="E25" s="83">
        <f t="shared" si="3"/>
        <v>0</v>
      </c>
      <c r="F25" s="83">
        <f>'data '!U26</f>
        <v>0</v>
      </c>
      <c r="G25" s="83">
        <f t="shared" si="2"/>
        <v>0</v>
      </c>
    </row>
    <row r="26" ht="12.75" customHeight="1">
      <c r="A26" s="78">
        <f>'data '!A27</f>
        <v>38155</v>
      </c>
      <c r="B26" s="83">
        <f>'data '!K27</f>
        <v>0</v>
      </c>
      <c r="C26" s="83">
        <f t="shared" si="1"/>
        <v>0</v>
      </c>
      <c r="D26" s="83">
        <f>'data '!P27</f>
        <v>0</v>
      </c>
      <c r="E26" s="83">
        <f t="shared" si="3"/>
        <v>0</v>
      </c>
      <c r="F26" s="83">
        <f>'data '!U27</f>
        <v>0</v>
      </c>
      <c r="G26" s="83">
        <f t="shared" si="2"/>
        <v>0</v>
      </c>
    </row>
    <row r="27" ht="12.75" customHeight="1">
      <c r="A27" s="78">
        <f>'data '!A28</f>
        <v>38156</v>
      </c>
      <c r="B27" s="83">
        <f>'data '!K28</f>
        <v>0</v>
      </c>
      <c r="C27" s="83">
        <f t="shared" si="1"/>
        <v>0</v>
      </c>
      <c r="D27" s="83">
        <f>'data '!P28</f>
        <v>0</v>
      </c>
      <c r="E27" s="83">
        <f t="shared" si="3"/>
        <v>0</v>
      </c>
      <c r="F27" s="83">
        <f>'data '!U28</f>
        <v>0</v>
      </c>
      <c r="G27" s="83">
        <f t="shared" si="2"/>
        <v>0</v>
      </c>
    </row>
    <row r="28" ht="12.75" customHeight="1">
      <c r="A28" s="78">
        <f>'data '!A29</f>
        <v>38159</v>
      </c>
      <c r="B28" s="83">
        <f>'data '!K29</f>
        <v>0</v>
      </c>
      <c r="C28" s="83">
        <f t="shared" si="1"/>
        <v>0</v>
      </c>
      <c r="D28" s="83">
        <f>'data '!P29</f>
        <v>0</v>
      </c>
      <c r="E28" s="83">
        <f t="shared" si="3"/>
        <v>0</v>
      </c>
      <c r="F28" s="83">
        <f>'data '!U29</f>
        <v>0</v>
      </c>
      <c r="G28" s="83">
        <f t="shared" si="2"/>
        <v>0</v>
      </c>
    </row>
    <row r="29" ht="12.75" customHeight="1">
      <c r="A29" s="78">
        <f>'data '!A30</f>
        <v>38160</v>
      </c>
      <c r="B29" s="83">
        <f>'data '!K30</f>
        <v>0</v>
      </c>
      <c r="C29" s="83">
        <f t="shared" si="1"/>
        <v>0</v>
      </c>
      <c r="D29" s="83">
        <f>'data '!P30</f>
        <v>0</v>
      </c>
      <c r="E29" s="83">
        <f t="shared" si="3"/>
        <v>0</v>
      </c>
      <c r="F29" s="83">
        <f>'data '!U30</f>
        <v>0</v>
      </c>
      <c r="G29" s="83">
        <f t="shared" si="2"/>
        <v>0</v>
      </c>
    </row>
    <row r="30" ht="12.75" customHeight="1">
      <c r="A30" s="78">
        <f>'data '!A31</f>
        <v>38161</v>
      </c>
      <c r="B30" s="83">
        <f>'data '!K31</f>
        <v>0</v>
      </c>
      <c r="C30" s="83">
        <f t="shared" si="1"/>
        <v>0</v>
      </c>
      <c r="D30" s="83">
        <f>'data '!P31</f>
        <v>0</v>
      </c>
      <c r="E30" s="83">
        <f t="shared" si="3"/>
        <v>0</v>
      </c>
      <c r="F30" s="83">
        <f>'data '!U31</f>
        <v>0</v>
      </c>
      <c r="G30" s="83">
        <f t="shared" si="2"/>
        <v>0</v>
      </c>
    </row>
    <row r="31" ht="12.75" customHeight="1">
      <c r="A31" s="78">
        <f>'data '!A32</f>
        <v>38162</v>
      </c>
      <c r="B31" s="83">
        <f>'data '!K32</f>
        <v>0</v>
      </c>
      <c r="C31" s="83">
        <f t="shared" si="1"/>
        <v>0</v>
      </c>
      <c r="D31" s="83">
        <f>'data '!P32</f>
        <v>0</v>
      </c>
      <c r="E31" s="83">
        <f t="shared" si="3"/>
        <v>0</v>
      </c>
      <c r="F31" s="83">
        <f>'data '!U32</f>
        <v>0</v>
      </c>
      <c r="G31" s="83">
        <f t="shared" si="2"/>
        <v>0</v>
      </c>
    </row>
    <row r="32" ht="12.75" customHeight="1">
      <c r="A32" s="78">
        <f>'data '!A33</f>
        <v>38163</v>
      </c>
      <c r="B32" s="83">
        <f>'data '!K33</f>
        <v>0</v>
      </c>
      <c r="C32" s="83">
        <f t="shared" si="1"/>
        <v>0</v>
      </c>
      <c r="D32" s="83">
        <f>'data '!P33</f>
        <v>0</v>
      </c>
      <c r="E32" s="83">
        <f t="shared" si="3"/>
        <v>0</v>
      </c>
      <c r="F32" s="83">
        <f>'data '!U33</f>
        <v>0</v>
      </c>
      <c r="G32" s="83">
        <f t="shared" si="2"/>
        <v>0</v>
      </c>
    </row>
    <row r="33" ht="12.75" customHeight="1">
      <c r="A33" s="78">
        <f>'data '!A34</f>
        <v>38166</v>
      </c>
      <c r="B33" s="83">
        <f>'data '!K34</f>
        <v>0</v>
      </c>
      <c r="C33" s="83">
        <f t="shared" si="1"/>
        <v>0</v>
      </c>
      <c r="D33" s="83">
        <f>'data '!P34</f>
        <v>0</v>
      </c>
      <c r="E33" s="83">
        <f t="shared" si="3"/>
        <v>0</v>
      </c>
      <c r="F33" s="83">
        <f>'data '!U34</f>
        <v>0</v>
      </c>
      <c r="G33" s="83">
        <f t="shared" si="2"/>
        <v>0</v>
      </c>
    </row>
    <row r="34" ht="12.75" customHeight="1">
      <c r="A34" s="78">
        <f>'data '!A35</f>
        <v>38167</v>
      </c>
      <c r="B34" s="83">
        <f>'data '!K35</f>
        <v>0</v>
      </c>
      <c r="C34" s="83">
        <f t="shared" si="1"/>
        <v>0</v>
      </c>
      <c r="D34" s="83">
        <f>'data '!P35</f>
        <v>0</v>
      </c>
      <c r="E34" s="83">
        <f t="shared" si="3"/>
        <v>0</v>
      </c>
      <c r="F34" s="83">
        <f>'data '!U35</f>
        <v>0</v>
      </c>
      <c r="G34" s="83">
        <f t="shared" si="2"/>
        <v>0</v>
      </c>
    </row>
    <row r="35" ht="12.75" customHeight="1">
      <c r="A35" s="78">
        <f>'data '!A36</f>
        <v>38168</v>
      </c>
      <c r="B35" s="83">
        <f>'data '!K36</f>
        <v>0</v>
      </c>
      <c r="C35" s="83">
        <f t="shared" si="1"/>
        <v>0</v>
      </c>
      <c r="D35" s="83">
        <f>'data '!P36</f>
        <v>0</v>
      </c>
      <c r="E35" s="83">
        <f t="shared" si="3"/>
        <v>0</v>
      </c>
      <c r="F35" s="83">
        <f>'data '!U36</f>
        <v>0</v>
      </c>
      <c r="G35" s="83">
        <f t="shared" si="2"/>
        <v>0</v>
      </c>
    </row>
    <row r="36" ht="12.75" customHeight="1">
      <c r="A36" s="78">
        <f>'data '!A37</f>
        <v>38169</v>
      </c>
      <c r="B36" s="83">
        <f>'data '!K37</f>
        <v>0</v>
      </c>
      <c r="C36" s="83">
        <f t="shared" si="1"/>
        <v>0</v>
      </c>
      <c r="D36" s="83">
        <f>'data '!P37</f>
        <v>0</v>
      </c>
      <c r="E36" s="83">
        <f t="shared" si="3"/>
        <v>0</v>
      </c>
      <c r="F36" s="83">
        <f>'data '!U37</f>
        <v>0</v>
      </c>
      <c r="G36" s="83">
        <f t="shared" si="2"/>
        <v>0</v>
      </c>
    </row>
    <row r="37" ht="12.75" customHeight="1">
      <c r="A37" s="78">
        <f>'data '!A38</f>
        <v>38170</v>
      </c>
      <c r="B37" s="83">
        <f>'data '!K38</f>
        <v>0</v>
      </c>
      <c r="C37" s="83">
        <f t="shared" si="1"/>
        <v>0</v>
      </c>
      <c r="D37" s="83">
        <f>'data '!P38</f>
        <v>0</v>
      </c>
      <c r="E37" s="83">
        <f t="shared" si="3"/>
        <v>0</v>
      </c>
      <c r="F37" s="83">
        <f>'data '!U38</f>
        <v>0</v>
      </c>
      <c r="G37" s="83">
        <f t="shared" si="2"/>
        <v>0</v>
      </c>
    </row>
    <row r="38" ht="12.75" customHeight="1">
      <c r="A38" s="78">
        <f>'data '!A39</f>
        <v>38173</v>
      </c>
      <c r="B38" s="83">
        <f>'data '!K39</f>
        <v>0</v>
      </c>
      <c r="C38" s="83">
        <f t="shared" si="1"/>
        <v>0</v>
      </c>
      <c r="D38" s="83">
        <f>'data '!P39</f>
        <v>0</v>
      </c>
      <c r="E38" s="83">
        <f t="shared" si="3"/>
        <v>0</v>
      </c>
      <c r="F38" s="83">
        <f>'data '!U39</f>
        <v>0</v>
      </c>
      <c r="G38" s="83">
        <f t="shared" si="2"/>
        <v>0</v>
      </c>
    </row>
    <row r="39" ht="12.75" customHeight="1">
      <c r="A39" s="78">
        <f>'data '!A40</f>
        <v>38174</v>
      </c>
      <c r="B39" s="83">
        <f>'data '!K40</f>
        <v>0</v>
      </c>
      <c r="C39" s="83">
        <f t="shared" si="1"/>
        <v>0</v>
      </c>
      <c r="D39" s="83">
        <f>'data '!P40</f>
        <v>0</v>
      </c>
      <c r="E39" s="83">
        <f t="shared" si="3"/>
        <v>0</v>
      </c>
      <c r="F39" s="83">
        <f>'data '!U40</f>
        <v>0</v>
      </c>
      <c r="G39" s="83">
        <f t="shared" si="2"/>
        <v>0</v>
      </c>
    </row>
    <row r="40" ht="12.75" customHeight="1">
      <c r="A40" s="78">
        <f>'data '!A41</f>
        <v>38175</v>
      </c>
      <c r="B40" s="83">
        <f>'data '!K41</f>
        <v>0</v>
      </c>
      <c r="C40" s="83">
        <f t="shared" si="1"/>
        <v>0</v>
      </c>
      <c r="D40" s="83">
        <f>'data '!P41</f>
        <v>0</v>
      </c>
      <c r="E40" s="83">
        <f t="shared" si="3"/>
        <v>0</v>
      </c>
      <c r="F40" s="83">
        <f>'data '!U41</f>
        <v>0</v>
      </c>
      <c r="G40" s="83">
        <f t="shared" si="2"/>
        <v>0</v>
      </c>
    </row>
    <row r="41" ht="12.75" customHeight="1">
      <c r="A41" s="78">
        <f>'data '!A42</f>
        <v>38176</v>
      </c>
      <c r="B41" s="83">
        <f>'data '!K42</f>
        <v>0</v>
      </c>
      <c r="C41" s="83">
        <f t="shared" si="1"/>
        <v>0</v>
      </c>
      <c r="D41" s="83">
        <f>'data '!P42</f>
        <v>0</v>
      </c>
      <c r="E41" s="83">
        <f t="shared" si="3"/>
        <v>0</v>
      </c>
      <c r="F41" s="83">
        <f>'data '!U42</f>
        <v>0</v>
      </c>
      <c r="G41" s="83">
        <f t="shared" si="2"/>
        <v>0</v>
      </c>
    </row>
    <row r="42" ht="12.75" customHeight="1">
      <c r="A42" s="78">
        <f>'data '!A43</f>
        <v>38177</v>
      </c>
      <c r="B42" s="83">
        <f>'data '!K43</f>
        <v>0</v>
      </c>
      <c r="C42" s="83">
        <f t="shared" si="1"/>
        <v>0</v>
      </c>
      <c r="D42" s="83">
        <f>'data '!P43</f>
        <v>0</v>
      </c>
      <c r="E42" s="83">
        <f t="shared" si="3"/>
        <v>0</v>
      </c>
      <c r="F42" s="83">
        <f>'data '!U43</f>
        <v>0</v>
      </c>
      <c r="G42" s="83">
        <f t="shared" si="2"/>
        <v>0</v>
      </c>
    </row>
    <row r="43" ht="12.75" customHeight="1">
      <c r="A43" s="78">
        <f>'data '!A44</f>
        <v>38180</v>
      </c>
      <c r="B43" s="83">
        <f>'data '!K44</f>
        <v>0</v>
      </c>
      <c r="C43" s="83">
        <f t="shared" si="1"/>
        <v>0</v>
      </c>
      <c r="D43" s="83">
        <f>'data '!P44</f>
        <v>0</v>
      </c>
      <c r="E43" s="83">
        <f t="shared" si="3"/>
        <v>0</v>
      </c>
      <c r="F43" s="83">
        <f>'data '!U44</f>
        <v>0</v>
      </c>
      <c r="G43" s="83">
        <f t="shared" si="2"/>
        <v>0</v>
      </c>
    </row>
    <row r="44" ht="12.75" customHeight="1">
      <c r="A44" s="78">
        <f>'data '!A45</f>
        <v>38181</v>
      </c>
      <c r="B44" s="83">
        <f>'data '!K45</f>
        <v>0</v>
      </c>
      <c r="C44" s="83">
        <f t="shared" si="1"/>
        <v>0</v>
      </c>
      <c r="D44" s="83">
        <f>'data '!P45</f>
        <v>0</v>
      </c>
      <c r="E44" s="83">
        <f t="shared" si="3"/>
        <v>0</v>
      </c>
      <c r="F44" s="83">
        <f>'data '!U45</f>
        <v>0</v>
      </c>
      <c r="G44" s="83">
        <f t="shared" si="2"/>
        <v>0</v>
      </c>
    </row>
    <row r="45" ht="12.75" customHeight="1">
      <c r="A45" s="78">
        <f>'data '!A46</f>
        <v>38182</v>
      </c>
      <c r="B45" s="83">
        <f>'data '!K46</f>
        <v>0</v>
      </c>
      <c r="C45" s="83">
        <f t="shared" si="1"/>
        <v>0</v>
      </c>
      <c r="D45" s="83">
        <f>'data '!P46</f>
        <v>0</v>
      </c>
      <c r="E45" s="83">
        <f t="shared" si="3"/>
        <v>0</v>
      </c>
      <c r="F45" s="83">
        <f>'data '!U46</f>
        <v>0</v>
      </c>
      <c r="G45" s="83">
        <f t="shared" si="2"/>
        <v>0</v>
      </c>
    </row>
    <row r="46" ht="12.75" customHeight="1">
      <c r="A46" s="78">
        <f>'data '!A47</f>
        <v>38183</v>
      </c>
      <c r="B46" s="83">
        <f>'data '!K47</f>
        <v>0</v>
      </c>
      <c r="C46" s="83">
        <f t="shared" si="1"/>
        <v>0</v>
      </c>
      <c r="D46" s="83">
        <f>'data '!P47</f>
        <v>0</v>
      </c>
      <c r="E46" s="83">
        <f t="shared" si="3"/>
        <v>0</v>
      </c>
      <c r="F46" s="83">
        <f>'data '!U47</f>
        <v>0</v>
      </c>
      <c r="G46" s="83">
        <f t="shared" si="2"/>
        <v>0</v>
      </c>
    </row>
    <row r="47" ht="12.75" customHeight="1">
      <c r="A47" s="78">
        <f>'data '!A48</f>
        <v>38184</v>
      </c>
      <c r="B47" s="83">
        <f>'data '!K48</f>
        <v>0</v>
      </c>
      <c r="C47" s="83">
        <f t="shared" si="1"/>
        <v>0</v>
      </c>
      <c r="D47" s="83">
        <f>'data '!P48</f>
        <v>0</v>
      </c>
      <c r="E47" s="83">
        <f t="shared" si="3"/>
        <v>0</v>
      </c>
      <c r="F47" s="83">
        <f>'data '!U48</f>
        <v>0</v>
      </c>
      <c r="G47" s="83">
        <f t="shared" si="2"/>
        <v>0</v>
      </c>
    </row>
    <row r="48" ht="12.75" customHeight="1">
      <c r="A48" s="78">
        <f>'data '!A49</f>
        <v>38187</v>
      </c>
      <c r="B48" s="83">
        <f>'data '!K49</f>
        <v>0</v>
      </c>
      <c r="C48" s="83">
        <f t="shared" si="1"/>
        <v>0</v>
      </c>
      <c r="D48" s="83">
        <f>'data '!P49</f>
        <v>0</v>
      </c>
      <c r="E48" s="83">
        <f t="shared" si="3"/>
        <v>0</v>
      </c>
      <c r="F48" s="83">
        <f>'data '!U49</f>
        <v>0</v>
      </c>
      <c r="G48" s="83">
        <f t="shared" si="2"/>
        <v>0</v>
      </c>
    </row>
    <row r="49" ht="12.75" customHeight="1">
      <c r="A49" s="78">
        <f>'data '!A50</f>
        <v>38188</v>
      </c>
      <c r="B49" s="83">
        <f>'data '!K50</f>
        <v>0</v>
      </c>
      <c r="C49" s="83">
        <f t="shared" si="1"/>
        <v>0</v>
      </c>
      <c r="D49" s="83">
        <f>'data '!P50</f>
        <v>0</v>
      </c>
      <c r="E49" s="83">
        <f t="shared" si="3"/>
        <v>0</v>
      </c>
      <c r="F49" s="83">
        <f>'data '!U50</f>
        <v>0</v>
      </c>
      <c r="G49" s="83">
        <f t="shared" si="2"/>
        <v>0</v>
      </c>
    </row>
    <row r="50" ht="12.75" customHeight="1">
      <c r="A50" s="78">
        <f>'data '!A51</f>
        <v>38189</v>
      </c>
      <c r="B50" s="83">
        <f>'data '!K51</f>
        <v>0</v>
      </c>
      <c r="C50" s="83">
        <f t="shared" si="1"/>
        <v>0</v>
      </c>
      <c r="D50" s="83">
        <f>'data '!P51</f>
        <v>0</v>
      </c>
      <c r="E50" s="83">
        <f t="shared" si="3"/>
        <v>0</v>
      </c>
      <c r="F50" s="83">
        <f>'data '!U51</f>
        <v>0</v>
      </c>
      <c r="G50" s="83">
        <f t="shared" si="2"/>
        <v>0</v>
      </c>
    </row>
    <row r="51" ht="12.75" customHeight="1">
      <c r="A51" s="78">
        <f>'data '!A52</f>
        <v>38190</v>
      </c>
      <c r="B51" s="83">
        <f>'data '!K52</f>
        <v>0</v>
      </c>
      <c r="C51" s="83">
        <f t="shared" si="1"/>
        <v>0</v>
      </c>
      <c r="D51" s="83">
        <f>'data '!P52</f>
        <v>0</v>
      </c>
      <c r="E51" s="83">
        <f t="shared" si="3"/>
        <v>0</v>
      </c>
      <c r="F51" s="83">
        <f>'data '!U52</f>
        <v>0</v>
      </c>
      <c r="G51" s="83">
        <f t="shared" si="2"/>
        <v>0</v>
      </c>
    </row>
    <row r="52" ht="12.75" customHeight="1">
      <c r="A52" s="78">
        <f>'data '!A53</f>
        <v>38191</v>
      </c>
      <c r="B52" s="83">
        <f>'data '!K53</f>
        <v>0</v>
      </c>
      <c r="C52" s="83">
        <f t="shared" si="1"/>
        <v>0</v>
      </c>
      <c r="D52" s="83">
        <f>'data '!P53</f>
        <v>0</v>
      </c>
      <c r="E52" s="83">
        <f t="shared" si="3"/>
        <v>0</v>
      </c>
      <c r="F52" s="83">
        <f>'data '!U53</f>
        <v>0</v>
      </c>
      <c r="G52" s="83">
        <f t="shared" si="2"/>
        <v>0</v>
      </c>
    </row>
    <row r="53" ht="12.75" customHeight="1">
      <c r="A53" s="78">
        <f>'data '!A54</f>
        <v>38194</v>
      </c>
      <c r="B53" s="83">
        <f>'data '!K54</f>
        <v>0</v>
      </c>
      <c r="C53" s="83">
        <f t="shared" si="1"/>
        <v>0</v>
      </c>
      <c r="D53" s="83">
        <f>'data '!P54</f>
        <v>0</v>
      </c>
      <c r="E53" s="83">
        <f t="shared" si="3"/>
        <v>0</v>
      </c>
      <c r="F53" s="83">
        <f>'data '!U54</f>
        <v>0</v>
      </c>
      <c r="G53" s="83">
        <f t="shared" si="2"/>
        <v>0</v>
      </c>
    </row>
    <row r="54" ht="12.75" customHeight="1">
      <c r="A54" s="78">
        <f>'data '!A55</f>
        <v>38195</v>
      </c>
      <c r="B54" s="83">
        <f>'data '!K55</f>
        <v>0</v>
      </c>
      <c r="C54" s="83">
        <f t="shared" si="1"/>
        <v>0</v>
      </c>
      <c r="D54" s="83">
        <f>'data '!P55</f>
        <v>0</v>
      </c>
      <c r="E54" s="83">
        <f t="shared" si="3"/>
        <v>0</v>
      </c>
      <c r="F54" s="83">
        <f>'data '!U55</f>
        <v>0</v>
      </c>
      <c r="G54" s="83">
        <f t="shared" si="2"/>
        <v>0</v>
      </c>
    </row>
    <row r="55" ht="12.75" customHeight="1">
      <c r="A55" s="78">
        <f>'data '!A56</f>
        <v>38196</v>
      </c>
      <c r="B55" s="83">
        <f>'data '!K56</f>
        <v>0</v>
      </c>
      <c r="C55" s="83">
        <f t="shared" si="1"/>
        <v>0</v>
      </c>
      <c r="D55" s="83">
        <f>'data '!P56</f>
        <v>0</v>
      </c>
      <c r="E55" s="83">
        <f t="shared" si="3"/>
        <v>0</v>
      </c>
      <c r="F55" s="83">
        <f>'data '!U56</f>
        <v>0</v>
      </c>
      <c r="G55" s="83">
        <f t="shared" si="2"/>
        <v>0</v>
      </c>
    </row>
    <row r="56" ht="12.75" customHeight="1">
      <c r="A56" s="78">
        <f>'data '!A57</f>
        <v>38197</v>
      </c>
      <c r="B56" s="83">
        <f>'data '!K57</f>
        <v>0</v>
      </c>
      <c r="C56" s="83">
        <f t="shared" si="1"/>
        <v>0</v>
      </c>
      <c r="D56" s="83">
        <f>'data '!P57</f>
        <v>0</v>
      </c>
      <c r="E56" s="83">
        <f t="shared" si="3"/>
        <v>0</v>
      </c>
      <c r="F56" s="83">
        <f>'data '!U57</f>
        <v>0</v>
      </c>
      <c r="G56" s="83">
        <f t="shared" si="2"/>
        <v>0</v>
      </c>
    </row>
    <row r="57" ht="12.75" customHeight="1">
      <c r="A57" s="78">
        <f>'data '!A58</f>
        <v>38198</v>
      </c>
      <c r="B57" s="83">
        <f>'data '!K58</f>
        <v>0</v>
      </c>
      <c r="C57" s="83">
        <f t="shared" si="1"/>
        <v>0</v>
      </c>
      <c r="D57" s="83">
        <f>'data '!P58</f>
        <v>0</v>
      </c>
      <c r="E57" s="83">
        <f t="shared" si="3"/>
        <v>0</v>
      </c>
      <c r="F57" s="83">
        <f>'data '!U58</f>
        <v>0</v>
      </c>
      <c r="G57" s="83">
        <f t="shared" si="2"/>
        <v>0</v>
      </c>
    </row>
    <row r="58" ht="12.75" customHeight="1">
      <c r="A58" s="78">
        <f>'data '!A59</f>
        <v>38201</v>
      </c>
      <c r="B58" s="83">
        <f>'data '!K59</f>
        <v>0</v>
      </c>
      <c r="C58" s="83">
        <f t="shared" si="1"/>
        <v>0</v>
      </c>
      <c r="D58" s="83">
        <f>'data '!P59</f>
        <v>0</v>
      </c>
      <c r="E58" s="83">
        <f t="shared" si="3"/>
        <v>0</v>
      </c>
      <c r="F58" s="83">
        <f>'data '!U59</f>
        <v>0</v>
      </c>
      <c r="G58" s="83">
        <f t="shared" si="2"/>
        <v>0</v>
      </c>
    </row>
    <row r="59" ht="12.75" customHeight="1">
      <c r="A59" s="78">
        <f>'data '!A60</f>
        <v>38202</v>
      </c>
      <c r="B59" s="83">
        <f>'data '!K60</f>
        <v>0</v>
      </c>
      <c r="C59" s="83">
        <f t="shared" si="1"/>
        <v>0</v>
      </c>
      <c r="D59" s="83">
        <f>'data '!P60</f>
        <v>0</v>
      </c>
      <c r="E59" s="83">
        <f t="shared" si="3"/>
        <v>0</v>
      </c>
      <c r="F59" s="83">
        <f>'data '!U60</f>
        <v>0</v>
      </c>
      <c r="G59" s="83">
        <f t="shared" si="2"/>
        <v>0</v>
      </c>
    </row>
    <row r="60" ht="12.75" customHeight="1">
      <c r="A60" s="78">
        <f>'data '!A61</f>
        <v>38203</v>
      </c>
      <c r="B60" s="83">
        <f>'data '!K61</f>
        <v>0</v>
      </c>
      <c r="C60" s="83">
        <f t="shared" si="1"/>
        <v>0</v>
      </c>
      <c r="D60" s="83">
        <f>'data '!P61</f>
        <v>0</v>
      </c>
      <c r="E60" s="83">
        <f t="shared" si="3"/>
        <v>0</v>
      </c>
      <c r="F60" s="83">
        <f>'data '!U61</f>
        <v>0</v>
      </c>
      <c r="G60" s="83">
        <f t="shared" si="2"/>
        <v>0</v>
      </c>
    </row>
    <row r="61" ht="12.75" customHeight="1">
      <c r="A61" s="78">
        <f>'data '!A62</f>
        <v>38204</v>
      </c>
      <c r="B61" s="83">
        <f>'data '!K62</f>
        <v>0</v>
      </c>
      <c r="C61" s="83">
        <f t="shared" si="1"/>
        <v>0</v>
      </c>
      <c r="D61" s="83">
        <f>'data '!P62</f>
        <v>0</v>
      </c>
      <c r="E61" s="83">
        <f t="shared" si="3"/>
        <v>0</v>
      </c>
      <c r="F61" s="83">
        <f>'data '!U62</f>
        <v>0</v>
      </c>
      <c r="G61" s="83">
        <f t="shared" si="2"/>
        <v>0</v>
      </c>
    </row>
    <row r="62" ht="12.75" customHeight="1">
      <c r="A62" s="78">
        <f>'data '!A63</f>
        <v>38205</v>
      </c>
      <c r="B62" s="83">
        <f>'data '!K63</f>
        <v>0</v>
      </c>
      <c r="C62" s="83">
        <f t="shared" si="1"/>
        <v>0</v>
      </c>
      <c r="D62" s="83">
        <f>'data '!P63</f>
        <v>0</v>
      </c>
      <c r="E62" s="83">
        <f t="shared" si="3"/>
        <v>0</v>
      </c>
      <c r="F62" s="83">
        <f>'data '!U63</f>
        <v>0</v>
      </c>
      <c r="G62" s="83">
        <f t="shared" si="2"/>
        <v>0</v>
      </c>
    </row>
    <row r="63" ht="12.75" customHeight="1">
      <c r="A63" s="78">
        <f>'data '!A64</f>
        <v>38208</v>
      </c>
      <c r="B63" s="83">
        <f>'data '!K64</f>
        <v>0</v>
      </c>
      <c r="C63" s="83">
        <f t="shared" si="1"/>
        <v>0</v>
      </c>
      <c r="D63" s="83">
        <f>'data '!P64</f>
        <v>0</v>
      </c>
      <c r="E63" s="83">
        <f t="shared" si="3"/>
        <v>0</v>
      </c>
      <c r="F63" s="83">
        <f>'data '!U64</f>
        <v>0</v>
      </c>
      <c r="G63" s="83">
        <f t="shared" si="2"/>
        <v>0</v>
      </c>
    </row>
    <row r="64" ht="12.75" customHeight="1">
      <c r="A64" s="78">
        <f>'data '!A65</f>
        <v>38209</v>
      </c>
      <c r="B64" s="83">
        <f>'data '!K65</f>
        <v>0</v>
      </c>
      <c r="C64" s="83">
        <f t="shared" si="1"/>
        <v>0</v>
      </c>
      <c r="D64" s="83">
        <f>'data '!P65</f>
        <v>0</v>
      </c>
      <c r="E64" s="83">
        <f t="shared" si="3"/>
        <v>0</v>
      </c>
      <c r="F64" s="83">
        <f>'data '!U65</f>
        <v>0</v>
      </c>
      <c r="G64" s="83">
        <f t="shared" si="2"/>
        <v>0</v>
      </c>
    </row>
    <row r="65" ht="12.75" customHeight="1">
      <c r="A65" s="78">
        <f>'data '!A66</f>
        <v>38210</v>
      </c>
      <c r="B65" s="83">
        <f>'data '!K66</f>
        <v>0</v>
      </c>
      <c r="C65" s="83">
        <f t="shared" si="1"/>
        <v>0</v>
      </c>
      <c r="D65" s="83">
        <f>'data '!P66</f>
        <v>0</v>
      </c>
      <c r="E65" s="83">
        <f t="shared" si="3"/>
        <v>0</v>
      </c>
      <c r="F65" s="83">
        <f>'data '!U66</f>
        <v>0</v>
      </c>
      <c r="G65" s="83">
        <f t="shared" si="2"/>
        <v>0</v>
      </c>
    </row>
    <row r="66" ht="12.75" customHeight="1">
      <c r="A66" s="78">
        <f>'data '!A67</f>
        <v>38211</v>
      </c>
      <c r="B66" s="83">
        <f>'data '!K67</f>
        <v>0</v>
      </c>
      <c r="C66" s="83">
        <f t="shared" si="1"/>
        <v>0</v>
      </c>
      <c r="D66" s="83">
        <f>'data '!P67</f>
        <v>0</v>
      </c>
      <c r="E66" s="83">
        <f t="shared" si="3"/>
        <v>0</v>
      </c>
      <c r="F66" s="83">
        <f>'data '!U67</f>
        <v>0</v>
      </c>
      <c r="G66" s="83">
        <f t="shared" si="2"/>
        <v>0</v>
      </c>
    </row>
    <row r="67" ht="12.75" customHeight="1">
      <c r="A67" s="78">
        <f>'data '!A68</f>
        <v>38212</v>
      </c>
      <c r="B67" s="83">
        <f>'data '!K68</f>
        <v>0</v>
      </c>
      <c r="C67" s="83">
        <f t="shared" si="1"/>
        <v>0</v>
      </c>
      <c r="D67" s="83">
        <f>'data '!P68</f>
        <v>0</v>
      </c>
      <c r="E67" s="83">
        <f t="shared" si="3"/>
        <v>0</v>
      </c>
      <c r="F67" s="83">
        <f>'data '!U68</f>
        <v>0</v>
      </c>
      <c r="G67" s="83">
        <f t="shared" si="2"/>
        <v>0</v>
      </c>
    </row>
    <row r="68" ht="12.75" customHeight="1">
      <c r="A68" s="78">
        <f>'data '!A69</f>
        <v>38215</v>
      </c>
      <c r="B68" s="83">
        <f>'data '!K69</f>
        <v>0</v>
      </c>
      <c r="C68" s="83">
        <f t="shared" si="1"/>
        <v>0</v>
      </c>
      <c r="D68" s="83">
        <f>'data '!P69</f>
        <v>0</v>
      </c>
      <c r="E68" s="83">
        <f t="shared" si="3"/>
        <v>0</v>
      </c>
      <c r="F68" s="83">
        <f>'data '!U69</f>
        <v>0</v>
      </c>
      <c r="G68" s="83">
        <f t="shared" si="2"/>
        <v>0</v>
      </c>
    </row>
    <row r="69" ht="12.75" customHeight="1">
      <c r="A69" s="78">
        <f>'data '!A70</f>
        <v>38216</v>
      </c>
      <c r="B69" s="83">
        <f>'data '!K70</f>
        <v>0</v>
      </c>
      <c r="C69" s="83">
        <f t="shared" si="1"/>
        <v>0</v>
      </c>
      <c r="D69" s="83">
        <f>'data '!P70</f>
        <v>0</v>
      </c>
      <c r="E69" s="83">
        <f t="shared" si="3"/>
        <v>0</v>
      </c>
      <c r="F69" s="83">
        <f>'data '!U70</f>
        <v>0</v>
      </c>
      <c r="G69" s="83">
        <f t="shared" si="2"/>
        <v>0</v>
      </c>
    </row>
    <row r="70" ht="12.75" customHeight="1">
      <c r="A70" s="78">
        <f>'data '!A71</f>
        <v>38217</v>
      </c>
      <c r="B70" s="83">
        <f>'data '!K71</f>
        <v>0</v>
      </c>
      <c r="C70" s="83">
        <f t="shared" si="1"/>
        <v>0</v>
      </c>
      <c r="D70" s="83">
        <f>'data '!P71</f>
        <v>0</v>
      </c>
      <c r="E70" s="83">
        <f t="shared" si="3"/>
        <v>0</v>
      </c>
      <c r="F70" s="83">
        <f>'data '!U71</f>
        <v>0</v>
      </c>
      <c r="G70" s="83">
        <f t="shared" si="2"/>
        <v>0</v>
      </c>
    </row>
    <row r="71" ht="12.75" customHeight="1">
      <c r="A71" s="78">
        <f>'data '!A72</f>
        <v>38218</v>
      </c>
      <c r="B71" s="83">
        <f>'data '!K72</f>
        <v>0</v>
      </c>
      <c r="C71" s="83">
        <f t="shared" si="1"/>
        <v>0</v>
      </c>
      <c r="D71" s="83">
        <f>'data '!P72</f>
        <v>0</v>
      </c>
      <c r="E71" s="83">
        <f t="shared" si="3"/>
        <v>0</v>
      </c>
      <c r="F71" s="83">
        <f>'data '!U72</f>
        <v>0</v>
      </c>
      <c r="G71" s="83">
        <f t="shared" si="2"/>
        <v>0</v>
      </c>
    </row>
    <row r="72" ht="12.75" customHeight="1">
      <c r="A72" s="78">
        <f>'data '!A73</f>
        <v>38219</v>
      </c>
      <c r="B72" s="83">
        <f>'data '!K73</f>
        <v>0</v>
      </c>
      <c r="C72" s="83">
        <f t="shared" si="1"/>
        <v>0</v>
      </c>
      <c r="D72" s="83">
        <f>'data '!P73</f>
        <v>0</v>
      </c>
      <c r="E72" s="83">
        <f t="shared" si="3"/>
        <v>0</v>
      </c>
      <c r="F72" s="83">
        <f>'data '!U73</f>
        <v>0</v>
      </c>
      <c r="G72" s="83">
        <f t="shared" si="2"/>
        <v>0</v>
      </c>
    </row>
    <row r="73" ht="12.75" customHeight="1">
      <c r="A73" s="78">
        <f>'data '!A74</f>
        <v>38222</v>
      </c>
      <c r="B73" s="83">
        <f>'data '!K74</f>
        <v>0</v>
      </c>
      <c r="C73" s="83">
        <f t="shared" si="1"/>
        <v>0</v>
      </c>
      <c r="D73" s="83">
        <f>'data '!P74</f>
        <v>0</v>
      </c>
      <c r="E73" s="83">
        <f t="shared" si="3"/>
        <v>0</v>
      </c>
      <c r="F73" s="83">
        <f>'data '!U74</f>
        <v>0</v>
      </c>
      <c r="G73" s="83">
        <f t="shared" si="2"/>
        <v>0</v>
      </c>
    </row>
    <row r="74" ht="12.75" customHeight="1">
      <c r="A74" s="78">
        <f>'data '!A75</f>
        <v>38223</v>
      </c>
      <c r="B74" s="83">
        <f>'data '!K75</f>
        <v>0</v>
      </c>
      <c r="C74" s="83">
        <f t="shared" si="1"/>
        <v>0</v>
      </c>
      <c r="D74" s="83">
        <f>'data '!P75</f>
        <v>0</v>
      </c>
      <c r="E74" s="83">
        <f t="shared" si="3"/>
        <v>0</v>
      </c>
      <c r="F74" s="83">
        <f>'data '!U75</f>
        <v>0</v>
      </c>
      <c r="G74" s="83">
        <f t="shared" si="2"/>
        <v>0</v>
      </c>
    </row>
    <row r="75" ht="12.75" customHeight="1">
      <c r="A75" s="78">
        <f>'data '!A76</f>
        <v>38224</v>
      </c>
      <c r="B75" s="83">
        <f>'data '!K76</f>
        <v>0</v>
      </c>
      <c r="C75" s="83">
        <f t="shared" si="1"/>
        <v>0</v>
      </c>
      <c r="D75" s="83">
        <f>'data '!P76</f>
        <v>0</v>
      </c>
      <c r="E75" s="83">
        <f t="shared" si="3"/>
        <v>0</v>
      </c>
      <c r="F75" s="83">
        <f>'data '!U76</f>
        <v>0</v>
      </c>
      <c r="G75" s="83">
        <f t="shared" si="2"/>
        <v>0</v>
      </c>
    </row>
    <row r="76" ht="12.75" customHeight="1">
      <c r="A76" s="78">
        <f>'data '!A77</f>
        <v>38225</v>
      </c>
      <c r="B76" s="83">
        <f>'data '!K77</f>
        <v>0</v>
      </c>
      <c r="C76" s="83">
        <f t="shared" si="1"/>
        <v>0</v>
      </c>
      <c r="D76" s="83">
        <f>'data '!P77</f>
        <v>0</v>
      </c>
      <c r="E76" s="83">
        <f t="shared" si="3"/>
        <v>0</v>
      </c>
      <c r="F76" s="83">
        <f>'data '!U77</f>
        <v>0</v>
      </c>
      <c r="G76" s="83">
        <f t="shared" si="2"/>
        <v>0</v>
      </c>
    </row>
    <row r="77" ht="12.75" customHeight="1">
      <c r="A77" s="78">
        <f>'data '!A78</f>
        <v>38226</v>
      </c>
      <c r="B77" s="83">
        <f>'data '!K78</f>
        <v>0</v>
      </c>
      <c r="C77" s="83">
        <f t="shared" si="1"/>
        <v>0</v>
      </c>
      <c r="D77" s="83">
        <f>'data '!P78</f>
        <v>0</v>
      </c>
      <c r="E77" s="83">
        <f t="shared" si="3"/>
        <v>0</v>
      </c>
      <c r="F77" s="83">
        <f>'data '!U78</f>
        <v>0</v>
      </c>
      <c r="G77" s="83">
        <f t="shared" si="2"/>
        <v>0</v>
      </c>
    </row>
    <row r="78" ht="12.75" customHeight="1">
      <c r="A78" s="78">
        <f>'data '!A79</f>
        <v>38229</v>
      </c>
      <c r="B78" s="83">
        <f>'data '!K79</f>
        <v>0</v>
      </c>
      <c r="C78" s="83">
        <f t="shared" si="1"/>
        <v>0</v>
      </c>
      <c r="D78" s="83">
        <f>'data '!P79</f>
        <v>0</v>
      </c>
      <c r="E78" s="83">
        <f t="shared" si="3"/>
        <v>0</v>
      </c>
      <c r="F78" s="83">
        <f>'data '!U79</f>
        <v>0</v>
      </c>
      <c r="G78" s="83">
        <f t="shared" si="2"/>
        <v>0</v>
      </c>
    </row>
    <row r="79" ht="12.75" customHeight="1">
      <c r="A79" s="78">
        <f>'data '!A80</f>
        <v>38230</v>
      </c>
      <c r="B79" s="83">
        <f>'data '!K80</f>
        <v>0</v>
      </c>
      <c r="C79" s="83">
        <f t="shared" si="1"/>
        <v>0</v>
      </c>
      <c r="D79" s="83">
        <f>'data '!P80</f>
        <v>0</v>
      </c>
      <c r="E79" s="83">
        <f t="shared" si="3"/>
        <v>0</v>
      </c>
      <c r="F79" s="83">
        <f>'data '!U80</f>
        <v>0</v>
      </c>
      <c r="G79" s="83">
        <f t="shared" si="2"/>
        <v>0</v>
      </c>
    </row>
    <row r="80" ht="12.75" customHeight="1">
      <c r="A80" s="78">
        <f>'data '!A81</f>
        <v>38231</v>
      </c>
      <c r="B80" s="83">
        <f>'data '!K81</f>
        <v>0</v>
      </c>
      <c r="C80" s="83">
        <f t="shared" si="1"/>
        <v>0</v>
      </c>
      <c r="D80" s="83">
        <f>'data '!P81</f>
        <v>0</v>
      </c>
      <c r="E80" s="83">
        <f t="shared" si="3"/>
        <v>0</v>
      </c>
      <c r="F80" s="83">
        <f>'data '!U81</f>
        <v>0</v>
      </c>
      <c r="G80" s="83">
        <f t="shared" si="2"/>
        <v>0</v>
      </c>
    </row>
    <row r="81" ht="12.75" customHeight="1">
      <c r="A81" s="78">
        <f>'data '!A82</f>
        <v>38232</v>
      </c>
      <c r="B81" s="83">
        <f>'data '!K82</f>
        <v>0</v>
      </c>
      <c r="C81" s="83">
        <f t="shared" si="1"/>
        <v>0</v>
      </c>
      <c r="D81" s="83">
        <f>'data '!P82</f>
        <v>0</v>
      </c>
      <c r="E81" s="83">
        <f t="shared" si="3"/>
        <v>0</v>
      </c>
      <c r="F81" s="83">
        <f>'data '!U82</f>
        <v>0</v>
      </c>
      <c r="G81" s="83">
        <f t="shared" si="2"/>
        <v>0</v>
      </c>
    </row>
    <row r="82" ht="12.75" customHeight="1">
      <c r="A82" s="78">
        <f>'data '!A83</f>
        <v>38233</v>
      </c>
      <c r="B82" s="83">
        <f>'data '!K83</f>
        <v>0</v>
      </c>
      <c r="C82" s="83">
        <f t="shared" si="1"/>
        <v>0</v>
      </c>
      <c r="D82" s="83">
        <f>'data '!P83</f>
        <v>0</v>
      </c>
      <c r="E82" s="83">
        <f t="shared" si="3"/>
        <v>0</v>
      </c>
      <c r="F82" s="83">
        <f>'data '!U83</f>
        <v>0</v>
      </c>
      <c r="G82" s="83">
        <f t="shared" si="2"/>
        <v>0</v>
      </c>
    </row>
    <row r="83" ht="12.75" customHeight="1">
      <c r="A83" s="78">
        <f>'data '!A84</f>
        <v>38236</v>
      </c>
      <c r="B83" s="83">
        <f>'data '!K84</f>
        <v>0</v>
      </c>
      <c r="C83" s="83">
        <f t="shared" si="1"/>
        <v>0</v>
      </c>
      <c r="D83" s="83">
        <f>'data '!P84</f>
        <v>0</v>
      </c>
      <c r="E83" s="83">
        <f t="shared" si="3"/>
        <v>0</v>
      </c>
      <c r="F83" s="83">
        <f>'data '!U84</f>
        <v>0</v>
      </c>
      <c r="G83" s="83">
        <f t="shared" si="2"/>
        <v>0</v>
      </c>
    </row>
    <row r="84" ht="12.75" customHeight="1">
      <c r="A84" s="78">
        <f>'data '!A85</f>
        <v>38237</v>
      </c>
      <c r="B84" s="83">
        <f>'data '!K85</f>
        <v>0</v>
      </c>
      <c r="C84" s="83">
        <f t="shared" si="1"/>
        <v>0</v>
      </c>
      <c r="D84" s="83">
        <f>'data '!P85</f>
        <v>0</v>
      </c>
      <c r="E84" s="83">
        <f t="shared" si="3"/>
        <v>0</v>
      </c>
      <c r="F84" s="83">
        <f>'data '!U85</f>
        <v>0</v>
      </c>
      <c r="G84" s="83">
        <f t="shared" si="2"/>
        <v>0</v>
      </c>
    </row>
    <row r="85" ht="12.75" customHeight="1">
      <c r="A85" s="78">
        <f>'data '!A86</f>
        <v>38238</v>
      </c>
      <c r="B85" s="83">
        <f>'data '!K86</f>
        <v>0</v>
      </c>
      <c r="C85" s="83">
        <f t="shared" si="1"/>
        <v>0</v>
      </c>
      <c r="D85" s="83">
        <f>'data '!P86</f>
        <v>0</v>
      </c>
      <c r="E85" s="83">
        <f t="shared" si="3"/>
        <v>0</v>
      </c>
      <c r="F85" s="83">
        <f>'data '!U86</f>
        <v>0</v>
      </c>
      <c r="G85" s="83">
        <f t="shared" si="2"/>
        <v>0</v>
      </c>
    </row>
    <row r="86" ht="12.75" customHeight="1">
      <c r="A86" s="78">
        <f>'data '!A87</f>
        <v>38239</v>
      </c>
      <c r="B86" s="83">
        <f>'data '!K87</f>
        <v>0</v>
      </c>
      <c r="C86" s="83">
        <f t="shared" si="1"/>
        <v>0</v>
      </c>
      <c r="D86" s="83">
        <f>'data '!P87</f>
        <v>0</v>
      </c>
      <c r="E86" s="83">
        <f t="shared" si="3"/>
        <v>0</v>
      </c>
      <c r="F86" s="83">
        <f>'data '!U87</f>
        <v>0</v>
      </c>
      <c r="G86" s="83">
        <f t="shared" si="2"/>
        <v>0</v>
      </c>
    </row>
    <row r="87" ht="12.75" customHeight="1">
      <c r="A87" s="78">
        <f>'data '!A88</f>
        <v>38240</v>
      </c>
      <c r="B87" s="83">
        <f>'data '!K88</f>
        <v>0</v>
      </c>
      <c r="C87" s="83">
        <f t="shared" si="1"/>
        <v>0</v>
      </c>
      <c r="D87" s="83">
        <f>'data '!P88</f>
        <v>0</v>
      </c>
      <c r="E87" s="83">
        <f t="shared" si="3"/>
        <v>0</v>
      </c>
      <c r="F87" s="83">
        <f>'data '!U88</f>
        <v>0</v>
      </c>
      <c r="G87" s="83">
        <f t="shared" si="2"/>
        <v>0</v>
      </c>
    </row>
    <row r="88" ht="12.75" customHeight="1">
      <c r="A88" s="78">
        <f>'data '!A89</f>
        <v>38243</v>
      </c>
      <c r="B88" s="83">
        <f>'data '!K89</f>
        <v>0</v>
      </c>
      <c r="C88" s="83">
        <f t="shared" si="1"/>
        <v>0</v>
      </c>
      <c r="D88" s="83">
        <f>'data '!P89</f>
        <v>0</v>
      </c>
      <c r="E88" s="83">
        <f t="shared" si="3"/>
        <v>0</v>
      </c>
      <c r="F88" s="83">
        <f>'data '!U89</f>
        <v>0</v>
      </c>
      <c r="G88" s="83">
        <f t="shared" si="2"/>
        <v>0</v>
      </c>
    </row>
    <row r="89" ht="12.75" customHeight="1">
      <c r="A89" s="78">
        <f>'data '!A90</f>
        <v>38244</v>
      </c>
      <c r="B89" s="83">
        <f>'data '!K90</f>
        <v>0</v>
      </c>
      <c r="C89" s="83">
        <f t="shared" si="1"/>
        <v>0</v>
      </c>
      <c r="D89" s="83">
        <f>'data '!P90</f>
        <v>0</v>
      </c>
      <c r="E89" s="83">
        <f t="shared" si="3"/>
        <v>0</v>
      </c>
      <c r="F89" s="83">
        <f>'data '!U90</f>
        <v>0</v>
      </c>
      <c r="G89" s="83">
        <f t="shared" si="2"/>
        <v>0</v>
      </c>
    </row>
    <row r="90" ht="12.75" customHeight="1">
      <c r="A90" s="78">
        <f>'data '!A91</f>
        <v>38245</v>
      </c>
      <c r="B90" s="83">
        <f>'data '!K91</f>
        <v>0</v>
      </c>
      <c r="C90" s="83">
        <f t="shared" si="1"/>
        <v>0</v>
      </c>
      <c r="D90" s="83">
        <f>'data '!P91</f>
        <v>0</v>
      </c>
      <c r="E90" s="83">
        <f t="shared" si="3"/>
        <v>0</v>
      </c>
      <c r="F90" s="83">
        <f>'data '!U91</f>
        <v>0</v>
      </c>
      <c r="G90" s="83">
        <f t="shared" si="2"/>
        <v>0</v>
      </c>
    </row>
    <row r="91" ht="12.75" customHeight="1">
      <c r="A91" s="78">
        <f>'data '!A92</f>
        <v>38246</v>
      </c>
      <c r="B91" s="83">
        <f>'data '!K92</f>
        <v>0</v>
      </c>
      <c r="C91" s="83">
        <f t="shared" si="1"/>
        <v>0</v>
      </c>
      <c r="D91" s="83">
        <f>'data '!P92</f>
        <v>0</v>
      </c>
      <c r="E91" s="83">
        <f t="shared" si="3"/>
        <v>0</v>
      </c>
      <c r="F91" s="83">
        <f>'data '!U92</f>
        <v>0</v>
      </c>
      <c r="G91" s="83">
        <f t="shared" si="2"/>
        <v>0</v>
      </c>
    </row>
    <row r="92" ht="12.75" customHeight="1">
      <c r="A92" s="78">
        <f>'data '!A93</f>
        <v>38247</v>
      </c>
      <c r="B92" s="83">
        <f>'data '!K93</f>
        <v>0</v>
      </c>
      <c r="C92" s="83">
        <f t="shared" si="1"/>
        <v>0</v>
      </c>
      <c r="D92" s="83">
        <f>'data '!P93</f>
        <v>0</v>
      </c>
      <c r="E92" s="83">
        <f t="shared" si="3"/>
        <v>0</v>
      </c>
      <c r="F92" s="83">
        <f>'data '!U93</f>
        <v>0</v>
      </c>
      <c r="G92" s="83">
        <f t="shared" si="2"/>
        <v>0</v>
      </c>
    </row>
    <row r="93" ht="12.75" customHeight="1">
      <c r="A93" s="78">
        <f>'data '!A94</f>
        <v>38250</v>
      </c>
      <c r="B93" s="83">
        <f>'data '!K94</f>
        <v>0</v>
      </c>
      <c r="C93" s="83">
        <f t="shared" si="1"/>
        <v>0</v>
      </c>
      <c r="D93" s="83">
        <f>'data '!P94</f>
        <v>0</v>
      </c>
      <c r="E93" s="83">
        <f t="shared" si="3"/>
        <v>0</v>
      </c>
      <c r="F93" s="83">
        <f>'data '!U94</f>
        <v>0</v>
      </c>
      <c r="G93" s="83">
        <f t="shared" si="2"/>
        <v>0</v>
      </c>
    </row>
    <row r="94" ht="12.75" customHeight="1">
      <c r="A94" s="78">
        <f>'data '!A95</f>
        <v>38251</v>
      </c>
      <c r="B94" s="83">
        <f>'data '!K95</f>
        <v>0</v>
      </c>
      <c r="C94" s="83">
        <f t="shared" si="1"/>
        <v>0</v>
      </c>
      <c r="D94" s="83">
        <f>'data '!P95</f>
        <v>0</v>
      </c>
      <c r="E94" s="83">
        <f t="shared" si="3"/>
        <v>0</v>
      </c>
      <c r="F94" s="83">
        <f>'data '!U95</f>
        <v>0</v>
      </c>
      <c r="G94" s="83">
        <f t="shared" si="2"/>
        <v>0</v>
      </c>
    </row>
    <row r="95" ht="12.75" customHeight="1">
      <c r="A95" s="78">
        <f>'data '!A96</f>
        <v>38252</v>
      </c>
      <c r="B95" s="83">
        <f>'data '!K96</f>
        <v>0</v>
      </c>
      <c r="C95" s="83">
        <f t="shared" si="1"/>
        <v>0</v>
      </c>
      <c r="D95" s="83">
        <f>'data '!P96</f>
        <v>0</v>
      </c>
      <c r="E95" s="83">
        <f t="shared" si="3"/>
        <v>0</v>
      </c>
      <c r="F95" s="83">
        <f>'data '!U96</f>
        <v>0</v>
      </c>
      <c r="G95" s="83">
        <f t="shared" si="2"/>
        <v>0</v>
      </c>
    </row>
    <row r="96" ht="12.75" customHeight="1">
      <c r="A96" s="78">
        <f>'data '!A97</f>
        <v>38253</v>
      </c>
      <c r="B96" s="83">
        <f>'data '!K97</f>
        <v>0</v>
      </c>
      <c r="C96" s="83">
        <f t="shared" si="1"/>
        <v>0</v>
      </c>
      <c r="D96" s="83">
        <f>'data '!P97</f>
        <v>0</v>
      </c>
      <c r="E96" s="83">
        <f t="shared" si="3"/>
        <v>0</v>
      </c>
      <c r="F96" s="83">
        <f>'data '!U97</f>
        <v>0</v>
      </c>
      <c r="G96" s="83">
        <f t="shared" si="2"/>
        <v>0</v>
      </c>
    </row>
    <row r="97" ht="12.75" customHeight="1">
      <c r="A97" s="78">
        <f>'data '!A98</f>
        <v>38254</v>
      </c>
      <c r="B97" s="83">
        <f>'data '!K98</f>
        <v>0</v>
      </c>
      <c r="C97" s="83">
        <f t="shared" si="1"/>
        <v>0</v>
      </c>
      <c r="D97" s="83">
        <f>'data '!P98</f>
        <v>0</v>
      </c>
      <c r="E97" s="83">
        <f t="shared" si="3"/>
        <v>0</v>
      </c>
      <c r="F97" s="83">
        <f>'data '!U98</f>
        <v>0</v>
      </c>
      <c r="G97" s="83">
        <f t="shared" si="2"/>
        <v>0</v>
      </c>
    </row>
    <row r="98" ht="12.75" customHeight="1">
      <c r="A98" s="78">
        <f>'data '!A99</f>
        <v>38257</v>
      </c>
      <c r="B98" s="83">
        <f>'data '!K99</f>
        <v>0</v>
      </c>
      <c r="C98" s="83">
        <f t="shared" si="1"/>
        <v>0</v>
      </c>
      <c r="D98" s="83">
        <f>'data '!P99</f>
        <v>0</v>
      </c>
      <c r="E98" s="83">
        <f t="shared" si="3"/>
        <v>0</v>
      </c>
      <c r="F98" s="83">
        <f>'data '!U99</f>
        <v>0</v>
      </c>
      <c r="G98" s="83">
        <f t="shared" si="2"/>
        <v>0</v>
      </c>
    </row>
    <row r="99" ht="12.75" customHeight="1">
      <c r="A99" s="78">
        <f>'data '!A100</f>
        <v>38258</v>
      </c>
      <c r="B99" s="83">
        <f>'data '!K100</f>
        <v>0</v>
      </c>
      <c r="C99" s="83">
        <f t="shared" si="1"/>
        <v>0</v>
      </c>
      <c r="D99" s="83">
        <f>'data '!P100</f>
        <v>0</v>
      </c>
      <c r="E99" s="83">
        <f t="shared" si="3"/>
        <v>0</v>
      </c>
      <c r="F99" s="83">
        <f>'data '!U100</f>
        <v>0</v>
      </c>
      <c r="G99" s="83">
        <f t="shared" si="2"/>
        <v>0</v>
      </c>
    </row>
    <row r="100" ht="12.75" customHeight="1">
      <c r="A100" s="78">
        <f>'data '!A101</f>
        <v>38259</v>
      </c>
      <c r="B100" s="83">
        <f>'data '!K101</f>
        <v>0</v>
      </c>
      <c r="C100" s="83">
        <f t="shared" si="1"/>
        <v>0</v>
      </c>
      <c r="D100" s="83">
        <f>'data '!P101</f>
        <v>0</v>
      </c>
      <c r="E100" s="83">
        <f t="shared" si="3"/>
        <v>0</v>
      </c>
      <c r="F100" s="83">
        <f>'data '!U101</f>
        <v>0</v>
      </c>
      <c r="G100" s="83">
        <f t="shared" si="2"/>
        <v>0</v>
      </c>
    </row>
    <row r="101" ht="12.75" customHeight="1">
      <c r="A101" s="78">
        <f>'data '!A102</f>
        <v>38260</v>
      </c>
      <c r="B101" s="83">
        <f>'data '!K102</f>
        <v>0</v>
      </c>
      <c r="C101" s="83">
        <f t="shared" si="1"/>
        <v>0</v>
      </c>
      <c r="D101" s="83">
        <f>'data '!P102</f>
        <v>0</v>
      </c>
      <c r="E101" s="83">
        <f t="shared" si="3"/>
        <v>0</v>
      </c>
      <c r="F101" s="83">
        <f>'data '!U102</f>
        <v>0</v>
      </c>
      <c r="G101" s="83">
        <f t="shared" si="2"/>
        <v>0</v>
      </c>
    </row>
    <row r="102" ht="12.75" customHeight="1">
      <c r="A102" s="78">
        <f>'data '!A103</f>
        <v>38261</v>
      </c>
      <c r="B102" s="83">
        <f>'data '!K103</f>
        <v>0</v>
      </c>
      <c r="C102" s="83">
        <f t="shared" si="1"/>
        <v>0</v>
      </c>
      <c r="D102" s="83">
        <f>'data '!P103</f>
        <v>0</v>
      </c>
      <c r="E102" s="83">
        <f t="shared" si="3"/>
        <v>0</v>
      </c>
      <c r="F102" s="83">
        <f>'data '!U103</f>
        <v>0</v>
      </c>
      <c r="G102" s="83">
        <f t="shared" si="2"/>
        <v>0</v>
      </c>
    </row>
    <row r="103" ht="12.75" customHeight="1">
      <c r="A103" s="78">
        <f>'data '!A104</f>
        <v>38264</v>
      </c>
      <c r="B103" s="83">
        <f>'data '!K104</f>
        <v>0</v>
      </c>
      <c r="C103" s="83">
        <f t="shared" si="1"/>
        <v>0</v>
      </c>
      <c r="D103" s="83">
        <f>'data '!P104</f>
        <v>0</v>
      </c>
      <c r="E103" s="83">
        <f t="shared" si="3"/>
        <v>0</v>
      </c>
      <c r="F103" s="83">
        <f>'data '!U104</f>
        <v>0</v>
      </c>
      <c r="G103" s="83">
        <f t="shared" si="2"/>
        <v>0</v>
      </c>
    </row>
    <row r="104" ht="12.75" customHeight="1">
      <c r="A104" s="78">
        <f>'data '!A105</f>
        <v>38265</v>
      </c>
      <c r="B104" s="83">
        <f>'data '!K105</f>
        <v>0</v>
      </c>
      <c r="C104" s="83">
        <f t="shared" si="1"/>
        <v>0</v>
      </c>
      <c r="D104" s="83">
        <f>'data '!P105</f>
        <v>0</v>
      </c>
      <c r="E104" s="83">
        <f t="shared" si="3"/>
        <v>0</v>
      </c>
      <c r="F104" s="83">
        <f>'data '!U105</f>
        <v>0</v>
      </c>
      <c r="G104" s="83">
        <f t="shared" si="2"/>
        <v>0</v>
      </c>
    </row>
    <row r="105" ht="12.75" customHeight="1">
      <c r="A105" s="78">
        <f>'data '!A106</f>
        <v>38266</v>
      </c>
      <c r="B105" s="83">
        <f>'data '!K106</f>
        <v>0</v>
      </c>
      <c r="C105" s="83">
        <f t="shared" si="1"/>
        <v>0</v>
      </c>
      <c r="D105" s="83">
        <f>'data '!P106</f>
        <v>0</v>
      </c>
      <c r="E105" s="83">
        <f t="shared" si="3"/>
        <v>0</v>
      </c>
      <c r="F105" s="83">
        <f>'data '!U106</f>
        <v>0</v>
      </c>
      <c r="G105" s="83">
        <f t="shared" si="2"/>
        <v>0</v>
      </c>
    </row>
    <row r="106" ht="12.75" customHeight="1">
      <c r="A106" s="78">
        <f>'data '!A107</f>
        <v>38267</v>
      </c>
      <c r="B106" s="83">
        <f>'data '!K107</f>
        <v>0</v>
      </c>
      <c r="C106" s="83">
        <f t="shared" si="1"/>
        <v>0</v>
      </c>
      <c r="D106" s="83">
        <f>'data '!P107</f>
        <v>0</v>
      </c>
      <c r="E106" s="83">
        <f t="shared" si="3"/>
        <v>0</v>
      </c>
      <c r="F106" s="83">
        <f>'data '!U107</f>
        <v>0</v>
      </c>
      <c r="G106" s="83">
        <f t="shared" si="2"/>
        <v>0</v>
      </c>
    </row>
    <row r="107" ht="12.75" customHeight="1">
      <c r="A107" s="78">
        <f>'data '!A108</f>
        <v>38268</v>
      </c>
      <c r="B107" s="83">
        <f>'data '!K108</f>
        <v>0</v>
      </c>
      <c r="C107" s="83">
        <f t="shared" si="1"/>
        <v>0</v>
      </c>
      <c r="D107" s="83">
        <f>'data '!P108</f>
        <v>0</v>
      </c>
      <c r="E107" s="83">
        <f t="shared" si="3"/>
        <v>0</v>
      </c>
      <c r="F107" s="83">
        <f>'data '!U108</f>
        <v>0</v>
      </c>
      <c r="G107" s="83">
        <f t="shared" si="2"/>
        <v>0</v>
      </c>
    </row>
    <row r="108" ht="12.75" customHeight="1">
      <c r="A108" s="78">
        <f>'data '!A109</f>
        <v>38269</v>
      </c>
      <c r="B108" s="83">
        <f>'data '!K109</f>
        <v>0</v>
      </c>
      <c r="C108" s="83">
        <f t="shared" si="1"/>
        <v>0</v>
      </c>
      <c r="D108" s="83">
        <f>'data '!P109</f>
        <v>0</v>
      </c>
      <c r="E108" s="83">
        <f t="shared" si="3"/>
        <v>0</v>
      </c>
      <c r="F108" s="83">
        <f>'data '!U109</f>
        <v>0</v>
      </c>
      <c r="G108" s="83">
        <f t="shared" si="2"/>
        <v>0</v>
      </c>
    </row>
    <row r="109" ht="12.75" customHeight="1">
      <c r="A109" s="78">
        <f>'data '!A110</f>
        <v>38271</v>
      </c>
      <c r="B109" s="83">
        <f>'data '!K110</f>
        <v>0</v>
      </c>
      <c r="C109" s="83">
        <f t="shared" si="1"/>
        <v>0</v>
      </c>
      <c r="D109" s="83">
        <f>'data '!P110</f>
        <v>0</v>
      </c>
      <c r="E109" s="83">
        <f t="shared" si="3"/>
        <v>0</v>
      </c>
      <c r="F109" s="83">
        <f>'data '!U110</f>
        <v>0</v>
      </c>
      <c r="G109" s="83">
        <f t="shared" si="2"/>
        <v>0</v>
      </c>
    </row>
    <row r="110" ht="12.75" customHeight="1">
      <c r="A110" s="78">
        <f>'data '!A111</f>
        <v>38272</v>
      </c>
      <c r="B110" s="83">
        <f>'data '!K111</f>
        <v>0</v>
      </c>
      <c r="C110" s="83">
        <f t="shared" si="1"/>
        <v>0</v>
      </c>
      <c r="D110" s="83">
        <f>'data '!P111</f>
        <v>0</v>
      </c>
      <c r="E110" s="83">
        <f t="shared" si="3"/>
        <v>0</v>
      </c>
      <c r="F110" s="83">
        <f>'data '!U111</f>
        <v>0</v>
      </c>
      <c r="G110" s="83">
        <f t="shared" si="2"/>
        <v>0</v>
      </c>
    </row>
    <row r="111" ht="12.75" customHeight="1">
      <c r="A111" s="78">
        <f>'data '!A112</f>
        <v>38274</v>
      </c>
      <c r="B111" s="83">
        <f>'data '!K112</f>
        <v>0</v>
      </c>
      <c r="C111" s="83">
        <f t="shared" si="1"/>
        <v>0</v>
      </c>
      <c r="D111" s="83">
        <f>'data '!P112</f>
        <v>0</v>
      </c>
      <c r="E111" s="83">
        <f t="shared" si="3"/>
        <v>0</v>
      </c>
      <c r="F111" s="83">
        <f>'data '!U112</f>
        <v>0</v>
      </c>
      <c r="G111" s="83">
        <f t="shared" si="2"/>
        <v>0</v>
      </c>
    </row>
    <row r="112" ht="12.75" customHeight="1">
      <c r="A112" s="78">
        <f>'data '!A113</f>
        <v>38275</v>
      </c>
      <c r="B112" s="83">
        <f>'data '!K113</f>
        <v>0</v>
      </c>
      <c r="C112" s="83">
        <f t="shared" si="1"/>
        <v>0</v>
      </c>
      <c r="D112" s="83">
        <f>'data '!P113</f>
        <v>0</v>
      </c>
      <c r="E112" s="83">
        <f t="shared" si="3"/>
        <v>0</v>
      </c>
      <c r="F112" s="83">
        <f>'data '!U113</f>
        <v>0</v>
      </c>
      <c r="G112" s="83">
        <f t="shared" si="2"/>
        <v>0</v>
      </c>
    </row>
    <row r="113" ht="12.75" customHeight="1">
      <c r="A113" s="78">
        <f>'data '!A114</f>
        <v>38278</v>
      </c>
      <c r="B113" s="83">
        <f>'data '!K114</f>
        <v>0</v>
      </c>
      <c r="C113" s="83">
        <f t="shared" si="1"/>
        <v>0</v>
      </c>
      <c r="D113" s="83">
        <f>'data '!P114</f>
        <v>0</v>
      </c>
      <c r="E113" s="83">
        <f t="shared" si="3"/>
        <v>0</v>
      </c>
      <c r="F113" s="83">
        <f>'data '!U114</f>
        <v>0</v>
      </c>
      <c r="G113" s="83">
        <f t="shared" si="2"/>
        <v>0</v>
      </c>
    </row>
    <row r="114" ht="12.75" customHeight="1">
      <c r="A114" s="78">
        <f>'data '!A115</f>
        <v>38279</v>
      </c>
      <c r="B114" s="83">
        <f>'data '!K115</f>
        <v>0</v>
      </c>
      <c r="C114" s="83">
        <f t="shared" si="1"/>
        <v>0</v>
      </c>
      <c r="D114" s="83">
        <f>'data '!P115</f>
        <v>0</v>
      </c>
      <c r="E114" s="83">
        <f t="shared" si="3"/>
        <v>0</v>
      </c>
      <c r="F114" s="83">
        <f>'data '!U115</f>
        <v>0</v>
      </c>
      <c r="G114" s="83">
        <f t="shared" si="2"/>
        <v>0</v>
      </c>
    </row>
    <row r="115" ht="12.75" customHeight="1">
      <c r="A115" s="78">
        <f>'data '!A116</f>
        <v>38280</v>
      </c>
      <c r="B115" s="83">
        <f>'data '!K116</f>
        <v>0</v>
      </c>
      <c r="C115" s="83">
        <f t="shared" si="1"/>
        <v>0</v>
      </c>
      <c r="D115" s="83">
        <f>'data '!P116</f>
        <v>0</v>
      </c>
      <c r="E115" s="83">
        <f t="shared" si="3"/>
        <v>0</v>
      </c>
      <c r="F115" s="83">
        <f>'data '!U116</f>
        <v>0</v>
      </c>
      <c r="G115" s="83">
        <f t="shared" si="2"/>
        <v>0</v>
      </c>
    </row>
    <row r="116" ht="12.75" customHeight="1">
      <c r="A116" s="78">
        <f>'data '!A117</f>
        <v>38281</v>
      </c>
      <c r="B116" s="83">
        <f>'data '!K117</f>
        <v>0</v>
      </c>
      <c r="C116" s="83">
        <f t="shared" si="1"/>
        <v>0</v>
      </c>
      <c r="D116" s="83">
        <f>'data '!P117</f>
        <v>0</v>
      </c>
      <c r="E116" s="83">
        <f t="shared" si="3"/>
        <v>0</v>
      </c>
      <c r="F116" s="83">
        <f>'data '!U117</f>
        <v>0</v>
      </c>
      <c r="G116" s="83">
        <f t="shared" si="2"/>
        <v>0</v>
      </c>
    </row>
    <row r="117" ht="12.75" customHeight="1">
      <c r="A117" s="78">
        <f>'data '!A118</f>
        <v>38285</v>
      </c>
      <c r="B117" s="83">
        <f>'data '!K118</f>
        <v>0</v>
      </c>
      <c r="C117" s="83">
        <f t="shared" si="1"/>
        <v>0</v>
      </c>
      <c r="D117" s="83">
        <f>'data '!P118</f>
        <v>0</v>
      </c>
      <c r="E117" s="83">
        <f t="shared" si="3"/>
        <v>0</v>
      </c>
      <c r="F117" s="83">
        <f>'data '!U118</f>
        <v>0</v>
      </c>
      <c r="G117" s="83">
        <f t="shared" si="2"/>
        <v>0</v>
      </c>
    </row>
    <row r="118" ht="12.75" customHeight="1">
      <c r="A118" s="78">
        <f>'data '!A119</f>
        <v>38286</v>
      </c>
      <c r="B118" s="83">
        <f>'data '!K119</f>
        <v>0</v>
      </c>
      <c r="C118" s="83">
        <f t="shared" si="1"/>
        <v>0</v>
      </c>
      <c r="D118" s="83">
        <f>'data '!P119</f>
        <v>0</v>
      </c>
      <c r="E118" s="83">
        <f t="shared" si="3"/>
        <v>0</v>
      </c>
      <c r="F118" s="83">
        <f>'data '!U119</f>
        <v>0</v>
      </c>
      <c r="G118" s="83">
        <f t="shared" si="2"/>
        <v>0</v>
      </c>
    </row>
    <row r="119" ht="12.75" customHeight="1">
      <c r="A119" s="78">
        <f>'data '!A120</f>
        <v>38287</v>
      </c>
      <c r="B119" s="83">
        <f>'data '!K120</f>
        <v>0</v>
      </c>
      <c r="C119" s="83">
        <f t="shared" si="1"/>
        <v>0</v>
      </c>
      <c r="D119" s="83">
        <f>'data '!P120</f>
        <v>0</v>
      </c>
      <c r="E119" s="83">
        <f t="shared" si="3"/>
        <v>0</v>
      </c>
      <c r="F119" s="83">
        <f>'data '!U120</f>
        <v>0</v>
      </c>
      <c r="G119" s="83">
        <f t="shared" si="2"/>
        <v>0</v>
      </c>
    </row>
    <row r="120" ht="12.75" customHeight="1">
      <c r="A120" s="78">
        <f>'data '!A121</f>
        <v>38288</v>
      </c>
      <c r="B120" s="83">
        <f>'data '!K121</f>
        <v>0</v>
      </c>
      <c r="C120" s="83">
        <f t="shared" si="1"/>
        <v>0</v>
      </c>
      <c r="D120" s="83">
        <f>'data '!P121</f>
        <v>0</v>
      </c>
      <c r="E120" s="83">
        <f t="shared" si="3"/>
        <v>0</v>
      </c>
      <c r="F120" s="83">
        <f>'data '!U121</f>
        <v>0</v>
      </c>
      <c r="G120" s="83">
        <f t="shared" si="2"/>
        <v>0</v>
      </c>
    </row>
    <row r="121" ht="12.75" customHeight="1">
      <c r="A121" s="78">
        <f>'data '!A122</f>
        <v>38289</v>
      </c>
      <c r="B121" s="83">
        <f>'data '!K122</f>
        <v>0</v>
      </c>
      <c r="C121" s="83">
        <f t="shared" si="1"/>
        <v>0</v>
      </c>
      <c r="D121" s="83">
        <f>'data '!P122</f>
        <v>0</v>
      </c>
      <c r="E121" s="83">
        <f t="shared" si="3"/>
        <v>0</v>
      </c>
      <c r="F121" s="83">
        <f>'data '!U122</f>
        <v>0</v>
      </c>
      <c r="G121" s="83">
        <f t="shared" si="2"/>
        <v>0</v>
      </c>
    </row>
    <row r="122" ht="12.75" customHeight="1">
      <c r="A122" s="78">
        <f>'data '!A123</f>
        <v>38292</v>
      </c>
      <c r="B122" s="83">
        <f>'data '!K123</f>
        <v>0</v>
      </c>
      <c r="C122" s="83">
        <f t="shared" si="1"/>
        <v>0</v>
      </c>
      <c r="D122" s="83">
        <f>'data '!P123</f>
        <v>0</v>
      </c>
      <c r="E122" s="83">
        <f t="shared" si="3"/>
        <v>0</v>
      </c>
      <c r="F122" s="83">
        <f>'data '!U123</f>
        <v>0</v>
      </c>
      <c r="G122" s="83">
        <f t="shared" si="2"/>
        <v>0</v>
      </c>
    </row>
    <row r="123" ht="12.75" customHeight="1">
      <c r="A123" s="78">
        <f>'data '!A124</f>
        <v>38293</v>
      </c>
      <c r="B123" s="83">
        <f>'data '!K124</f>
        <v>0</v>
      </c>
      <c r="C123" s="83">
        <f t="shared" si="1"/>
        <v>0</v>
      </c>
      <c r="D123" s="83">
        <f>'data '!P124</f>
        <v>0</v>
      </c>
      <c r="E123" s="83">
        <f t="shared" si="3"/>
        <v>0</v>
      </c>
      <c r="F123" s="83">
        <f>'data '!U124</f>
        <v>0</v>
      </c>
      <c r="G123" s="83">
        <f t="shared" si="2"/>
        <v>0</v>
      </c>
    </row>
    <row r="124" ht="12.75" customHeight="1">
      <c r="A124" s="78">
        <f>'data '!A125</f>
        <v>38294</v>
      </c>
      <c r="B124" s="83">
        <f>'data '!K125</f>
        <v>0</v>
      </c>
      <c r="C124" s="83">
        <f t="shared" si="1"/>
        <v>0</v>
      </c>
      <c r="D124" s="83">
        <f>'data '!P125</f>
        <v>0</v>
      </c>
      <c r="E124" s="83">
        <f t="shared" si="3"/>
        <v>0</v>
      </c>
      <c r="F124" s="83">
        <f>'data '!U125</f>
        <v>0</v>
      </c>
      <c r="G124" s="83">
        <f t="shared" si="2"/>
        <v>0</v>
      </c>
    </row>
    <row r="125" ht="12.75" customHeight="1">
      <c r="A125" s="78">
        <f>'data '!A126</f>
        <v>38295</v>
      </c>
      <c r="B125" s="83">
        <f>'data '!K126</f>
        <v>0</v>
      </c>
      <c r="C125" s="83">
        <f t="shared" si="1"/>
        <v>0</v>
      </c>
      <c r="D125" s="83">
        <f>'data '!P126</f>
        <v>0</v>
      </c>
      <c r="E125" s="83">
        <f t="shared" si="3"/>
        <v>0</v>
      </c>
      <c r="F125" s="83">
        <f>'data '!U126</f>
        <v>0</v>
      </c>
      <c r="G125" s="83">
        <f t="shared" si="2"/>
        <v>0</v>
      </c>
    </row>
    <row r="126" ht="12.75" customHeight="1">
      <c r="A126" s="78">
        <f>'data '!A127</f>
        <v>38296</v>
      </c>
      <c r="B126" s="83">
        <f>'data '!K127</f>
        <v>0</v>
      </c>
      <c r="C126" s="83">
        <f t="shared" si="1"/>
        <v>0</v>
      </c>
      <c r="D126" s="83">
        <f>'data '!P127</f>
        <v>0</v>
      </c>
      <c r="E126" s="83">
        <f t="shared" si="3"/>
        <v>0</v>
      </c>
      <c r="F126" s="83">
        <f>'data '!U127</f>
        <v>0</v>
      </c>
      <c r="G126" s="83">
        <f t="shared" si="2"/>
        <v>0</v>
      </c>
    </row>
    <row r="127" ht="12.75" customHeight="1">
      <c r="A127" s="78">
        <f>'data '!A128</f>
        <v>38299</v>
      </c>
      <c r="B127" s="83">
        <f>'data '!K128</f>
        <v>0</v>
      </c>
      <c r="C127" s="83">
        <f t="shared" si="1"/>
        <v>0</v>
      </c>
      <c r="D127" s="83">
        <f>'data '!P128</f>
        <v>0</v>
      </c>
      <c r="E127" s="83">
        <f t="shared" si="3"/>
        <v>0</v>
      </c>
      <c r="F127" s="83">
        <f>'data '!U128</f>
        <v>0</v>
      </c>
      <c r="G127" s="83">
        <f t="shared" si="2"/>
        <v>0</v>
      </c>
    </row>
    <row r="128" ht="12.75" customHeight="1">
      <c r="A128" s="78">
        <f>'data '!A129</f>
        <v>38300</v>
      </c>
      <c r="B128" s="83">
        <f>'data '!K129</f>
        <v>0</v>
      </c>
      <c r="C128" s="83">
        <f t="shared" si="1"/>
        <v>0</v>
      </c>
      <c r="D128" s="83">
        <f>'data '!P129</f>
        <v>0</v>
      </c>
      <c r="E128" s="83">
        <f t="shared" si="3"/>
        <v>0</v>
      </c>
      <c r="F128" s="83">
        <f>'data '!U129</f>
        <v>0</v>
      </c>
      <c r="G128" s="83">
        <f t="shared" si="2"/>
        <v>0</v>
      </c>
    </row>
    <row r="129" ht="12.75" customHeight="1">
      <c r="A129" s="78">
        <f>'data '!A130</f>
        <v>38301</v>
      </c>
      <c r="B129" s="83">
        <f>'data '!K130</f>
        <v>0</v>
      </c>
      <c r="C129" s="83">
        <f t="shared" si="1"/>
        <v>0</v>
      </c>
      <c r="D129" s="83">
        <f>'data '!P130</f>
        <v>0</v>
      </c>
      <c r="E129" s="83">
        <f t="shared" si="3"/>
        <v>0</v>
      </c>
      <c r="F129" s="83">
        <f>'data '!U130</f>
        <v>0</v>
      </c>
      <c r="G129" s="83">
        <f t="shared" si="2"/>
        <v>0</v>
      </c>
    </row>
    <row r="130" ht="12.75" customHeight="1">
      <c r="A130" s="78">
        <f>'data '!A131</f>
        <v>38302</v>
      </c>
      <c r="B130" s="83">
        <f>'data '!K131</f>
        <v>0</v>
      </c>
      <c r="C130" s="83">
        <f t="shared" si="1"/>
        <v>0</v>
      </c>
      <c r="D130" s="83">
        <f>'data '!P131</f>
        <v>0</v>
      </c>
      <c r="E130" s="83">
        <f t="shared" si="3"/>
        <v>0</v>
      </c>
      <c r="F130" s="83">
        <f>'data '!U131</f>
        <v>0</v>
      </c>
      <c r="G130" s="83">
        <f t="shared" si="2"/>
        <v>0</v>
      </c>
    </row>
    <row r="131" ht="12.75" customHeight="1">
      <c r="A131" s="78">
        <f>'data '!A132</f>
        <v>38303</v>
      </c>
      <c r="B131" s="83">
        <f>'data '!K132</f>
        <v>0</v>
      </c>
      <c r="C131" s="83">
        <f t="shared" si="1"/>
        <v>0</v>
      </c>
      <c r="D131" s="83">
        <f>'data '!P132</f>
        <v>0</v>
      </c>
      <c r="E131" s="83">
        <f t="shared" si="3"/>
        <v>0</v>
      </c>
      <c r="F131" s="83">
        <f>'data '!U132</f>
        <v>0</v>
      </c>
      <c r="G131" s="83">
        <f t="shared" si="2"/>
        <v>0</v>
      </c>
    </row>
    <row r="132" ht="12.75" customHeight="1">
      <c r="A132" s="78">
        <f>'data '!A133</f>
        <v>38307</v>
      </c>
      <c r="B132" s="83">
        <f>'data '!K133</f>
        <v>0</v>
      </c>
      <c r="C132" s="83">
        <f t="shared" si="1"/>
        <v>0</v>
      </c>
      <c r="D132" s="83">
        <f>'data '!P133</f>
        <v>0</v>
      </c>
      <c r="E132" s="83">
        <f t="shared" si="3"/>
        <v>0</v>
      </c>
      <c r="F132" s="83">
        <f>'data '!U133</f>
        <v>0</v>
      </c>
      <c r="G132" s="83">
        <f t="shared" si="2"/>
        <v>0</v>
      </c>
    </row>
    <row r="133" ht="12.75" customHeight="1">
      <c r="A133" s="78">
        <f>'data '!A134</f>
        <v>38308</v>
      </c>
      <c r="B133" s="83">
        <f>'data '!K134</f>
        <v>0</v>
      </c>
      <c r="C133" s="83">
        <f t="shared" si="1"/>
        <v>0</v>
      </c>
      <c r="D133" s="83">
        <f>'data '!P134</f>
        <v>0</v>
      </c>
      <c r="E133" s="83">
        <f t="shared" si="3"/>
        <v>0</v>
      </c>
      <c r="F133" s="83">
        <f>'data '!U134</f>
        <v>0</v>
      </c>
      <c r="G133" s="83">
        <f t="shared" si="2"/>
        <v>0</v>
      </c>
    </row>
    <row r="134" ht="12.75" customHeight="1">
      <c r="A134" s="78">
        <f>'data '!A135</f>
        <v>38309</v>
      </c>
      <c r="B134" s="83">
        <f>'data '!K135</f>
        <v>0</v>
      </c>
      <c r="C134" s="83">
        <f t="shared" si="1"/>
        <v>0</v>
      </c>
      <c r="D134" s="83">
        <f>'data '!P135</f>
        <v>0</v>
      </c>
      <c r="E134" s="83">
        <f t="shared" si="3"/>
        <v>0</v>
      </c>
      <c r="F134" s="83">
        <f>'data '!U135</f>
        <v>0</v>
      </c>
      <c r="G134" s="83">
        <f t="shared" si="2"/>
        <v>0</v>
      </c>
    </row>
    <row r="135" ht="12.75" customHeight="1">
      <c r="A135" s="78">
        <f>'data '!A136</f>
        <v>38310</v>
      </c>
      <c r="B135" s="83">
        <f>'data '!K136</f>
        <v>0</v>
      </c>
      <c r="C135" s="83">
        <f t="shared" si="1"/>
        <v>0</v>
      </c>
      <c r="D135" s="83">
        <f>'data '!P136</f>
        <v>0</v>
      </c>
      <c r="E135" s="83">
        <f t="shared" si="3"/>
        <v>0</v>
      </c>
      <c r="F135" s="83">
        <f>'data '!U136</f>
        <v>0</v>
      </c>
      <c r="G135" s="83">
        <f t="shared" si="2"/>
        <v>0</v>
      </c>
    </row>
    <row r="136" ht="12.75" customHeight="1">
      <c r="A136" s="78">
        <f>'data '!A137</f>
        <v>38313</v>
      </c>
      <c r="B136" s="83">
        <f>'data '!K137</f>
        <v>0</v>
      </c>
      <c r="C136" s="83">
        <f t="shared" si="1"/>
        <v>0</v>
      </c>
      <c r="D136" s="83">
        <f>'data '!P137</f>
        <v>0</v>
      </c>
      <c r="E136" s="83">
        <f t="shared" si="3"/>
        <v>0</v>
      </c>
      <c r="F136" s="83">
        <f>'data '!U137</f>
        <v>0</v>
      </c>
      <c r="G136" s="83">
        <f t="shared" si="2"/>
        <v>0</v>
      </c>
    </row>
    <row r="137" ht="12.75" customHeight="1">
      <c r="A137" s="78">
        <f>'data '!A138</f>
        <v>38314</v>
      </c>
      <c r="B137" s="83">
        <f>'data '!K138</f>
        <v>0</v>
      </c>
      <c r="C137" s="83">
        <f t="shared" si="1"/>
        <v>0</v>
      </c>
      <c r="D137" s="83">
        <f>'data '!P138</f>
        <v>0</v>
      </c>
      <c r="E137" s="83">
        <f t="shared" si="3"/>
        <v>0</v>
      </c>
      <c r="F137" s="83">
        <f>'data '!U138</f>
        <v>0</v>
      </c>
      <c r="G137" s="83">
        <f t="shared" si="2"/>
        <v>0</v>
      </c>
    </row>
    <row r="138" ht="12.75" customHeight="1">
      <c r="A138" s="78">
        <f>'data '!A139</f>
        <v>38315</v>
      </c>
      <c r="B138" s="83">
        <f>'data '!K139</f>
        <v>0</v>
      </c>
      <c r="C138" s="83">
        <f t="shared" si="1"/>
        <v>0</v>
      </c>
      <c r="D138" s="83">
        <f>'data '!P139</f>
        <v>0</v>
      </c>
      <c r="E138" s="83">
        <f t="shared" si="3"/>
        <v>0</v>
      </c>
      <c r="F138" s="83">
        <f>'data '!U139</f>
        <v>0</v>
      </c>
      <c r="G138" s="83">
        <f t="shared" si="2"/>
        <v>0</v>
      </c>
    </row>
    <row r="139" ht="12.75" customHeight="1">
      <c r="A139" s="78">
        <f>'data '!A140</f>
        <v>38316</v>
      </c>
      <c r="B139" s="83">
        <f>'data '!K140</f>
        <v>0</v>
      </c>
      <c r="C139" s="83">
        <f t="shared" si="1"/>
        <v>0</v>
      </c>
      <c r="D139" s="83">
        <f>'data '!P140</f>
        <v>0</v>
      </c>
      <c r="E139" s="83">
        <f t="shared" si="3"/>
        <v>0</v>
      </c>
      <c r="F139" s="83">
        <f>'data '!U140</f>
        <v>0</v>
      </c>
      <c r="G139" s="83">
        <f t="shared" si="2"/>
        <v>0</v>
      </c>
    </row>
    <row r="140" ht="12.75" customHeight="1">
      <c r="A140" s="78">
        <f>'data '!A141</f>
        <v>38320</v>
      </c>
      <c r="B140" s="83">
        <f>'data '!K141</f>
        <v>0</v>
      </c>
      <c r="C140" s="83">
        <f t="shared" si="1"/>
        <v>0</v>
      </c>
      <c r="D140" s="83">
        <f>'data '!P141</f>
        <v>0</v>
      </c>
      <c r="E140" s="83">
        <f t="shared" si="3"/>
        <v>0</v>
      </c>
      <c r="F140" s="83">
        <f>'data '!U141</f>
        <v>0</v>
      </c>
      <c r="G140" s="83">
        <f t="shared" si="2"/>
        <v>0</v>
      </c>
    </row>
    <row r="141" ht="12.75" customHeight="1">
      <c r="A141" s="78">
        <f>'data '!A142</f>
        <v>38321</v>
      </c>
      <c r="B141" s="83">
        <f>'data '!K142</f>
        <v>0</v>
      </c>
      <c r="C141" s="83">
        <f t="shared" si="1"/>
        <v>0</v>
      </c>
      <c r="D141" s="83">
        <f>'data '!P142</f>
        <v>0</v>
      </c>
      <c r="E141" s="83">
        <f t="shared" si="3"/>
        <v>0</v>
      </c>
      <c r="F141" s="83">
        <f>'data '!U142</f>
        <v>0</v>
      </c>
      <c r="G141" s="83">
        <f t="shared" si="2"/>
        <v>0</v>
      </c>
    </row>
    <row r="142" ht="12.75" customHeight="1">
      <c r="A142" s="78">
        <f>'data '!A143</f>
        <v>38322</v>
      </c>
      <c r="B142" s="83">
        <f>'data '!K143</f>
        <v>0</v>
      </c>
      <c r="C142" s="83">
        <f t="shared" si="1"/>
        <v>0</v>
      </c>
      <c r="D142" s="83">
        <f>'data '!P143</f>
        <v>0</v>
      </c>
      <c r="E142" s="83">
        <f t="shared" si="3"/>
        <v>0</v>
      </c>
      <c r="F142" s="83">
        <f>'data '!U143</f>
        <v>0</v>
      </c>
      <c r="G142" s="83">
        <f t="shared" si="2"/>
        <v>0</v>
      </c>
    </row>
    <row r="143" ht="12.75" customHeight="1">
      <c r="A143" s="78">
        <f>'data '!A144</f>
        <v>38323</v>
      </c>
      <c r="B143" s="83">
        <f>'data '!K144</f>
        <v>0</v>
      </c>
      <c r="C143" s="83">
        <f t="shared" si="1"/>
        <v>0</v>
      </c>
      <c r="D143" s="83">
        <f>'data '!P144</f>
        <v>0</v>
      </c>
      <c r="E143" s="83">
        <f t="shared" si="3"/>
        <v>0</v>
      </c>
      <c r="F143" s="83">
        <f>'data '!U144</f>
        <v>0</v>
      </c>
      <c r="G143" s="83">
        <f t="shared" si="2"/>
        <v>0</v>
      </c>
    </row>
    <row r="144" ht="12.75" customHeight="1">
      <c r="A144" s="78">
        <f>'data '!A145</f>
        <v>38324</v>
      </c>
      <c r="B144" s="83">
        <f>'data '!K145</f>
        <v>0</v>
      </c>
      <c r="C144" s="83">
        <f t="shared" si="1"/>
        <v>0</v>
      </c>
      <c r="D144" s="83">
        <f>'data '!P145</f>
        <v>0</v>
      </c>
      <c r="E144" s="83">
        <f t="shared" si="3"/>
        <v>0</v>
      </c>
      <c r="F144" s="83">
        <f>'data '!U145</f>
        <v>0</v>
      </c>
      <c r="G144" s="83">
        <f t="shared" si="2"/>
        <v>0</v>
      </c>
    </row>
    <row r="145" ht="12.75" customHeight="1">
      <c r="A145" s="78">
        <f>'data '!A146</f>
        <v>38327</v>
      </c>
      <c r="B145" s="83">
        <f>'data '!K146</f>
        <v>0</v>
      </c>
      <c r="C145" s="83">
        <f t="shared" si="1"/>
        <v>0</v>
      </c>
      <c r="D145" s="83">
        <f>'data '!P146</f>
        <v>0</v>
      </c>
      <c r="E145" s="83">
        <f t="shared" si="3"/>
        <v>0</v>
      </c>
      <c r="F145" s="83">
        <f>'data '!U146</f>
        <v>0</v>
      </c>
      <c r="G145" s="83">
        <f t="shared" si="2"/>
        <v>0</v>
      </c>
    </row>
    <row r="146" ht="12.75" customHeight="1">
      <c r="A146" s="78">
        <f>'data '!A147</f>
        <v>38328</v>
      </c>
      <c r="B146" s="83">
        <f>'data '!K147</f>
        <v>0</v>
      </c>
      <c r="C146" s="83">
        <f t="shared" si="1"/>
        <v>0</v>
      </c>
      <c r="D146" s="83">
        <f>'data '!P147</f>
        <v>0</v>
      </c>
      <c r="E146" s="83">
        <f t="shared" si="3"/>
        <v>0</v>
      </c>
      <c r="F146" s="83">
        <f>'data '!U147</f>
        <v>0</v>
      </c>
      <c r="G146" s="83">
        <f t="shared" si="2"/>
        <v>0</v>
      </c>
    </row>
    <row r="147" ht="12.75" customHeight="1">
      <c r="A147" s="78">
        <f>'data '!A148</f>
        <v>38329</v>
      </c>
      <c r="B147" s="83">
        <f>'data '!K148</f>
        <v>0</v>
      </c>
      <c r="C147" s="83">
        <f t="shared" si="1"/>
        <v>0</v>
      </c>
      <c r="D147" s="83">
        <f>'data '!P148</f>
        <v>0</v>
      </c>
      <c r="E147" s="83">
        <f t="shared" si="3"/>
        <v>0</v>
      </c>
      <c r="F147" s="83">
        <f>'data '!U148</f>
        <v>0</v>
      </c>
      <c r="G147" s="83">
        <f t="shared" si="2"/>
        <v>0</v>
      </c>
    </row>
    <row r="148" ht="12.75" customHeight="1">
      <c r="A148" s="78">
        <f>'data '!A149</f>
        <v>38330</v>
      </c>
      <c r="B148" s="83">
        <f>'data '!K149</f>
        <v>0</v>
      </c>
      <c r="C148" s="83">
        <f t="shared" si="1"/>
        <v>0</v>
      </c>
      <c r="D148" s="83">
        <f>'data '!P149</f>
        <v>0</v>
      </c>
      <c r="E148" s="83">
        <f t="shared" si="3"/>
        <v>0</v>
      </c>
      <c r="F148" s="83">
        <f>'data '!U149</f>
        <v>0</v>
      </c>
      <c r="G148" s="83">
        <f t="shared" si="2"/>
        <v>0</v>
      </c>
    </row>
    <row r="149" ht="12.75" customHeight="1">
      <c r="A149" s="78">
        <f>'data '!A150</f>
        <v>38331</v>
      </c>
      <c r="B149" s="83">
        <f>'data '!K150</f>
        <v>0</v>
      </c>
      <c r="C149" s="83">
        <f t="shared" si="1"/>
        <v>0</v>
      </c>
      <c r="D149" s="83">
        <f>'data '!P150</f>
        <v>0</v>
      </c>
      <c r="E149" s="83">
        <f t="shared" si="3"/>
        <v>0</v>
      </c>
      <c r="F149" s="83">
        <f>'data '!U150</f>
        <v>0</v>
      </c>
      <c r="G149" s="83">
        <f t="shared" si="2"/>
        <v>0</v>
      </c>
    </row>
    <row r="150" ht="12.75" customHeight="1">
      <c r="A150" s="78">
        <f>'data '!A151</f>
        <v>38334</v>
      </c>
      <c r="B150" s="83">
        <f>'data '!K151</f>
        <v>0</v>
      </c>
      <c r="C150" s="83">
        <f t="shared" si="1"/>
        <v>0</v>
      </c>
      <c r="D150" s="83">
        <f>'data '!P151</f>
        <v>0</v>
      </c>
      <c r="E150" s="83">
        <f t="shared" si="3"/>
        <v>0</v>
      </c>
      <c r="F150" s="83">
        <f>'data '!U151</f>
        <v>0</v>
      </c>
      <c r="G150" s="83">
        <f t="shared" si="2"/>
        <v>0</v>
      </c>
    </row>
    <row r="151" ht="12.75" customHeight="1">
      <c r="A151" s="78">
        <f>'data '!A152</f>
        <v>38335</v>
      </c>
      <c r="B151" s="83">
        <f>'data '!K152</f>
        <v>0</v>
      </c>
      <c r="C151" s="83">
        <f t="shared" si="1"/>
        <v>0</v>
      </c>
      <c r="D151" s="83">
        <f>'data '!P152</f>
        <v>0</v>
      </c>
      <c r="E151" s="83">
        <f t="shared" si="3"/>
        <v>0</v>
      </c>
      <c r="F151" s="83">
        <f>'data '!U152</f>
        <v>0</v>
      </c>
      <c r="G151" s="83">
        <f t="shared" si="2"/>
        <v>0</v>
      </c>
    </row>
    <row r="152" ht="12.75" customHeight="1">
      <c r="A152" s="78">
        <f>'data '!A153</f>
        <v>38336</v>
      </c>
      <c r="B152" s="83">
        <f>'data '!K153</f>
        <v>0</v>
      </c>
      <c r="C152" s="83">
        <f t="shared" si="1"/>
        <v>0</v>
      </c>
      <c r="D152" s="83">
        <f>'data '!P153</f>
        <v>0</v>
      </c>
      <c r="E152" s="83">
        <f t="shared" si="3"/>
        <v>0</v>
      </c>
      <c r="F152" s="83">
        <f>'data '!U153</f>
        <v>0</v>
      </c>
      <c r="G152" s="83">
        <f t="shared" si="2"/>
        <v>0</v>
      </c>
    </row>
    <row r="153" ht="12.75" customHeight="1">
      <c r="A153" s="78">
        <f>'data '!A154</f>
        <v>38337</v>
      </c>
      <c r="B153" s="83">
        <f>'data '!K154</f>
        <v>0</v>
      </c>
      <c r="C153" s="83">
        <f t="shared" si="1"/>
        <v>0</v>
      </c>
      <c r="D153" s="83">
        <f>'data '!P154</f>
        <v>0</v>
      </c>
      <c r="E153" s="83">
        <f t="shared" si="3"/>
        <v>0</v>
      </c>
      <c r="F153" s="83">
        <f>'data '!U154</f>
        <v>0</v>
      </c>
      <c r="G153" s="83">
        <f t="shared" si="2"/>
        <v>0</v>
      </c>
    </row>
    <row r="154" ht="12.75" customHeight="1">
      <c r="A154" s="78">
        <f>'data '!A155</f>
        <v>38338</v>
      </c>
      <c r="B154" s="83">
        <f>'data '!K155</f>
        <v>0</v>
      </c>
      <c r="C154" s="83">
        <f t="shared" si="1"/>
        <v>0</v>
      </c>
      <c r="D154" s="83">
        <f>'data '!P155</f>
        <v>0</v>
      </c>
      <c r="E154" s="83">
        <f t="shared" si="3"/>
        <v>0</v>
      </c>
      <c r="F154" s="83">
        <f>'data '!U155</f>
        <v>0</v>
      </c>
      <c r="G154" s="83">
        <f t="shared" si="2"/>
        <v>0</v>
      </c>
    </row>
    <row r="155" ht="12.75" customHeight="1">
      <c r="A155" s="78">
        <f>'data '!A156</f>
        <v>38341</v>
      </c>
      <c r="B155" s="83">
        <f>'data '!K156</f>
        <v>0</v>
      </c>
      <c r="C155" s="83">
        <f t="shared" si="1"/>
        <v>0</v>
      </c>
      <c r="D155" s="83">
        <f>'data '!P156</f>
        <v>0</v>
      </c>
      <c r="E155" s="83">
        <f t="shared" si="3"/>
        <v>0</v>
      </c>
      <c r="F155" s="83">
        <f>'data '!U156</f>
        <v>0</v>
      </c>
      <c r="G155" s="83">
        <f t="shared" si="2"/>
        <v>0</v>
      </c>
    </row>
    <row r="156" ht="12.75" customHeight="1">
      <c r="A156" s="78">
        <f>'data '!A157</f>
        <v>38342</v>
      </c>
      <c r="B156" s="83">
        <f>'data '!K157</f>
        <v>0</v>
      </c>
      <c r="C156" s="83">
        <f t="shared" si="1"/>
        <v>0</v>
      </c>
      <c r="D156" s="83">
        <f>'data '!P157</f>
        <v>0</v>
      </c>
      <c r="E156" s="83">
        <f t="shared" si="3"/>
        <v>0</v>
      </c>
      <c r="F156" s="83">
        <f>'data '!U157</f>
        <v>0</v>
      </c>
      <c r="G156" s="83">
        <f t="shared" si="2"/>
        <v>0</v>
      </c>
    </row>
    <row r="157" ht="12.75" customHeight="1">
      <c r="A157" s="78">
        <f>'data '!A158</f>
        <v>38343</v>
      </c>
      <c r="B157" s="83">
        <f>'data '!K158</f>
        <v>0</v>
      </c>
      <c r="C157" s="83">
        <f t="shared" si="1"/>
        <v>0</v>
      </c>
      <c r="D157" s="83">
        <f>'data '!P158</f>
        <v>0</v>
      </c>
      <c r="E157" s="83">
        <f t="shared" si="3"/>
        <v>0</v>
      </c>
      <c r="F157" s="83">
        <f>'data '!U158</f>
        <v>0</v>
      </c>
      <c r="G157" s="83">
        <f t="shared" si="2"/>
        <v>0</v>
      </c>
    </row>
    <row r="158" ht="12.75" customHeight="1">
      <c r="A158" s="78">
        <f>'data '!A159</f>
        <v>38344</v>
      </c>
      <c r="B158" s="83">
        <f>'data '!K159</f>
        <v>0</v>
      </c>
      <c r="C158" s="83">
        <f t="shared" si="1"/>
        <v>0</v>
      </c>
      <c r="D158" s="83">
        <f>'data '!P159</f>
        <v>0</v>
      </c>
      <c r="E158" s="83">
        <f t="shared" si="3"/>
        <v>0</v>
      </c>
      <c r="F158" s="83">
        <f>'data '!U159</f>
        <v>0</v>
      </c>
      <c r="G158" s="83">
        <f t="shared" si="2"/>
        <v>0</v>
      </c>
    </row>
    <row r="159" ht="12.75" customHeight="1">
      <c r="A159" s="78">
        <f>'data '!A160</f>
        <v>38345</v>
      </c>
      <c r="B159" s="83">
        <f>'data '!K160</f>
        <v>0</v>
      </c>
      <c r="C159" s="83">
        <f t="shared" si="1"/>
        <v>0</v>
      </c>
      <c r="D159" s="83">
        <f>'data '!P160</f>
        <v>0</v>
      </c>
      <c r="E159" s="83">
        <f t="shared" si="3"/>
        <v>0</v>
      </c>
      <c r="F159" s="83">
        <f>'data '!U160</f>
        <v>0</v>
      </c>
      <c r="G159" s="83">
        <f t="shared" si="2"/>
        <v>0</v>
      </c>
    </row>
    <row r="160" ht="12.75" customHeight="1">
      <c r="A160" s="78">
        <f>'data '!A161</f>
        <v>38348</v>
      </c>
      <c r="B160" s="83">
        <f>'data '!K161</f>
        <v>0</v>
      </c>
      <c r="C160" s="83">
        <f t="shared" si="1"/>
        <v>0</v>
      </c>
      <c r="D160" s="83">
        <f>'data '!P161</f>
        <v>0</v>
      </c>
      <c r="E160" s="83">
        <f t="shared" si="3"/>
        <v>0</v>
      </c>
      <c r="F160" s="83">
        <f>'data '!U161</f>
        <v>0</v>
      </c>
      <c r="G160" s="83">
        <f t="shared" si="2"/>
        <v>0</v>
      </c>
    </row>
    <row r="161" ht="12.75" customHeight="1">
      <c r="A161" s="78">
        <f>'data '!A162</f>
        <v>38349</v>
      </c>
      <c r="B161" s="83">
        <f>'data '!K162</f>
        <v>0</v>
      </c>
      <c r="C161" s="83">
        <f t="shared" si="1"/>
        <v>0</v>
      </c>
      <c r="D161" s="83">
        <f>'data '!P162</f>
        <v>0</v>
      </c>
      <c r="E161" s="83">
        <f t="shared" si="3"/>
        <v>0</v>
      </c>
      <c r="F161" s="83">
        <f>'data '!U162</f>
        <v>0</v>
      </c>
      <c r="G161" s="83">
        <f t="shared" si="2"/>
        <v>0</v>
      </c>
    </row>
    <row r="162" ht="12.75" customHeight="1">
      <c r="A162" s="78">
        <f>'data '!A163</f>
        <v>38350</v>
      </c>
      <c r="B162" s="83">
        <f>'data '!K163</f>
        <v>0</v>
      </c>
      <c r="C162" s="83">
        <f t="shared" si="1"/>
        <v>0</v>
      </c>
      <c r="D162" s="83">
        <f>'data '!P163</f>
        <v>0</v>
      </c>
      <c r="E162" s="83">
        <f t="shared" si="3"/>
        <v>0</v>
      </c>
      <c r="F162" s="83">
        <f>'data '!U163</f>
        <v>0</v>
      </c>
      <c r="G162" s="83">
        <f t="shared" si="2"/>
        <v>0</v>
      </c>
    </row>
    <row r="163" ht="12.75" customHeight="1">
      <c r="A163" s="78">
        <f>'data '!A164</f>
        <v>38351</v>
      </c>
      <c r="B163" s="83">
        <f>'data '!K164</f>
        <v>0</v>
      </c>
      <c r="C163" s="83">
        <f t="shared" si="1"/>
        <v>0</v>
      </c>
      <c r="D163" s="83">
        <f>'data '!P164</f>
        <v>0</v>
      </c>
      <c r="E163" s="83">
        <f t="shared" si="3"/>
        <v>0</v>
      </c>
      <c r="F163" s="83">
        <f>'data '!U164</f>
        <v>0</v>
      </c>
      <c r="G163" s="83">
        <f t="shared" si="2"/>
        <v>0</v>
      </c>
    </row>
    <row r="164" ht="12.75" customHeight="1">
      <c r="A164" s="78">
        <f>'data '!A165</f>
        <v>38352</v>
      </c>
      <c r="B164" s="83">
        <f>'data '!K165</f>
        <v>0</v>
      </c>
      <c r="C164" s="83">
        <f t="shared" si="1"/>
        <v>0</v>
      </c>
      <c r="D164" s="83">
        <f>'data '!P165</f>
        <v>0</v>
      </c>
      <c r="E164" s="83">
        <f t="shared" si="3"/>
        <v>0</v>
      </c>
      <c r="F164" s="83">
        <f>'data '!U165</f>
        <v>0</v>
      </c>
      <c r="G164" s="83">
        <f t="shared" si="2"/>
        <v>0</v>
      </c>
    </row>
    <row r="165" ht="12.75" customHeight="1">
      <c r="A165" s="78">
        <f>'data '!A166</f>
        <v>38355</v>
      </c>
      <c r="B165" s="83">
        <f>'data '!K166</f>
        <v>484.4666522</v>
      </c>
      <c r="C165" s="83">
        <f t="shared" si="1"/>
        <v>484.4666522</v>
      </c>
      <c r="D165" s="83">
        <f>'data '!P166</f>
        <v>2301.341589</v>
      </c>
      <c r="E165" s="83">
        <f t="shared" si="3"/>
        <v>2301.341589</v>
      </c>
      <c r="F165" s="83">
        <f>'data '!U166</f>
        <v>10000</v>
      </c>
      <c r="G165" s="83">
        <f t="shared" si="2"/>
        <v>10000</v>
      </c>
    </row>
    <row r="166" ht="12.75" customHeight="1">
      <c r="A166" s="78">
        <f>'data '!A167</f>
        <v>38356</v>
      </c>
      <c r="B166" s="83">
        <f>'data '!K167</f>
        <v>484.4666522</v>
      </c>
      <c r="C166" s="83">
        <f t="shared" si="1"/>
        <v>484.4666522</v>
      </c>
      <c r="D166" s="83">
        <f>'data '!P167</f>
        <v>0</v>
      </c>
      <c r="E166" s="83">
        <f t="shared" si="3"/>
        <v>0</v>
      </c>
      <c r="F166" s="83">
        <f>'data '!U167</f>
        <v>0</v>
      </c>
      <c r="G166" s="83">
        <f t="shared" si="2"/>
        <v>0</v>
      </c>
    </row>
    <row r="167" ht="12.75" customHeight="1">
      <c r="A167" s="78">
        <f>'data '!A168</f>
        <v>38357</v>
      </c>
      <c r="B167" s="83">
        <f>'data '!K168</f>
        <v>484.4666522</v>
      </c>
      <c r="C167" s="83">
        <f t="shared" si="1"/>
        <v>484.4666522</v>
      </c>
      <c r="D167" s="83">
        <f>'data '!P168</f>
        <v>0</v>
      </c>
      <c r="E167" s="83">
        <f t="shared" si="3"/>
        <v>0</v>
      </c>
      <c r="F167" s="83">
        <f>'data '!U168</f>
        <v>0</v>
      </c>
      <c r="G167" s="83">
        <f t="shared" si="2"/>
        <v>0</v>
      </c>
    </row>
    <row r="168" ht="12.75" customHeight="1">
      <c r="A168" s="78">
        <f>'data '!A169</f>
        <v>38358</v>
      </c>
      <c r="B168" s="83">
        <f>'data '!K169</f>
        <v>484.4666522</v>
      </c>
      <c r="C168" s="83">
        <f t="shared" si="1"/>
        <v>484.4666522</v>
      </c>
      <c r="D168" s="83">
        <f>'data '!P169</f>
        <v>0</v>
      </c>
      <c r="E168" s="83">
        <f t="shared" si="3"/>
        <v>0</v>
      </c>
      <c r="F168" s="83">
        <f>'data '!U169</f>
        <v>0</v>
      </c>
      <c r="G168" s="83">
        <f t="shared" si="2"/>
        <v>0</v>
      </c>
    </row>
    <row r="169" ht="12.75" customHeight="1">
      <c r="A169" s="78">
        <f>'data '!A170</f>
        <v>38359</v>
      </c>
      <c r="B169" s="83">
        <f>'data '!K170</f>
        <v>484.4666522</v>
      </c>
      <c r="C169" s="83">
        <f t="shared" si="1"/>
        <v>484.4666522</v>
      </c>
      <c r="D169" s="83">
        <f>'data '!P170</f>
        <v>0</v>
      </c>
      <c r="E169" s="83">
        <f t="shared" si="3"/>
        <v>0</v>
      </c>
      <c r="F169" s="83">
        <f>'data '!U170</f>
        <v>0</v>
      </c>
      <c r="G169" s="83">
        <f t="shared" si="2"/>
        <v>0</v>
      </c>
    </row>
    <row r="170" ht="12.75" customHeight="1">
      <c r="A170" s="78">
        <f>'data '!A171</f>
        <v>38362</v>
      </c>
      <c r="B170" s="83">
        <f>'data '!K171</f>
        <v>484.4666522</v>
      </c>
      <c r="C170" s="83">
        <f t="shared" si="1"/>
        <v>484.4666522</v>
      </c>
      <c r="D170" s="83">
        <f>'data '!P171</f>
        <v>2301.341589</v>
      </c>
      <c r="E170" s="83">
        <f t="shared" si="3"/>
        <v>2301.341589</v>
      </c>
      <c r="F170" s="83">
        <f>'data '!U171</f>
        <v>0</v>
      </c>
      <c r="G170" s="83">
        <f t="shared" si="2"/>
        <v>0</v>
      </c>
    </row>
    <row r="171" ht="12.75" customHeight="1">
      <c r="A171" s="78">
        <f>'data '!A172</f>
        <v>38363</v>
      </c>
      <c r="B171" s="83">
        <f>'data '!K172</f>
        <v>484.4666522</v>
      </c>
      <c r="C171" s="83">
        <f t="shared" si="1"/>
        <v>484.4666522</v>
      </c>
      <c r="D171" s="83">
        <f>'data '!P172</f>
        <v>0</v>
      </c>
      <c r="E171" s="83">
        <f t="shared" si="3"/>
        <v>0</v>
      </c>
      <c r="F171" s="83">
        <f>'data '!U172</f>
        <v>0</v>
      </c>
      <c r="G171" s="83">
        <f t="shared" si="2"/>
        <v>0</v>
      </c>
    </row>
    <row r="172" ht="12.75" customHeight="1">
      <c r="A172" s="78">
        <f>'data '!A173</f>
        <v>38364</v>
      </c>
      <c r="B172" s="83">
        <f>'data '!K173</f>
        <v>484.4666522</v>
      </c>
      <c r="C172" s="83">
        <f t="shared" si="1"/>
        <v>484.4666522</v>
      </c>
      <c r="D172" s="83">
        <f>'data '!P173</f>
        <v>0</v>
      </c>
      <c r="E172" s="83">
        <f t="shared" si="3"/>
        <v>0</v>
      </c>
      <c r="F172" s="83">
        <f>'data '!U173</f>
        <v>0</v>
      </c>
      <c r="G172" s="83">
        <f t="shared" si="2"/>
        <v>0</v>
      </c>
    </row>
    <row r="173" ht="12.75" customHeight="1">
      <c r="A173" s="78">
        <f>'data '!A174</f>
        <v>38365</v>
      </c>
      <c r="B173" s="83">
        <f>'data '!K174</f>
        <v>484.4666522</v>
      </c>
      <c r="C173" s="83">
        <f t="shared" si="1"/>
        <v>484.4666522</v>
      </c>
      <c r="D173" s="83">
        <f>'data '!P174</f>
        <v>0</v>
      </c>
      <c r="E173" s="83">
        <f t="shared" si="3"/>
        <v>0</v>
      </c>
      <c r="F173" s="83">
        <f>'data '!U174</f>
        <v>0</v>
      </c>
      <c r="G173" s="83">
        <f t="shared" si="2"/>
        <v>0</v>
      </c>
    </row>
    <row r="174" ht="12.75" customHeight="1">
      <c r="A174" s="78">
        <f>'data '!A175</f>
        <v>38366</v>
      </c>
      <c r="B174" s="83">
        <f>'data '!K175</f>
        <v>484.4666522</v>
      </c>
      <c r="C174" s="83">
        <f t="shared" si="1"/>
        <v>484.4666522</v>
      </c>
      <c r="D174" s="83">
        <f>'data '!P175</f>
        <v>0</v>
      </c>
      <c r="E174" s="83">
        <f t="shared" si="3"/>
        <v>0</v>
      </c>
      <c r="F174" s="83">
        <f>'data '!U175</f>
        <v>0</v>
      </c>
      <c r="G174" s="83">
        <f t="shared" si="2"/>
        <v>0</v>
      </c>
    </row>
    <row r="175" ht="12.75" customHeight="1">
      <c r="A175" s="78">
        <f>'data '!A176</f>
        <v>38369</v>
      </c>
      <c r="B175" s="83">
        <f>'data '!K176</f>
        <v>484.4666522</v>
      </c>
      <c r="C175" s="83">
        <f t="shared" si="1"/>
        <v>484.4666522</v>
      </c>
      <c r="D175" s="83">
        <f>'data '!P176</f>
        <v>2301.341589</v>
      </c>
      <c r="E175" s="83">
        <f t="shared" si="3"/>
        <v>2301.341589</v>
      </c>
      <c r="F175" s="83">
        <f>'data '!U176</f>
        <v>0</v>
      </c>
      <c r="G175" s="83">
        <f t="shared" si="2"/>
        <v>0</v>
      </c>
    </row>
    <row r="176" ht="12.75" customHeight="1">
      <c r="A176" s="78">
        <f>'data '!A177</f>
        <v>38370</v>
      </c>
      <c r="B176" s="83">
        <f>'data '!K177</f>
        <v>484.4666522</v>
      </c>
      <c r="C176" s="83">
        <f t="shared" si="1"/>
        <v>484.4666522</v>
      </c>
      <c r="D176" s="83">
        <f>'data '!P177</f>
        <v>0</v>
      </c>
      <c r="E176" s="83">
        <f t="shared" si="3"/>
        <v>0</v>
      </c>
      <c r="F176" s="83">
        <f>'data '!U177</f>
        <v>0</v>
      </c>
      <c r="G176" s="83">
        <f t="shared" si="2"/>
        <v>0</v>
      </c>
    </row>
    <row r="177" ht="12.75" customHeight="1">
      <c r="A177" s="78">
        <f>'data '!A178</f>
        <v>38371</v>
      </c>
      <c r="B177" s="83">
        <f>'data '!K178</f>
        <v>484.4666522</v>
      </c>
      <c r="C177" s="83">
        <f t="shared" si="1"/>
        <v>484.4666522</v>
      </c>
      <c r="D177" s="83">
        <f>'data '!P178</f>
        <v>0</v>
      </c>
      <c r="E177" s="83">
        <f t="shared" si="3"/>
        <v>0</v>
      </c>
      <c r="F177" s="83">
        <f>'data '!U178</f>
        <v>0</v>
      </c>
      <c r="G177" s="83">
        <f t="shared" si="2"/>
        <v>0</v>
      </c>
    </row>
    <row r="178" ht="12.75" customHeight="1">
      <c r="A178" s="78">
        <f>'data '!A179</f>
        <v>38372</v>
      </c>
      <c r="B178" s="83">
        <f>'data '!K179</f>
        <v>484.4666522</v>
      </c>
      <c r="C178" s="83">
        <f t="shared" si="1"/>
        <v>484.4666522</v>
      </c>
      <c r="D178" s="83">
        <f>'data '!P179</f>
        <v>0</v>
      </c>
      <c r="E178" s="83">
        <f t="shared" si="3"/>
        <v>0</v>
      </c>
      <c r="F178" s="83">
        <f>'data '!U179</f>
        <v>0</v>
      </c>
      <c r="G178" s="83">
        <f t="shared" si="2"/>
        <v>0</v>
      </c>
    </row>
    <row r="179" ht="12.75" customHeight="1">
      <c r="A179" s="78">
        <f>'data '!A180</f>
        <v>38376</v>
      </c>
      <c r="B179" s="83">
        <f>'data '!K180</f>
        <v>484.4666522</v>
      </c>
      <c r="C179" s="83">
        <f t="shared" si="1"/>
        <v>484.4666522</v>
      </c>
      <c r="D179" s="83">
        <f>'data '!P180</f>
        <v>2301.341589</v>
      </c>
      <c r="E179" s="83">
        <f t="shared" si="3"/>
        <v>2301.341589</v>
      </c>
      <c r="F179" s="83">
        <f>'data '!U180</f>
        <v>0</v>
      </c>
      <c r="G179" s="83">
        <f t="shared" si="2"/>
        <v>0</v>
      </c>
    </row>
    <row r="180" ht="12.75" customHeight="1">
      <c r="A180" s="78">
        <f>'data '!A181</f>
        <v>38377</v>
      </c>
      <c r="B180" s="83">
        <f>'data '!K181</f>
        <v>484.4666522</v>
      </c>
      <c r="C180" s="83">
        <f t="shared" si="1"/>
        <v>484.4666522</v>
      </c>
      <c r="D180" s="83">
        <f>'data '!P181</f>
        <v>0</v>
      </c>
      <c r="E180" s="83">
        <f t="shared" si="3"/>
        <v>0</v>
      </c>
      <c r="F180" s="83">
        <f>'data '!U181</f>
        <v>0</v>
      </c>
      <c r="G180" s="83">
        <f t="shared" si="2"/>
        <v>0</v>
      </c>
    </row>
    <row r="181" ht="12.75" customHeight="1">
      <c r="A181" s="78">
        <f>'data '!A182</f>
        <v>38379</v>
      </c>
      <c r="B181" s="83">
        <f>'data '!K182</f>
        <v>484.4666522</v>
      </c>
      <c r="C181" s="83">
        <f t="shared" si="1"/>
        <v>484.4666522</v>
      </c>
      <c r="D181" s="83">
        <f>'data '!P182</f>
        <v>0</v>
      </c>
      <c r="E181" s="83">
        <f t="shared" si="3"/>
        <v>0</v>
      </c>
      <c r="F181" s="83">
        <f>'data '!U182</f>
        <v>0</v>
      </c>
      <c r="G181" s="83">
        <f t="shared" si="2"/>
        <v>0</v>
      </c>
    </row>
    <row r="182" ht="12.75" customHeight="1">
      <c r="A182" s="78">
        <f>'data '!A183</f>
        <v>38380</v>
      </c>
      <c r="B182" s="83">
        <f>'data '!K183</f>
        <v>484.4666522</v>
      </c>
      <c r="C182" s="83">
        <f t="shared" si="1"/>
        <v>484.4666522</v>
      </c>
      <c r="D182" s="83">
        <f>'data '!P183</f>
        <v>0</v>
      </c>
      <c r="E182" s="83">
        <f t="shared" si="3"/>
        <v>0</v>
      </c>
      <c r="F182" s="83">
        <f>'data '!U183</f>
        <v>0</v>
      </c>
      <c r="G182" s="83">
        <f t="shared" si="2"/>
        <v>0</v>
      </c>
    </row>
    <row r="183" ht="12.75" customHeight="1">
      <c r="A183" s="78">
        <f>'data '!A184</f>
        <v>38383</v>
      </c>
      <c r="B183" s="83">
        <f>'data '!K184</f>
        <v>484.4666522</v>
      </c>
      <c r="C183" s="83">
        <f t="shared" si="1"/>
        <v>484.4666522</v>
      </c>
      <c r="D183" s="83">
        <f>'data '!P184</f>
        <v>2301.341589</v>
      </c>
      <c r="E183" s="83">
        <f t="shared" si="3"/>
        <v>2301.341589</v>
      </c>
      <c r="F183" s="83">
        <f>'data '!U184</f>
        <v>0</v>
      </c>
      <c r="G183" s="83">
        <f t="shared" si="2"/>
        <v>0</v>
      </c>
    </row>
    <row r="184" ht="12.75" customHeight="1">
      <c r="A184" s="78">
        <f>'data '!A185</f>
        <v>38384</v>
      </c>
      <c r="B184" s="83">
        <f>'data '!K185</f>
        <v>484.4666522</v>
      </c>
      <c r="C184" s="83">
        <f t="shared" si="1"/>
        <v>484.4666522</v>
      </c>
      <c r="D184" s="83">
        <f>'data '!P185</f>
        <v>0</v>
      </c>
      <c r="E184" s="83">
        <f t="shared" si="3"/>
        <v>0</v>
      </c>
      <c r="F184" s="83">
        <f>'data '!U185</f>
        <v>10000</v>
      </c>
      <c r="G184" s="83">
        <f t="shared" si="2"/>
        <v>10000</v>
      </c>
    </row>
    <row r="185" ht="12.75" customHeight="1">
      <c r="A185" s="78">
        <f>'data '!A186</f>
        <v>38385</v>
      </c>
      <c r="B185" s="83">
        <f>'data '!K186</f>
        <v>484.4666522</v>
      </c>
      <c r="C185" s="83">
        <f t="shared" si="1"/>
        <v>484.4666522</v>
      </c>
      <c r="D185" s="83">
        <f>'data '!P186</f>
        <v>0</v>
      </c>
      <c r="E185" s="83">
        <f t="shared" si="3"/>
        <v>0</v>
      </c>
      <c r="F185" s="83">
        <f>'data '!U186</f>
        <v>0</v>
      </c>
      <c r="G185" s="83">
        <f t="shared" si="2"/>
        <v>0</v>
      </c>
    </row>
    <row r="186" ht="12.75" customHeight="1">
      <c r="A186" s="78">
        <f>'data '!A187</f>
        <v>38386</v>
      </c>
      <c r="B186" s="83">
        <f>'data '!K187</f>
        <v>484.4666522</v>
      </c>
      <c r="C186" s="83">
        <f t="shared" si="1"/>
        <v>484.4666522</v>
      </c>
      <c r="D186" s="83">
        <f>'data '!P187</f>
        <v>0</v>
      </c>
      <c r="E186" s="83">
        <f t="shared" si="3"/>
        <v>0</v>
      </c>
      <c r="F186" s="83">
        <f>'data '!U187</f>
        <v>0</v>
      </c>
      <c r="G186" s="83">
        <f t="shared" si="2"/>
        <v>0</v>
      </c>
    </row>
    <row r="187" ht="12.75" customHeight="1">
      <c r="A187" s="78">
        <f>'data '!A188</f>
        <v>38387</v>
      </c>
      <c r="B187" s="83">
        <f>'data '!K188</f>
        <v>484.4666522</v>
      </c>
      <c r="C187" s="83">
        <f t="shared" si="1"/>
        <v>484.4666522</v>
      </c>
      <c r="D187" s="83">
        <f>'data '!P188</f>
        <v>0</v>
      </c>
      <c r="E187" s="83">
        <f t="shared" si="3"/>
        <v>0</v>
      </c>
      <c r="F187" s="83">
        <f>'data '!U188</f>
        <v>0</v>
      </c>
      <c r="G187" s="83">
        <f t="shared" si="2"/>
        <v>0</v>
      </c>
    </row>
    <row r="188" ht="12.75" customHeight="1">
      <c r="A188" s="78">
        <f>'data '!A189</f>
        <v>38390</v>
      </c>
      <c r="B188" s="83">
        <f>'data '!K189</f>
        <v>484.4666522</v>
      </c>
      <c r="C188" s="83">
        <f t="shared" si="1"/>
        <v>484.4666522</v>
      </c>
      <c r="D188" s="83">
        <f>'data '!P189</f>
        <v>2301.341589</v>
      </c>
      <c r="E188" s="83">
        <f t="shared" si="3"/>
        <v>2301.341589</v>
      </c>
      <c r="F188" s="83">
        <f>'data '!U189</f>
        <v>0</v>
      </c>
      <c r="G188" s="83">
        <f t="shared" si="2"/>
        <v>0</v>
      </c>
    </row>
    <row r="189" ht="12.75" customHeight="1">
      <c r="A189" s="78">
        <f>'data '!A190</f>
        <v>38391</v>
      </c>
      <c r="B189" s="83">
        <f>'data '!K190</f>
        <v>484.4666522</v>
      </c>
      <c r="C189" s="83">
        <f t="shared" si="1"/>
        <v>484.4666522</v>
      </c>
      <c r="D189" s="83">
        <f>'data '!P190</f>
        <v>0</v>
      </c>
      <c r="E189" s="83">
        <f t="shared" si="3"/>
        <v>0</v>
      </c>
      <c r="F189" s="83">
        <f>'data '!U190</f>
        <v>0</v>
      </c>
      <c r="G189" s="83">
        <f t="shared" si="2"/>
        <v>0</v>
      </c>
    </row>
    <row r="190" ht="12.75" customHeight="1">
      <c r="A190" s="78">
        <f>'data '!A191</f>
        <v>38392</v>
      </c>
      <c r="B190" s="83">
        <f>'data '!K191</f>
        <v>484.4666522</v>
      </c>
      <c r="C190" s="83">
        <f t="shared" si="1"/>
        <v>484.4666522</v>
      </c>
      <c r="D190" s="83">
        <f>'data '!P191</f>
        <v>0</v>
      </c>
      <c r="E190" s="83">
        <f t="shared" si="3"/>
        <v>0</v>
      </c>
      <c r="F190" s="83">
        <f>'data '!U191</f>
        <v>0</v>
      </c>
      <c r="G190" s="83">
        <f t="shared" si="2"/>
        <v>0</v>
      </c>
    </row>
    <row r="191" ht="12.75" customHeight="1">
      <c r="A191" s="78">
        <f>'data '!A192</f>
        <v>38393</v>
      </c>
      <c r="B191" s="83">
        <f>'data '!K192</f>
        <v>484.4666522</v>
      </c>
      <c r="C191" s="83">
        <f t="shared" si="1"/>
        <v>484.4666522</v>
      </c>
      <c r="D191" s="83">
        <f>'data '!P192</f>
        <v>0</v>
      </c>
      <c r="E191" s="83">
        <f t="shared" si="3"/>
        <v>0</v>
      </c>
      <c r="F191" s="83">
        <f>'data '!U192</f>
        <v>0</v>
      </c>
      <c r="G191" s="83">
        <f t="shared" si="2"/>
        <v>0</v>
      </c>
    </row>
    <row r="192" ht="12.75" customHeight="1">
      <c r="A192" s="78">
        <f>'data '!A193</f>
        <v>38394</v>
      </c>
      <c r="B192" s="83">
        <f>'data '!K193</f>
        <v>484.4666522</v>
      </c>
      <c r="C192" s="83">
        <f t="shared" si="1"/>
        <v>484.4666522</v>
      </c>
      <c r="D192" s="83">
        <f>'data '!P193</f>
        <v>0</v>
      </c>
      <c r="E192" s="83">
        <f t="shared" si="3"/>
        <v>0</v>
      </c>
      <c r="F192" s="83">
        <f>'data '!U193</f>
        <v>0</v>
      </c>
      <c r="G192" s="83">
        <f t="shared" si="2"/>
        <v>0</v>
      </c>
    </row>
    <row r="193" ht="12.75" customHeight="1">
      <c r="A193" s="78">
        <f>'data '!A194</f>
        <v>38397</v>
      </c>
      <c r="B193" s="83">
        <f>'data '!K194</f>
        <v>484.4666522</v>
      </c>
      <c r="C193" s="83">
        <f t="shared" si="1"/>
        <v>484.4666522</v>
      </c>
      <c r="D193" s="83">
        <f>'data '!P194</f>
        <v>2301.341589</v>
      </c>
      <c r="E193" s="83">
        <f t="shared" si="3"/>
        <v>2301.341589</v>
      </c>
      <c r="F193" s="83">
        <f>'data '!U194</f>
        <v>0</v>
      </c>
      <c r="G193" s="83">
        <f t="shared" si="2"/>
        <v>0</v>
      </c>
    </row>
    <row r="194" ht="12.75" customHeight="1">
      <c r="A194" s="78">
        <f>'data '!A195</f>
        <v>38398</v>
      </c>
      <c r="B194" s="83">
        <f>'data '!K195</f>
        <v>484.4666522</v>
      </c>
      <c r="C194" s="83">
        <f t="shared" si="1"/>
        <v>484.4666522</v>
      </c>
      <c r="D194" s="83">
        <f>'data '!P195</f>
        <v>0</v>
      </c>
      <c r="E194" s="83">
        <f t="shared" si="3"/>
        <v>0</v>
      </c>
      <c r="F194" s="83">
        <f>'data '!U195</f>
        <v>0</v>
      </c>
      <c r="G194" s="83">
        <f t="shared" si="2"/>
        <v>0</v>
      </c>
    </row>
    <row r="195" ht="12.75" customHeight="1">
      <c r="A195" s="78">
        <f>'data '!A196</f>
        <v>38399</v>
      </c>
      <c r="B195" s="83">
        <f>'data '!K196</f>
        <v>484.4666522</v>
      </c>
      <c r="C195" s="83">
        <f t="shared" si="1"/>
        <v>484.4666522</v>
      </c>
      <c r="D195" s="83">
        <f>'data '!P196</f>
        <v>0</v>
      </c>
      <c r="E195" s="83">
        <f t="shared" si="3"/>
        <v>0</v>
      </c>
      <c r="F195" s="83">
        <f>'data '!U196</f>
        <v>0</v>
      </c>
      <c r="G195" s="83">
        <f t="shared" si="2"/>
        <v>0</v>
      </c>
    </row>
    <row r="196" ht="12.75" customHeight="1">
      <c r="A196" s="78">
        <f>'data '!A197</f>
        <v>38400</v>
      </c>
      <c r="B196" s="83">
        <f>'data '!K197</f>
        <v>484.4666522</v>
      </c>
      <c r="C196" s="83">
        <f t="shared" si="1"/>
        <v>484.4666522</v>
      </c>
      <c r="D196" s="83">
        <f>'data '!P197</f>
        <v>0</v>
      </c>
      <c r="E196" s="83">
        <f t="shared" si="3"/>
        <v>0</v>
      </c>
      <c r="F196" s="83">
        <f>'data '!U197</f>
        <v>0</v>
      </c>
      <c r="G196" s="83">
        <f t="shared" si="2"/>
        <v>0</v>
      </c>
    </row>
    <row r="197" ht="12.75" customHeight="1">
      <c r="A197" s="78">
        <f>'data '!A198</f>
        <v>38401</v>
      </c>
      <c r="B197" s="83">
        <f>'data '!K198</f>
        <v>484.4666522</v>
      </c>
      <c r="C197" s="83">
        <f t="shared" si="1"/>
        <v>484.4666522</v>
      </c>
      <c r="D197" s="83">
        <f>'data '!P198</f>
        <v>0</v>
      </c>
      <c r="E197" s="83">
        <f t="shared" si="3"/>
        <v>0</v>
      </c>
      <c r="F197" s="83">
        <f>'data '!U198</f>
        <v>0</v>
      </c>
      <c r="G197" s="83">
        <f t="shared" si="2"/>
        <v>0</v>
      </c>
    </row>
    <row r="198" ht="12.75" customHeight="1">
      <c r="A198" s="78">
        <f>'data '!A199</f>
        <v>38404</v>
      </c>
      <c r="B198" s="83">
        <f>'data '!K199</f>
        <v>484.4666522</v>
      </c>
      <c r="C198" s="83">
        <f t="shared" si="1"/>
        <v>484.4666522</v>
      </c>
      <c r="D198" s="83">
        <f>'data '!P199</f>
        <v>2301.341589</v>
      </c>
      <c r="E198" s="83">
        <f t="shared" si="3"/>
        <v>2301.341589</v>
      </c>
      <c r="F198" s="83">
        <f>'data '!U199</f>
        <v>0</v>
      </c>
      <c r="G198" s="83">
        <f t="shared" si="2"/>
        <v>0</v>
      </c>
    </row>
    <row r="199" ht="12.75" customHeight="1">
      <c r="A199" s="78">
        <f>'data '!A200</f>
        <v>38405</v>
      </c>
      <c r="B199" s="83">
        <f>'data '!K200</f>
        <v>484.4666522</v>
      </c>
      <c r="C199" s="83">
        <f t="shared" si="1"/>
        <v>484.4666522</v>
      </c>
      <c r="D199" s="83">
        <f>'data '!P200</f>
        <v>0</v>
      </c>
      <c r="E199" s="83">
        <f t="shared" si="3"/>
        <v>0</v>
      </c>
      <c r="F199" s="83">
        <f>'data '!U200</f>
        <v>0</v>
      </c>
      <c r="G199" s="83">
        <f t="shared" si="2"/>
        <v>0</v>
      </c>
    </row>
    <row r="200" ht="12.75" customHeight="1">
      <c r="A200" s="78">
        <f>'data '!A201</f>
        <v>38406</v>
      </c>
      <c r="B200" s="83">
        <f>'data '!K201</f>
        <v>484.4666522</v>
      </c>
      <c r="C200" s="83">
        <f t="shared" si="1"/>
        <v>484.4666522</v>
      </c>
      <c r="D200" s="83">
        <f>'data '!P201</f>
        <v>0</v>
      </c>
      <c r="E200" s="83">
        <f t="shared" si="3"/>
        <v>0</v>
      </c>
      <c r="F200" s="83">
        <f>'data '!U201</f>
        <v>0</v>
      </c>
      <c r="G200" s="83">
        <f t="shared" si="2"/>
        <v>0</v>
      </c>
    </row>
    <row r="201" ht="12.75" customHeight="1">
      <c r="A201" s="78">
        <f>'data '!A202</f>
        <v>38407</v>
      </c>
      <c r="B201" s="83">
        <f>'data '!K202</f>
        <v>484.4666522</v>
      </c>
      <c r="C201" s="83">
        <f t="shared" si="1"/>
        <v>484.4666522</v>
      </c>
      <c r="D201" s="83">
        <f>'data '!P202</f>
        <v>0</v>
      </c>
      <c r="E201" s="83">
        <f t="shared" si="3"/>
        <v>0</v>
      </c>
      <c r="F201" s="83">
        <f>'data '!U202</f>
        <v>0</v>
      </c>
      <c r="G201" s="83">
        <f t="shared" si="2"/>
        <v>0</v>
      </c>
    </row>
    <row r="202" ht="12.75" customHeight="1">
      <c r="A202" s="78">
        <f>'data '!A203</f>
        <v>38408</v>
      </c>
      <c r="B202" s="83">
        <f>'data '!K203</f>
        <v>484.4666522</v>
      </c>
      <c r="C202" s="83">
        <f t="shared" si="1"/>
        <v>484.4666522</v>
      </c>
      <c r="D202" s="83">
        <f>'data '!P203</f>
        <v>0</v>
      </c>
      <c r="E202" s="83">
        <f t="shared" si="3"/>
        <v>0</v>
      </c>
      <c r="F202" s="83">
        <f>'data '!U203</f>
        <v>0</v>
      </c>
      <c r="G202" s="83">
        <f t="shared" si="2"/>
        <v>0</v>
      </c>
    </row>
    <row r="203" ht="12.75" customHeight="1">
      <c r="A203" s="78">
        <f>'data '!A204</f>
        <v>38411</v>
      </c>
      <c r="B203" s="83">
        <f>'data '!K204</f>
        <v>484.4666522</v>
      </c>
      <c r="C203" s="83">
        <f t="shared" si="1"/>
        <v>484.4666522</v>
      </c>
      <c r="D203" s="83">
        <f>'data '!P204</f>
        <v>2301.341589</v>
      </c>
      <c r="E203" s="83">
        <f t="shared" si="3"/>
        <v>2301.341589</v>
      </c>
      <c r="F203" s="83">
        <f>'data '!U204</f>
        <v>0</v>
      </c>
      <c r="G203" s="83">
        <f t="shared" si="2"/>
        <v>0</v>
      </c>
    </row>
    <row r="204" ht="12.75" customHeight="1">
      <c r="A204" s="78">
        <f>'data '!A205</f>
        <v>38412</v>
      </c>
      <c r="B204" s="83">
        <f>'data '!K205</f>
        <v>484.4666522</v>
      </c>
      <c r="C204" s="83">
        <f t="shared" si="1"/>
        <v>484.4666522</v>
      </c>
      <c r="D204" s="83">
        <f>'data '!P205</f>
        <v>0</v>
      </c>
      <c r="E204" s="83">
        <f t="shared" si="3"/>
        <v>0</v>
      </c>
      <c r="F204" s="83">
        <f>'data '!U205</f>
        <v>10000</v>
      </c>
      <c r="G204" s="83">
        <f t="shared" si="2"/>
        <v>10000</v>
      </c>
    </row>
    <row r="205" ht="12.75" customHeight="1">
      <c r="A205" s="78">
        <f>'data '!A206</f>
        <v>38413</v>
      </c>
      <c r="B205" s="83">
        <f>'data '!K206</f>
        <v>484.4666522</v>
      </c>
      <c r="C205" s="83">
        <f t="shared" si="1"/>
        <v>484.4666522</v>
      </c>
      <c r="D205" s="83">
        <f>'data '!P206</f>
        <v>0</v>
      </c>
      <c r="E205" s="83">
        <f t="shared" si="3"/>
        <v>0</v>
      </c>
      <c r="F205" s="83">
        <f>'data '!U206</f>
        <v>0</v>
      </c>
      <c r="G205" s="83">
        <f t="shared" si="2"/>
        <v>0</v>
      </c>
    </row>
    <row r="206" ht="12.75" customHeight="1">
      <c r="A206" s="78">
        <f>'data '!A207</f>
        <v>38414</v>
      </c>
      <c r="B206" s="83">
        <f>'data '!K207</f>
        <v>484.4666522</v>
      </c>
      <c r="C206" s="83">
        <f t="shared" si="1"/>
        <v>484.4666522</v>
      </c>
      <c r="D206" s="83">
        <f>'data '!P207</f>
        <v>0</v>
      </c>
      <c r="E206" s="83">
        <f t="shared" si="3"/>
        <v>0</v>
      </c>
      <c r="F206" s="83">
        <f>'data '!U207</f>
        <v>0</v>
      </c>
      <c r="G206" s="83">
        <f t="shared" si="2"/>
        <v>0</v>
      </c>
    </row>
    <row r="207" ht="12.75" customHeight="1">
      <c r="A207" s="78">
        <f>'data '!A208</f>
        <v>38415</v>
      </c>
      <c r="B207" s="83">
        <f>'data '!K208</f>
        <v>484.4666522</v>
      </c>
      <c r="C207" s="83">
        <f t="shared" si="1"/>
        <v>484.4666522</v>
      </c>
      <c r="D207" s="83">
        <f>'data '!P208</f>
        <v>0</v>
      </c>
      <c r="E207" s="83">
        <f t="shared" si="3"/>
        <v>0</v>
      </c>
      <c r="F207" s="83">
        <f>'data '!U208</f>
        <v>0</v>
      </c>
      <c r="G207" s="83">
        <f t="shared" si="2"/>
        <v>0</v>
      </c>
    </row>
    <row r="208" ht="12.75" customHeight="1">
      <c r="A208" s="78">
        <f>'data '!A209</f>
        <v>38418</v>
      </c>
      <c r="B208" s="83">
        <f>'data '!K209</f>
        <v>484.4666522</v>
      </c>
      <c r="C208" s="83">
        <f t="shared" si="1"/>
        <v>484.4666522</v>
      </c>
      <c r="D208" s="83">
        <f>'data '!P209</f>
        <v>2301.341589</v>
      </c>
      <c r="E208" s="83">
        <f t="shared" si="3"/>
        <v>2301.341589</v>
      </c>
      <c r="F208" s="83">
        <f>'data '!U209</f>
        <v>0</v>
      </c>
      <c r="G208" s="83">
        <f t="shared" si="2"/>
        <v>0</v>
      </c>
    </row>
    <row r="209" ht="12.75" customHeight="1">
      <c r="A209" s="78">
        <f>'data '!A210</f>
        <v>38419</v>
      </c>
      <c r="B209" s="83">
        <f>'data '!K210</f>
        <v>484.4666522</v>
      </c>
      <c r="C209" s="83">
        <f t="shared" si="1"/>
        <v>484.4666522</v>
      </c>
      <c r="D209" s="83">
        <f>'data '!P210</f>
        <v>0</v>
      </c>
      <c r="E209" s="83">
        <f t="shared" si="3"/>
        <v>0</v>
      </c>
      <c r="F209" s="83">
        <f>'data '!U210</f>
        <v>0</v>
      </c>
      <c r="G209" s="83">
        <f t="shared" si="2"/>
        <v>0</v>
      </c>
    </row>
    <row r="210" ht="12.75" customHeight="1">
      <c r="A210" s="78">
        <f>'data '!A211</f>
        <v>38420</v>
      </c>
      <c r="B210" s="83">
        <f>'data '!K211</f>
        <v>484.4666522</v>
      </c>
      <c r="C210" s="83">
        <f t="shared" si="1"/>
        <v>484.4666522</v>
      </c>
      <c r="D210" s="83">
        <f>'data '!P211</f>
        <v>0</v>
      </c>
      <c r="E210" s="83">
        <f t="shared" si="3"/>
        <v>0</v>
      </c>
      <c r="F210" s="83">
        <f>'data '!U211</f>
        <v>0</v>
      </c>
      <c r="G210" s="83">
        <f t="shared" si="2"/>
        <v>0</v>
      </c>
    </row>
    <row r="211" ht="12.75" customHeight="1">
      <c r="A211" s="78">
        <f>'data '!A212</f>
        <v>38421</v>
      </c>
      <c r="B211" s="83">
        <f>'data '!K212</f>
        <v>484.4666522</v>
      </c>
      <c r="C211" s="83">
        <f t="shared" si="1"/>
        <v>484.4666522</v>
      </c>
      <c r="D211" s="83">
        <f>'data '!P212</f>
        <v>0</v>
      </c>
      <c r="E211" s="83">
        <f t="shared" si="3"/>
        <v>0</v>
      </c>
      <c r="F211" s="83">
        <f>'data '!U212</f>
        <v>0</v>
      </c>
      <c r="G211" s="83">
        <f t="shared" si="2"/>
        <v>0</v>
      </c>
    </row>
    <row r="212" ht="12.75" customHeight="1">
      <c r="A212" s="78">
        <f>'data '!A213</f>
        <v>38422</v>
      </c>
      <c r="B212" s="83">
        <f>'data '!K213</f>
        <v>484.4666522</v>
      </c>
      <c r="C212" s="83">
        <f t="shared" si="1"/>
        <v>484.4666522</v>
      </c>
      <c r="D212" s="83">
        <f>'data '!P213</f>
        <v>0</v>
      </c>
      <c r="E212" s="83">
        <f t="shared" si="3"/>
        <v>0</v>
      </c>
      <c r="F212" s="83">
        <f>'data '!U213</f>
        <v>0</v>
      </c>
      <c r="G212" s="83">
        <f t="shared" si="2"/>
        <v>0</v>
      </c>
    </row>
    <row r="213" ht="12.75" customHeight="1">
      <c r="A213" s="78">
        <f>'data '!A214</f>
        <v>38425</v>
      </c>
      <c r="B213" s="83">
        <f>'data '!K214</f>
        <v>484.4666522</v>
      </c>
      <c r="C213" s="83">
        <f t="shared" si="1"/>
        <v>484.4666522</v>
      </c>
      <c r="D213" s="83">
        <f>'data '!P214</f>
        <v>2301.341589</v>
      </c>
      <c r="E213" s="83">
        <f t="shared" si="3"/>
        <v>2301.341589</v>
      </c>
      <c r="F213" s="83">
        <f>'data '!U214</f>
        <v>0</v>
      </c>
      <c r="G213" s="83">
        <f t="shared" si="2"/>
        <v>0</v>
      </c>
    </row>
    <row r="214" ht="12.75" customHeight="1">
      <c r="A214" s="78">
        <f>'data '!A215</f>
        <v>38426</v>
      </c>
      <c r="B214" s="83">
        <f>'data '!K215</f>
        <v>484.4666522</v>
      </c>
      <c r="C214" s="83">
        <f t="shared" si="1"/>
        <v>484.4666522</v>
      </c>
      <c r="D214" s="83">
        <f>'data '!P215</f>
        <v>0</v>
      </c>
      <c r="E214" s="83">
        <f t="shared" si="3"/>
        <v>0</v>
      </c>
      <c r="F214" s="83">
        <f>'data '!U215</f>
        <v>0</v>
      </c>
      <c r="G214" s="83">
        <f t="shared" si="2"/>
        <v>0</v>
      </c>
    </row>
    <row r="215" ht="12.75" customHeight="1">
      <c r="A215" s="78">
        <f>'data '!A216</f>
        <v>38427</v>
      </c>
      <c r="B215" s="83">
        <f>'data '!K216</f>
        <v>484.4666522</v>
      </c>
      <c r="C215" s="83">
        <f t="shared" si="1"/>
        <v>484.4666522</v>
      </c>
      <c r="D215" s="83">
        <f>'data '!P216</f>
        <v>0</v>
      </c>
      <c r="E215" s="83">
        <f t="shared" si="3"/>
        <v>0</v>
      </c>
      <c r="F215" s="83">
        <f>'data '!U216</f>
        <v>0</v>
      </c>
      <c r="G215" s="83">
        <f t="shared" si="2"/>
        <v>0</v>
      </c>
    </row>
    <row r="216" ht="12.75" customHeight="1">
      <c r="A216" s="78">
        <f>'data '!A217</f>
        <v>38428</v>
      </c>
      <c r="B216" s="83">
        <f>'data '!K217</f>
        <v>484.4666522</v>
      </c>
      <c r="C216" s="83">
        <f t="shared" si="1"/>
        <v>484.4666522</v>
      </c>
      <c r="D216" s="83">
        <f>'data '!P217</f>
        <v>0</v>
      </c>
      <c r="E216" s="83">
        <f t="shared" si="3"/>
        <v>0</v>
      </c>
      <c r="F216" s="83">
        <f>'data '!U217</f>
        <v>0</v>
      </c>
      <c r="G216" s="83">
        <f t="shared" si="2"/>
        <v>0</v>
      </c>
    </row>
    <row r="217" ht="12.75" customHeight="1">
      <c r="A217" s="78">
        <f>'data '!A218</f>
        <v>38429</v>
      </c>
      <c r="B217" s="83">
        <f>'data '!K218</f>
        <v>484.4666522</v>
      </c>
      <c r="C217" s="83">
        <f t="shared" si="1"/>
        <v>484.4666522</v>
      </c>
      <c r="D217" s="83">
        <f>'data '!P218</f>
        <v>0</v>
      </c>
      <c r="E217" s="83">
        <f t="shared" si="3"/>
        <v>0</v>
      </c>
      <c r="F217" s="83">
        <f>'data '!U218</f>
        <v>0</v>
      </c>
      <c r="G217" s="83">
        <f t="shared" si="2"/>
        <v>0</v>
      </c>
    </row>
    <row r="218" ht="12.75" customHeight="1">
      <c r="A218" s="78">
        <f>'data '!A219</f>
        <v>38432</v>
      </c>
      <c r="B218" s="83">
        <f>'data '!K219</f>
        <v>484.4666522</v>
      </c>
      <c r="C218" s="83">
        <f t="shared" si="1"/>
        <v>484.4666522</v>
      </c>
      <c r="D218" s="83">
        <f>'data '!P219</f>
        <v>2301.341589</v>
      </c>
      <c r="E218" s="83">
        <f t="shared" si="3"/>
        <v>2301.341589</v>
      </c>
      <c r="F218" s="83">
        <f>'data '!U219</f>
        <v>0</v>
      </c>
      <c r="G218" s="83">
        <f t="shared" si="2"/>
        <v>0</v>
      </c>
    </row>
    <row r="219" ht="12.75" customHeight="1">
      <c r="A219" s="78">
        <f>'data '!A220</f>
        <v>38433</v>
      </c>
      <c r="B219" s="83">
        <f>'data '!K220</f>
        <v>484.4666522</v>
      </c>
      <c r="C219" s="83">
        <f t="shared" si="1"/>
        <v>484.4666522</v>
      </c>
      <c r="D219" s="83">
        <f>'data '!P220</f>
        <v>0</v>
      </c>
      <c r="E219" s="83">
        <f t="shared" si="3"/>
        <v>0</v>
      </c>
      <c r="F219" s="83">
        <f>'data '!U220</f>
        <v>0</v>
      </c>
      <c r="G219" s="83">
        <f t="shared" si="2"/>
        <v>0</v>
      </c>
    </row>
    <row r="220" ht="12.75" customHeight="1">
      <c r="A220" s="78">
        <f>'data '!A221</f>
        <v>38434</v>
      </c>
      <c r="B220" s="83">
        <f>'data '!K221</f>
        <v>484.4666522</v>
      </c>
      <c r="C220" s="83">
        <f t="shared" si="1"/>
        <v>484.4666522</v>
      </c>
      <c r="D220" s="83">
        <f>'data '!P221</f>
        <v>0</v>
      </c>
      <c r="E220" s="83">
        <f t="shared" si="3"/>
        <v>0</v>
      </c>
      <c r="F220" s="83">
        <f>'data '!U221</f>
        <v>0</v>
      </c>
      <c r="G220" s="83">
        <f t="shared" si="2"/>
        <v>0</v>
      </c>
    </row>
    <row r="221" ht="12.75" customHeight="1">
      <c r="A221" s="78">
        <f>'data '!A222</f>
        <v>38435</v>
      </c>
      <c r="B221" s="83">
        <f>'data '!K222</f>
        <v>484.4666522</v>
      </c>
      <c r="C221" s="83">
        <f t="shared" si="1"/>
        <v>484.4666522</v>
      </c>
      <c r="D221" s="83">
        <f>'data '!P222</f>
        <v>0</v>
      </c>
      <c r="E221" s="83">
        <f t="shared" si="3"/>
        <v>0</v>
      </c>
      <c r="F221" s="83">
        <f>'data '!U222</f>
        <v>0</v>
      </c>
      <c r="G221" s="83">
        <f t="shared" si="2"/>
        <v>0</v>
      </c>
    </row>
    <row r="222" ht="12.75" customHeight="1">
      <c r="A222" s="78">
        <f>'data '!A223</f>
        <v>38439</v>
      </c>
      <c r="B222" s="83">
        <f>'data '!K223</f>
        <v>484.4666522</v>
      </c>
      <c r="C222" s="83">
        <f t="shared" si="1"/>
        <v>484.4666522</v>
      </c>
      <c r="D222" s="83">
        <f>'data '!P223</f>
        <v>2301.341589</v>
      </c>
      <c r="E222" s="83">
        <f t="shared" si="3"/>
        <v>2301.341589</v>
      </c>
      <c r="F222" s="83">
        <f>'data '!U223</f>
        <v>0</v>
      </c>
      <c r="G222" s="83">
        <f t="shared" si="2"/>
        <v>0</v>
      </c>
    </row>
    <row r="223" ht="12.75" customHeight="1">
      <c r="A223" s="78">
        <f>'data '!A224</f>
        <v>38440</v>
      </c>
      <c r="B223" s="83">
        <f>'data '!K224</f>
        <v>484.4666522</v>
      </c>
      <c r="C223" s="83">
        <f t="shared" si="1"/>
        <v>484.4666522</v>
      </c>
      <c r="D223" s="83">
        <f>'data '!P224</f>
        <v>0</v>
      </c>
      <c r="E223" s="83">
        <f t="shared" si="3"/>
        <v>0</v>
      </c>
      <c r="F223" s="83">
        <f>'data '!U224</f>
        <v>0</v>
      </c>
      <c r="G223" s="83">
        <f t="shared" si="2"/>
        <v>0</v>
      </c>
    </row>
    <row r="224" ht="12.75" customHeight="1">
      <c r="A224" s="78">
        <f>'data '!A225</f>
        <v>38441</v>
      </c>
      <c r="B224" s="83">
        <f>'data '!K225</f>
        <v>484.4666522</v>
      </c>
      <c r="C224" s="83">
        <f t="shared" si="1"/>
        <v>484.4666522</v>
      </c>
      <c r="D224" s="83">
        <f>'data '!P225</f>
        <v>0</v>
      </c>
      <c r="E224" s="83">
        <f t="shared" si="3"/>
        <v>0</v>
      </c>
      <c r="F224" s="83">
        <f>'data '!U225</f>
        <v>0</v>
      </c>
      <c r="G224" s="83">
        <f t="shared" si="2"/>
        <v>0</v>
      </c>
    </row>
    <row r="225" ht="12.75" customHeight="1">
      <c r="A225" s="78">
        <f>'data '!A226</f>
        <v>38442</v>
      </c>
      <c r="B225" s="83">
        <f>'data '!K226</f>
        <v>484.4666522</v>
      </c>
      <c r="C225" s="83">
        <f t="shared" si="1"/>
        <v>484.4666522</v>
      </c>
      <c r="D225" s="83">
        <f>'data '!P226</f>
        <v>0</v>
      </c>
      <c r="E225" s="83">
        <f t="shared" si="3"/>
        <v>0</v>
      </c>
      <c r="F225" s="83">
        <f>'data '!U226</f>
        <v>0</v>
      </c>
      <c r="G225" s="83">
        <f t="shared" si="2"/>
        <v>0</v>
      </c>
    </row>
    <row r="226" ht="12.75" customHeight="1">
      <c r="A226" s="78">
        <f>'data '!A227</f>
        <v>38443</v>
      </c>
      <c r="B226" s="83">
        <f>'data '!K227</f>
        <v>484.4666522</v>
      </c>
      <c r="C226" s="83">
        <f t="shared" si="1"/>
        <v>484.4666522</v>
      </c>
      <c r="D226" s="83">
        <f>'data '!P227</f>
        <v>0</v>
      </c>
      <c r="E226" s="83">
        <f t="shared" si="3"/>
        <v>0</v>
      </c>
      <c r="F226" s="83">
        <f>'data '!U227</f>
        <v>10000</v>
      </c>
      <c r="G226" s="83">
        <f t="shared" si="2"/>
        <v>10000</v>
      </c>
    </row>
    <row r="227" ht="12.75" customHeight="1">
      <c r="A227" s="78">
        <f>'data '!A228</f>
        <v>38446</v>
      </c>
      <c r="B227" s="83">
        <f>'data '!K228</f>
        <v>484.4666522</v>
      </c>
      <c r="C227" s="83">
        <f t="shared" si="1"/>
        <v>484.4666522</v>
      </c>
      <c r="D227" s="83">
        <f>'data '!P228</f>
        <v>2301.341589</v>
      </c>
      <c r="E227" s="83">
        <f t="shared" si="3"/>
        <v>2301.341589</v>
      </c>
      <c r="F227" s="83">
        <f>'data '!U228</f>
        <v>0</v>
      </c>
      <c r="G227" s="83">
        <f t="shared" si="2"/>
        <v>0</v>
      </c>
    </row>
    <row r="228" ht="12.75" customHeight="1">
      <c r="A228" s="78">
        <f>'data '!A229</f>
        <v>38447</v>
      </c>
      <c r="B228" s="83">
        <f>'data '!K229</f>
        <v>484.4666522</v>
      </c>
      <c r="C228" s="83">
        <f t="shared" si="1"/>
        <v>484.4666522</v>
      </c>
      <c r="D228" s="83">
        <f>'data '!P229</f>
        <v>0</v>
      </c>
      <c r="E228" s="83">
        <f t="shared" si="3"/>
        <v>0</v>
      </c>
      <c r="F228" s="83">
        <f>'data '!U229</f>
        <v>0</v>
      </c>
      <c r="G228" s="83">
        <f t="shared" si="2"/>
        <v>0</v>
      </c>
    </row>
    <row r="229" ht="12.75" customHeight="1">
      <c r="A229" s="78">
        <f>'data '!A230</f>
        <v>38448</v>
      </c>
      <c r="B229" s="83">
        <f>'data '!K230</f>
        <v>484.4666522</v>
      </c>
      <c r="C229" s="83">
        <f t="shared" si="1"/>
        <v>484.4666522</v>
      </c>
      <c r="D229" s="83">
        <f>'data '!P230</f>
        <v>0</v>
      </c>
      <c r="E229" s="83">
        <f t="shared" si="3"/>
        <v>0</v>
      </c>
      <c r="F229" s="83">
        <f>'data '!U230</f>
        <v>0</v>
      </c>
      <c r="G229" s="83">
        <f t="shared" si="2"/>
        <v>0</v>
      </c>
    </row>
    <row r="230" ht="12.75" customHeight="1">
      <c r="A230" s="78">
        <f>'data '!A231</f>
        <v>38449</v>
      </c>
      <c r="B230" s="83">
        <f>'data '!K231</f>
        <v>484.4666522</v>
      </c>
      <c r="C230" s="83">
        <f t="shared" si="1"/>
        <v>484.4666522</v>
      </c>
      <c r="D230" s="83">
        <f>'data '!P231</f>
        <v>0</v>
      </c>
      <c r="E230" s="83">
        <f t="shared" si="3"/>
        <v>0</v>
      </c>
      <c r="F230" s="83">
        <f>'data '!U231</f>
        <v>0</v>
      </c>
      <c r="G230" s="83">
        <f t="shared" si="2"/>
        <v>0</v>
      </c>
    </row>
    <row r="231" ht="12.75" customHeight="1">
      <c r="A231" s="78">
        <f>'data '!A232</f>
        <v>38450</v>
      </c>
      <c r="B231" s="83">
        <f>'data '!K232</f>
        <v>484.4666522</v>
      </c>
      <c r="C231" s="83">
        <f t="shared" si="1"/>
        <v>484.4666522</v>
      </c>
      <c r="D231" s="83">
        <f>'data '!P232</f>
        <v>0</v>
      </c>
      <c r="E231" s="83">
        <f t="shared" si="3"/>
        <v>0</v>
      </c>
      <c r="F231" s="83">
        <f>'data '!U232</f>
        <v>0</v>
      </c>
      <c r="G231" s="83">
        <f t="shared" si="2"/>
        <v>0</v>
      </c>
    </row>
    <row r="232" ht="12.75" customHeight="1">
      <c r="A232" s="78">
        <f>'data '!A233</f>
        <v>38453</v>
      </c>
      <c r="B232" s="83">
        <f>'data '!K233</f>
        <v>484.4666522</v>
      </c>
      <c r="C232" s="83">
        <f t="shared" si="1"/>
        <v>484.4666522</v>
      </c>
      <c r="D232" s="83">
        <f>'data '!P233</f>
        <v>2301.341589</v>
      </c>
      <c r="E232" s="83">
        <f t="shared" si="3"/>
        <v>2301.341589</v>
      </c>
      <c r="F232" s="83">
        <f>'data '!U233</f>
        <v>0</v>
      </c>
      <c r="G232" s="83">
        <f t="shared" si="2"/>
        <v>0</v>
      </c>
    </row>
    <row r="233" ht="12.75" customHeight="1">
      <c r="A233" s="78">
        <f>'data '!A234</f>
        <v>38454</v>
      </c>
      <c r="B233" s="83">
        <f>'data '!K234</f>
        <v>484.4666522</v>
      </c>
      <c r="C233" s="83">
        <f t="shared" si="1"/>
        <v>484.4666522</v>
      </c>
      <c r="D233" s="83">
        <f>'data '!P234</f>
        <v>0</v>
      </c>
      <c r="E233" s="83">
        <f t="shared" si="3"/>
        <v>0</v>
      </c>
      <c r="F233" s="83">
        <f>'data '!U234</f>
        <v>0</v>
      </c>
      <c r="G233" s="83">
        <f t="shared" si="2"/>
        <v>0</v>
      </c>
    </row>
    <row r="234" ht="12.75" customHeight="1">
      <c r="A234" s="78">
        <f>'data '!A235</f>
        <v>38455</v>
      </c>
      <c r="B234" s="83">
        <f>'data '!K235</f>
        <v>484.4666522</v>
      </c>
      <c r="C234" s="83">
        <f t="shared" si="1"/>
        <v>484.4666522</v>
      </c>
      <c r="D234" s="83">
        <f>'data '!P235</f>
        <v>0</v>
      </c>
      <c r="E234" s="83">
        <f t="shared" si="3"/>
        <v>0</v>
      </c>
      <c r="F234" s="83">
        <f>'data '!U235</f>
        <v>0</v>
      </c>
      <c r="G234" s="83">
        <f t="shared" si="2"/>
        <v>0</v>
      </c>
    </row>
    <row r="235" ht="12.75" customHeight="1">
      <c r="A235" s="78">
        <f>'data '!A236</f>
        <v>38457</v>
      </c>
      <c r="B235" s="83">
        <f>'data '!K236</f>
        <v>484.4666522</v>
      </c>
      <c r="C235" s="83">
        <f t="shared" si="1"/>
        <v>484.4666522</v>
      </c>
      <c r="D235" s="83">
        <f>'data '!P236</f>
        <v>0</v>
      </c>
      <c r="E235" s="83">
        <f t="shared" si="3"/>
        <v>0</v>
      </c>
      <c r="F235" s="83">
        <f>'data '!U236</f>
        <v>0</v>
      </c>
      <c r="G235" s="83">
        <f t="shared" si="2"/>
        <v>0</v>
      </c>
    </row>
    <row r="236" ht="12.75" customHeight="1">
      <c r="A236" s="78">
        <f>'data '!A237</f>
        <v>38460</v>
      </c>
      <c r="B236" s="83">
        <f>'data '!K237</f>
        <v>484.4666522</v>
      </c>
      <c r="C236" s="83">
        <f t="shared" si="1"/>
        <v>484.4666522</v>
      </c>
      <c r="D236" s="83">
        <f>'data '!P237</f>
        <v>2301.341589</v>
      </c>
      <c r="E236" s="83">
        <f t="shared" si="3"/>
        <v>2301.341589</v>
      </c>
      <c r="F236" s="83">
        <f>'data '!U237</f>
        <v>0</v>
      </c>
      <c r="G236" s="83">
        <f t="shared" si="2"/>
        <v>0</v>
      </c>
    </row>
    <row r="237" ht="12.75" customHeight="1">
      <c r="A237" s="78">
        <f>'data '!A238</f>
        <v>38461</v>
      </c>
      <c r="B237" s="83">
        <f>'data '!K238</f>
        <v>484.4666522</v>
      </c>
      <c r="C237" s="83">
        <f t="shared" si="1"/>
        <v>484.4666522</v>
      </c>
      <c r="D237" s="83">
        <f>'data '!P238</f>
        <v>0</v>
      </c>
      <c r="E237" s="83">
        <f t="shared" si="3"/>
        <v>0</v>
      </c>
      <c r="F237" s="83">
        <f>'data '!U238</f>
        <v>0</v>
      </c>
      <c r="G237" s="83">
        <f t="shared" si="2"/>
        <v>0</v>
      </c>
    </row>
    <row r="238" ht="12.75" customHeight="1">
      <c r="A238" s="78">
        <f>'data '!A239</f>
        <v>38462</v>
      </c>
      <c r="B238" s="83">
        <f>'data '!K239</f>
        <v>484.4666522</v>
      </c>
      <c r="C238" s="83">
        <f t="shared" si="1"/>
        <v>484.4666522</v>
      </c>
      <c r="D238" s="83">
        <f>'data '!P239</f>
        <v>0</v>
      </c>
      <c r="E238" s="83">
        <f t="shared" si="3"/>
        <v>0</v>
      </c>
      <c r="F238" s="83">
        <f>'data '!U239</f>
        <v>0</v>
      </c>
      <c r="G238" s="83">
        <f t="shared" si="2"/>
        <v>0</v>
      </c>
    </row>
    <row r="239" ht="12.75" customHeight="1">
      <c r="A239" s="78">
        <f>'data '!A240</f>
        <v>38463</v>
      </c>
      <c r="B239" s="83">
        <f>'data '!K240</f>
        <v>484.4666522</v>
      </c>
      <c r="C239" s="83">
        <f t="shared" si="1"/>
        <v>484.4666522</v>
      </c>
      <c r="D239" s="83">
        <f>'data '!P240</f>
        <v>0</v>
      </c>
      <c r="E239" s="83">
        <f t="shared" si="3"/>
        <v>0</v>
      </c>
      <c r="F239" s="83">
        <f>'data '!U240</f>
        <v>0</v>
      </c>
      <c r="G239" s="83">
        <f t="shared" si="2"/>
        <v>0</v>
      </c>
    </row>
    <row r="240" ht="12.75" customHeight="1">
      <c r="A240" s="78">
        <f>'data '!A241</f>
        <v>38464</v>
      </c>
      <c r="B240" s="83">
        <f>'data '!K241</f>
        <v>484.4666522</v>
      </c>
      <c r="C240" s="83">
        <f t="shared" si="1"/>
        <v>484.4666522</v>
      </c>
      <c r="D240" s="83">
        <f>'data '!P241</f>
        <v>0</v>
      </c>
      <c r="E240" s="83">
        <f t="shared" si="3"/>
        <v>0</v>
      </c>
      <c r="F240" s="83">
        <f>'data '!U241</f>
        <v>0</v>
      </c>
      <c r="G240" s="83">
        <f t="shared" si="2"/>
        <v>0</v>
      </c>
    </row>
    <row r="241" ht="12.75" customHeight="1">
      <c r="A241" s="78">
        <f>'data '!A242</f>
        <v>38467</v>
      </c>
      <c r="B241" s="83">
        <f>'data '!K242</f>
        <v>484.4666522</v>
      </c>
      <c r="C241" s="83">
        <f t="shared" si="1"/>
        <v>484.4666522</v>
      </c>
      <c r="D241" s="83">
        <f>'data '!P242</f>
        <v>2301.341589</v>
      </c>
      <c r="E241" s="83">
        <f t="shared" si="3"/>
        <v>2301.341589</v>
      </c>
      <c r="F241" s="83">
        <f>'data '!U242</f>
        <v>0</v>
      </c>
      <c r="G241" s="83">
        <f t="shared" si="2"/>
        <v>0</v>
      </c>
    </row>
    <row r="242" ht="12.75" customHeight="1">
      <c r="A242" s="78">
        <f>'data '!A243</f>
        <v>38468</v>
      </c>
      <c r="B242" s="83">
        <f>'data '!K243</f>
        <v>484.4666522</v>
      </c>
      <c r="C242" s="83">
        <f t="shared" si="1"/>
        <v>484.4666522</v>
      </c>
      <c r="D242" s="83">
        <f>'data '!P243</f>
        <v>0</v>
      </c>
      <c r="E242" s="83">
        <f t="shared" si="3"/>
        <v>0</v>
      </c>
      <c r="F242" s="83">
        <f>'data '!U243</f>
        <v>0</v>
      </c>
      <c r="G242" s="83">
        <f t="shared" si="2"/>
        <v>0</v>
      </c>
    </row>
    <row r="243" ht="12.75" customHeight="1">
      <c r="A243" s="78">
        <f>'data '!A244</f>
        <v>38469</v>
      </c>
      <c r="B243" s="83">
        <f>'data '!K244</f>
        <v>484.4666522</v>
      </c>
      <c r="C243" s="83">
        <f t="shared" si="1"/>
        <v>484.4666522</v>
      </c>
      <c r="D243" s="83">
        <f>'data '!P244</f>
        <v>0</v>
      </c>
      <c r="E243" s="83">
        <f t="shared" si="3"/>
        <v>0</v>
      </c>
      <c r="F243" s="83">
        <f>'data '!U244</f>
        <v>0</v>
      </c>
      <c r="G243" s="83">
        <f t="shared" si="2"/>
        <v>0</v>
      </c>
    </row>
    <row r="244" ht="12.75" customHeight="1">
      <c r="A244" s="78">
        <f>'data '!A245</f>
        <v>38470</v>
      </c>
      <c r="B244" s="83">
        <f>'data '!K245</f>
        <v>484.4666522</v>
      </c>
      <c r="C244" s="83">
        <f t="shared" si="1"/>
        <v>484.4666522</v>
      </c>
      <c r="D244" s="83">
        <f>'data '!P245</f>
        <v>0</v>
      </c>
      <c r="E244" s="83">
        <f t="shared" si="3"/>
        <v>0</v>
      </c>
      <c r="F244" s="83">
        <f>'data '!U245</f>
        <v>0</v>
      </c>
      <c r="G244" s="83">
        <f t="shared" si="2"/>
        <v>0</v>
      </c>
    </row>
    <row r="245" ht="12.75" customHeight="1">
      <c r="A245" s="78">
        <f>'data '!A246</f>
        <v>38471</v>
      </c>
      <c r="B245" s="83">
        <f>'data '!K246</f>
        <v>484.4666522</v>
      </c>
      <c r="C245" s="83">
        <f t="shared" si="1"/>
        <v>484.4666522</v>
      </c>
      <c r="D245" s="83">
        <f>'data '!P246</f>
        <v>0</v>
      </c>
      <c r="E245" s="83">
        <f t="shared" si="3"/>
        <v>0</v>
      </c>
      <c r="F245" s="83">
        <f>'data '!U246</f>
        <v>0</v>
      </c>
      <c r="G245" s="83">
        <f t="shared" si="2"/>
        <v>0</v>
      </c>
    </row>
    <row r="246" ht="12.75" customHeight="1">
      <c r="A246" s="78">
        <f>'data '!A247</f>
        <v>38474</v>
      </c>
      <c r="B246" s="83">
        <f>'data '!K247</f>
        <v>484.4666522</v>
      </c>
      <c r="C246" s="83">
        <f t="shared" si="1"/>
        <v>484.4666522</v>
      </c>
      <c r="D246" s="83">
        <f>'data '!P247</f>
        <v>2301.341589</v>
      </c>
      <c r="E246" s="83">
        <f t="shared" si="3"/>
        <v>2301.341589</v>
      </c>
      <c r="F246" s="83">
        <f>'data '!U247</f>
        <v>10000</v>
      </c>
      <c r="G246" s="83">
        <f t="shared" si="2"/>
        <v>10000</v>
      </c>
    </row>
    <row r="247" ht="12.75" customHeight="1">
      <c r="A247" s="78">
        <f>'data '!A248</f>
        <v>38475</v>
      </c>
      <c r="B247" s="83">
        <f>'data '!K248</f>
        <v>484.4666522</v>
      </c>
      <c r="C247" s="83">
        <f t="shared" si="1"/>
        <v>484.4666522</v>
      </c>
      <c r="D247" s="83">
        <f>'data '!P248</f>
        <v>0</v>
      </c>
      <c r="E247" s="83">
        <f t="shared" si="3"/>
        <v>0</v>
      </c>
      <c r="F247" s="83">
        <f>'data '!U248</f>
        <v>0</v>
      </c>
      <c r="G247" s="83">
        <f t="shared" si="2"/>
        <v>0</v>
      </c>
    </row>
    <row r="248" ht="12.75" customHeight="1">
      <c r="A248" s="78">
        <f>'data '!A249</f>
        <v>38476</v>
      </c>
      <c r="B248" s="83">
        <f>'data '!K249</f>
        <v>484.4666522</v>
      </c>
      <c r="C248" s="83">
        <f t="shared" si="1"/>
        <v>484.4666522</v>
      </c>
      <c r="D248" s="83">
        <f>'data '!P249</f>
        <v>0</v>
      </c>
      <c r="E248" s="83">
        <f t="shared" si="3"/>
        <v>0</v>
      </c>
      <c r="F248" s="83">
        <f>'data '!U249</f>
        <v>0</v>
      </c>
      <c r="G248" s="83">
        <f t="shared" si="2"/>
        <v>0</v>
      </c>
    </row>
    <row r="249" ht="12.75" customHeight="1">
      <c r="A249" s="78">
        <f>'data '!A250</f>
        <v>38477</v>
      </c>
      <c r="B249" s="83">
        <f>'data '!K250</f>
        <v>484.4666522</v>
      </c>
      <c r="C249" s="83">
        <f t="shared" si="1"/>
        <v>484.4666522</v>
      </c>
      <c r="D249" s="83">
        <f>'data '!P250</f>
        <v>0</v>
      </c>
      <c r="E249" s="83">
        <f t="shared" si="3"/>
        <v>0</v>
      </c>
      <c r="F249" s="83">
        <f>'data '!U250</f>
        <v>0</v>
      </c>
      <c r="G249" s="83">
        <f t="shared" si="2"/>
        <v>0</v>
      </c>
    </row>
    <row r="250" ht="12.75" customHeight="1">
      <c r="A250" s="78">
        <f>'data '!A251</f>
        <v>38478</v>
      </c>
      <c r="B250" s="83">
        <f>'data '!K251</f>
        <v>484.4666522</v>
      </c>
      <c r="C250" s="83">
        <f t="shared" si="1"/>
        <v>484.4666522</v>
      </c>
      <c r="D250" s="83">
        <f>'data '!P251</f>
        <v>0</v>
      </c>
      <c r="E250" s="83">
        <f t="shared" si="3"/>
        <v>0</v>
      </c>
      <c r="F250" s="83">
        <f>'data '!U251</f>
        <v>0</v>
      </c>
      <c r="G250" s="83">
        <f t="shared" si="2"/>
        <v>0</v>
      </c>
    </row>
    <row r="251" ht="12.75" customHeight="1">
      <c r="A251" s="78">
        <f>'data '!A252</f>
        <v>38481</v>
      </c>
      <c r="B251" s="83">
        <f>'data '!K252</f>
        <v>484.4666522</v>
      </c>
      <c r="C251" s="83">
        <f t="shared" si="1"/>
        <v>484.4666522</v>
      </c>
      <c r="D251" s="83">
        <f>'data '!P252</f>
        <v>2301.341589</v>
      </c>
      <c r="E251" s="83">
        <f t="shared" si="3"/>
        <v>2301.341589</v>
      </c>
      <c r="F251" s="83">
        <f>'data '!U252</f>
        <v>0</v>
      </c>
      <c r="G251" s="83">
        <f t="shared" si="2"/>
        <v>0</v>
      </c>
    </row>
    <row r="252" ht="12.75" customHeight="1">
      <c r="A252" s="78">
        <f>'data '!A253</f>
        <v>38482</v>
      </c>
      <c r="B252" s="83">
        <f>'data '!K253</f>
        <v>484.4666522</v>
      </c>
      <c r="C252" s="83">
        <f t="shared" si="1"/>
        <v>484.4666522</v>
      </c>
      <c r="D252" s="83">
        <f>'data '!P253</f>
        <v>0</v>
      </c>
      <c r="E252" s="83">
        <f t="shared" si="3"/>
        <v>0</v>
      </c>
      <c r="F252" s="83">
        <f>'data '!U253</f>
        <v>0</v>
      </c>
      <c r="G252" s="83">
        <f t="shared" si="2"/>
        <v>0</v>
      </c>
    </row>
    <row r="253" ht="12.75" customHeight="1">
      <c r="A253" s="78">
        <f>'data '!A254</f>
        <v>38483</v>
      </c>
      <c r="B253" s="83">
        <f>'data '!K254</f>
        <v>484.4666522</v>
      </c>
      <c r="C253" s="83">
        <f t="shared" si="1"/>
        <v>484.4666522</v>
      </c>
      <c r="D253" s="83">
        <f>'data '!P254</f>
        <v>0</v>
      </c>
      <c r="E253" s="83">
        <f t="shared" si="3"/>
        <v>0</v>
      </c>
      <c r="F253" s="83">
        <f>'data '!U254</f>
        <v>0</v>
      </c>
      <c r="G253" s="83">
        <f t="shared" si="2"/>
        <v>0</v>
      </c>
    </row>
    <row r="254" ht="12.75" customHeight="1">
      <c r="A254" s="78">
        <f>'data '!A255</f>
        <v>38484</v>
      </c>
      <c r="B254" s="83">
        <f>'data '!K255</f>
        <v>484.4666522</v>
      </c>
      <c r="C254" s="83">
        <f t="shared" si="1"/>
        <v>484.4666522</v>
      </c>
      <c r="D254" s="83">
        <f>'data '!P255</f>
        <v>0</v>
      </c>
      <c r="E254" s="83">
        <f t="shared" si="3"/>
        <v>0</v>
      </c>
      <c r="F254" s="83">
        <f>'data '!U255</f>
        <v>0</v>
      </c>
      <c r="G254" s="83">
        <f t="shared" si="2"/>
        <v>0</v>
      </c>
    </row>
    <row r="255" ht="12.75" customHeight="1">
      <c r="A255" s="78">
        <f>'data '!A256</f>
        <v>38485</v>
      </c>
      <c r="B255" s="83">
        <f>'data '!K256</f>
        <v>484.4666522</v>
      </c>
      <c r="C255" s="83">
        <f t="shared" si="1"/>
        <v>484.4666522</v>
      </c>
      <c r="D255" s="83">
        <f>'data '!P256</f>
        <v>0</v>
      </c>
      <c r="E255" s="83">
        <f t="shared" si="3"/>
        <v>0</v>
      </c>
      <c r="F255" s="83">
        <f>'data '!U256</f>
        <v>0</v>
      </c>
      <c r="G255" s="83">
        <f t="shared" si="2"/>
        <v>0</v>
      </c>
    </row>
    <row r="256" ht="12.75" customHeight="1">
      <c r="A256" s="78">
        <f>'data '!A257</f>
        <v>38488</v>
      </c>
      <c r="B256" s="83">
        <f>'data '!K257</f>
        <v>484.4666522</v>
      </c>
      <c r="C256" s="83">
        <f t="shared" si="1"/>
        <v>484.4666522</v>
      </c>
      <c r="D256" s="83">
        <f>'data '!P257</f>
        <v>2301.341589</v>
      </c>
      <c r="E256" s="83">
        <f t="shared" si="3"/>
        <v>2301.341589</v>
      </c>
      <c r="F256" s="83">
        <f>'data '!U257</f>
        <v>0</v>
      </c>
      <c r="G256" s="83">
        <f t="shared" si="2"/>
        <v>0</v>
      </c>
    </row>
    <row r="257" ht="12.75" customHeight="1">
      <c r="A257" s="78">
        <f>'data '!A258</f>
        <v>38489</v>
      </c>
      <c r="B257" s="83">
        <f>'data '!K258</f>
        <v>484.4666522</v>
      </c>
      <c r="C257" s="83">
        <f t="shared" si="1"/>
        <v>484.4666522</v>
      </c>
      <c r="D257" s="83">
        <f>'data '!P258</f>
        <v>0</v>
      </c>
      <c r="E257" s="83">
        <f t="shared" si="3"/>
        <v>0</v>
      </c>
      <c r="F257" s="83">
        <f>'data '!U258</f>
        <v>0</v>
      </c>
      <c r="G257" s="83">
        <f t="shared" si="2"/>
        <v>0</v>
      </c>
    </row>
    <row r="258" ht="12.75" customHeight="1">
      <c r="A258" s="78">
        <f>'data '!A259</f>
        <v>38490</v>
      </c>
      <c r="B258" s="83">
        <f>'data '!K259</f>
        <v>484.4666522</v>
      </c>
      <c r="C258" s="83">
        <f t="shared" si="1"/>
        <v>484.4666522</v>
      </c>
      <c r="D258" s="83">
        <f>'data '!P259</f>
        <v>0</v>
      </c>
      <c r="E258" s="83">
        <f t="shared" si="3"/>
        <v>0</v>
      </c>
      <c r="F258" s="83">
        <f>'data '!U259</f>
        <v>0</v>
      </c>
      <c r="G258" s="83">
        <f t="shared" si="2"/>
        <v>0</v>
      </c>
    </row>
    <row r="259" ht="12.75" customHeight="1">
      <c r="A259" s="78">
        <f>'data '!A260</f>
        <v>38491</v>
      </c>
      <c r="B259" s="83">
        <f>'data '!K260</f>
        <v>484.4666522</v>
      </c>
      <c r="C259" s="83">
        <f t="shared" si="1"/>
        <v>484.4666522</v>
      </c>
      <c r="D259" s="83">
        <f>'data '!P260</f>
        <v>0</v>
      </c>
      <c r="E259" s="83">
        <f t="shared" si="3"/>
        <v>0</v>
      </c>
      <c r="F259" s="83">
        <f>'data '!U260</f>
        <v>0</v>
      </c>
      <c r="G259" s="83">
        <f t="shared" si="2"/>
        <v>0</v>
      </c>
    </row>
    <row r="260" ht="12.75" customHeight="1">
      <c r="A260" s="78">
        <f>'data '!A261</f>
        <v>38492</v>
      </c>
      <c r="B260" s="83">
        <f>'data '!K261</f>
        <v>484.4666522</v>
      </c>
      <c r="C260" s="83">
        <f t="shared" si="1"/>
        <v>484.4666522</v>
      </c>
      <c r="D260" s="83">
        <f>'data '!P261</f>
        <v>0</v>
      </c>
      <c r="E260" s="83">
        <f t="shared" si="3"/>
        <v>0</v>
      </c>
      <c r="F260" s="83">
        <f>'data '!U261</f>
        <v>0</v>
      </c>
      <c r="G260" s="83">
        <f t="shared" si="2"/>
        <v>0</v>
      </c>
    </row>
    <row r="261" ht="12.75" customHeight="1">
      <c r="A261" s="78">
        <f>'data '!A262</f>
        <v>38495</v>
      </c>
      <c r="B261" s="83">
        <f>'data '!K262</f>
        <v>484.4666522</v>
      </c>
      <c r="C261" s="83">
        <f t="shared" si="1"/>
        <v>484.4666522</v>
      </c>
      <c r="D261" s="83">
        <f>'data '!P262</f>
        <v>2301.341589</v>
      </c>
      <c r="E261" s="83">
        <f t="shared" si="3"/>
        <v>2301.341589</v>
      </c>
      <c r="F261" s="83">
        <f>'data '!U262</f>
        <v>0</v>
      </c>
      <c r="G261" s="83">
        <f t="shared" si="2"/>
        <v>0</v>
      </c>
    </row>
    <row r="262" ht="12.75" customHeight="1">
      <c r="A262" s="78">
        <f>'data '!A263</f>
        <v>38496</v>
      </c>
      <c r="B262" s="83">
        <f>'data '!K263</f>
        <v>484.4666522</v>
      </c>
      <c r="C262" s="83">
        <f t="shared" si="1"/>
        <v>484.4666522</v>
      </c>
      <c r="D262" s="83">
        <f>'data '!P263</f>
        <v>0</v>
      </c>
      <c r="E262" s="83">
        <f t="shared" si="3"/>
        <v>0</v>
      </c>
      <c r="F262" s="83">
        <f>'data '!U263</f>
        <v>0</v>
      </c>
      <c r="G262" s="83">
        <f t="shared" si="2"/>
        <v>0</v>
      </c>
    </row>
    <row r="263" ht="12.75" customHeight="1">
      <c r="A263" s="78">
        <f>'data '!A264</f>
        <v>38497</v>
      </c>
      <c r="B263" s="83">
        <f>'data '!K264</f>
        <v>484.4666522</v>
      </c>
      <c r="C263" s="83">
        <f t="shared" si="1"/>
        <v>484.4666522</v>
      </c>
      <c r="D263" s="83">
        <f>'data '!P264</f>
        <v>0</v>
      </c>
      <c r="E263" s="83">
        <f t="shared" si="3"/>
        <v>0</v>
      </c>
      <c r="F263" s="83">
        <f>'data '!U264</f>
        <v>0</v>
      </c>
      <c r="G263" s="83">
        <f t="shared" si="2"/>
        <v>0</v>
      </c>
    </row>
    <row r="264" ht="12.75" customHeight="1">
      <c r="A264" s="78">
        <f>'data '!A265</f>
        <v>38498</v>
      </c>
      <c r="B264" s="83">
        <f>'data '!K265</f>
        <v>484.4666522</v>
      </c>
      <c r="C264" s="83">
        <f t="shared" si="1"/>
        <v>484.4666522</v>
      </c>
      <c r="D264" s="83">
        <f>'data '!P265</f>
        <v>0</v>
      </c>
      <c r="E264" s="83">
        <f t="shared" si="3"/>
        <v>0</v>
      </c>
      <c r="F264" s="83">
        <f>'data '!U265</f>
        <v>0</v>
      </c>
      <c r="G264" s="83">
        <f t="shared" si="2"/>
        <v>0</v>
      </c>
    </row>
    <row r="265" ht="12.75" customHeight="1">
      <c r="A265" s="78">
        <f>'data '!A266</f>
        <v>38499</v>
      </c>
      <c r="B265" s="83">
        <f>'data '!K266</f>
        <v>484.4666522</v>
      </c>
      <c r="C265" s="83">
        <f t="shared" si="1"/>
        <v>484.4666522</v>
      </c>
      <c r="D265" s="83">
        <f>'data '!P266</f>
        <v>0</v>
      </c>
      <c r="E265" s="83">
        <f t="shared" si="3"/>
        <v>0</v>
      </c>
      <c r="F265" s="83">
        <f>'data '!U266</f>
        <v>0</v>
      </c>
      <c r="G265" s="83">
        <f t="shared" si="2"/>
        <v>0</v>
      </c>
    </row>
    <row r="266" ht="12.75" customHeight="1">
      <c r="A266" s="78">
        <f>'data '!A267</f>
        <v>38502</v>
      </c>
      <c r="B266" s="83">
        <f>'data '!K267</f>
        <v>484.4666522</v>
      </c>
      <c r="C266" s="83">
        <f t="shared" si="1"/>
        <v>484.4666522</v>
      </c>
      <c r="D266" s="83">
        <f>'data '!P267</f>
        <v>2301.341589</v>
      </c>
      <c r="E266" s="83">
        <f t="shared" si="3"/>
        <v>2301.341589</v>
      </c>
      <c r="F266" s="83">
        <f>'data '!U267</f>
        <v>0</v>
      </c>
      <c r="G266" s="83">
        <f t="shared" si="2"/>
        <v>0</v>
      </c>
    </row>
    <row r="267" ht="12.75" customHeight="1">
      <c r="A267" s="78">
        <f>'data '!A268</f>
        <v>38503</v>
      </c>
      <c r="B267" s="83">
        <f>'data '!K268</f>
        <v>484.4666522</v>
      </c>
      <c r="C267" s="83">
        <f t="shared" si="1"/>
        <v>484.4666522</v>
      </c>
      <c r="D267" s="83">
        <f>'data '!P268</f>
        <v>0</v>
      </c>
      <c r="E267" s="83">
        <f t="shared" si="3"/>
        <v>0</v>
      </c>
      <c r="F267" s="83">
        <f>'data '!U268</f>
        <v>0</v>
      </c>
      <c r="G267" s="83">
        <f t="shared" si="2"/>
        <v>0</v>
      </c>
    </row>
    <row r="268" ht="12.75" customHeight="1">
      <c r="A268" s="78">
        <f>'data '!A269</f>
        <v>38504</v>
      </c>
      <c r="B268" s="83">
        <f>'data '!K269</f>
        <v>484.4666522</v>
      </c>
      <c r="C268" s="83">
        <f t="shared" si="1"/>
        <v>484.4666522</v>
      </c>
      <c r="D268" s="83">
        <f>'data '!P269</f>
        <v>0</v>
      </c>
      <c r="E268" s="83">
        <f t="shared" si="3"/>
        <v>0</v>
      </c>
      <c r="F268" s="83">
        <f>'data '!U269</f>
        <v>10000</v>
      </c>
      <c r="G268" s="83">
        <f t="shared" si="2"/>
        <v>10000</v>
      </c>
    </row>
    <row r="269" ht="12.75" customHeight="1">
      <c r="A269" s="78">
        <f>'data '!A270</f>
        <v>38505</v>
      </c>
      <c r="B269" s="83">
        <f>'data '!K270</f>
        <v>484.4666522</v>
      </c>
      <c r="C269" s="83">
        <f t="shared" si="1"/>
        <v>484.4666522</v>
      </c>
      <c r="D269" s="83">
        <f>'data '!P270</f>
        <v>0</v>
      </c>
      <c r="E269" s="83">
        <f t="shared" si="3"/>
        <v>0</v>
      </c>
      <c r="F269" s="83">
        <f>'data '!U270</f>
        <v>0</v>
      </c>
      <c r="G269" s="83">
        <f t="shared" si="2"/>
        <v>0</v>
      </c>
    </row>
    <row r="270" ht="12.75" customHeight="1">
      <c r="A270" s="78">
        <f>'data '!A271</f>
        <v>38506</v>
      </c>
      <c r="B270" s="83">
        <f>'data '!K271</f>
        <v>484.4666522</v>
      </c>
      <c r="C270" s="83">
        <f t="shared" si="1"/>
        <v>484.4666522</v>
      </c>
      <c r="D270" s="83">
        <f>'data '!P271</f>
        <v>0</v>
      </c>
      <c r="E270" s="83">
        <f t="shared" si="3"/>
        <v>0</v>
      </c>
      <c r="F270" s="83">
        <f>'data '!U271</f>
        <v>0</v>
      </c>
      <c r="G270" s="83">
        <f t="shared" si="2"/>
        <v>0</v>
      </c>
    </row>
    <row r="271" ht="12.75" customHeight="1">
      <c r="A271" s="78">
        <f>'data '!A272</f>
        <v>38507</v>
      </c>
      <c r="B271" s="83">
        <f>'data '!K272</f>
        <v>484.4666522</v>
      </c>
      <c r="C271" s="83">
        <f t="shared" si="1"/>
        <v>484.4666522</v>
      </c>
      <c r="D271" s="83">
        <f>'data '!P272</f>
        <v>0</v>
      </c>
      <c r="E271" s="83">
        <f t="shared" si="3"/>
        <v>0</v>
      </c>
      <c r="F271" s="83">
        <f>'data '!U272</f>
        <v>0</v>
      </c>
      <c r="G271" s="83">
        <f t="shared" si="2"/>
        <v>0</v>
      </c>
    </row>
    <row r="272" ht="12.75" customHeight="1">
      <c r="A272" s="78">
        <f>'data '!A273</f>
        <v>38509</v>
      </c>
      <c r="B272" s="83">
        <f>'data '!K273</f>
        <v>484.4666522</v>
      </c>
      <c r="C272" s="83">
        <f t="shared" si="1"/>
        <v>484.4666522</v>
      </c>
      <c r="D272" s="83">
        <f>'data '!P273</f>
        <v>2301.341589</v>
      </c>
      <c r="E272" s="83">
        <f t="shared" si="3"/>
        <v>2301.341589</v>
      </c>
      <c r="F272" s="83">
        <f>'data '!U273</f>
        <v>0</v>
      </c>
      <c r="G272" s="83">
        <f t="shared" si="2"/>
        <v>0</v>
      </c>
    </row>
    <row r="273" ht="12.75" customHeight="1">
      <c r="A273" s="78">
        <f>'data '!A274</f>
        <v>38510</v>
      </c>
      <c r="B273" s="83">
        <f>'data '!K274</f>
        <v>484.4666522</v>
      </c>
      <c r="C273" s="83">
        <f t="shared" si="1"/>
        <v>484.4666522</v>
      </c>
      <c r="D273" s="83">
        <f>'data '!P274</f>
        <v>0</v>
      </c>
      <c r="E273" s="83">
        <f t="shared" si="3"/>
        <v>0</v>
      </c>
      <c r="F273" s="83">
        <f>'data '!U274</f>
        <v>0</v>
      </c>
      <c r="G273" s="83">
        <f t="shared" si="2"/>
        <v>0</v>
      </c>
    </row>
    <row r="274" ht="12.75" customHeight="1">
      <c r="A274" s="78">
        <f>'data '!A275</f>
        <v>38511</v>
      </c>
      <c r="B274" s="83">
        <f>'data '!K275</f>
        <v>484.4666522</v>
      </c>
      <c r="C274" s="83">
        <f t="shared" si="1"/>
        <v>484.4666522</v>
      </c>
      <c r="D274" s="83">
        <f>'data '!P275</f>
        <v>0</v>
      </c>
      <c r="E274" s="83">
        <f t="shared" si="3"/>
        <v>0</v>
      </c>
      <c r="F274" s="83">
        <f>'data '!U275</f>
        <v>0</v>
      </c>
      <c r="G274" s="83">
        <f t="shared" si="2"/>
        <v>0</v>
      </c>
    </row>
    <row r="275" ht="12.75" customHeight="1">
      <c r="A275" s="78">
        <f>'data '!A276</f>
        <v>38512</v>
      </c>
      <c r="B275" s="83">
        <f>'data '!K276</f>
        <v>484.4666522</v>
      </c>
      <c r="C275" s="83">
        <f t="shared" si="1"/>
        <v>484.4666522</v>
      </c>
      <c r="D275" s="83">
        <f>'data '!P276</f>
        <v>0</v>
      </c>
      <c r="E275" s="83">
        <f t="shared" si="3"/>
        <v>0</v>
      </c>
      <c r="F275" s="83">
        <f>'data '!U276</f>
        <v>0</v>
      </c>
      <c r="G275" s="83">
        <f t="shared" si="2"/>
        <v>0</v>
      </c>
    </row>
    <row r="276" ht="12.75" customHeight="1">
      <c r="A276" s="78">
        <f>'data '!A277</f>
        <v>38513</v>
      </c>
      <c r="B276" s="83">
        <f>'data '!K277</f>
        <v>484.4666522</v>
      </c>
      <c r="C276" s="83">
        <f t="shared" si="1"/>
        <v>484.4666522</v>
      </c>
      <c r="D276" s="83">
        <f>'data '!P277</f>
        <v>0</v>
      </c>
      <c r="E276" s="83">
        <f t="shared" si="3"/>
        <v>0</v>
      </c>
      <c r="F276" s="83">
        <f>'data '!U277</f>
        <v>0</v>
      </c>
      <c r="G276" s="83">
        <f t="shared" si="2"/>
        <v>0</v>
      </c>
    </row>
    <row r="277" ht="12.75" customHeight="1">
      <c r="A277" s="78">
        <f>'data '!A278</f>
        <v>38516</v>
      </c>
      <c r="B277" s="83">
        <f>'data '!K278</f>
        <v>484.4666522</v>
      </c>
      <c r="C277" s="83">
        <f t="shared" si="1"/>
        <v>484.4666522</v>
      </c>
      <c r="D277" s="83">
        <f>'data '!P278</f>
        <v>2301.341589</v>
      </c>
      <c r="E277" s="83">
        <f t="shared" si="3"/>
        <v>2301.341589</v>
      </c>
      <c r="F277" s="83">
        <f>'data '!U278</f>
        <v>0</v>
      </c>
      <c r="G277" s="83">
        <f t="shared" si="2"/>
        <v>0</v>
      </c>
    </row>
    <row r="278" ht="12.75" customHeight="1">
      <c r="A278" s="78">
        <f>'data '!A279</f>
        <v>38517</v>
      </c>
      <c r="B278" s="83">
        <f>'data '!K279</f>
        <v>484.4666522</v>
      </c>
      <c r="C278" s="83">
        <f t="shared" si="1"/>
        <v>484.4666522</v>
      </c>
      <c r="D278" s="83">
        <f>'data '!P279</f>
        <v>0</v>
      </c>
      <c r="E278" s="83">
        <f t="shared" si="3"/>
        <v>0</v>
      </c>
      <c r="F278" s="83">
        <f>'data '!U279</f>
        <v>0</v>
      </c>
      <c r="G278" s="83">
        <f t="shared" si="2"/>
        <v>0</v>
      </c>
    </row>
    <row r="279" ht="12.75" customHeight="1">
      <c r="A279" s="78">
        <f>'data '!A280</f>
        <v>38518</v>
      </c>
      <c r="B279" s="83">
        <f>'data '!K280</f>
        <v>484.4666522</v>
      </c>
      <c r="C279" s="83">
        <f t="shared" si="1"/>
        <v>484.4666522</v>
      </c>
      <c r="D279" s="83">
        <f>'data '!P280</f>
        <v>0</v>
      </c>
      <c r="E279" s="83">
        <f t="shared" si="3"/>
        <v>0</v>
      </c>
      <c r="F279" s="83">
        <f>'data '!U280</f>
        <v>0</v>
      </c>
      <c r="G279" s="83">
        <f t="shared" si="2"/>
        <v>0</v>
      </c>
    </row>
    <row r="280" ht="12.75" customHeight="1">
      <c r="A280" s="78">
        <f>'data '!A281</f>
        <v>38519</v>
      </c>
      <c r="B280" s="83">
        <f>'data '!K281</f>
        <v>484.4666522</v>
      </c>
      <c r="C280" s="83">
        <f t="shared" si="1"/>
        <v>484.4666522</v>
      </c>
      <c r="D280" s="83">
        <f>'data '!P281</f>
        <v>0</v>
      </c>
      <c r="E280" s="83">
        <f t="shared" si="3"/>
        <v>0</v>
      </c>
      <c r="F280" s="83">
        <f>'data '!U281</f>
        <v>0</v>
      </c>
      <c r="G280" s="83">
        <f t="shared" si="2"/>
        <v>0</v>
      </c>
    </row>
    <row r="281" ht="12.75" customHeight="1">
      <c r="A281" s="78">
        <f>'data '!A282</f>
        <v>38520</v>
      </c>
      <c r="B281" s="83">
        <f>'data '!K282</f>
        <v>484.4666522</v>
      </c>
      <c r="C281" s="83">
        <f t="shared" si="1"/>
        <v>484.4666522</v>
      </c>
      <c r="D281" s="83">
        <f>'data '!P282</f>
        <v>0</v>
      </c>
      <c r="E281" s="83">
        <f t="shared" si="3"/>
        <v>0</v>
      </c>
      <c r="F281" s="83">
        <f>'data '!U282</f>
        <v>0</v>
      </c>
      <c r="G281" s="83">
        <f t="shared" si="2"/>
        <v>0</v>
      </c>
    </row>
    <row r="282" ht="12.75" customHeight="1">
      <c r="A282" s="78">
        <f>'data '!A283</f>
        <v>38523</v>
      </c>
      <c r="B282" s="83">
        <f>'data '!K283</f>
        <v>484.4666522</v>
      </c>
      <c r="C282" s="83">
        <f t="shared" si="1"/>
        <v>484.4666522</v>
      </c>
      <c r="D282" s="83">
        <f>'data '!P283</f>
        <v>2301.341589</v>
      </c>
      <c r="E282" s="83">
        <f t="shared" si="3"/>
        <v>2301.341589</v>
      </c>
      <c r="F282" s="83">
        <f>'data '!U283</f>
        <v>0</v>
      </c>
      <c r="G282" s="83">
        <f t="shared" si="2"/>
        <v>0</v>
      </c>
    </row>
    <row r="283" ht="12.75" customHeight="1">
      <c r="A283" s="78">
        <f>'data '!A284</f>
        <v>38524</v>
      </c>
      <c r="B283" s="83">
        <f>'data '!K284</f>
        <v>484.4666522</v>
      </c>
      <c r="C283" s="83">
        <f t="shared" si="1"/>
        <v>484.4666522</v>
      </c>
      <c r="D283" s="83">
        <f>'data '!P284</f>
        <v>0</v>
      </c>
      <c r="E283" s="83">
        <f t="shared" si="3"/>
        <v>0</v>
      </c>
      <c r="F283" s="83">
        <f>'data '!U284</f>
        <v>0</v>
      </c>
      <c r="G283" s="83">
        <f t="shared" si="2"/>
        <v>0</v>
      </c>
    </row>
    <row r="284" ht="12.75" customHeight="1">
      <c r="A284" s="78">
        <f>'data '!A285</f>
        <v>38525</v>
      </c>
      <c r="B284" s="83">
        <f>'data '!K285</f>
        <v>484.4666522</v>
      </c>
      <c r="C284" s="83">
        <f t="shared" si="1"/>
        <v>484.4666522</v>
      </c>
      <c r="D284" s="83">
        <f>'data '!P285</f>
        <v>0</v>
      </c>
      <c r="E284" s="83">
        <f t="shared" si="3"/>
        <v>0</v>
      </c>
      <c r="F284" s="83">
        <f>'data '!U285</f>
        <v>0</v>
      </c>
      <c r="G284" s="83">
        <f t="shared" si="2"/>
        <v>0</v>
      </c>
    </row>
    <row r="285" ht="12.75" customHeight="1">
      <c r="A285" s="78">
        <f>'data '!A286</f>
        <v>38526</v>
      </c>
      <c r="B285" s="83">
        <f>'data '!K286</f>
        <v>484.4666522</v>
      </c>
      <c r="C285" s="83">
        <f t="shared" si="1"/>
        <v>484.4666522</v>
      </c>
      <c r="D285" s="83">
        <f>'data '!P286</f>
        <v>0</v>
      </c>
      <c r="E285" s="83">
        <f t="shared" si="3"/>
        <v>0</v>
      </c>
      <c r="F285" s="83">
        <f>'data '!U286</f>
        <v>0</v>
      </c>
      <c r="G285" s="83">
        <f t="shared" si="2"/>
        <v>0</v>
      </c>
    </row>
    <row r="286" ht="12.75" customHeight="1">
      <c r="A286" s="78">
        <f>'data '!A287</f>
        <v>38527</v>
      </c>
      <c r="B286" s="83">
        <f>'data '!K287</f>
        <v>484.4666522</v>
      </c>
      <c r="C286" s="83">
        <f t="shared" si="1"/>
        <v>484.4666522</v>
      </c>
      <c r="D286" s="83">
        <f>'data '!P287</f>
        <v>0</v>
      </c>
      <c r="E286" s="83">
        <f t="shared" si="3"/>
        <v>0</v>
      </c>
      <c r="F286" s="83">
        <f>'data '!U287</f>
        <v>0</v>
      </c>
      <c r="G286" s="83">
        <f t="shared" si="2"/>
        <v>0</v>
      </c>
    </row>
    <row r="287" ht="12.75" customHeight="1">
      <c r="A287" s="78">
        <f>'data '!A288</f>
        <v>38530</v>
      </c>
      <c r="B287" s="83">
        <f>'data '!K288</f>
        <v>484.4666522</v>
      </c>
      <c r="C287" s="83">
        <f t="shared" si="1"/>
        <v>484.4666522</v>
      </c>
      <c r="D287" s="83">
        <f>'data '!P288</f>
        <v>2301.341589</v>
      </c>
      <c r="E287" s="83">
        <f t="shared" si="3"/>
        <v>2301.341589</v>
      </c>
      <c r="F287" s="83">
        <f>'data '!U288</f>
        <v>0</v>
      </c>
      <c r="G287" s="83">
        <f t="shared" si="2"/>
        <v>0</v>
      </c>
    </row>
    <row r="288" ht="12.75" customHeight="1">
      <c r="A288" s="78">
        <f>'data '!A289</f>
        <v>38531</v>
      </c>
      <c r="B288" s="83">
        <f>'data '!K289</f>
        <v>484.4666522</v>
      </c>
      <c r="C288" s="83">
        <f t="shared" si="1"/>
        <v>484.4666522</v>
      </c>
      <c r="D288" s="83">
        <f>'data '!P289</f>
        <v>0</v>
      </c>
      <c r="E288" s="83">
        <f t="shared" si="3"/>
        <v>0</v>
      </c>
      <c r="F288" s="83">
        <f>'data '!U289</f>
        <v>0</v>
      </c>
      <c r="G288" s="83">
        <f t="shared" si="2"/>
        <v>0</v>
      </c>
    </row>
    <row r="289" ht="12.75" customHeight="1">
      <c r="A289" s="78">
        <f>'data '!A290</f>
        <v>38532</v>
      </c>
      <c r="B289" s="83">
        <f>'data '!K290</f>
        <v>484.4666522</v>
      </c>
      <c r="C289" s="83">
        <f t="shared" si="1"/>
        <v>484.4666522</v>
      </c>
      <c r="D289" s="83">
        <f>'data '!P290</f>
        <v>0</v>
      </c>
      <c r="E289" s="83">
        <f t="shared" si="3"/>
        <v>0</v>
      </c>
      <c r="F289" s="83">
        <f>'data '!U290</f>
        <v>0</v>
      </c>
      <c r="G289" s="83">
        <f t="shared" si="2"/>
        <v>0</v>
      </c>
    </row>
    <row r="290" ht="12.75" customHeight="1">
      <c r="A290" s="78">
        <f>'data '!A291</f>
        <v>38533</v>
      </c>
      <c r="B290" s="83">
        <f>'data '!K291</f>
        <v>484.4666522</v>
      </c>
      <c r="C290" s="83">
        <f t="shared" si="1"/>
        <v>484.4666522</v>
      </c>
      <c r="D290" s="83">
        <f>'data '!P291</f>
        <v>0</v>
      </c>
      <c r="E290" s="83">
        <f t="shared" si="3"/>
        <v>0</v>
      </c>
      <c r="F290" s="83">
        <f>'data '!U291</f>
        <v>0</v>
      </c>
      <c r="G290" s="83">
        <f t="shared" si="2"/>
        <v>0</v>
      </c>
    </row>
    <row r="291" ht="12.75" customHeight="1">
      <c r="A291" s="78">
        <f>'data '!A292</f>
        <v>38534</v>
      </c>
      <c r="B291" s="83">
        <f>'data '!K292</f>
        <v>484.4666522</v>
      </c>
      <c r="C291" s="83">
        <f t="shared" si="1"/>
        <v>484.4666522</v>
      </c>
      <c r="D291" s="83">
        <f>'data '!P292</f>
        <v>0</v>
      </c>
      <c r="E291" s="83">
        <f t="shared" si="3"/>
        <v>0</v>
      </c>
      <c r="F291" s="83">
        <f>'data '!U292</f>
        <v>10000</v>
      </c>
      <c r="G291" s="83">
        <f t="shared" si="2"/>
        <v>10000</v>
      </c>
    </row>
    <row r="292" ht="12.75" customHeight="1">
      <c r="A292" s="78">
        <f>'data '!A293</f>
        <v>38537</v>
      </c>
      <c r="B292" s="83">
        <f>'data '!K293</f>
        <v>484.4666522</v>
      </c>
      <c r="C292" s="83">
        <f t="shared" si="1"/>
        <v>484.4666522</v>
      </c>
      <c r="D292" s="83">
        <f>'data '!P293</f>
        <v>2301.341589</v>
      </c>
      <c r="E292" s="83">
        <f t="shared" si="3"/>
        <v>2301.341589</v>
      </c>
      <c r="F292" s="83">
        <f>'data '!U293</f>
        <v>0</v>
      </c>
      <c r="G292" s="83">
        <f t="shared" si="2"/>
        <v>0</v>
      </c>
    </row>
    <row r="293" ht="12.75" customHeight="1">
      <c r="A293" s="78">
        <f>'data '!A294</f>
        <v>38538</v>
      </c>
      <c r="B293" s="83">
        <f>'data '!K294</f>
        <v>484.4666522</v>
      </c>
      <c r="C293" s="83">
        <f t="shared" si="1"/>
        <v>484.4666522</v>
      </c>
      <c r="D293" s="83">
        <f>'data '!P294</f>
        <v>0</v>
      </c>
      <c r="E293" s="83">
        <f t="shared" si="3"/>
        <v>0</v>
      </c>
      <c r="F293" s="83">
        <f>'data '!U294</f>
        <v>0</v>
      </c>
      <c r="G293" s="83">
        <f t="shared" si="2"/>
        <v>0</v>
      </c>
    </row>
    <row r="294" ht="12.75" customHeight="1">
      <c r="A294" s="78">
        <f>'data '!A295</f>
        <v>38539</v>
      </c>
      <c r="B294" s="83">
        <f>'data '!K295</f>
        <v>484.4666522</v>
      </c>
      <c r="C294" s="83">
        <f t="shared" si="1"/>
        <v>484.4666522</v>
      </c>
      <c r="D294" s="83">
        <f>'data '!P295</f>
        <v>0</v>
      </c>
      <c r="E294" s="83">
        <f t="shared" si="3"/>
        <v>0</v>
      </c>
      <c r="F294" s="83">
        <f>'data '!U295</f>
        <v>0</v>
      </c>
      <c r="G294" s="83">
        <f t="shared" si="2"/>
        <v>0</v>
      </c>
    </row>
    <row r="295" ht="12.75" customHeight="1">
      <c r="A295" s="78">
        <f>'data '!A296</f>
        <v>38540</v>
      </c>
      <c r="B295" s="83">
        <f>'data '!K296</f>
        <v>484.4666522</v>
      </c>
      <c r="C295" s="83">
        <f t="shared" si="1"/>
        <v>484.4666522</v>
      </c>
      <c r="D295" s="83">
        <f>'data '!P296</f>
        <v>0</v>
      </c>
      <c r="E295" s="83">
        <f t="shared" si="3"/>
        <v>0</v>
      </c>
      <c r="F295" s="83">
        <f>'data '!U296</f>
        <v>0</v>
      </c>
      <c r="G295" s="83">
        <f t="shared" si="2"/>
        <v>0</v>
      </c>
    </row>
    <row r="296" ht="12.75" customHeight="1">
      <c r="A296" s="78">
        <f>'data '!A297</f>
        <v>38541</v>
      </c>
      <c r="B296" s="83">
        <f>'data '!K297</f>
        <v>484.4666522</v>
      </c>
      <c r="C296" s="83">
        <f t="shared" si="1"/>
        <v>484.4666522</v>
      </c>
      <c r="D296" s="83">
        <f>'data '!P297</f>
        <v>0</v>
      </c>
      <c r="E296" s="83">
        <f t="shared" si="3"/>
        <v>0</v>
      </c>
      <c r="F296" s="83">
        <f>'data '!U297</f>
        <v>0</v>
      </c>
      <c r="G296" s="83">
        <f t="shared" si="2"/>
        <v>0</v>
      </c>
    </row>
    <row r="297" ht="12.75" customHeight="1">
      <c r="A297" s="78">
        <f>'data '!A298</f>
        <v>38544</v>
      </c>
      <c r="B297" s="83">
        <f>'data '!K298</f>
        <v>484.4666522</v>
      </c>
      <c r="C297" s="83">
        <f t="shared" si="1"/>
        <v>484.4666522</v>
      </c>
      <c r="D297" s="83">
        <f>'data '!P298</f>
        <v>2301.341589</v>
      </c>
      <c r="E297" s="83">
        <f t="shared" si="3"/>
        <v>2301.341589</v>
      </c>
      <c r="F297" s="83">
        <f>'data '!U298</f>
        <v>0</v>
      </c>
      <c r="G297" s="83">
        <f t="shared" si="2"/>
        <v>0</v>
      </c>
    </row>
    <row r="298" ht="12.75" customHeight="1">
      <c r="A298" s="78">
        <f>'data '!A299</f>
        <v>38545</v>
      </c>
      <c r="B298" s="83">
        <f>'data '!K299</f>
        <v>484.4666522</v>
      </c>
      <c r="C298" s="83">
        <f t="shared" si="1"/>
        <v>484.4666522</v>
      </c>
      <c r="D298" s="83">
        <f>'data '!P299</f>
        <v>0</v>
      </c>
      <c r="E298" s="83">
        <f t="shared" si="3"/>
        <v>0</v>
      </c>
      <c r="F298" s="83">
        <f>'data '!U299</f>
        <v>0</v>
      </c>
      <c r="G298" s="83">
        <f t="shared" si="2"/>
        <v>0</v>
      </c>
    </row>
    <row r="299" ht="12.75" customHeight="1">
      <c r="A299" s="78">
        <f>'data '!A300</f>
        <v>38546</v>
      </c>
      <c r="B299" s="83">
        <f>'data '!K300</f>
        <v>484.4666522</v>
      </c>
      <c r="C299" s="83">
        <f t="shared" si="1"/>
        <v>484.4666522</v>
      </c>
      <c r="D299" s="83">
        <f>'data '!P300</f>
        <v>0</v>
      </c>
      <c r="E299" s="83">
        <f t="shared" si="3"/>
        <v>0</v>
      </c>
      <c r="F299" s="83">
        <f>'data '!U300</f>
        <v>0</v>
      </c>
      <c r="G299" s="83">
        <f t="shared" si="2"/>
        <v>0</v>
      </c>
    </row>
    <row r="300" ht="12.75" customHeight="1">
      <c r="A300" s="78">
        <f>'data '!A301</f>
        <v>38547</v>
      </c>
      <c r="B300" s="83">
        <f>'data '!K301</f>
        <v>484.4666522</v>
      </c>
      <c r="C300" s="83">
        <f t="shared" si="1"/>
        <v>484.4666522</v>
      </c>
      <c r="D300" s="83">
        <f>'data '!P301</f>
        <v>0</v>
      </c>
      <c r="E300" s="83">
        <f t="shared" si="3"/>
        <v>0</v>
      </c>
      <c r="F300" s="83">
        <f>'data '!U301</f>
        <v>0</v>
      </c>
      <c r="G300" s="83">
        <f t="shared" si="2"/>
        <v>0</v>
      </c>
    </row>
    <row r="301" ht="12.75" customHeight="1">
      <c r="A301" s="78">
        <f>'data '!A302</f>
        <v>38548</v>
      </c>
      <c r="B301" s="83">
        <f>'data '!K302</f>
        <v>484.4666522</v>
      </c>
      <c r="C301" s="83">
        <f t="shared" si="1"/>
        <v>484.4666522</v>
      </c>
      <c r="D301" s="83">
        <f>'data '!P302</f>
        <v>0</v>
      </c>
      <c r="E301" s="83">
        <f t="shared" si="3"/>
        <v>0</v>
      </c>
      <c r="F301" s="83">
        <f>'data '!U302</f>
        <v>0</v>
      </c>
      <c r="G301" s="83">
        <f t="shared" si="2"/>
        <v>0</v>
      </c>
    </row>
    <row r="302" ht="12.75" customHeight="1">
      <c r="A302" s="78">
        <f>'data '!A303</f>
        <v>38551</v>
      </c>
      <c r="B302" s="83">
        <f>'data '!K303</f>
        <v>484.4666522</v>
      </c>
      <c r="C302" s="83">
        <f t="shared" si="1"/>
        <v>484.4666522</v>
      </c>
      <c r="D302" s="83">
        <f>'data '!P303</f>
        <v>2301.341589</v>
      </c>
      <c r="E302" s="83">
        <f t="shared" si="3"/>
        <v>2301.341589</v>
      </c>
      <c r="F302" s="83">
        <f>'data '!U303</f>
        <v>0</v>
      </c>
      <c r="G302" s="83">
        <f t="shared" si="2"/>
        <v>0</v>
      </c>
    </row>
    <row r="303" ht="12.75" customHeight="1">
      <c r="A303" s="78">
        <f>'data '!A304</f>
        <v>38552</v>
      </c>
      <c r="B303" s="83">
        <f>'data '!K304</f>
        <v>484.4666522</v>
      </c>
      <c r="C303" s="83">
        <f t="shared" si="1"/>
        <v>484.4666522</v>
      </c>
      <c r="D303" s="83">
        <f>'data '!P304</f>
        <v>0</v>
      </c>
      <c r="E303" s="83">
        <f t="shared" si="3"/>
        <v>0</v>
      </c>
      <c r="F303" s="83">
        <f>'data '!U304</f>
        <v>0</v>
      </c>
      <c r="G303" s="83">
        <f t="shared" si="2"/>
        <v>0</v>
      </c>
    </row>
    <row r="304" ht="12.75" customHeight="1">
      <c r="A304" s="78">
        <f>'data '!A305</f>
        <v>38553</v>
      </c>
      <c r="B304" s="83">
        <f>'data '!K305</f>
        <v>484.4666522</v>
      </c>
      <c r="C304" s="83">
        <f t="shared" si="1"/>
        <v>484.4666522</v>
      </c>
      <c r="D304" s="83">
        <f>'data '!P305</f>
        <v>0</v>
      </c>
      <c r="E304" s="83">
        <f t="shared" si="3"/>
        <v>0</v>
      </c>
      <c r="F304" s="83">
        <f>'data '!U305</f>
        <v>0</v>
      </c>
      <c r="G304" s="83">
        <f t="shared" si="2"/>
        <v>0</v>
      </c>
    </row>
    <row r="305" ht="12.75" customHeight="1">
      <c r="A305" s="78">
        <f>'data '!A306</f>
        <v>38554</v>
      </c>
      <c r="B305" s="83">
        <f>'data '!K306</f>
        <v>484.4666522</v>
      </c>
      <c r="C305" s="83">
        <f t="shared" si="1"/>
        <v>484.4666522</v>
      </c>
      <c r="D305" s="83">
        <f>'data '!P306</f>
        <v>0</v>
      </c>
      <c r="E305" s="83">
        <f t="shared" si="3"/>
        <v>0</v>
      </c>
      <c r="F305" s="83">
        <f>'data '!U306</f>
        <v>0</v>
      </c>
      <c r="G305" s="83">
        <f t="shared" si="2"/>
        <v>0</v>
      </c>
    </row>
    <row r="306" ht="12.75" customHeight="1">
      <c r="A306" s="78">
        <f>'data '!A307</f>
        <v>38555</v>
      </c>
      <c r="B306" s="83">
        <f>'data '!K307</f>
        <v>484.4666522</v>
      </c>
      <c r="C306" s="83">
        <f t="shared" si="1"/>
        <v>484.4666522</v>
      </c>
      <c r="D306" s="83">
        <f>'data '!P307</f>
        <v>0</v>
      </c>
      <c r="E306" s="83">
        <f t="shared" si="3"/>
        <v>0</v>
      </c>
      <c r="F306" s="83">
        <f>'data '!U307</f>
        <v>0</v>
      </c>
      <c r="G306" s="83">
        <f t="shared" si="2"/>
        <v>0</v>
      </c>
    </row>
    <row r="307" ht="12.75" customHeight="1">
      <c r="A307" s="78">
        <f>'data '!A308</f>
        <v>38558</v>
      </c>
      <c r="B307" s="83">
        <f>'data '!K308</f>
        <v>484.4666522</v>
      </c>
      <c r="C307" s="83">
        <f t="shared" si="1"/>
        <v>484.4666522</v>
      </c>
      <c r="D307" s="83">
        <f>'data '!P308</f>
        <v>2301.341589</v>
      </c>
      <c r="E307" s="83">
        <f t="shared" si="3"/>
        <v>2301.341589</v>
      </c>
      <c r="F307" s="83">
        <f>'data '!U308</f>
        <v>0</v>
      </c>
      <c r="G307" s="83">
        <f t="shared" si="2"/>
        <v>0</v>
      </c>
    </row>
    <row r="308" ht="12.75" customHeight="1">
      <c r="A308" s="78">
        <f>'data '!A309</f>
        <v>38559</v>
      </c>
      <c r="B308" s="83">
        <f>'data '!K309</f>
        <v>484.4666522</v>
      </c>
      <c r="C308" s="83">
        <f t="shared" si="1"/>
        <v>484.4666522</v>
      </c>
      <c r="D308" s="83">
        <f>'data '!P309</f>
        <v>0</v>
      </c>
      <c r="E308" s="83">
        <f t="shared" si="3"/>
        <v>0</v>
      </c>
      <c r="F308" s="83">
        <f>'data '!U309</f>
        <v>0</v>
      </c>
      <c r="G308" s="83">
        <f t="shared" si="2"/>
        <v>0</v>
      </c>
    </row>
    <row r="309" ht="12.75" customHeight="1">
      <c r="A309" s="78">
        <f>'data '!A310</f>
        <v>38560</v>
      </c>
      <c r="B309" s="83">
        <f>'data '!K310</f>
        <v>484.4666522</v>
      </c>
      <c r="C309" s="83">
        <f t="shared" si="1"/>
        <v>484.4666522</v>
      </c>
      <c r="D309" s="83">
        <f>'data '!P310</f>
        <v>0</v>
      </c>
      <c r="E309" s="83">
        <f t="shared" si="3"/>
        <v>0</v>
      </c>
      <c r="F309" s="83">
        <f>'data '!U310</f>
        <v>0</v>
      </c>
      <c r="G309" s="83">
        <f t="shared" si="2"/>
        <v>0</v>
      </c>
    </row>
    <row r="310" ht="12.75" customHeight="1">
      <c r="A310" s="78">
        <f>'data '!A311</f>
        <v>38562</v>
      </c>
      <c r="B310" s="83">
        <f>'data '!K311</f>
        <v>484.4666522</v>
      </c>
      <c r="C310" s="83">
        <f t="shared" si="1"/>
        <v>484.4666522</v>
      </c>
      <c r="D310" s="83">
        <f>'data '!P311</f>
        <v>0</v>
      </c>
      <c r="E310" s="83">
        <f t="shared" si="3"/>
        <v>0</v>
      </c>
      <c r="F310" s="83">
        <f>'data '!U311</f>
        <v>0</v>
      </c>
      <c r="G310" s="83">
        <f t="shared" si="2"/>
        <v>0</v>
      </c>
    </row>
    <row r="311" ht="12.75" customHeight="1">
      <c r="A311" s="78">
        <f>'data '!A312</f>
        <v>38565</v>
      </c>
      <c r="B311" s="83">
        <f>'data '!K312</f>
        <v>484.4666522</v>
      </c>
      <c r="C311" s="83">
        <f t="shared" si="1"/>
        <v>484.4666522</v>
      </c>
      <c r="D311" s="83">
        <f>'data '!P312</f>
        <v>2301.341589</v>
      </c>
      <c r="E311" s="83">
        <f t="shared" si="3"/>
        <v>2301.341589</v>
      </c>
      <c r="F311" s="83">
        <f>'data '!U312</f>
        <v>10000</v>
      </c>
      <c r="G311" s="83">
        <f t="shared" si="2"/>
        <v>10000</v>
      </c>
    </row>
    <row r="312" ht="12.75" customHeight="1">
      <c r="A312" s="78">
        <f>'data '!A313</f>
        <v>38566</v>
      </c>
      <c r="B312" s="83">
        <f>'data '!K313</f>
        <v>484.4666522</v>
      </c>
      <c r="C312" s="83">
        <f t="shared" si="1"/>
        <v>484.4666522</v>
      </c>
      <c r="D312" s="83">
        <f>'data '!P313</f>
        <v>0</v>
      </c>
      <c r="E312" s="83">
        <f t="shared" si="3"/>
        <v>0</v>
      </c>
      <c r="F312" s="83">
        <f>'data '!U313</f>
        <v>0</v>
      </c>
      <c r="G312" s="83">
        <f t="shared" si="2"/>
        <v>0</v>
      </c>
    </row>
    <row r="313" ht="12.75" customHeight="1">
      <c r="A313" s="78">
        <f>'data '!A314</f>
        <v>38567</v>
      </c>
      <c r="B313" s="83">
        <f>'data '!K314</f>
        <v>484.4666522</v>
      </c>
      <c r="C313" s="83">
        <f t="shared" si="1"/>
        <v>484.4666522</v>
      </c>
      <c r="D313" s="83">
        <f>'data '!P314</f>
        <v>0</v>
      </c>
      <c r="E313" s="83">
        <f t="shared" si="3"/>
        <v>0</v>
      </c>
      <c r="F313" s="83">
        <f>'data '!U314</f>
        <v>0</v>
      </c>
      <c r="G313" s="83">
        <f t="shared" si="2"/>
        <v>0</v>
      </c>
    </row>
    <row r="314" ht="12.75" customHeight="1">
      <c r="A314" s="78">
        <f>'data '!A315</f>
        <v>38568</v>
      </c>
      <c r="B314" s="83">
        <f>'data '!K315</f>
        <v>484.4666522</v>
      </c>
      <c r="C314" s="83">
        <f t="shared" si="1"/>
        <v>484.4666522</v>
      </c>
      <c r="D314" s="83">
        <f>'data '!P315</f>
        <v>0</v>
      </c>
      <c r="E314" s="83">
        <f t="shared" si="3"/>
        <v>0</v>
      </c>
      <c r="F314" s="83">
        <f>'data '!U315</f>
        <v>0</v>
      </c>
      <c r="G314" s="83">
        <f t="shared" si="2"/>
        <v>0</v>
      </c>
    </row>
    <row r="315" ht="12.75" customHeight="1">
      <c r="A315" s="78">
        <f>'data '!A316</f>
        <v>38569</v>
      </c>
      <c r="B315" s="83">
        <f>'data '!K316</f>
        <v>484.4666522</v>
      </c>
      <c r="C315" s="83">
        <f t="shared" si="1"/>
        <v>484.4666522</v>
      </c>
      <c r="D315" s="83">
        <f>'data '!P316</f>
        <v>0</v>
      </c>
      <c r="E315" s="83">
        <f t="shared" si="3"/>
        <v>0</v>
      </c>
      <c r="F315" s="83">
        <f>'data '!U316</f>
        <v>0</v>
      </c>
      <c r="G315" s="83">
        <f t="shared" si="2"/>
        <v>0</v>
      </c>
    </row>
    <row r="316" ht="12.75" customHeight="1">
      <c r="A316" s="78">
        <f>'data '!A317</f>
        <v>38572</v>
      </c>
      <c r="B316" s="83">
        <f>'data '!K317</f>
        <v>484.4666522</v>
      </c>
      <c r="C316" s="83">
        <f t="shared" si="1"/>
        <v>484.4666522</v>
      </c>
      <c r="D316" s="83">
        <f>'data '!P317</f>
        <v>2301.341589</v>
      </c>
      <c r="E316" s="83">
        <f t="shared" si="3"/>
        <v>2301.341589</v>
      </c>
      <c r="F316" s="83">
        <f>'data '!U317</f>
        <v>0</v>
      </c>
      <c r="G316" s="83">
        <f t="shared" si="2"/>
        <v>0</v>
      </c>
    </row>
    <row r="317" ht="12.75" customHeight="1">
      <c r="A317" s="78">
        <f>'data '!A318</f>
        <v>38573</v>
      </c>
      <c r="B317" s="83">
        <f>'data '!K318</f>
        <v>484.4666522</v>
      </c>
      <c r="C317" s="83">
        <f t="shared" si="1"/>
        <v>484.4666522</v>
      </c>
      <c r="D317" s="83">
        <f>'data '!P318</f>
        <v>0</v>
      </c>
      <c r="E317" s="83">
        <f t="shared" si="3"/>
        <v>0</v>
      </c>
      <c r="F317" s="83">
        <f>'data '!U318</f>
        <v>0</v>
      </c>
      <c r="G317" s="83">
        <f t="shared" si="2"/>
        <v>0</v>
      </c>
    </row>
    <row r="318" ht="12.75" customHeight="1">
      <c r="A318" s="78">
        <f>'data '!A319</f>
        <v>38574</v>
      </c>
      <c r="B318" s="83">
        <f>'data '!K319</f>
        <v>484.4666522</v>
      </c>
      <c r="C318" s="83">
        <f t="shared" si="1"/>
        <v>484.4666522</v>
      </c>
      <c r="D318" s="83">
        <f>'data '!P319</f>
        <v>0</v>
      </c>
      <c r="E318" s="83">
        <f t="shared" si="3"/>
        <v>0</v>
      </c>
      <c r="F318" s="83">
        <f>'data '!U319</f>
        <v>0</v>
      </c>
      <c r="G318" s="83">
        <f t="shared" si="2"/>
        <v>0</v>
      </c>
    </row>
    <row r="319" ht="12.75" customHeight="1">
      <c r="A319" s="78">
        <f>'data '!A320</f>
        <v>38575</v>
      </c>
      <c r="B319" s="83">
        <f>'data '!K320</f>
        <v>484.4666522</v>
      </c>
      <c r="C319" s="83">
        <f t="shared" si="1"/>
        <v>484.4666522</v>
      </c>
      <c r="D319" s="83">
        <f>'data '!P320</f>
        <v>0</v>
      </c>
      <c r="E319" s="83">
        <f t="shared" si="3"/>
        <v>0</v>
      </c>
      <c r="F319" s="83">
        <f>'data '!U320</f>
        <v>0</v>
      </c>
      <c r="G319" s="83">
        <f t="shared" si="2"/>
        <v>0</v>
      </c>
    </row>
    <row r="320" ht="12.75" customHeight="1">
      <c r="A320" s="78">
        <f>'data '!A321</f>
        <v>38576</v>
      </c>
      <c r="B320" s="83">
        <f>'data '!K321</f>
        <v>484.4666522</v>
      </c>
      <c r="C320" s="83">
        <f t="shared" si="1"/>
        <v>484.4666522</v>
      </c>
      <c r="D320" s="83">
        <f>'data '!P321</f>
        <v>0</v>
      </c>
      <c r="E320" s="83">
        <f t="shared" si="3"/>
        <v>0</v>
      </c>
      <c r="F320" s="83">
        <f>'data '!U321</f>
        <v>0</v>
      </c>
      <c r="G320" s="83">
        <f t="shared" si="2"/>
        <v>0</v>
      </c>
    </row>
    <row r="321" ht="12.75" customHeight="1">
      <c r="A321" s="78">
        <f>'data '!A322</f>
        <v>38580</v>
      </c>
      <c r="B321" s="83">
        <f>'data '!K322</f>
        <v>484.4666522</v>
      </c>
      <c r="C321" s="83">
        <f t="shared" si="1"/>
        <v>484.4666522</v>
      </c>
      <c r="D321" s="83">
        <f>'data '!P322</f>
        <v>2301.341589</v>
      </c>
      <c r="E321" s="83">
        <f t="shared" si="3"/>
        <v>2301.341589</v>
      </c>
      <c r="F321" s="83">
        <f>'data '!U322</f>
        <v>0</v>
      </c>
      <c r="G321" s="83">
        <f t="shared" si="2"/>
        <v>0</v>
      </c>
    </row>
    <row r="322" ht="12.75" customHeight="1">
      <c r="A322" s="78">
        <f>'data '!A323</f>
        <v>38581</v>
      </c>
      <c r="B322" s="83">
        <f>'data '!K323</f>
        <v>484.4666522</v>
      </c>
      <c r="C322" s="83">
        <f t="shared" si="1"/>
        <v>484.4666522</v>
      </c>
      <c r="D322" s="83">
        <f>'data '!P323</f>
        <v>0</v>
      </c>
      <c r="E322" s="83">
        <f t="shared" si="3"/>
        <v>0</v>
      </c>
      <c r="F322" s="83">
        <f>'data '!U323</f>
        <v>0</v>
      </c>
      <c r="G322" s="83">
        <f t="shared" si="2"/>
        <v>0</v>
      </c>
    </row>
    <row r="323" ht="12.75" customHeight="1">
      <c r="A323" s="78">
        <f>'data '!A324</f>
        <v>38582</v>
      </c>
      <c r="B323" s="83">
        <f>'data '!K324</f>
        <v>484.4666522</v>
      </c>
      <c r="C323" s="83">
        <f t="shared" si="1"/>
        <v>484.4666522</v>
      </c>
      <c r="D323" s="83">
        <f>'data '!P324</f>
        <v>0</v>
      </c>
      <c r="E323" s="83">
        <f t="shared" si="3"/>
        <v>0</v>
      </c>
      <c r="F323" s="83">
        <f>'data '!U324</f>
        <v>0</v>
      </c>
      <c r="G323" s="83">
        <f t="shared" si="2"/>
        <v>0</v>
      </c>
    </row>
    <row r="324" ht="12.75" customHeight="1">
      <c r="A324" s="78">
        <f>'data '!A325</f>
        <v>38583</v>
      </c>
      <c r="B324" s="83">
        <f>'data '!K325</f>
        <v>484.4666522</v>
      </c>
      <c r="C324" s="83">
        <f t="shared" si="1"/>
        <v>484.4666522</v>
      </c>
      <c r="D324" s="83">
        <f>'data '!P325</f>
        <v>0</v>
      </c>
      <c r="E324" s="83">
        <f t="shared" si="3"/>
        <v>0</v>
      </c>
      <c r="F324" s="83">
        <f>'data '!U325</f>
        <v>0</v>
      </c>
      <c r="G324" s="83">
        <f t="shared" si="2"/>
        <v>0</v>
      </c>
    </row>
    <row r="325" ht="12.75" customHeight="1">
      <c r="A325" s="78">
        <f>'data '!A326</f>
        <v>38586</v>
      </c>
      <c r="B325" s="83">
        <f>'data '!K326</f>
        <v>484.4666522</v>
      </c>
      <c r="C325" s="83">
        <f t="shared" si="1"/>
        <v>484.4666522</v>
      </c>
      <c r="D325" s="83">
        <f>'data '!P326</f>
        <v>2301.341589</v>
      </c>
      <c r="E325" s="83">
        <f t="shared" si="3"/>
        <v>2301.341589</v>
      </c>
      <c r="F325" s="83">
        <f>'data '!U326</f>
        <v>0</v>
      </c>
      <c r="G325" s="83">
        <f t="shared" si="2"/>
        <v>0</v>
      </c>
    </row>
    <row r="326" ht="12.75" customHeight="1">
      <c r="A326" s="78">
        <f>'data '!A327</f>
        <v>38587</v>
      </c>
      <c r="B326" s="83">
        <f>'data '!K327</f>
        <v>484.4666522</v>
      </c>
      <c r="C326" s="83">
        <f t="shared" si="1"/>
        <v>484.4666522</v>
      </c>
      <c r="D326" s="83">
        <f>'data '!P327</f>
        <v>0</v>
      </c>
      <c r="E326" s="83">
        <f t="shared" si="3"/>
        <v>0</v>
      </c>
      <c r="F326" s="83">
        <f>'data '!U327</f>
        <v>0</v>
      </c>
      <c r="G326" s="83">
        <f t="shared" si="2"/>
        <v>0</v>
      </c>
    </row>
    <row r="327" ht="12.75" customHeight="1">
      <c r="A327" s="78">
        <f>'data '!A328</f>
        <v>38588</v>
      </c>
      <c r="B327" s="83">
        <f>'data '!K328</f>
        <v>484.4666522</v>
      </c>
      <c r="C327" s="83">
        <f t="shared" si="1"/>
        <v>484.4666522</v>
      </c>
      <c r="D327" s="83">
        <f>'data '!P328</f>
        <v>0</v>
      </c>
      <c r="E327" s="83">
        <f t="shared" si="3"/>
        <v>0</v>
      </c>
      <c r="F327" s="83">
        <f>'data '!U328</f>
        <v>0</v>
      </c>
      <c r="G327" s="83">
        <f t="shared" si="2"/>
        <v>0</v>
      </c>
    </row>
    <row r="328" ht="12.75" customHeight="1">
      <c r="A328" s="78">
        <f>'data '!A329</f>
        <v>38589</v>
      </c>
      <c r="B328" s="83">
        <f>'data '!K329</f>
        <v>484.4666522</v>
      </c>
      <c r="C328" s="83">
        <f t="shared" si="1"/>
        <v>484.4666522</v>
      </c>
      <c r="D328" s="83">
        <f>'data '!P329</f>
        <v>0</v>
      </c>
      <c r="E328" s="83">
        <f t="shared" si="3"/>
        <v>0</v>
      </c>
      <c r="F328" s="83">
        <f>'data '!U329</f>
        <v>0</v>
      </c>
      <c r="G328" s="83">
        <f t="shared" si="2"/>
        <v>0</v>
      </c>
    </row>
    <row r="329" ht="12.75" customHeight="1">
      <c r="A329" s="78">
        <f>'data '!A330</f>
        <v>38590</v>
      </c>
      <c r="B329" s="83">
        <f>'data '!K330</f>
        <v>484.4666522</v>
      </c>
      <c r="C329" s="83">
        <f t="shared" si="1"/>
        <v>484.4666522</v>
      </c>
      <c r="D329" s="83">
        <f>'data '!P330</f>
        <v>0</v>
      </c>
      <c r="E329" s="83">
        <f t="shared" si="3"/>
        <v>0</v>
      </c>
      <c r="F329" s="83">
        <f>'data '!U330</f>
        <v>0</v>
      </c>
      <c r="G329" s="83">
        <f t="shared" si="2"/>
        <v>0</v>
      </c>
    </row>
    <row r="330" ht="12.75" customHeight="1">
      <c r="A330" s="78">
        <f>'data '!A331</f>
        <v>38593</v>
      </c>
      <c r="B330" s="83">
        <f>'data '!K331</f>
        <v>484.4666522</v>
      </c>
      <c r="C330" s="83">
        <f t="shared" si="1"/>
        <v>484.4666522</v>
      </c>
      <c r="D330" s="83">
        <f>'data '!P331</f>
        <v>2301.341589</v>
      </c>
      <c r="E330" s="83">
        <f t="shared" si="3"/>
        <v>2301.341589</v>
      </c>
      <c r="F330" s="83">
        <f>'data '!U331</f>
        <v>0</v>
      </c>
      <c r="G330" s="83">
        <f t="shared" si="2"/>
        <v>0</v>
      </c>
    </row>
    <row r="331" ht="12.75" customHeight="1">
      <c r="A331" s="78">
        <f>'data '!A332</f>
        <v>38594</v>
      </c>
      <c r="B331" s="83">
        <f>'data '!K332</f>
        <v>484.4666522</v>
      </c>
      <c r="C331" s="83">
        <f t="shared" si="1"/>
        <v>484.4666522</v>
      </c>
      <c r="D331" s="83">
        <f>'data '!P332</f>
        <v>0</v>
      </c>
      <c r="E331" s="83">
        <f t="shared" si="3"/>
        <v>0</v>
      </c>
      <c r="F331" s="83">
        <f>'data '!U332</f>
        <v>0</v>
      </c>
      <c r="G331" s="83">
        <f t="shared" si="2"/>
        <v>0</v>
      </c>
    </row>
    <row r="332" ht="12.75" customHeight="1">
      <c r="A332" s="78">
        <f>'data '!A333</f>
        <v>38595</v>
      </c>
      <c r="B332" s="83">
        <f>'data '!K333</f>
        <v>484.4666522</v>
      </c>
      <c r="C332" s="83">
        <f t="shared" si="1"/>
        <v>484.4666522</v>
      </c>
      <c r="D332" s="83">
        <f>'data '!P333</f>
        <v>0</v>
      </c>
      <c r="E332" s="83">
        <f t="shared" si="3"/>
        <v>0</v>
      </c>
      <c r="F332" s="83">
        <f>'data '!U333</f>
        <v>0</v>
      </c>
      <c r="G332" s="83">
        <f t="shared" si="2"/>
        <v>0</v>
      </c>
    </row>
    <row r="333" ht="12.75" customHeight="1">
      <c r="A333" s="78">
        <f>'data '!A334</f>
        <v>38596</v>
      </c>
      <c r="B333" s="83">
        <f>'data '!K334</f>
        <v>484.4666522</v>
      </c>
      <c r="C333" s="83">
        <f t="shared" si="1"/>
        <v>484.4666522</v>
      </c>
      <c r="D333" s="83">
        <f>'data '!P334</f>
        <v>0</v>
      </c>
      <c r="E333" s="83">
        <f t="shared" si="3"/>
        <v>0</v>
      </c>
      <c r="F333" s="83">
        <f>'data '!U334</f>
        <v>10000</v>
      </c>
      <c r="G333" s="83">
        <f t="shared" si="2"/>
        <v>10000</v>
      </c>
    </row>
    <row r="334" ht="12.75" customHeight="1">
      <c r="A334" s="78">
        <f>'data '!A335</f>
        <v>38597</v>
      </c>
      <c r="B334" s="83">
        <f>'data '!K335</f>
        <v>484.4666522</v>
      </c>
      <c r="C334" s="83">
        <f t="shared" si="1"/>
        <v>484.4666522</v>
      </c>
      <c r="D334" s="83">
        <f>'data '!P335</f>
        <v>0</v>
      </c>
      <c r="E334" s="83">
        <f t="shared" si="3"/>
        <v>0</v>
      </c>
      <c r="F334" s="83">
        <f>'data '!U335</f>
        <v>0</v>
      </c>
      <c r="G334" s="83">
        <f t="shared" si="2"/>
        <v>0</v>
      </c>
    </row>
    <row r="335" ht="12.75" customHeight="1">
      <c r="A335" s="78">
        <f>'data '!A336</f>
        <v>38600</v>
      </c>
      <c r="B335" s="83">
        <f>'data '!K336</f>
        <v>484.4666522</v>
      </c>
      <c r="C335" s="83">
        <f t="shared" si="1"/>
        <v>484.4666522</v>
      </c>
      <c r="D335" s="83">
        <f>'data '!P336</f>
        <v>2301.341589</v>
      </c>
      <c r="E335" s="83">
        <f t="shared" si="3"/>
        <v>2301.341589</v>
      </c>
      <c r="F335" s="83">
        <f>'data '!U336</f>
        <v>0</v>
      </c>
      <c r="G335" s="83">
        <f t="shared" si="2"/>
        <v>0</v>
      </c>
    </row>
    <row r="336" ht="12.75" customHeight="1">
      <c r="A336" s="78">
        <f>'data '!A337</f>
        <v>38601</v>
      </c>
      <c r="B336" s="83">
        <f>'data '!K337</f>
        <v>484.4666522</v>
      </c>
      <c r="C336" s="83">
        <f t="shared" si="1"/>
        <v>484.4666522</v>
      </c>
      <c r="D336" s="83">
        <f>'data '!P337</f>
        <v>0</v>
      </c>
      <c r="E336" s="83">
        <f t="shared" si="3"/>
        <v>0</v>
      </c>
      <c r="F336" s="83">
        <f>'data '!U337</f>
        <v>0</v>
      </c>
      <c r="G336" s="83">
        <f t="shared" si="2"/>
        <v>0</v>
      </c>
    </row>
    <row r="337" ht="12.75" customHeight="1">
      <c r="A337" s="78">
        <f>'data '!A338</f>
        <v>38603</v>
      </c>
      <c r="B337" s="83">
        <f>'data '!K338</f>
        <v>484.4666522</v>
      </c>
      <c r="C337" s="83">
        <f t="shared" si="1"/>
        <v>484.4666522</v>
      </c>
      <c r="D337" s="83">
        <f>'data '!P338</f>
        <v>0</v>
      </c>
      <c r="E337" s="83">
        <f t="shared" si="3"/>
        <v>0</v>
      </c>
      <c r="F337" s="83">
        <f>'data '!U338</f>
        <v>0</v>
      </c>
      <c r="G337" s="83">
        <f t="shared" si="2"/>
        <v>0</v>
      </c>
    </row>
    <row r="338" ht="12.75" customHeight="1">
      <c r="A338" s="78">
        <f>'data '!A339</f>
        <v>38604</v>
      </c>
      <c r="B338" s="83">
        <f>'data '!K339</f>
        <v>484.4666522</v>
      </c>
      <c r="C338" s="83">
        <f t="shared" si="1"/>
        <v>484.4666522</v>
      </c>
      <c r="D338" s="83">
        <f>'data '!P339</f>
        <v>0</v>
      </c>
      <c r="E338" s="83">
        <f t="shared" si="3"/>
        <v>0</v>
      </c>
      <c r="F338" s="83">
        <f>'data '!U339</f>
        <v>0</v>
      </c>
      <c r="G338" s="83">
        <f t="shared" si="2"/>
        <v>0</v>
      </c>
    </row>
    <row r="339" ht="12.75" customHeight="1">
      <c r="A339" s="78">
        <f>'data '!A340</f>
        <v>38607</v>
      </c>
      <c r="B339" s="83">
        <f>'data '!K340</f>
        <v>484.4666522</v>
      </c>
      <c r="C339" s="83">
        <f t="shared" si="1"/>
        <v>484.4666522</v>
      </c>
      <c r="D339" s="83">
        <f>'data '!P340</f>
        <v>2301.341589</v>
      </c>
      <c r="E339" s="83">
        <f t="shared" si="3"/>
        <v>2301.341589</v>
      </c>
      <c r="F339" s="83">
        <f>'data '!U340</f>
        <v>0</v>
      </c>
      <c r="G339" s="83">
        <f t="shared" si="2"/>
        <v>0</v>
      </c>
    </row>
    <row r="340" ht="12.75" customHeight="1">
      <c r="A340" s="78">
        <f>'data '!A341</f>
        <v>38608</v>
      </c>
      <c r="B340" s="83">
        <f>'data '!K341</f>
        <v>484.4666522</v>
      </c>
      <c r="C340" s="83">
        <f t="shared" si="1"/>
        <v>484.4666522</v>
      </c>
      <c r="D340" s="83">
        <f>'data '!P341</f>
        <v>0</v>
      </c>
      <c r="E340" s="83">
        <f t="shared" si="3"/>
        <v>0</v>
      </c>
      <c r="F340" s="83">
        <f>'data '!U341</f>
        <v>0</v>
      </c>
      <c r="G340" s="83">
        <f t="shared" si="2"/>
        <v>0</v>
      </c>
    </row>
    <row r="341" ht="12.75" customHeight="1">
      <c r="A341" s="78">
        <f>'data '!A342</f>
        <v>38609</v>
      </c>
      <c r="B341" s="83">
        <f>'data '!K342</f>
        <v>484.4666522</v>
      </c>
      <c r="C341" s="83">
        <f t="shared" si="1"/>
        <v>484.4666522</v>
      </c>
      <c r="D341" s="83">
        <f>'data '!P342</f>
        <v>0</v>
      </c>
      <c r="E341" s="83">
        <f t="shared" si="3"/>
        <v>0</v>
      </c>
      <c r="F341" s="83">
        <f>'data '!U342</f>
        <v>0</v>
      </c>
      <c r="G341" s="83">
        <f t="shared" si="2"/>
        <v>0</v>
      </c>
    </row>
    <row r="342" ht="12.75" customHeight="1">
      <c r="A342" s="78">
        <f>'data '!A343</f>
        <v>38610</v>
      </c>
      <c r="B342" s="83">
        <f>'data '!K343</f>
        <v>484.4666522</v>
      </c>
      <c r="C342" s="83">
        <f t="shared" si="1"/>
        <v>484.4666522</v>
      </c>
      <c r="D342" s="83">
        <f>'data '!P343</f>
        <v>0</v>
      </c>
      <c r="E342" s="83">
        <f t="shared" si="3"/>
        <v>0</v>
      </c>
      <c r="F342" s="83">
        <f>'data '!U343</f>
        <v>0</v>
      </c>
      <c r="G342" s="83">
        <f t="shared" si="2"/>
        <v>0</v>
      </c>
    </row>
    <row r="343" ht="12.75" customHeight="1">
      <c r="A343" s="78">
        <f>'data '!A344</f>
        <v>38611</v>
      </c>
      <c r="B343" s="83">
        <f>'data '!K344</f>
        <v>484.4666522</v>
      </c>
      <c r="C343" s="83">
        <f t="shared" si="1"/>
        <v>484.4666522</v>
      </c>
      <c r="D343" s="83">
        <f>'data '!P344</f>
        <v>0</v>
      </c>
      <c r="E343" s="83">
        <f t="shared" si="3"/>
        <v>0</v>
      </c>
      <c r="F343" s="83">
        <f>'data '!U344</f>
        <v>0</v>
      </c>
      <c r="G343" s="83">
        <f t="shared" si="2"/>
        <v>0</v>
      </c>
    </row>
    <row r="344" ht="12.75" customHeight="1">
      <c r="A344" s="78">
        <f>'data '!A345</f>
        <v>38614</v>
      </c>
      <c r="B344" s="83">
        <f>'data '!K345</f>
        <v>484.4666522</v>
      </c>
      <c r="C344" s="83">
        <f t="shared" si="1"/>
        <v>484.4666522</v>
      </c>
      <c r="D344" s="83">
        <f>'data '!P345</f>
        <v>2301.341589</v>
      </c>
      <c r="E344" s="83">
        <f t="shared" si="3"/>
        <v>2301.341589</v>
      </c>
      <c r="F344" s="83">
        <f>'data '!U345</f>
        <v>0</v>
      </c>
      <c r="G344" s="83">
        <f t="shared" si="2"/>
        <v>0</v>
      </c>
    </row>
    <row r="345" ht="12.75" customHeight="1">
      <c r="A345" s="78">
        <f>'data '!A346</f>
        <v>38615</v>
      </c>
      <c r="B345" s="83">
        <f>'data '!K346</f>
        <v>484.4666522</v>
      </c>
      <c r="C345" s="83">
        <f t="shared" si="1"/>
        <v>484.4666522</v>
      </c>
      <c r="D345" s="83">
        <f>'data '!P346</f>
        <v>0</v>
      </c>
      <c r="E345" s="83">
        <f t="shared" si="3"/>
        <v>0</v>
      </c>
      <c r="F345" s="83">
        <f>'data '!U346</f>
        <v>0</v>
      </c>
      <c r="G345" s="83">
        <f t="shared" si="2"/>
        <v>0</v>
      </c>
    </row>
    <row r="346" ht="12.75" customHeight="1">
      <c r="A346" s="78">
        <f>'data '!A347</f>
        <v>38616</v>
      </c>
      <c r="B346" s="83">
        <f>'data '!K347</f>
        <v>484.4666522</v>
      </c>
      <c r="C346" s="83">
        <f t="shared" si="1"/>
        <v>484.4666522</v>
      </c>
      <c r="D346" s="83">
        <f>'data '!P347</f>
        <v>0</v>
      </c>
      <c r="E346" s="83">
        <f t="shared" si="3"/>
        <v>0</v>
      </c>
      <c r="F346" s="83">
        <f>'data '!U347</f>
        <v>0</v>
      </c>
      <c r="G346" s="83">
        <f t="shared" si="2"/>
        <v>0</v>
      </c>
    </row>
    <row r="347" ht="12.75" customHeight="1">
      <c r="A347" s="78">
        <f>'data '!A348</f>
        <v>38617</v>
      </c>
      <c r="B347" s="83">
        <f>'data '!K348</f>
        <v>484.4666522</v>
      </c>
      <c r="C347" s="83">
        <f t="shared" si="1"/>
        <v>484.4666522</v>
      </c>
      <c r="D347" s="83">
        <f>'data '!P348</f>
        <v>0</v>
      </c>
      <c r="E347" s="83">
        <f t="shared" si="3"/>
        <v>0</v>
      </c>
      <c r="F347" s="83">
        <f>'data '!U348</f>
        <v>0</v>
      </c>
      <c r="G347" s="83">
        <f t="shared" si="2"/>
        <v>0</v>
      </c>
    </row>
    <row r="348" ht="12.75" customHeight="1">
      <c r="A348" s="78">
        <f>'data '!A349</f>
        <v>38618</v>
      </c>
      <c r="B348" s="83">
        <f>'data '!K349</f>
        <v>484.4666522</v>
      </c>
      <c r="C348" s="83">
        <f t="shared" si="1"/>
        <v>484.4666522</v>
      </c>
      <c r="D348" s="83">
        <f>'data '!P349</f>
        <v>0</v>
      </c>
      <c r="E348" s="83">
        <f t="shared" si="3"/>
        <v>0</v>
      </c>
      <c r="F348" s="83">
        <f>'data '!U349</f>
        <v>0</v>
      </c>
      <c r="G348" s="83">
        <f t="shared" si="2"/>
        <v>0</v>
      </c>
    </row>
    <row r="349" ht="12.75" customHeight="1">
      <c r="A349" s="78">
        <f>'data '!A350</f>
        <v>38621</v>
      </c>
      <c r="B349" s="83">
        <f>'data '!K350</f>
        <v>484.4666522</v>
      </c>
      <c r="C349" s="83">
        <f t="shared" si="1"/>
        <v>484.4666522</v>
      </c>
      <c r="D349" s="83">
        <f>'data '!P350</f>
        <v>2301.341589</v>
      </c>
      <c r="E349" s="83">
        <f t="shared" si="3"/>
        <v>2301.341589</v>
      </c>
      <c r="F349" s="83">
        <f>'data '!U350</f>
        <v>0</v>
      </c>
      <c r="G349" s="83">
        <f t="shared" si="2"/>
        <v>0</v>
      </c>
    </row>
    <row r="350" ht="12.75" customHeight="1">
      <c r="A350" s="78">
        <f>'data '!A351</f>
        <v>38622</v>
      </c>
      <c r="B350" s="83">
        <f>'data '!K351</f>
        <v>484.4666522</v>
      </c>
      <c r="C350" s="83">
        <f t="shared" si="1"/>
        <v>484.4666522</v>
      </c>
      <c r="D350" s="83">
        <f>'data '!P351</f>
        <v>0</v>
      </c>
      <c r="E350" s="83">
        <f t="shared" si="3"/>
        <v>0</v>
      </c>
      <c r="F350" s="83">
        <f>'data '!U351</f>
        <v>0</v>
      </c>
      <c r="G350" s="83">
        <f t="shared" si="2"/>
        <v>0</v>
      </c>
    </row>
    <row r="351" ht="12.75" customHeight="1">
      <c r="A351" s="78">
        <f>'data '!A352</f>
        <v>38623</v>
      </c>
      <c r="B351" s="83">
        <f>'data '!K352</f>
        <v>484.4666522</v>
      </c>
      <c r="C351" s="83">
        <f t="shared" si="1"/>
        <v>484.4666522</v>
      </c>
      <c r="D351" s="83">
        <f>'data '!P352</f>
        <v>0</v>
      </c>
      <c r="E351" s="83">
        <f t="shared" si="3"/>
        <v>0</v>
      </c>
      <c r="F351" s="83">
        <f>'data '!U352</f>
        <v>0</v>
      </c>
      <c r="G351" s="83">
        <f t="shared" si="2"/>
        <v>0</v>
      </c>
    </row>
    <row r="352" ht="12.75" customHeight="1">
      <c r="A352" s="78">
        <f>'data '!A353</f>
        <v>38624</v>
      </c>
      <c r="B352" s="83">
        <f>'data '!K353</f>
        <v>484.4666522</v>
      </c>
      <c r="C352" s="83">
        <f t="shared" si="1"/>
        <v>484.4666522</v>
      </c>
      <c r="D352" s="83">
        <f>'data '!P353</f>
        <v>0</v>
      </c>
      <c r="E352" s="83">
        <f t="shared" si="3"/>
        <v>0</v>
      </c>
      <c r="F352" s="83">
        <f>'data '!U353</f>
        <v>0</v>
      </c>
      <c r="G352" s="83">
        <f t="shared" si="2"/>
        <v>0</v>
      </c>
    </row>
    <row r="353" ht="12.75" customHeight="1">
      <c r="A353" s="78">
        <f>'data '!A354</f>
        <v>38625</v>
      </c>
      <c r="B353" s="83">
        <f>'data '!K354</f>
        <v>484.4666522</v>
      </c>
      <c r="C353" s="83">
        <f t="shared" si="1"/>
        <v>484.4666522</v>
      </c>
      <c r="D353" s="83">
        <f>'data '!P354</f>
        <v>0</v>
      </c>
      <c r="E353" s="83">
        <f t="shared" si="3"/>
        <v>0</v>
      </c>
      <c r="F353" s="83">
        <f>'data '!U354</f>
        <v>0</v>
      </c>
      <c r="G353" s="83">
        <f t="shared" si="2"/>
        <v>0</v>
      </c>
    </row>
    <row r="354" ht="12.75" customHeight="1">
      <c r="A354" s="78">
        <f>'data '!A355</f>
        <v>38628</v>
      </c>
      <c r="B354" s="83">
        <f>'data '!K355</f>
        <v>484.4666522</v>
      </c>
      <c r="C354" s="83">
        <f t="shared" si="1"/>
        <v>484.4666522</v>
      </c>
      <c r="D354" s="83">
        <f>'data '!P355</f>
        <v>2301.341589</v>
      </c>
      <c r="E354" s="83">
        <f t="shared" si="3"/>
        <v>2301.341589</v>
      </c>
      <c r="F354" s="83">
        <f>'data '!U355</f>
        <v>10000</v>
      </c>
      <c r="G354" s="83">
        <f t="shared" si="2"/>
        <v>10000</v>
      </c>
    </row>
    <row r="355" ht="12.75" customHeight="1">
      <c r="A355" s="78">
        <f>'data '!A356</f>
        <v>38629</v>
      </c>
      <c r="B355" s="83">
        <f>'data '!K356</f>
        <v>484.4666522</v>
      </c>
      <c r="C355" s="83">
        <f t="shared" si="1"/>
        <v>484.4666522</v>
      </c>
      <c r="D355" s="83">
        <f>'data '!P356</f>
        <v>0</v>
      </c>
      <c r="E355" s="83">
        <f t="shared" si="3"/>
        <v>0</v>
      </c>
      <c r="F355" s="83">
        <f>'data '!U356</f>
        <v>0</v>
      </c>
      <c r="G355" s="83">
        <f t="shared" si="2"/>
        <v>0</v>
      </c>
    </row>
    <row r="356" ht="12.75" customHeight="1">
      <c r="A356" s="78">
        <f>'data '!A357</f>
        <v>38630</v>
      </c>
      <c r="B356" s="83">
        <f>'data '!K357</f>
        <v>484.4666522</v>
      </c>
      <c r="C356" s="83">
        <f t="shared" si="1"/>
        <v>484.4666522</v>
      </c>
      <c r="D356" s="83">
        <f>'data '!P357</f>
        <v>0</v>
      </c>
      <c r="E356" s="83">
        <f t="shared" si="3"/>
        <v>0</v>
      </c>
      <c r="F356" s="83">
        <f>'data '!U357</f>
        <v>0</v>
      </c>
      <c r="G356" s="83">
        <f t="shared" si="2"/>
        <v>0</v>
      </c>
    </row>
    <row r="357" ht="12.75" customHeight="1">
      <c r="A357" s="78">
        <f>'data '!A358</f>
        <v>38631</v>
      </c>
      <c r="B357" s="83">
        <f>'data '!K358</f>
        <v>484.4666522</v>
      </c>
      <c r="C357" s="83">
        <f t="shared" si="1"/>
        <v>484.4666522</v>
      </c>
      <c r="D357" s="83">
        <f>'data '!P358</f>
        <v>0</v>
      </c>
      <c r="E357" s="83">
        <f t="shared" si="3"/>
        <v>0</v>
      </c>
      <c r="F357" s="83">
        <f>'data '!U358</f>
        <v>0</v>
      </c>
      <c r="G357" s="83">
        <f t="shared" si="2"/>
        <v>0</v>
      </c>
    </row>
    <row r="358" ht="12.75" customHeight="1">
      <c r="A358" s="78">
        <f>'data '!A359</f>
        <v>38632</v>
      </c>
      <c r="B358" s="83">
        <f>'data '!K359</f>
        <v>484.4666522</v>
      </c>
      <c r="C358" s="83">
        <f t="shared" si="1"/>
        <v>484.4666522</v>
      </c>
      <c r="D358" s="83">
        <f>'data '!P359</f>
        <v>0</v>
      </c>
      <c r="E358" s="83">
        <f t="shared" si="3"/>
        <v>0</v>
      </c>
      <c r="F358" s="83">
        <f>'data '!U359</f>
        <v>0</v>
      </c>
      <c r="G358" s="83">
        <f t="shared" si="2"/>
        <v>0</v>
      </c>
    </row>
    <row r="359" ht="12.75" customHeight="1">
      <c r="A359" s="78">
        <f>'data '!A360</f>
        <v>38635</v>
      </c>
      <c r="B359" s="83">
        <f>'data '!K360</f>
        <v>484.4666522</v>
      </c>
      <c r="C359" s="83">
        <f t="shared" si="1"/>
        <v>484.4666522</v>
      </c>
      <c r="D359" s="83">
        <f>'data '!P360</f>
        <v>2301.341589</v>
      </c>
      <c r="E359" s="83">
        <f t="shared" si="3"/>
        <v>2301.341589</v>
      </c>
      <c r="F359" s="83">
        <f>'data '!U360</f>
        <v>0</v>
      </c>
      <c r="G359" s="83">
        <f t="shared" si="2"/>
        <v>0</v>
      </c>
    </row>
    <row r="360" ht="12.75" customHeight="1">
      <c r="A360" s="78">
        <f>'data '!A361</f>
        <v>38636</v>
      </c>
      <c r="B360" s="83">
        <f>'data '!K361</f>
        <v>484.4666522</v>
      </c>
      <c r="C360" s="83">
        <f t="shared" si="1"/>
        <v>484.4666522</v>
      </c>
      <c r="D360" s="83">
        <f>'data '!P361</f>
        <v>0</v>
      </c>
      <c r="E360" s="83">
        <f t="shared" si="3"/>
        <v>0</v>
      </c>
      <c r="F360" s="83">
        <f>'data '!U361</f>
        <v>0</v>
      </c>
      <c r="G360" s="83">
        <f t="shared" si="2"/>
        <v>0</v>
      </c>
    </row>
    <row r="361" ht="12.75" customHeight="1">
      <c r="A361" s="78">
        <f>'data '!A362</f>
        <v>38638</v>
      </c>
      <c r="B361" s="83">
        <f>'data '!K362</f>
        <v>484.4666522</v>
      </c>
      <c r="C361" s="83">
        <f t="shared" si="1"/>
        <v>484.4666522</v>
      </c>
      <c r="D361" s="83">
        <f>'data '!P362</f>
        <v>0</v>
      </c>
      <c r="E361" s="83">
        <f t="shared" si="3"/>
        <v>0</v>
      </c>
      <c r="F361" s="83">
        <f>'data '!U362</f>
        <v>0</v>
      </c>
      <c r="G361" s="83">
        <f t="shared" si="2"/>
        <v>0</v>
      </c>
    </row>
    <row r="362" ht="12.75" customHeight="1">
      <c r="A362" s="78">
        <f>'data '!A363</f>
        <v>38639</v>
      </c>
      <c r="B362" s="83">
        <f>'data '!K363</f>
        <v>484.4666522</v>
      </c>
      <c r="C362" s="83">
        <f t="shared" si="1"/>
        <v>484.4666522</v>
      </c>
      <c r="D362" s="83">
        <f>'data '!P363</f>
        <v>0</v>
      </c>
      <c r="E362" s="83">
        <f t="shared" si="3"/>
        <v>0</v>
      </c>
      <c r="F362" s="83">
        <f>'data '!U363</f>
        <v>0</v>
      </c>
      <c r="G362" s="83">
        <f t="shared" si="2"/>
        <v>0</v>
      </c>
    </row>
    <row r="363" ht="12.75" customHeight="1">
      <c r="A363" s="78">
        <f>'data '!A364</f>
        <v>38642</v>
      </c>
      <c r="B363" s="83">
        <f>'data '!K364</f>
        <v>484.4666522</v>
      </c>
      <c r="C363" s="83">
        <f t="shared" si="1"/>
        <v>484.4666522</v>
      </c>
      <c r="D363" s="83">
        <f>'data '!P364</f>
        <v>2301.341589</v>
      </c>
      <c r="E363" s="83">
        <f t="shared" si="3"/>
        <v>2301.341589</v>
      </c>
      <c r="F363" s="83">
        <f>'data '!U364</f>
        <v>0</v>
      </c>
      <c r="G363" s="83">
        <f t="shared" si="2"/>
        <v>0</v>
      </c>
    </row>
    <row r="364" ht="12.75" customHeight="1">
      <c r="A364" s="78">
        <f>'data '!A365</f>
        <v>38643</v>
      </c>
      <c r="B364" s="83">
        <f>'data '!K365</f>
        <v>484.4666522</v>
      </c>
      <c r="C364" s="83">
        <f t="shared" si="1"/>
        <v>484.4666522</v>
      </c>
      <c r="D364" s="83">
        <f>'data '!P365</f>
        <v>0</v>
      </c>
      <c r="E364" s="83">
        <f t="shared" si="3"/>
        <v>0</v>
      </c>
      <c r="F364" s="83">
        <f>'data '!U365</f>
        <v>0</v>
      </c>
      <c r="G364" s="83">
        <f t="shared" si="2"/>
        <v>0</v>
      </c>
    </row>
    <row r="365" ht="12.75" customHeight="1">
      <c r="A365" s="78">
        <f>'data '!A366</f>
        <v>38644</v>
      </c>
      <c r="B365" s="83">
        <f>'data '!K366</f>
        <v>484.4666522</v>
      </c>
      <c r="C365" s="83">
        <f t="shared" si="1"/>
        <v>484.4666522</v>
      </c>
      <c r="D365" s="83">
        <f>'data '!P366</f>
        <v>0</v>
      </c>
      <c r="E365" s="83">
        <f t="shared" si="3"/>
        <v>0</v>
      </c>
      <c r="F365" s="83">
        <f>'data '!U366</f>
        <v>0</v>
      </c>
      <c r="G365" s="83">
        <f t="shared" si="2"/>
        <v>0</v>
      </c>
    </row>
    <row r="366" ht="12.75" customHeight="1">
      <c r="A366" s="78">
        <f>'data '!A367</f>
        <v>38645</v>
      </c>
      <c r="B366" s="83">
        <f>'data '!K367</f>
        <v>484.4666522</v>
      </c>
      <c r="C366" s="83">
        <f t="shared" si="1"/>
        <v>484.4666522</v>
      </c>
      <c r="D366" s="83">
        <f>'data '!P367</f>
        <v>0</v>
      </c>
      <c r="E366" s="83">
        <f t="shared" si="3"/>
        <v>0</v>
      </c>
      <c r="F366" s="83">
        <f>'data '!U367</f>
        <v>0</v>
      </c>
      <c r="G366" s="83">
        <f t="shared" si="2"/>
        <v>0</v>
      </c>
    </row>
    <row r="367" ht="12.75" customHeight="1">
      <c r="A367" s="78">
        <f>'data '!A368</f>
        <v>38646</v>
      </c>
      <c r="B367" s="83">
        <f>'data '!K368</f>
        <v>484.4666522</v>
      </c>
      <c r="C367" s="83">
        <f t="shared" si="1"/>
        <v>484.4666522</v>
      </c>
      <c r="D367" s="83">
        <f>'data '!P368</f>
        <v>0</v>
      </c>
      <c r="E367" s="83">
        <f t="shared" si="3"/>
        <v>0</v>
      </c>
      <c r="F367" s="83">
        <f>'data '!U368</f>
        <v>0</v>
      </c>
      <c r="G367" s="83">
        <f t="shared" si="2"/>
        <v>0</v>
      </c>
    </row>
    <row r="368" ht="12.75" customHeight="1">
      <c r="A368" s="78">
        <f>'data '!A369</f>
        <v>38649</v>
      </c>
      <c r="B368" s="83">
        <f>'data '!K369</f>
        <v>484.4666522</v>
      </c>
      <c r="C368" s="83">
        <f t="shared" si="1"/>
        <v>484.4666522</v>
      </c>
      <c r="D368" s="83">
        <f>'data '!P369</f>
        <v>2301.341589</v>
      </c>
      <c r="E368" s="83">
        <f t="shared" si="3"/>
        <v>2301.341589</v>
      </c>
      <c r="F368" s="83">
        <f>'data '!U369</f>
        <v>0</v>
      </c>
      <c r="G368" s="83">
        <f t="shared" si="2"/>
        <v>0</v>
      </c>
    </row>
    <row r="369" ht="12.75" customHeight="1">
      <c r="A369" s="78">
        <f>'data '!A370</f>
        <v>38650</v>
      </c>
      <c r="B369" s="83">
        <f>'data '!K370</f>
        <v>484.4666522</v>
      </c>
      <c r="C369" s="83">
        <f t="shared" si="1"/>
        <v>484.4666522</v>
      </c>
      <c r="D369" s="83">
        <f>'data '!P370</f>
        <v>0</v>
      </c>
      <c r="E369" s="83">
        <f t="shared" si="3"/>
        <v>0</v>
      </c>
      <c r="F369" s="83">
        <f>'data '!U370</f>
        <v>0</v>
      </c>
      <c r="G369" s="83">
        <f t="shared" si="2"/>
        <v>0</v>
      </c>
    </row>
    <row r="370" ht="12.75" customHeight="1">
      <c r="A370" s="78">
        <f>'data '!A371</f>
        <v>38651</v>
      </c>
      <c r="B370" s="83">
        <f>'data '!K371</f>
        <v>484.4666522</v>
      </c>
      <c r="C370" s="83">
        <f t="shared" si="1"/>
        <v>484.4666522</v>
      </c>
      <c r="D370" s="83">
        <f>'data '!P371</f>
        <v>0</v>
      </c>
      <c r="E370" s="83">
        <f t="shared" si="3"/>
        <v>0</v>
      </c>
      <c r="F370" s="83">
        <f>'data '!U371</f>
        <v>0</v>
      </c>
      <c r="G370" s="83">
        <f t="shared" si="2"/>
        <v>0</v>
      </c>
    </row>
    <row r="371" ht="12.75" customHeight="1">
      <c r="A371" s="78">
        <f>'data '!A372</f>
        <v>38652</v>
      </c>
      <c r="B371" s="83">
        <f>'data '!K372</f>
        <v>484.4666522</v>
      </c>
      <c r="C371" s="83">
        <f t="shared" si="1"/>
        <v>484.4666522</v>
      </c>
      <c r="D371" s="83">
        <f>'data '!P372</f>
        <v>0</v>
      </c>
      <c r="E371" s="83">
        <f t="shared" si="3"/>
        <v>0</v>
      </c>
      <c r="F371" s="83">
        <f>'data '!U372</f>
        <v>0</v>
      </c>
      <c r="G371" s="83">
        <f t="shared" si="2"/>
        <v>0</v>
      </c>
    </row>
    <row r="372" ht="12.75" customHeight="1">
      <c r="A372" s="78">
        <f>'data '!A373</f>
        <v>38653</v>
      </c>
      <c r="B372" s="83">
        <f>'data '!K373</f>
        <v>484.4666522</v>
      </c>
      <c r="C372" s="83">
        <f t="shared" si="1"/>
        <v>484.4666522</v>
      </c>
      <c r="D372" s="83">
        <f>'data '!P373</f>
        <v>0</v>
      </c>
      <c r="E372" s="83">
        <f t="shared" si="3"/>
        <v>0</v>
      </c>
      <c r="F372" s="83">
        <f>'data '!U373</f>
        <v>0</v>
      </c>
      <c r="G372" s="83">
        <f t="shared" si="2"/>
        <v>0</v>
      </c>
    </row>
    <row r="373" ht="12.75" customHeight="1">
      <c r="A373" s="78">
        <f>'data '!A374</f>
        <v>38656</v>
      </c>
      <c r="B373" s="83">
        <f>'data '!K374</f>
        <v>484.4666522</v>
      </c>
      <c r="C373" s="83">
        <f t="shared" si="1"/>
        <v>484.4666522</v>
      </c>
      <c r="D373" s="83">
        <f>'data '!P374</f>
        <v>2301.341589</v>
      </c>
      <c r="E373" s="83">
        <f t="shared" si="3"/>
        <v>2301.341589</v>
      </c>
      <c r="F373" s="83">
        <f>'data '!U374</f>
        <v>0</v>
      </c>
      <c r="G373" s="83">
        <f t="shared" si="2"/>
        <v>0</v>
      </c>
    </row>
    <row r="374" ht="12.75" customHeight="1">
      <c r="A374" s="78">
        <f>'data '!A375</f>
        <v>38657</v>
      </c>
      <c r="B374" s="83">
        <f>'data '!K375</f>
        <v>484.4666522</v>
      </c>
      <c r="C374" s="83">
        <f t="shared" si="1"/>
        <v>484.4666522</v>
      </c>
      <c r="D374" s="83">
        <f>'data '!P375</f>
        <v>0</v>
      </c>
      <c r="E374" s="83">
        <f t="shared" si="3"/>
        <v>0</v>
      </c>
      <c r="F374" s="83">
        <f>'data '!U375</f>
        <v>10000</v>
      </c>
      <c r="G374" s="83">
        <f t="shared" si="2"/>
        <v>10000</v>
      </c>
    </row>
    <row r="375" ht="12.75" customHeight="1">
      <c r="A375" s="78">
        <f>'data '!A376</f>
        <v>38658</v>
      </c>
      <c r="B375" s="83">
        <f>'data '!K376</f>
        <v>484.4666522</v>
      </c>
      <c r="C375" s="83">
        <f t="shared" si="1"/>
        <v>484.4666522</v>
      </c>
      <c r="D375" s="83">
        <f>'data '!P376</f>
        <v>0</v>
      </c>
      <c r="E375" s="83">
        <f t="shared" si="3"/>
        <v>0</v>
      </c>
      <c r="F375" s="83">
        <f>'data '!U376</f>
        <v>0</v>
      </c>
      <c r="G375" s="83">
        <f t="shared" si="2"/>
        <v>0</v>
      </c>
    </row>
    <row r="376" ht="12.75" customHeight="1">
      <c r="A376" s="78">
        <f>'data '!A377</f>
        <v>38663</v>
      </c>
      <c r="B376" s="83">
        <f>'data '!K377</f>
        <v>484.4666522</v>
      </c>
      <c r="C376" s="83">
        <f t="shared" si="1"/>
        <v>484.4666522</v>
      </c>
      <c r="D376" s="83">
        <f>'data '!P377</f>
        <v>2301.341589</v>
      </c>
      <c r="E376" s="83">
        <f t="shared" si="3"/>
        <v>2301.341589</v>
      </c>
      <c r="F376" s="83">
        <f>'data '!U377</f>
        <v>0</v>
      </c>
      <c r="G376" s="83">
        <f t="shared" si="2"/>
        <v>0</v>
      </c>
    </row>
    <row r="377" ht="12.75" customHeight="1">
      <c r="A377" s="78">
        <f>'data '!A378</f>
        <v>38664</v>
      </c>
      <c r="B377" s="83">
        <f>'data '!K378</f>
        <v>484.4666522</v>
      </c>
      <c r="C377" s="83">
        <f t="shared" si="1"/>
        <v>484.4666522</v>
      </c>
      <c r="D377" s="83">
        <f>'data '!P378</f>
        <v>0</v>
      </c>
      <c r="E377" s="83">
        <f t="shared" si="3"/>
        <v>0</v>
      </c>
      <c r="F377" s="83">
        <f>'data '!U378</f>
        <v>0</v>
      </c>
      <c r="G377" s="83">
        <f t="shared" si="2"/>
        <v>0</v>
      </c>
    </row>
    <row r="378" ht="12.75" customHeight="1">
      <c r="A378" s="78">
        <f>'data '!A379</f>
        <v>38665</v>
      </c>
      <c r="B378" s="83">
        <f>'data '!K379</f>
        <v>484.4666522</v>
      </c>
      <c r="C378" s="83">
        <f t="shared" si="1"/>
        <v>484.4666522</v>
      </c>
      <c r="D378" s="83">
        <f>'data '!P379</f>
        <v>0</v>
      </c>
      <c r="E378" s="83">
        <f t="shared" si="3"/>
        <v>0</v>
      </c>
      <c r="F378" s="83">
        <f>'data '!U379</f>
        <v>0</v>
      </c>
      <c r="G378" s="83">
        <f t="shared" si="2"/>
        <v>0</v>
      </c>
    </row>
    <row r="379" ht="12.75" customHeight="1">
      <c r="A379" s="78">
        <f>'data '!A380</f>
        <v>38666</v>
      </c>
      <c r="B379" s="83">
        <f>'data '!K380</f>
        <v>484.4666522</v>
      </c>
      <c r="C379" s="83">
        <f t="shared" si="1"/>
        <v>484.4666522</v>
      </c>
      <c r="D379" s="83">
        <f>'data '!P380</f>
        <v>0</v>
      </c>
      <c r="E379" s="83">
        <f t="shared" si="3"/>
        <v>0</v>
      </c>
      <c r="F379" s="83">
        <f>'data '!U380</f>
        <v>0</v>
      </c>
      <c r="G379" s="83">
        <f t="shared" si="2"/>
        <v>0</v>
      </c>
    </row>
    <row r="380" ht="12.75" customHeight="1">
      <c r="A380" s="78">
        <f>'data '!A381</f>
        <v>38667</v>
      </c>
      <c r="B380" s="83">
        <f>'data '!K381</f>
        <v>484.4666522</v>
      </c>
      <c r="C380" s="83">
        <f t="shared" si="1"/>
        <v>484.4666522</v>
      </c>
      <c r="D380" s="83">
        <f>'data '!P381</f>
        <v>0</v>
      </c>
      <c r="E380" s="83">
        <f t="shared" si="3"/>
        <v>0</v>
      </c>
      <c r="F380" s="83">
        <f>'data '!U381</f>
        <v>0</v>
      </c>
      <c r="G380" s="83">
        <f t="shared" si="2"/>
        <v>0</v>
      </c>
    </row>
    <row r="381" ht="12.75" customHeight="1">
      <c r="A381" s="78">
        <f>'data '!A382</f>
        <v>38670</v>
      </c>
      <c r="B381" s="83">
        <f>'data '!K382</f>
        <v>484.4666522</v>
      </c>
      <c r="C381" s="83">
        <f t="shared" si="1"/>
        <v>484.4666522</v>
      </c>
      <c r="D381" s="83">
        <f>'data '!P382</f>
        <v>2301.341589</v>
      </c>
      <c r="E381" s="83">
        <f t="shared" si="3"/>
        <v>2301.341589</v>
      </c>
      <c r="F381" s="83">
        <f>'data '!U382</f>
        <v>0</v>
      </c>
      <c r="G381" s="83">
        <f t="shared" si="2"/>
        <v>0</v>
      </c>
    </row>
    <row r="382" ht="12.75" customHeight="1">
      <c r="A382" s="78">
        <f>'data '!A383</f>
        <v>38672</v>
      </c>
      <c r="B382" s="83">
        <f>'data '!K383</f>
        <v>484.4666522</v>
      </c>
      <c r="C382" s="83">
        <f t="shared" si="1"/>
        <v>484.4666522</v>
      </c>
      <c r="D382" s="83">
        <f>'data '!P383</f>
        <v>0</v>
      </c>
      <c r="E382" s="83">
        <f t="shared" si="3"/>
        <v>0</v>
      </c>
      <c r="F382" s="83">
        <f>'data '!U383</f>
        <v>0</v>
      </c>
      <c r="G382" s="83">
        <f t="shared" si="2"/>
        <v>0</v>
      </c>
    </row>
    <row r="383" ht="12.75" customHeight="1">
      <c r="A383" s="78">
        <f>'data '!A384</f>
        <v>38673</v>
      </c>
      <c r="B383" s="83">
        <f>'data '!K384</f>
        <v>484.4666522</v>
      </c>
      <c r="C383" s="83">
        <f t="shared" si="1"/>
        <v>484.4666522</v>
      </c>
      <c r="D383" s="83">
        <f>'data '!P384</f>
        <v>0</v>
      </c>
      <c r="E383" s="83">
        <f t="shared" si="3"/>
        <v>0</v>
      </c>
      <c r="F383" s="83">
        <f>'data '!U384</f>
        <v>0</v>
      </c>
      <c r="G383" s="83">
        <f t="shared" si="2"/>
        <v>0</v>
      </c>
    </row>
    <row r="384" ht="12.75" customHeight="1">
      <c r="A384" s="78">
        <f>'data '!A385</f>
        <v>38674</v>
      </c>
      <c r="B384" s="83">
        <f>'data '!K385</f>
        <v>484.4666522</v>
      </c>
      <c r="C384" s="83">
        <f t="shared" si="1"/>
        <v>484.4666522</v>
      </c>
      <c r="D384" s="83">
        <f>'data '!P385</f>
        <v>0</v>
      </c>
      <c r="E384" s="83">
        <f t="shared" si="3"/>
        <v>0</v>
      </c>
      <c r="F384" s="83">
        <f>'data '!U385</f>
        <v>0</v>
      </c>
      <c r="G384" s="83">
        <f t="shared" si="2"/>
        <v>0</v>
      </c>
    </row>
    <row r="385" ht="12.75" customHeight="1">
      <c r="A385" s="78">
        <f>'data '!A386</f>
        <v>38677</v>
      </c>
      <c r="B385" s="83">
        <f>'data '!K386</f>
        <v>484.4666522</v>
      </c>
      <c r="C385" s="83">
        <f t="shared" si="1"/>
        <v>484.4666522</v>
      </c>
      <c r="D385" s="83">
        <f>'data '!P386</f>
        <v>2301.341589</v>
      </c>
      <c r="E385" s="83">
        <f t="shared" si="3"/>
        <v>2301.341589</v>
      </c>
      <c r="F385" s="83">
        <f>'data '!U386</f>
        <v>0</v>
      </c>
      <c r="G385" s="83">
        <f t="shared" si="2"/>
        <v>0</v>
      </c>
    </row>
    <row r="386" ht="12.75" customHeight="1">
      <c r="A386" s="78">
        <f>'data '!A387</f>
        <v>38678</v>
      </c>
      <c r="B386" s="83">
        <f>'data '!K387</f>
        <v>484.4666522</v>
      </c>
      <c r="C386" s="83">
        <f t="shared" si="1"/>
        <v>484.4666522</v>
      </c>
      <c r="D386" s="83">
        <f>'data '!P387</f>
        <v>0</v>
      </c>
      <c r="E386" s="83">
        <f t="shared" si="3"/>
        <v>0</v>
      </c>
      <c r="F386" s="83">
        <f>'data '!U387</f>
        <v>0</v>
      </c>
      <c r="G386" s="83">
        <f t="shared" si="2"/>
        <v>0</v>
      </c>
    </row>
    <row r="387" ht="12.75" customHeight="1">
      <c r="A387" s="78">
        <f>'data '!A388</f>
        <v>38679</v>
      </c>
      <c r="B387" s="83">
        <f>'data '!K388</f>
        <v>484.4666522</v>
      </c>
      <c r="C387" s="83">
        <f t="shared" si="1"/>
        <v>484.4666522</v>
      </c>
      <c r="D387" s="83">
        <f>'data '!P388</f>
        <v>0</v>
      </c>
      <c r="E387" s="83">
        <f t="shared" si="3"/>
        <v>0</v>
      </c>
      <c r="F387" s="83">
        <f>'data '!U388</f>
        <v>0</v>
      </c>
      <c r="G387" s="83">
        <f t="shared" si="2"/>
        <v>0</v>
      </c>
    </row>
    <row r="388" ht="12.75" customHeight="1">
      <c r="A388" s="78">
        <f>'data '!A389</f>
        <v>38680</v>
      </c>
      <c r="B388" s="83">
        <f>'data '!K389</f>
        <v>484.4666522</v>
      </c>
      <c r="C388" s="83">
        <f t="shared" si="1"/>
        <v>484.4666522</v>
      </c>
      <c r="D388" s="83">
        <f>'data '!P389</f>
        <v>0</v>
      </c>
      <c r="E388" s="83">
        <f t="shared" si="3"/>
        <v>0</v>
      </c>
      <c r="F388" s="83">
        <f>'data '!U389</f>
        <v>0</v>
      </c>
      <c r="G388" s="83">
        <f t="shared" si="2"/>
        <v>0</v>
      </c>
    </row>
    <row r="389" ht="12.75" customHeight="1">
      <c r="A389" s="78">
        <f>'data '!A390</f>
        <v>38681</v>
      </c>
      <c r="B389" s="83">
        <f>'data '!K390</f>
        <v>484.4666522</v>
      </c>
      <c r="C389" s="83">
        <f t="shared" si="1"/>
        <v>484.4666522</v>
      </c>
      <c r="D389" s="83">
        <f>'data '!P390</f>
        <v>0</v>
      </c>
      <c r="E389" s="83">
        <f t="shared" si="3"/>
        <v>0</v>
      </c>
      <c r="F389" s="83">
        <f>'data '!U390</f>
        <v>0</v>
      </c>
      <c r="G389" s="83">
        <f t="shared" si="2"/>
        <v>0</v>
      </c>
    </row>
    <row r="390" ht="12.75" customHeight="1">
      <c r="A390" s="78">
        <f>'data '!A391</f>
        <v>38682</v>
      </c>
      <c r="B390" s="83">
        <f>'data '!K391</f>
        <v>484.4666522</v>
      </c>
      <c r="C390" s="83">
        <f t="shared" si="1"/>
        <v>484.4666522</v>
      </c>
      <c r="D390" s="83">
        <f>'data '!P391</f>
        <v>0</v>
      </c>
      <c r="E390" s="83">
        <f t="shared" si="3"/>
        <v>0</v>
      </c>
      <c r="F390" s="83">
        <f>'data '!U391</f>
        <v>0</v>
      </c>
      <c r="G390" s="83">
        <f t="shared" si="2"/>
        <v>0</v>
      </c>
    </row>
    <row r="391" ht="12.75" customHeight="1">
      <c r="A391" s="78">
        <f>'data '!A392</f>
        <v>38684</v>
      </c>
      <c r="B391" s="83">
        <f>'data '!K392</f>
        <v>484.4666522</v>
      </c>
      <c r="C391" s="83">
        <f t="shared" si="1"/>
        <v>484.4666522</v>
      </c>
      <c r="D391" s="83">
        <f>'data '!P392</f>
        <v>2301.341589</v>
      </c>
      <c r="E391" s="83">
        <f t="shared" si="3"/>
        <v>2301.341589</v>
      </c>
      <c r="F391" s="83">
        <f>'data '!U392</f>
        <v>0</v>
      </c>
      <c r="G391" s="83">
        <f t="shared" si="2"/>
        <v>0</v>
      </c>
    </row>
    <row r="392" ht="12.75" customHeight="1">
      <c r="A392" s="78">
        <f>'data '!A393</f>
        <v>38685</v>
      </c>
      <c r="B392" s="83">
        <f>'data '!K393</f>
        <v>484.4666522</v>
      </c>
      <c r="C392" s="83">
        <f t="shared" si="1"/>
        <v>484.4666522</v>
      </c>
      <c r="D392" s="83">
        <f>'data '!P393</f>
        <v>0</v>
      </c>
      <c r="E392" s="83">
        <f t="shared" si="3"/>
        <v>0</v>
      </c>
      <c r="F392" s="83">
        <f>'data '!U393</f>
        <v>0</v>
      </c>
      <c r="G392" s="83">
        <f t="shared" si="2"/>
        <v>0</v>
      </c>
    </row>
    <row r="393" ht="12.75" customHeight="1">
      <c r="A393" s="78">
        <f>'data '!A394</f>
        <v>38686</v>
      </c>
      <c r="B393" s="83">
        <f>'data '!K394</f>
        <v>484.4666522</v>
      </c>
      <c r="C393" s="83">
        <f t="shared" si="1"/>
        <v>484.4666522</v>
      </c>
      <c r="D393" s="83">
        <f>'data '!P394</f>
        <v>0</v>
      </c>
      <c r="E393" s="83">
        <f t="shared" si="3"/>
        <v>0</v>
      </c>
      <c r="F393" s="83">
        <f>'data '!U394</f>
        <v>0</v>
      </c>
      <c r="G393" s="83">
        <f t="shared" si="2"/>
        <v>0</v>
      </c>
    </row>
    <row r="394" ht="12.75" customHeight="1">
      <c r="A394" s="78">
        <f>'data '!A395</f>
        <v>38687</v>
      </c>
      <c r="B394" s="83">
        <f>'data '!K395</f>
        <v>484.4666522</v>
      </c>
      <c r="C394" s="83">
        <f t="shared" si="1"/>
        <v>484.4666522</v>
      </c>
      <c r="D394" s="83">
        <f>'data '!P395</f>
        <v>0</v>
      </c>
      <c r="E394" s="83">
        <f t="shared" si="3"/>
        <v>0</v>
      </c>
      <c r="F394" s="83">
        <f>'data '!U395</f>
        <v>10000</v>
      </c>
      <c r="G394" s="83">
        <f t="shared" si="2"/>
        <v>10000</v>
      </c>
    </row>
    <row r="395" ht="12.75" customHeight="1">
      <c r="A395" s="78">
        <f>'data '!A396</f>
        <v>38688</v>
      </c>
      <c r="B395" s="83">
        <f>'data '!K396</f>
        <v>484.4666522</v>
      </c>
      <c r="C395" s="83">
        <f t="shared" si="1"/>
        <v>484.4666522</v>
      </c>
      <c r="D395" s="83">
        <f>'data '!P396</f>
        <v>0</v>
      </c>
      <c r="E395" s="83">
        <f t="shared" si="3"/>
        <v>0</v>
      </c>
      <c r="F395" s="83">
        <f>'data '!U396</f>
        <v>0</v>
      </c>
      <c r="G395" s="83">
        <f t="shared" si="2"/>
        <v>0</v>
      </c>
    </row>
    <row r="396" ht="12.75" customHeight="1">
      <c r="A396" s="78">
        <f>'data '!A397</f>
        <v>38691</v>
      </c>
      <c r="B396" s="83">
        <f>'data '!K397</f>
        <v>484.4666522</v>
      </c>
      <c r="C396" s="83">
        <f t="shared" si="1"/>
        <v>484.4666522</v>
      </c>
      <c r="D396" s="83">
        <f>'data '!P397</f>
        <v>2301.341589</v>
      </c>
      <c r="E396" s="83">
        <f t="shared" si="3"/>
        <v>2301.341589</v>
      </c>
      <c r="F396" s="83">
        <f>'data '!U397</f>
        <v>0</v>
      </c>
      <c r="G396" s="83">
        <f t="shared" si="2"/>
        <v>0</v>
      </c>
    </row>
    <row r="397" ht="12.75" customHeight="1">
      <c r="A397" s="78">
        <f>'data '!A398</f>
        <v>38692</v>
      </c>
      <c r="B397" s="83">
        <f>'data '!K398</f>
        <v>484.4666522</v>
      </c>
      <c r="C397" s="83">
        <f t="shared" si="1"/>
        <v>484.4666522</v>
      </c>
      <c r="D397" s="83">
        <f>'data '!P398</f>
        <v>0</v>
      </c>
      <c r="E397" s="83">
        <f t="shared" si="3"/>
        <v>0</v>
      </c>
      <c r="F397" s="83">
        <f>'data '!U398</f>
        <v>0</v>
      </c>
      <c r="G397" s="83">
        <f t="shared" si="2"/>
        <v>0</v>
      </c>
    </row>
    <row r="398" ht="12.75" customHeight="1">
      <c r="A398" s="78">
        <f>'data '!A399</f>
        <v>38693</v>
      </c>
      <c r="B398" s="83">
        <f>'data '!K399</f>
        <v>484.4666522</v>
      </c>
      <c r="C398" s="83">
        <f t="shared" si="1"/>
        <v>484.4666522</v>
      </c>
      <c r="D398" s="83">
        <f>'data '!P399</f>
        <v>0</v>
      </c>
      <c r="E398" s="83">
        <f t="shared" si="3"/>
        <v>0</v>
      </c>
      <c r="F398" s="83">
        <f>'data '!U399</f>
        <v>0</v>
      </c>
      <c r="G398" s="83">
        <f t="shared" si="2"/>
        <v>0</v>
      </c>
    </row>
    <row r="399" ht="12.75" customHeight="1">
      <c r="A399" s="78">
        <f>'data '!A400</f>
        <v>38694</v>
      </c>
      <c r="B399" s="83">
        <f>'data '!K400</f>
        <v>484.4666522</v>
      </c>
      <c r="C399" s="83">
        <f t="shared" si="1"/>
        <v>484.4666522</v>
      </c>
      <c r="D399" s="83">
        <f>'data '!P400</f>
        <v>0</v>
      </c>
      <c r="E399" s="83">
        <f t="shared" si="3"/>
        <v>0</v>
      </c>
      <c r="F399" s="83">
        <f>'data '!U400</f>
        <v>0</v>
      </c>
      <c r="G399" s="83">
        <f t="shared" si="2"/>
        <v>0</v>
      </c>
    </row>
    <row r="400" ht="12.75" customHeight="1">
      <c r="A400" s="78">
        <f>'data '!A401</f>
        <v>38695</v>
      </c>
      <c r="B400" s="83">
        <f>'data '!K401</f>
        <v>484.4666522</v>
      </c>
      <c r="C400" s="83">
        <f t="shared" si="1"/>
        <v>484.4666522</v>
      </c>
      <c r="D400" s="83">
        <f>'data '!P401</f>
        <v>0</v>
      </c>
      <c r="E400" s="83">
        <f t="shared" si="3"/>
        <v>0</v>
      </c>
      <c r="F400" s="83">
        <f>'data '!U401</f>
        <v>0</v>
      </c>
      <c r="G400" s="83">
        <f t="shared" si="2"/>
        <v>0</v>
      </c>
    </row>
    <row r="401" ht="12.75" customHeight="1">
      <c r="A401" s="78">
        <f>'data '!A402</f>
        <v>38698</v>
      </c>
      <c r="B401" s="83">
        <f>'data '!K402</f>
        <v>484.4666522</v>
      </c>
      <c r="C401" s="83">
        <f t="shared" si="1"/>
        <v>484.4666522</v>
      </c>
      <c r="D401" s="83">
        <f>'data '!P402</f>
        <v>2301.341589</v>
      </c>
      <c r="E401" s="83">
        <f t="shared" si="3"/>
        <v>2301.341589</v>
      </c>
      <c r="F401" s="83">
        <f>'data '!U402</f>
        <v>0</v>
      </c>
      <c r="G401" s="83">
        <f t="shared" si="2"/>
        <v>0</v>
      </c>
    </row>
    <row r="402" ht="12.75" customHeight="1">
      <c r="A402" s="78">
        <f>'data '!A403</f>
        <v>38699</v>
      </c>
      <c r="B402" s="83">
        <f>'data '!K403</f>
        <v>484.4666522</v>
      </c>
      <c r="C402" s="83">
        <f t="shared" si="1"/>
        <v>484.4666522</v>
      </c>
      <c r="D402" s="83">
        <f>'data '!P403</f>
        <v>0</v>
      </c>
      <c r="E402" s="83">
        <f t="shared" si="3"/>
        <v>0</v>
      </c>
      <c r="F402" s="83">
        <f>'data '!U403</f>
        <v>0</v>
      </c>
      <c r="G402" s="83">
        <f t="shared" si="2"/>
        <v>0</v>
      </c>
    </row>
    <row r="403" ht="12.75" customHeight="1">
      <c r="A403" s="78">
        <f>'data '!A404</f>
        <v>38700</v>
      </c>
      <c r="B403" s="83">
        <f>'data '!K404</f>
        <v>484.4666522</v>
      </c>
      <c r="C403" s="83">
        <f t="shared" si="1"/>
        <v>484.4666522</v>
      </c>
      <c r="D403" s="83">
        <f>'data '!P404</f>
        <v>0</v>
      </c>
      <c r="E403" s="83">
        <f t="shared" si="3"/>
        <v>0</v>
      </c>
      <c r="F403" s="83">
        <f>'data '!U404</f>
        <v>0</v>
      </c>
      <c r="G403" s="83">
        <f t="shared" si="2"/>
        <v>0</v>
      </c>
    </row>
    <row r="404" ht="12.75" customHeight="1">
      <c r="A404" s="78">
        <f>'data '!A405</f>
        <v>38701</v>
      </c>
      <c r="B404" s="83">
        <f>'data '!K405</f>
        <v>484.4666522</v>
      </c>
      <c r="C404" s="83">
        <f t="shared" si="1"/>
        <v>484.4666522</v>
      </c>
      <c r="D404" s="83">
        <f>'data '!P405</f>
        <v>0</v>
      </c>
      <c r="E404" s="83">
        <f t="shared" si="3"/>
        <v>0</v>
      </c>
      <c r="F404" s="83">
        <f>'data '!U405</f>
        <v>0</v>
      </c>
      <c r="G404" s="83">
        <f t="shared" si="2"/>
        <v>0</v>
      </c>
    </row>
    <row r="405" ht="12.75" customHeight="1">
      <c r="A405" s="78">
        <f>'data '!A406</f>
        <v>38702</v>
      </c>
      <c r="B405" s="83">
        <f>'data '!K406</f>
        <v>484.4666522</v>
      </c>
      <c r="C405" s="83">
        <f t="shared" si="1"/>
        <v>484.4666522</v>
      </c>
      <c r="D405" s="83">
        <f>'data '!P406</f>
        <v>0</v>
      </c>
      <c r="E405" s="83">
        <f t="shared" si="3"/>
        <v>0</v>
      </c>
      <c r="F405" s="83">
        <f>'data '!U406</f>
        <v>0</v>
      </c>
      <c r="G405" s="83">
        <f t="shared" si="2"/>
        <v>0</v>
      </c>
    </row>
    <row r="406" ht="12.75" customHeight="1">
      <c r="A406" s="78">
        <f>'data '!A407</f>
        <v>38705</v>
      </c>
      <c r="B406" s="83">
        <f>'data '!K407</f>
        <v>484.4666522</v>
      </c>
      <c r="C406" s="83">
        <f t="shared" si="1"/>
        <v>484.4666522</v>
      </c>
      <c r="D406" s="83">
        <f>'data '!P407</f>
        <v>2301.341589</v>
      </c>
      <c r="E406" s="83">
        <f t="shared" si="3"/>
        <v>2301.341589</v>
      </c>
      <c r="F406" s="83">
        <f>'data '!U407</f>
        <v>0</v>
      </c>
      <c r="G406" s="83">
        <f t="shared" si="2"/>
        <v>0</v>
      </c>
    </row>
    <row r="407" ht="12.75" customHeight="1">
      <c r="A407" s="78">
        <f>'data '!A408</f>
        <v>38706</v>
      </c>
      <c r="B407" s="83">
        <f>'data '!K408</f>
        <v>484.4666522</v>
      </c>
      <c r="C407" s="83">
        <f t="shared" si="1"/>
        <v>484.4666522</v>
      </c>
      <c r="D407" s="83">
        <f>'data '!P408</f>
        <v>0</v>
      </c>
      <c r="E407" s="83">
        <f t="shared" si="3"/>
        <v>0</v>
      </c>
      <c r="F407" s="83">
        <f>'data '!U408</f>
        <v>0</v>
      </c>
      <c r="G407" s="83">
        <f t="shared" si="2"/>
        <v>0</v>
      </c>
    </row>
    <row r="408" ht="12.75" customHeight="1">
      <c r="A408" s="78">
        <f>'data '!A409</f>
        <v>38707</v>
      </c>
      <c r="B408" s="83">
        <f>'data '!K409</f>
        <v>484.4666522</v>
      </c>
      <c r="C408" s="83">
        <f t="shared" si="1"/>
        <v>484.4666522</v>
      </c>
      <c r="D408" s="83">
        <f>'data '!P409</f>
        <v>0</v>
      </c>
      <c r="E408" s="83">
        <f t="shared" si="3"/>
        <v>0</v>
      </c>
      <c r="F408" s="83">
        <f>'data '!U409</f>
        <v>0</v>
      </c>
      <c r="G408" s="83">
        <f t="shared" si="2"/>
        <v>0</v>
      </c>
    </row>
    <row r="409" ht="12.75" customHeight="1">
      <c r="A409" s="78">
        <f>'data '!A410</f>
        <v>38708</v>
      </c>
      <c r="B409" s="83">
        <f>'data '!K410</f>
        <v>484.4666522</v>
      </c>
      <c r="C409" s="83">
        <f t="shared" si="1"/>
        <v>484.4666522</v>
      </c>
      <c r="D409" s="83">
        <f>'data '!P410</f>
        <v>0</v>
      </c>
      <c r="E409" s="83">
        <f t="shared" si="3"/>
        <v>0</v>
      </c>
      <c r="F409" s="83">
        <f>'data '!U410</f>
        <v>0</v>
      </c>
      <c r="G409" s="83">
        <f t="shared" si="2"/>
        <v>0</v>
      </c>
    </row>
    <row r="410" ht="12.75" customHeight="1">
      <c r="A410" s="78">
        <f>'data '!A411</f>
        <v>38709</v>
      </c>
      <c r="B410" s="83">
        <f>'data '!K411</f>
        <v>484.4666522</v>
      </c>
      <c r="C410" s="83">
        <f t="shared" si="1"/>
        <v>484.4666522</v>
      </c>
      <c r="D410" s="83">
        <f>'data '!P411</f>
        <v>0</v>
      </c>
      <c r="E410" s="83">
        <f t="shared" si="3"/>
        <v>0</v>
      </c>
      <c r="F410" s="83">
        <f>'data '!U411</f>
        <v>0</v>
      </c>
      <c r="G410" s="83">
        <f t="shared" si="2"/>
        <v>0</v>
      </c>
    </row>
    <row r="411" ht="12.75" customHeight="1">
      <c r="A411" s="78">
        <f>'data '!A412</f>
        <v>38712</v>
      </c>
      <c r="B411" s="83">
        <f>'data '!K412</f>
        <v>484.4666522</v>
      </c>
      <c r="C411" s="83">
        <f t="shared" si="1"/>
        <v>484.4666522</v>
      </c>
      <c r="D411" s="83">
        <f>'data '!P412</f>
        <v>2301.341589</v>
      </c>
      <c r="E411" s="83">
        <f t="shared" si="3"/>
        <v>2301.341589</v>
      </c>
      <c r="F411" s="83">
        <f>'data '!U412</f>
        <v>0</v>
      </c>
      <c r="G411" s="83">
        <f t="shared" si="2"/>
        <v>0</v>
      </c>
    </row>
    <row r="412" ht="12.75" customHeight="1">
      <c r="A412" s="78">
        <f>'data '!A413</f>
        <v>38713</v>
      </c>
      <c r="B412" s="83">
        <f>'data '!K413</f>
        <v>484.4666522</v>
      </c>
      <c r="C412" s="83">
        <f t="shared" si="1"/>
        <v>484.4666522</v>
      </c>
      <c r="D412" s="83">
        <f>'data '!P413</f>
        <v>0</v>
      </c>
      <c r="E412" s="83">
        <f t="shared" si="3"/>
        <v>0</v>
      </c>
      <c r="F412" s="83">
        <f>'data '!U413</f>
        <v>0</v>
      </c>
      <c r="G412" s="83">
        <f t="shared" si="2"/>
        <v>0</v>
      </c>
    </row>
    <row r="413" ht="12.75" customHeight="1">
      <c r="A413" s="78">
        <f>'data '!A414</f>
        <v>38714</v>
      </c>
      <c r="B413" s="83">
        <f>'data '!K414</f>
        <v>484.4666522</v>
      </c>
      <c r="C413" s="83">
        <f t="shared" si="1"/>
        <v>484.4666522</v>
      </c>
      <c r="D413" s="83">
        <f>'data '!P414</f>
        <v>0</v>
      </c>
      <c r="E413" s="83">
        <f t="shared" si="3"/>
        <v>0</v>
      </c>
      <c r="F413" s="83">
        <f>'data '!U414</f>
        <v>0</v>
      </c>
      <c r="G413" s="83">
        <f t="shared" si="2"/>
        <v>0</v>
      </c>
    </row>
    <row r="414" ht="12.75" customHeight="1">
      <c r="A414" s="78">
        <f>'data '!A415</f>
        <v>38715</v>
      </c>
      <c r="B414" s="83">
        <f>'data '!K415</f>
        <v>484.4666522</v>
      </c>
      <c r="C414" s="83">
        <f t="shared" si="1"/>
        <v>484.4666522</v>
      </c>
      <c r="D414" s="83">
        <f>'data '!P415</f>
        <v>0</v>
      </c>
      <c r="E414" s="83">
        <f t="shared" si="3"/>
        <v>0</v>
      </c>
      <c r="F414" s="83">
        <f>'data '!U415</f>
        <v>0</v>
      </c>
      <c r="G414" s="83">
        <f t="shared" si="2"/>
        <v>0</v>
      </c>
    </row>
    <row r="415" ht="12.75" customHeight="1">
      <c r="A415" s="78">
        <f>'data '!A416</f>
        <v>38716</v>
      </c>
      <c r="B415" s="83">
        <f>'data '!K416</f>
        <v>484.4666522</v>
      </c>
      <c r="C415" s="83">
        <f t="shared" si="1"/>
        <v>484.4666522</v>
      </c>
      <c r="D415" s="83">
        <f>'data '!P416</f>
        <v>0</v>
      </c>
      <c r="E415" s="83">
        <f t="shared" si="3"/>
        <v>0</v>
      </c>
      <c r="F415" s="83">
        <f>'data '!U416</f>
        <v>0</v>
      </c>
      <c r="G415" s="83">
        <f t="shared" si="2"/>
        <v>0</v>
      </c>
    </row>
    <row r="416" ht="12.75" customHeight="1">
      <c r="A416" s="78">
        <f>'data '!A417</f>
        <v>38719</v>
      </c>
      <c r="B416" s="83">
        <f>'data '!K417</f>
        <v>484.4666522</v>
      </c>
      <c r="C416" s="83">
        <f t="shared" si="1"/>
        <v>484.4666522</v>
      </c>
      <c r="D416" s="83">
        <f>'data '!P417</f>
        <v>2301.341589</v>
      </c>
      <c r="E416" s="83">
        <f t="shared" si="3"/>
        <v>2301.341589</v>
      </c>
      <c r="F416" s="83">
        <f>'data '!U417</f>
        <v>10000</v>
      </c>
      <c r="G416" s="83">
        <f t="shared" si="2"/>
        <v>10000</v>
      </c>
    </row>
    <row r="417" ht="12.75" customHeight="1">
      <c r="A417" s="78">
        <f>'data '!A418</f>
        <v>38720</v>
      </c>
      <c r="B417" s="83">
        <f>'data '!K418</f>
        <v>484.4666522</v>
      </c>
      <c r="C417" s="83">
        <f t="shared" si="1"/>
        <v>484.4666522</v>
      </c>
      <c r="D417" s="83">
        <f>'data '!P418</f>
        <v>0</v>
      </c>
      <c r="E417" s="83">
        <f t="shared" si="3"/>
        <v>0</v>
      </c>
      <c r="F417" s="83">
        <f>'data '!U418</f>
        <v>0</v>
      </c>
      <c r="G417" s="83">
        <f t="shared" si="2"/>
        <v>0</v>
      </c>
    </row>
    <row r="418" ht="12.75" customHeight="1">
      <c r="A418" s="78">
        <f>'data '!A419</f>
        <v>38721</v>
      </c>
      <c r="B418" s="83">
        <f>'data '!K419</f>
        <v>484.4666522</v>
      </c>
      <c r="C418" s="83">
        <f t="shared" si="1"/>
        <v>484.4666522</v>
      </c>
      <c r="D418" s="83">
        <f>'data '!P419</f>
        <v>0</v>
      </c>
      <c r="E418" s="83">
        <f t="shared" si="3"/>
        <v>0</v>
      </c>
      <c r="F418" s="83">
        <f>'data '!U419</f>
        <v>0</v>
      </c>
      <c r="G418" s="83">
        <f t="shared" si="2"/>
        <v>0</v>
      </c>
    </row>
    <row r="419" ht="12.75" customHeight="1">
      <c r="A419" s="78">
        <f>'data '!A420</f>
        <v>38722</v>
      </c>
      <c r="B419" s="83">
        <f>'data '!K420</f>
        <v>484.4666522</v>
      </c>
      <c r="C419" s="83">
        <f t="shared" si="1"/>
        <v>484.4666522</v>
      </c>
      <c r="D419" s="83">
        <f>'data '!P420</f>
        <v>0</v>
      </c>
      <c r="E419" s="83">
        <f t="shared" si="3"/>
        <v>0</v>
      </c>
      <c r="F419" s="83">
        <f>'data '!U420</f>
        <v>0</v>
      </c>
      <c r="G419" s="83">
        <f t="shared" si="2"/>
        <v>0</v>
      </c>
    </row>
    <row r="420" ht="12.75" customHeight="1">
      <c r="A420" s="78">
        <f>'data '!A421</f>
        <v>38723</v>
      </c>
      <c r="B420" s="83">
        <f>'data '!K421</f>
        <v>484.4666522</v>
      </c>
      <c r="C420" s="83">
        <f t="shared" si="1"/>
        <v>484.4666522</v>
      </c>
      <c r="D420" s="83">
        <f>'data '!P421</f>
        <v>0</v>
      </c>
      <c r="E420" s="83">
        <f t="shared" si="3"/>
        <v>0</v>
      </c>
      <c r="F420" s="83">
        <f>'data '!U421</f>
        <v>0</v>
      </c>
      <c r="G420" s="83">
        <f t="shared" si="2"/>
        <v>0</v>
      </c>
    </row>
    <row r="421" ht="12.75" customHeight="1">
      <c r="A421" s="78">
        <f>'data '!A422</f>
        <v>38726</v>
      </c>
      <c r="B421" s="83">
        <f>'data '!K422</f>
        <v>484.4666522</v>
      </c>
      <c r="C421" s="83">
        <f t="shared" si="1"/>
        <v>484.4666522</v>
      </c>
      <c r="D421" s="83">
        <f>'data '!P422</f>
        <v>2301.341589</v>
      </c>
      <c r="E421" s="83">
        <f t="shared" si="3"/>
        <v>2301.341589</v>
      </c>
      <c r="F421" s="83">
        <f>'data '!U422</f>
        <v>0</v>
      </c>
      <c r="G421" s="83">
        <f t="shared" si="2"/>
        <v>0</v>
      </c>
    </row>
    <row r="422" ht="12.75" customHeight="1">
      <c r="A422" s="78">
        <f>'data '!A423</f>
        <v>38727</v>
      </c>
      <c r="B422" s="83">
        <f>'data '!K423</f>
        <v>484.4666522</v>
      </c>
      <c r="C422" s="83">
        <f t="shared" si="1"/>
        <v>484.4666522</v>
      </c>
      <c r="D422" s="83">
        <f>'data '!P423</f>
        <v>0</v>
      </c>
      <c r="E422" s="83">
        <f t="shared" si="3"/>
        <v>0</v>
      </c>
      <c r="F422" s="83">
        <f>'data '!U423</f>
        <v>0</v>
      </c>
      <c r="G422" s="83">
        <f t="shared" si="2"/>
        <v>0</v>
      </c>
    </row>
    <row r="423" ht="12.75" customHeight="1">
      <c r="A423" s="78">
        <f>'data '!A424</f>
        <v>38729</v>
      </c>
      <c r="B423" s="83">
        <f>'data '!K424</f>
        <v>484.4666522</v>
      </c>
      <c r="C423" s="83">
        <f t="shared" si="1"/>
        <v>484.4666522</v>
      </c>
      <c r="D423" s="83">
        <f>'data '!P424</f>
        <v>0</v>
      </c>
      <c r="E423" s="83">
        <f t="shared" si="3"/>
        <v>0</v>
      </c>
      <c r="F423" s="83">
        <f>'data '!U424</f>
        <v>0</v>
      </c>
      <c r="G423" s="83">
        <f t="shared" si="2"/>
        <v>0</v>
      </c>
    </row>
    <row r="424" ht="12.75" customHeight="1">
      <c r="A424" s="78">
        <f>'data '!A425</f>
        <v>38730</v>
      </c>
      <c r="B424" s="83">
        <f>'data '!K425</f>
        <v>484.4666522</v>
      </c>
      <c r="C424" s="83">
        <f t="shared" si="1"/>
        <v>484.4666522</v>
      </c>
      <c r="D424" s="83">
        <f>'data '!P425</f>
        <v>0</v>
      </c>
      <c r="E424" s="83">
        <f t="shared" si="3"/>
        <v>0</v>
      </c>
      <c r="F424" s="83">
        <f>'data '!U425</f>
        <v>0</v>
      </c>
      <c r="G424" s="83">
        <f t="shared" si="2"/>
        <v>0</v>
      </c>
    </row>
    <row r="425" ht="12.75" customHeight="1">
      <c r="A425" s="78">
        <f>'data '!A426</f>
        <v>38733</v>
      </c>
      <c r="B425" s="83">
        <f>'data '!K426</f>
        <v>484.4666522</v>
      </c>
      <c r="C425" s="83">
        <f t="shared" si="1"/>
        <v>484.4666522</v>
      </c>
      <c r="D425" s="83">
        <f>'data '!P426</f>
        <v>2301.341589</v>
      </c>
      <c r="E425" s="83">
        <f t="shared" si="3"/>
        <v>2301.341589</v>
      </c>
      <c r="F425" s="83">
        <f>'data '!U426</f>
        <v>0</v>
      </c>
      <c r="G425" s="83">
        <f t="shared" si="2"/>
        <v>0</v>
      </c>
    </row>
    <row r="426" ht="12.75" customHeight="1">
      <c r="A426" s="78">
        <f>'data '!A427</f>
        <v>38734</v>
      </c>
      <c r="B426" s="83">
        <f>'data '!K427</f>
        <v>484.4666522</v>
      </c>
      <c r="C426" s="83">
        <f t="shared" si="1"/>
        <v>484.4666522</v>
      </c>
      <c r="D426" s="83">
        <f>'data '!P427</f>
        <v>0</v>
      </c>
      <c r="E426" s="83">
        <f t="shared" si="3"/>
        <v>0</v>
      </c>
      <c r="F426" s="83">
        <f>'data '!U427</f>
        <v>0</v>
      </c>
      <c r="G426" s="83">
        <f t="shared" si="2"/>
        <v>0</v>
      </c>
    </row>
    <row r="427" ht="12.75" customHeight="1">
      <c r="A427" s="78">
        <f>'data '!A428</f>
        <v>38735</v>
      </c>
      <c r="B427" s="83">
        <f>'data '!K428</f>
        <v>484.4666522</v>
      </c>
      <c r="C427" s="83">
        <f t="shared" si="1"/>
        <v>484.4666522</v>
      </c>
      <c r="D427" s="83">
        <f>'data '!P428</f>
        <v>0</v>
      </c>
      <c r="E427" s="83">
        <f t="shared" si="3"/>
        <v>0</v>
      </c>
      <c r="F427" s="83">
        <f>'data '!U428</f>
        <v>0</v>
      </c>
      <c r="G427" s="83">
        <f t="shared" si="2"/>
        <v>0</v>
      </c>
    </row>
    <row r="428" ht="12.75" customHeight="1">
      <c r="A428" s="78">
        <f>'data '!A429</f>
        <v>38736</v>
      </c>
      <c r="B428" s="83">
        <f>'data '!K429</f>
        <v>484.4666522</v>
      </c>
      <c r="C428" s="83">
        <f t="shared" si="1"/>
        <v>484.4666522</v>
      </c>
      <c r="D428" s="83">
        <f>'data '!P429</f>
        <v>0</v>
      </c>
      <c r="E428" s="83">
        <f t="shared" si="3"/>
        <v>0</v>
      </c>
      <c r="F428" s="83">
        <f>'data '!U429</f>
        <v>0</v>
      </c>
      <c r="G428" s="83">
        <f t="shared" si="2"/>
        <v>0</v>
      </c>
    </row>
    <row r="429" ht="12.75" customHeight="1">
      <c r="A429" s="78">
        <f>'data '!A430</f>
        <v>38737</v>
      </c>
      <c r="B429" s="83">
        <f>'data '!K430</f>
        <v>484.4666522</v>
      </c>
      <c r="C429" s="83">
        <f t="shared" si="1"/>
        <v>484.4666522</v>
      </c>
      <c r="D429" s="83">
        <f>'data '!P430</f>
        <v>0</v>
      </c>
      <c r="E429" s="83">
        <f t="shared" si="3"/>
        <v>0</v>
      </c>
      <c r="F429" s="83">
        <f>'data '!U430</f>
        <v>0</v>
      </c>
      <c r="G429" s="83">
        <f t="shared" si="2"/>
        <v>0</v>
      </c>
    </row>
    <row r="430" ht="12.75" customHeight="1">
      <c r="A430" s="78">
        <f>'data '!A431</f>
        <v>38740</v>
      </c>
      <c r="B430" s="83">
        <f>'data '!K431</f>
        <v>484.4666522</v>
      </c>
      <c r="C430" s="83">
        <f t="shared" si="1"/>
        <v>484.4666522</v>
      </c>
      <c r="D430" s="83">
        <f>'data '!P431</f>
        <v>2301.341589</v>
      </c>
      <c r="E430" s="83">
        <f t="shared" si="3"/>
        <v>2301.341589</v>
      </c>
      <c r="F430" s="83">
        <f>'data '!U431</f>
        <v>0</v>
      </c>
      <c r="G430" s="83">
        <f t="shared" si="2"/>
        <v>0</v>
      </c>
    </row>
    <row r="431" ht="12.75" customHeight="1">
      <c r="A431" s="78">
        <f>'data '!A432</f>
        <v>38741</v>
      </c>
      <c r="B431" s="83">
        <f>'data '!K432</f>
        <v>484.4666522</v>
      </c>
      <c r="C431" s="83">
        <f t="shared" si="1"/>
        <v>484.4666522</v>
      </c>
      <c r="D431" s="83">
        <f>'data '!P432</f>
        <v>0</v>
      </c>
      <c r="E431" s="83">
        <f t="shared" si="3"/>
        <v>0</v>
      </c>
      <c r="F431" s="83">
        <f>'data '!U432</f>
        <v>0</v>
      </c>
      <c r="G431" s="83">
        <f t="shared" si="2"/>
        <v>0</v>
      </c>
    </row>
    <row r="432" ht="12.75" customHeight="1">
      <c r="A432" s="78">
        <f>'data '!A433</f>
        <v>38742</v>
      </c>
      <c r="B432" s="83">
        <f>'data '!K433</f>
        <v>484.4666522</v>
      </c>
      <c r="C432" s="83">
        <f t="shared" si="1"/>
        <v>484.4666522</v>
      </c>
      <c r="D432" s="83">
        <f>'data '!P433</f>
        <v>0</v>
      </c>
      <c r="E432" s="83">
        <f t="shared" si="3"/>
        <v>0</v>
      </c>
      <c r="F432" s="83">
        <f>'data '!U433</f>
        <v>0</v>
      </c>
      <c r="G432" s="83">
        <f t="shared" si="2"/>
        <v>0</v>
      </c>
    </row>
    <row r="433" ht="12.75" customHeight="1">
      <c r="A433" s="78">
        <f>'data '!A434</f>
        <v>38744</v>
      </c>
      <c r="B433" s="83">
        <f>'data '!K434</f>
        <v>484.4666522</v>
      </c>
      <c r="C433" s="83">
        <f t="shared" si="1"/>
        <v>484.4666522</v>
      </c>
      <c r="D433" s="83">
        <f>'data '!P434</f>
        <v>0</v>
      </c>
      <c r="E433" s="83">
        <f t="shared" si="3"/>
        <v>0</v>
      </c>
      <c r="F433" s="83">
        <f>'data '!U434</f>
        <v>0</v>
      </c>
      <c r="G433" s="83">
        <f t="shared" si="2"/>
        <v>0</v>
      </c>
    </row>
    <row r="434" ht="12.75" customHeight="1">
      <c r="A434" s="78">
        <f>'data '!A435</f>
        <v>38747</v>
      </c>
      <c r="B434" s="83">
        <f>'data '!K435</f>
        <v>484.4666522</v>
      </c>
      <c r="C434" s="83">
        <f t="shared" si="1"/>
        <v>484.4666522</v>
      </c>
      <c r="D434" s="83">
        <f>'data '!P435</f>
        <v>2301.341589</v>
      </c>
      <c r="E434" s="83">
        <f t="shared" si="3"/>
        <v>2301.341589</v>
      </c>
      <c r="F434" s="83">
        <f>'data '!U435</f>
        <v>0</v>
      </c>
      <c r="G434" s="83">
        <f t="shared" si="2"/>
        <v>0</v>
      </c>
    </row>
    <row r="435" ht="12.75" customHeight="1">
      <c r="A435" s="78">
        <f>'data '!A436</f>
        <v>38748</v>
      </c>
      <c r="B435" s="83">
        <f>'data '!K436</f>
        <v>484.4666522</v>
      </c>
      <c r="C435" s="83">
        <f t="shared" si="1"/>
        <v>484.4666522</v>
      </c>
      <c r="D435" s="83">
        <f>'data '!P436</f>
        <v>0</v>
      </c>
      <c r="E435" s="83">
        <f t="shared" si="3"/>
        <v>0</v>
      </c>
      <c r="F435" s="83">
        <f>'data '!U436</f>
        <v>0</v>
      </c>
      <c r="G435" s="83">
        <f t="shared" si="2"/>
        <v>0</v>
      </c>
    </row>
    <row r="436" ht="12.75" customHeight="1">
      <c r="A436" s="78">
        <f>'data '!A437</f>
        <v>38749</v>
      </c>
      <c r="B436" s="83">
        <f>'data '!K437</f>
        <v>484.4666522</v>
      </c>
      <c r="C436" s="83">
        <f t="shared" si="1"/>
        <v>484.4666522</v>
      </c>
      <c r="D436" s="83">
        <f>'data '!P437</f>
        <v>0</v>
      </c>
      <c r="E436" s="83">
        <f t="shared" si="3"/>
        <v>0</v>
      </c>
      <c r="F436" s="83">
        <f>'data '!U437</f>
        <v>10000</v>
      </c>
      <c r="G436" s="83">
        <f t="shared" si="2"/>
        <v>10000</v>
      </c>
    </row>
    <row r="437" ht="12.75" customHeight="1">
      <c r="A437" s="78">
        <f>'data '!A438</f>
        <v>38750</v>
      </c>
      <c r="B437" s="83">
        <f>'data '!K438</f>
        <v>484.4666522</v>
      </c>
      <c r="C437" s="83">
        <f t="shared" si="1"/>
        <v>484.4666522</v>
      </c>
      <c r="D437" s="83">
        <f>'data '!P438</f>
        <v>0</v>
      </c>
      <c r="E437" s="83">
        <f t="shared" si="3"/>
        <v>0</v>
      </c>
      <c r="F437" s="83">
        <f>'data '!U438</f>
        <v>0</v>
      </c>
      <c r="G437" s="83">
        <f t="shared" si="2"/>
        <v>0</v>
      </c>
    </row>
    <row r="438" ht="12.75" customHeight="1">
      <c r="A438" s="78">
        <f>'data '!A439</f>
        <v>38751</v>
      </c>
      <c r="B438" s="83">
        <f>'data '!K439</f>
        <v>484.4666522</v>
      </c>
      <c r="C438" s="83">
        <f t="shared" si="1"/>
        <v>484.4666522</v>
      </c>
      <c r="D438" s="83">
        <f>'data '!P439</f>
        <v>0</v>
      </c>
      <c r="E438" s="83">
        <f t="shared" si="3"/>
        <v>0</v>
      </c>
      <c r="F438" s="83">
        <f>'data '!U439</f>
        <v>0</v>
      </c>
      <c r="G438" s="83">
        <f t="shared" si="2"/>
        <v>0</v>
      </c>
    </row>
    <row r="439" ht="12.75" customHeight="1">
      <c r="A439" s="78">
        <f>'data '!A440</f>
        <v>38754</v>
      </c>
      <c r="B439" s="83">
        <f>'data '!K440</f>
        <v>484.4666522</v>
      </c>
      <c r="C439" s="83">
        <f t="shared" si="1"/>
        <v>484.4666522</v>
      </c>
      <c r="D439" s="83">
        <f>'data '!P440</f>
        <v>2301.341589</v>
      </c>
      <c r="E439" s="83">
        <f t="shared" si="3"/>
        <v>2301.341589</v>
      </c>
      <c r="F439" s="83">
        <f>'data '!U440</f>
        <v>0</v>
      </c>
      <c r="G439" s="83">
        <f t="shared" si="2"/>
        <v>0</v>
      </c>
    </row>
    <row r="440" ht="12.75" customHeight="1">
      <c r="A440" s="78">
        <f>'data '!A441</f>
        <v>38755</v>
      </c>
      <c r="B440" s="83">
        <f>'data '!K441</f>
        <v>484.4666522</v>
      </c>
      <c r="C440" s="83">
        <f t="shared" si="1"/>
        <v>484.4666522</v>
      </c>
      <c r="D440" s="83">
        <f>'data '!P441</f>
        <v>0</v>
      </c>
      <c r="E440" s="83">
        <f t="shared" si="3"/>
        <v>0</v>
      </c>
      <c r="F440" s="83">
        <f>'data '!U441</f>
        <v>0</v>
      </c>
      <c r="G440" s="83">
        <f t="shared" si="2"/>
        <v>0</v>
      </c>
    </row>
    <row r="441" ht="12.75" customHeight="1">
      <c r="A441" s="78">
        <f>'data '!A442</f>
        <v>38756</v>
      </c>
      <c r="B441" s="83">
        <f>'data '!K442</f>
        <v>484.4666522</v>
      </c>
      <c r="C441" s="83">
        <f t="shared" si="1"/>
        <v>484.4666522</v>
      </c>
      <c r="D441" s="83">
        <f>'data '!P442</f>
        <v>0</v>
      </c>
      <c r="E441" s="83">
        <f t="shared" si="3"/>
        <v>0</v>
      </c>
      <c r="F441" s="83">
        <f>'data '!U442</f>
        <v>0</v>
      </c>
      <c r="G441" s="83">
        <f t="shared" si="2"/>
        <v>0</v>
      </c>
    </row>
    <row r="442" ht="12.75" customHeight="1">
      <c r="A442" s="78">
        <f>'data '!A443</f>
        <v>38758</v>
      </c>
      <c r="B442" s="83">
        <f>'data '!K443</f>
        <v>484.4666522</v>
      </c>
      <c r="C442" s="83">
        <f t="shared" si="1"/>
        <v>484.4666522</v>
      </c>
      <c r="D442" s="83">
        <f>'data '!P443</f>
        <v>0</v>
      </c>
      <c r="E442" s="83">
        <f t="shared" si="3"/>
        <v>0</v>
      </c>
      <c r="F442" s="83">
        <f>'data '!U443</f>
        <v>0</v>
      </c>
      <c r="G442" s="83">
        <f t="shared" si="2"/>
        <v>0</v>
      </c>
    </row>
    <row r="443" ht="12.75" customHeight="1">
      <c r="A443" s="78">
        <f>'data '!A444</f>
        <v>38761</v>
      </c>
      <c r="B443" s="83">
        <f>'data '!K444</f>
        <v>484.4666522</v>
      </c>
      <c r="C443" s="83">
        <f t="shared" si="1"/>
        <v>484.4666522</v>
      </c>
      <c r="D443" s="83">
        <f>'data '!P444</f>
        <v>2301.341589</v>
      </c>
      <c r="E443" s="83">
        <f t="shared" si="3"/>
        <v>2301.341589</v>
      </c>
      <c r="F443" s="83">
        <f>'data '!U444</f>
        <v>0</v>
      </c>
      <c r="G443" s="83">
        <f t="shared" si="2"/>
        <v>0</v>
      </c>
    </row>
    <row r="444" ht="12.75" customHeight="1">
      <c r="A444" s="78">
        <f>'data '!A445</f>
        <v>38762</v>
      </c>
      <c r="B444" s="83">
        <f>'data '!K445</f>
        <v>484.4666522</v>
      </c>
      <c r="C444" s="83">
        <f t="shared" si="1"/>
        <v>484.4666522</v>
      </c>
      <c r="D444" s="83">
        <f>'data '!P445</f>
        <v>0</v>
      </c>
      <c r="E444" s="83">
        <f t="shared" si="3"/>
        <v>0</v>
      </c>
      <c r="F444" s="83">
        <f>'data '!U445</f>
        <v>0</v>
      </c>
      <c r="G444" s="83">
        <f t="shared" si="2"/>
        <v>0</v>
      </c>
    </row>
    <row r="445" ht="12.75" customHeight="1">
      <c r="A445" s="78">
        <f>'data '!A446</f>
        <v>38763</v>
      </c>
      <c r="B445" s="83">
        <f>'data '!K446</f>
        <v>484.4666522</v>
      </c>
      <c r="C445" s="83">
        <f t="shared" si="1"/>
        <v>484.4666522</v>
      </c>
      <c r="D445" s="83">
        <f>'data '!P446</f>
        <v>0</v>
      </c>
      <c r="E445" s="83">
        <f t="shared" si="3"/>
        <v>0</v>
      </c>
      <c r="F445" s="83">
        <f>'data '!U446</f>
        <v>0</v>
      </c>
      <c r="G445" s="83">
        <f t="shared" si="2"/>
        <v>0</v>
      </c>
    </row>
    <row r="446" ht="12.75" customHeight="1">
      <c r="A446" s="78">
        <f>'data '!A447</f>
        <v>38764</v>
      </c>
      <c r="B446" s="83">
        <f>'data '!K447</f>
        <v>484.4666522</v>
      </c>
      <c r="C446" s="83">
        <f t="shared" si="1"/>
        <v>484.4666522</v>
      </c>
      <c r="D446" s="83">
        <f>'data '!P447</f>
        <v>0</v>
      </c>
      <c r="E446" s="83">
        <f t="shared" si="3"/>
        <v>0</v>
      </c>
      <c r="F446" s="83">
        <f>'data '!U447</f>
        <v>0</v>
      </c>
      <c r="G446" s="83">
        <f t="shared" si="2"/>
        <v>0</v>
      </c>
    </row>
    <row r="447" ht="12.75" customHeight="1">
      <c r="A447" s="78">
        <f>'data '!A448</f>
        <v>38765</v>
      </c>
      <c r="B447" s="83">
        <f>'data '!K448</f>
        <v>484.4666522</v>
      </c>
      <c r="C447" s="83">
        <f t="shared" si="1"/>
        <v>484.4666522</v>
      </c>
      <c r="D447" s="83">
        <f>'data '!P448</f>
        <v>0</v>
      </c>
      <c r="E447" s="83">
        <f t="shared" si="3"/>
        <v>0</v>
      </c>
      <c r="F447" s="83">
        <f>'data '!U448</f>
        <v>0</v>
      </c>
      <c r="G447" s="83">
        <f t="shared" si="2"/>
        <v>0</v>
      </c>
    </row>
    <row r="448" ht="12.75" customHeight="1">
      <c r="A448" s="78">
        <f>'data '!A449</f>
        <v>38768</v>
      </c>
      <c r="B448" s="83">
        <f>'data '!K449</f>
        <v>484.4666522</v>
      </c>
      <c r="C448" s="83">
        <f t="shared" si="1"/>
        <v>484.4666522</v>
      </c>
      <c r="D448" s="83">
        <f>'data '!P449</f>
        <v>2301.341589</v>
      </c>
      <c r="E448" s="83">
        <f t="shared" si="3"/>
        <v>2301.341589</v>
      </c>
      <c r="F448" s="83">
        <f>'data '!U449</f>
        <v>0</v>
      </c>
      <c r="G448" s="83">
        <f t="shared" si="2"/>
        <v>0</v>
      </c>
    </row>
    <row r="449" ht="12.75" customHeight="1">
      <c r="A449" s="78">
        <f>'data '!A450</f>
        <v>38769</v>
      </c>
      <c r="B449" s="83">
        <f>'data '!K450</f>
        <v>484.4666522</v>
      </c>
      <c r="C449" s="83">
        <f t="shared" si="1"/>
        <v>484.4666522</v>
      </c>
      <c r="D449" s="83">
        <f>'data '!P450</f>
        <v>0</v>
      </c>
      <c r="E449" s="83">
        <f t="shared" si="3"/>
        <v>0</v>
      </c>
      <c r="F449" s="83">
        <f>'data '!U450</f>
        <v>0</v>
      </c>
      <c r="G449" s="83">
        <f t="shared" si="2"/>
        <v>0</v>
      </c>
    </row>
    <row r="450" ht="12.75" customHeight="1">
      <c r="A450" s="78">
        <f>'data '!A451</f>
        <v>38770</v>
      </c>
      <c r="B450" s="83">
        <f>'data '!K451</f>
        <v>484.4666522</v>
      </c>
      <c r="C450" s="83">
        <f t="shared" si="1"/>
        <v>484.4666522</v>
      </c>
      <c r="D450" s="83">
        <f>'data '!P451</f>
        <v>0</v>
      </c>
      <c r="E450" s="83">
        <f t="shared" si="3"/>
        <v>0</v>
      </c>
      <c r="F450" s="83">
        <f>'data '!U451</f>
        <v>0</v>
      </c>
      <c r="G450" s="83">
        <f t="shared" si="2"/>
        <v>0</v>
      </c>
    </row>
    <row r="451" ht="12.75" customHeight="1">
      <c r="A451" s="78">
        <f>'data '!A452</f>
        <v>38771</v>
      </c>
      <c r="B451" s="83">
        <f>'data '!K452</f>
        <v>484.4666522</v>
      </c>
      <c r="C451" s="83">
        <f t="shared" si="1"/>
        <v>484.4666522</v>
      </c>
      <c r="D451" s="83">
        <f>'data '!P452</f>
        <v>0</v>
      </c>
      <c r="E451" s="83">
        <f t="shared" si="3"/>
        <v>0</v>
      </c>
      <c r="F451" s="83">
        <f>'data '!U452</f>
        <v>0</v>
      </c>
      <c r="G451" s="83">
        <f t="shared" si="2"/>
        <v>0</v>
      </c>
    </row>
    <row r="452" ht="12.75" customHeight="1">
      <c r="A452" s="78">
        <f>'data '!A453</f>
        <v>38772</v>
      </c>
      <c r="B452" s="83">
        <f>'data '!K453</f>
        <v>484.4666522</v>
      </c>
      <c r="C452" s="83">
        <f t="shared" si="1"/>
        <v>484.4666522</v>
      </c>
      <c r="D452" s="83">
        <f>'data '!P453</f>
        <v>0</v>
      </c>
      <c r="E452" s="83">
        <f t="shared" si="3"/>
        <v>0</v>
      </c>
      <c r="F452" s="83">
        <f>'data '!U453</f>
        <v>0</v>
      </c>
      <c r="G452" s="83">
        <f t="shared" si="2"/>
        <v>0</v>
      </c>
    </row>
    <row r="453" ht="12.75" customHeight="1">
      <c r="A453" s="78">
        <f>'data '!A454</f>
        <v>38775</v>
      </c>
      <c r="B453" s="83">
        <f>'data '!K454</f>
        <v>484.4666522</v>
      </c>
      <c r="C453" s="83">
        <f t="shared" si="1"/>
        <v>484.4666522</v>
      </c>
      <c r="D453" s="83">
        <f>'data '!P454</f>
        <v>2301.341589</v>
      </c>
      <c r="E453" s="83">
        <f t="shared" si="3"/>
        <v>2301.341589</v>
      </c>
      <c r="F453" s="83">
        <f>'data '!U454</f>
        <v>0</v>
      </c>
      <c r="G453" s="83">
        <f t="shared" si="2"/>
        <v>0</v>
      </c>
    </row>
    <row r="454" ht="12.75" customHeight="1">
      <c r="A454" s="78">
        <f>'data '!A455</f>
        <v>38776</v>
      </c>
      <c r="B454" s="83">
        <f>'data '!K455</f>
        <v>484.4666522</v>
      </c>
      <c r="C454" s="83">
        <f t="shared" si="1"/>
        <v>484.4666522</v>
      </c>
      <c r="D454" s="83">
        <f>'data '!P455</f>
        <v>0</v>
      </c>
      <c r="E454" s="83">
        <f t="shared" si="3"/>
        <v>0</v>
      </c>
      <c r="F454" s="83">
        <f>'data '!U455</f>
        <v>0</v>
      </c>
      <c r="G454" s="83">
        <f t="shared" si="2"/>
        <v>0</v>
      </c>
    </row>
    <row r="455" ht="12.75" customHeight="1">
      <c r="A455" s="78">
        <f>'data '!A456</f>
        <v>38777</v>
      </c>
      <c r="B455" s="83">
        <f>'data '!K456</f>
        <v>484.4666522</v>
      </c>
      <c r="C455" s="83">
        <f t="shared" si="1"/>
        <v>484.4666522</v>
      </c>
      <c r="D455" s="83">
        <f>'data '!P456</f>
        <v>0</v>
      </c>
      <c r="E455" s="83">
        <f t="shared" si="3"/>
        <v>0</v>
      </c>
      <c r="F455" s="83">
        <f>'data '!U456</f>
        <v>10000</v>
      </c>
      <c r="G455" s="83">
        <f t="shared" si="2"/>
        <v>10000</v>
      </c>
    </row>
    <row r="456" ht="12.75" customHeight="1">
      <c r="A456" s="78">
        <f>'data '!A457</f>
        <v>38778</v>
      </c>
      <c r="B456" s="83">
        <f>'data '!K457</f>
        <v>484.4666522</v>
      </c>
      <c r="C456" s="83">
        <f t="shared" si="1"/>
        <v>484.4666522</v>
      </c>
      <c r="D456" s="83">
        <f>'data '!P457</f>
        <v>0</v>
      </c>
      <c r="E456" s="83">
        <f t="shared" si="3"/>
        <v>0</v>
      </c>
      <c r="F456" s="83">
        <f>'data '!U457</f>
        <v>0</v>
      </c>
      <c r="G456" s="83">
        <f t="shared" si="2"/>
        <v>0</v>
      </c>
    </row>
    <row r="457" ht="12.75" customHeight="1">
      <c r="A457" s="78">
        <f>'data '!A458</f>
        <v>38779</v>
      </c>
      <c r="B457" s="83">
        <f>'data '!K458</f>
        <v>484.4666522</v>
      </c>
      <c r="C457" s="83">
        <f t="shared" si="1"/>
        <v>484.4666522</v>
      </c>
      <c r="D457" s="83">
        <f>'data '!P458</f>
        <v>0</v>
      </c>
      <c r="E457" s="83">
        <f t="shared" si="3"/>
        <v>0</v>
      </c>
      <c r="F457" s="83">
        <f>'data '!U458</f>
        <v>0</v>
      </c>
      <c r="G457" s="83">
        <f t="shared" si="2"/>
        <v>0</v>
      </c>
    </row>
    <row r="458" ht="12.75" customHeight="1">
      <c r="A458" s="78">
        <f>'data '!A459</f>
        <v>38782</v>
      </c>
      <c r="B458" s="83">
        <f>'data '!K459</f>
        <v>484.4666522</v>
      </c>
      <c r="C458" s="83">
        <f t="shared" si="1"/>
        <v>484.4666522</v>
      </c>
      <c r="D458" s="83">
        <f>'data '!P459</f>
        <v>2301.341589</v>
      </c>
      <c r="E458" s="83">
        <f t="shared" si="3"/>
        <v>2301.341589</v>
      </c>
      <c r="F458" s="83">
        <f>'data '!U459</f>
        <v>0</v>
      </c>
      <c r="G458" s="83">
        <f t="shared" si="2"/>
        <v>0</v>
      </c>
    </row>
    <row r="459" ht="12.75" customHeight="1">
      <c r="A459" s="78">
        <f>'data '!A460</f>
        <v>38783</v>
      </c>
      <c r="B459" s="83">
        <f>'data '!K460</f>
        <v>484.4666522</v>
      </c>
      <c r="C459" s="83">
        <f t="shared" si="1"/>
        <v>484.4666522</v>
      </c>
      <c r="D459" s="83">
        <f>'data '!P460</f>
        <v>0</v>
      </c>
      <c r="E459" s="83">
        <f t="shared" si="3"/>
        <v>0</v>
      </c>
      <c r="F459" s="83">
        <f>'data '!U460</f>
        <v>0</v>
      </c>
      <c r="G459" s="83">
        <f t="shared" si="2"/>
        <v>0</v>
      </c>
    </row>
    <row r="460" ht="12.75" customHeight="1">
      <c r="A460" s="78">
        <f>'data '!A461</f>
        <v>38784</v>
      </c>
      <c r="B460" s="83">
        <f>'data '!K461</f>
        <v>484.4666522</v>
      </c>
      <c r="C460" s="83">
        <f t="shared" si="1"/>
        <v>484.4666522</v>
      </c>
      <c r="D460" s="83">
        <f>'data '!P461</f>
        <v>0</v>
      </c>
      <c r="E460" s="83">
        <f t="shared" si="3"/>
        <v>0</v>
      </c>
      <c r="F460" s="83">
        <f>'data '!U461</f>
        <v>0</v>
      </c>
      <c r="G460" s="83">
        <f t="shared" si="2"/>
        <v>0</v>
      </c>
    </row>
    <row r="461" ht="12.75" customHeight="1">
      <c r="A461" s="78">
        <f>'data '!A462</f>
        <v>38785</v>
      </c>
      <c r="B461" s="83">
        <f>'data '!K462</f>
        <v>484.4666522</v>
      </c>
      <c r="C461" s="83">
        <f t="shared" si="1"/>
        <v>484.4666522</v>
      </c>
      <c r="D461" s="83">
        <f>'data '!P462</f>
        <v>0</v>
      </c>
      <c r="E461" s="83">
        <f t="shared" si="3"/>
        <v>0</v>
      </c>
      <c r="F461" s="83">
        <f>'data '!U462</f>
        <v>0</v>
      </c>
      <c r="G461" s="83">
        <f t="shared" si="2"/>
        <v>0</v>
      </c>
    </row>
    <row r="462" ht="12.75" customHeight="1">
      <c r="A462" s="78">
        <f>'data '!A463</f>
        <v>38786</v>
      </c>
      <c r="B462" s="83">
        <f>'data '!K463</f>
        <v>484.4666522</v>
      </c>
      <c r="C462" s="83">
        <f t="shared" si="1"/>
        <v>484.4666522</v>
      </c>
      <c r="D462" s="83">
        <f>'data '!P463</f>
        <v>0</v>
      </c>
      <c r="E462" s="83">
        <f t="shared" si="3"/>
        <v>0</v>
      </c>
      <c r="F462" s="83">
        <f>'data '!U463</f>
        <v>0</v>
      </c>
      <c r="G462" s="83">
        <f t="shared" si="2"/>
        <v>0</v>
      </c>
    </row>
    <row r="463" ht="12.75" customHeight="1">
      <c r="A463" s="78">
        <f>'data '!A464</f>
        <v>38789</v>
      </c>
      <c r="B463" s="83">
        <f>'data '!K464</f>
        <v>484.4666522</v>
      </c>
      <c r="C463" s="83">
        <f t="shared" si="1"/>
        <v>484.4666522</v>
      </c>
      <c r="D463" s="83">
        <f>'data '!P464</f>
        <v>2301.341589</v>
      </c>
      <c r="E463" s="83">
        <f t="shared" si="3"/>
        <v>2301.341589</v>
      </c>
      <c r="F463" s="83">
        <f>'data '!U464</f>
        <v>0</v>
      </c>
      <c r="G463" s="83">
        <f t="shared" si="2"/>
        <v>0</v>
      </c>
    </row>
    <row r="464" ht="12.75" customHeight="1">
      <c r="A464" s="78">
        <f>'data '!A465</f>
        <v>38790</v>
      </c>
      <c r="B464" s="83">
        <f>'data '!K465</f>
        <v>484.4666522</v>
      </c>
      <c r="C464" s="83">
        <f t="shared" si="1"/>
        <v>484.4666522</v>
      </c>
      <c r="D464" s="83">
        <f>'data '!P465</f>
        <v>0</v>
      </c>
      <c r="E464" s="83">
        <f t="shared" si="3"/>
        <v>0</v>
      </c>
      <c r="F464" s="83">
        <f>'data '!U465</f>
        <v>0</v>
      </c>
      <c r="G464" s="83">
        <f t="shared" si="2"/>
        <v>0</v>
      </c>
    </row>
    <row r="465" ht="12.75" customHeight="1">
      <c r="A465" s="78">
        <f>'data '!A466</f>
        <v>38792</v>
      </c>
      <c r="B465" s="83">
        <f>'data '!K466</f>
        <v>484.4666522</v>
      </c>
      <c r="C465" s="83">
        <f t="shared" si="1"/>
        <v>484.4666522</v>
      </c>
      <c r="D465" s="83">
        <f>'data '!P466</f>
        <v>0</v>
      </c>
      <c r="E465" s="83">
        <f t="shared" si="3"/>
        <v>0</v>
      </c>
      <c r="F465" s="83">
        <f>'data '!U466</f>
        <v>0</v>
      </c>
      <c r="G465" s="83">
        <f t="shared" si="2"/>
        <v>0</v>
      </c>
    </row>
    <row r="466" ht="12.75" customHeight="1">
      <c r="A466" s="78">
        <f>'data '!A467</f>
        <v>38793</v>
      </c>
      <c r="B466" s="83">
        <f>'data '!K467</f>
        <v>484.4666522</v>
      </c>
      <c r="C466" s="83">
        <f t="shared" si="1"/>
        <v>484.4666522</v>
      </c>
      <c r="D466" s="83">
        <f>'data '!P467</f>
        <v>0</v>
      </c>
      <c r="E466" s="83">
        <f t="shared" si="3"/>
        <v>0</v>
      </c>
      <c r="F466" s="83">
        <f>'data '!U467</f>
        <v>0</v>
      </c>
      <c r="G466" s="83">
        <f t="shared" si="2"/>
        <v>0</v>
      </c>
    </row>
    <row r="467" ht="12.75" customHeight="1">
      <c r="A467" s="78">
        <f>'data '!A468</f>
        <v>38796</v>
      </c>
      <c r="B467" s="83">
        <f>'data '!K468</f>
        <v>484.4666522</v>
      </c>
      <c r="C467" s="83">
        <f t="shared" si="1"/>
        <v>484.4666522</v>
      </c>
      <c r="D467" s="83">
        <f>'data '!P468</f>
        <v>2301.341589</v>
      </c>
      <c r="E467" s="83">
        <f t="shared" si="3"/>
        <v>2301.341589</v>
      </c>
      <c r="F467" s="83">
        <f>'data '!U468</f>
        <v>0</v>
      </c>
      <c r="G467" s="83">
        <f t="shared" si="2"/>
        <v>0</v>
      </c>
    </row>
    <row r="468" ht="12.75" customHeight="1">
      <c r="A468" s="78">
        <f>'data '!A469</f>
        <v>38797</v>
      </c>
      <c r="B468" s="83">
        <f>'data '!K469</f>
        <v>484.4666522</v>
      </c>
      <c r="C468" s="83">
        <f t="shared" si="1"/>
        <v>484.4666522</v>
      </c>
      <c r="D468" s="83">
        <f>'data '!P469</f>
        <v>0</v>
      </c>
      <c r="E468" s="83">
        <f t="shared" si="3"/>
        <v>0</v>
      </c>
      <c r="F468" s="83">
        <f>'data '!U469</f>
        <v>0</v>
      </c>
      <c r="G468" s="83">
        <f t="shared" si="2"/>
        <v>0</v>
      </c>
    </row>
    <row r="469" ht="12.75" customHeight="1">
      <c r="A469" s="78">
        <f>'data '!A470</f>
        <v>38798</v>
      </c>
      <c r="B469" s="83">
        <f>'data '!K470</f>
        <v>484.4666522</v>
      </c>
      <c r="C469" s="83">
        <f t="shared" si="1"/>
        <v>484.4666522</v>
      </c>
      <c r="D469" s="83">
        <f>'data '!P470</f>
        <v>0</v>
      </c>
      <c r="E469" s="83">
        <f t="shared" si="3"/>
        <v>0</v>
      </c>
      <c r="F469" s="83">
        <f>'data '!U470</f>
        <v>0</v>
      </c>
      <c r="G469" s="83">
        <f t="shared" si="2"/>
        <v>0</v>
      </c>
    </row>
    <row r="470" ht="12.75" customHeight="1">
      <c r="A470" s="78">
        <f>'data '!A471</f>
        <v>38799</v>
      </c>
      <c r="B470" s="83">
        <f>'data '!K471</f>
        <v>484.4666522</v>
      </c>
      <c r="C470" s="83">
        <f t="shared" si="1"/>
        <v>484.4666522</v>
      </c>
      <c r="D470" s="83">
        <f>'data '!P471</f>
        <v>0</v>
      </c>
      <c r="E470" s="83">
        <f t="shared" si="3"/>
        <v>0</v>
      </c>
      <c r="F470" s="83">
        <f>'data '!U471</f>
        <v>0</v>
      </c>
      <c r="G470" s="83">
        <f t="shared" si="2"/>
        <v>0</v>
      </c>
    </row>
    <row r="471" ht="12.75" customHeight="1">
      <c r="A471" s="78">
        <f>'data '!A472</f>
        <v>38800</v>
      </c>
      <c r="B471" s="83">
        <f>'data '!K472</f>
        <v>484.4666522</v>
      </c>
      <c r="C471" s="83">
        <f t="shared" si="1"/>
        <v>484.4666522</v>
      </c>
      <c r="D471" s="83">
        <f>'data '!P472</f>
        <v>0</v>
      </c>
      <c r="E471" s="83">
        <f t="shared" si="3"/>
        <v>0</v>
      </c>
      <c r="F471" s="83">
        <f>'data '!U472</f>
        <v>0</v>
      </c>
      <c r="G471" s="83">
        <f t="shared" si="2"/>
        <v>0</v>
      </c>
    </row>
    <row r="472" ht="12.75" customHeight="1">
      <c r="A472" s="78">
        <f>'data '!A473</f>
        <v>38803</v>
      </c>
      <c r="B472" s="83">
        <f>'data '!K473</f>
        <v>484.4666522</v>
      </c>
      <c r="C472" s="83">
        <f t="shared" si="1"/>
        <v>484.4666522</v>
      </c>
      <c r="D472" s="83">
        <f>'data '!P473</f>
        <v>2301.341589</v>
      </c>
      <c r="E472" s="83">
        <f t="shared" si="3"/>
        <v>2301.341589</v>
      </c>
      <c r="F472" s="83">
        <f>'data '!U473</f>
        <v>0</v>
      </c>
      <c r="G472" s="83">
        <f t="shared" si="2"/>
        <v>0</v>
      </c>
    </row>
    <row r="473" ht="12.75" customHeight="1">
      <c r="A473" s="78">
        <f>'data '!A474</f>
        <v>38804</v>
      </c>
      <c r="B473" s="83">
        <f>'data '!K474</f>
        <v>484.4666522</v>
      </c>
      <c r="C473" s="83">
        <f t="shared" si="1"/>
        <v>484.4666522</v>
      </c>
      <c r="D473" s="83">
        <f>'data '!P474</f>
        <v>0</v>
      </c>
      <c r="E473" s="83">
        <f t="shared" si="3"/>
        <v>0</v>
      </c>
      <c r="F473" s="83">
        <f>'data '!U474</f>
        <v>0</v>
      </c>
      <c r="G473" s="83">
        <f t="shared" si="2"/>
        <v>0</v>
      </c>
    </row>
    <row r="474" ht="12.75" customHeight="1">
      <c r="A474" s="78">
        <f>'data '!A475</f>
        <v>38805</v>
      </c>
      <c r="B474" s="83">
        <f>'data '!K475</f>
        <v>484.4666522</v>
      </c>
      <c r="C474" s="83">
        <f t="shared" si="1"/>
        <v>484.4666522</v>
      </c>
      <c r="D474" s="83">
        <f>'data '!P475</f>
        <v>0</v>
      </c>
      <c r="E474" s="83">
        <f t="shared" si="3"/>
        <v>0</v>
      </c>
      <c r="F474" s="83">
        <f>'data '!U475</f>
        <v>0</v>
      </c>
      <c r="G474" s="83">
        <f t="shared" si="2"/>
        <v>0</v>
      </c>
    </row>
    <row r="475" ht="12.75" customHeight="1">
      <c r="A475" s="78">
        <f>'data '!A476</f>
        <v>38806</v>
      </c>
      <c r="B475" s="83">
        <f>'data '!K476</f>
        <v>484.4666522</v>
      </c>
      <c r="C475" s="83">
        <f t="shared" si="1"/>
        <v>484.4666522</v>
      </c>
      <c r="D475" s="83">
        <f>'data '!P476</f>
        <v>0</v>
      </c>
      <c r="E475" s="83">
        <f t="shared" si="3"/>
        <v>0</v>
      </c>
      <c r="F475" s="83">
        <f>'data '!U476</f>
        <v>0</v>
      </c>
      <c r="G475" s="83">
        <f t="shared" si="2"/>
        <v>0</v>
      </c>
    </row>
    <row r="476" ht="12.75" customHeight="1">
      <c r="A476" s="78">
        <f>'data '!A477</f>
        <v>38807</v>
      </c>
      <c r="B476" s="83">
        <f>'data '!K477</f>
        <v>484.4666522</v>
      </c>
      <c r="C476" s="83">
        <f t="shared" si="1"/>
        <v>484.4666522</v>
      </c>
      <c r="D476" s="83">
        <f>'data '!P477</f>
        <v>0</v>
      </c>
      <c r="E476" s="83">
        <f t="shared" si="3"/>
        <v>0</v>
      </c>
      <c r="F476" s="83">
        <f>'data '!U477</f>
        <v>0</v>
      </c>
      <c r="G476" s="83">
        <f t="shared" si="2"/>
        <v>0</v>
      </c>
    </row>
    <row r="477" ht="12.75" customHeight="1">
      <c r="A477" s="78">
        <f>'data '!A478</f>
        <v>38810</v>
      </c>
      <c r="B477" s="83">
        <f>'data '!K478</f>
        <v>484.4666522</v>
      </c>
      <c r="C477" s="83">
        <f t="shared" si="1"/>
        <v>484.4666522</v>
      </c>
      <c r="D477" s="83">
        <f>'data '!P478</f>
        <v>2301.341589</v>
      </c>
      <c r="E477" s="83">
        <f t="shared" si="3"/>
        <v>2301.341589</v>
      </c>
      <c r="F477" s="83">
        <f>'data '!U478</f>
        <v>10000</v>
      </c>
      <c r="G477" s="83">
        <f t="shared" si="2"/>
        <v>10000</v>
      </c>
    </row>
    <row r="478" ht="12.75" customHeight="1">
      <c r="A478" s="78">
        <f>'data '!A479</f>
        <v>38811</v>
      </c>
      <c r="B478" s="83">
        <f>'data '!K479</f>
        <v>484.4666522</v>
      </c>
      <c r="C478" s="83">
        <f t="shared" si="1"/>
        <v>484.4666522</v>
      </c>
      <c r="D478" s="83">
        <f>'data '!P479</f>
        <v>0</v>
      </c>
      <c r="E478" s="83">
        <f t="shared" si="3"/>
        <v>0</v>
      </c>
      <c r="F478" s="83">
        <f>'data '!U479</f>
        <v>0</v>
      </c>
      <c r="G478" s="83">
        <f t="shared" si="2"/>
        <v>0</v>
      </c>
    </row>
    <row r="479" ht="12.75" customHeight="1">
      <c r="A479" s="78">
        <f>'data '!A480</f>
        <v>38812</v>
      </c>
      <c r="B479" s="83">
        <f>'data '!K480</f>
        <v>484.4666522</v>
      </c>
      <c r="C479" s="83">
        <f t="shared" si="1"/>
        <v>484.4666522</v>
      </c>
      <c r="D479" s="83">
        <f>'data '!P480</f>
        <v>0</v>
      </c>
      <c r="E479" s="83">
        <f t="shared" si="3"/>
        <v>0</v>
      </c>
      <c r="F479" s="83">
        <f>'data '!U480</f>
        <v>0</v>
      </c>
      <c r="G479" s="83">
        <f t="shared" si="2"/>
        <v>0</v>
      </c>
    </row>
    <row r="480" ht="12.75" customHeight="1">
      <c r="A480" s="78">
        <f>'data '!A481</f>
        <v>38814</v>
      </c>
      <c r="B480" s="83">
        <f>'data '!K481</f>
        <v>484.4666522</v>
      </c>
      <c r="C480" s="83">
        <f t="shared" si="1"/>
        <v>484.4666522</v>
      </c>
      <c r="D480" s="83">
        <f>'data '!P481</f>
        <v>0</v>
      </c>
      <c r="E480" s="83">
        <f t="shared" si="3"/>
        <v>0</v>
      </c>
      <c r="F480" s="83">
        <f>'data '!U481</f>
        <v>0</v>
      </c>
      <c r="G480" s="83">
        <f t="shared" si="2"/>
        <v>0</v>
      </c>
    </row>
    <row r="481" ht="12.75" customHeight="1">
      <c r="A481" s="78">
        <f>'data '!A482</f>
        <v>38817</v>
      </c>
      <c r="B481" s="83">
        <f>'data '!K482</f>
        <v>484.4666522</v>
      </c>
      <c r="C481" s="83">
        <f t="shared" si="1"/>
        <v>484.4666522</v>
      </c>
      <c r="D481" s="83">
        <f>'data '!P482</f>
        <v>2301.341589</v>
      </c>
      <c r="E481" s="83">
        <f t="shared" si="3"/>
        <v>2301.341589</v>
      </c>
      <c r="F481" s="83">
        <f>'data '!U482</f>
        <v>0</v>
      </c>
      <c r="G481" s="83">
        <f t="shared" si="2"/>
        <v>0</v>
      </c>
    </row>
    <row r="482" ht="12.75" customHeight="1">
      <c r="A482" s="78">
        <f>'data '!A483</f>
        <v>38819</v>
      </c>
      <c r="B482" s="83">
        <f>'data '!K483</f>
        <v>484.4666522</v>
      </c>
      <c r="C482" s="83">
        <f t="shared" si="1"/>
        <v>484.4666522</v>
      </c>
      <c r="D482" s="83">
        <f>'data '!P483</f>
        <v>0</v>
      </c>
      <c r="E482" s="83">
        <f t="shared" si="3"/>
        <v>0</v>
      </c>
      <c r="F482" s="83">
        <f>'data '!U483</f>
        <v>0</v>
      </c>
      <c r="G482" s="83">
        <f t="shared" si="2"/>
        <v>0</v>
      </c>
    </row>
    <row r="483" ht="12.75" customHeight="1">
      <c r="A483" s="78">
        <f>'data '!A484</f>
        <v>38820</v>
      </c>
      <c r="B483" s="83">
        <f>'data '!K484</f>
        <v>484.4666522</v>
      </c>
      <c r="C483" s="83">
        <f t="shared" si="1"/>
        <v>484.4666522</v>
      </c>
      <c r="D483" s="83">
        <f>'data '!P484</f>
        <v>0</v>
      </c>
      <c r="E483" s="83">
        <f t="shared" si="3"/>
        <v>0</v>
      </c>
      <c r="F483" s="83">
        <f>'data '!U484</f>
        <v>0</v>
      </c>
      <c r="G483" s="83">
        <f t="shared" si="2"/>
        <v>0</v>
      </c>
    </row>
    <row r="484" ht="12.75" customHeight="1">
      <c r="A484" s="78">
        <f>'data '!A485</f>
        <v>38824</v>
      </c>
      <c r="B484" s="83">
        <f>'data '!K485</f>
        <v>484.4666522</v>
      </c>
      <c r="C484" s="83">
        <f t="shared" si="1"/>
        <v>484.4666522</v>
      </c>
      <c r="D484" s="83">
        <f>'data '!P485</f>
        <v>2301.341589</v>
      </c>
      <c r="E484" s="83">
        <f t="shared" si="3"/>
        <v>2301.341589</v>
      </c>
      <c r="F484" s="83">
        <f>'data '!U485</f>
        <v>0</v>
      </c>
      <c r="G484" s="83">
        <f t="shared" si="2"/>
        <v>0</v>
      </c>
    </row>
    <row r="485" ht="12.75" customHeight="1">
      <c r="A485" s="78">
        <f>'data '!A486</f>
        <v>38825</v>
      </c>
      <c r="B485" s="83">
        <f>'data '!K486</f>
        <v>484.4666522</v>
      </c>
      <c r="C485" s="83">
        <f t="shared" si="1"/>
        <v>484.4666522</v>
      </c>
      <c r="D485" s="83">
        <f>'data '!P486</f>
        <v>0</v>
      </c>
      <c r="E485" s="83">
        <f t="shared" si="3"/>
        <v>0</v>
      </c>
      <c r="F485" s="83">
        <f>'data '!U486</f>
        <v>0</v>
      </c>
      <c r="G485" s="83">
        <f t="shared" si="2"/>
        <v>0</v>
      </c>
    </row>
    <row r="486" ht="12.75" customHeight="1">
      <c r="A486" s="78">
        <f>'data '!A487</f>
        <v>38826</v>
      </c>
      <c r="B486" s="83">
        <f>'data '!K487</f>
        <v>484.4666522</v>
      </c>
      <c r="C486" s="83">
        <f t="shared" si="1"/>
        <v>484.4666522</v>
      </c>
      <c r="D486" s="83">
        <f>'data '!P487</f>
        <v>0</v>
      </c>
      <c r="E486" s="83">
        <f t="shared" si="3"/>
        <v>0</v>
      </c>
      <c r="F486" s="83">
        <f>'data '!U487</f>
        <v>0</v>
      </c>
      <c r="G486" s="83">
        <f t="shared" si="2"/>
        <v>0</v>
      </c>
    </row>
    <row r="487" ht="12.75" customHeight="1">
      <c r="A487" s="78">
        <f>'data '!A488</f>
        <v>38827</v>
      </c>
      <c r="B487" s="83">
        <f>'data '!K488</f>
        <v>484.4666522</v>
      </c>
      <c r="C487" s="83">
        <f t="shared" si="1"/>
        <v>484.4666522</v>
      </c>
      <c r="D487" s="83">
        <f>'data '!P488</f>
        <v>0</v>
      </c>
      <c r="E487" s="83">
        <f t="shared" si="3"/>
        <v>0</v>
      </c>
      <c r="F487" s="83">
        <f>'data '!U488</f>
        <v>0</v>
      </c>
      <c r="G487" s="83">
        <f t="shared" si="2"/>
        <v>0</v>
      </c>
    </row>
    <row r="488" ht="12.75" customHeight="1">
      <c r="A488" s="78">
        <f>'data '!A489</f>
        <v>38828</v>
      </c>
      <c r="B488" s="83">
        <f>'data '!K489</f>
        <v>484.4666522</v>
      </c>
      <c r="C488" s="83">
        <f t="shared" si="1"/>
        <v>484.4666522</v>
      </c>
      <c r="D488" s="83">
        <f>'data '!P489</f>
        <v>0</v>
      </c>
      <c r="E488" s="83">
        <f t="shared" si="3"/>
        <v>0</v>
      </c>
      <c r="F488" s="83">
        <f>'data '!U489</f>
        <v>0</v>
      </c>
      <c r="G488" s="83">
        <f t="shared" si="2"/>
        <v>0</v>
      </c>
    </row>
    <row r="489" ht="12.75" customHeight="1">
      <c r="A489" s="78">
        <f>'data '!A490</f>
        <v>38831</v>
      </c>
      <c r="B489" s="83">
        <f>'data '!K490</f>
        <v>484.4666522</v>
      </c>
      <c r="C489" s="83">
        <f t="shared" si="1"/>
        <v>484.4666522</v>
      </c>
      <c r="D489" s="83">
        <f>'data '!P490</f>
        <v>2301.341589</v>
      </c>
      <c r="E489" s="83">
        <f t="shared" si="3"/>
        <v>2301.341589</v>
      </c>
      <c r="F489" s="83">
        <f>'data '!U490</f>
        <v>0</v>
      </c>
      <c r="G489" s="83">
        <f t="shared" si="2"/>
        <v>0</v>
      </c>
    </row>
    <row r="490" ht="12.75" customHeight="1">
      <c r="A490" s="78">
        <f>'data '!A491</f>
        <v>38832</v>
      </c>
      <c r="B490" s="83">
        <f>'data '!K491</f>
        <v>484.4666522</v>
      </c>
      <c r="C490" s="83">
        <f t="shared" si="1"/>
        <v>484.4666522</v>
      </c>
      <c r="D490" s="83">
        <f>'data '!P491</f>
        <v>0</v>
      </c>
      <c r="E490" s="83">
        <f t="shared" si="3"/>
        <v>0</v>
      </c>
      <c r="F490" s="83">
        <f>'data '!U491</f>
        <v>0</v>
      </c>
      <c r="G490" s="83">
        <f t="shared" si="2"/>
        <v>0</v>
      </c>
    </row>
    <row r="491" ht="12.75" customHeight="1">
      <c r="A491" s="78">
        <f>'data '!A492</f>
        <v>38833</v>
      </c>
      <c r="B491" s="83">
        <f>'data '!K492</f>
        <v>484.4666522</v>
      </c>
      <c r="C491" s="83">
        <f t="shared" si="1"/>
        <v>484.4666522</v>
      </c>
      <c r="D491" s="83">
        <f>'data '!P492</f>
        <v>0</v>
      </c>
      <c r="E491" s="83">
        <f t="shared" si="3"/>
        <v>0</v>
      </c>
      <c r="F491" s="83">
        <f>'data '!U492</f>
        <v>0</v>
      </c>
      <c r="G491" s="83">
        <f t="shared" si="2"/>
        <v>0</v>
      </c>
    </row>
    <row r="492" ht="12.75" customHeight="1">
      <c r="A492" s="78">
        <f>'data '!A493</f>
        <v>38834</v>
      </c>
      <c r="B492" s="83">
        <f>'data '!K493</f>
        <v>484.4666522</v>
      </c>
      <c r="C492" s="83">
        <f t="shared" si="1"/>
        <v>484.4666522</v>
      </c>
      <c r="D492" s="83">
        <f>'data '!P493</f>
        <v>0</v>
      </c>
      <c r="E492" s="83">
        <f t="shared" si="3"/>
        <v>0</v>
      </c>
      <c r="F492" s="83">
        <f>'data '!U493</f>
        <v>0</v>
      </c>
      <c r="G492" s="83">
        <f t="shared" si="2"/>
        <v>0</v>
      </c>
    </row>
    <row r="493" ht="12.75" customHeight="1">
      <c r="A493" s="78">
        <f>'data '!A494</f>
        <v>38835</v>
      </c>
      <c r="B493" s="83">
        <f>'data '!K494</f>
        <v>484.4666522</v>
      </c>
      <c r="C493" s="83">
        <f t="shared" si="1"/>
        <v>484.4666522</v>
      </c>
      <c r="D493" s="83">
        <f>'data '!P494</f>
        <v>0</v>
      </c>
      <c r="E493" s="83">
        <f t="shared" si="3"/>
        <v>0</v>
      </c>
      <c r="F493" s="83">
        <f>'data '!U494</f>
        <v>0</v>
      </c>
      <c r="G493" s="83">
        <f t="shared" si="2"/>
        <v>0</v>
      </c>
    </row>
    <row r="494" ht="12.75" customHeight="1">
      <c r="A494" s="78">
        <f>'data '!A495</f>
        <v>38836</v>
      </c>
      <c r="B494" s="83">
        <f>'data '!K495</f>
        <v>484.4666522</v>
      </c>
      <c r="C494" s="83">
        <f t="shared" si="1"/>
        <v>484.4666522</v>
      </c>
      <c r="D494" s="83">
        <f>'data '!P495</f>
        <v>0</v>
      </c>
      <c r="E494" s="83">
        <f t="shared" si="3"/>
        <v>0</v>
      </c>
      <c r="F494" s="83">
        <f>'data '!U495</f>
        <v>0</v>
      </c>
      <c r="G494" s="83">
        <f t="shared" si="2"/>
        <v>0</v>
      </c>
    </row>
    <row r="495" ht="12.75" customHeight="1">
      <c r="A495" s="78">
        <f>'data '!A496</f>
        <v>38839</v>
      </c>
      <c r="B495" s="83">
        <f>'data '!K496</f>
        <v>484.4666522</v>
      </c>
      <c r="C495" s="83">
        <f t="shared" si="1"/>
        <v>484.4666522</v>
      </c>
      <c r="D495" s="83">
        <f>'data '!P496</f>
        <v>2301.341589</v>
      </c>
      <c r="E495" s="83">
        <f t="shared" si="3"/>
        <v>2301.341589</v>
      </c>
      <c r="F495" s="83">
        <f>'data '!U496</f>
        <v>10000</v>
      </c>
      <c r="G495" s="83">
        <f t="shared" si="2"/>
        <v>10000</v>
      </c>
    </row>
    <row r="496" ht="12.75" customHeight="1">
      <c r="A496" s="78">
        <f>'data '!A497</f>
        <v>38840</v>
      </c>
      <c r="B496" s="83">
        <f>'data '!K497</f>
        <v>484.4666522</v>
      </c>
      <c r="C496" s="83">
        <f t="shared" si="1"/>
        <v>484.4666522</v>
      </c>
      <c r="D496" s="83">
        <f>'data '!P497</f>
        <v>0</v>
      </c>
      <c r="E496" s="83">
        <f t="shared" si="3"/>
        <v>0</v>
      </c>
      <c r="F496" s="83">
        <f>'data '!U497</f>
        <v>0</v>
      </c>
      <c r="G496" s="83">
        <f t="shared" si="2"/>
        <v>0</v>
      </c>
    </row>
    <row r="497" ht="12.75" customHeight="1">
      <c r="A497" s="78">
        <f>'data '!A498</f>
        <v>38841</v>
      </c>
      <c r="B497" s="83">
        <f>'data '!K498</f>
        <v>484.4666522</v>
      </c>
      <c r="C497" s="83">
        <f t="shared" si="1"/>
        <v>484.4666522</v>
      </c>
      <c r="D497" s="83">
        <f>'data '!P498</f>
        <v>0</v>
      </c>
      <c r="E497" s="83">
        <f t="shared" si="3"/>
        <v>0</v>
      </c>
      <c r="F497" s="83">
        <f>'data '!U498</f>
        <v>0</v>
      </c>
      <c r="G497" s="83">
        <f t="shared" si="2"/>
        <v>0</v>
      </c>
    </row>
    <row r="498" ht="12.75" customHeight="1">
      <c r="A498" s="78">
        <f>'data '!A499</f>
        <v>38842</v>
      </c>
      <c r="B498" s="83">
        <f>'data '!K499</f>
        <v>484.4666522</v>
      </c>
      <c r="C498" s="83">
        <f t="shared" si="1"/>
        <v>484.4666522</v>
      </c>
      <c r="D498" s="83">
        <f>'data '!P499</f>
        <v>0</v>
      </c>
      <c r="E498" s="83">
        <f t="shared" si="3"/>
        <v>0</v>
      </c>
      <c r="F498" s="83">
        <f>'data '!U499</f>
        <v>0</v>
      </c>
      <c r="G498" s="83">
        <f t="shared" si="2"/>
        <v>0</v>
      </c>
    </row>
    <row r="499" ht="12.75" customHeight="1">
      <c r="A499" s="78">
        <f>'data '!A500</f>
        <v>38845</v>
      </c>
      <c r="B499" s="83">
        <f>'data '!K500</f>
        <v>484.4666522</v>
      </c>
      <c r="C499" s="83">
        <f t="shared" si="1"/>
        <v>484.4666522</v>
      </c>
      <c r="D499" s="83">
        <f>'data '!P500</f>
        <v>2301.341589</v>
      </c>
      <c r="E499" s="83">
        <f t="shared" si="3"/>
        <v>2301.341589</v>
      </c>
      <c r="F499" s="83">
        <f>'data '!U500</f>
        <v>0</v>
      </c>
      <c r="G499" s="83">
        <f t="shared" si="2"/>
        <v>0</v>
      </c>
    </row>
    <row r="500" ht="12.75" customHeight="1">
      <c r="A500" s="78">
        <f>'data '!A501</f>
        <v>38846</v>
      </c>
      <c r="B500" s="83">
        <f>'data '!K501</f>
        <v>484.4666522</v>
      </c>
      <c r="C500" s="83">
        <f t="shared" si="1"/>
        <v>484.4666522</v>
      </c>
      <c r="D500" s="83">
        <f>'data '!P501</f>
        <v>0</v>
      </c>
      <c r="E500" s="83">
        <f t="shared" si="3"/>
        <v>0</v>
      </c>
      <c r="F500" s="83">
        <f>'data '!U501</f>
        <v>0</v>
      </c>
      <c r="G500" s="83">
        <f t="shared" si="2"/>
        <v>0</v>
      </c>
    </row>
    <row r="501" ht="12.75" customHeight="1">
      <c r="A501" s="78">
        <f>'data '!A502</f>
        <v>38847</v>
      </c>
      <c r="B501" s="83">
        <f>'data '!K502</f>
        <v>484.4666522</v>
      </c>
      <c r="C501" s="83">
        <f t="shared" si="1"/>
        <v>484.4666522</v>
      </c>
      <c r="D501" s="83">
        <f>'data '!P502</f>
        <v>0</v>
      </c>
      <c r="E501" s="83">
        <f t="shared" si="3"/>
        <v>0</v>
      </c>
      <c r="F501" s="83">
        <f>'data '!U502</f>
        <v>0</v>
      </c>
      <c r="G501" s="83">
        <f t="shared" si="2"/>
        <v>0</v>
      </c>
    </row>
    <row r="502" ht="12.75" customHeight="1">
      <c r="A502" s="78">
        <f>'data '!A503</f>
        <v>38848</v>
      </c>
      <c r="B502" s="83">
        <f>'data '!K503</f>
        <v>484.4666522</v>
      </c>
      <c r="C502" s="83">
        <f t="shared" si="1"/>
        <v>484.4666522</v>
      </c>
      <c r="D502" s="83">
        <f>'data '!P503</f>
        <v>0</v>
      </c>
      <c r="E502" s="83">
        <f t="shared" si="3"/>
        <v>0</v>
      </c>
      <c r="F502" s="83">
        <f>'data '!U503</f>
        <v>0</v>
      </c>
      <c r="G502" s="83">
        <f t="shared" si="2"/>
        <v>0</v>
      </c>
    </row>
    <row r="503" ht="12.75" customHeight="1">
      <c r="A503" s="78">
        <f>'data '!A504</f>
        <v>38849</v>
      </c>
      <c r="B503" s="83">
        <f>'data '!K504</f>
        <v>484.4666522</v>
      </c>
      <c r="C503" s="83">
        <f t="shared" si="1"/>
        <v>484.4666522</v>
      </c>
      <c r="D503" s="83">
        <f>'data '!P504</f>
        <v>0</v>
      </c>
      <c r="E503" s="83">
        <f t="shared" si="3"/>
        <v>0</v>
      </c>
      <c r="F503" s="83">
        <f>'data '!U504</f>
        <v>0</v>
      </c>
      <c r="G503" s="83">
        <f t="shared" si="2"/>
        <v>0</v>
      </c>
    </row>
    <row r="504" ht="12.75" customHeight="1">
      <c r="A504" s="78">
        <f>'data '!A505</f>
        <v>38852</v>
      </c>
      <c r="B504" s="83">
        <f>'data '!K505</f>
        <v>484.4666522</v>
      </c>
      <c r="C504" s="83">
        <f t="shared" si="1"/>
        <v>484.4666522</v>
      </c>
      <c r="D504" s="83">
        <f>'data '!P505</f>
        <v>2301.341589</v>
      </c>
      <c r="E504" s="83">
        <f t="shared" si="3"/>
        <v>2301.341589</v>
      </c>
      <c r="F504" s="83">
        <f>'data '!U505</f>
        <v>0</v>
      </c>
      <c r="G504" s="83">
        <f t="shared" si="2"/>
        <v>0</v>
      </c>
    </row>
    <row r="505" ht="12.75" customHeight="1">
      <c r="A505" s="78">
        <f>'data '!A506</f>
        <v>38853</v>
      </c>
      <c r="B505" s="83">
        <f>'data '!K506</f>
        <v>484.4666522</v>
      </c>
      <c r="C505" s="83">
        <f t="shared" si="1"/>
        <v>484.4666522</v>
      </c>
      <c r="D505" s="83">
        <f>'data '!P506</f>
        <v>0</v>
      </c>
      <c r="E505" s="83">
        <f t="shared" si="3"/>
        <v>0</v>
      </c>
      <c r="F505" s="83">
        <f>'data '!U506</f>
        <v>0</v>
      </c>
      <c r="G505" s="83">
        <f t="shared" si="2"/>
        <v>0</v>
      </c>
    </row>
    <row r="506" ht="12.75" customHeight="1">
      <c r="A506" s="78">
        <f>'data '!A507</f>
        <v>38854</v>
      </c>
      <c r="B506" s="83">
        <f>'data '!K507</f>
        <v>484.4666522</v>
      </c>
      <c r="C506" s="83">
        <f t="shared" si="1"/>
        <v>484.4666522</v>
      </c>
      <c r="D506" s="83">
        <f>'data '!P507</f>
        <v>0</v>
      </c>
      <c r="E506" s="83">
        <f t="shared" si="3"/>
        <v>0</v>
      </c>
      <c r="F506" s="83">
        <f>'data '!U507</f>
        <v>0</v>
      </c>
      <c r="G506" s="83">
        <f t="shared" si="2"/>
        <v>0</v>
      </c>
    </row>
    <row r="507" ht="12.75" customHeight="1">
      <c r="A507" s="78">
        <f>'data '!A508</f>
        <v>38855</v>
      </c>
      <c r="B507" s="83">
        <f>'data '!K508</f>
        <v>484.4666522</v>
      </c>
      <c r="C507" s="83">
        <f t="shared" si="1"/>
        <v>484.4666522</v>
      </c>
      <c r="D507" s="83">
        <f>'data '!P508</f>
        <v>0</v>
      </c>
      <c r="E507" s="83">
        <f t="shared" si="3"/>
        <v>0</v>
      </c>
      <c r="F507" s="83">
        <f>'data '!U508</f>
        <v>0</v>
      </c>
      <c r="G507" s="83">
        <f t="shared" si="2"/>
        <v>0</v>
      </c>
    </row>
    <row r="508" ht="12.75" customHeight="1">
      <c r="A508" s="78">
        <f>'data '!A509</f>
        <v>38856</v>
      </c>
      <c r="B508" s="83">
        <f>'data '!K509</f>
        <v>484.4666522</v>
      </c>
      <c r="C508" s="83">
        <f t="shared" si="1"/>
        <v>484.4666522</v>
      </c>
      <c r="D508" s="83">
        <f>'data '!P509</f>
        <v>0</v>
      </c>
      <c r="E508" s="83">
        <f t="shared" si="3"/>
        <v>0</v>
      </c>
      <c r="F508" s="83">
        <f>'data '!U509</f>
        <v>0</v>
      </c>
      <c r="G508" s="83">
        <f t="shared" si="2"/>
        <v>0</v>
      </c>
    </row>
    <row r="509" ht="12.75" customHeight="1">
      <c r="A509" s="78">
        <f>'data '!A510</f>
        <v>38859</v>
      </c>
      <c r="B509" s="83">
        <f>'data '!K510</f>
        <v>484.4666522</v>
      </c>
      <c r="C509" s="83">
        <f t="shared" si="1"/>
        <v>484.4666522</v>
      </c>
      <c r="D509" s="83">
        <f>'data '!P510</f>
        <v>2301.341589</v>
      </c>
      <c r="E509" s="83">
        <f t="shared" si="3"/>
        <v>2301.341589</v>
      </c>
      <c r="F509" s="83">
        <f>'data '!U510</f>
        <v>0</v>
      </c>
      <c r="G509" s="83">
        <f t="shared" si="2"/>
        <v>0</v>
      </c>
    </row>
    <row r="510" ht="12.75" customHeight="1">
      <c r="A510" s="78">
        <f>'data '!A511</f>
        <v>38860</v>
      </c>
      <c r="B510" s="83">
        <f>'data '!K511</f>
        <v>484.4666522</v>
      </c>
      <c r="C510" s="83">
        <f t="shared" si="1"/>
        <v>484.4666522</v>
      </c>
      <c r="D510" s="83">
        <f>'data '!P511</f>
        <v>0</v>
      </c>
      <c r="E510" s="83">
        <f t="shared" si="3"/>
        <v>0</v>
      </c>
      <c r="F510" s="83">
        <f>'data '!U511</f>
        <v>0</v>
      </c>
      <c r="G510" s="83">
        <f t="shared" si="2"/>
        <v>0</v>
      </c>
    </row>
    <row r="511" ht="12.75" customHeight="1">
      <c r="A511" s="78">
        <f>'data '!A512</f>
        <v>38861</v>
      </c>
      <c r="B511" s="83">
        <f>'data '!K512</f>
        <v>484.4666522</v>
      </c>
      <c r="C511" s="83">
        <f t="shared" si="1"/>
        <v>484.4666522</v>
      </c>
      <c r="D511" s="83">
        <f>'data '!P512</f>
        <v>0</v>
      </c>
      <c r="E511" s="83">
        <f t="shared" si="3"/>
        <v>0</v>
      </c>
      <c r="F511" s="83">
        <f>'data '!U512</f>
        <v>0</v>
      </c>
      <c r="G511" s="83">
        <f t="shared" si="2"/>
        <v>0</v>
      </c>
    </row>
    <row r="512" ht="12.75" customHeight="1">
      <c r="A512" s="78">
        <f>'data '!A513</f>
        <v>38862</v>
      </c>
      <c r="B512" s="83">
        <f>'data '!K513</f>
        <v>484.4666522</v>
      </c>
      <c r="C512" s="83">
        <f t="shared" si="1"/>
        <v>484.4666522</v>
      </c>
      <c r="D512" s="83">
        <f>'data '!P513</f>
        <v>0</v>
      </c>
      <c r="E512" s="83">
        <f t="shared" si="3"/>
        <v>0</v>
      </c>
      <c r="F512" s="83">
        <f>'data '!U513</f>
        <v>0</v>
      </c>
      <c r="G512" s="83">
        <f t="shared" si="2"/>
        <v>0</v>
      </c>
    </row>
    <row r="513" ht="12.75" customHeight="1">
      <c r="A513" s="78">
        <f>'data '!A514</f>
        <v>38863</v>
      </c>
      <c r="B513" s="83">
        <f>'data '!K514</f>
        <v>484.4666522</v>
      </c>
      <c r="C513" s="83">
        <f t="shared" si="1"/>
        <v>484.4666522</v>
      </c>
      <c r="D513" s="83">
        <f>'data '!P514</f>
        <v>0</v>
      </c>
      <c r="E513" s="83">
        <f t="shared" si="3"/>
        <v>0</v>
      </c>
      <c r="F513" s="83">
        <f>'data '!U514</f>
        <v>0</v>
      </c>
      <c r="G513" s="83">
        <f t="shared" si="2"/>
        <v>0</v>
      </c>
    </row>
    <row r="514" ht="12.75" customHeight="1">
      <c r="A514" s="78">
        <f>'data '!A515</f>
        <v>38866</v>
      </c>
      <c r="B514" s="83">
        <f>'data '!K515</f>
        <v>484.4666522</v>
      </c>
      <c r="C514" s="83">
        <f t="shared" si="1"/>
        <v>484.4666522</v>
      </c>
      <c r="D514" s="83">
        <f>'data '!P515</f>
        <v>2301.341589</v>
      </c>
      <c r="E514" s="83">
        <f t="shared" si="3"/>
        <v>2301.341589</v>
      </c>
      <c r="F514" s="83">
        <f>'data '!U515</f>
        <v>0</v>
      </c>
      <c r="G514" s="83">
        <f t="shared" si="2"/>
        <v>0</v>
      </c>
    </row>
    <row r="515" ht="12.75" customHeight="1">
      <c r="A515" s="78">
        <f>'data '!A516</f>
        <v>38867</v>
      </c>
      <c r="B515" s="83">
        <f>'data '!K516</f>
        <v>484.4666522</v>
      </c>
      <c r="C515" s="83">
        <f t="shared" si="1"/>
        <v>484.4666522</v>
      </c>
      <c r="D515" s="83">
        <f>'data '!P516</f>
        <v>0</v>
      </c>
      <c r="E515" s="83">
        <f t="shared" si="3"/>
        <v>0</v>
      </c>
      <c r="F515" s="83">
        <f>'data '!U516</f>
        <v>0</v>
      </c>
      <c r="G515" s="83">
        <f t="shared" si="2"/>
        <v>0</v>
      </c>
    </row>
    <row r="516" ht="12.75" customHeight="1">
      <c r="A516" s="78">
        <f>'data '!A517</f>
        <v>38868</v>
      </c>
      <c r="B516" s="83">
        <f>'data '!K517</f>
        <v>484.4666522</v>
      </c>
      <c r="C516" s="83">
        <f t="shared" si="1"/>
        <v>484.4666522</v>
      </c>
      <c r="D516" s="83">
        <f>'data '!P517</f>
        <v>0</v>
      </c>
      <c r="E516" s="83">
        <f t="shared" si="3"/>
        <v>0</v>
      </c>
      <c r="F516" s="83">
        <f>'data '!U517</f>
        <v>0</v>
      </c>
      <c r="G516" s="83">
        <f t="shared" si="2"/>
        <v>0</v>
      </c>
    </row>
    <row r="517" ht="12.75" customHeight="1">
      <c r="A517" s="78">
        <f>'data '!A518</f>
        <v>38869</v>
      </c>
      <c r="B517" s="83">
        <f>'data '!K518</f>
        <v>484.4666522</v>
      </c>
      <c r="C517" s="83">
        <f t="shared" si="1"/>
        <v>484.4666522</v>
      </c>
      <c r="D517" s="83">
        <f>'data '!P518</f>
        <v>0</v>
      </c>
      <c r="E517" s="83">
        <f t="shared" si="3"/>
        <v>0</v>
      </c>
      <c r="F517" s="83">
        <f>'data '!U518</f>
        <v>10000</v>
      </c>
      <c r="G517" s="83">
        <f t="shared" si="2"/>
        <v>10000</v>
      </c>
    </row>
    <row r="518" ht="12.75" customHeight="1">
      <c r="A518" s="78">
        <f>'data '!A519</f>
        <v>38870</v>
      </c>
      <c r="B518" s="83">
        <f>'data '!K519</f>
        <v>484.4666522</v>
      </c>
      <c r="C518" s="83">
        <f t="shared" si="1"/>
        <v>484.4666522</v>
      </c>
      <c r="D518" s="83">
        <f>'data '!P519</f>
        <v>0</v>
      </c>
      <c r="E518" s="83">
        <f t="shared" si="3"/>
        <v>0</v>
      </c>
      <c r="F518" s="83">
        <f>'data '!U519</f>
        <v>0</v>
      </c>
      <c r="G518" s="83">
        <f t="shared" si="2"/>
        <v>0</v>
      </c>
    </row>
    <row r="519" ht="12.75" customHeight="1">
      <c r="A519" s="78">
        <f>'data '!A520</f>
        <v>38873</v>
      </c>
      <c r="B519" s="83">
        <f>'data '!K520</f>
        <v>484.4666522</v>
      </c>
      <c r="C519" s="83">
        <f t="shared" si="1"/>
        <v>484.4666522</v>
      </c>
      <c r="D519" s="83">
        <f>'data '!P520</f>
        <v>2301.341589</v>
      </c>
      <c r="E519" s="83">
        <f t="shared" si="3"/>
        <v>2301.341589</v>
      </c>
      <c r="F519" s="83">
        <f>'data '!U520</f>
        <v>0</v>
      </c>
      <c r="G519" s="83">
        <f t="shared" si="2"/>
        <v>0</v>
      </c>
    </row>
    <row r="520" ht="12.75" customHeight="1">
      <c r="A520" s="78">
        <f>'data '!A521</f>
        <v>38874</v>
      </c>
      <c r="B520" s="83">
        <f>'data '!K521</f>
        <v>484.4666522</v>
      </c>
      <c r="C520" s="83">
        <f t="shared" si="1"/>
        <v>484.4666522</v>
      </c>
      <c r="D520" s="83">
        <f>'data '!P521</f>
        <v>0</v>
      </c>
      <c r="E520" s="83">
        <f t="shared" si="3"/>
        <v>0</v>
      </c>
      <c r="F520" s="83">
        <f>'data '!U521</f>
        <v>0</v>
      </c>
      <c r="G520" s="83">
        <f t="shared" si="2"/>
        <v>0</v>
      </c>
    </row>
    <row r="521" ht="12.75" customHeight="1">
      <c r="A521" s="78">
        <f>'data '!A522</f>
        <v>38875</v>
      </c>
      <c r="B521" s="83">
        <f>'data '!K522</f>
        <v>484.4666522</v>
      </c>
      <c r="C521" s="83">
        <f t="shared" si="1"/>
        <v>484.4666522</v>
      </c>
      <c r="D521" s="83">
        <f>'data '!P522</f>
        <v>0</v>
      </c>
      <c r="E521" s="83">
        <f t="shared" si="3"/>
        <v>0</v>
      </c>
      <c r="F521" s="83">
        <f>'data '!U522</f>
        <v>0</v>
      </c>
      <c r="G521" s="83">
        <f t="shared" si="2"/>
        <v>0</v>
      </c>
    </row>
    <row r="522" ht="12.75" customHeight="1">
      <c r="A522" s="78">
        <f>'data '!A523</f>
        <v>38876</v>
      </c>
      <c r="B522" s="83">
        <f>'data '!K523</f>
        <v>484.4666522</v>
      </c>
      <c r="C522" s="83">
        <f t="shared" si="1"/>
        <v>484.4666522</v>
      </c>
      <c r="D522" s="83">
        <f>'data '!P523</f>
        <v>0</v>
      </c>
      <c r="E522" s="83">
        <f t="shared" si="3"/>
        <v>0</v>
      </c>
      <c r="F522" s="83">
        <f>'data '!U523</f>
        <v>0</v>
      </c>
      <c r="G522" s="83">
        <f t="shared" si="2"/>
        <v>0</v>
      </c>
    </row>
    <row r="523" ht="12.75" customHeight="1">
      <c r="A523" s="78">
        <f>'data '!A524</f>
        <v>38877</v>
      </c>
      <c r="B523" s="83">
        <f>'data '!K524</f>
        <v>484.4666522</v>
      </c>
      <c r="C523" s="83">
        <f t="shared" si="1"/>
        <v>484.4666522</v>
      </c>
      <c r="D523" s="83">
        <f>'data '!P524</f>
        <v>0</v>
      </c>
      <c r="E523" s="83">
        <f t="shared" si="3"/>
        <v>0</v>
      </c>
      <c r="F523" s="83">
        <f>'data '!U524</f>
        <v>0</v>
      </c>
      <c r="G523" s="83">
        <f t="shared" si="2"/>
        <v>0</v>
      </c>
    </row>
    <row r="524" ht="12.75" customHeight="1">
      <c r="A524" s="78">
        <f>'data '!A525</f>
        <v>38880</v>
      </c>
      <c r="B524" s="83">
        <f>'data '!K525</f>
        <v>484.4666522</v>
      </c>
      <c r="C524" s="83">
        <f t="shared" si="1"/>
        <v>484.4666522</v>
      </c>
      <c r="D524" s="83">
        <f>'data '!P525</f>
        <v>2301.341589</v>
      </c>
      <c r="E524" s="83">
        <f t="shared" si="3"/>
        <v>2301.341589</v>
      </c>
      <c r="F524" s="83">
        <f>'data '!U525</f>
        <v>0</v>
      </c>
      <c r="G524" s="83">
        <f t="shared" si="2"/>
        <v>0</v>
      </c>
    </row>
    <row r="525" ht="12.75" customHeight="1">
      <c r="A525" s="78">
        <f>'data '!A526</f>
        <v>38881</v>
      </c>
      <c r="B525" s="83">
        <f>'data '!K526</f>
        <v>484.4666522</v>
      </c>
      <c r="C525" s="83">
        <f t="shared" si="1"/>
        <v>484.4666522</v>
      </c>
      <c r="D525" s="83">
        <f>'data '!P526</f>
        <v>0</v>
      </c>
      <c r="E525" s="83">
        <f t="shared" si="3"/>
        <v>0</v>
      </c>
      <c r="F525" s="83">
        <f>'data '!U526</f>
        <v>0</v>
      </c>
      <c r="G525" s="83">
        <f t="shared" si="2"/>
        <v>0</v>
      </c>
    </row>
    <row r="526" ht="12.75" customHeight="1">
      <c r="A526" s="78">
        <f>'data '!A527</f>
        <v>38882</v>
      </c>
      <c r="B526" s="83">
        <f>'data '!K527</f>
        <v>484.4666522</v>
      </c>
      <c r="C526" s="83">
        <f t="shared" si="1"/>
        <v>484.4666522</v>
      </c>
      <c r="D526" s="83">
        <f>'data '!P527</f>
        <v>0</v>
      </c>
      <c r="E526" s="83">
        <f t="shared" si="3"/>
        <v>0</v>
      </c>
      <c r="F526" s="83">
        <f>'data '!U527</f>
        <v>0</v>
      </c>
      <c r="G526" s="83">
        <f t="shared" si="2"/>
        <v>0</v>
      </c>
    </row>
    <row r="527" ht="12.75" customHeight="1">
      <c r="A527" s="78">
        <f>'data '!A528</f>
        <v>38883</v>
      </c>
      <c r="B527" s="83">
        <f>'data '!K528</f>
        <v>484.4666522</v>
      </c>
      <c r="C527" s="83">
        <f t="shared" si="1"/>
        <v>484.4666522</v>
      </c>
      <c r="D527" s="83">
        <f>'data '!P528</f>
        <v>0</v>
      </c>
      <c r="E527" s="83">
        <f t="shared" si="3"/>
        <v>0</v>
      </c>
      <c r="F527" s="83">
        <f>'data '!U528</f>
        <v>0</v>
      </c>
      <c r="G527" s="83">
        <f t="shared" si="2"/>
        <v>0</v>
      </c>
    </row>
    <row r="528" ht="12.75" customHeight="1">
      <c r="A528" s="78">
        <f>'data '!A529</f>
        <v>38884</v>
      </c>
      <c r="B528" s="83">
        <f>'data '!K529</f>
        <v>484.4666522</v>
      </c>
      <c r="C528" s="83">
        <f t="shared" si="1"/>
        <v>484.4666522</v>
      </c>
      <c r="D528" s="83">
        <f>'data '!P529</f>
        <v>0</v>
      </c>
      <c r="E528" s="83">
        <f t="shared" si="3"/>
        <v>0</v>
      </c>
      <c r="F528" s="83">
        <f>'data '!U529</f>
        <v>0</v>
      </c>
      <c r="G528" s="83">
        <f t="shared" si="2"/>
        <v>0</v>
      </c>
    </row>
    <row r="529" ht="12.75" customHeight="1">
      <c r="A529" s="78">
        <f>'data '!A530</f>
        <v>38887</v>
      </c>
      <c r="B529" s="83">
        <f>'data '!K530</f>
        <v>484.4666522</v>
      </c>
      <c r="C529" s="83">
        <f t="shared" si="1"/>
        <v>484.4666522</v>
      </c>
      <c r="D529" s="83">
        <f>'data '!P530</f>
        <v>2301.341589</v>
      </c>
      <c r="E529" s="83">
        <f t="shared" si="3"/>
        <v>2301.341589</v>
      </c>
      <c r="F529" s="83">
        <f>'data '!U530</f>
        <v>0</v>
      </c>
      <c r="G529" s="83">
        <f t="shared" si="2"/>
        <v>0</v>
      </c>
    </row>
    <row r="530" ht="12.75" customHeight="1">
      <c r="A530" s="78">
        <f>'data '!A531</f>
        <v>38888</v>
      </c>
      <c r="B530" s="83">
        <f>'data '!K531</f>
        <v>484.4666522</v>
      </c>
      <c r="C530" s="83">
        <f t="shared" si="1"/>
        <v>484.4666522</v>
      </c>
      <c r="D530" s="83">
        <f>'data '!P531</f>
        <v>0</v>
      </c>
      <c r="E530" s="83">
        <f t="shared" si="3"/>
        <v>0</v>
      </c>
      <c r="F530" s="83">
        <f>'data '!U531</f>
        <v>0</v>
      </c>
      <c r="G530" s="83">
        <f t="shared" si="2"/>
        <v>0</v>
      </c>
    </row>
    <row r="531" ht="12.75" customHeight="1">
      <c r="A531" s="78">
        <f>'data '!A532</f>
        <v>38889</v>
      </c>
      <c r="B531" s="83">
        <f>'data '!K532</f>
        <v>484.4666522</v>
      </c>
      <c r="C531" s="83">
        <f t="shared" si="1"/>
        <v>484.4666522</v>
      </c>
      <c r="D531" s="83">
        <f>'data '!P532</f>
        <v>0</v>
      </c>
      <c r="E531" s="83">
        <f t="shared" si="3"/>
        <v>0</v>
      </c>
      <c r="F531" s="83">
        <f>'data '!U532</f>
        <v>0</v>
      </c>
      <c r="G531" s="83">
        <f t="shared" si="2"/>
        <v>0</v>
      </c>
    </row>
    <row r="532" ht="12.75" customHeight="1">
      <c r="A532" s="78">
        <f>'data '!A533</f>
        <v>38890</v>
      </c>
      <c r="B532" s="83">
        <f>'data '!K533</f>
        <v>484.4666522</v>
      </c>
      <c r="C532" s="83">
        <f t="shared" si="1"/>
        <v>484.4666522</v>
      </c>
      <c r="D532" s="83">
        <f>'data '!P533</f>
        <v>0</v>
      </c>
      <c r="E532" s="83">
        <f t="shared" si="3"/>
        <v>0</v>
      </c>
      <c r="F532" s="83">
        <f>'data '!U533</f>
        <v>0</v>
      </c>
      <c r="G532" s="83">
        <f t="shared" si="2"/>
        <v>0</v>
      </c>
    </row>
    <row r="533" ht="12.75" customHeight="1">
      <c r="A533" s="78">
        <f>'data '!A534</f>
        <v>38891</v>
      </c>
      <c r="B533" s="83">
        <f>'data '!K534</f>
        <v>484.4666522</v>
      </c>
      <c r="C533" s="83">
        <f t="shared" si="1"/>
        <v>484.4666522</v>
      </c>
      <c r="D533" s="83">
        <f>'data '!P534</f>
        <v>0</v>
      </c>
      <c r="E533" s="83">
        <f t="shared" si="3"/>
        <v>0</v>
      </c>
      <c r="F533" s="83">
        <f>'data '!U534</f>
        <v>0</v>
      </c>
      <c r="G533" s="83">
        <f t="shared" si="2"/>
        <v>0</v>
      </c>
    </row>
    <row r="534" ht="12.75" customHeight="1">
      <c r="A534" s="78">
        <f>'data '!A535</f>
        <v>38893</v>
      </c>
      <c r="B534" s="83">
        <f>'data '!K535</f>
        <v>484.4666522</v>
      </c>
      <c r="C534" s="83">
        <f t="shared" si="1"/>
        <v>484.4666522</v>
      </c>
      <c r="D534" s="83">
        <f>'data '!P535</f>
        <v>0</v>
      </c>
      <c r="E534" s="83">
        <f t="shared" si="3"/>
        <v>0</v>
      </c>
      <c r="F534" s="83">
        <f>'data '!U535</f>
        <v>0</v>
      </c>
      <c r="G534" s="83">
        <f t="shared" si="2"/>
        <v>0</v>
      </c>
    </row>
    <row r="535" ht="12.75" customHeight="1">
      <c r="A535" s="78">
        <f>'data '!A536</f>
        <v>38894</v>
      </c>
      <c r="B535" s="83">
        <f>'data '!K536</f>
        <v>484.4666522</v>
      </c>
      <c r="C535" s="83">
        <f t="shared" si="1"/>
        <v>484.4666522</v>
      </c>
      <c r="D535" s="83">
        <f>'data '!P536</f>
        <v>2301.341589</v>
      </c>
      <c r="E535" s="83">
        <f t="shared" si="3"/>
        <v>2301.341589</v>
      </c>
      <c r="F535" s="83">
        <f>'data '!U536</f>
        <v>0</v>
      </c>
      <c r="G535" s="83">
        <f t="shared" si="2"/>
        <v>0</v>
      </c>
    </row>
    <row r="536" ht="12.75" customHeight="1">
      <c r="A536" s="78">
        <f>'data '!A537</f>
        <v>38895</v>
      </c>
      <c r="B536" s="83">
        <f>'data '!K537</f>
        <v>484.4666522</v>
      </c>
      <c r="C536" s="83">
        <f t="shared" si="1"/>
        <v>484.4666522</v>
      </c>
      <c r="D536" s="83">
        <f>'data '!P537</f>
        <v>0</v>
      </c>
      <c r="E536" s="83">
        <f t="shared" si="3"/>
        <v>0</v>
      </c>
      <c r="F536" s="83">
        <f>'data '!U537</f>
        <v>0</v>
      </c>
      <c r="G536" s="83">
        <f t="shared" si="2"/>
        <v>0</v>
      </c>
    </row>
    <row r="537" ht="12.75" customHeight="1">
      <c r="A537" s="78">
        <f>'data '!A538</f>
        <v>38896</v>
      </c>
      <c r="B537" s="83">
        <f>'data '!K538</f>
        <v>484.4666522</v>
      </c>
      <c r="C537" s="83">
        <f t="shared" si="1"/>
        <v>484.4666522</v>
      </c>
      <c r="D537" s="83">
        <f>'data '!P538</f>
        <v>0</v>
      </c>
      <c r="E537" s="83">
        <f t="shared" si="3"/>
        <v>0</v>
      </c>
      <c r="F537" s="83">
        <f>'data '!U538</f>
        <v>0</v>
      </c>
      <c r="G537" s="83">
        <f t="shared" si="2"/>
        <v>0</v>
      </c>
    </row>
    <row r="538" ht="12.75" customHeight="1">
      <c r="A538" s="78">
        <f>'data '!A539</f>
        <v>38897</v>
      </c>
      <c r="B538" s="83">
        <f>'data '!K539</f>
        <v>484.4666522</v>
      </c>
      <c r="C538" s="83">
        <f t="shared" si="1"/>
        <v>484.4666522</v>
      </c>
      <c r="D538" s="83">
        <f>'data '!P539</f>
        <v>0</v>
      </c>
      <c r="E538" s="83">
        <f t="shared" si="3"/>
        <v>0</v>
      </c>
      <c r="F538" s="83">
        <f>'data '!U539</f>
        <v>0</v>
      </c>
      <c r="G538" s="83">
        <f t="shared" si="2"/>
        <v>0</v>
      </c>
    </row>
    <row r="539" ht="12.75" customHeight="1">
      <c r="A539" s="78">
        <f>'data '!A540</f>
        <v>38898</v>
      </c>
      <c r="B539" s="83">
        <f>'data '!K540</f>
        <v>484.4666522</v>
      </c>
      <c r="C539" s="83">
        <f t="shared" si="1"/>
        <v>484.4666522</v>
      </c>
      <c r="D539" s="83">
        <f>'data '!P540</f>
        <v>0</v>
      </c>
      <c r="E539" s="83">
        <f t="shared" si="3"/>
        <v>0</v>
      </c>
      <c r="F539" s="83">
        <f>'data '!U540</f>
        <v>0</v>
      </c>
      <c r="G539" s="83">
        <f t="shared" si="2"/>
        <v>0</v>
      </c>
    </row>
    <row r="540" ht="12.75" customHeight="1">
      <c r="A540" s="78">
        <f>'data '!A541</f>
        <v>38901</v>
      </c>
      <c r="B540" s="83">
        <f>'data '!K541</f>
        <v>484.4666522</v>
      </c>
      <c r="C540" s="83">
        <f t="shared" si="1"/>
        <v>484.4666522</v>
      </c>
      <c r="D540" s="83">
        <f>'data '!P541</f>
        <v>2301.341589</v>
      </c>
      <c r="E540" s="83">
        <f t="shared" si="3"/>
        <v>2301.341589</v>
      </c>
      <c r="F540" s="83">
        <f>'data '!U541</f>
        <v>10000</v>
      </c>
      <c r="G540" s="83">
        <f t="shared" si="2"/>
        <v>10000</v>
      </c>
    </row>
    <row r="541" ht="12.75" customHeight="1">
      <c r="A541" s="78">
        <f>'data '!A542</f>
        <v>38902</v>
      </c>
      <c r="B541" s="83">
        <f>'data '!K542</f>
        <v>484.4666522</v>
      </c>
      <c r="C541" s="83">
        <f t="shared" si="1"/>
        <v>484.4666522</v>
      </c>
      <c r="D541" s="83">
        <f>'data '!P542</f>
        <v>0</v>
      </c>
      <c r="E541" s="83">
        <f t="shared" si="3"/>
        <v>0</v>
      </c>
      <c r="F541" s="83">
        <f>'data '!U542</f>
        <v>0</v>
      </c>
      <c r="G541" s="83">
        <f t="shared" si="2"/>
        <v>0</v>
      </c>
    </row>
    <row r="542" ht="12.75" customHeight="1">
      <c r="A542" s="78">
        <f>'data '!A543</f>
        <v>38903</v>
      </c>
      <c r="B542" s="83">
        <f>'data '!K543</f>
        <v>484.4666522</v>
      </c>
      <c r="C542" s="83">
        <f t="shared" si="1"/>
        <v>484.4666522</v>
      </c>
      <c r="D542" s="83">
        <f>'data '!P543</f>
        <v>0</v>
      </c>
      <c r="E542" s="83">
        <f t="shared" si="3"/>
        <v>0</v>
      </c>
      <c r="F542" s="83">
        <f>'data '!U543</f>
        <v>0</v>
      </c>
      <c r="G542" s="83">
        <f t="shared" si="2"/>
        <v>0</v>
      </c>
    </row>
    <row r="543" ht="12.75" customHeight="1">
      <c r="A543" s="78">
        <f>'data '!A544</f>
        <v>38904</v>
      </c>
      <c r="B543" s="83">
        <f>'data '!K544</f>
        <v>484.4666522</v>
      </c>
      <c r="C543" s="83">
        <f t="shared" si="1"/>
        <v>484.4666522</v>
      </c>
      <c r="D543" s="83">
        <f>'data '!P544</f>
        <v>0</v>
      </c>
      <c r="E543" s="83">
        <f t="shared" si="3"/>
        <v>0</v>
      </c>
      <c r="F543" s="83">
        <f>'data '!U544</f>
        <v>0</v>
      </c>
      <c r="G543" s="83">
        <f t="shared" si="2"/>
        <v>0</v>
      </c>
    </row>
    <row r="544" ht="12.75" customHeight="1">
      <c r="A544" s="78">
        <f>'data '!A545</f>
        <v>38905</v>
      </c>
      <c r="B544" s="83">
        <f>'data '!K545</f>
        <v>484.4666522</v>
      </c>
      <c r="C544" s="83">
        <f t="shared" si="1"/>
        <v>484.4666522</v>
      </c>
      <c r="D544" s="83">
        <f>'data '!P545</f>
        <v>0</v>
      </c>
      <c r="E544" s="83">
        <f t="shared" si="3"/>
        <v>0</v>
      </c>
      <c r="F544" s="83">
        <f>'data '!U545</f>
        <v>0</v>
      </c>
      <c r="G544" s="83">
        <f t="shared" si="2"/>
        <v>0</v>
      </c>
    </row>
    <row r="545" ht="12.75" customHeight="1">
      <c r="A545" s="78">
        <f>'data '!A546</f>
        <v>38908</v>
      </c>
      <c r="B545" s="83">
        <f>'data '!K546</f>
        <v>484.4666522</v>
      </c>
      <c r="C545" s="83">
        <f t="shared" si="1"/>
        <v>484.4666522</v>
      </c>
      <c r="D545" s="83">
        <f>'data '!P546</f>
        <v>2301.341589</v>
      </c>
      <c r="E545" s="83">
        <f t="shared" si="3"/>
        <v>2301.341589</v>
      </c>
      <c r="F545" s="83">
        <f>'data '!U546</f>
        <v>0</v>
      </c>
      <c r="G545" s="83">
        <f t="shared" si="2"/>
        <v>0</v>
      </c>
    </row>
    <row r="546" ht="12.75" customHeight="1">
      <c r="A546" s="78">
        <f>'data '!A547</f>
        <v>38909</v>
      </c>
      <c r="B546" s="83">
        <f>'data '!K547</f>
        <v>484.4666522</v>
      </c>
      <c r="C546" s="83">
        <f t="shared" si="1"/>
        <v>484.4666522</v>
      </c>
      <c r="D546" s="83">
        <f>'data '!P547</f>
        <v>0</v>
      </c>
      <c r="E546" s="83">
        <f t="shared" si="3"/>
        <v>0</v>
      </c>
      <c r="F546" s="83">
        <f>'data '!U547</f>
        <v>0</v>
      </c>
      <c r="G546" s="83">
        <f t="shared" si="2"/>
        <v>0</v>
      </c>
    </row>
    <row r="547" ht="12.75" customHeight="1">
      <c r="A547" s="78">
        <f>'data '!A548</f>
        <v>38910</v>
      </c>
      <c r="B547" s="83">
        <f>'data '!K548</f>
        <v>484.4666522</v>
      </c>
      <c r="C547" s="83">
        <f t="shared" si="1"/>
        <v>484.4666522</v>
      </c>
      <c r="D547" s="83">
        <f>'data '!P548</f>
        <v>0</v>
      </c>
      <c r="E547" s="83">
        <f t="shared" si="3"/>
        <v>0</v>
      </c>
      <c r="F547" s="83">
        <f>'data '!U548</f>
        <v>0</v>
      </c>
      <c r="G547" s="83">
        <f t="shared" si="2"/>
        <v>0</v>
      </c>
    </row>
    <row r="548" ht="12.75" customHeight="1">
      <c r="A548" s="78">
        <f>'data '!A549</f>
        <v>38911</v>
      </c>
      <c r="B548" s="83">
        <f>'data '!K549</f>
        <v>484.4666522</v>
      </c>
      <c r="C548" s="83">
        <f t="shared" si="1"/>
        <v>484.4666522</v>
      </c>
      <c r="D548" s="83">
        <f>'data '!P549</f>
        <v>0</v>
      </c>
      <c r="E548" s="83">
        <f t="shared" si="3"/>
        <v>0</v>
      </c>
      <c r="F548" s="83">
        <f>'data '!U549</f>
        <v>0</v>
      </c>
      <c r="G548" s="83">
        <f t="shared" si="2"/>
        <v>0</v>
      </c>
    </row>
    <row r="549" ht="12.75" customHeight="1">
      <c r="A549" s="78">
        <f>'data '!A550</f>
        <v>38912</v>
      </c>
      <c r="B549" s="83">
        <f>'data '!K550</f>
        <v>484.4666522</v>
      </c>
      <c r="C549" s="83">
        <f t="shared" si="1"/>
        <v>484.4666522</v>
      </c>
      <c r="D549" s="83">
        <f>'data '!P550</f>
        <v>0</v>
      </c>
      <c r="E549" s="83">
        <f t="shared" si="3"/>
        <v>0</v>
      </c>
      <c r="F549" s="83">
        <f>'data '!U550</f>
        <v>0</v>
      </c>
      <c r="G549" s="83">
        <f t="shared" si="2"/>
        <v>0</v>
      </c>
    </row>
    <row r="550" ht="12.75" customHeight="1">
      <c r="A550" s="78">
        <f>'data '!A551</f>
        <v>38915</v>
      </c>
      <c r="B550" s="83">
        <f>'data '!K551</f>
        <v>484.4666522</v>
      </c>
      <c r="C550" s="83">
        <f t="shared" si="1"/>
        <v>484.4666522</v>
      </c>
      <c r="D550" s="83">
        <f>'data '!P551</f>
        <v>2301.341589</v>
      </c>
      <c r="E550" s="83">
        <f t="shared" si="3"/>
        <v>2301.341589</v>
      </c>
      <c r="F550" s="83">
        <f>'data '!U551</f>
        <v>0</v>
      </c>
      <c r="G550" s="83">
        <f t="shared" si="2"/>
        <v>0</v>
      </c>
    </row>
    <row r="551" ht="12.75" customHeight="1">
      <c r="A551" s="78">
        <f>'data '!A552</f>
        <v>38916</v>
      </c>
      <c r="B551" s="83">
        <f>'data '!K552</f>
        <v>484.4666522</v>
      </c>
      <c r="C551" s="83">
        <f t="shared" si="1"/>
        <v>484.4666522</v>
      </c>
      <c r="D551" s="83">
        <f>'data '!P552</f>
        <v>0</v>
      </c>
      <c r="E551" s="83">
        <f t="shared" si="3"/>
        <v>0</v>
      </c>
      <c r="F551" s="83">
        <f>'data '!U552</f>
        <v>0</v>
      </c>
      <c r="G551" s="83">
        <f t="shared" si="2"/>
        <v>0</v>
      </c>
    </row>
    <row r="552" ht="12.75" customHeight="1">
      <c r="A552" s="78">
        <f>'data '!A553</f>
        <v>38917</v>
      </c>
      <c r="B552" s="83">
        <f>'data '!K553</f>
        <v>484.4666522</v>
      </c>
      <c r="C552" s="83">
        <f t="shared" si="1"/>
        <v>484.4666522</v>
      </c>
      <c r="D552" s="83">
        <f>'data '!P553</f>
        <v>0</v>
      </c>
      <c r="E552" s="83">
        <f t="shared" si="3"/>
        <v>0</v>
      </c>
      <c r="F552" s="83">
        <f>'data '!U553</f>
        <v>0</v>
      </c>
      <c r="G552" s="83">
        <f t="shared" si="2"/>
        <v>0</v>
      </c>
    </row>
    <row r="553" ht="12.75" customHeight="1">
      <c r="A553" s="78">
        <f>'data '!A554</f>
        <v>38918</v>
      </c>
      <c r="B553" s="83">
        <f>'data '!K554</f>
        <v>484.4666522</v>
      </c>
      <c r="C553" s="83">
        <f t="shared" si="1"/>
        <v>484.4666522</v>
      </c>
      <c r="D553" s="83">
        <f>'data '!P554</f>
        <v>0</v>
      </c>
      <c r="E553" s="83">
        <f t="shared" si="3"/>
        <v>0</v>
      </c>
      <c r="F553" s="83">
        <f>'data '!U554</f>
        <v>0</v>
      </c>
      <c r="G553" s="83">
        <f t="shared" si="2"/>
        <v>0</v>
      </c>
    </row>
    <row r="554" ht="12.75" customHeight="1">
      <c r="A554" s="78">
        <f>'data '!A555</f>
        <v>38919</v>
      </c>
      <c r="B554" s="83">
        <f>'data '!K555</f>
        <v>484.4666522</v>
      </c>
      <c r="C554" s="83">
        <f t="shared" si="1"/>
        <v>484.4666522</v>
      </c>
      <c r="D554" s="83">
        <f>'data '!P555</f>
        <v>0</v>
      </c>
      <c r="E554" s="83">
        <f t="shared" si="3"/>
        <v>0</v>
      </c>
      <c r="F554" s="83">
        <f>'data '!U555</f>
        <v>0</v>
      </c>
      <c r="G554" s="83">
        <f t="shared" si="2"/>
        <v>0</v>
      </c>
    </row>
    <row r="555" ht="12.75" customHeight="1">
      <c r="A555" s="78">
        <f>'data '!A556</f>
        <v>38922</v>
      </c>
      <c r="B555" s="83">
        <f>'data '!K556</f>
        <v>484.4666522</v>
      </c>
      <c r="C555" s="83">
        <f t="shared" si="1"/>
        <v>484.4666522</v>
      </c>
      <c r="D555" s="83">
        <f>'data '!P556</f>
        <v>2301.341589</v>
      </c>
      <c r="E555" s="83">
        <f t="shared" si="3"/>
        <v>2301.341589</v>
      </c>
      <c r="F555" s="83">
        <f>'data '!U556</f>
        <v>0</v>
      </c>
      <c r="G555" s="83">
        <f t="shared" si="2"/>
        <v>0</v>
      </c>
    </row>
    <row r="556" ht="12.75" customHeight="1">
      <c r="A556" s="78">
        <f>'data '!A557</f>
        <v>38923</v>
      </c>
      <c r="B556" s="83">
        <f>'data '!K557</f>
        <v>484.4666522</v>
      </c>
      <c r="C556" s="83">
        <f t="shared" si="1"/>
        <v>484.4666522</v>
      </c>
      <c r="D556" s="83">
        <f>'data '!P557</f>
        <v>0</v>
      </c>
      <c r="E556" s="83">
        <f t="shared" si="3"/>
        <v>0</v>
      </c>
      <c r="F556" s="83">
        <f>'data '!U557</f>
        <v>0</v>
      </c>
      <c r="G556" s="83">
        <f t="shared" si="2"/>
        <v>0</v>
      </c>
    </row>
    <row r="557" ht="12.75" customHeight="1">
      <c r="A557" s="78">
        <f>'data '!A558</f>
        <v>38924</v>
      </c>
      <c r="B557" s="83">
        <f>'data '!K558</f>
        <v>484.4666522</v>
      </c>
      <c r="C557" s="83">
        <f t="shared" si="1"/>
        <v>484.4666522</v>
      </c>
      <c r="D557" s="83">
        <f>'data '!P558</f>
        <v>0</v>
      </c>
      <c r="E557" s="83">
        <f t="shared" si="3"/>
        <v>0</v>
      </c>
      <c r="F557" s="83">
        <f>'data '!U558</f>
        <v>0</v>
      </c>
      <c r="G557" s="83">
        <f t="shared" si="2"/>
        <v>0</v>
      </c>
    </row>
    <row r="558" ht="12.75" customHeight="1">
      <c r="A558" s="78">
        <f>'data '!A559</f>
        <v>38925</v>
      </c>
      <c r="B558" s="83">
        <f>'data '!K559</f>
        <v>484.4666522</v>
      </c>
      <c r="C558" s="83">
        <f t="shared" si="1"/>
        <v>484.4666522</v>
      </c>
      <c r="D558" s="83">
        <f>'data '!P559</f>
        <v>0</v>
      </c>
      <c r="E558" s="83">
        <f t="shared" si="3"/>
        <v>0</v>
      </c>
      <c r="F558" s="83">
        <f>'data '!U559</f>
        <v>0</v>
      </c>
      <c r="G558" s="83">
        <f t="shared" si="2"/>
        <v>0</v>
      </c>
    </row>
    <row r="559" ht="12.75" customHeight="1">
      <c r="A559" s="78">
        <f>'data '!A560</f>
        <v>38926</v>
      </c>
      <c r="B559" s="83">
        <f>'data '!K560</f>
        <v>484.4666522</v>
      </c>
      <c r="C559" s="83">
        <f t="shared" si="1"/>
        <v>484.4666522</v>
      </c>
      <c r="D559" s="83">
        <f>'data '!P560</f>
        <v>0</v>
      </c>
      <c r="E559" s="83">
        <f t="shared" si="3"/>
        <v>0</v>
      </c>
      <c r="F559" s="83">
        <f>'data '!U560</f>
        <v>0</v>
      </c>
      <c r="G559" s="83">
        <f t="shared" si="2"/>
        <v>0</v>
      </c>
    </row>
    <row r="560" ht="12.75" customHeight="1">
      <c r="A560" s="78">
        <f>'data '!A561</f>
        <v>38929</v>
      </c>
      <c r="B560" s="83">
        <f>'data '!K561</f>
        <v>484.4666522</v>
      </c>
      <c r="C560" s="83">
        <f t="shared" si="1"/>
        <v>484.4666522</v>
      </c>
      <c r="D560" s="83">
        <f>'data '!P561</f>
        <v>2301.341589</v>
      </c>
      <c r="E560" s="83">
        <f t="shared" si="3"/>
        <v>2301.341589</v>
      </c>
      <c r="F560" s="83">
        <f>'data '!U561</f>
        <v>0</v>
      </c>
      <c r="G560" s="83">
        <f t="shared" si="2"/>
        <v>0</v>
      </c>
    </row>
    <row r="561" ht="12.75" customHeight="1">
      <c r="A561" s="78">
        <f>'data '!A562</f>
        <v>38930</v>
      </c>
      <c r="B561" s="83">
        <f>'data '!K562</f>
        <v>484.4666522</v>
      </c>
      <c r="C561" s="83">
        <f t="shared" si="1"/>
        <v>484.4666522</v>
      </c>
      <c r="D561" s="83">
        <f>'data '!P562</f>
        <v>0</v>
      </c>
      <c r="E561" s="83">
        <f t="shared" si="3"/>
        <v>0</v>
      </c>
      <c r="F561" s="83">
        <f>'data '!U562</f>
        <v>10000</v>
      </c>
      <c r="G561" s="83">
        <f t="shared" si="2"/>
        <v>10000</v>
      </c>
    </row>
    <row r="562" ht="12.75" customHeight="1">
      <c r="A562" s="78">
        <f>'data '!A563</f>
        <v>38931</v>
      </c>
      <c r="B562" s="83">
        <f>'data '!K563</f>
        <v>484.4666522</v>
      </c>
      <c r="C562" s="83">
        <f t="shared" si="1"/>
        <v>484.4666522</v>
      </c>
      <c r="D562" s="83">
        <f>'data '!P563</f>
        <v>0</v>
      </c>
      <c r="E562" s="83">
        <f t="shared" si="3"/>
        <v>0</v>
      </c>
      <c r="F562" s="83">
        <f>'data '!U563</f>
        <v>0</v>
      </c>
      <c r="G562" s="83">
        <f t="shared" si="2"/>
        <v>0</v>
      </c>
    </row>
    <row r="563" ht="12.75" customHeight="1">
      <c r="A563" s="78">
        <f>'data '!A564</f>
        <v>38932</v>
      </c>
      <c r="B563" s="83">
        <f>'data '!K564</f>
        <v>484.4666522</v>
      </c>
      <c r="C563" s="83">
        <f t="shared" si="1"/>
        <v>484.4666522</v>
      </c>
      <c r="D563" s="83">
        <f>'data '!P564</f>
        <v>0</v>
      </c>
      <c r="E563" s="83">
        <f t="shared" si="3"/>
        <v>0</v>
      </c>
      <c r="F563" s="83">
        <f>'data '!U564</f>
        <v>0</v>
      </c>
      <c r="G563" s="83">
        <f t="shared" si="2"/>
        <v>0</v>
      </c>
    </row>
    <row r="564" ht="12.75" customHeight="1">
      <c r="A564" s="78">
        <f>'data '!A565</f>
        <v>38933</v>
      </c>
      <c r="B564" s="83">
        <f>'data '!K565</f>
        <v>484.4666522</v>
      </c>
      <c r="C564" s="83">
        <f t="shared" si="1"/>
        <v>484.4666522</v>
      </c>
      <c r="D564" s="83">
        <f>'data '!P565</f>
        <v>0</v>
      </c>
      <c r="E564" s="83">
        <f t="shared" si="3"/>
        <v>0</v>
      </c>
      <c r="F564" s="83">
        <f>'data '!U565</f>
        <v>0</v>
      </c>
      <c r="G564" s="83">
        <f t="shared" si="2"/>
        <v>0</v>
      </c>
    </row>
    <row r="565" ht="12.75" customHeight="1">
      <c r="A565" s="78">
        <f>'data '!A566</f>
        <v>38936</v>
      </c>
      <c r="B565" s="83">
        <f>'data '!K566</f>
        <v>484.4666522</v>
      </c>
      <c r="C565" s="83">
        <f t="shared" si="1"/>
        <v>484.4666522</v>
      </c>
      <c r="D565" s="83">
        <f>'data '!P566</f>
        <v>2301.341589</v>
      </c>
      <c r="E565" s="83">
        <f t="shared" si="3"/>
        <v>2301.341589</v>
      </c>
      <c r="F565" s="83">
        <f>'data '!U566</f>
        <v>0</v>
      </c>
      <c r="G565" s="83">
        <f t="shared" si="2"/>
        <v>0</v>
      </c>
    </row>
    <row r="566" ht="12.75" customHeight="1">
      <c r="A566" s="78">
        <f>'data '!A567</f>
        <v>38937</v>
      </c>
      <c r="B566" s="83">
        <f>'data '!K567</f>
        <v>484.4666522</v>
      </c>
      <c r="C566" s="83">
        <f t="shared" si="1"/>
        <v>484.4666522</v>
      </c>
      <c r="D566" s="83">
        <f>'data '!P567</f>
        <v>0</v>
      </c>
      <c r="E566" s="83">
        <f t="shared" si="3"/>
        <v>0</v>
      </c>
      <c r="F566" s="83">
        <f>'data '!U567</f>
        <v>0</v>
      </c>
      <c r="G566" s="83">
        <f t="shared" si="2"/>
        <v>0</v>
      </c>
    </row>
    <row r="567" ht="12.75" customHeight="1">
      <c r="A567" s="78">
        <f>'data '!A568</f>
        <v>38938</v>
      </c>
      <c r="B567" s="83">
        <f>'data '!K568</f>
        <v>484.4666522</v>
      </c>
      <c r="C567" s="83">
        <f t="shared" si="1"/>
        <v>484.4666522</v>
      </c>
      <c r="D567" s="83">
        <f>'data '!P568</f>
        <v>0</v>
      </c>
      <c r="E567" s="83">
        <f t="shared" si="3"/>
        <v>0</v>
      </c>
      <c r="F567" s="83">
        <f>'data '!U568</f>
        <v>0</v>
      </c>
      <c r="G567" s="83">
        <f t="shared" si="2"/>
        <v>0</v>
      </c>
    </row>
    <row r="568" ht="12.75" customHeight="1">
      <c r="A568" s="78">
        <f>'data '!A569</f>
        <v>38939</v>
      </c>
      <c r="B568" s="83">
        <f>'data '!K569</f>
        <v>484.4666522</v>
      </c>
      <c r="C568" s="83">
        <f t="shared" si="1"/>
        <v>484.4666522</v>
      </c>
      <c r="D568" s="83">
        <f>'data '!P569</f>
        <v>0</v>
      </c>
      <c r="E568" s="83">
        <f t="shared" si="3"/>
        <v>0</v>
      </c>
      <c r="F568" s="83">
        <f>'data '!U569</f>
        <v>0</v>
      </c>
      <c r="G568" s="83">
        <f t="shared" si="2"/>
        <v>0</v>
      </c>
    </row>
    <row r="569" ht="12.75" customHeight="1">
      <c r="A569" s="78">
        <f>'data '!A570</f>
        <v>38940</v>
      </c>
      <c r="B569" s="83">
        <f>'data '!K570</f>
        <v>484.4666522</v>
      </c>
      <c r="C569" s="83">
        <f t="shared" si="1"/>
        <v>484.4666522</v>
      </c>
      <c r="D569" s="83">
        <f>'data '!P570</f>
        <v>0</v>
      </c>
      <c r="E569" s="83">
        <f t="shared" si="3"/>
        <v>0</v>
      </c>
      <c r="F569" s="83">
        <f>'data '!U570</f>
        <v>0</v>
      </c>
      <c r="G569" s="83">
        <f t="shared" si="2"/>
        <v>0</v>
      </c>
    </row>
    <row r="570" ht="12.75" customHeight="1">
      <c r="A570" s="78">
        <f>'data '!A571</f>
        <v>38943</v>
      </c>
      <c r="B570" s="83">
        <f>'data '!K571</f>
        <v>484.4666522</v>
      </c>
      <c r="C570" s="83">
        <f t="shared" si="1"/>
        <v>484.4666522</v>
      </c>
      <c r="D570" s="83">
        <f>'data '!P571</f>
        <v>2301.341589</v>
      </c>
      <c r="E570" s="83">
        <f t="shared" si="3"/>
        <v>2301.341589</v>
      </c>
      <c r="F570" s="83">
        <f>'data '!U571</f>
        <v>0</v>
      </c>
      <c r="G570" s="83">
        <f t="shared" si="2"/>
        <v>0</v>
      </c>
    </row>
    <row r="571" ht="12.75" customHeight="1">
      <c r="A571" s="78">
        <f>'data '!A572</f>
        <v>38945</v>
      </c>
      <c r="B571" s="83">
        <f>'data '!K572</f>
        <v>484.4666522</v>
      </c>
      <c r="C571" s="83">
        <f t="shared" si="1"/>
        <v>484.4666522</v>
      </c>
      <c r="D571" s="83">
        <f>'data '!P572</f>
        <v>0</v>
      </c>
      <c r="E571" s="83">
        <f t="shared" si="3"/>
        <v>0</v>
      </c>
      <c r="F571" s="83">
        <f>'data '!U572</f>
        <v>0</v>
      </c>
      <c r="G571" s="83">
        <f t="shared" si="2"/>
        <v>0</v>
      </c>
    </row>
    <row r="572" ht="12.75" customHeight="1">
      <c r="A572" s="78">
        <f>'data '!A573</f>
        <v>38946</v>
      </c>
      <c r="B572" s="83">
        <f>'data '!K573</f>
        <v>484.4666522</v>
      </c>
      <c r="C572" s="83">
        <f t="shared" si="1"/>
        <v>484.4666522</v>
      </c>
      <c r="D572" s="83">
        <f>'data '!P573</f>
        <v>0</v>
      </c>
      <c r="E572" s="83">
        <f t="shared" si="3"/>
        <v>0</v>
      </c>
      <c r="F572" s="83">
        <f>'data '!U573</f>
        <v>0</v>
      </c>
      <c r="G572" s="83">
        <f t="shared" si="2"/>
        <v>0</v>
      </c>
    </row>
    <row r="573" ht="12.75" customHeight="1">
      <c r="A573" s="78">
        <f>'data '!A574</f>
        <v>38947</v>
      </c>
      <c r="B573" s="83">
        <f>'data '!K574</f>
        <v>484.4666522</v>
      </c>
      <c r="C573" s="83">
        <f t="shared" si="1"/>
        <v>484.4666522</v>
      </c>
      <c r="D573" s="83">
        <f>'data '!P574</f>
        <v>0</v>
      </c>
      <c r="E573" s="83">
        <f t="shared" si="3"/>
        <v>0</v>
      </c>
      <c r="F573" s="83">
        <f>'data '!U574</f>
        <v>0</v>
      </c>
      <c r="G573" s="83">
        <f t="shared" si="2"/>
        <v>0</v>
      </c>
    </row>
    <row r="574" ht="12.75" customHeight="1">
      <c r="A574" s="78">
        <f>'data '!A575</f>
        <v>38950</v>
      </c>
      <c r="B574" s="83">
        <f>'data '!K575</f>
        <v>484.4666522</v>
      </c>
      <c r="C574" s="83">
        <f t="shared" si="1"/>
        <v>484.4666522</v>
      </c>
      <c r="D574" s="83">
        <f>'data '!P575</f>
        <v>2301.341589</v>
      </c>
      <c r="E574" s="83">
        <f t="shared" si="3"/>
        <v>2301.341589</v>
      </c>
      <c r="F574" s="83">
        <f>'data '!U575</f>
        <v>0</v>
      </c>
      <c r="G574" s="83">
        <f t="shared" si="2"/>
        <v>0</v>
      </c>
    </row>
    <row r="575" ht="12.75" customHeight="1">
      <c r="A575" s="78">
        <f>'data '!A576</f>
        <v>38951</v>
      </c>
      <c r="B575" s="83">
        <f>'data '!K576</f>
        <v>484.4666522</v>
      </c>
      <c r="C575" s="83">
        <f t="shared" si="1"/>
        <v>484.4666522</v>
      </c>
      <c r="D575" s="83">
        <f>'data '!P576</f>
        <v>0</v>
      </c>
      <c r="E575" s="83">
        <f t="shared" si="3"/>
        <v>0</v>
      </c>
      <c r="F575" s="83">
        <f>'data '!U576</f>
        <v>0</v>
      </c>
      <c r="G575" s="83">
        <f t="shared" si="2"/>
        <v>0</v>
      </c>
    </row>
    <row r="576" ht="12.75" customHeight="1">
      <c r="A576" s="78">
        <f>'data '!A577</f>
        <v>38952</v>
      </c>
      <c r="B576" s="83">
        <f>'data '!K577</f>
        <v>484.4666522</v>
      </c>
      <c r="C576" s="83">
        <f t="shared" si="1"/>
        <v>484.4666522</v>
      </c>
      <c r="D576" s="83">
        <f>'data '!P577</f>
        <v>0</v>
      </c>
      <c r="E576" s="83">
        <f t="shared" si="3"/>
        <v>0</v>
      </c>
      <c r="F576" s="83">
        <f>'data '!U577</f>
        <v>0</v>
      </c>
      <c r="G576" s="83">
        <f t="shared" si="2"/>
        <v>0</v>
      </c>
    </row>
    <row r="577" ht="12.75" customHeight="1">
      <c r="A577" s="78">
        <f>'data '!A578</f>
        <v>38953</v>
      </c>
      <c r="B577" s="83">
        <f>'data '!K578</f>
        <v>484.4666522</v>
      </c>
      <c r="C577" s="83">
        <f t="shared" si="1"/>
        <v>484.4666522</v>
      </c>
      <c r="D577" s="83">
        <f>'data '!P578</f>
        <v>0</v>
      </c>
      <c r="E577" s="83">
        <f t="shared" si="3"/>
        <v>0</v>
      </c>
      <c r="F577" s="83">
        <f>'data '!U578</f>
        <v>0</v>
      </c>
      <c r="G577" s="83">
        <f t="shared" si="2"/>
        <v>0</v>
      </c>
    </row>
    <row r="578" ht="12.75" customHeight="1">
      <c r="A578" s="78">
        <f>'data '!A579</f>
        <v>38954</v>
      </c>
      <c r="B578" s="83">
        <f>'data '!K579</f>
        <v>484.4666522</v>
      </c>
      <c r="C578" s="83">
        <f t="shared" si="1"/>
        <v>484.4666522</v>
      </c>
      <c r="D578" s="83">
        <f>'data '!P579</f>
        <v>0</v>
      </c>
      <c r="E578" s="83">
        <f t="shared" si="3"/>
        <v>0</v>
      </c>
      <c r="F578" s="83">
        <f>'data '!U579</f>
        <v>0</v>
      </c>
      <c r="G578" s="83">
        <f t="shared" si="2"/>
        <v>0</v>
      </c>
    </row>
    <row r="579" ht="12.75" customHeight="1">
      <c r="A579" s="78">
        <f>'data '!A580</f>
        <v>38957</v>
      </c>
      <c r="B579" s="83">
        <f>'data '!K580</f>
        <v>484.4666522</v>
      </c>
      <c r="C579" s="83">
        <f t="shared" si="1"/>
        <v>484.4666522</v>
      </c>
      <c r="D579" s="83">
        <f>'data '!P580</f>
        <v>2301.341589</v>
      </c>
      <c r="E579" s="83">
        <f t="shared" si="3"/>
        <v>2301.341589</v>
      </c>
      <c r="F579" s="83">
        <f>'data '!U580</f>
        <v>0</v>
      </c>
      <c r="G579" s="83">
        <f t="shared" si="2"/>
        <v>0</v>
      </c>
    </row>
    <row r="580" ht="12.75" customHeight="1">
      <c r="A580" s="78">
        <f>'data '!A581</f>
        <v>38958</v>
      </c>
      <c r="B580" s="83">
        <f>'data '!K581</f>
        <v>484.4666522</v>
      </c>
      <c r="C580" s="83">
        <f t="shared" si="1"/>
        <v>484.4666522</v>
      </c>
      <c r="D580" s="83">
        <f>'data '!P581</f>
        <v>0</v>
      </c>
      <c r="E580" s="83">
        <f t="shared" si="3"/>
        <v>0</v>
      </c>
      <c r="F580" s="83">
        <f>'data '!U581</f>
        <v>0</v>
      </c>
      <c r="G580" s="83">
        <f t="shared" si="2"/>
        <v>0</v>
      </c>
    </row>
    <row r="581" ht="12.75" customHeight="1">
      <c r="A581" s="78">
        <f>'data '!A582</f>
        <v>38959</v>
      </c>
      <c r="B581" s="83">
        <f>'data '!K582</f>
        <v>484.4666522</v>
      </c>
      <c r="C581" s="83">
        <f t="shared" si="1"/>
        <v>484.4666522</v>
      </c>
      <c r="D581" s="83">
        <f>'data '!P582</f>
        <v>0</v>
      </c>
      <c r="E581" s="83">
        <f t="shared" si="3"/>
        <v>0</v>
      </c>
      <c r="F581" s="83">
        <f>'data '!U582</f>
        <v>0</v>
      </c>
      <c r="G581" s="83">
        <f t="shared" si="2"/>
        <v>0</v>
      </c>
    </row>
    <row r="582" ht="12.75" customHeight="1">
      <c r="A582" s="78">
        <f>'data '!A583</f>
        <v>38960</v>
      </c>
      <c r="B582" s="83">
        <f>'data '!K583</f>
        <v>484.4666522</v>
      </c>
      <c r="C582" s="83">
        <f t="shared" si="1"/>
        <v>484.4666522</v>
      </c>
      <c r="D582" s="83">
        <f>'data '!P583</f>
        <v>0</v>
      </c>
      <c r="E582" s="83">
        <f t="shared" si="3"/>
        <v>0</v>
      </c>
      <c r="F582" s="83">
        <f>'data '!U583</f>
        <v>0</v>
      </c>
      <c r="G582" s="83">
        <f t="shared" si="2"/>
        <v>0</v>
      </c>
    </row>
    <row r="583" ht="12.75" customHeight="1">
      <c r="A583" s="78">
        <f>'data '!A584</f>
        <v>38961</v>
      </c>
      <c r="B583" s="83">
        <f>'data '!K584</f>
        <v>484.4666522</v>
      </c>
      <c r="C583" s="83">
        <f t="shared" si="1"/>
        <v>484.4666522</v>
      </c>
      <c r="D583" s="83">
        <f>'data '!P584</f>
        <v>0</v>
      </c>
      <c r="E583" s="83">
        <f t="shared" si="3"/>
        <v>0</v>
      </c>
      <c r="F583" s="83">
        <f>'data '!U584</f>
        <v>10000</v>
      </c>
      <c r="G583" s="83">
        <f t="shared" si="2"/>
        <v>10000</v>
      </c>
    </row>
    <row r="584" ht="12.75" customHeight="1">
      <c r="A584" s="78">
        <f>'data '!A585</f>
        <v>38964</v>
      </c>
      <c r="B584" s="83">
        <f>'data '!K585</f>
        <v>484.4666522</v>
      </c>
      <c r="C584" s="83">
        <f t="shared" si="1"/>
        <v>484.4666522</v>
      </c>
      <c r="D584" s="83">
        <f>'data '!P585</f>
        <v>2301.341589</v>
      </c>
      <c r="E584" s="83">
        <f t="shared" si="3"/>
        <v>2301.341589</v>
      </c>
      <c r="F584" s="83">
        <f>'data '!U585</f>
        <v>0</v>
      </c>
      <c r="G584" s="83">
        <f t="shared" si="2"/>
        <v>0</v>
      </c>
    </row>
    <row r="585" ht="12.75" customHeight="1">
      <c r="A585" s="78">
        <f>'data '!A586</f>
        <v>38965</v>
      </c>
      <c r="B585" s="83">
        <f>'data '!K586</f>
        <v>484.4666522</v>
      </c>
      <c r="C585" s="83">
        <f t="shared" si="1"/>
        <v>484.4666522</v>
      </c>
      <c r="D585" s="83">
        <f>'data '!P586</f>
        <v>0</v>
      </c>
      <c r="E585" s="83">
        <f t="shared" si="3"/>
        <v>0</v>
      </c>
      <c r="F585" s="83">
        <f>'data '!U586</f>
        <v>0</v>
      </c>
      <c r="G585" s="83">
        <f t="shared" si="2"/>
        <v>0</v>
      </c>
    </row>
    <row r="586" ht="12.75" customHeight="1">
      <c r="A586" s="78">
        <f>'data '!A587</f>
        <v>38966</v>
      </c>
      <c r="B586" s="83">
        <f>'data '!K587</f>
        <v>484.4666522</v>
      </c>
      <c r="C586" s="83">
        <f t="shared" si="1"/>
        <v>484.4666522</v>
      </c>
      <c r="D586" s="83">
        <f>'data '!P587</f>
        <v>0</v>
      </c>
      <c r="E586" s="83">
        <f t="shared" si="3"/>
        <v>0</v>
      </c>
      <c r="F586" s="83">
        <f>'data '!U587</f>
        <v>0</v>
      </c>
      <c r="G586" s="83">
        <f t="shared" si="2"/>
        <v>0</v>
      </c>
    </row>
    <row r="587" ht="12.75" customHeight="1">
      <c r="A587" s="78">
        <f>'data '!A588</f>
        <v>38967</v>
      </c>
      <c r="B587" s="83">
        <f>'data '!K588</f>
        <v>484.4666522</v>
      </c>
      <c r="C587" s="83">
        <f t="shared" si="1"/>
        <v>484.4666522</v>
      </c>
      <c r="D587" s="83">
        <f>'data '!P588</f>
        <v>0</v>
      </c>
      <c r="E587" s="83">
        <f t="shared" si="3"/>
        <v>0</v>
      </c>
      <c r="F587" s="83">
        <f>'data '!U588</f>
        <v>0</v>
      </c>
      <c r="G587" s="83">
        <f t="shared" si="2"/>
        <v>0</v>
      </c>
    </row>
    <row r="588" ht="12.75" customHeight="1">
      <c r="A588" s="78">
        <f>'data '!A589</f>
        <v>38968</v>
      </c>
      <c r="B588" s="83">
        <f>'data '!K589</f>
        <v>484.4666522</v>
      </c>
      <c r="C588" s="83">
        <f t="shared" si="1"/>
        <v>484.4666522</v>
      </c>
      <c r="D588" s="83">
        <f>'data '!P589</f>
        <v>0</v>
      </c>
      <c r="E588" s="83">
        <f t="shared" si="3"/>
        <v>0</v>
      </c>
      <c r="F588" s="83">
        <f>'data '!U589</f>
        <v>0</v>
      </c>
      <c r="G588" s="83">
        <f t="shared" si="2"/>
        <v>0</v>
      </c>
    </row>
    <row r="589" ht="12.75" customHeight="1">
      <c r="A589" s="78">
        <f>'data '!A590</f>
        <v>38971</v>
      </c>
      <c r="B589" s="83">
        <f>'data '!K590</f>
        <v>484.4666522</v>
      </c>
      <c r="C589" s="83">
        <f t="shared" si="1"/>
        <v>484.4666522</v>
      </c>
      <c r="D589" s="83">
        <f>'data '!P590</f>
        <v>2301.341589</v>
      </c>
      <c r="E589" s="83">
        <f t="shared" si="3"/>
        <v>2301.341589</v>
      </c>
      <c r="F589" s="83">
        <f>'data '!U590</f>
        <v>0</v>
      </c>
      <c r="G589" s="83">
        <f t="shared" si="2"/>
        <v>0</v>
      </c>
    </row>
    <row r="590" ht="12.75" customHeight="1">
      <c r="A590" s="78">
        <f>'data '!A591</f>
        <v>38972</v>
      </c>
      <c r="B590" s="83">
        <f>'data '!K591</f>
        <v>484.4666522</v>
      </c>
      <c r="C590" s="83">
        <f t="shared" si="1"/>
        <v>484.4666522</v>
      </c>
      <c r="D590" s="83">
        <f>'data '!P591</f>
        <v>0</v>
      </c>
      <c r="E590" s="83">
        <f t="shared" si="3"/>
        <v>0</v>
      </c>
      <c r="F590" s="83">
        <f>'data '!U591</f>
        <v>0</v>
      </c>
      <c r="G590" s="83">
        <f t="shared" si="2"/>
        <v>0</v>
      </c>
    </row>
    <row r="591" ht="12.75" customHeight="1">
      <c r="A591" s="78">
        <f>'data '!A592</f>
        <v>38973</v>
      </c>
      <c r="B591" s="83">
        <f>'data '!K592</f>
        <v>484.4666522</v>
      </c>
      <c r="C591" s="83">
        <f t="shared" si="1"/>
        <v>484.4666522</v>
      </c>
      <c r="D591" s="83">
        <f>'data '!P592</f>
        <v>0</v>
      </c>
      <c r="E591" s="83">
        <f t="shared" si="3"/>
        <v>0</v>
      </c>
      <c r="F591" s="83">
        <f>'data '!U592</f>
        <v>0</v>
      </c>
      <c r="G591" s="83">
        <f t="shared" si="2"/>
        <v>0</v>
      </c>
    </row>
    <row r="592" ht="12.75" customHeight="1">
      <c r="A592" s="78">
        <f>'data '!A593</f>
        <v>38974</v>
      </c>
      <c r="B592" s="83">
        <f>'data '!K593</f>
        <v>484.4666522</v>
      </c>
      <c r="C592" s="83">
        <f t="shared" si="1"/>
        <v>484.4666522</v>
      </c>
      <c r="D592" s="83">
        <f>'data '!P593</f>
        <v>0</v>
      </c>
      <c r="E592" s="83">
        <f t="shared" si="3"/>
        <v>0</v>
      </c>
      <c r="F592" s="83">
        <f>'data '!U593</f>
        <v>0</v>
      </c>
      <c r="G592" s="83">
        <f t="shared" si="2"/>
        <v>0</v>
      </c>
    </row>
    <row r="593" ht="12.75" customHeight="1">
      <c r="A593" s="78">
        <f>'data '!A594</f>
        <v>38975</v>
      </c>
      <c r="B593" s="83">
        <f>'data '!K594</f>
        <v>484.4666522</v>
      </c>
      <c r="C593" s="83">
        <f t="shared" si="1"/>
        <v>484.4666522</v>
      </c>
      <c r="D593" s="83">
        <f>'data '!P594</f>
        <v>0</v>
      </c>
      <c r="E593" s="83">
        <f t="shared" si="3"/>
        <v>0</v>
      </c>
      <c r="F593" s="83">
        <f>'data '!U594</f>
        <v>0</v>
      </c>
      <c r="G593" s="83">
        <f t="shared" si="2"/>
        <v>0</v>
      </c>
    </row>
    <row r="594" ht="12.75" customHeight="1">
      <c r="A594" s="78">
        <f>'data '!A595</f>
        <v>38978</v>
      </c>
      <c r="B594" s="83">
        <f>'data '!K595</f>
        <v>484.4666522</v>
      </c>
      <c r="C594" s="83">
        <f t="shared" si="1"/>
        <v>484.4666522</v>
      </c>
      <c r="D594" s="83">
        <f>'data '!P595</f>
        <v>2301.341589</v>
      </c>
      <c r="E594" s="83">
        <f t="shared" si="3"/>
        <v>2301.341589</v>
      </c>
      <c r="F594" s="83">
        <f>'data '!U595</f>
        <v>0</v>
      </c>
      <c r="G594" s="83">
        <f t="shared" si="2"/>
        <v>0</v>
      </c>
    </row>
    <row r="595" ht="12.75" customHeight="1">
      <c r="A595" s="78">
        <f>'data '!A596</f>
        <v>38979</v>
      </c>
      <c r="B595" s="83">
        <f>'data '!K596</f>
        <v>484.4666522</v>
      </c>
      <c r="C595" s="83">
        <f t="shared" si="1"/>
        <v>484.4666522</v>
      </c>
      <c r="D595" s="83">
        <f>'data '!P596</f>
        <v>0</v>
      </c>
      <c r="E595" s="83">
        <f t="shared" si="3"/>
        <v>0</v>
      </c>
      <c r="F595" s="83">
        <f>'data '!U596</f>
        <v>0</v>
      </c>
      <c r="G595" s="83">
        <f t="shared" si="2"/>
        <v>0</v>
      </c>
    </row>
    <row r="596" ht="12.75" customHeight="1">
      <c r="A596" s="78">
        <f>'data '!A597</f>
        <v>38980</v>
      </c>
      <c r="B596" s="83">
        <f>'data '!K597</f>
        <v>484.4666522</v>
      </c>
      <c r="C596" s="83">
        <f t="shared" si="1"/>
        <v>484.4666522</v>
      </c>
      <c r="D596" s="83">
        <f>'data '!P597</f>
        <v>0</v>
      </c>
      <c r="E596" s="83">
        <f t="shared" si="3"/>
        <v>0</v>
      </c>
      <c r="F596" s="83">
        <f>'data '!U597</f>
        <v>0</v>
      </c>
      <c r="G596" s="83">
        <f t="shared" si="2"/>
        <v>0</v>
      </c>
    </row>
    <row r="597" ht="12.75" customHeight="1">
      <c r="A597" s="78">
        <f>'data '!A598</f>
        <v>38981</v>
      </c>
      <c r="B597" s="83">
        <f>'data '!K598</f>
        <v>484.4666522</v>
      </c>
      <c r="C597" s="83">
        <f t="shared" si="1"/>
        <v>484.4666522</v>
      </c>
      <c r="D597" s="83">
        <f>'data '!P598</f>
        <v>0</v>
      </c>
      <c r="E597" s="83">
        <f t="shared" si="3"/>
        <v>0</v>
      </c>
      <c r="F597" s="83">
        <f>'data '!U598</f>
        <v>0</v>
      </c>
      <c r="G597" s="83">
        <f t="shared" si="2"/>
        <v>0</v>
      </c>
    </row>
    <row r="598" ht="12.75" customHeight="1">
      <c r="A598" s="78">
        <f>'data '!A599</f>
        <v>38982</v>
      </c>
      <c r="B598" s="83">
        <f>'data '!K599</f>
        <v>484.4666522</v>
      </c>
      <c r="C598" s="83">
        <f t="shared" si="1"/>
        <v>484.4666522</v>
      </c>
      <c r="D598" s="83">
        <f>'data '!P599</f>
        <v>0</v>
      </c>
      <c r="E598" s="83">
        <f t="shared" si="3"/>
        <v>0</v>
      </c>
      <c r="F598" s="83">
        <f>'data '!U599</f>
        <v>0</v>
      </c>
      <c r="G598" s="83">
        <f t="shared" si="2"/>
        <v>0</v>
      </c>
    </row>
    <row r="599" ht="12.75" customHeight="1">
      <c r="A599" s="78">
        <f>'data '!A600</f>
        <v>38985</v>
      </c>
      <c r="B599" s="83">
        <f>'data '!K600</f>
        <v>484.4666522</v>
      </c>
      <c r="C599" s="83">
        <f t="shared" si="1"/>
        <v>484.4666522</v>
      </c>
      <c r="D599" s="83">
        <f>'data '!P600</f>
        <v>2301.341589</v>
      </c>
      <c r="E599" s="83">
        <f t="shared" si="3"/>
        <v>2301.341589</v>
      </c>
      <c r="F599" s="83">
        <f>'data '!U600</f>
        <v>0</v>
      </c>
      <c r="G599" s="83">
        <f t="shared" si="2"/>
        <v>0</v>
      </c>
    </row>
    <row r="600" ht="12.75" customHeight="1">
      <c r="A600" s="78">
        <f>'data '!A601</f>
        <v>38986</v>
      </c>
      <c r="B600" s="83">
        <f>'data '!K601</f>
        <v>484.4666522</v>
      </c>
      <c r="C600" s="83">
        <f t="shared" si="1"/>
        <v>484.4666522</v>
      </c>
      <c r="D600" s="83">
        <f>'data '!P601</f>
        <v>0</v>
      </c>
      <c r="E600" s="83">
        <f t="shared" si="3"/>
        <v>0</v>
      </c>
      <c r="F600" s="83">
        <f>'data '!U601</f>
        <v>0</v>
      </c>
      <c r="G600" s="83">
        <f t="shared" si="2"/>
        <v>0</v>
      </c>
    </row>
    <row r="601" ht="12.75" customHeight="1">
      <c r="A601" s="78">
        <f>'data '!A602</f>
        <v>38987</v>
      </c>
      <c r="B601" s="83">
        <f>'data '!K602</f>
        <v>484.4666522</v>
      </c>
      <c r="C601" s="83">
        <f t="shared" si="1"/>
        <v>484.4666522</v>
      </c>
      <c r="D601" s="83">
        <f>'data '!P602</f>
        <v>0</v>
      </c>
      <c r="E601" s="83">
        <f t="shared" si="3"/>
        <v>0</v>
      </c>
      <c r="F601" s="83">
        <f>'data '!U602</f>
        <v>0</v>
      </c>
      <c r="G601" s="83">
        <f t="shared" si="2"/>
        <v>0</v>
      </c>
    </row>
    <row r="602" ht="12.75" customHeight="1">
      <c r="A602" s="78">
        <f>'data '!A603</f>
        <v>38988</v>
      </c>
      <c r="B602" s="83">
        <f>'data '!K603</f>
        <v>484.4666522</v>
      </c>
      <c r="C602" s="83">
        <f t="shared" si="1"/>
        <v>484.4666522</v>
      </c>
      <c r="D602" s="83">
        <f>'data '!P603</f>
        <v>0</v>
      </c>
      <c r="E602" s="83">
        <f t="shared" si="3"/>
        <v>0</v>
      </c>
      <c r="F602" s="83">
        <f>'data '!U603</f>
        <v>0</v>
      </c>
      <c r="G602" s="83">
        <f t="shared" si="2"/>
        <v>0</v>
      </c>
    </row>
    <row r="603" ht="12.75" customHeight="1">
      <c r="A603" s="78">
        <f>'data '!A604</f>
        <v>38989</v>
      </c>
      <c r="B603" s="83">
        <f>'data '!K604</f>
        <v>484.4666522</v>
      </c>
      <c r="C603" s="83">
        <f t="shared" si="1"/>
        <v>484.4666522</v>
      </c>
      <c r="D603" s="83">
        <f>'data '!P604</f>
        <v>0</v>
      </c>
      <c r="E603" s="83">
        <f t="shared" si="3"/>
        <v>0</v>
      </c>
      <c r="F603" s="83">
        <f>'data '!U604</f>
        <v>0</v>
      </c>
      <c r="G603" s="83">
        <f t="shared" si="2"/>
        <v>0</v>
      </c>
    </row>
    <row r="604" ht="12.75" customHeight="1">
      <c r="A604" s="78">
        <f>'data '!A605</f>
        <v>38993</v>
      </c>
      <c r="B604" s="83">
        <f>'data '!K605</f>
        <v>484.4666522</v>
      </c>
      <c r="C604" s="83">
        <f t="shared" si="1"/>
        <v>484.4666522</v>
      </c>
      <c r="D604" s="83">
        <f>'data '!P605</f>
        <v>2301.341589</v>
      </c>
      <c r="E604" s="83">
        <f t="shared" si="3"/>
        <v>2301.341589</v>
      </c>
      <c r="F604" s="83">
        <f>'data '!U605</f>
        <v>10000</v>
      </c>
      <c r="G604" s="83">
        <f t="shared" si="2"/>
        <v>10000</v>
      </c>
    </row>
    <row r="605" ht="12.75" customHeight="1">
      <c r="A605" s="78">
        <f>'data '!A606</f>
        <v>38994</v>
      </c>
      <c r="B605" s="83">
        <f>'data '!K606</f>
        <v>484.4666522</v>
      </c>
      <c r="C605" s="83">
        <f t="shared" si="1"/>
        <v>484.4666522</v>
      </c>
      <c r="D605" s="83">
        <f>'data '!P606</f>
        <v>0</v>
      </c>
      <c r="E605" s="83">
        <f t="shared" si="3"/>
        <v>0</v>
      </c>
      <c r="F605" s="83">
        <f>'data '!U606</f>
        <v>0</v>
      </c>
      <c r="G605" s="83">
        <f t="shared" si="2"/>
        <v>0</v>
      </c>
    </row>
    <row r="606" ht="12.75" customHeight="1">
      <c r="A606" s="78">
        <f>'data '!A607</f>
        <v>38995</v>
      </c>
      <c r="B606" s="83">
        <f>'data '!K607</f>
        <v>484.4666522</v>
      </c>
      <c r="C606" s="83">
        <f t="shared" si="1"/>
        <v>484.4666522</v>
      </c>
      <c r="D606" s="83">
        <f>'data '!P607</f>
        <v>0</v>
      </c>
      <c r="E606" s="83">
        <f t="shared" si="3"/>
        <v>0</v>
      </c>
      <c r="F606" s="83">
        <f>'data '!U607</f>
        <v>0</v>
      </c>
      <c r="G606" s="83">
        <f t="shared" si="2"/>
        <v>0</v>
      </c>
    </row>
    <row r="607" ht="12.75" customHeight="1">
      <c r="A607" s="78">
        <f>'data '!A608</f>
        <v>38996</v>
      </c>
      <c r="B607" s="83">
        <f>'data '!K608</f>
        <v>484.4666522</v>
      </c>
      <c r="C607" s="83">
        <f t="shared" si="1"/>
        <v>484.4666522</v>
      </c>
      <c r="D607" s="83">
        <f>'data '!P608</f>
        <v>0</v>
      </c>
      <c r="E607" s="83">
        <f t="shared" si="3"/>
        <v>0</v>
      </c>
      <c r="F607" s="83">
        <f>'data '!U608</f>
        <v>0</v>
      </c>
      <c r="G607" s="83">
        <f t="shared" si="2"/>
        <v>0</v>
      </c>
    </row>
    <row r="608" ht="12.75" customHeight="1">
      <c r="A608" s="78">
        <f>'data '!A609</f>
        <v>38999</v>
      </c>
      <c r="B608" s="83">
        <f>'data '!K609</f>
        <v>484.4666522</v>
      </c>
      <c r="C608" s="83">
        <f t="shared" si="1"/>
        <v>484.4666522</v>
      </c>
      <c r="D608" s="83">
        <f>'data '!P609</f>
        <v>2301.341589</v>
      </c>
      <c r="E608" s="83">
        <f t="shared" si="3"/>
        <v>2301.341589</v>
      </c>
      <c r="F608" s="83">
        <f>'data '!U609</f>
        <v>0</v>
      </c>
      <c r="G608" s="83">
        <f t="shared" si="2"/>
        <v>0</v>
      </c>
    </row>
    <row r="609" ht="12.75" customHeight="1">
      <c r="A609" s="78">
        <f>'data '!A610</f>
        <v>39000</v>
      </c>
      <c r="B609" s="83">
        <f>'data '!K610</f>
        <v>484.4666522</v>
      </c>
      <c r="C609" s="83">
        <f t="shared" si="1"/>
        <v>484.4666522</v>
      </c>
      <c r="D609" s="83">
        <f>'data '!P610</f>
        <v>0</v>
      </c>
      <c r="E609" s="83">
        <f t="shared" si="3"/>
        <v>0</v>
      </c>
      <c r="F609" s="83">
        <f>'data '!U610</f>
        <v>0</v>
      </c>
      <c r="G609" s="83">
        <f t="shared" si="2"/>
        <v>0</v>
      </c>
    </row>
    <row r="610" ht="12.75" customHeight="1">
      <c r="A610" s="78">
        <f>'data '!A611</f>
        <v>39001</v>
      </c>
      <c r="B610" s="83">
        <f>'data '!K611</f>
        <v>484.4666522</v>
      </c>
      <c r="C610" s="83">
        <f t="shared" si="1"/>
        <v>484.4666522</v>
      </c>
      <c r="D610" s="83">
        <f>'data '!P611</f>
        <v>0</v>
      </c>
      <c r="E610" s="83">
        <f t="shared" si="3"/>
        <v>0</v>
      </c>
      <c r="F610" s="83">
        <f>'data '!U611</f>
        <v>0</v>
      </c>
      <c r="G610" s="83">
        <f t="shared" si="2"/>
        <v>0</v>
      </c>
    </row>
    <row r="611" ht="12.75" customHeight="1">
      <c r="A611" s="78">
        <f>'data '!A612</f>
        <v>39002</v>
      </c>
      <c r="B611" s="83">
        <f>'data '!K612</f>
        <v>484.4666522</v>
      </c>
      <c r="C611" s="83">
        <f t="shared" si="1"/>
        <v>484.4666522</v>
      </c>
      <c r="D611" s="83">
        <f>'data '!P612</f>
        <v>0</v>
      </c>
      <c r="E611" s="83">
        <f t="shared" si="3"/>
        <v>0</v>
      </c>
      <c r="F611" s="83">
        <f>'data '!U612</f>
        <v>0</v>
      </c>
      <c r="G611" s="83">
        <f t="shared" si="2"/>
        <v>0</v>
      </c>
    </row>
    <row r="612" ht="12.75" customHeight="1">
      <c r="A612" s="78">
        <f>'data '!A613</f>
        <v>39003</v>
      </c>
      <c r="B612" s="83">
        <f>'data '!K613</f>
        <v>484.4666522</v>
      </c>
      <c r="C612" s="83">
        <f t="shared" si="1"/>
        <v>484.4666522</v>
      </c>
      <c r="D612" s="83">
        <f>'data '!P613</f>
        <v>0</v>
      </c>
      <c r="E612" s="83">
        <f t="shared" si="3"/>
        <v>0</v>
      </c>
      <c r="F612" s="83">
        <f>'data '!U613</f>
        <v>0</v>
      </c>
      <c r="G612" s="83">
        <f t="shared" si="2"/>
        <v>0</v>
      </c>
    </row>
    <row r="613" ht="12.75" customHeight="1">
      <c r="A613" s="78">
        <f>'data '!A614</f>
        <v>39006</v>
      </c>
      <c r="B613" s="83">
        <f>'data '!K614</f>
        <v>484.4666522</v>
      </c>
      <c r="C613" s="83">
        <f t="shared" si="1"/>
        <v>484.4666522</v>
      </c>
      <c r="D613" s="83">
        <f>'data '!P614</f>
        <v>2301.341589</v>
      </c>
      <c r="E613" s="83">
        <f t="shared" si="3"/>
        <v>2301.341589</v>
      </c>
      <c r="F613" s="83">
        <f>'data '!U614</f>
        <v>0</v>
      </c>
      <c r="G613" s="83">
        <f t="shared" si="2"/>
        <v>0</v>
      </c>
    </row>
    <row r="614" ht="12.75" customHeight="1">
      <c r="A614" s="78">
        <f>'data '!A615</f>
        <v>39007</v>
      </c>
      <c r="B614" s="83">
        <f>'data '!K615</f>
        <v>484.4666522</v>
      </c>
      <c r="C614" s="83">
        <f t="shared" si="1"/>
        <v>484.4666522</v>
      </c>
      <c r="D614" s="83">
        <f>'data '!P615</f>
        <v>0</v>
      </c>
      <c r="E614" s="83">
        <f t="shared" si="3"/>
        <v>0</v>
      </c>
      <c r="F614" s="83">
        <f>'data '!U615</f>
        <v>0</v>
      </c>
      <c r="G614" s="83">
        <f t="shared" si="2"/>
        <v>0</v>
      </c>
    </row>
    <row r="615" ht="12.75" customHeight="1">
      <c r="A615" s="78">
        <f>'data '!A616</f>
        <v>39008</v>
      </c>
      <c r="B615" s="83">
        <f>'data '!K616</f>
        <v>484.4666522</v>
      </c>
      <c r="C615" s="83">
        <f t="shared" si="1"/>
        <v>484.4666522</v>
      </c>
      <c r="D615" s="83">
        <f>'data '!P616</f>
        <v>0</v>
      </c>
      <c r="E615" s="83">
        <f t="shared" si="3"/>
        <v>0</v>
      </c>
      <c r="F615" s="83">
        <f>'data '!U616</f>
        <v>0</v>
      </c>
      <c r="G615" s="83">
        <f t="shared" si="2"/>
        <v>0</v>
      </c>
    </row>
    <row r="616" ht="12.75" customHeight="1">
      <c r="A616" s="78">
        <f>'data '!A617</f>
        <v>39009</v>
      </c>
      <c r="B616" s="83">
        <f>'data '!K617</f>
        <v>484.4666522</v>
      </c>
      <c r="C616" s="83">
        <f t="shared" si="1"/>
        <v>484.4666522</v>
      </c>
      <c r="D616" s="83">
        <f>'data '!P617</f>
        <v>0</v>
      </c>
      <c r="E616" s="83">
        <f t="shared" si="3"/>
        <v>0</v>
      </c>
      <c r="F616" s="83">
        <f>'data '!U617</f>
        <v>0</v>
      </c>
      <c r="G616" s="83">
        <f t="shared" si="2"/>
        <v>0</v>
      </c>
    </row>
    <row r="617" ht="12.75" customHeight="1">
      <c r="A617" s="78">
        <f>'data '!A618</f>
        <v>39010</v>
      </c>
      <c r="B617" s="83">
        <f>'data '!K618</f>
        <v>484.4666522</v>
      </c>
      <c r="C617" s="83">
        <f t="shared" si="1"/>
        <v>484.4666522</v>
      </c>
      <c r="D617" s="83">
        <f>'data '!P618</f>
        <v>0</v>
      </c>
      <c r="E617" s="83">
        <f t="shared" si="3"/>
        <v>0</v>
      </c>
      <c r="F617" s="83">
        <f>'data '!U618</f>
        <v>0</v>
      </c>
      <c r="G617" s="83">
        <f t="shared" si="2"/>
        <v>0</v>
      </c>
    </row>
    <row r="618" ht="12.75" customHeight="1">
      <c r="A618" s="78">
        <f>'data '!A619</f>
        <v>39011</v>
      </c>
      <c r="B618" s="83">
        <f>'data '!K619</f>
        <v>484.4666522</v>
      </c>
      <c r="C618" s="83">
        <f t="shared" si="1"/>
        <v>484.4666522</v>
      </c>
      <c r="D618" s="83">
        <f>'data '!P619</f>
        <v>0</v>
      </c>
      <c r="E618" s="83">
        <f t="shared" si="3"/>
        <v>0</v>
      </c>
      <c r="F618" s="83">
        <f>'data '!U619</f>
        <v>0</v>
      </c>
      <c r="G618" s="83">
        <f t="shared" si="2"/>
        <v>0</v>
      </c>
    </row>
    <row r="619" ht="12.75" customHeight="1">
      <c r="A619" s="78">
        <f>'data '!A620</f>
        <v>39013</v>
      </c>
      <c r="B619" s="83">
        <f>'data '!K620</f>
        <v>484.4666522</v>
      </c>
      <c r="C619" s="83">
        <f t="shared" si="1"/>
        <v>484.4666522</v>
      </c>
      <c r="D619" s="83">
        <f>'data '!P620</f>
        <v>2301.341589</v>
      </c>
      <c r="E619" s="83">
        <f t="shared" si="3"/>
        <v>2301.341589</v>
      </c>
      <c r="F619" s="83">
        <f>'data '!U620</f>
        <v>0</v>
      </c>
      <c r="G619" s="83">
        <f t="shared" si="2"/>
        <v>0</v>
      </c>
    </row>
    <row r="620" ht="12.75" customHeight="1">
      <c r="A620" s="78">
        <f>'data '!A621</f>
        <v>39016</v>
      </c>
      <c r="B620" s="83">
        <f>'data '!K621</f>
        <v>484.4666522</v>
      </c>
      <c r="C620" s="83">
        <f t="shared" si="1"/>
        <v>484.4666522</v>
      </c>
      <c r="D620" s="83">
        <f>'data '!P621</f>
        <v>0</v>
      </c>
      <c r="E620" s="83">
        <f t="shared" si="3"/>
        <v>0</v>
      </c>
      <c r="F620" s="83">
        <f>'data '!U621</f>
        <v>0</v>
      </c>
      <c r="G620" s="83">
        <f t="shared" si="2"/>
        <v>0</v>
      </c>
    </row>
    <row r="621" ht="12.75" customHeight="1">
      <c r="A621" s="78">
        <f>'data '!A622</f>
        <v>39017</v>
      </c>
      <c r="B621" s="83">
        <f>'data '!K622</f>
        <v>484.4666522</v>
      </c>
      <c r="C621" s="83">
        <f t="shared" si="1"/>
        <v>484.4666522</v>
      </c>
      <c r="D621" s="83">
        <f>'data '!P622</f>
        <v>0</v>
      </c>
      <c r="E621" s="83">
        <f t="shared" si="3"/>
        <v>0</v>
      </c>
      <c r="F621" s="83">
        <f>'data '!U622</f>
        <v>0</v>
      </c>
      <c r="G621" s="83">
        <f t="shared" si="2"/>
        <v>0</v>
      </c>
    </row>
    <row r="622" ht="12.75" customHeight="1">
      <c r="A622" s="78">
        <f>'data '!A623</f>
        <v>39020</v>
      </c>
      <c r="B622" s="83">
        <f>'data '!K623</f>
        <v>484.4666522</v>
      </c>
      <c r="C622" s="83">
        <f t="shared" si="1"/>
        <v>484.4666522</v>
      </c>
      <c r="D622" s="83">
        <f>'data '!P623</f>
        <v>2301.341589</v>
      </c>
      <c r="E622" s="83">
        <f t="shared" si="3"/>
        <v>2301.341589</v>
      </c>
      <c r="F622" s="83">
        <f>'data '!U623</f>
        <v>0</v>
      </c>
      <c r="G622" s="83">
        <f t="shared" si="2"/>
        <v>0</v>
      </c>
    </row>
    <row r="623" ht="12.75" customHeight="1">
      <c r="A623" s="78">
        <f>'data '!A624</f>
        <v>39021</v>
      </c>
      <c r="B623" s="83">
        <f>'data '!K624</f>
        <v>484.4666522</v>
      </c>
      <c r="C623" s="83">
        <f t="shared" si="1"/>
        <v>484.4666522</v>
      </c>
      <c r="D623" s="83">
        <f>'data '!P624</f>
        <v>0</v>
      </c>
      <c r="E623" s="83">
        <f t="shared" si="3"/>
        <v>0</v>
      </c>
      <c r="F623" s="83">
        <f>'data '!U624</f>
        <v>0</v>
      </c>
      <c r="G623" s="83">
        <f t="shared" si="2"/>
        <v>0</v>
      </c>
    </row>
    <row r="624" ht="12.75" customHeight="1">
      <c r="A624" s="78">
        <f>'data '!A625</f>
        <v>39022</v>
      </c>
      <c r="B624" s="83">
        <f>'data '!K625</f>
        <v>484.4666522</v>
      </c>
      <c r="C624" s="83">
        <f t="shared" si="1"/>
        <v>484.4666522</v>
      </c>
      <c r="D624" s="83">
        <f>'data '!P625</f>
        <v>0</v>
      </c>
      <c r="E624" s="83">
        <f t="shared" si="3"/>
        <v>0</v>
      </c>
      <c r="F624" s="83">
        <f>'data '!U625</f>
        <v>10000</v>
      </c>
      <c r="G624" s="83">
        <f t="shared" si="2"/>
        <v>10000</v>
      </c>
    </row>
    <row r="625" ht="12.75" customHeight="1">
      <c r="A625" s="78">
        <f>'data '!A626</f>
        <v>39023</v>
      </c>
      <c r="B625" s="83">
        <f>'data '!K626</f>
        <v>484.4666522</v>
      </c>
      <c r="C625" s="83">
        <f t="shared" si="1"/>
        <v>484.4666522</v>
      </c>
      <c r="D625" s="83">
        <f>'data '!P626</f>
        <v>0</v>
      </c>
      <c r="E625" s="83">
        <f t="shared" si="3"/>
        <v>0</v>
      </c>
      <c r="F625" s="83">
        <f>'data '!U626</f>
        <v>0</v>
      </c>
      <c r="G625" s="83">
        <f t="shared" si="2"/>
        <v>0</v>
      </c>
    </row>
    <row r="626" ht="12.75" customHeight="1">
      <c r="A626" s="78">
        <f>'data '!A627</f>
        <v>39024</v>
      </c>
      <c r="B626" s="83">
        <f>'data '!K627</f>
        <v>484.4666522</v>
      </c>
      <c r="C626" s="83">
        <f t="shared" si="1"/>
        <v>484.4666522</v>
      </c>
      <c r="D626" s="83">
        <f>'data '!P627</f>
        <v>0</v>
      </c>
      <c r="E626" s="83">
        <f t="shared" si="3"/>
        <v>0</v>
      </c>
      <c r="F626" s="83">
        <f>'data '!U627</f>
        <v>0</v>
      </c>
      <c r="G626" s="83">
        <f t="shared" si="2"/>
        <v>0</v>
      </c>
    </row>
    <row r="627" ht="12.75" customHeight="1">
      <c r="A627" s="78">
        <f>'data '!A628</f>
        <v>39027</v>
      </c>
      <c r="B627" s="83">
        <f>'data '!K628</f>
        <v>484.4666522</v>
      </c>
      <c r="C627" s="83">
        <f t="shared" si="1"/>
        <v>484.4666522</v>
      </c>
      <c r="D627" s="83">
        <f>'data '!P628</f>
        <v>2301.341589</v>
      </c>
      <c r="E627" s="83">
        <f t="shared" si="3"/>
        <v>2301.341589</v>
      </c>
      <c r="F627" s="83">
        <f>'data '!U628</f>
        <v>0</v>
      </c>
      <c r="G627" s="83">
        <f t="shared" si="2"/>
        <v>0</v>
      </c>
    </row>
    <row r="628" ht="12.75" customHeight="1">
      <c r="A628" s="78">
        <f>'data '!A629</f>
        <v>39028</v>
      </c>
      <c r="B628" s="83">
        <f>'data '!K629</f>
        <v>484.4666522</v>
      </c>
      <c r="C628" s="83">
        <f t="shared" si="1"/>
        <v>484.4666522</v>
      </c>
      <c r="D628" s="83">
        <f>'data '!P629</f>
        <v>0</v>
      </c>
      <c r="E628" s="83">
        <f t="shared" si="3"/>
        <v>0</v>
      </c>
      <c r="F628" s="83">
        <f>'data '!U629</f>
        <v>0</v>
      </c>
      <c r="G628" s="83">
        <f t="shared" si="2"/>
        <v>0</v>
      </c>
    </row>
    <row r="629" ht="12.75" customHeight="1">
      <c r="A629" s="78">
        <f>'data '!A630</f>
        <v>39029</v>
      </c>
      <c r="B629" s="83">
        <f>'data '!K630</f>
        <v>484.4666522</v>
      </c>
      <c r="C629" s="83">
        <f t="shared" si="1"/>
        <v>484.4666522</v>
      </c>
      <c r="D629" s="83">
        <f>'data '!P630</f>
        <v>0</v>
      </c>
      <c r="E629" s="83">
        <f t="shared" si="3"/>
        <v>0</v>
      </c>
      <c r="F629" s="83">
        <f>'data '!U630</f>
        <v>0</v>
      </c>
      <c r="G629" s="83">
        <f t="shared" si="2"/>
        <v>0</v>
      </c>
    </row>
    <row r="630" ht="12.75" customHeight="1">
      <c r="A630" s="78">
        <f>'data '!A631</f>
        <v>39030</v>
      </c>
      <c r="B630" s="83">
        <f>'data '!K631</f>
        <v>484.4666522</v>
      </c>
      <c r="C630" s="83">
        <f t="shared" si="1"/>
        <v>484.4666522</v>
      </c>
      <c r="D630" s="83">
        <f>'data '!P631</f>
        <v>0</v>
      </c>
      <c r="E630" s="83">
        <f t="shared" si="3"/>
        <v>0</v>
      </c>
      <c r="F630" s="83">
        <f>'data '!U631</f>
        <v>0</v>
      </c>
      <c r="G630" s="83">
        <f t="shared" si="2"/>
        <v>0</v>
      </c>
    </row>
    <row r="631" ht="12.75" customHeight="1">
      <c r="A631" s="78">
        <f>'data '!A632</f>
        <v>39031</v>
      </c>
      <c r="B631" s="83">
        <f>'data '!K632</f>
        <v>484.4666522</v>
      </c>
      <c r="C631" s="83">
        <f t="shared" si="1"/>
        <v>484.4666522</v>
      </c>
      <c r="D631" s="83">
        <f>'data '!P632</f>
        <v>0</v>
      </c>
      <c r="E631" s="83">
        <f t="shared" si="3"/>
        <v>0</v>
      </c>
      <c r="F631" s="83">
        <f>'data '!U632</f>
        <v>0</v>
      </c>
      <c r="G631" s="83">
        <f t="shared" si="2"/>
        <v>0</v>
      </c>
    </row>
    <row r="632" ht="12.75" customHeight="1">
      <c r="A632" s="78">
        <f>'data '!A633</f>
        <v>39034</v>
      </c>
      <c r="B632" s="83">
        <f>'data '!K633</f>
        <v>484.4666522</v>
      </c>
      <c r="C632" s="83">
        <f t="shared" si="1"/>
        <v>484.4666522</v>
      </c>
      <c r="D632" s="83">
        <f>'data '!P633</f>
        <v>2301.341589</v>
      </c>
      <c r="E632" s="83">
        <f t="shared" si="3"/>
        <v>2301.341589</v>
      </c>
      <c r="F632" s="83">
        <f>'data '!U633</f>
        <v>0</v>
      </c>
      <c r="G632" s="83">
        <f t="shared" si="2"/>
        <v>0</v>
      </c>
    </row>
    <row r="633" ht="12.75" customHeight="1">
      <c r="A633" s="78">
        <f>'data '!A634</f>
        <v>39035</v>
      </c>
      <c r="B633" s="83">
        <f>'data '!K634</f>
        <v>484.4666522</v>
      </c>
      <c r="C633" s="83">
        <f t="shared" si="1"/>
        <v>484.4666522</v>
      </c>
      <c r="D633" s="83">
        <f>'data '!P634</f>
        <v>0</v>
      </c>
      <c r="E633" s="83">
        <f t="shared" si="3"/>
        <v>0</v>
      </c>
      <c r="F633" s="83">
        <f>'data '!U634</f>
        <v>0</v>
      </c>
      <c r="G633" s="83">
        <f t="shared" si="2"/>
        <v>0</v>
      </c>
    </row>
    <row r="634" ht="12.75" customHeight="1">
      <c r="A634" s="78">
        <f>'data '!A635</f>
        <v>39036</v>
      </c>
      <c r="B634" s="83">
        <f>'data '!K635</f>
        <v>484.4666522</v>
      </c>
      <c r="C634" s="83">
        <f t="shared" si="1"/>
        <v>484.4666522</v>
      </c>
      <c r="D634" s="83">
        <f>'data '!P635</f>
        <v>0</v>
      </c>
      <c r="E634" s="83">
        <f t="shared" si="3"/>
        <v>0</v>
      </c>
      <c r="F634" s="83">
        <f>'data '!U635</f>
        <v>0</v>
      </c>
      <c r="G634" s="83">
        <f t="shared" si="2"/>
        <v>0</v>
      </c>
    </row>
    <row r="635" ht="12.75" customHeight="1">
      <c r="A635" s="78">
        <f>'data '!A636</f>
        <v>39037</v>
      </c>
      <c r="B635" s="83">
        <f>'data '!K636</f>
        <v>484.4666522</v>
      </c>
      <c r="C635" s="83">
        <f t="shared" si="1"/>
        <v>484.4666522</v>
      </c>
      <c r="D635" s="83">
        <f>'data '!P636</f>
        <v>0</v>
      </c>
      <c r="E635" s="83">
        <f t="shared" si="3"/>
        <v>0</v>
      </c>
      <c r="F635" s="83">
        <f>'data '!U636</f>
        <v>0</v>
      </c>
      <c r="G635" s="83">
        <f t="shared" si="2"/>
        <v>0</v>
      </c>
    </row>
    <row r="636" ht="12.75" customHeight="1">
      <c r="A636" s="78">
        <f>'data '!A637</f>
        <v>39038</v>
      </c>
      <c r="B636" s="83">
        <f>'data '!K637</f>
        <v>484.4666522</v>
      </c>
      <c r="C636" s="83">
        <f t="shared" si="1"/>
        <v>484.4666522</v>
      </c>
      <c r="D636" s="83">
        <f>'data '!P637</f>
        <v>0</v>
      </c>
      <c r="E636" s="83">
        <f t="shared" si="3"/>
        <v>0</v>
      </c>
      <c r="F636" s="83">
        <f>'data '!U637</f>
        <v>0</v>
      </c>
      <c r="G636" s="83">
        <f t="shared" si="2"/>
        <v>0</v>
      </c>
    </row>
    <row r="637" ht="12.75" customHeight="1">
      <c r="A637" s="78">
        <f>'data '!A638</f>
        <v>39041</v>
      </c>
      <c r="B637" s="83">
        <f>'data '!K638</f>
        <v>484.4666522</v>
      </c>
      <c r="C637" s="83">
        <f t="shared" si="1"/>
        <v>484.4666522</v>
      </c>
      <c r="D637" s="83">
        <f>'data '!P638</f>
        <v>2301.341589</v>
      </c>
      <c r="E637" s="83">
        <f t="shared" si="3"/>
        <v>2301.341589</v>
      </c>
      <c r="F637" s="83">
        <f>'data '!U638</f>
        <v>0</v>
      </c>
      <c r="G637" s="83">
        <f t="shared" si="2"/>
        <v>0</v>
      </c>
    </row>
    <row r="638" ht="12.75" customHeight="1">
      <c r="A638" s="78">
        <f>'data '!A639</f>
        <v>39042</v>
      </c>
      <c r="B638" s="83">
        <f>'data '!K639</f>
        <v>484.4666522</v>
      </c>
      <c r="C638" s="83">
        <f t="shared" si="1"/>
        <v>484.4666522</v>
      </c>
      <c r="D638" s="83">
        <f>'data '!P639</f>
        <v>0</v>
      </c>
      <c r="E638" s="83">
        <f t="shared" si="3"/>
        <v>0</v>
      </c>
      <c r="F638" s="83">
        <f>'data '!U639</f>
        <v>0</v>
      </c>
      <c r="G638" s="83">
        <f t="shared" si="2"/>
        <v>0</v>
      </c>
    </row>
    <row r="639" ht="12.75" customHeight="1">
      <c r="A639" s="78">
        <f>'data '!A640</f>
        <v>39043</v>
      </c>
      <c r="B639" s="83">
        <f>'data '!K640</f>
        <v>484.4666522</v>
      </c>
      <c r="C639" s="83">
        <f t="shared" si="1"/>
        <v>484.4666522</v>
      </c>
      <c r="D639" s="83">
        <f>'data '!P640</f>
        <v>0</v>
      </c>
      <c r="E639" s="83">
        <f t="shared" si="3"/>
        <v>0</v>
      </c>
      <c r="F639" s="83">
        <f>'data '!U640</f>
        <v>0</v>
      </c>
      <c r="G639" s="83">
        <f t="shared" si="2"/>
        <v>0</v>
      </c>
    </row>
    <row r="640" ht="12.75" customHeight="1">
      <c r="A640" s="78">
        <f>'data '!A641</f>
        <v>39044</v>
      </c>
      <c r="B640" s="83">
        <f>'data '!K641</f>
        <v>484.4666522</v>
      </c>
      <c r="C640" s="83">
        <f t="shared" si="1"/>
        <v>484.4666522</v>
      </c>
      <c r="D640" s="83">
        <f>'data '!P641</f>
        <v>0</v>
      </c>
      <c r="E640" s="83">
        <f t="shared" si="3"/>
        <v>0</v>
      </c>
      <c r="F640" s="83">
        <f>'data '!U641</f>
        <v>0</v>
      </c>
      <c r="G640" s="83">
        <f t="shared" si="2"/>
        <v>0</v>
      </c>
    </row>
    <row r="641" ht="12.75" customHeight="1">
      <c r="A641" s="78">
        <f>'data '!A642</f>
        <v>39045</v>
      </c>
      <c r="B641" s="83">
        <f>'data '!K642</f>
        <v>484.4666522</v>
      </c>
      <c r="C641" s="83">
        <f t="shared" si="1"/>
        <v>484.4666522</v>
      </c>
      <c r="D641" s="83">
        <f>'data '!P642</f>
        <v>0</v>
      </c>
      <c r="E641" s="83">
        <f t="shared" si="3"/>
        <v>0</v>
      </c>
      <c r="F641" s="83">
        <f>'data '!U642</f>
        <v>0</v>
      </c>
      <c r="G641" s="83">
        <f t="shared" si="2"/>
        <v>0</v>
      </c>
    </row>
    <row r="642" ht="12.75" customHeight="1">
      <c r="A642" s="78">
        <f>'data '!A643</f>
        <v>39048</v>
      </c>
      <c r="B642" s="83">
        <f>'data '!K643</f>
        <v>484.4666522</v>
      </c>
      <c r="C642" s="83">
        <f t="shared" si="1"/>
        <v>484.4666522</v>
      </c>
      <c r="D642" s="83">
        <f>'data '!P643</f>
        <v>2301.341589</v>
      </c>
      <c r="E642" s="83">
        <f t="shared" si="3"/>
        <v>2301.341589</v>
      </c>
      <c r="F642" s="83">
        <f>'data '!U643</f>
        <v>0</v>
      </c>
      <c r="G642" s="83">
        <f t="shared" si="2"/>
        <v>0</v>
      </c>
    </row>
    <row r="643" ht="12.75" customHeight="1">
      <c r="A643" s="78">
        <f>'data '!A644</f>
        <v>39049</v>
      </c>
      <c r="B643" s="83">
        <f>'data '!K644</f>
        <v>484.4666522</v>
      </c>
      <c r="C643" s="83">
        <f t="shared" si="1"/>
        <v>484.4666522</v>
      </c>
      <c r="D643" s="83">
        <f>'data '!P644</f>
        <v>0</v>
      </c>
      <c r="E643" s="83">
        <f t="shared" si="3"/>
        <v>0</v>
      </c>
      <c r="F643" s="83">
        <f>'data '!U644</f>
        <v>0</v>
      </c>
      <c r="G643" s="83">
        <f t="shared" si="2"/>
        <v>0</v>
      </c>
    </row>
    <row r="644" ht="12.75" customHeight="1">
      <c r="A644" s="78">
        <f>'data '!A645</f>
        <v>39050</v>
      </c>
      <c r="B644" s="83">
        <f>'data '!K645</f>
        <v>484.4666522</v>
      </c>
      <c r="C644" s="83">
        <f t="shared" si="1"/>
        <v>484.4666522</v>
      </c>
      <c r="D644" s="83">
        <f>'data '!P645</f>
        <v>0</v>
      </c>
      <c r="E644" s="83">
        <f t="shared" si="3"/>
        <v>0</v>
      </c>
      <c r="F644" s="83">
        <f>'data '!U645</f>
        <v>0</v>
      </c>
      <c r="G644" s="83">
        <f t="shared" si="2"/>
        <v>0</v>
      </c>
    </row>
    <row r="645" ht="12.75" customHeight="1">
      <c r="A645" s="78">
        <f>'data '!A646</f>
        <v>39051</v>
      </c>
      <c r="B645" s="83">
        <f>'data '!K646</f>
        <v>484.4666522</v>
      </c>
      <c r="C645" s="83">
        <f t="shared" si="1"/>
        <v>484.4666522</v>
      </c>
      <c r="D645" s="83">
        <f>'data '!P646</f>
        <v>0</v>
      </c>
      <c r="E645" s="83">
        <f t="shared" si="3"/>
        <v>0</v>
      </c>
      <c r="F645" s="83">
        <f>'data '!U646</f>
        <v>0</v>
      </c>
      <c r="G645" s="83">
        <f t="shared" si="2"/>
        <v>0</v>
      </c>
    </row>
    <row r="646" ht="12.75" customHeight="1">
      <c r="A646" s="78">
        <f>'data '!A647</f>
        <v>39052</v>
      </c>
      <c r="B646" s="83">
        <f>'data '!K647</f>
        <v>484.4666522</v>
      </c>
      <c r="C646" s="83">
        <f t="shared" si="1"/>
        <v>484.4666522</v>
      </c>
      <c r="D646" s="83">
        <f>'data '!P647</f>
        <v>0</v>
      </c>
      <c r="E646" s="83">
        <f t="shared" si="3"/>
        <v>0</v>
      </c>
      <c r="F646" s="83">
        <f>'data '!U647</f>
        <v>10000</v>
      </c>
      <c r="G646" s="83">
        <f t="shared" si="2"/>
        <v>10000</v>
      </c>
    </row>
    <row r="647" ht="12.75" customHeight="1">
      <c r="A647" s="78">
        <f>'data '!A648</f>
        <v>39055</v>
      </c>
      <c r="B647" s="83">
        <f>'data '!K648</f>
        <v>484.4666522</v>
      </c>
      <c r="C647" s="83">
        <f t="shared" si="1"/>
        <v>484.4666522</v>
      </c>
      <c r="D647" s="83">
        <f>'data '!P648</f>
        <v>2301.341589</v>
      </c>
      <c r="E647" s="83">
        <f t="shared" si="3"/>
        <v>2301.341589</v>
      </c>
      <c r="F647" s="83">
        <f>'data '!U648</f>
        <v>0</v>
      </c>
      <c r="G647" s="83">
        <f t="shared" si="2"/>
        <v>0</v>
      </c>
    </row>
    <row r="648" ht="12.75" customHeight="1">
      <c r="A648" s="78">
        <f>'data '!A649</f>
        <v>39056</v>
      </c>
      <c r="B648" s="83">
        <f>'data '!K649</f>
        <v>484.4666522</v>
      </c>
      <c r="C648" s="83">
        <f t="shared" si="1"/>
        <v>484.4666522</v>
      </c>
      <c r="D648" s="83">
        <f>'data '!P649</f>
        <v>0</v>
      </c>
      <c r="E648" s="83">
        <f t="shared" si="3"/>
        <v>0</v>
      </c>
      <c r="F648" s="83">
        <f>'data '!U649</f>
        <v>0</v>
      </c>
      <c r="G648" s="83">
        <f t="shared" si="2"/>
        <v>0</v>
      </c>
    </row>
    <row r="649" ht="12.75" customHeight="1">
      <c r="A649" s="78">
        <f>'data '!A650</f>
        <v>39057</v>
      </c>
      <c r="B649" s="83">
        <f>'data '!K650</f>
        <v>484.4666522</v>
      </c>
      <c r="C649" s="83">
        <f t="shared" si="1"/>
        <v>484.4666522</v>
      </c>
      <c r="D649" s="83">
        <f>'data '!P650</f>
        <v>0</v>
      </c>
      <c r="E649" s="83">
        <f t="shared" si="3"/>
        <v>0</v>
      </c>
      <c r="F649" s="83">
        <f>'data '!U650</f>
        <v>0</v>
      </c>
      <c r="G649" s="83">
        <f t="shared" si="2"/>
        <v>0</v>
      </c>
    </row>
    <row r="650" ht="12.75" customHeight="1">
      <c r="A650" s="78">
        <f>'data '!A651</f>
        <v>39058</v>
      </c>
      <c r="B650" s="83">
        <f>'data '!K651</f>
        <v>484.4666522</v>
      </c>
      <c r="C650" s="83">
        <f t="shared" si="1"/>
        <v>484.4666522</v>
      </c>
      <c r="D650" s="83">
        <f>'data '!P651</f>
        <v>0</v>
      </c>
      <c r="E650" s="83">
        <f t="shared" si="3"/>
        <v>0</v>
      </c>
      <c r="F650" s="83">
        <f>'data '!U651</f>
        <v>0</v>
      </c>
      <c r="G650" s="83">
        <f t="shared" si="2"/>
        <v>0</v>
      </c>
    </row>
    <row r="651" ht="12.75" customHeight="1">
      <c r="A651" s="78">
        <f>'data '!A652</f>
        <v>39059</v>
      </c>
      <c r="B651" s="83">
        <f>'data '!K652</f>
        <v>484.4666522</v>
      </c>
      <c r="C651" s="83">
        <f t="shared" si="1"/>
        <v>484.4666522</v>
      </c>
      <c r="D651" s="83">
        <f>'data '!P652</f>
        <v>0</v>
      </c>
      <c r="E651" s="83">
        <f t="shared" si="3"/>
        <v>0</v>
      </c>
      <c r="F651" s="83">
        <f>'data '!U652</f>
        <v>0</v>
      </c>
      <c r="G651" s="83">
        <f t="shared" si="2"/>
        <v>0</v>
      </c>
    </row>
    <row r="652" ht="12.75" customHeight="1">
      <c r="A652" s="78">
        <f>'data '!A653</f>
        <v>39062</v>
      </c>
      <c r="B652" s="83">
        <f>'data '!K653</f>
        <v>484.4666522</v>
      </c>
      <c r="C652" s="83">
        <f t="shared" si="1"/>
        <v>484.4666522</v>
      </c>
      <c r="D652" s="83">
        <f>'data '!P653</f>
        <v>2301.341589</v>
      </c>
      <c r="E652" s="83">
        <f t="shared" si="3"/>
        <v>2301.341589</v>
      </c>
      <c r="F652" s="83">
        <f>'data '!U653</f>
        <v>0</v>
      </c>
      <c r="G652" s="83">
        <f t="shared" si="2"/>
        <v>0</v>
      </c>
    </row>
    <row r="653" ht="12.75" customHeight="1">
      <c r="A653" s="78">
        <f>'data '!A654</f>
        <v>39063</v>
      </c>
      <c r="B653" s="83">
        <f>'data '!K654</f>
        <v>484.4666522</v>
      </c>
      <c r="C653" s="83">
        <f t="shared" si="1"/>
        <v>484.4666522</v>
      </c>
      <c r="D653" s="83">
        <f>'data '!P654</f>
        <v>0</v>
      </c>
      <c r="E653" s="83">
        <f t="shared" si="3"/>
        <v>0</v>
      </c>
      <c r="F653" s="83">
        <f>'data '!U654</f>
        <v>0</v>
      </c>
      <c r="G653" s="83">
        <f t="shared" si="2"/>
        <v>0</v>
      </c>
    </row>
    <row r="654" ht="12.75" customHeight="1">
      <c r="A654" s="78">
        <f>'data '!A655</f>
        <v>39064</v>
      </c>
      <c r="B654" s="83">
        <f>'data '!K655</f>
        <v>484.4666522</v>
      </c>
      <c r="C654" s="83">
        <f t="shared" si="1"/>
        <v>484.4666522</v>
      </c>
      <c r="D654" s="83">
        <f>'data '!P655</f>
        <v>0</v>
      </c>
      <c r="E654" s="83">
        <f t="shared" si="3"/>
        <v>0</v>
      </c>
      <c r="F654" s="83">
        <f>'data '!U655</f>
        <v>0</v>
      </c>
      <c r="G654" s="83">
        <f t="shared" si="2"/>
        <v>0</v>
      </c>
    </row>
    <row r="655" ht="12.75" customHeight="1">
      <c r="A655" s="78">
        <f>'data '!A656</f>
        <v>39065</v>
      </c>
      <c r="B655" s="83">
        <f>'data '!K656</f>
        <v>484.4666522</v>
      </c>
      <c r="C655" s="83">
        <f t="shared" si="1"/>
        <v>484.4666522</v>
      </c>
      <c r="D655" s="83">
        <f>'data '!P656</f>
        <v>0</v>
      </c>
      <c r="E655" s="83">
        <f t="shared" si="3"/>
        <v>0</v>
      </c>
      <c r="F655" s="83">
        <f>'data '!U656</f>
        <v>0</v>
      </c>
      <c r="G655" s="83">
        <f t="shared" si="2"/>
        <v>0</v>
      </c>
    </row>
    <row r="656" ht="12.75" customHeight="1">
      <c r="A656" s="78">
        <f>'data '!A657</f>
        <v>39066</v>
      </c>
      <c r="B656" s="83">
        <f>'data '!K657</f>
        <v>484.4666522</v>
      </c>
      <c r="C656" s="83">
        <f t="shared" si="1"/>
        <v>484.4666522</v>
      </c>
      <c r="D656" s="83">
        <f>'data '!P657</f>
        <v>0</v>
      </c>
      <c r="E656" s="83">
        <f t="shared" si="3"/>
        <v>0</v>
      </c>
      <c r="F656" s="83">
        <f>'data '!U657</f>
        <v>0</v>
      </c>
      <c r="G656" s="83">
        <f t="shared" si="2"/>
        <v>0</v>
      </c>
    </row>
    <row r="657" ht="12.75" customHeight="1">
      <c r="A657" s="78">
        <f>'data '!A658</f>
        <v>39069</v>
      </c>
      <c r="B657" s="83">
        <f>'data '!K658</f>
        <v>484.4666522</v>
      </c>
      <c r="C657" s="83">
        <f t="shared" si="1"/>
        <v>484.4666522</v>
      </c>
      <c r="D657" s="83">
        <f>'data '!P658</f>
        <v>2301.341589</v>
      </c>
      <c r="E657" s="83">
        <f t="shared" si="3"/>
        <v>2301.341589</v>
      </c>
      <c r="F657" s="83">
        <f>'data '!U658</f>
        <v>0</v>
      </c>
      <c r="G657" s="83">
        <f t="shared" si="2"/>
        <v>0</v>
      </c>
    </row>
    <row r="658" ht="12.75" customHeight="1">
      <c r="A658" s="78">
        <f>'data '!A659</f>
        <v>39070</v>
      </c>
      <c r="B658" s="83">
        <f>'data '!K659</f>
        <v>484.4666522</v>
      </c>
      <c r="C658" s="83">
        <f t="shared" si="1"/>
        <v>484.4666522</v>
      </c>
      <c r="D658" s="83">
        <f>'data '!P659</f>
        <v>0</v>
      </c>
      <c r="E658" s="83">
        <f t="shared" si="3"/>
        <v>0</v>
      </c>
      <c r="F658" s="83">
        <f>'data '!U659</f>
        <v>0</v>
      </c>
      <c r="G658" s="83">
        <f t="shared" si="2"/>
        <v>0</v>
      </c>
    </row>
    <row r="659" ht="12.75" customHeight="1">
      <c r="A659" s="78">
        <f>'data '!A660</f>
        <v>39071</v>
      </c>
      <c r="B659" s="83">
        <f>'data '!K660</f>
        <v>484.4666522</v>
      </c>
      <c r="C659" s="83">
        <f t="shared" si="1"/>
        <v>484.4666522</v>
      </c>
      <c r="D659" s="83">
        <f>'data '!P660</f>
        <v>0</v>
      </c>
      <c r="E659" s="83">
        <f t="shared" si="3"/>
        <v>0</v>
      </c>
      <c r="F659" s="83">
        <f>'data '!U660</f>
        <v>0</v>
      </c>
      <c r="G659" s="83">
        <f t="shared" si="2"/>
        <v>0</v>
      </c>
    </row>
    <row r="660" ht="12.75" customHeight="1">
      <c r="A660" s="78">
        <f>'data '!A661</f>
        <v>39072</v>
      </c>
      <c r="B660" s="83">
        <f>'data '!K661</f>
        <v>484.4666522</v>
      </c>
      <c r="C660" s="83">
        <f t="shared" si="1"/>
        <v>484.4666522</v>
      </c>
      <c r="D660" s="83">
        <f>'data '!P661</f>
        <v>0</v>
      </c>
      <c r="E660" s="83">
        <f t="shared" si="3"/>
        <v>0</v>
      </c>
      <c r="F660" s="83">
        <f>'data '!U661</f>
        <v>0</v>
      </c>
      <c r="G660" s="83">
        <f t="shared" si="2"/>
        <v>0</v>
      </c>
    </row>
    <row r="661" ht="12.75" customHeight="1">
      <c r="A661" s="78">
        <f>'data '!A662</f>
        <v>39073</v>
      </c>
      <c r="B661" s="83">
        <f>'data '!K662</f>
        <v>484.4666522</v>
      </c>
      <c r="C661" s="83">
        <f t="shared" si="1"/>
        <v>484.4666522</v>
      </c>
      <c r="D661" s="83">
        <f>'data '!P662</f>
        <v>0</v>
      </c>
      <c r="E661" s="83">
        <f t="shared" si="3"/>
        <v>0</v>
      </c>
      <c r="F661" s="83">
        <f>'data '!U662</f>
        <v>0</v>
      </c>
      <c r="G661" s="83">
        <f t="shared" si="2"/>
        <v>0</v>
      </c>
    </row>
    <row r="662" ht="12.75" customHeight="1">
      <c r="A662" s="78">
        <f>'data '!A663</f>
        <v>39077</v>
      </c>
      <c r="B662" s="83">
        <f>'data '!K663</f>
        <v>484.4666522</v>
      </c>
      <c r="C662" s="83">
        <f t="shared" si="1"/>
        <v>484.4666522</v>
      </c>
      <c r="D662" s="83">
        <f>'data '!P663</f>
        <v>2301.341589</v>
      </c>
      <c r="E662" s="83">
        <f t="shared" si="3"/>
        <v>2301.341589</v>
      </c>
      <c r="F662" s="83">
        <f>'data '!U663</f>
        <v>0</v>
      </c>
      <c r="G662" s="83">
        <f t="shared" si="2"/>
        <v>0</v>
      </c>
    </row>
    <row r="663" ht="12.75" customHeight="1">
      <c r="A663" s="78">
        <f>'data '!A664</f>
        <v>39078</v>
      </c>
      <c r="B663" s="83">
        <f>'data '!K664</f>
        <v>484.4666522</v>
      </c>
      <c r="C663" s="83">
        <f t="shared" si="1"/>
        <v>484.4666522</v>
      </c>
      <c r="D663" s="83">
        <f>'data '!P664</f>
        <v>0</v>
      </c>
      <c r="E663" s="83">
        <f t="shared" si="3"/>
        <v>0</v>
      </c>
      <c r="F663" s="83">
        <f>'data '!U664</f>
        <v>0</v>
      </c>
      <c r="G663" s="83">
        <f t="shared" si="2"/>
        <v>0</v>
      </c>
    </row>
    <row r="664" ht="12.75" customHeight="1">
      <c r="A664" s="78">
        <f>'data '!A665</f>
        <v>39079</v>
      </c>
      <c r="B664" s="83">
        <f>'data '!K665</f>
        <v>484.4666522</v>
      </c>
      <c r="C664" s="83">
        <f t="shared" si="1"/>
        <v>484.4666522</v>
      </c>
      <c r="D664" s="83">
        <f>'data '!P665</f>
        <v>0</v>
      </c>
      <c r="E664" s="83">
        <f t="shared" si="3"/>
        <v>0</v>
      </c>
      <c r="F664" s="83">
        <f>'data '!U665</f>
        <v>0</v>
      </c>
      <c r="G664" s="83">
        <f t="shared" si="2"/>
        <v>0</v>
      </c>
    </row>
    <row r="665" ht="12.75" customHeight="1">
      <c r="A665" s="78">
        <f>'data '!A666</f>
        <v>39080</v>
      </c>
      <c r="B665" s="83">
        <f>'data '!K666</f>
        <v>484.4666522</v>
      </c>
      <c r="C665" s="83">
        <f t="shared" si="1"/>
        <v>484.4666522</v>
      </c>
      <c r="D665" s="83">
        <f>'data '!P666</f>
        <v>0</v>
      </c>
      <c r="E665" s="83">
        <f t="shared" si="3"/>
        <v>0</v>
      </c>
      <c r="F665" s="83">
        <f>'data '!U666</f>
        <v>0</v>
      </c>
      <c r="G665" s="83">
        <f t="shared" si="2"/>
        <v>0</v>
      </c>
    </row>
    <row r="666" ht="12.75" customHeight="1">
      <c r="A666" s="78">
        <f>'data '!A667</f>
        <v>39084</v>
      </c>
      <c r="B666" s="83">
        <f>'data '!K667</f>
        <v>484.4666522</v>
      </c>
      <c r="C666" s="83">
        <f t="shared" si="1"/>
        <v>484.4666522</v>
      </c>
      <c r="D666" s="83">
        <f>'data '!P667</f>
        <v>2301.341589</v>
      </c>
      <c r="E666" s="83">
        <f t="shared" si="3"/>
        <v>2301.341589</v>
      </c>
      <c r="F666" s="83">
        <f>'data '!U667</f>
        <v>10000</v>
      </c>
      <c r="G666" s="83">
        <f t="shared" si="2"/>
        <v>10000</v>
      </c>
    </row>
    <row r="667" ht="12.75" customHeight="1">
      <c r="A667" s="78">
        <f>'data '!A668</f>
        <v>39085</v>
      </c>
      <c r="B667" s="83">
        <f>'data '!K668</f>
        <v>484.4666522</v>
      </c>
      <c r="C667" s="83">
        <f t="shared" si="1"/>
        <v>484.4666522</v>
      </c>
      <c r="D667" s="83">
        <f>'data '!P668</f>
        <v>0</v>
      </c>
      <c r="E667" s="83">
        <f t="shared" si="3"/>
        <v>0</v>
      </c>
      <c r="F667" s="83">
        <f>'data '!U668</f>
        <v>0</v>
      </c>
      <c r="G667" s="83">
        <f t="shared" si="2"/>
        <v>0</v>
      </c>
    </row>
    <row r="668" ht="12.75" customHeight="1">
      <c r="A668" s="78">
        <f>'data '!A669</f>
        <v>39086</v>
      </c>
      <c r="B668" s="83">
        <f>'data '!K669</f>
        <v>484.4666522</v>
      </c>
      <c r="C668" s="83">
        <f t="shared" si="1"/>
        <v>484.4666522</v>
      </c>
      <c r="D668" s="83">
        <f>'data '!P669</f>
        <v>0</v>
      </c>
      <c r="E668" s="83">
        <f t="shared" si="3"/>
        <v>0</v>
      </c>
      <c r="F668" s="83">
        <f>'data '!U669</f>
        <v>0</v>
      </c>
      <c r="G668" s="83">
        <f t="shared" si="2"/>
        <v>0</v>
      </c>
    </row>
    <row r="669" ht="12.75" customHeight="1">
      <c r="A669" s="78">
        <f>'data '!A670</f>
        <v>39087</v>
      </c>
      <c r="B669" s="83">
        <f>'data '!K670</f>
        <v>484.4666522</v>
      </c>
      <c r="C669" s="83">
        <f t="shared" si="1"/>
        <v>484.4666522</v>
      </c>
      <c r="D669" s="83">
        <f>'data '!P670</f>
        <v>0</v>
      </c>
      <c r="E669" s="83">
        <f t="shared" si="3"/>
        <v>0</v>
      </c>
      <c r="F669" s="83">
        <f>'data '!U670</f>
        <v>0</v>
      </c>
      <c r="G669" s="83">
        <f t="shared" si="2"/>
        <v>0</v>
      </c>
    </row>
    <row r="670" ht="12.75" customHeight="1">
      <c r="A670" s="78">
        <f>'data '!A671</f>
        <v>39090</v>
      </c>
      <c r="B670" s="83">
        <f>'data '!K671</f>
        <v>484.4666522</v>
      </c>
      <c r="C670" s="83">
        <f t="shared" si="1"/>
        <v>484.4666522</v>
      </c>
      <c r="D670" s="83">
        <f>'data '!P671</f>
        <v>2301.341589</v>
      </c>
      <c r="E670" s="83">
        <f t="shared" si="3"/>
        <v>2301.341589</v>
      </c>
      <c r="F670" s="83">
        <f>'data '!U671</f>
        <v>0</v>
      </c>
      <c r="G670" s="83">
        <f t="shared" si="2"/>
        <v>0</v>
      </c>
    </row>
    <row r="671" ht="12.75" customHeight="1">
      <c r="A671" s="78">
        <f>'data '!A672</f>
        <v>39091</v>
      </c>
      <c r="B671" s="83">
        <f>'data '!K672</f>
        <v>484.4666522</v>
      </c>
      <c r="C671" s="83">
        <f t="shared" si="1"/>
        <v>484.4666522</v>
      </c>
      <c r="D671" s="83">
        <f>'data '!P672</f>
        <v>0</v>
      </c>
      <c r="E671" s="83">
        <f t="shared" si="3"/>
        <v>0</v>
      </c>
      <c r="F671" s="83">
        <f>'data '!U672</f>
        <v>0</v>
      </c>
      <c r="G671" s="83">
        <f t="shared" si="2"/>
        <v>0</v>
      </c>
    </row>
    <row r="672" ht="12.75" customHeight="1">
      <c r="A672" s="78">
        <f>'data '!A673</f>
        <v>39092</v>
      </c>
      <c r="B672" s="83">
        <f>'data '!K673</f>
        <v>484.4666522</v>
      </c>
      <c r="C672" s="83">
        <f t="shared" si="1"/>
        <v>484.4666522</v>
      </c>
      <c r="D672" s="83">
        <f>'data '!P673</f>
        <v>0</v>
      </c>
      <c r="E672" s="83">
        <f t="shared" si="3"/>
        <v>0</v>
      </c>
      <c r="F672" s="83">
        <f>'data '!U673</f>
        <v>0</v>
      </c>
      <c r="G672" s="83">
        <f t="shared" si="2"/>
        <v>0</v>
      </c>
    </row>
    <row r="673" ht="12.75" customHeight="1">
      <c r="A673" s="78">
        <f>'data '!A674</f>
        <v>39093</v>
      </c>
      <c r="B673" s="83">
        <f>'data '!K674</f>
        <v>484.4666522</v>
      </c>
      <c r="C673" s="83">
        <f t="shared" si="1"/>
        <v>484.4666522</v>
      </c>
      <c r="D673" s="83">
        <f>'data '!P674</f>
        <v>0</v>
      </c>
      <c r="E673" s="83">
        <f t="shared" si="3"/>
        <v>0</v>
      </c>
      <c r="F673" s="83">
        <f>'data '!U674</f>
        <v>0</v>
      </c>
      <c r="G673" s="83">
        <f t="shared" si="2"/>
        <v>0</v>
      </c>
    </row>
    <row r="674" ht="12.75" customHeight="1">
      <c r="A674" s="78">
        <f>'data '!A675</f>
        <v>39094</v>
      </c>
      <c r="B674" s="83">
        <f>'data '!K675</f>
        <v>484.4666522</v>
      </c>
      <c r="C674" s="83">
        <f t="shared" si="1"/>
        <v>484.4666522</v>
      </c>
      <c r="D674" s="83">
        <f>'data '!P675</f>
        <v>0</v>
      </c>
      <c r="E674" s="83">
        <f t="shared" si="3"/>
        <v>0</v>
      </c>
      <c r="F674" s="83">
        <f>'data '!U675</f>
        <v>0</v>
      </c>
      <c r="G674" s="83">
        <f t="shared" si="2"/>
        <v>0</v>
      </c>
    </row>
    <row r="675" ht="12.75" customHeight="1">
      <c r="A675" s="78">
        <f>'data '!A676</f>
        <v>39097</v>
      </c>
      <c r="B675" s="83">
        <f>'data '!K676</f>
        <v>484.4666522</v>
      </c>
      <c r="C675" s="83">
        <f t="shared" si="1"/>
        <v>484.4666522</v>
      </c>
      <c r="D675" s="83">
        <f>'data '!P676</f>
        <v>2301.341589</v>
      </c>
      <c r="E675" s="83">
        <f t="shared" si="3"/>
        <v>2301.341589</v>
      </c>
      <c r="F675" s="83">
        <f>'data '!U676</f>
        <v>0</v>
      </c>
      <c r="G675" s="83">
        <f t="shared" si="2"/>
        <v>0</v>
      </c>
    </row>
    <row r="676" ht="12.75" customHeight="1">
      <c r="A676" s="78">
        <f>'data '!A677</f>
        <v>39098</v>
      </c>
      <c r="B676" s="83">
        <f>'data '!K677</f>
        <v>484.4666522</v>
      </c>
      <c r="C676" s="83">
        <f t="shared" si="1"/>
        <v>484.4666522</v>
      </c>
      <c r="D676" s="83">
        <f>'data '!P677</f>
        <v>0</v>
      </c>
      <c r="E676" s="83">
        <f t="shared" si="3"/>
        <v>0</v>
      </c>
      <c r="F676" s="83">
        <f>'data '!U677</f>
        <v>0</v>
      </c>
      <c r="G676" s="83">
        <f t="shared" si="2"/>
        <v>0</v>
      </c>
    </row>
    <row r="677" ht="12.75" customHeight="1">
      <c r="A677" s="78">
        <f>'data '!A678</f>
        <v>39099</v>
      </c>
      <c r="B677" s="83">
        <f>'data '!K678</f>
        <v>484.4666522</v>
      </c>
      <c r="C677" s="83">
        <f t="shared" si="1"/>
        <v>484.4666522</v>
      </c>
      <c r="D677" s="83">
        <f>'data '!P678</f>
        <v>0</v>
      </c>
      <c r="E677" s="83">
        <f t="shared" si="3"/>
        <v>0</v>
      </c>
      <c r="F677" s="83">
        <f>'data '!U678</f>
        <v>0</v>
      </c>
      <c r="G677" s="83">
        <f t="shared" si="2"/>
        <v>0</v>
      </c>
    </row>
    <row r="678" ht="12.75" customHeight="1">
      <c r="A678" s="78">
        <f>'data '!A679</f>
        <v>39100</v>
      </c>
      <c r="B678" s="83">
        <f>'data '!K679</f>
        <v>484.4666522</v>
      </c>
      <c r="C678" s="83">
        <f t="shared" si="1"/>
        <v>484.4666522</v>
      </c>
      <c r="D678" s="83">
        <f>'data '!P679</f>
        <v>0</v>
      </c>
      <c r="E678" s="83">
        <f t="shared" si="3"/>
        <v>0</v>
      </c>
      <c r="F678" s="83">
        <f>'data '!U679</f>
        <v>0</v>
      </c>
      <c r="G678" s="83">
        <f t="shared" si="2"/>
        <v>0</v>
      </c>
    </row>
    <row r="679" ht="12.75" customHeight="1">
      <c r="A679" s="78">
        <f>'data '!A680</f>
        <v>39101</v>
      </c>
      <c r="B679" s="83">
        <f>'data '!K680</f>
        <v>484.4666522</v>
      </c>
      <c r="C679" s="83">
        <f t="shared" si="1"/>
        <v>484.4666522</v>
      </c>
      <c r="D679" s="83">
        <f>'data '!P680</f>
        <v>0</v>
      </c>
      <c r="E679" s="83">
        <f t="shared" si="3"/>
        <v>0</v>
      </c>
      <c r="F679" s="83">
        <f>'data '!U680</f>
        <v>0</v>
      </c>
      <c r="G679" s="83">
        <f t="shared" si="2"/>
        <v>0</v>
      </c>
    </row>
    <row r="680" ht="12.75" customHeight="1">
      <c r="A680" s="78">
        <f>'data '!A681</f>
        <v>39104</v>
      </c>
      <c r="B680" s="83">
        <f>'data '!K681</f>
        <v>484.4666522</v>
      </c>
      <c r="C680" s="83">
        <f t="shared" si="1"/>
        <v>484.4666522</v>
      </c>
      <c r="D680" s="83">
        <f>'data '!P681</f>
        <v>2301.341589</v>
      </c>
      <c r="E680" s="83">
        <f t="shared" si="3"/>
        <v>2301.341589</v>
      </c>
      <c r="F680" s="83">
        <f>'data '!U681</f>
        <v>0</v>
      </c>
      <c r="G680" s="83">
        <f t="shared" si="2"/>
        <v>0</v>
      </c>
    </row>
    <row r="681" ht="12.75" customHeight="1">
      <c r="A681" s="78">
        <f>'data '!A682</f>
        <v>39105</v>
      </c>
      <c r="B681" s="83">
        <f>'data '!K682</f>
        <v>484.4666522</v>
      </c>
      <c r="C681" s="83">
        <f t="shared" si="1"/>
        <v>484.4666522</v>
      </c>
      <c r="D681" s="83">
        <f>'data '!P682</f>
        <v>0</v>
      </c>
      <c r="E681" s="83">
        <f t="shared" si="3"/>
        <v>0</v>
      </c>
      <c r="F681" s="83">
        <f>'data '!U682</f>
        <v>0</v>
      </c>
      <c r="G681" s="83">
        <f t="shared" si="2"/>
        <v>0</v>
      </c>
    </row>
    <row r="682" ht="12.75" customHeight="1">
      <c r="A682" s="78">
        <f>'data '!A683</f>
        <v>39106</v>
      </c>
      <c r="B682" s="83">
        <f>'data '!K683</f>
        <v>484.4666522</v>
      </c>
      <c r="C682" s="83">
        <f t="shared" si="1"/>
        <v>484.4666522</v>
      </c>
      <c r="D682" s="83">
        <f>'data '!P683</f>
        <v>0</v>
      </c>
      <c r="E682" s="83">
        <f t="shared" si="3"/>
        <v>0</v>
      </c>
      <c r="F682" s="83">
        <f>'data '!U683</f>
        <v>0</v>
      </c>
      <c r="G682" s="83">
        <f t="shared" si="2"/>
        <v>0</v>
      </c>
    </row>
    <row r="683" ht="12.75" customHeight="1">
      <c r="A683" s="78">
        <f>'data '!A684</f>
        <v>39107</v>
      </c>
      <c r="B683" s="83">
        <f>'data '!K684</f>
        <v>484.4666522</v>
      </c>
      <c r="C683" s="83">
        <f t="shared" si="1"/>
        <v>484.4666522</v>
      </c>
      <c r="D683" s="83">
        <f>'data '!P684</f>
        <v>0</v>
      </c>
      <c r="E683" s="83">
        <f t="shared" si="3"/>
        <v>0</v>
      </c>
      <c r="F683" s="83">
        <f>'data '!U684</f>
        <v>0</v>
      </c>
      <c r="G683" s="83">
        <f t="shared" si="2"/>
        <v>0</v>
      </c>
    </row>
    <row r="684" ht="12.75" customHeight="1">
      <c r="A684" s="78">
        <f>'data '!A685</f>
        <v>39111</v>
      </c>
      <c r="B684" s="83">
        <f>'data '!K685</f>
        <v>484.4666522</v>
      </c>
      <c r="C684" s="83">
        <f t="shared" si="1"/>
        <v>484.4666522</v>
      </c>
      <c r="D684" s="83">
        <f>'data '!P685</f>
        <v>2301.341589</v>
      </c>
      <c r="E684" s="83">
        <f t="shared" si="3"/>
        <v>2301.341589</v>
      </c>
      <c r="F684" s="83">
        <f>'data '!U685</f>
        <v>0</v>
      </c>
      <c r="G684" s="83">
        <f t="shared" si="2"/>
        <v>0</v>
      </c>
    </row>
    <row r="685" ht="12.75" customHeight="1">
      <c r="A685" s="78">
        <f>'data '!A686</f>
        <v>39113</v>
      </c>
      <c r="B685" s="83">
        <f>'data '!K686</f>
        <v>484.4666522</v>
      </c>
      <c r="C685" s="83">
        <f t="shared" si="1"/>
        <v>484.4666522</v>
      </c>
      <c r="D685" s="83">
        <f>'data '!P686</f>
        <v>0</v>
      </c>
      <c r="E685" s="83">
        <f t="shared" si="3"/>
        <v>0</v>
      </c>
      <c r="F685" s="83">
        <f>'data '!U686</f>
        <v>0</v>
      </c>
      <c r="G685" s="83">
        <f t="shared" si="2"/>
        <v>0</v>
      </c>
    </row>
    <row r="686" ht="12.75" customHeight="1">
      <c r="A686" s="78">
        <f>'data '!A687</f>
        <v>39114</v>
      </c>
      <c r="B686" s="83">
        <f>'data '!K687</f>
        <v>484.4666522</v>
      </c>
      <c r="C686" s="83">
        <f t="shared" si="1"/>
        <v>484.4666522</v>
      </c>
      <c r="D686" s="83">
        <f>'data '!P687</f>
        <v>0</v>
      </c>
      <c r="E686" s="83">
        <f t="shared" si="3"/>
        <v>0</v>
      </c>
      <c r="F686" s="83">
        <f>'data '!U687</f>
        <v>10000</v>
      </c>
      <c r="G686" s="83">
        <f t="shared" si="2"/>
        <v>10000</v>
      </c>
    </row>
    <row r="687" ht="12.75" customHeight="1">
      <c r="A687" s="78">
        <f>'data '!A688</f>
        <v>39115</v>
      </c>
      <c r="B687" s="83">
        <f>'data '!K688</f>
        <v>484.4666522</v>
      </c>
      <c r="C687" s="83">
        <f t="shared" si="1"/>
        <v>484.4666522</v>
      </c>
      <c r="D687" s="83">
        <f>'data '!P688</f>
        <v>0</v>
      </c>
      <c r="E687" s="83">
        <f t="shared" si="3"/>
        <v>0</v>
      </c>
      <c r="F687" s="83">
        <f>'data '!U688</f>
        <v>0</v>
      </c>
      <c r="G687" s="83">
        <f t="shared" si="2"/>
        <v>0</v>
      </c>
    </row>
    <row r="688" ht="12.75" customHeight="1">
      <c r="A688" s="78">
        <f>'data '!A689</f>
        <v>39118</v>
      </c>
      <c r="B688" s="83">
        <f>'data '!K689</f>
        <v>484.4666522</v>
      </c>
      <c r="C688" s="83">
        <f t="shared" si="1"/>
        <v>484.4666522</v>
      </c>
      <c r="D688" s="83">
        <f>'data '!P689</f>
        <v>2301.341589</v>
      </c>
      <c r="E688" s="83">
        <f t="shared" si="3"/>
        <v>2301.341589</v>
      </c>
      <c r="F688" s="83">
        <f>'data '!U689</f>
        <v>0</v>
      </c>
      <c r="G688" s="83">
        <f t="shared" si="2"/>
        <v>0</v>
      </c>
    </row>
    <row r="689" ht="12.75" customHeight="1">
      <c r="A689" s="78">
        <f>'data '!A690</f>
        <v>39119</v>
      </c>
      <c r="B689" s="83">
        <f>'data '!K690</f>
        <v>484.4666522</v>
      </c>
      <c r="C689" s="83">
        <f t="shared" si="1"/>
        <v>484.4666522</v>
      </c>
      <c r="D689" s="83">
        <f>'data '!P690</f>
        <v>0</v>
      </c>
      <c r="E689" s="83">
        <f t="shared" si="3"/>
        <v>0</v>
      </c>
      <c r="F689" s="83">
        <f>'data '!U690</f>
        <v>0</v>
      </c>
      <c r="G689" s="83">
        <f t="shared" si="2"/>
        <v>0</v>
      </c>
    </row>
    <row r="690" ht="12.75" customHeight="1">
      <c r="A690" s="78">
        <f>'data '!A691</f>
        <v>39120</v>
      </c>
      <c r="B690" s="83">
        <f>'data '!K691</f>
        <v>484.4666522</v>
      </c>
      <c r="C690" s="83">
        <f t="shared" si="1"/>
        <v>484.4666522</v>
      </c>
      <c r="D690" s="83">
        <f>'data '!P691</f>
        <v>0</v>
      </c>
      <c r="E690" s="83">
        <f t="shared" si="3"/>
        <v>0</v>
      </c>
      <c r="F690" s="83">
        <f>'data '!U691</f>
        <v>0</v>
      </c>
      <c r="G690" s="83">
        <f t="shared" si="2"/>
        <v>0</v>
      </c>
    </row>
    <row r="691" ht="12.75" customHeight="1">
      <c r="A691" s="78">
        <f>'data '!A692</f>
        <v>39121</v>
      </c>
      <c r="B691" s="83">
        <f>'data '!K692</f>
        <v>484.4666522</v>
      </c>
      <c r="C691" s="83">
        <f t="shared" si="1"/>
        <v>484.4666522</v>
      </c>
      <c r="D691" s="83">
        <f>'data '!P692</f>
        <v>0</v>
      </c>
      <c r="E691" s="83">
        <f t="shared" si="3"/>
        <v>0</v>
      </c>
      <c r="F691" s="83">
        <f>'data '!U692</f>
        <v>0</v>
      </c>
      <c r="G691" s="83">
        <f t="shared" si="2"/>
        <v>0</v>
      </c>
    </row>
    <row r="692" ht="12.75" customHeight="1">
      <c r="A692" s="78">
        <f>'data '!A693</f>
        <v>39122</v>
      </c>
      <c r="B692" s="83">
        <f>'data '!K693</f>
        <v>484.4666522</v>
      </c>
      <c r="C692" s="83">
        <f t="shared" si="1"/>
        <v>484.4666522</v>
      </c>
      <c r="D692" s="83">
        <f>'data '!P693</f>
        <v>0</v>
      </c>
      <c r="E692" s="83">
        <f t="shared" si="3"/>
        <v>0</v>
      </c>
      <c r="F692" s="83">
        <f>'data '!U693</f>
        <v>0</v>
      </c>
      <c r="G692" s="83">
        <f t="shared" si="2"/>
        <v>0</v>
      </c>
    </row>
    <row r="693" ht="12.75" customHeight="1">
      <c r="A693" s="78">
        <f>'data '!A694</f>
        <v>39125</v>
      </c>
      <c r="B693" s="83">
        <f>'data '!K694</f>
        <v>484.4666522</v>
      </c>
      <c r="C693" s="83">
        <f t="shared" si="1"/>
        <v>484.4666522</v>
      </c>
      <c r="D693" s="83">
        <f>'data '!P694</f>
        <v>2301.341589</v>
      </c>
      <c r="E693" s="83">
        <f t="shared" si="3"/>
        <v>2301.341589</v>
      </c>
      <c r="F693" s="83">
        <f>'data '!U694</f>
        <v>0</v>
      </c>
      <c r="G693" s="83">
        <f t="shared" si="2"/>
        <v>0</v>
      </c>
    </row>
    <row r="694" ht="12.75" customHeight="1">
      <c r="A694" s="78">
        <f>'data '!A695</f>
        <v>39126</v>
      </c>
      <c r="B694" s="83">
        <f>'data '!K695</f>
        <v>484.4666522</v>
      </c>
      <c r="C694" s="83">
        <f t="shared" si="1"/>
        <v>484.4666522</v>
      </c>
      <c r="D694" s="83">
        <f>'data '!P695</f>
        <v>0</v>
      </c>
      <c r="E694" s="83">
        <f t="shared" si="3"/>
        <v>0</v>
      </c>
      <c r="F694" s="83">
        <f>'data '!U695</f>
        <v>0</v>
      </c>
      <c r="G694" s="83">
        <f t="shared" si="2"/>
        <v>0</v>
      </c>
    </row>
    <row r="695" ht="12.75" customHeight="1">
      <c r="A695" s="78">
        <f>'data '!A696</f>
        <v>39127</v>
      </c>
      <c r="B695" s="83">
        <f>'data '!K696</f>
        <v>484.4666522</v>
      </c>
      <c r="C695" s="83">
        <f t="shared" si="1"/>
        <v>484.4666522</v>
      </c>
      <c r="D695" s="83">
        <f>'data '!P696</f>
        <v>0</v>
      </c>
      <c r="E695" s="83">
        <f t="shared" si="3"/>
        <v>0</v>
      </c>
      <c r="F695" s="83">
        <f>'data '!U696</f>
        <v>0</v>
      </c>
      <c r="G695" s="83">
        <f t="shared" si="2"/>
        <v>0</v>
      </c>
    </row>
    <row r="696" ht="12.75" customHeight="1">
      <c r="A696" s="78">
        <f>'data '!A697</f>
        <v>39128</v>
      </c>
      <c r="B696" s="83">
        <f>'data '!K697</f>
        <v>484.4666522</v>
      </c>
      <c r="C696" s="83">
        <f t="shared" si="1"/>
        <v>484.4666522</v>
      </c>
      <c r="D696" s="83">
        <f>'data '!P697</f>
        <v>0</v>
      </c>
      <c r="E696" s="83">
        <f t="shared" si="3"/>
        <v>0</v>
      </c>
      <c r="F696" s="83">
        <f>'data '!U697</f>
        <v>0</v>
      </c>
      <c r="G696" s="83">
        <f t="shared" si="2"/>
        <v>0</v>
      </c>
    </row>
    <row r="697" ht="12.75" customHeight="1">
      <c r="A697" s="78">
        <f>'data '!A698</f>
        <v>39132</v>
      </c>
      <c r="B697" s="83">
        <f>'data '!K698</f>
        <v>484.4666522</v>
      </c>
      <c r="C697" s="83">
        <f t="shared" si="1"/>
        <v>484.4666522</v>
      </c>
      <c r="D697" s="83">
        <f>'data '!P698</f>
        <v>2301.341589</v>
      </c>
      <c r="E697" s="83">
        <f t="shared" si="3"/>
        <v>2301.341589</v>
      </c>
      <c r="F697" s="83">
        <f>'data '!U698</f>
        <v>0</v>
      </c>
      <c r="G697" s="83">
        <f t="shared" si="2"/>
        <v>0</v>
      </c>
    </row>
    <row r="698" ht="12.75" customHeight="1">
      <c r="A698" s="78">
        <f>'data '!A699</f>
        <v>39133</v>
      </c>
      <c r="B698" s="83">
        <f>'data '!K699</f>
        <v>484.4666522</v>
      </c>
      <c r="C698" s="83">
        <f t="shared" si="1"/>
        <v>484.4666522</v>
      </c>
      <c r="D698" s="83">
        <f>'data '!P699</f>
        <v>0</v>
      </c>
      <c r="E698" s="83">
        <f t="shared" si="3"/>
        <v>0</v>
      </c>
      <c r="F698" s="83">
        <f>'data '!U699</f>
        <v>0</v>
      </c>
      <c r="G698" s="83">
        <f t="shared" si="2"/>
        <v>0</v>
      </c>
    </row>
    <row r="699" ht="12.75" customHeight="1">
      <c r="A699" s="78">
        <f>'data '!A700</f>
        <v>39134</v>
      </c>
      <c r="B699" s="83">
        <f>'data '!K700</f>
        <v>484.4666522</v>
      </c>
      <c r="C699" s="83">
        <f t="shared" si="1"/>
        <v>484.4666522</v>
      </c>
      <c r="D699" s="83">
        <f>'data '!P700</f>
        <v>0</v>
      </c>
      <c r="E699" s="83">
        <f t="shared" si="3"/>
        <v>0</v>
      </c>
      <c r="F699" s="83">
        <f>'data '!U700</f>
        <v>0</v>
      </c>
      <c r="G699" s="83">
        <f t="shared" si="2"/>
        <v>0</v>
      </c>
    </row>
    <row r="700" ht="12.75" customHeight="1">
      <c r="A700" s="78">
        <f>'data '!A701</f>
        <v>39135</v>
      </c>
      <c r="B700" s="83">
        <f>'data '!K701</f>
        <v>484.4666522</v>
      </c>
      <c r="C700" s="83">
        <f t="shared" si="1"/>
        <v>484.4666522</v>
      </c>
      <c r="D700" s="83">
        <f>'data '!P701</f>
        <v>0</v>
      </c>
      <c r="E700" s="83">
        <f t="shared" si="3"/>
        <v>0</v>
      </c>
      <c r="F700" s="83">
        <f>'data '!U701</f>
        <v>0</v>
      </c>
      <c r="G700" s="83">
        <f t="shared" si="2"/>
        <v>0</v>
      </c>
    </row>
    <row r="701" ht="12.75" customHeight="1">
      <c r="A701" s="78">
        <f>'data '!A702</f>
        <v>39136</v>
      </c>
      <c r="B701" s="83">
        <f>'data '!K702</f>
        <v>484.4666522</v>
      </c>
      <c r="C701" s="83">
        <f t="shared" si="1"/>
        <v>484.4666522</v>
      </c>
      <c r="D701" s="83">
        <f>'data '!P702</f>
        <v>0</v>
      </c>
      <c r="E701" s="83">
        <f t="shared" si="3"/>
        <v>0</v>
      </c>
      <c r="F701" s="83">
        <f>'data '!U702</f>
        <v>0</v>
      </c>
      <c r="G701" s="83">
        <f t="shared" si="2"/>
        <v>0</v>
      </c>
    </row>
    <row r="702" ht="12.75" customHeight="1">
      <c r="A702" s="78">
        <f>'data '!A703</f>
        <v>39139</v>
      </c>
      <c r="B702" s="83">
        <f>'data '!K703</f>
        <v>484.4666522</v>
      </c>
      <c r="C702" s="83">
        <f t="shared" si="1"/>
        <v>484.4666522</v>
      </c>
      <c r="D702" s="83">
        <f>'data '!P703</f>
        <v>2301.341589</v>
      </c>
      <c r="E702" s="83">
        <f t="shared" si="3"/>
        <v>2301.341589</v>
      </c>
      <c r="F702" s="83">
        <f>'data '!U703</f>
        <v>0</v>
      </c>
      <c r="G702" s="83">
        <f t="shared" si="2"/>
        <v>0</v>
      </c>
    </row>
    <row r="703" ht="12.75" customHeight="1">
      <c r="A703" s="78">
        <f>'data '!A704</f>
        <v>39140</v>
      </c>
      <c r="B703" s="83">
        <f>'data '!K704</f>
        <v>484.4666522</v>
      </c>
      <c r="C703" s="83">
        <f t="shared" si="1"/>
        <v>484.4666522</v>
      </c>
      <c r="D703" s="83">
        <f>'data '!P704</f>
        <v>0</v>
      </c>
      <c r="E703" s="83">
        <f t="shared" si="3"/>
        <v>0</v>
      </c>
      <c r="F703" s="83">
        <f>'data '!U704</f>
        <v>0</v>
      </c>
      <c r="G703" s="83">
        <f t="shared" si="2"/>
        <v>0</v>
      </c>
    </row>
    <row r="704" ht="12.75" customHeight="1">
      <c r="A704" s="78">
        <f>'data '!A705</f>
        <v>39141</v>
      </c>
      <c r="B704" s="83">
        <f>'data '!K705</f>
        <v>484.4666522</v>
      </c>
      <c r="C704" s="83">
        <f t="shared" si="1"/>
        <v>484.4666522</v>
      </c>
      <c r="D704" s="83">
        <f>'data '!P705</f>
        <v>0</v>
      </c>
      <c r="E704" s="83">
        <f t="shared" si="3"/>
        <v>0</v>
      </c>
      <c r="F704" s="83">
        <f>'data '!U705</f>
        <v>0</v>
      </c>
      <c r="G704" s="83">
        <f t="shared" si="2"/>
        <v>0</v>
      </c>
    </row>
    <row r="705" ht="12.75" customHeight="1">
      <c r="A705" s="78">
        <f>'data '!A706</f>
        <v>39142</v>
      </c>
      <c r="B705" s="83">
        <f>'data '!K706</f>
        <v>484.4666522</v>
      </c>
      <c r="C705" s="83">
        <f t="shared" si="1"/>
        <v>484.4666522</v>
      </c>
      <c r="D705" s="83">
        <f>'data '!P706</f>
        <v>0</v>
      </c>
      <c r="E705" s="83">
        <f t="shared" si="3"/>
        <v>0</v>
      </c>
      <c r="F705" s="83">
        <f>'data '!U706</f>
        <v>10000</v>
      </c>
      <c r="G705" s="83">
        <f t="shared" si="2"/>
        <v>10000</v>
      </c>
    </row>
    <row r="706" ht="12.75" customHeight="1">
      <c r="A706" s="78">
        <f>'data '!A707</f>
        <v>39143</v>
      </c>
      <c r="B706" s="83">
        <f>'data '!K707</f>
        <v>484.4666522</v>
      </c>
      <c r="C706" s="83">
        <f t="shared" si="1"/>
        <v>484.4666522</v>
      </c>
      <c r="D706" s="83">
        <f>'data '!P707</f>
        <v>0</v>
      </c>
      <c r="E706" s="83">
        <f t="shared" si="3"/>
        <v>0</v>
      </c>
      <c r="F706" s="83">
        <f>'data '!U707</f>
        <v>0</v>
      </c>
      <c r="G706" s="83">
        <f t="shared" si="2"/>
        <v>0</v>
      </c>
    </row>
    <row r="707" ht="12.75" customHeight="1">
      <c r="A707" s="78">
        <f>'data '!A708</f>
        <v>39146</v>
      </c>
      <c r="B707" s="83">
        <f>'data '!K708</f>
        <v>484.4666522</v>
      </c>
      <c r="C707" s="83">
        <f t="shared" si="1"/>
        <v>484.4666522</v>
      </c>
      <c r="D707" s="83">
        <f>'data '!P708</f>
        <v>2301.341589</v>
      </c>
      <c r="E707" s="83">
        <f t="shared" si="3"/>
        <v>2301.341589</v>
      </c>
      <c r="F707" s="83">
        <f>'data '!U708</f>
        <v>0</v>
      </c>
      <c r="G707" s="83">
        <f t="shared" si="2"/>
        <v>0</v>
      </c>
    </row>
    <row r="708" ht="12.75" customHeight="1">
      <c r="A708" s="78">
        <f>'data '!A709</f>
        <v>39147</v>
      </c>
      <c r="B708" s="83">
        <f>'data '!K709</f>
        <v>484.4666522</v>
      </c>
      <c r="C708" s="83">
        <f t="shared" si="1"/>
        <v>484.4666522</v>
      </c>
      <c r="D708" s="83">
        <f>'data '!P709</f>
        <v>0</v>
      </c>
      <c r="E708" s="83">
        <f t="shared" si="3"/>
        <v>0</v>
      </c>
      <c r="F708" s="83">
        <f>'data '!U709</f>
        <v>0</v>
      </c>
      <c r="G708" s="83">
        <f t="shared" si="2"/>
        <v>0</v>
      </c>
    </row>
    <row r="709" ht="12.75" customHeight="1">
      <c r="A709" s="78">
        <f>'data '!A710</f>
        <v>39148</v>
      </c>
      <c r="B709" s="83">
        <f>'data '!K710</f>
        <v>484.4666522</v>
      </c>
      <c r="C709" s="83">
        <f t="shared" si="1"/>
        <v>484.4666522</v>
      </c>
      <c r="D709" s="83">
        <f>'data '!P710</f>
        <v>0</v>
      </c>
      <c r="E709" s="83">
        <f t="shared" si="3"/>
        <v>0</v>
      </c>
      <c r="F709" s="83">
        <f>'data '!U710</f>
        <v>0</v>
      </c>
      <c r="G709" s="83">
        <f t="shared" si="2"/>
        <v>0</v>
      </c>
    </row>
    <row r="710" ht="12.75" customHeight="1">
      <c r="A710" s="78">
        <f>'data '!A711</f>
        <v>39149</v>
      </c>
      <c r="B710" s="83">
        <f>'data '!K711</f>
        <v>484.4666522</v>
      </c>
      <c r="C710" s="83">
        <f t="shared" si="1"/>
        <v>484.4666522</v>
      </c>
      <c r="D710" s="83">
        <f>'data '!P711</f>
        <v>0</v>
      </c>
      <c r="E710" s="83">
        <f t="shared" si="3"/>
        <v>0</v>
      </c>
      <c r="F710" s="83">
        <f>'data '!U711</f>
        <v>0</v>
      </c>
      <c r="G710" s="83">
        <f t="shared" si="2"/>
        <v>0</v>
      </c>
    </row>
    <row r="711" ht="12.75" customHeight="1">
      <c r="A711" s="78">
        <f>'data '!A712</f>
        <v>39150</v>
      </c>
      <c r="B711" s="83">
        <f>'data '!K712</f>
        <v>484.4666522</v>
      </c>
      <c r="C711" s="83">
        <f t="shared" si="1"/>
        <v>484.4666522</v>
      </c>
      <c r="D711" s="83">
        <f>'data '!P712</f>
        <v>0</v>
      </c>
      <c r="E711" s="83">
        <f t="shared" si="3"/>
        <v>0</v>
      </c>
      <c r="F711" s="83">
        <f>'data '!U712</f>
        <v>0</v>
      </c>
      <c r="G711" s="83">
        <f t="shared" si="2"/>
        <v>0</v>
      </c>
    </row>
    <row r="712" ht="12.75" customHeight="1">
      <c r="A712" s="78">
        <f>'data '!A713</f>
        <v>39153</v>
      </c>
      <c r="B712" s="83">
        <f>'data '!K713</f>
        <v>484.4666522</v>
      </c>
      <c r="C712" s="83">
        <f t="shared" si="1"/>
        <v>484.4666522</v>
      </c>
      <c r="D712" s="83">
        <f>'data '!P713</f>
        <v>2301.341589</v>
      </c>
      <c r="E712" s="83">
        <f t="shared" si="3"/>
        <v>2301.341589</v>
      </c>
      <c r="F712" s="83">
        <f>'data '!U713</f>
        <v>0</v>
      </c>
      <c r="G712" s="83">
        <f t="shared" si="2"/>
        <v>0</v>
      </c>
    </row>
    <row r="713" ht="12.75" customHeight="1">
      <c r="A713" s="78">
        <f>'data '!A714</f>
        <v>39154</v>
      </c>
      <c r="B713" s="83">
        <f>'data '!K714</f>
        <v>484.4666522</v>
      </c>
      <c r="C713" s="83">
        <f t="shared" si="1"/>
        <v>484.4666522</v>
      </c>
      <c r="D713" s="83">
        <f>'data '!P714</f>
        <v>0</v>
      </c>
      <c r="E713" s="83">
        <f t="shared" si="3"/>
        <v>0</v>
      </c>
      <c r="F713" s="83">
        <f>'data '!U714</f>
        <v>0</v>
      </c>
      <c r="G713" s="83">
        <f t="shared" si="2"/>
        <v>0</v>
      </c>
    </row>
    <row r="714" ht="12.75" customHeight="1">
      <c r="A714" s="78">
        <f>'data '!A715</f>
        <v>39155</v>
      </c>
      <c r="B714" s="83">
        <f>'data '!K715</f>
        <v>484.4666522</v>
      </c>
      <c r="C714" s="83">
        <f t="shared" si="1"/>
        <v>484.4666522</v>
      </c>
      <c r="D714" s="83">
        <f>'data '!P715</f>
        <v>0</v>
      </c>
      <c r="E714" s="83">
        <f t="shared" si="3"/>
        <v>0</v>
      </c>
      <c r="F714" s="83">
        <f>'data '!U715</f>
        <v>0</v>
      </c>
      <c r="G714" s="83">
        <f t="shared" si="2"/>
        <v>0</v>
      </c>
    </row>
    <row r="715" ht="12.75" customHeight="1">
      <c r="A715" s="78">
        <f>'data '!A716</f>
        <v>39156</v>
      </c>
      <c r="B715" s="83">
        <f>'data '!K716</f>
        <v>484.4666522</v>
      </c>
      <c r="C715" s="83">
        <f t="shared" si="1"/>
        <v>484.4666522</v>
      </c>
      <c r="D715" s="83">
        <f>'data '!P716</f>
        <v>0</v>
      </c>
      <c r="E715" s="83">
        <f t="shared" si="3"/>
        <v>0</v>
      </c>
      <c r="F715" s="83">
        <f>'data '!U716</f>
        <v>0</v>
      </c>
      <c r="G715" s="83">
        <f t="shared" si="2"/>
        <v>0</v>
      </c>
    </row>
    <row r="716" ht="12.75" customHeight="1">
      <c r="A716" s="78">
        <f>'data '!A717</f>
        <v>39157</v>
      </c>
      <c r="B716" s="83">
        <f>'data '!K717</f>
        <v>484.4666522</v>
      </c>
      <c r="C716" s="83">
        <f t="shared" si="1"/>
        <v>484.4666522</v>
      </c>
      <c r="D716" s="83">
        <f>'data '!P717</f>
        <v>0</v>
      </c>
      <c r="E716" s="83">
        <f t="shared" si="3"/>
        <v>0</v>
      </c>
      <c r="F716" s="83">
        <f>'data '!U717</f>
        <v>0</v>
      </c>
      <c r="G716" s="83">
        <f t="shared" si="2"/>
        <v>0</v>
      </c>
    </row>
    <row r="717" ht="12.75" customHeight="1">
      <c r="A717" s="78">
        <f>'data '!A718</f>
        <v>39160</v>
      </c>
      <c r="B717" s="83">
        <f>'data '!K718</f>
        <v>484.4666522</v>
      </c>
      <c r="C717" s="83">
        <f t="shared" si="1"/>
        <v>484.4666522</v>
      </c>
      <c r="D717" s="83">
        <f>'data '!P718</f>
        <v>2301.341589</v>
      </c>
      <c r="E717" s="83">
        <f t="shared" si="3"/>
        <v>2301.341589</v>
      </c>
      <c r="F717" s="83">
        <f>'data '!U718</f>
        <v>0</v>
      </c>
      <c r="G717" s="83">
        <f t="shared" si="2"/>
        <v>0</v>
      </c>
    </row>
    <row r="718" ht="12.75" customHeight="1">
      <c r="A718" s="78">
        <f>'data '!A719</f>
        <v>39161</v>
      </c>
      <c r="B718" s="83">
        <f>'data '!K719</f>
        <v>484.4666522</v>
      </c>
      <c r="C718" s="83">
        <f t="shared" si="1"/>
        <v>484.4666522</v>
      </c>
      <c r="D718" s="83">
        <f>'data '!P719</f>
        <v>0</v>
      </c>
      <c r="E718" s="83">
        <f t="shared" si="3"/>
        <v>0</v>
      </c>
      <c r="F718" s="83">
        <f>'data '!U719</f>
        <v>0</v>
      </c>
      <c r="G718" s="83">
        <f t="shared" si="2"/>
        <v>0</v>
      </c>
    </row>
    <row r="719" ht="12.75" customHeight="1">
      <c r="A719" s="78">
        <f>'data '!A720</f>
        <v>39162</v>
      </c>
      <c r="B719" s="83">
        <f>'data '!K720</f>
        <v>484.4666522</v>
      </c>
      <c r="C719" s="83">
        <f t="shared" si="1"/>
        <v>484.4666522</v>
      </c>
      <c r="D719" s="83">
        <f>'data '!P720</f>
        <v>0</v>
      </c>
      <c r="E719" s="83">
        <f t="shared" si="3"/>
        <v>0</v>
      </c>
      <c r="F719" s="83">
        <f>'data '!U720</f>
        <v>0</v>
      </c>
      <c r="G719" s="83">
        <f t="shared" si="2"/>
        <v>0</v>
      </c>
    </row>
    <row r="720" ht="12.75" customHeight="1">
      <c r="A720" s="78">
        <f>'data '!A721</f>
        <v>39163</v>
      </c>
      <c r="B720" s="83">
        <f>'data '!K721</f>
        <v>484.4666522</v>
      </c>
      <c r="C720" s="83">
        <f t="shared" si="1"/>
        <v>484.4666522</v>
      </c>
      <c r="D720" s="83">
        <f>'data '!P721</f>
        <v>0</v>
      </c>
      <c r="E720" s="83">
        <f t="shared" si="3"/>
        <v>0</v>
      </c>
      <c r="F720" s="83">
        <f>'data '!U721</f>
        <v>0</v>
      </c>
      <c r="G720" s="83">
        <f t="shared" si="2"/>
        <v>0</v>
      </c>
    </row>
    <row r="721" ht="12.75" customHeight="1">
      <c r="A721" s="78">
        <f>'data '!A722</f>
        <v>39164</v>
      </c>
      <c r="B721" s="83">
        <f>'data '!K722</f>
        <v>484.4666522</v>
      </c>
      <c r="C721" s="83">
        <f t="shared" si="1"/>
        <v>484.4666522</v>
      </c>
      <c r="D721" s="83">
        <f>'data '!P722</f>
        <v>0</v>
      </c>
      <c r="E721" s="83">
        <f t="shared" si="3"/>
        <v>0</v>
      </c>
      <c r="F721" s="83">
        <f>'data '!U722</f>
        <v>0</v>
      </c>
      <c r="G721" s="83">
        <f t="shared" si="2"/>
        <v>0</v>
      </c>
    </row>
    <row r="722" ht="12.75" customHeight="1">
      <c r="A722" s="78">
        <f>'data '!A723</f>
        <v>39167</v>
      </c>
      <c r="B722" s="83">
        <f>'data '!K723</f>
        <v>484.4666522</v>
      </c>
      <c r="C722" s="83">
        <f t="shared" si="1"/>
        <v>484.4666522</v>
      </c>
      <c r="D722" s="83">
        <f>'data '!P723</f>
        <v>2301.341589</v>
      </c>
      <c r="E722" s="83">
        <f t="shared" si="3"/>
        <v>2301.341589</v>
      </c>
      <c r="F722" s="83">
        <f>'data '!U723</f>
        <v>0</v>
      </c>
      <c r="G722" s="83">
        <f t="shared" si="2"/>
        <v>0</v>
      </c>
    </row>
    <row r="723" ht="12.75" customHeight="1">
      <c r="A723" s="78">
        <f>'data '!A724</f>
        <v>39169</v>
      </c>
      <c r="B723" s="83">
        <f>'data '!K724</f>
        <v>484.4666522</v>
      </c>
      <c r="C723" s="83">
        <f t="shared" si="1"/>
        <v>484.4666522</v>
      </c>
      <c r="D723" s="83">
        <f>'data '!P724</f>
        <v>0</v>
      </c>
      <c r="E723" s="83">
        <f t="shared" si="3"/>
        <v>0</v>
      </c>
      <c r="F723" s="83">
        <f>'data '!U724</f>
        <v>0</v>
      </c>
      <c r="G723" s="83">
        <f t="shared" si="2"/>
        <v>0</v>
      </c>
    </row>
    <row r="724" ht="12.75" customHeight="1">
      <c r="A724" s="78">
        <f>'data '!A725</f>
        <v>39170</v>
      </c>
      <c r="B724" s="83">
        <f>'data '!K725</f>
        <v>484.4666522</v>
      </c>
      <c r="C724" s="83">
        <f t="shared" si="1"/>
        <v>484.4666522</v>
      </c>
      <c r="D724" s="83">
        <f>'data '!P725</f>
        <v>0</v>
      </c>
      <c r="E724" s="83">
        <f t="shared" si="3"/>
        <v>0</v>
      </c>
      <c r="F724" s="83">
        <f>'data '!U725</f>
        <v>0</v>
      </c>
      <c r="G724" s="83">
        <f t="shared" si="2"/>
        <v>0</v>
      </c>
    </row>
    <row r="725" ht="12.75" customHeight="1">
      <c r="A725" s="78">
        <f>'data '!A726</f>
        <v>39171</v>
      </c>
      <c r="B725" s="83">
        <f>'data '!K726</f>
        <v>484.4666522</v>
      </c>
      <c r="C725" s="83">
        <f t="shared" si="1"/>
        <v>484.4666522</v>
      </c>
      <c r="D725" s="83">
        <f>'data '!P726</f>
        <v>0</v>
      </c>
      <c r="E725" s="83">
        <f t="shared" si="3"/>
        <v>0</v>
      </c>
      <c r="F725" s="83">
        <f>'data '!U726</f>
        <v>0</v>
      </c>
      <c r="G725" s="83">
        <f t="shared" si="2"/>
        <v>0</v>
      </c>
    </row>
    <row r="726" ht="12.75" customHeight="1">
      <c r="A726" s="78">
        <f>'data '!A727</f>
        <v>39174</v>
      </c>
      <c r="B726" s="83">
        <f>'data '!K727</f>
        <v>484.4666522</v>
      </c>
      <c r="C726" s="83">
        <f t="shared" si="1"/>
        <v>484.4666522</v>
      </c>
      <c r="D726" s="83">
        <f>'data '!P727</f>
        <v>2301.341589</v>
      </c>
      <c r="E726" s="83">
        <f t="shared" si="3"/>
        <v>2301.341589</v>
      </c>
      <c r="F726" s="83">
        <f>'data '!U727</f>
        <v>10000</v>
      </c>
      <c r="G726" s="83">
        <f t="shared" si="2"/>
        <v>10000</v>
      </c>
    </row>
    <row r="727" ht="12.75" customHeight="1">
      <c r="A727" s="78">
        <f>'data '!A728</f>
        <v>39175</v>
      </c>
      <c r="B727" s="83">
        <f>'data '!K728</f>
        <v>484.4666522</v>
      </c>
      <c r="C727" s="83">
        <f t="shared" si="1"/>
        <v>484.4666522</v>
      </c>
      <c r="D727" s="83">
        <f>'data '!P728</f>
        <v>0</v>
      </c>
      <c r="E727" s="83">
        <f t="shared" si="3"/>
        <v>0</v>
      </c>
      <c r="F727" s="83">
        <f>'data '!U728</f>
        <v>0</v>
      </c>
      <c r="G727" s="83">
        <f t="shared" si="2"/>
        <v>0</v>
      </c>
    </row>
    <row r="728" ht="12.75" customHeight="1">
      <c r="A728" s="78">
        <f>'data '!A729</f>
        <v>39176</v>
      </c>
      <c r="B728" s="83">
        <f>'data '!K729</f>
        <v>484.4666522</v>
      </c>
      <c r="C728" s="83">
        <f t="shared" si="1"/>
        <v>484.4666522</v>
      </c>
      <c r="D728" s="83">
        <f>'data '!P729</f>
        <v>0</v>
      </c>
      <c r="E728" s="83">
        <f t="shared" si="3"/>
        <v>0</v>
      </c>
      <c r="F728" s="83">
        <f>'data '!U729</f>
        <v>0</v>
      </c>
      <c r="G728" s="83">
        <f t="shared" si="2"/>
        <v>0</v>
      </c>
    </row>
    <row r="729" ht="12.75" customHeight="1">
      <c r="A729" s="78">
        <f>'data '!A730</f>
        <v>39177</v>
      </c>
      <c r="B729" s="83">
        <f>'data '!K730</f>
        <v>484.4666522</v>
      </c>
      <c r="C729" s="83">
        <f t="shared" si="1"/>
        <v>484.4666522</v>
      </c>
      <c r="D729" s="83">
        <f>'data '!P730</f>
        <v>0</v>
      </c>
      <c r="E729" s="83">
        <f t="shared" si="3"/>
        <v>0</v>
      </c>
      <c r="F729" s="83">
        <f>'data '!U730</f>
        <v>0</v>
      </c>
      <c r="G729" s="83">
        <f t="shared" si="2"/>
        <v>0</v>
      </c>
    </row>
    <row r="730" ht="12.75" customHeight="1">
      <c r="A730" s="78">
        <f>'data '!A731</f>
        <v>39181</v>
      </c>
      <c r="B730" s="83">
        <f>'data '!K731</f>
        <v>484.4666522</v>
      </c>
      <c r="C730" s="83">
        <f t="shared" si="1"/>
        <v>484.4666522</v>
      </c>
      <c r="D730" s="83">
        <f>'data '!P731</f>
        <v>2301.341589</v>
      </c>
      <c r="E730" s="83">
        <f t="shared" si="3"/>
        <v>2301.341589</v>
      </c>
      <c r="F730" s="83">
        <f>'data '!U731</f>
        <v>0</v>
      </c>
      <c r="G730" s="83">
        <f t="shared" si="2"/>
        <v>0</v>
      </c>
    </row>
    <row r="731" ht="12.75" customHeight="1">
      <c r="A731" s="78">
        <f>'data '!A732</f>
        <v>39182</v>
      </c>
      <c r="B731" s="83">
        <f>'data '!K732</f>
        <v>484.4666522</v>
      </c>
      <c r="C731" s="83">
        <f t="shared" si="1"/>
        <v>484.4666522</v>
      </c>
      <c r="D731" s="83">
        <f>'data '!P732</f>
        <v>0</v>
      </c>
      <c r="E731" s="83">
        <f t="shared" si="3"/>
        <v>0</v>
      </c>
      <c r="F731" s="83">
        <f>'data '!U732</f>
        <v>0</v>
      </c>
      <c r="G731" s="83">
        <f t="shared" si="2"/>
        <v>0</v>
      </c>
    </row>
    <row r="732" ht="12.75" customHeight="1">
      <c r="A732" s="78">
        <f>'data '!A733</f>
        <v>39183</v>
      </c>
      <c r="B732" s="83">
        <f>'data '!K733</f>
        <v>484.4666522</v>
      </c>
      <c r="C732" s="83">
        <f t="shared" si="1"/>
        <v>484.4666522</v>
      </c>
      <c r="D732" s="83">
        <f>'data '!P733</f>
        <v>0</v>
      </c>
      <c r="E732" s="83">
        <f t="shared" si="3"/>
        <v>0</v>
      </c>
      <c r="F732" s="83">
        <f>'data '!U733</f>
        <v>0</v>
      </c>
      <c r="G732" s="83">
        <f t="shared" si="2"/>
        <v>0</v>
      </c>
    </row>
    <row r="733" ht="12.75" customHeight="1">
      <c r="A733" s="78">
        <f>'data '!A734</f>
        <v>39184</v>
      </c>
      <c r="B733" s="83">
        <f>'data '!K734</f>
        <v>484.4666522</v>
      </c>
      <c r="C733" s="83">
        <f t="shared" si="1"/>
        <v>484.4666522</v>
      </c>
      <c r="D733" s="83">
        <f>'data '!P734</f>
        <v>0</v>
      </c>
      <c r="E733" s="83">
        <f t="shared" si="3"/>
        <v>0</v>
      </c>
      <c r="F733" s="83">
        <f>'data '!U734</f>
        <v>0</v>
      </c>
      <c r="G733" s="83">
        <f t="shared" si="2"/>
        <v>0</v>
      </c>
    </row>
    <row r="734" ht="12.75" customHeight="1">
      <c r="A734" s="78">
        <f>'data '!A735</f>
        <v>39185</v>
      </c>
      <c r="B734" s="83">
        <f>'data '!K735</f>
        <v>484.4666522</v>
      </c>
      <c r="C734" s="83">
        <f t="shared" si="1"/>
        <v>484.4666522</v>
      </c>
      <c r="D734" s="83">
        <f>'data '!P735</f>
        <v>0</v>
      </c>
      <c r="E734" s="83">
        <f t="shared" si="3"/>
        <v>0</v>
      </c>
      <c r="F734" s="83">
        <f>'data '!U735</f>
        <v>0</v>
      </c>
      <c r="G734" s="83">
        <f t="shared" si="2"/>
        <v>0</v>
      </c>
    </row>
    <row r="735" ht="12.75" customHeight="1">
      <c r="A735" s="78">
        <f>'data '!A736</f>
        <v>39188</v>
      </c>
      <c r="B735" s="83">
        <f>'data '!K736</f>
        <v>484.4666522</v>
      </c>
      <c r="C735" s="83">
        <f t="shared" si="1"/>
        <v>484.4666522</v>
      </c>
      <c r="D735" s="83">
        <f>'data '!P736</f>
        <v>2301.341589</v>
      </c>
      <c r="E735" s="83">
        <f t="shared" si="3"/>
        <v>2301.341589</v>
      </c>
      <c r="F735" s="83">
        <f>'data '!U736</f>
        <v>0</v>
      </c>
      <c r="G735" s="83">
        <f t="shared" si="2"/>
        <v>0</v>
      </c>
    </row>
    <row r="736" ht="12.75" customHeight="1">
      <c r="A736" s="78">
        <f>'data '!A737</f>
        <v>39189</v>
      </c>
      <c r="B736" s="83">
        <f>'data '!K737</f>
        <v>484.4666522</v>
      </c>
      <c r="C736" s="83">
        <f t="shared" si="1"/>
        <v>484.4666522</v>
      </c>
      <c r="D736" s="83">
        <f>'data '!P737</f>
        <v>0</v>
      </c>
      <c r="E736" s="83">
        <f t="shared" si="3"/>
        <v>0</v>
      </c>
      <c r="F736" s="83">
        <f>'data '!U737</f>
        <v>0</v>
      </c>
      <c r="G736" s="83">
        <f t="shared" si="2"/>
        <v>0</v>
      </c>
    </row>
    <row r="737" ht="12.75" customHeight="1">
      <c r="A737" s="78">
        <f>'data '!A738</f>
        <v>39190</v>
      </c>
      <c r="B737" s="83">
        <f>'data '!K738</f>
        <v>484.4666522</v>
      </c>
      <c r="C737" s="83">
        <f t="shared" si="1"/>
        <v>484.4666522</v>
      </c>
      <c r="D737" s="83">
        <f>'data '!P738</f>
        <v>0</v>
      </c>
      <c r="E737" s="83">
        <f t="shared" si="3"/>
        <v>0</v>
      </c>
      <c r="F737" s="83">
        <f>'data '!U738</f>
        <v>0</v>
      </c>
      <c r="G737" s="83">
        <f t="shared" si="2"/>
        <v>0</v>
      </c>
    </row>
    <row r="738" ht="12.75" customHeight="1">
      <c r="A738" s="78">
        <f>'data '!A739</f>
        <v>39191</v>
      </c>
      <c r="B738" s="83">
        <f>'data '!K739</f>
        <v>484.4666522</v>
      </c>
      <c r="C738" s="83">
        <f t="shared" si="1"/>
        <v>484.4666522</v>
      </c>
      <c r="D738" s="83">
        <f>'data '!P739</f>
        <v>0</v>
      </c>
      <c r="E738" s="83">
        <f t="shared" si="3"/>
        <v>0</v>
      </c>
      <c r="F738" s="83">
        <f>'data '!U739</f>
        <v>0</v>
      </c>
      <c r="G738" s="83">
        <f t="shared" si="2"/>
        <v>0</v>
      </c>
    </row>
    <row r="739" ht="12.75" customHeight="1">
      <c r="A739" s="78">
        <f>'data '!A740</f>
        <v>39192</v>
      </c>
      <c r="B739" s="83">
        <f>'data '!K740</f>
        <v>484.4666522</v>
      </c>
      <c r="C739" s="83">
        <f t="shared" si="1"/>
        <v>484.4666522</v>
      </c>
      <c r="D739" s="83">
        <f>'data '!P740</f>
        <v>0</v>
      </c>
      <c r="E739" s="83">
        <f t="shared" si="3"/>
        <v>0</v>
      </c>
      <c r="F739" s="83">
        <f>'data '!U740</f>
        <v>0</v>
      </c>
      <c r="G739" s="83">
        <f t="shared" si="2"/>
        <v>0</v>
      </c>
    </row>
    <row r="740" ht="12.75" customHeight="1">
      <c r="A740" s="78">
        <f>'data '!A741</f>
        <v>39195</v>
      </c>
      <c r="B740" s="83">
        <f>'data '!K741</f>
        <v>484.4666522</v>
      </c>
      <c r="C740" s="83">
        <f t="shared" si="1"/>
        <v>484.4666522</v>
      </c>
      <c r="D740" s="83">
        <f>'data '!P741</f>
        <v>2301.341589</v>
      </c>
      <c r="E740" s="83">
        <f t="shared" si="3"/>
        <v>2301.341589</v>
      </c>
      <c r="F740" s="83">
        <f>'data '!U741</f>
        <v>0</v>
      </c>
      <c r="G740" s="83">
        <f t="shared" si="2"/>
        <v>0</v>
      </c>
    </row>
    <row r="741" ht="12.75" customHeight="1">
      <c r="A741" s="78">
        <f>'data '!A742</f>
        <v>39196</v>
      </c>
      <c r="B741" s="83">
        <f>'data '!K742</f>
        <v>484.4666522</v>
      </c>
      <c r="C741" s="83">
        <f t="shared" si="1"/>
        <v>484.4666522</v>
      </c>
      <c r="D741" s="83">
        <f>'data '!P742</f>
        <v>0</v>
      </c>
      <c r="E741" s="83">
        <f t="shared" si="3"/>
        <v>0</v>
      </c>
      <c r="F741" s="83">
        <f>'data '!U742</f>
        <v>0</v>
      </c>
      <c r="G741" s="83">
        <f t="shared" si="2"/>
        <v>0</v>
      </c>
    </row>
    <row r="742" ht="12.75" customHeight="1">
      <c r="A742" s="78">
        <f>'data '!A743</f>
        <v>39197</v>
      </c>
      <c r="B742" s="83">
        <f>'data '!K743</f>
        <v>484.4666522</v>
      </c>
      <c r="C742" s="83">
        <f t="shared" si="1"/>
        <v>484.4666522</v>
      </c>
      <c r="D742" s="83">
        <f>'data '!P743</f>
        <v>0</v>
      </c>
      <c r="E742" s="83">
        <f t="shared" si="3"/>
        <v>0</v>
      </c>
      <c r="F742" s="83">
        <f>'data '!U743</f>
        <v>0</v>
      </c>
      <c r="G742" s="83">
        <f t="shared" si="2"/>
        <v>0</v>
      </c>
    </row>
    <row r="743" ht="12.75" customHeight="1">
      <c r="A743" s="78">
        <f>'data '!A744</f>
        <v>39198</v>
      </c>
      <c r="B743" s="83">
        <f>'data '!K744</f>
        <v>484.4666522</v>
      </c>
      <c r="C743" s="83">
        <f t="shared" si="1"/>
        <v>484.4666522</v>
      </c>
      <c r="D743" s="83">
        <f>'data '!P744</f>
        <v>0</v>
      </c>
      <c r="E743" s="83">
        <f t="shared" si="3"/>
        <v>0</v>
      </c>
      <c r="F743" s="83">
        <f>'data '!U744</f>
        <v>0</v>
      </c>
      <c r="G743" s="83">
        <f t="shared" si="2"/>
        <v>0</v>
      </c>
    </row>
    <row r="744" ht="12.75" customHeight="1">
      <c r="A744" s="78">
        <f>'data '!A745</f>
        <v>39199</v>
      </c>
      <c r="B744" s="83">
        <f>'data '!K745</f>
        <v>484.4666522</v>
      </c>
      <c r="C744" s="83">
        <f t="shared" si="1"/>
        <v>484.4666522</v>
      </c>
      <c r="D744" s="83">
        <f>'data '!P745</f>
        <v>0</v>
      </c>
      <c r="E744" s="83">
        <f t="shared" si="3"/>
        <v>0</v>
      </c>
      <c r="F744" s="83">
        <f>'data '!U745</f>
        <v>0</v>
      </c>
      <c r="G744" s="83">
        <f t="shared" si="2"/>
        <v>0</v>
      </c>
    </row>
    <row r="745" ht="12.75" customHeight="1">
      <c r="A745" s="78">
        <f>'data '!A746</f>
        <v>39202</v>
      </c>
      <c r="B745" s="83">
        <f>'data '!K746</f>
        <v>484.4666522</v>
      </c>
      <c r="C745" s="83">
        <f t="shared" si="1"/>
        <v>484.4666522</v>
      </c>
      <c r="D745" s="83">
        <f>'data '!P746</f>
        <v>2301.341589</v>
      </c>
      <c r="E745" s="83">
        <f t="shared" si="3"/>
        <v>2301.341589</v>
      </c>
      <c r="F745" s="83">
        <f>'data '!U746</f>
        <v>0</v>
      </c>
      <c r="G745" s="83">
        <f t="shared" si="2"/>
        <v>0</v>
      </c>
    </row>
    <row r="746" ht="12.75" customHeight="1">
      <c r="A746" s="78">
        <f>'data '!A747</f>
        <v>39205</v>
      </c>
      <c r="B746" s="83">
        <f>'data '!K747</f>
        <v>484.4666522</v>
      </c>
      <c r="C746" s="83">
        <f t="shared" si="1"/>
        <v>484.4666522</v>
      </c>
      <c r="D746" s="83">
        <f>'data '!P747</f>
        <v>0</v>
      </c>
      <c r="E746" s="83">
        <f t="shared" si="3"/>
        <v>0</v>
      </c>
      <c r="F746" s="83">
        <f>'data '!U747</f>
        <v>10000</v>
      </c>
      <c r="G746" s="83">
        <f t="shared" si="2"/>
        <v>10000</v>
      </c>
    </row>
    <row r="747" ht="12.75" customHeight="1">
      <c r="A747" s="78">
        <f>'data '!A748</f>
        <v>39206</v>
      </c>
      <c r="B747" s="83">
        <f>'data '!K748</f>
        <v>484.4666522</v>
      </c>
      <c r="C747" s="83">
        <f t="shared" si="1"/>
        <v>484.4666522</v>
      </c>
      <c r="D747" s="83">
        <f>'data '!P748</f>
        <v>0</v>
      </c>
      <c r="E747" s="83">
        <f t="shared" si="3"/>
        <v>0</v>
      </c>
      <c r="F747" s="83">
        <f>'data '!U748</f>
        <v>0</v>
      </c>
      <c r="G747" s="83">
        <f t="shared" si="2"/>
        <v>0</v>
      </c>
    </row>
    <row r="748" ht="12.75" customHeight="1">
      <c r="A748" s="78">
        <f>'data '!A749</f>
        <v>39209</v>
      </c>
      <c r="B748" s="83">
        <f>'data '!K749</f>
        <v>484.4666522</v>
      </c>
      <c r="C748" s="83">
        <f t="shared" si="1"/>
        <v>484.4666522</v>
      </c>
      <c r="D748" s="83">
        <f>'data '!P749</f>
        <v>2301.341589</v>
      </c>
      <c r="E748" s="83">
        <f t="shared" si="3"/>
        <v>2301.341589</v>
      </c>
      <c r="F748" s="83">
        <f>'data '!U749</f>
        <v>0</v>
      </c>
      <c r="G748" s="83">
        <f t="shared" si="2"/>
        <v>0</v>
      </c>
    </row>
    <row r="749" ht="12.75" customHeight="1">
      <c r="A749" s="78">
        <f>'data '!A750</f>
        <v>39210</v>
      </c>
      <c r="B749" s="83">
        <f>'data '!K750</f>
        <v>484.4666522</v>
      </c>
      <c r="C749" s="83">
        <f t="shared" si="1"/>
        <v>484.4666522</v>
      </c>
      <c r="D749" s="83">
        <f>'data '!P750</f>
        <v>0</v>
      </c>
      <c r="E749" s="83">
        <f t="shared" si="3"/>
        <v>0</v>
      </c>
      <c r="F749" s="83">
        <f>'data '!U750</f>
        <v>0</v>
      </c>
      <c r="G749" s="83">
        <f t="shared" si="2"/>
        <v>0</v>
      </c>
    </row>
    <row r="750" ht="12.75" customHeight="1">
      <c r="A750" s="78">
        <f>'data '!A751</f>
        <v>39211</v>
      </c>
      <c r="B750" s="83">
        <f>'data '!K751</f>
        <v>484.4666522</v>
      </c>
      <c r="C750" s="83">
        <f t="shared" si="1"/>
        <v>484.4666522</v>
      </c>
      <c r="D750" s="83">
        <f>'data '!P751</f>
        <v>0</v>
      </c>
      <c r="E750" s="83">
        <f t="shared" si="3"/>
        <v>0</v>
      </c>
      <c r="F750" s="83">
        <f>'data '!U751</f>
        <v>0</v>
      </c>
      <c r="G750" s="83">
        <f t="shared" si="2"/>
        <v>0</v>
      </c>
    </row>
    <row r="751" ht="12.75" customHeight="1">
      <c r="A751" s="78">
        <f>'data '!A752</f>
        <v>39212</v>
      </c>
      <c r="B751" s="83">
        <f>'data '!K752</f>
        <v>484.4666522</v>
      </c>
      <c r="C751" s="83">
        <f t="shared" si="1"/>
        <v>484.4666522</v>
      </c>
      <c r="D751" s="83">
        <f>'data '!P752</f>
        <v>0</v>
      </c>
      <c r="E751" s="83">
        <f t="shared" si="3"/>
        <v>0</v>
      </c>
      <c r="F751" s="83">
        <f>'data '!U752</f>
        <v>0</v>
      </c>
      <c r="G751" s="83">
        <f t="shared" si="2"/>
        <v>0</v>
      </c>
    </row>
    <row r="752" ht="12.75" customHeight="1">
      <c r="A752" s="78">
        <f>'data '!A753</f>
        <v>39213</v>
      </c>
      <c r="B752" s="83">
        <f>'data '!K753</f>
        <v>484.4666522</v>
      </c>
      <c r="C752" s="83">
        <f t="shared" si="1"/>
        <v>484.4666522</v>
      </c>
      <c r="D752" s="83">
        <f>'data '!P753</f>
        <v>0</v>
      </c>
      <c r="E752" s="83">
        <f t="shared" si="3"/>
        <v>0</v>
      </c>
      <c r="F752" s="83">
        <f>'data '!U753</f>
        <v>0</v>
      </c>
      <c r="G752" s="83">
        <f t="shared" si="2"/>
        <v>0</v>
      </c>
    </row>
    <row r="753" ht="12.75" customHeight="1">
      <c r="A753" s="78">
        <f>'data '!A754</f>
        <v>39216</v>
      </c>
      <c r="B753" s="83">
        <f>'data '!K754</f>
        <v>484.4666522</v>
      </c>
      <c r="C753" s="83">
        <f t="shared" si="1"/>
        <v>484.4666522</v>
      </c>
      <c r="D753" s="83">
        <f>'data '!P754</f>
        <v>2301.341589</v>
      </c>
      <c r="E753" s="83">
        <f t="shared" si="3"/>
        <v>2301.341589</v>
      </c>
      <c r="F753" s="83">
        <f>'data '!U754</f>
        <v>0</v>
      </c>
      <c r="G753" s="83">
        <f t="shared" si="2"/>
        <v>0</v>
      </c>
    </row>
    <row r="754" ht="12.75" customHeight="1">
      <c r="A754" s="78">
        <f>'data '!A755</f>
        <v>39217</v>
      </c>
      <c r="B754" s="83">
        <f>'data '!K755</f>
        <v>484.4666522</v>
      </c>
      <c r="C754" s="83">
        <f t="shared" si="1"/>
        <v>484.4666522</v>
      </c>
      <c r="D754" s="83">
        <f>'data '!P755</f>
        <v>0</v>
      </c>
      <c r="E754" s="83">
        <f t="shared" si="3"/>
        <v>0</v>
      </c>
      <c r="F754" s="83">
        <f>'data '!U755</f>
        <v>0</v>
      </c>
      <c r="G754" s="83">
        <f t="shared" si="2"/>
        <v>0</v>
      </c>
    </row>
    <row r="755" ht="12.75" customHeight="1">
      <c r="A755" s="78">
        <f>'data '!A756</f>
        <v>39218</v>
      </c>
      <c r="B755" s="83">
        <f>'data '!K756</f>
        <v>484.4666522</v>
      </c>
      <c r="C755" s="83">
        <f t="shared" si="1"/>
        <v>484.4666522</v>
      </c>
      <c r="D755" s="83">
        <f>'data '!P756</f>
        <v>0</v>
      </c>
      <c r="E755" s="83">
        <f t="shared" si="3"/>
        <v>0</v>
      </c>
      <c r="F755" s="83">
        <f>'data '!U756</f>
        <v>0</v>
      </c>
      <c r="G755" s="83">
        <f t="shared" si="2"/>
        <v>0</v>
      </c>
    </row>
    <row r="756" ht="12.75" customHeight="1">
      <c r="A756" s="78">
        <f>'data '!A757</f>
        <v>39219</v>
      </c>
      <c r="B756" s="83">
        <f>'data '!K757</f>
        <v>484.4666522</v>
      </c>
      <c r="C756" s="83">
        <f t="shared" si="1"/>
        <v>484.4666522</v>
      </c>
      <c r="D756" s="83">
        <f>'data '!P757</f>
        <v>0</v>
      </c>
      <c r="E756" s="83">
        <f t="shared" si="3"/>
        <v>0</v>
      </c>
      <c r="F756" s="83">
        <f>'data '!U757</f>
        <v>0</v>
      </c>
      <c r="G756" s="83">
        <f t="shared" si="2"/>
        <v>0</v>
      </c>
    </row>
    <row r="757" ht="12.75" customHeight="1">
      <c r="A757" s="78">
        <f>'data '!A758</f>
        <v>39220</v>
      </c>
      <c r="B757" s="83">
        <f>'data '!K758</f>
        <v>484.4666522</v>
      </c>
      <c r="C757" s="83">
        <f t="shared" si="1"/>
        <v>484.4666522</v>
      </c>
      <c r="D757" s="83">
        <f>'data '!P758</f>
        <v>0</v>
      </c>
      <c r="E757" s="83">
        <f t="shared" si="3"/>
        <v>0</v>
      </c>
      <c r="F757" s="83">
        <f>'data '!U758</f>
        <v>0</v>
      </c>
      <c r="G757" s="83">
        <f t="shared" si="2"/>
        <v>0</v>
      </c>
    </row>
    <row r="758" ht="12.75" customHeight="1">
      <c r="A758" s="78">
        <f>'data '!A759</f>
        <v>39223</v>
      </c>
      <c r="B758" s="83">
        <f>'data '!K759</f>
        <v>484.4666522</v>
      </c>
      <c r="C758" s="83">
        <f t="shared" si="1"/>
        <v>484.4666522</v>
      </c>
      <c r="D758" s="83">
        <f>'data '!P759</f>
        <v>2301.341589</v>
      </c>
      <c r="E758" s="83">
        <f t="shared" si="3"/>
        <v>2301.341589</v>
      </c>
      <c r="F758" s="83">
        <f>'data '!U759</f>
        <v>0</v>
      </c>
      <c r="G758" s="83">
        <f t="shared" si="2"/>
        <v>0</v>
      </c>
    </row>
    <row r="759" ht="12.75" customHeight="1">
      <c r="A759" s="78">
        <f>'data '!A760</f>
        <v>39224</v>
      </c>
      <c r="B759" s="83">
        <f>'data '!K760</f>
        <v>484.4666522</v>
      </c>
      <c r="C759" s="83">
        <f t="shared" si="1"/>
        <v>484.4666522</v>
      </c>
      <c r="D759" s="83">
        <f>'data '!P760</f>
        <v>0</v>
      </c>
      <c r="E759" s="83">
        <f t="shared" si="3"/>
        <v>0</v>
      </c>
      <c r="F759" s="83">
        <f>'data '!U760</f>
        <v>0</v>
      </c>
      <c r="G759" s="83">
        <f t="shared" si="2"/>
        <v>0</v>
      </c>
    </row>
    <row r="760" ht="12.75" customHeight="1">
      <c r="A760" s="78">
        <f>'data '!A761</f>
        <v>39225</v>
      </c>
      <c r="B760" s="83">
        <f>'data '!K761</f>
        <v>484.4666522</v>
      </c>
      <c r="C760" s="83">
        <f t="shared" si="1"/>
        <v>484.4666522</v>
      </c>
      <c r="D760" s="83">
        <f>'data '!P761</f>
        <v>0</v>
      </c>
      <c r="E760" s="83">
        <f t="shared" si="3"/>
        <v>0</v>
      </c>
      <c r="F760" s="83">
        <f>'data '!U761</f>
        <v>0</v>
      </c>
      <c r="G760" s="83">
        <f t="shared" si="2"/>
        <v>0</v>
      </c>
    </row>
    <row r="761" ht="12.75" customHeight="1">
      <c r="A761" s="78">
        <f>'data '!A762</f>
        <v>39226</v>
      </c>
      <c r="B761" s="83">
        <f>'data '!K762</f>
        <v>484.4666522</v>
      </c>
      <c r="C761" s="83">
        <f t="shared" si="1"/>
        <v>484.4666522</v>
      </c>
      <c r="D761" s="83">
        <f>'data '!P762</f>
        <v>0</v>
      </c>
      <c r="E761" s="83">
        <f t="shared" si="3"/>
        <v>0</v>
      </c>
      <c r="F761" s="83">
        <f>'data '!U762</f>
        <v>0</v>
      </c>
      <c r="G761" s="83">
        <f t="shared" si="2"/>
        <v>0</v>
      </c>
    </row>
    <row r="762" ht="12.75" customHeight="1">
      <c r="A762" s="78">
        <f>'data '!A763</f>
        <v>39227</v>
      </c>
      <c r="B762" s="83">
        <f>'data '!K763</f>
        <v>484.4666522</v>
      </c>
      <c r="C762" s="83">
        <f t="shared" si="1"/>
        <v>484.4666522</v>
      </c>
      <c r="D762" s="83">
        <f>'data '!P763</f>
        <v>0</v>
      </c>
      <c r="E762" s="83">
        <f t="shared" si="3"/>
        <v>0</v>
      </c>
      <c r="F762" s="83">
        <f>'data '!U763</f>
        <v>0</v>
      </c>
      <c r="G762" s="83">
        <f t="shared" si="2"/>
        <v>0</v>
      </c>
    </row>
    <row r="763" ht="12.75" customHeight="1">
      <c r="A763" s="78">
        <f>'data '!A764</f>
        <v>39230</v>
      </c>
      <c r="B763" s="83">
        <f>'data '!K764</f>
        <v>484.4666522</v>
      </c>
      <c r="C763" s="83">
        <f t="shared" si="1"/>
        <v>484.4666522</v>
      </c>
      <c r="D763" s="83">
        <f>'data '!P764</f>
        <v>2301.341589</v>
      </c>
      <c r="E763" s="83">
        <f t="shared" si="3"/>
        <v>2301.341589</v>
      </c>
      <c r="F763" s="83">
        <f>'data '!U764</f>
        <v>0</v>
      </c>
      <c r="G763" s="83">
        <f t="shared" si="2"/>
        <v>0</v>
      </c>
    </row>
    <row r="764" ht="12.75" customHeight="1">
      <c r="A764" s="78">
        <f>'data '!A765</f>
        <v>39231</v>
      </c>
      <c r="B764" s="83">
        <f>'data '!K765</f>
        <v>484.4666522</v>
      </c>
      <c r="C764" s="83">
        <f t="shared" si="1"/>
        <v>484.4666522</v>
      </c>
      <c r="D764" s="83">
        <f>'data '!P765</f>
        <v>0</v>
      </c>
      <c r="E764" s="83">
        <f t="shared" si="3"/>
        <v>0</v>
      </c>
      <c r="F764" s="83">
        <f>'data '!U765</f>
        <v>0</v>
      </c>
      <c r="G764" s="83">
        <f t="shared" si="2"/>
        <v>0</v>
      </c>
    </row>
    <row r="765" ht="12.75" customHeight="1">
      <c r="A765" s="78">
        <f>'data '!A766</f>
        <v>39232</v>
      </c>
      <c r="B765" s="83">
        <f>'data '!K766</f>
        <v>484.4666522</v>
      </c>
      <c r="C765" s="83">
        <f t="shared" si="1"/>
        <v>484.4666522</v>
      </c>
      <c r="D765" s="83">
        <f>'data '!P766</f>
        <v>0</v>
      </c>
      <c r="E765" s="83">
        <f t="shared" si="3"/>
        <v>0</v>
      </c>
      <c r="F765" s="83">
        <f>'data '!U766</f>
        <v>0</v>
      </c>
      <c r="G765" s="83">
        <f t="shared" si="2"/>
        <v>0</v>
      </c>
    </row>
    <row r="766" ht="12.75" customHeight="1">
      <c r="A766" s="78">
        <f>'data '!A767</f>
        <v>39233</v>
      </c>
      <c r="B766" s="83">
        <f>'data '!K767</f>
        <v>484.4666522</v>
      </c>
      <c r="C766" s="83">
        <f t="shared" si="1"/>
        <v>484.4666522</v>
      </c>
      <c r="D766" s="83">
        <f>'data '!P767</f>
        <v>0</v>
      </c>
      <c r="E766" s="83">
        <f t="shared" si="3"/>
        <v>0</v>
      </c>
      <c r="F766" s="83">
        <f>'data '!U767</f>
        <v>0</v>
      </c>
      <c r="G766" s="83">
        <f t="shared" si="2"/>
        <v>0</v>
      </c>
    </row>
    <row r="767" ht="12.75" customHeight="1">
      <c r="A767" s="78">
        <f>'data '!A768</f>
        <v>39234</v>
      </c>
      <c r="B767" s="83">
        <f>'data '!K768</f>
        <v>484.4666522</v>
      </c>
      <c r="C767" s="83">
        <f t="shared" si="1"/>
        <v>484.4666522</v>
      </c>
      <c r="D767" s="83">
        <f>'data '!P768</f>
        <v>0</v>
      </c>
      <c r="E767" s="83">
        <f t="shared" si="3"/>
        <v>0</v>
      </c>
      <c r="F767" s="83">
        <f>'data '!U768</f>
        <v>10000</v>
      </c>
      <c r="G767" s="83">
        <f t="shared" si="2"/>
        <v>10000</v>
      </c>
    </row>
    <row r="768" ht="12.75" customHeight="1">
      <c r="A768" s="78">
        <f>'data '!A769</f>
        <v>39237</v>
      </c>
      <c r="B768" s="83">
        <f>'data '!K769</f>
        <v>484.4666522</v>
      </c>
      <c r="C768" s="83">
        <f t="shared" si="1"/>
        <v>484.4666522</v>
      </c>
      <c r="D768" s="83">
        <f>'data '!P769</f>
        <v>2301.341589</v>
      </c>
      <c r="E768" s="83">
        <f t="shared" si="3"/>
        <v>2301.341589</v>
      </c>
      <c r="F768" s="83">
        <f>'data '!U769</f>
        <v>0</v>
      </c>
      <c r="G768" s="83">
        <f t="shared" si="2"/>
        <v>0</v>
      </c>
    </row>
    <row r="769" ht="12.75" customHeight="1">
      <c r="A769" s="78">
        <f>'data '!A770</f>
        <v>39238</v>
      </c>
      <c r="B769" s="83">
        <f>'data '!K770</f>
        <v>484.4666522</v>
      </c>
      <c r="C769" s="83">
        <f t="shared" si="1"/>
        <v>484.4666522</v>
      </c>
      <c r="D769" s="83">
        <f>'data '!P770</f>
        <v>0</v>
      </c>
      <c r="E769" s="83">
        <f t="shared" si="3"/>
        <v>0</v>
      </c>
      <c r="F769" s="83">
        <f>'data '!U770</f>
        <v>0</v>
      </c>
      <c r="G769" s="83">
        <f t="shared" si="2"/>
        <v>0</v>
      </c>
    </row>
    <row r="770" ht="12.75" customHeight="1">
      <c r="A770" s="78">
        <f>'data '!A771</f>
        <v>39239</v>
      </c>
      <c r="B770" s="83">
        <f>'data '!K771</f>
        <v>484.4666522</v>
      </c>
      <c r="C770" s="83">
        <f t="shared" si="1"/>
        <v>484.4666522</v>
      </c>
      <c r="D770" s="83">
        <f>'data '!P771</f>
        <v>0</v>
      </c>
      <c r="E770" s="83">
        <f t="shared" si="3"/>
        <v>0</v>
      </c>
      <c r="F770" s="83">
        <f>'data '!U771</f>
        <v>0</v>
      </c>
      <c r="G770" s="83">
        <f t="shared" si="2"/>
        <v>0</v>
      </c>
    </row>
    <row r="771" ht="12.75" customHeight="1">
      <c r="A771" s="78">
        <f>'data '!A772</f>
        <v>39240</v>
      </c>
      <c r="B771" s="83">
        <f>'data '!K772</f>
        <v>484.4666522</v>
      </c>
      <c r="C771" s="83">
        <f t="shared" si="1"/>
        <v>484.4666522</v>
      </c>
      <c r="D771" s="83">
        <f>'data '!P772</f>
        <v>0</v>
      </c>
      <c r="E771" s="83">
        <f t="shared" si="3"/>
        <v>0</v>
      </c>
      <c r="F771" s="83">
        <f>'data '!U772</f>
        <v>0</v>
      </c>
      <c r="G771" s="83">
        <f t="shared" si="2"/>
        <v>0</v>
      </c>
    </row>
    <row r="772" ht="12.75" customHeight="1">
      <c r="A772" s="78">
        <f>'data '!A773</f>
        <v>39241</v>
      </c>
      <c r="B772" s="83">
        <f>'data '!K773</f>
        <v>484.4666522</v>
      </c>
      <c r="C772" s="83">
        <f t="shared" si="1"/>
        <v>484.4666522</v>
      </c>
      <c r="D772" s="83">
        <f>'data '!P773</f>
        <v>0</v>
      </c>
      <c r="E772" s="83">
        <f t="shared" si="3"/>
        <v>0</v>
      </c>
      <c r="F772" s="83">
        <f>'data '!U773</f>
        <v>0</v>
      </c>
      <c r="G772" s="83">
        <f t="shared" si="2"/>
        <v>0</v>
      </c>
    </row>
    <row r="773" ht="12.75" customHeight="1">
      <c r="A773" s="78">
        <f>'data '!A774</f>
        <v>39244</v>
      </c>
      <c r="B773" s="83">
        <f>'data '!K774</f>
        <v>484.4666522</v>
      </c>
      <c r="C773" s="83">
        <f t="shared" si="1"/>
        <v>484.4666522</v>
      </c>
      <c r="D773" s="83">
        <f>'data '!P774</f>
        <v>2301.341589</v>
      </c>
      <c r="E773" s="83">
        <f t="shared" si="3"/>
        <v>2301.341589</v>
      </c>
      <c r="F773" s="83">
        <f>'data '!U774</f>
        <v>0</v>
      </c>
      <c r="G773" s="83">
        <f t="shared" si="2"/>
        <v>0</v>
      </c>
    </row>
    <row r="774" ht="12.75" customHeight="1">
      <c r="A774" s="78">
        <f>'data '!A775</f>
        <v>39245</v>
      </c>
      <c r="B774" s="83">
        <f>'data '!K775</f>
        <v>484.4666522</v>
      </c>
      <c r="C774" s="83">
        <f t="shared" si="1"/>
        <v>484.4666522</v>
      </c>
      <c r="D774" s="83">
        <f>'data '!P775</f>
        <v>0</v>
      </c>
      <c r="E774" s="83">
        <f t="shared" si="3"/>
        <v>0</v>
      </c>
      <c r="F774" s="83">
        <f>'data '!U775</f>
        <v>0</v>
      </c>
      <c r="G774" s="83">
        <f t="shared" si="2"/>
        <v>0</v>
      </c>
    </row>
    <row r="775" ht="12.75" customHeight="1">
      <c r="A775" s="78">
        <f>'data '!A776</f>
        <v>39246</v>
      </c>
      <c r="B775" s="83">
        <f>'data '!K776</f>
        <v>484.4666522</v>
      </c>
      <c r="C775" s="83">
        <f t="shared" si="1"/>
        <v>484.4666522</v>
      </c>
      <c r="D775" s="83">
        <f>'data '!P776</f>
        <v>0</v>
      </c>
      <c r="E775" s="83">
        <f t="shared" si="3"/>
        <v>0</v>
      </c>
      <c r="F775" s="83">
        <f>'data '!U776</f>
        <v>0</v>
      </c>
      <c r="G775" s="83">
        <f t="shared" si="2"/>
        <v>0</v>
      </c>
    </row>
    <row r="776" ht="12.75" customHeight="1">
      <c r="A776" s="78">
        <f>'data '!A777</f>
        <v>39247</v>
      </c>
      <c r="B776" s="83">
        <f>'data '!K777</f>
        <v>484.4666522</v>
      </c>
      <c r="C776" s="83">
        <f t="shared" si="1"/>
        <v>484.4666522</v>
      </c>
      <c r="D776" s="83">
        <f>'data '!P777</f>
        <v>0</v>
      </c>
      <c r="E776" s="83">
        <f t="shared" si="3"/>
        <v>0</v>
      </c>
      <c r="F776" s="83">
        <f>'data '!U777</f>
        <v>0</v>
      </c>
      <c r="G776" s="83">
        <f t="shared" si="2"/>
        <v>0</v>
      </c>
    </row>
    <row r="777" ht="12.75" customHeight="1">
      <c r="A777" s="78">
        <f>'data '!A778</f>
        <v>39248</v>
      </c>
      <c r="B777" s="83">
        <f>'data '!K778</f>
        <v>484.4666522</v>
      </c>
      <c r="C777" s="83">
        <f t="shared" si="1"/>
        <v>484.4666522</v>
      </c>
      <c r="D777" s="83">
        <f>'data '!P778</f>
        <v>0</v>
      </c>
      <c r="E777" s="83">
        <f t="shared" si="3"/>
        <v>0</v>
      </c>
      <c r="F777" s="83">
        <f>'data '!U778</f>
        <v>0</v>
      </c>
      <c r="G777" s="83">
        <f t="shared" si="2"/>
        <v>0</v>
      </c>
    </row>
    <row r="778" ht="12.75" customHeight="1">
      <c r="A778" s="78">
        <f>'data '!A779</f>
        <v>39251</v>
      </c>
      <c r="B778" s="83">
        <f>'data '!K779</f>
        <v>484.4666522</v>
      </c>
      <c r="C778" s="83">
        <f t="shared" si="1"/>
        <v>484.4666522</v>
      </c>
      <c r="D778" s="83">
        <f>'data '!P779</f>
        <v>2301.341589</v>
      </c>
      <c r="E778" s="83">
        <f t="shared" si="3"/>
        <v>2301.341589</v>
      </c>
      <c r="F778" s="83">
        <f>'data '!U779</f>
        <v>0</v>
      </c>
      <c r="G778" s="83">
        <f t="shared" si="2"/>
        <v>0</v>
      </c>
    </row>
    <row r="779" ht="12.75" customHeight="1">
      <c r="A779" s="78">
        <f>'data '!A780</f>
        <v>39252</v>
      </c>
      <c r="B779" s="83">
        <f>'data '!K780</f>
        <v>484.4666522</v>
      </c>
      <c r="C779" s="83">
        <f t="shared" si="1"/>
        <v>484.4666522</v>
      </c>
      <c r="D779" s="83">
        <f>'data '!P780</f>
        <v>0</v>
      </c>
      <c r="E779" s="83">
        <f t="shared" si="3"/>
        <v>0</v>
      </c>
      <c r="F779" s="83">
        <f>'data '!U780</f>
        <v>0</v>
      </c>
      <c r="G779" s="83">
        <f t="shared" si="2"/>
        <v>0</v>
      </c>
    </row>
    <row r="780" ht="12.75" customHeight="1">
      <c r="A780" s="78">
        <f>'data '!A781</f>
        <v>39253</v>
      </c>
      <c r="B780" s="83">
        <f>'data '!K781</f>
        <v>484.4666522</v>
      </c>
      <c r="C780" s="83">
        <f t="shared" si="1"/>
        <v>484.4666522</v>
      </c>
      <c r="D780" s="83">
        <f>'data '!P781</f>
        <v>0</v>
      </c>
      <c r="E780" s="83">
        <f t="shared" si="3"/>
        <v>0</v>
      </c>
      <c r="F780" s="83">
        <f>'data '!U781</f>
        <v>0</v>
      </c>
      <c r="G780" s="83">
        <f t="shared" si="2"/>
        <v>0</v>
      </c>
    </row>
    <row r="781" ht="12.75" customHeight="1">
      <c r="A781" s="78">
        <f>'data '!A782</f>
        <v>39254</v>
      </c>
      <c r="B781" s="83">
        <f>'data '!K782</f>
        <v>484.4666522</v>
      </c>
      <c r="C781" s="83">
        <f t="shared" si="1"/>
        <v>484.4666522</v>
      </c>
      <c r="D781" s="83">
        <f>'data '!P782</f>
        <v>0</v>
      </c>
      <c r="E781" s="83">
        <f t="shared" si="3"/>
        <v>0</v>
      </c>
      <c r="F781" s="83">
        <f>'data '!U782</f>
        <v>0</v>
      </c>
      <c r="G781" s="83">
        <f t="shared" si="2"/>
        <v>0</v>
      </c>
    </row>
    <row r="782" ht="12.75" customHeight="1">
      <c r="A782" s="78">
        <f>'data '!A783</f>
        <v>39255</v>
      </c>
      <c r="B782" s="83">
        <f>'data '!K783</f>
        <v>484.4666522</v>
      </c>
      <c r="C782" s="83">
        <f t="shared" si="1"/>
        <v>484.4666522</v>
      </c>
      <c r="D782" s="83">
        <f>'data '!P783</f>
        <v>0</v>
      </c>
      <c r="E782" s="83">
        <f t="shared" si="3"/>
        <v>0</v>
      </c>
      <c r="F782" s="83">
        <f>'data '!U783</f>
        <v>0</v>
      </c>
      <c r="G782" s="83">
        <f t="shared" si="2"/>
        <v>0</v>
      </c>
    </row>
    <row r="783" ht="12.75" customHeight="1">
      <c r="A783" s="78">
        <f>'data '!A784</f>
        <v>39258</v>
      </c>
      <c r="B783" s="83">
        <f>'data '!K784</f>
        <v>484.4666522</v>
      </c>
      <c r="C783" s="83">
        <f t="shared" si="1"/>
        <v>484.4666522</v>
      </c>
      <c r="D783" s="83">
        <f>'data '!P784</f>
        <v>2301.341589</v>
      </c>
      <c r="E783" s="83">
        <f t="shared" si="3"/>
        <v>2301.341589</v>
      </c>
      <c r="F783" s="83">
        <f>'data '!U784</f>
        <v>0</v>
      </c>
      <c r="G783" s="83">
        <f t="shared" si="2"/>
        <v>0</v>
      </c>
    </row>
    <row r="784" ht="12.75" customHeight="1">
      <c r="A784" s="78">
        <f>'data '!A785</f>
        <v>39259</v>
      </c>
      <c r="B784" s="83">
        <f>'data '!K785</f>
        <v>484.4666522</v>
      </c>
      <c r="C784" s="83">
        <f t="shared" si="1"/>
        <v>484.4666522</v>
      </c>
      <c r="D784" s="83">
        <f>'data '!P785</f>
        <v>0</v>
      </c>
      <c r="E784" s="83">
        <f t="shared" si="3"/>
        <v>0</v>
      </c>
      <c r="F784" s="83">
        <f>'data '!U785</f>
        <v>0</v>
      </c>
      <c r="G784" s="83">
        <f t="shared" si="2"/>
        <v>0</v>
      </c>
    </row>
    <row r="785" ht="12.75" customHeight="1">
      <c r="A785" s="78">
        <f>'data '!A786</f>
        <v>39260</v>
      </c>
      <c r="B785" s="83">
        <f>'data '!K786</f>
        <v>484.4666522</v>
      </c>
      <c r="C785" s="83">
        <f t="shared" si="1"/>
        <v>484.4666522</v>
      </c>
      <c r="D785" s="83">
        <f>'data '!P786</f>
        <v>0</v>
      </c>
      <c r="E785" s="83">
        <f t="shared" si="3"/>
        <v>0</v>
      </c>
      <c r="F785" s="83">
        <f>'data '!U786</f>
        <v>0</v>
      </c>
      <c r="G785" s="83">
        <f t="shared" si="2"/>
        <v>0</v>
      </c>
    </row>
    <row r="786" ht="12.75" customHeight="1">
      <c r="A786" s="78">
        <f>'data '!A787</f>
        <v>39261</v>
      </c>
      <c r="B786" s="83">
        <f>'data '!K787</f>
        <v>484.4666522</v>
      </c>
      <c r="C786" s="83">
        <f t="shared" si="1"/>
        <v>484.4666522</v>
      </c>
      <c r="D786" s="83">
        <f>'data '!P787</f>
        <v>0</v>
      </c>
      <c r="E786" s="83">
        <f t="shared" si="3"/>
        <v>0</v>
      </c>
      <c r="F786" s="83">
        <f>'data '!U787</f>
        <v>0</v>
      </c>
      <c r="G786" s="83">
        <f t="shared" si="2"/>
        <v>0</v>
      </c>
    </row>
    <row r="787" ht="12.75" customHeight="1">
      <c r="A787" s="78">
        <f>'data '!A788</f>
        <v>39262</v>
      </c>
      <c r="B787" s="83">
        <f>'data '!K788</f>
        <v>484.4666522</v>
      </c>
      <c r="C787" s="83">
        <f t="shared" si="1"/>
        <v>484.4666522</v>
      </c>
      <c r="D787" s="83">
        <f>'data '!P788</f>
        <v>0</v>
      </c>
      <c r="E787" s="83">
        <f t="shared" si="3"/>
        <v>0</v>
      </c>
      <c r="F787" s="83">
        <f>'data '!U788</f>
        <v>0</v>
      </c>
      <c r="G787" s="83">
        <f t="shared" si="2"/>
        <v>0</v>
      </c>
    </row>
    <row r="788" ht="12.75" customHeight="1">
      <c r="A788" s="78">
        <f>'data '!A789</f>
        <v>39265</v>
      </c>
      <c r="B788" s="83">
        <f>'data '!K789</f>
        <v>484.4666522</v>
      </c>
      <c r="C788" s="83">
        <f t="shared" si="1"/>
        <v>484.4666522</v>
      </c>
      <c r="D788" s="83">
        <f>'data '!P789</f>
        <v>2301.341589</v>
      </c>
      <c r="E788" s="83">
        <f t="shared" si="3"/>
        <v>2301.341589</v>
      </c>
      <c r="F788" s="83">
        <f>'data '!U789</f>
        <v>10000</v>
      </c>
      <c r="G788" s="83">
        <f t="shared" si="2"/>
        <v>10000</v>
      </c>
    </row>
    <row r="789" ht="12.75" customHeight="1">
      <c r="A789" s="78">
        <f>'data '!A790</f>
        <v>39266</v>
      </c>
      <c r="B789" s="83">
        <f>'data '!K790</f>
        <v>484.4666522</v>
      </c>
      <c r="C789" s="83">
        <f t="shared" si="1"/>
        <v>484.4666522</v>
      </c>
      <c r="D789" s="83">
        <f>'data '!P790</f>
        <v>0</v>
      </c>
      <c r="E789" s="83">
        <f t="shared" si="3"/>
        <v>0</v>
      </c>
      <c r="F789" s="83">
        <f>'data '!U790</f>
        <v>0</v>
      </c>
      <c r="G789" s="83">
        <f t="shared" si="2"/>
        <v>0</v>
      </c>
    </row>
    <row r="790" ht="12.75" customHeight="1">
      <c r="A790" s="78">
        <f>'data '!A791</f>
        <v>39267</v>
      </c>
      <c r="B790" s="83">
        <f>'data '!K791</f>
        <v>484.4666522</v>
      </c>
      <c r="C790" s="83">
        <f t="shared" si="1"/>
        <v>484.4666522</v>
      </c>
      <c r="D790" s="83">
        <f>'data '!P791</f>
        <v>0</v>
      </c>
      <c r="E790" s="83">
        <f t="shared" si="3"/>
        <v>0</v>
      </c>
      <c r="F790" s="83">
        <f>'data '!U791</f>
        <v>0</v>
      </c>
      <c r="G790" s="83">
        <f t="shared" si="2"/>
        <v>0</v>
      </c>
    </row>
    <row r="791" ht="12.75" customHeight="1">
      <c r="A791" s="78">
        <f>'data '!A792</f>
        <v>39268</v>
      </c>
      <c r="B791" s="83">
        <f>'data '!K792</f>
        <v>484.4666522</v>
      </c>
      <c r="C791" s="83">
        <f t="shared" si="1"/>
        <v>484.4666522</v>
      </c>
      <c r="D791" s="83">
        <f>'data '!P792</f>
        <v>0</v>
      </c>
      <c r="E791" s="83">
        <f t="shared" si="3"/>
        <v>0</v>
      </c>
      <c r="F791" s="83">
        <f>'data '!U792</f>
        <v>0</v>
      </c>
      <c r="G791" s="83">
        <f t="shared" si="2"/>
        <v>0</v>
      </c>
    </row>
    <row r="792" ht="12.75" customHeight="1">
      <c r="A792" s="78">
        <f>'data '!A793</f>
        <v>39269</v>
      </c>
      <c r="B792" s="83">
        <f>'data '!K793</f>
        <v>484.4666522</v>
      </c>
      <c r="C792" s="83">
        <f t="shared" si="1"/>
        <v>484.4666522</v>
      </c>
      <c r="D792" s="83">
        <f>'data '!P793</f>
        <v>0</v>
      </c>
      <c r="E792" s="83">
        <f t="shared" si="3"/>
        <v>0</v>
      </c>
      <c r="F792" s="83">
        <f>'data '!U793</f>
        <v>0</v>
      </c>
      <c r="G792" s="83">
        <f t="shared" si="2"/>
        <v>0</v>
      </c>
    </row>
    <row r="793" ht="12.75" customHeight="1">
      <c r="A793" s="78">
        <f>'data '!A794</f>
        <v>39272</v>
      </c>
      <c r="B793" s="83">
        <f>'data '!K794</f>
        <v>484.4666522</v>
      </c>
      <c r="C793" s="83">
        <f t="shared" si="1"/>
        <v>484.4666522</v>
      </c>
      <c r="D793" s="83">
        <f>'data '!P794</f>
        <v>2301.341589</v>
      </c>
      <c r="E793" s="83">
        <f t="shared" si="3"/>
        <v>2301.341589</v>
      </c>
      <c r="F793" s="83">
        <f>'data '!U794</f>
        <v>0</v>
      </c>
      <c r="G793" s="83">
        <f t="shared" si="2"/>
        <v>0</v>
      </c>
    </row>
    <row r="794" ht="12.75" customHeight="1">
      <c r="A794" s="78">
        <f>'data '!A795</f>
        <v>39273</v>
      </c>
      <c r="B794" s="83">
        <f>'data '!K795</f>
        <v>484.4666522</v>
      </c>
      <c r="C794" s="83">
        <f t="shared" si="1"/>
        <v>484.4666522</v>
      </c>
      <c r="D794" s="83">
        <f>'data '!P795</f>
        <v>0</v>
      </c>
      <c r="E794" s="83">
        <f t="shared" si="3"/>
        <v>0</v>
      </c>
      <c r="F794" s="83">
        <f>'data '!U795</f>
        <v>0</v>
      </c>
      <c r="G794" s="83">
        <f t="shared" si="2"/>
        <v>0</v>
      </c>
    </row>
    <row r="795" ht="12.75" customHeight="1">
      <c r="A795" s="78">
        <f>'data '!A796</f>
        <v>39274</v>
      </c>
      <c r="B795" s="83">
        <f>'data '!K796</f>
        <v>484.4666522</v>
      </c>
      <c r="C795" s="83">
        <f t="shared" si="1"/>
        <v>484.4666522</v>
      </c>
      <c r="D795" s="83">
        <f>'data '!P796</f>
        <v>0</v>
      </c>
      <c r="E795" s="83">
        <f t="shared" si="3"/>
        <v>0</v>
      </c>
      <c r="F795" s="83">
        <f>'data '!U796</f>
        <v>0</v>
      </c>
      <c r="G795" s="83">
        <f t="shared" si="2"/>
        <v>0</v>
      </c>
    </row>
    <row r="796" ht="12.75" customHeight="1">
      <c r="A796" s="78">
        <f>'data '!A797</f>
        <v>39275</v>
      </c>
      <c r="B796" s="83">
        <f>'data '!K797</f>
        <v>484.4666522</v>
      </c>
      <c r="C796" s="83">
        <f t="shared" si="1"/>
        <v>484.4666522</v>
      </c>
      <c r="D796" s="83">
        <f>'data '!P797</f>
        <v>0</v>
      </c>
      <c r="E796" s="83">
        <f t="shared" si="3"/>
        <v>0</v>
      </c>
      <c r="F796" s="83">
        <f>'data '!U797</f>
        <v>0</v>
      </c>
      <c r="G796" s="83">
        <f t="shared" si="2"/>
        <v>0</v>
      </c>
    </row>
    <row r="797" ht="12.75" customHeight="1">
      <c r="A797" s="78">
        <f>'data '!A798</f>
        <v>39276</v>
      </c>
      <c r="B797" s="83">
        <f>'data '!K798</f>
        <v>484.4666522</v>
      </c>
      <c r="C797" s="83">
        <f t="shared" si="1"/>
        <v>484.4666522</v>
      </c>
      <c r="D797" s="83">
        <f>'data '!P798</f>
        <v>0</v>
      </c>
      <c r="E797" s="83">
        <f t="shared" si="3"/>
        <v>0</v>
      </c>
      <c r="F797" s="83">
        <f>'data '!U798</f>
        <v>0</v>
      </c>
      <c r="G797" s="83">
        <f t="shared" si="2"/>
        <v>0</v>
      </c>
    </row>
    <row r="798" ht="12.75" customHeight="1">
      <c r="A798" s="78">
        <f>'data '!A799</f>
        <v>39279</v>
      </c>
      <c r="B798" s="83">
        <f>'data '!K799</f>
        <v>484.4666522</v>
      </c>
      <c r="C798" s="83">
        <f t="shared" si="1"/>
        <v>484.4666522</v>
      </c>
      <c r="D798" s="83">
        <f>'data '!P799</f>
        <v>2301.341589</v>
      </c>
      <c r="E798" s="83">
        <f t="shared" si="3"/>
        <v>2301.341589</v>
      </c>
      <c r="F798" s="83">
        <f>'data '!U799</f>
        <v>0</v>
      </c>
      <c r="G798" s="83">
        <f t="shared" si="2"/>
        <v>0</v>
      </c>
    </row>
    <row r="799" ht="12.75" customHeight="1">
      <c r="A799" s="78">
        <f>'data '!A800</f>
        <v>39280</v>
      </c>
      <c r="B799" s="83">
        <f>'data '!K800</f>
        <v>484.4666522</v>
      </c>
      <c r="C799" s="83">
        <f t="shared" si="1"/>
        <v>484.4666522</v>
      </c>
      <c r="D799" s="83">
        <f>'data '!P800</f>
        <v>0</v>
      </c>
      <c r="E799" s="83">
        <f t="shared" si="3"/>
        <v>0</v>
      </c>
      <c r="F799" s="83">
        <f>'data '!U800</f>
        <v>0</v>
      </c>
      <c r="G799" s="83">
        <f t="shared" si="2"/>
        <v>0</v>
      </c>
    </row>
    <row r="800" ht="12.75" customHeight="1">
      <c r="A800" s="78">
        <f>'data '!A801</f>
        <v>39281</v>
      </c>
      <c r="B800" s="83">
        <f>'data '!K801</f>
        <v>484.4666522</v>
      </c>
      <c r="C800" s="83">
        <f t="shared" si="1"/>
        <v>484.4666522</v>
      </c>
      <c r="D800" s="83">
        <f>'data '!P801</f>
        <v>0</v>
      </c>
      <c r="E800" s="83">
        <f t="shared" si="3"/>
        <v>0</v>
      </c>
      <c r="F800" s="83">
        <f>'data '!U801</f>
        <v>0</v>
      </c>
      <c r="G800" s="83">
        <f t="shared" si="2"/>
        <v>0</v>
      </c>
    </row>
    <row r="801" ht="12.75" customHeight="1">
      <c r="A801" s="78">
        <f>'data '!A802</f>
        <v>39282</v>
      </c>
      <c r="B801" s="83">
        <f>'data '!K802</f>
        <v>484.4666522</v>
      </c>
      <c r="C801" s="83">
        <f t="shared" si="1"/>
        <v>484.4666522</v>
      </c>
      <c r="D801" s="83">
        <f>'data '!P802</f>
        <v>0</v>
      </c>
      <c r="E801" s="83">
        <f t="shared" si="3"/>
        <v>0</v>
      </c>
      <c r="F801" s="83">
        <f>'data '!U802</f>
        <v>0</v>
      </c>
      <c r="G801" s="83">
        <f t="shared" si="2"/>
        <v>0</v>
      </c>
    </row>
    <row r="802" ht="12.75" customHeight="1">
      <c r="A802" s="78">
        <f>'data '!A803</f>
        <v>39283</v>
      </c>
      <c r="B802" s="83">
        <f>'data '!K803</f>
        <v>484.4666522</v>
      </c>
      <c r="C802" s="83">
        <f t="shared" si="1"/>
        <v>484.4666522</v>
      </c>
      <c r="D802" s="83">
        <f>'data '!P803</f>
        <v>0</v>
      </c>
      <c r="E802" s="83">
        <f t="shared" si="3"/>
        <v>0</v>
      </c>
      <c r="F802" s="83">
        <f>'data '!U803</f>
        <v>0</v>
      </c>
      <c r="G802" s="83">
        <f t="shared" si="2"/>
        <v>0</v>
      </c>
    </row>
    <row r="803" ht="12.75" customHeight="1">
      <c r="A803" s="78">
        <f>'data '!A804</f>
        <v>39286</v>
      </c>
      <c r="B803" s="83">
        <f>'data '!K804</f>
        <v>484.4666522</v>
      </c>
      <c r="C803" s="83">
        <f t="shared" si="1"/>
        <v>484.4666522</v>
      </c>
      <c r="D803" s="83">
        <f>'data '!P804</f>
        <v>2301.341589</v>
      </c>
      <c r="E803" s="83">
        <f t="shared" si="3"/>
        <v>2301.341589</v>
      </c>
      <c r="F803" s="83">
        <f>'data '!U804</f>
        <v>0</v>
      </c>
      <c r="G803" s="83">
        <f t="shared" si="2"/>
        <v>0</v>
      </c>
    </row>
    <row r="804" ht="12.75" customHeight="1">
      <c r="A804" s="78">
        <f>'data '!A805</f>
        <v>39287</v>
      </c>
      <c r="B804" s="83">
        <f>'data '!K805</f>
        <v>484.4666522</v>
      </c>
      <c r="C804" s="83">
        <f t="shared" si="1"/>
        <v>484.4666522</v>
      </c>
      <c r="D804" s="83">
        <f>'data '!P805</f>
        <v>0</v>
      </c>
      <c r="E804" s="83">
        <f t="shared" si="3"/>
        <v>0</v>
      </c>
      <c r="F804" s="83">
        <f>'data '!U805</f>
        <v>0</v>
      </c>
      <c r="G804" s="83">
        <f t="shared" si="2"/>
        <v>0</v>
      </c>
    </row>
    <row r="805" ht="12.75" customHeight="1">
      <c r="A805" s="78">
        <f>'data '!A806</f>
        <v>39288</v>
      </c>
      <c r="B805" s="83">
        <f>'data '!K806</f>
        <v>484.4666522</v>
      </c>
      <c r="C805" s="83">
        <f t="shared" si="1"/>
        <v>484.4666522</v>
      </c>
      <c r="D805" s="83">
        <f>'data '!P806</f>
        <v>0</v>
      </c>
      <c r="E805" s="83">
        <f t="shared" si="3"/>
        <v>0</v>
      </c>
      <c r="F805" s="83">
        <f>'data '!U806</f>
        <v>0</v>
      </c>
      <c r="G805" s="83">
        <f t="shared" si="2"/>
        <v>0</v>
      </c>
    </row>
    <row r="806" ht="12.75" customHeight="1">
      <c r="A806" s="78">
        <f>'data '!A807</f>
        <v>39289</v>
      </c>
      <c r="B806" s="83">
        <f>'data '!K807</f>
        <v>484.4666522</v>
      </c>
      <c r="C806" s="83">
        <f t="shared" si="1"/>
        <v>484.4666522</v>
      </c>
      <c r="D806" s="83">
        <f>'data '!P807</f>
        <v>0</v>
      </c>
      <c r="E806" s="83">
        <f t="shared" si="3"/>
        <v>0</v>
      </c>
      <c r="F806" s="83">
        <f>'data '!U807</f>
        <v>0</v>
      </c>
      <c r="G806" s="83">
        <f t="shared" si="2"/>
        <v>0</v>
      </c>
    </row>
    <row r="807" ht="12.75" customHeight="1">
      <c r="A807" s="78">
        <f>'data '!A808</f>
        <v>39290</v>
      </c>
      <c r="B807" s="83">
        <f>'data '!K808</f>
        <v>484.4666522</v>
      </c>
      <c r="C807" s="83">
        <f t="shared" si="1"/>
        <v>484.4666522</v>
      </c>
      <c r="D807" s="83">
        <f>'data '!P808</f>
        <v>0</v>
      </c>
      <c r="E807" s="83">
        <f t="shared" si="3"/>
        <v>0</v>
      </c>
      <c r="F807" s="83">
        <f>'data '!U808</f>
        <v>0</v>
      </c>
      <c r="G807" s="83">
        <f t="shared" si="2"/>
        <v>0</v>
      </c>
    </row>
    <row r="808" ht="12.75" customHeight="1">
      <c r="A808" s="78">
        <f>'data '!A809</f>
        <v>39293</v>
      </c>
      <c r="B808" s="83">
        <f>'data '!K809</f>
        <v>484.4666522</v>
      </c>
      <c r="C808" s="83">
        <f t="shared" si="1"/>
        <v>484.4666522</v>
      </c>
      <c r="D808" s="83">
        <f>'data '!P809</f>
        <v>2301.341589</v>
      </c>
      <c r="E808" s="83">
        <f t="shared" si="3"/>
        <v>2301.341589</v>
      </c>
      <c r="F808" s="83">
        <f>'data '!U809</f>
        <v>0</v>
      </c>
      <c r="G808" s="83">
        <f t="shared" si="2"/>
        <v>0</v>
      </c>
    </row>
    <row r="809" ht="12.75" customHeight="1">
      <c r="A809" s="78">
        <f>'data '!A810</f>
        <v>39294</v>
      </c>
      <c r="B809" s="83">
        <f>'data '!K810</f>
        <v>484.4666522</v>
      </c>
      <c r="C809" s="83">
        <f t="shared" si="1"/>
        <v>484.4666522</v>
      </c>
      <c r="D809" s="83">
        <f>'data '!P810</f>
        <v>0</v>
      </c>
      <c r="E809" s="83">
        <f t="shared" si="3"/>
        <v>0</v>
      </c>
      <c r="F809" s="83">
        <f>'data '!U810</f>
        <v>0</v>
      </c>
      <c r="G809" s="83">
        <f t="shared" si="2"/>
        <v>0</v>
      </c>
    </row>
    <row r="810" ht="12.75" customHeight="1">
      <c r="A810" s="78">
        <f>'data '!A811</f>
        <v>39295</v>
      </c>
      <c r="B810" s="83">
        <f>'data '!K811</f>
        <v>484.4666522</v>
      </c>
      <c r="C810" s="83">
        <f t="shared" si="1"/>
        <v>484.4666522</v>
      </c>
      <c r="D810" s="83">
        <f>'data '!P811</f>
        <v>0</v>
      </c>
      <c r="E810" s="83">
        <f t="shared" si="3"/>
        <v>0</v>
      </c>
      <c r="F810" s="83">
        <f>'data '!U811</f>
        <v>10000</v>
      </c>
      <c r="G810" s="83">
        <f t="shared" si="2"/>
        <v>10000</v>
      </c>
    </row>
    <row r="811" ht="12.75" customHeight="1">
      <c r="A811" s="78">
        <f>'data '!A812</f>
        <v>39296</v>
      </c>
      <c r="B811" s="83">
        <f>'data '!K812</f>
        <v>484.4666522</v>
      </c>
      <c r="C811" s="83">
        <f t="shared" si="1"/>
        <v>484.4666522</v>
      </c>
      <c r="D811" s="83">
        <f>'data '!P812</f>
        <v>0</v>
      </c>
      <c r="E811" s="83">
        <f t="shared" si="3"/>
        <v>0</v>
      </c>
      <c r="F811" s="83">
        <f>'data '!U812</f>
        <v>0</v>
      </c>
      <c r="G811" s="83">
        <f t="shared" si="2"/>
        <v>0</v>
      </c>
    </row>
    <row r="812" ht="12.75" customHeight="1">
      <c r="A812" s="78">
        <f>'data '!A813</f>
        <v>39297</v>
      </c>
      <c r="B812" s="83">
        <f>'data '!K813</f>
        <v>484.4666522</v>
      </c>
      <c r="C812" s="83">
        <f t="shared" si="1"/>
        <v>484.4666522</v>
      </c>
      <c r="D812" s="83">
        <f>'data '!P813</f>
        <v>0</v>
      </c>
      <c r="E812" s="83">
        <f t="shared" si="3"/>
        <v>0</v>
      </c>
      <c r="F812" s="83">
        <f>'data '!U813</f>
        <v>0</v>
      </c>
      <c r="G812" s="83">
        <f t="shared" si="2"/>
        <v>0</v>
      </c>
    </row>
    <row r="813" ht="12.75" customHeight="1">
      <c r="A813" s="78">
        <f>'data '!A814</f>
        <v>39300</v>
      </c>
      <c r="B813" s="83">
        <f>'data '!K814</f>
        <v>484.4666522</v>
      </c>
      <c r="C813" s="83">
        <f t="shared" si="1"/>
        <v>484.4666522</v>
      </c>
      <c r="D813" s="83">
        <f>'data '!P814</f>
        <v>2301.341589</v>
      </c>
      <c r="E813" s="83">
        <f t="shared" si="3"/>
        <v>2301.341589</v>
      </c>
      <c r="F813" s="83">
        <f>'data '!U814</f>
        <v>0</v>
      </c>
      <c r="G813" s="83">
        <f t="shared" si="2"/>
        <v>0</v>
      </c>
    </row>
    <row r="814" ht="12.75" customHeight="1">
      <c r="A814" s="78">
        <f>'data '!A815</f>
        <v>39301</v>
      </c>
      <c r="B814" s="83">
        <f>'data '!K815</f>
        <v>484.4666522</v>
      </c>
      <c r="C814" s="83">
        <f t="shared" si="1"/>
        <v>484.4666522</v>
      </c>
      <c r="D814" s="83">
        <f>'data '!P815</f>
        <v>0</v>
      </c>
      <c r="E814" s="83">
        <f t="shared" si="3"/>
        <v>0</v>
      </c>
      <c r="F814" s="83">
        <f>'data '!U815</f>
        <v>0</v>
      </c>
      <c r="G814" s="83">
        <f t="shared" si="2"/>
        <v>0</v>
      </c>
    </row>
    <row r="815" ht="12.75" customHeight="1">
      <c r="A815" s="78">
        <f>'data '!A816</f>
        <v>39302</v>
      </c>
      <c r="B815" s="83">
        <f>'data '!K816</f>
        <v>484.4666522</v>
      </c>
      <c r="C815" s="83">
        <f t="shared" si="1"/>
        <v>484.4666522</v>
      </c>
      <c r="D815" s="83">
        <f>'data '!P816</f>
        <v>0</v>
      </c>
      <c r="E815" s="83">
        <f t="shared" si="3"/>
        <v>0</v>
      </c>
      <c r="F815" s="83">
        <f>'data '!U816</f>
        <v>0</v>
      </c>
      <c r="G815" s="83">
        <f t="shared" si="2"/>
        <v>0</v>
      </c>
    </row>
    <row r="816" ht="12.75" customHeight="1">
      <c r="A816" s="78">
        <f>'data '!A817</f>
        <v>39303</v>
      </c>
      <c r="B816" s="83">
        <f>'data '!K817</f>
        <v>484.4666522</v>
      </c>
      <c r="C816" s="83">
        <f t="shared" si="1"/>
        <v>484.4666522</v>
      </c>
      <c r="D816" s="83">
        <f>'data '!P817</f>
        <v>0</v>
      </c>
      <c r="E816" s="83">
        <f t="shared" si="3"/>
        <v>0</v>
      </c>
      <c r="F816" s="83">
        <f>'data '!U817</f>
        <v>0</v>
      </c>
      <c r="G816" s="83">
        <f t="shared" si="2"/>
        <v>0</v>
      </c>
    </row>
    <row r="817" ht="12.75" customHeight="1">
      <c r="A817" s="78">
        <f>'data '!A818</f>
        <v>39304</v>
      </c>
      <c r="B817" s="83">
        <f>'data '!K818</f>
        <v>484.4666522</v>
      </c>
      <c r="C817" s="83">
        <f t="shared" si="1"/>
        <v>484.4666522</v>
      </c>
      <c r="D817" s="83">
        <f>'data '!P818</f>
        <v>0</v>
      </c>
      <c r="E817" s="83">
        <f t="shared" si="3"/>
        <v>0</v>
      </c>
      <c r="F817" s="83">
        <f>'data '!U818</f>
        <v>0</v>
      </c>
      <c r="G817" s="83">
        <f t="shared" si="2"/>
        <v>0</v>
      </c>
    </row>
    <row r="818" ht="12.75" customHeight="1">
      <c r="A818" s="78">
        <f>'data '!A819</f>
        <v>39307</v>
      </c>
      <c r="B818" s="83">
        <f>'data '!K819</f>
        <v>484.4666522</v>
      </c>
      <c r="C818" s="83">
        <f t="shared" si="1"/>
        <v>484.4666522</v>
      </c>
      <c r="D818" s="83">
        <f>'data '!P819</f>
        <v>2301.341589</v>
      </c>
      <c r="E818" s="83">
        <f t="shared" si="3"/>
        <v>2301.341589</v>
      </c>
      <c r="F818" s="83">
        <f>'data '!U819</f>
        <v>0</v>
      </c>
      <c r="G818" s="83">
        <f t="shared" si="2"/>
        <v>0</v>
      </c>
    </row>
    <row r="819" ht="12.75" customHeight="1">
      <c r="A819" s="78">
        <f>'data '!A820</f>
        <v>39308</v>
      </c>
      <c r="B819" s="83">
        <f>'data '!K820</f>
        <v>484.4666522</v>
      </c>
      <c r="C819" s="83">
        <f t="shared" si="1"/>
        <v>484.4666522</v>
      </c>
      <c r="D819" s="83">
        <f>'data '!P820</f>
        <v>0</v>
      </c>
      <c r="E819" s="83">
        <f t="shared" si="3"/>
        <v>0</v>
      </c>
      <c r="F819" s="83">
        <f>'data '!U820</f>
        <v>0</v>
      </c>
      <c r="G819" s="83">
        <f t="shared" si="2"/>
        <v>0</v>
      </c>
    </row>
    <row r="820" ht="12.75" customHeight="1">
      <c r="A820" s="78">
        <f>'data '!A821</f>
        <v>39310</v>
      </c>
      <c r="B820" s="83">
        <f>'data '!K821</f>
        <v>484.4666522</v>
      </c>
      <c r="C820" s="83">
        <f t="shared" si="1"/>
        <v>484.4666522</v>
      </c>
      <c r="D820" s="83">
        <f>'data '!P821</f>
        <v>0</v>
      </c>
      <c r="E820" s="83">
        <f t="shared" si="3"/>
        <v>0</v>
      </c>
      <c r="F820" s="83">
        <f>'data '!U821</f>
        <v>0</v>
      </c>
      <c r="G820" s="83">
        <f t="shared" si="2"/>
        <v>0</v>
      </c>
    </row>
    <row r="821" ht="12.75" customHeight="1">
      <c r="A821" s="78">
        <f>'data '!A822</f>
        <v>39311</v>
      </c>
      <c r="B821" s="83">
        <f>'data '!K822</f>
        <v>484.4666522</v>
      </c>
      <c r="C821" s="83">
        <f t="shared" si="1"/>
        <v>484.4666522</v>
      </c>
      <c r="D821" s="83">
        <f>'data '!P822</f>
        <v>0</v>
      </c>
      <c r="E821" s="83">
        <f t="shared" si="3"/>
        <v>0</v>
      </c>
      <c r="F821" s="83">
        <f>'data '!U822</f>
        <v>0</v>
      </c>
      <c r="G821" s="83">
        <f t="shared" si="2"/>
        <v>0</v>
      </c>
    </row>
    <row r="822" ht="12.75" customHeight="1">
      <c r="A822" s="78">
        <f>'data '!A823</f>
        <v>39314</v>
      </c>
      <c r="B822" s="83">
        <f>'data '!K823</f>
        <v>484.4666522</v>
      </c>
      <c r="C822" s="83">
        <f t="shared" si="1"/>
        <v>484.4666522</v>
      </c>
      <c r="D822" s="83">
        <f>'data '!P823</f>
        <v>2301.341589</v>
      </c>
      <c r="E822" s="83">
        <f t="shared" si="3"/>
        <v>2301.341589</v>
      </c>
      <c r="F822" s="83">
        <f>'data '!U823</f>
        <v>0</v>
      </c>
      <c r="G822" s="83">
        <f t="shared" si="2"/>
        <v>0</v>
      </c>
    </row>
    <row r="823" ht="12.75" customHeight="1">
      <c r="A823" s="78">
        <f>'data '!A824</f>
        <v>39315</v>
      </c>
      <c r="B823" s="83">
        <f>'data '!K824</f>
        <v>484.4666522</v>
      </c>
      <c r="C823" s="83">
        <f t="shared" si="1"/>
        <v>484.4666522</v>
      </c>
      <c r="D823" s="83">
        <f>'data '!P824</f>
        <v>0</v>
      </c>
      <c r="E823" s="83">
        <f t="shared" si="3"/>
        <v>0</v>
      </c>
      <c r="F823" s="83">
        <f>'data '!U824</f>
        <v>0</v>
      </c>
      <c r="G823" s="83">
        <f t="shared" si="2"/>
        <v>0</v>
      </c>
    </row>
    <row r="824" ht="12.75" customHeight="1">
      <c r="A824" s="78">
        <f>'data '!A825</f>
        <v>39316</v>
      </c>
      <c r="B824" s="83">
        <f>'data '!K825</f>
        <v>484.4666522</v>
      </c>
      <c r="C824" s="83">
        <f t="shared" si="1"/>
        <v>484.4666522</v>
      </c>
      <c r="D824" s="83">
        <f>'data '!P825</f>
        <v>0</v>
      </c>
      <c r="E824" s="83">
        <f t="shared" si="3"/>
        <v>0</v>
      </c>
      <c r="F824" s="83">
        <f>'data '!U825</f>
        <v>0</v>
      </c>
      <c r="G824" s="83">
        <f t="shared" si="2"/>
        <v>0</v>
      </c>
    </row>
    <row r="825" ht="12.75" customHeight="1">
      <c r="A825" s="78">
        <f>'data '!A826</f>
        <v>39317</v>
      </c>
      <c r="B825" s="83">
        <f>'data '!K826</f>
        <v>484.4666522</v>
      </c>
      <c r="C825" s="83">
        <f t="shared" si="1"/>
        <v>484.4666522</v>
      </c>
      <c r="D825" s="83">
        <f>'data '!P826</f>
        <v>0</v>
      </c>
      <c r="E825" s="83">
        <f t="shared" si="3"/>
        <v>0</v>
      </c>
      <c r="F825" s="83">
        <f>'data '!U826</f>
        <v>0</v>
      </c>
      <c r="G825" s="83">
        <f t="shared" si="2"/>
        <v>0</v>
      </c>
    </row>
    <row r="826" ht="12.75" customHeight="1">
      <c r="A826" s="78">
        <f>'data '!A827</f>
        <v>39318</v>
      </c>
      <c r="B826" s="83">
        <f>'data '!K827</f>
        <v>484.4666522</v>
      </c>
      <c r="C826" s="83">
        <f t="shared" si="1"/>
        <v>484.4666522</v>
      </c>
      <c r="D826" s="83">
        <f>'data '!P827</f>
        <v>0</v>
      </c>
      <c r="E826" s="83">
        <f t="shared" si="3"/>
        <v>0</v>
      </c>
      <c r="F826" s="83">
        <f>'data '!U827</f>
        <v>0</v>
      </c>
      <c r="G826" s="83">
        <f t="shared" si="2"/>
        <v>0</v>
      </c>
    </row>
    <row r="827" ht="12.75" customHeight="1">
      <c r="A827" s="78">
        <f>'data '!A828</f>
        <v>39321</v>
      </c>
      <c r="B827" s="83">
        <f>'data '!K828</f>
        <v>484.4666522</v>
      </c>
      <c r="C827" s="83">
        <f t="shared" si="1"/>
        <v>484.4666522</v>
      </c>
      <c r="D827" s="83">
        <f>'data '!P828</f>
        <v>2301.341589</v>
      </c>
      <c r="E827" s="83">
        <f t="shared" si="3"/>
        <v>2301.341589</v>
      </c>
      <c r="F827" s="83">
        <f>'data '!U828</f>
        <v>0</v>
      </c>
      <c r="G827" s="83">
        <f t="shared" si="2"/>
        <v>0</v>
      </c>
    </row>
    <row r="828" ht="12.75" customHeight="1">
      <c r="A828" s="78">
        <f>'data '!A829</f>
        <v>39322</v>
      </c>
      <c r="B828" s="83">
        <f>'data '!K829</f>
        <v>484.4666522</v>
      </c>
      <c r="C828" s="83">
        <f t="shared" si="1"/>
        <v>484.4666522</v>
      </c>
      <c r="D828" s="83">
        <f>'data '!P829</f>
        <v>0</v>
      </c>
      <c r="E828" s="83">
        <f t="shared" si="3"/>
        <v>0</v>
      </c>
      <c r="F828" s="83">
        <f>'data '!U829</f>
        <v>0</v>
      </c>
      <c r="G828" s="83">
        <f t="shared" si="2"/>
        <v>0</v>
      </c>
    </row>
    <row r="829" ht="12.75" customHeight="1">
      <c r="A829" s="78">
        <f>'data '!A830</f>
        <v>39323</v>
      </c>
      <c r="B829" s="83">
        <f>'data '!K830</f>
        <v>484.4666522</v>
      </c>
      <c r="C829" s="83">
        <f t="shared" si="1"/>
        <v>484.4666522</v>
      </c>
      <c r="D829" s="83">
        <f>'data '!P830</f>
        <v>0</v>
      </c>
      <c r="E829" s="83">
        <f t="shared" si="3"/>
        <v>0</v>
      </c>
      <c r="F829" s="83">
        <f>'data '!U830</f>
        <v>0</v>
      </c>
      <c r="G829" s="83">
        <f t="shared" si="2"/>
        <v>0</v>
      </c>
    </row>
    <row r="830" ht="12.75" customHeight="1">
      <c r="A830" s="78">
        <f>'data '!A831</f>
        <v>39324</v>
      </c>
      <c r="B830" s="83">
        <f>'data '!K831</f>
        <v>484.4666522</v>
      </c>
      <c r="C830" s="83">
        <f t="shared" si="1"/>
        <v>484.4666522</v>
      </c>
      <c r="D830" s="83">
        <f>'data '!P831</f>
        <v>0</v>
      </c>
      <c r="E830" s="83">
        <f t="shared" si="3"/>
        <v>0</v>
      </c>
      <c r="F830" s="83">
        <f>'data '!U831</f>
        <v>0</v>
      </c>
      <c r="G830" s="83">
        <f t="shared" si="2"/>
        <v>0</v>
      </c>
    </row>
    <row r="831" ht="12.75" customHeight="1">
      <c r="A831" s="78">
        <f>'data '!A832</f>
        <v>39325</v>
      </c>
      <c r="B831" s="83">
        <f>'data '!K832</f>
        <v>484.4666522</v>
      </c>
      <c r="C831" s="83">
        <f t="shared" si="1"/>
        <v>484.4666522</v>
      </c>
      <c r="D831" s="83">
        <f>'data '!P832</f>
        <v>0</v>
      </c>
      <c r="E831" s="83">
        <f t="shared" si="3"/>
        <v>0</v>
      </c>
      <c r="F831" s="83">
        <f>'data '!U832</f>
        <v>0</v>
      </c>
      <c r="G831" s="83">
        <f t="shared" si="2"/>
        <v>0</v>
      </c>
    </row>
    <row r="832" ht="12.75" customHeight="1">
      <c r="A832" s="78">
        <f>'data '!A833</f>
        <v>39328</v>
      </c>
      <c r="B832" s="83">
        <f>'data '!K833</f>
        <v>484.4666522</v>
      </c>
      <c r="C832" s="83">
        <f t="shared" si="1"/>
        <v>484.4666522</v>
      </c>
      <c r="D832" s="83">
        <f>'data '!P833</f>
        <v>2301.341589</v>
      </c>
      <c r="E832" s="83">
        <f t="shared" si="3"/>
        <v>2301.341589</v>
      </c>
      <c r="F832" s="83">
        <f>'data '!U833</f>
        <v>10000</v>
      </c>
      <c r="G832" s="83">
        <f t="shared" si="2"/>
        <v>10000</v>
      </c>
    </row>
    <row r="833" ht="12.75" customHeight="1">
      <c r="A833" s="78">
        <f>'data '!A834</f>
        <v>39329</v>
      </c>
      <c r="B833" s="83">
        <f>'data '!K834</f>
        <v>484.4666522</v>
      </c>
      <c r="C833" s="83">
        <f t="shared" si="1"/>
        <v>484.4666522</v>
      </c>
      <c r="D833" s="83">
        <f>'data '!P834</f>
        <v>0</v>
      </c>
      <c r="E833" s="83">
        <f t="shared" si="3"/>
        <v>0</v>
      </c>
      <c r="F833" s="83">
        <f>'data '!U834</f>
        <v>0</v>
      </c>
      <c r="G833" s="83">
        <f t="shared" si="2"/>
        <v>0</v>
      </c>
    </row>
    <row r="834" ht="12.75" customHeight="1">
      <c r="A834" s="78">
        <f>'data '!A835</f>
        <v>39330</v>
      </c>
      <c r="B834" s="83">
        <f>'data '!K835</f>
        <v>484.4666522</v>
      </c>
      <c r="C834" s="83">
        <f t="shared" si="1"/>
        <v>484.4666522</v>
      </c>
      <c r="D834" s="83">
        <f>'data '!P835</f>
        <v>0</v>
      </c>
      <c r="E834" s="83">
        <f t="shared" si="3"/>
        <v>0</v>
      </c>
      <c r="F834" s="83">
        <f>'data '!U835</f>
        <v>0</v>
      </c>
      <c r="G834" s="83">
        <f t="shared" si="2"/>
        <v>0</v>
      </c>
    </row>
    <row r="835" ht="12.75" customHeight="1">
      <c r="A835" s="78">
        <f>'data '!A836</f>
        <v>39331</v>
      </c>
      <c r="B835" s="83">
        <f>'data '!K836</f>
        <v>484.4666522</v>
      </c>
      <c r="C835" s="83">
        <f t="shared" si="1"/>
        <v>484.4666522</v>
      </c>
      <c r="D835" s="83">
        <f>'data '!P836</f>
        <v>0</v>
      </c>
      <c r="E835" s="83">
        <f t="shared" si="3"/>
        <v>0</v>
      </c>
      <c r="F835" s="83">
        <f>'data '!U836</f>
        <v>0</v>
      </c>
      <c r="G835" s="83">
        <f t="shared" si="2"/>
        <v>0</v>
      </c>
    </row>
    <row r="836" ht="12.75" customHeight="1">
      <c r="A836" s="78">
        <f>'data '!A837</f>
        <v>39332</v>
      </c>
      <c r="B836" s="83">
        <f>'data '!K837</f>
        <v>484.4666522</v>
      </c>
      <c r="C836" s="83">
        <f t="shared" si="1"/>
        <v>484.4666522</v>
      </c>
      <c r="D836" s="83">
        <f>'data '!P837</f>
        <v>0</v>
      </c>
      <c r="E836" s="83">
        <f t="shared" si="3"/>
        <v>0</v>
      </c>
      <c r="F836" s="83">
        <f>'data '!U837</f>
        <v>0</v>
      </c>
      <c r="G836" s="83">
        <f t="shared" si="2"/>
        <v>0</v>
      </c>
    </row>
    <row r="837" ht="12.75" customHeight="1">
      <c r="A837" s="78">
        <f>'data '!A838</f>
        <v>39335</v>
      </c>
      <c r="B837" s="83">
        <f>'data '!K838</f>
        <v>484.4666522</v>
      </c>
      <c r="C837" s="83">
        <f t="shared" si="1"/>
        <v>484.4666522</v>
      </c>
      <c r="D837" s="83">
        <f>'data '!P838</f>
        <v>2301.341589</v>
      </c>
      <c r="E837" s="83">
        <f t="shared" si="3"/>
        <v>2301.341589</v>
      </c>
      <c r="F837" s="83">
        <f>'data '!U838</f>
        <v>0</v>
      </c>
      <c r="G837" s="83">
        <f t="shared" si="2"/>
        <v>0</v>
      </c>
    </row>
    <row r="838" ht="12.75" customHeight="1">
      <c r="A838" s="78">
        <f>'data '!A839</f>
        <v>39336</v>
      </c>
      <c r="B838" s="83">
        <f>'data '!K839</f>
        <v>484.4666522</v>
      </c>
      <c r="C838" s="83">
        <f t="shared" si="1"/>
        <v>484.4666522</v>
      </c>
      <c r="D838" s="83">
        <f>'data '!P839</f>
        <v>0</v>
      </c>
      <c r="E838" s="83">
        <f t="shared" si="3"/>
        <v>0</v>
      </c>
      <c r="F838" s="83">
        <f>'data '!U839</f>
        <v>0</v>
      </c>
      <c r="G838" s="83">
        <f t="shared" si="2"/>
        <v>0</v>
      </c>
    </row>
    <row r="839" ht="12.75" customHeight="1">
      <c r="A839" s="78">
        <f>'data '!A840</f>
        <v>39337</v>
      </c>
      <c r="B839" s="83">
        <f>'data '!K840</f>
        <v>484.4666522</v>
      </c>
      <c r="C839" s="83">
        <f t="shared" si="1"/>
        <v>484.4666522</v>
      </c>
      <c r="D839" s="83">
        <f>'data '!P840</f>
        <v>0</v>
      </c>
      <c r="E839" s="83">
        <f t="shared" si="3"/>
        <v>0</v>
      </c>
      <c r="F839" s="83">
        <f>'data '!U840</f>
        <v>0</v>
      </c>
      <c r="G839" s="83">
        <f t="shared" si="2"/>
        <v>0</v>
      </c>
    </row>
    <row r="840" ht="12.75" customHeight="1">
      <c r="A840" s="78">
        <f>'data '!A841</f>
        <v>39338</v>
      </c>
      <c r="B840" s="83">
        <f>'data '!K841</f>
        <v>484.4666522</v>
      </c>
      <c r="C840" s="83">
        <f t="shared" si="1"/>
        <v>484.4666522</v>
      </c>
      <c r="D840" s="83">
        <f>'data '!P841</f>
        <v>0</v>
      </c>
      <c r="E840" s="83">
        <f t="shared" si="3"/>
        <v>0</v>
      </c>
      <c r="F840" s="83">
        <f>'data '!U841</f>
        <v>0</v>
      </c>
      <c r="G840" s="83">
        <f t="shared" si="2"/>
        <v>0</v>
      </c>
    </row>
    <row r="841" ht="12.75" customHeight="1">
      <c r="A841" s="78">
        <f>'data '!A842</f>
        <v>39339</v>
      </c>
      <c r="B841" s="83">
        <f>'data '!K842</f>
        <v>484.4666522</v>
      </c>
      <c r="C841" s="83">
        <f t="shared" si="1"/>
        <v>484.4666522</v>
      </c>
      <c r="D841" s="83">
        <f>'data '!P842</f>
        <v>0</v>
      </c>
      <c r="E841" s="83">
        <f t="shared" si="3"/>
        <v>0</v>
      </c>
      <c r="F841" s="83">
        <f>'data '!U842</f>
        <v>0</v>
      </c>
      <c r="G841" s="83">
        <f t="shared" si="2"/>
        <v>0</v>
      </c>
    </row>
    <row r="842" ht="12.75" customHeight="1">
      <c r="A842" s="78">
        <f>'data '!A843</f>
        <v>39342</v>
      </c>
      <c r="B842" s="83">
        <f>'data '!K843</f>
        <v>484.4666522</v>
      </c>
      <c r="C842" s="83">
        <f t="shared" si="1"/>
        <v>484.4666522</v>
      </c>
      <c r="D842" s="83">
        <f>'data '!P843</f>
        <v>2301.341589</v>
      </c>
      <c r="E842" s="83">
        <f t="shared" si="3"/>
        <v>2301.341589</v>
      </c>
      <c r="F842" s="83">
        <f>'data '!U843</f>
        <v>0</v>
      </c>
      <c r="G842" s="83">
        <f t="shared" si="2"/>
        <v>0</v>
      </c>
    </row>
    <row r="843" ht="12.75" customHeight="1">
      <c r="A843" s="78">
        <f>'data '!A844</f>
        <v>39343</v>
      </c>
      <c r="B843" s="83">
        <f>'data '!K844</f>
        <v>484.4666522</v>
      </c>
      <c r="C843" s="83">
        <f t="shared" si="1"/>
        <v>484.4666522</v>
      </c>
      <c r="D843" s="83">
        <f>'data '!P844</f>
        <v>0</v>
      </c>
      <c r="E843" s="83">
        <f t="shared" si="3"/>
        <v>0</v>
      </c>
      <c r="F843" s="83">
        <f>'data '!U844</f>
        <v>0</v>
      </c>
      <c r="G843" s="83">
        <f t="shared" si="2"/>
        <v>0</v>
      </c>
    </row>
    <row r="844" ht="12.75" customHeight="1">
      <c r="A844" s="78">
        <f>'data '!A845</f>
        <v>39344</v>
      </c>
      <c r="B844" s="83">
        <f>'data '!K845</f>
        <v>484.4666522</v>
      </c>
      <c r="C844" s="83">
        <f t="shared" si="1"/>
        <v>484.4666522</v>
      </c>
      <c r="D844" s="83">
        <f>'data '!P845</f>
        <v>0</v>
      </c>
      <c r="E844" s="83">
        <f t="shared" si="3"/>
        <v>0</v>
      </c>
      <c r="F844" s="83">
        <f>'data '!U845</f>
        <v>0</v>
      </c>
      <c r="G844" s="83">
        <f t="shared" si="2"/>
        <v>0</v>
      </c>
    </row>
    <row r="845" ht="12.75" customHeight="1">
      <c r="A845" s="78">
        <f>'data '!A846</f>
        <v>39345</v>
      </c>
      <c r="B845" s="83">
        <f>'data '!K846</f>
        <v>484.4666522</v>
      </c>
      <c r="C845" s="83">
        <f t="shared" si="1"/>
        <v>484.4666522</v>
      </c>
      <c r="D845" s="83">
        <f>'data '!P846</f>
        <v>0</v>
      </c>
      <c r="E845" s="83">
        <f t="shared" si="3"/>
        <v>0</v>
      </c>
      <c r="F845" s="83">
        <f>'data '!U846</f>
        <v>0</v>
      </c>
      <c r="G845" s="83">
        <f t="shared" si="2"/>
        <v>0</v>
      </c>
    </row>
    <row r="846" ht="12.75" customHeight="1">
      <c r="A846" s="78">
        <f>'data '!A847</f>
        <v>39346</v>
      </c>
      <c r="B846" s="83">
        <f>'data '!K847</f>
        <v>484.4666522</v>
      </c>
      <c r="C846" s="83">
        <f t="shared" si="1"/>
        <v>484.4666522</v>
      </c>
      <c r="D846" s="83">
        <f>'data '!P847</f>
        <v>0</v>
      </c>
      <c r="E846" s="83">
        <f t="shared" si="3"/>
        <v>0</v>
      </c>
      <c r="F846" s="83">
        <f>'data '!U847</f>
        <v>0</v>
      </c>
      <c r="G846" s="83">
        <f t="shared" si="2"/>
        <v>0</v>
      </c>
    </row>
    <row r="847" ht="12.75" customHeight="1">
      <c r="A847" s="78">
        <f>'data '!A848</f>
        <v>39349</v>
      </c>
      <c r="B847" s="83">
        <f>'data '!K848</f>
        <v>484.4666522</v>
      </c>
      <c r="C847" s="83">
        <f t="shared" si="1"/>
        <v>484.4666522</v>
      </c>
      <c r="D847" s="83">
        <f>'data '!P848</f>
        <v>2301.341589</v>
      </c>
      <c r="E847" s="83">
        <f t="shared" si="3"/>
        <v>2301.341589</v>
      </c>
      <c r="F847" s="83">
        <f>'data '!U848</f>
        <v>0</v>
      </c>
      <c r="G847" s="83">
        <f t="shared" si="2"/>
        <v>0</v>
      </c>
    </row>
    <row r="848" ht="12.75" customHeight="1">
      <c r="A848" s="78">
        <f>'data '!A849</f>
        <v>39350</v>
      </c>
      <c r="B848" s="83">
        <f>'data '!K849</f>
        <v>484.4666522</v>
      </c>
      <c r="C848" s="83">
        <f t="shared" si="1"/>
        <v>484.4666522</v>
      </c>
      <c r="D848" s="83">
        <f>'data '!P849</f>
        <v>0</v>
      </c>
      <c r="E848" s="83">
        <f t="shared" si="3"/>
        <v>0</v>
      </c>
      <c r="F848" s="83">
        <f>'data '!U849</f>
        <v>0</v>
      </c>
      <c r="G848" s="83">
        <f t="shared" si="2"/>
        <v>0</v>
      </c>
    </row>
    <row r="849" ht="12.75" customHeight="1">
      <c r="A849" s="78">
        <f>'data '!A850</f>
        <v>39351</v>
      </c>
      <c r="B849" s="83">
        <f>'data '!K850</f>
        <v>484.4666522</v>
      </c>
      <c r="C849" s="83">
        <f t="shared" si="1"/>
        <v>484.4666522</v>
      </c>
      <c r="D849" s="83">
        <f>'data '!P850</f>
        <v>0</v>
      </c>
      <c r="E849" s="83">
        <f t="shared" si="3"/>
        <v>0</v>
      </c>
      <c r="F849" s="83">
        <f>'data '!U850</f>
        <v>0</v>
      </c>
      <c r="G849" s="83">
        <f t="shared" si="2"/>
        <v>0</v>
      </c>
    </row>
    <row r="850" ht="12.75" customHeight="1">
      <c r="A850" s="78">
        <f>'data '!A851</f>
        <v>39352</v>
      </c>
      <c r="B850" s="83">
        <f>'data '!K851</f>
        <v>484.4666522</v>
      </c>
      <c r="C850" s="83">
        <f t="shared" si="1"/>
        <v>484.4666522</v>
      </c>
      <c r="D850" s="83">
        <f>'data '!P851</f>
        <v>0</v>
      </c>
      <c r="E850" s="83">
        <f t="shared" si="3"/>
        <v>0</v>
      </c>
      <c r="F850" s="83">
        <f>'data '!U851</f>
        <v>0</v>
      </c>
      <c r="G850" s="83">
        <f t="shared" si="2"/>
        <v>0</v>
      </c>
    </row>
    <row r="851" ht="12.75" customHeight="1">
      <c r="A851" s="78">
        <f>'data '!A852</f>
        <v>39353</v>
      </c>
      <c r="B851" s="83">
        <f>'data '!K852</f>
        <v>484.4666522</v>
      </c>
      <c r="C851" s="83">
        <f t="shared" si="1"/>
        <v>484.4666522</v>
      </c>
      <c r="D851" s="83">
        <f>'data '!P852</f>
        <v>0</v>
      </c>
      <c r="E851" s="83">
        <f t="shared" si="3"/>
        <v>0</v>
      </c>
      <c r="F851" s="83">
        <f>'data '!U852</f>
        <v>0</v>
      </c>
      <c r="G851" s="83">
        <f t="shared" si="2"/>
        <v>0</v>
      </c>
    </row>
    <row r="852" ht="12.75" customHeight="1">
      <c r="A852" s="78">
        <f>'data '!A853</f>
        <v>39356</v>
      </c>
      <c r="B852" s="83">
        <f>'data '!K853</f>
        <v>484.4666522</v>
      </c>
      <c r="C852" s="83">
        <f t="shared" si="1"/>
        <v>484.4666522</v>
      </c>
      <c r="D852" s="83">
        <f>'data '!P853</f>
        <v>2301.341589</v>
      </c>
      <c r="E852" s="83">
        <f t="shared" si="3"/>
        <v>2301.341589</v>
      </c>
      <c r="F852" s="83">
        <f>'data '!U853</f>
        <v>10000</v>
      </c>
      <c r="G852" s="83">
        <f t="shared" si="2"/>
        <v>10000</v>
      </c>
    </row>
    <row r="853" ht="12.75" customHeight="1">
      <c r="A853" s="78">
        <f>'data '!A854</f>
        <v>39358</v>
      </c>
      <c r="B853" s="83">
        <f>'data '!K854</f>
        <v>484.4666522</v>
      </c>
      <c r="C853" s="83">
        <f t="shared" si="1"/>
        <v>484.4666522</v>
      </c>
      <c r="D853" s="83">
        <f>'data '!P854</f>
        <v>0</v>
      </c>
      <c r="E853" s="83">
        <f t="shared" si="3"/>
        <v>0</v>
      </c>
      <c r="F853" s="83">
        <f>'data '!U854</f>
        <v>0</v>
      </c>
      <c r="G853" s="83">
        <f t="shared" si="2"/>
        <v>0</v>
      </c>
    </row>
    <row r="854" ht="12.75" customHeight="1">
      <c r="A854" s="78">
        <f>'data '!A855</f>
        <v>39359</v>
      </c>
      <c r="B854" s="83">
        <f>'data '!K855</f>
        <v>484.4666522</v>
      </c>
      <c r="C854" s="83">
        <f t="shared" si="1"/>
        <v>484.4666522</v>
      </c>
      <c r="D854" s="83">
        <f>'data '!P855</f>
        <v>0</v>
      </c>
      <c r="E854" s="83">
        <f t="shared" si="3"/>
        <v>0</v>
      </c>
      <c r="F854" s="83">
        <f>'data '!U855</f>
        <v>0</v>
      </c>
      <c r="G854" s="83">
        <f t="shared" si="2"/>
        <v>0</v>
      </c>
    </row>
    <row r="855" ht="12.75" customHeight="1">
      <c r="A855" s="78">
        <f>'data '!A856</f>
        <v>39360</v>
      </c>
      <c r="B855" s="83">
        <f>'data '!K856</f>
        <v>484.4666522</v>
      </c>
      <c r="C855" s="83">
        <f t="shared" si="1"/>
        <v>484.4666522</v>
      </c>
      <c r="D855" s="83">
        <f>'data '!P856</f>
        <v>0</v>
      </c>
      <c r="E855" s="83">
        <f t="shared" si="3"/>
        <v>0</v>
      </c>
      <c r="F855" s="83">
        <f>'data '!U856</f>
        <v>0</v>
      </c>
      <c r="G855" s="83">
        <f t="shared" si="2"/>
        <v>0</v>
      </c>
    </row>
    <row r="856" ht="12.75" customHeight="1">
      <c r="A856" s="78">
        <f>'data '!A857</f>
        <v>39363</v>
      </c>
      <c r="B856" s="83">
        <f>'data '!K857</f>
        <v>484.4666522</v>
      </c>
      <c r="C856" s="83">
        <f t="shared" si="1"/>
        <v>484.4666522</v>
      </c>
      <c r="D856" s="83">
        <f>'data '!P857</f>
        <v>2301.341589</v>
      </c>
      <c r="E856" s="83">
        <f t="shared" si="3"/>
        <v>2301.341589</v>
      </c>
      <c r="F856" s="83">
        <f>'data '!U857</f>
        <v>0</v>
      </c>
      <c r="G856" s="83">
        <f t="shared" si="2"/>
        <v>0</v>
      </c>
    </row>
    <row r="857" ht="12.75" customHeight="1">
      <c r="A857" s="78">
        <f>'data '!A858</f>
        <v>39364</v>
      </c>
      <c r="B857" s="83">
        <f>'data '!K858</f>
        <v>484.4666522</v>
      </c>
      <c r="C857" s="83">
        <f t="shared" si="1"/>
        <v>484.4666522</v>
      </c>
      <c r="D857" s="83">
        <f>'data '!P858</f>
        <v>0</v>
      </c>
      <c r="E857" s="83">
        <f t="shared" si="3"/>
        <v>0</v>
      </c>
      <c r="F857" s="83">
        <f>'data '!U858</f>
        <v>0</v>
      </c>
      <c r="G857" s="83">
        <f t="shared" si="2"/>
        <v>0</v>
      </c>
    </row>
    <row r="858" ht="12.75" customHeight="1">
      <c r="A858" s="78">
        <f>'data '!A859</f>
        <v>39365</v>
      </c>
      <c r="B858" s="83">
        <f>'data '!K859</f>
        <v>484.4666522</v>
      </c>
      <c r="C858" s="83">
        <f t="shared" si="1"/>
        <v>484.4666522</v>
      </c>
      <c r="D858" s="83">
        <f>'data '!P859</f>
        <v>0</v>
      </c>
      <c r="E858" s="83">
        <f t="shared" si="3"/>
        <v>0</v>
      </c>
      <c r="F858" s="83">
        <f>'data '!U859</f>
        <v>0</v>
      </c>
      <c r="G858" s="83">
        <f t="shared" si="2"/>
        <v>0</v>
      </c>
    </row>
    <row r="859" ht="12.75" customHeight="1">
      <c r="A859" s="78">
        <f>'data '!A860</f>
        <v>39366</v>
      </c>
      <c r="B859" s="83">
        <f>'data '!K860</f>
        <v>484.4666522</v>
      </c>
      <c r="C859" s="83">
        <f t="shared" si="1"/>
        <v>484.4666522</v>
      </c>
      <c r="D859" s="83">
        <f>'data '!P860</f>
        <v>0</v>
      </c>
      <c r="E859" s="83">
        <f t="shared" si="3"/>
        <v>0</v>
      </c>
      <c r="F859" s="83">
        <f>'data '!U860</f>
        <v>0</v>
      </c>
      <c r="G859" s="83">
        <f t="shared" si="2"/>
        <v>0</v>
      </c>
    </row>
    <row r="860" ht="12.75" customHeight="1">
      <c r="A860" s="78">
        <f>'data '!A861</f>
        <v>39367</v>
      </c>
      <c r="B860" s="83">
        <f>'data '!K861</f>
        <v>484.4666522</v>
      </c>
      <c r="C860" s="83">
        <f t="shared" si="1"/>
        <v>484.4666522</v>
      </c>
      <c r="D860" s="83">
        <f>'data '!P861</f>
        <v>0</v>
      </c>
      <c r="E860" s="83">
        <f t="shared" si="3"/>
        <v>0</v>
      </c>
      <c r="F860" s="83">
        <f>'data '!U861</f>
        <v>0</v>
      </c>
      <c r="G860" s="83">
        <f t="shared" si="2"/>
        <v>0</v>
      </c>
    </row>
    <row r="861" ht="12.75" customHeight="1">
      <c r="A861" s="78">
        <f>'data '!A862</f>
        <v>39370</v>
      </c>
      <c r="B861" s="83">
        <f>'data '!K862</f>
        <v>484.4666522</v>
      </c>
      <c r="C861" s="83">
        <f t="shared" si="1"/>
        <v>484.4666522</v>
      </c>
      <c r="D861" s="83">
        <f>'data '!P862</f>
        <v>2301.341589</v>
      </c>
      <c r="E861" s="83">
        <f t="shared" si="3"/>
        <v>2301.341589</v>
      </c>
      <c r="F861" s="83">
        <f>'data '!U862</f>
        <v>0</v>
      </c>
      <c r="G861" s="83">
        <f t="shared" si="2"/>
        <v>0</v>
      </c>
    </row>
    <row r="862" ht="12.75" customHeight="1">
      <c r="A862" s="78">
        <f>'data '!A863</f>
        <v>39371</v>
      </c>
      <c r="B862" s="83">
        <f>'data '!K863</f>
        <v>484.4666522</v>
      </c>
      <c r="C862" s="83">
        <f t="shared" si="1"/>
        <v>484.4666522</v>
      </c>
      <c r="D862" s="83">
        <f>'data '!P863</f>
        <v>0</v>
      </c>
      <c r="E862" s="83">
        <f t="shared" si="3"/>
        <v>0</v>
      </c>
      <c r="F862" s="83">
        <f>'data '!U863</f>
        <v>0</v>
      </c>
      <c r="G862" s="83">
        <f t="shared" si="2"/>
        <v>0</v>
      </c>
    </row>
    <row r="863" ht="12.75" customHeight="1">
      <c r="A863" s="78">
        <f>'data '!A864</f>
        <v>39372</v>
      </c>
      <c r="B863" s="83">
        <f>'data '!K864</f>
        <v>484.4666522</v>
      </c>
      <c r="C863" s="83">
        <f t="shared" si="1"/>
        <v>484.4666522</v>
      </c>
      <c r="D863" s="83">
        <f>'data '!P864</f>
        <v>0</v>
      </c>
      <c r="E863" s="83">
        <f t="shared" si="3"/>
        <v>0</v>
      </c>
      <c r="F863" s="83">
        <f>'data '!U864</f>
        <v>0</v>
      </c>
      <c r="G863" s="83">
        <f t="shared" si="2"/>
        <v>0</v>
      </c>
    </row>
    <row r="864" ht="12.75" customHeight="1">
      <c r="A864" s="78">
        <f>'data '!A865</f>
        <v>39373</v>
      </c>
      <c r="B864" s="83">
        <f>'data '!K865</f>
        <v>484.4666522</v>
      </c>
      <c r="C864" s="83">
        <f t="shared" si="1"/>
        <v>484.4666522</v>
      </c>
      <c r="D864" s="83">
        <f>'data '!P865</f>
        <v>0</v>
      </c>
      <c r="E864" s="83">
        <f t="shared" si="3"/>
        <v>0</v>
      </c>
      <c r="F864" s="83">
        <f>'data '!U865</f>
        <v>0</v>
      </c>
      <c r="G864" s="83">
        <f t="shared" si="2"/>
        <v>0</v>
      </c>
    </row>
    <row r="865" ht="12.75" customHeight="1">
      <c r="A865" s="78">
        <f>'data '!A866</f>
        <v>39374</v>
      </c>
      <c r="B865" s="83">
        <f>'data '!K866</f>
        <v>484.4666522</v>
      </c>
      <c r="C865" s="83">
        <f t="shared" si="1"/>
        <v>484.4666522</v>
      </c>
      <c r="D865" s="83">
        <f>'data '!P866</f>
        <v>0</v>
      </c>
      <c r="E865" s="83">
        <f t="shared" si="3"/>
        <v>0</v>
      </c>
      <c r="F865" s="83">
        <f>'data '!U866</f>
        <v>0</v>
      </c>
      <c r="G865" s="83">
        <f t="shared" si="2"/>
        <v>0</v>
      </c>
    </row>
    <row r="866" ht="12.75" customHeight="1">
      <c r="A866" s="78">
        <f>'data '!A867</f>
        <v>39377</v>
      </c>
      <c r="B866" s="83">
        <f>'data '!K867</f>
        <v>484.4666522</v>
      </c>
      <c r="C866" s="83">
        <f t="shared" si="1"/>
        <v>484.4666522</v>
      </c>
      <c r="D866" s="83">
        <f>'data '!P867</f>
        <v>2301.341589</v>
      </c>
      <c r="E866" s="83">
        <f t="shared" si="3"/>
        <v>2301.341589</v>
      </c>
      <c r="F866" s="83">
        <f>'data '!U867</f>
        <v>0</v>
      </c>
      <c r="G866" s="83">
        <f t="shared" si="2"/>
        <v>0</v>
      </c>
    </row>
    <row r="867" ht="12.75" customHeight="1">
      <c r="A867" s="78">
        <f>'data '!A868</f>
        <v>39378</v>
      </c>
      <c r="B867" s="83">
        <f>'data '!K868</f>
        <v>484.4666522</v>
      </c>
      <c r="C867" s="83">
        <f t="shared" si="1"/>
        <v>484.4666522</v>
      </c>
      <c r="D867" s="83">
        <f>'data '!P868</f>
        <v>0</v>
      </c>
      <c r="E867" s="83">
        <f t="shared" si="3"/>
        <v>0</v>
      </c>
      <c r="F867" s="83">
        <f>'data '!U868</f>
        <v>0</v>
      </c>
      <c r="G867" s="83">
        <f t="shared" si="2"/>
        <v>0</v>
      </c>
    </row>
    <row r="868" ht="12.75" customHeight="1">
      <c r="A868" s="78">
        <f>'data '!A869</f>
        <v>39379</v>
      </c>
      <c r="B868" s="83">
        <f>'data '!K869</f>
        <v>484.4666522</v>
      </c>
      <c r="C868" s="83">
        <f t="shared" si="1"/>
        <v>484.4666522</v>
      </c>
      <c r="D868" s="83">
        <f>'data '!P869</f>
        <v>0</v>
      </c>
      <c r="E868" s="83">
        <f t="shared" si="3"/>
        <v>0</v>
      </c>
      <c r="F868" s="83">
        <f>'data '!U869</f>
        <v>0</v>
      </c>
      <c r="G868" s="83">
        <f t="shared" si="2"/>
        <v>0</v>
      </c>
    </row>
    <row r="869" ht="12.75" customHeight="1">
      <c r="A869" s="78">
        <f>'data '!A870</f>
        <v>39380</v>
      </c>
      <c r="B869" s="83">
        <f>'data '!K870</f>
        <v>484.4666522</v>
      </c>
      <c r="C869" s="83">
        <f t="shared" si="1"/>
        <v>484.4666522</v>
      </c>
      <c r="D869" s="83">
        <f>'data '!P870</f>
        <v>0</v>
      </c>
      <c r="E869" s="83">
        <f t="shared" si="3"/>
        <v>0</v>
      </c>
      <c r="F869" s="83">
        <f>'data '!U870</f>
        <v>0</v>
      </c>
      <c r="G869" s="83">
        <f t="shared" si="2"/>
        <v>0</v>
      </c>
    </row>
    <row r="870" ht="12.75" customHeight="1">
      <c r="A870" s="78">
        <f>'data '!A871</f>
        <v>39381</v>
      </c>
      <c r="B870" s="83">
        <f>'data '!K871</f>
        <v>484.4666522</v>
      </c>
      <c r="C870" s="83">
        <f t="shared" si="1"/>
        <v>484.4666522</v>
      </c>
      <c r="D870" s="83">
        <f>'data '!P871</f>
        <v>0</v>
      </c>
      <c r="E870" s="83">
        <f t="shared" si="3"/>
        <v>0</v>
      </c>
      <c r="F870" s="83">
        <f>'data '!U871</f>
        <v>0</v>
      </c>
      <c r="G870" s="83">
        <f t="shared" si="2"/>
        <v>0</v>
      </c>
    </row>
    <row r="871" ht="12.75" customHeight="1">
      <c r="A871" s="78">
        <f>'data '!A872</f>
        <v>39384</v>
      </c>
      <c r="B871" s="83">
        <f>'data '!K872</f>
        <v>484.4666522</v>
      </c>
      <c r="C871" s="83">
        <f t="shared" si="1"/>
        <v>484.4666522</v>
      </c>
      <c r="D871" s="83">
        <f>'data '!P872</f>
        <v>2301.341589</v>
      </c>
      <c r="E871" s="83">
        <f t="shared" si="3"/>
        <v>2301.341589</v>
      </c>
      <c r="F871" s="83">
        <f>'data '!U872</f>
        <v>0</v>
      </c>
      <c r="G871" s="83">
        <f t="shared" si="2"/>
        <v>0</v>
      </c>
    </row>
    <row r="872" ht="12.75" customHeight="1">
      <c r="A872" s="78">
        <f>'data '!A873</f>
        <v>39385</v>
      </c>
      <c r="B872" s="83">
        <f>'data '!K873</f>
        <v>484.4666522</v>
      </c>
      <c r="C872" s="83">
        <f t="shared" si="1"/>
        <v>484.4666522</v>
      </c>
      <c r="D872" s="83">
        <f>'data '!P873</f>
        <v>0</v>
      </c>
      <c r="E872" s="83">
        <f t="shared" si="3"/>
        <v>0</v>
      </c>
      <c r="F872" s="83">
        <f>'data '!U873</f>
        <v>0</v>
      </c>
      <c r="G872" s="83">
        <f t="shared" si="2"/>
        <v>0</v>
      </c>
    </row>
    <row r="873" ht="12.75" customHeight="1">
      <c r="A873" s="78">
        <f>'data '!A874</f>
        <v>39386</v>
      </c>
      <c r="B873" s="83">
        <f>'data '!K874</f>
        <v>484.4666522</v>
      </c>
      <c r="C873" s="83">
        <f t="shared" si="1"/>
        <v>484.4666522</v>
      </c>
      <c r="D873" s="83">
        <f>'data '!P874</f>
        <v>0</v>
      </c>
      <c r="E873" s="83">
        <f t="shared" si="3"/>
        <v>0</v>
      </c>
      <c r="F873" s="83">
        <f>'data '!U874</f>
        <v>0</v>
      </c>
      <c r="G873" s="83">
        <f t="shared" si="2"/>
        <v>0</v>
      </c>
    </row>
    <row r="874" ht="12.75" customHeight="1">
      <c r="A874" s="78">
        <f>'data '!A875</f>
        <v>39387</v>
      </c>
      <c r="B874" s="83">
        <f>'data '!K875</f>
        <v>484.4666522</v>
      </c>
      <c r="C874" s="83">
        <f t="shared" si="1"/>
        <v>484.4666522</v>
      </c>
      <c r="D874" s="83">
        <f>'data '!P875</f>
        <v>0</v>
      </c>
      <c r="E874" s="83">
        <f t="shared" si="3"/>
        <v>0</v>
      </c>
      <c r="F874" s="83">
        <f>'data '!U875</f>
        <v>10000</v>
      </c>
      <c r="G874" s="83">
        <f t="shared" si="2"/>
        <v>10000</v>
      </c>
    </row>
    <row r="875" ht="12.75" customHeight="1">
      <c r="A875" s="78">
        <f>'data '!A876</f>
        <v>39388</v>
      </c>
      <c r="B875" s="83">
        <f>'data '!K876</f>
        <v>484.4666522</v>
      </c>
      <c r="C875" s="83">
        <f t="shared" si="1"/>
        <v>484.4666522</v>
      </c>
      <c r="D875" s="83">
        <f>'data '!P876</f>
        <v>0</v>
      </c>
      <c r="E875" s="83">
        <f t="shared" si="3"/>
        <v>0</v>
      </c>
      <c r="F875" s="83">
        <f>'data '!U876</f>
        <v>0</v>
      </c>
      <c r="G875" s="83">
        <f t="shared" si="2"/>
        <v>0</v>
      </c>
    </row>
    <row r="876" ht="12.75" customHeight="1">
      <c r="A876" s="78">
        <f>'data '!A877</f>
        <v>39391</v>
      </c>
      <c r="B876" s="83">
        <f>'data '!K877</f>
        <v>484.4666522</v>
      </c>
      <c r="C876" s="83">
        <f t="shared" si="1"/>
        <v>484.4666522</v>
      </c>
      <c r="D876" s="83">
        <f>'data '!P877</f>
        <v>2301.341589</v>
      </c>
      <c r="E876" s="83">
        <f t="shared" si="3"/>
        <v>2301.341589</v>
      </c>
      <c r="F876" s="83">
        <f>'data '!U877</f>
        <v>0</v>
      </c>
      <c r="G876" s="83">
        <f t="shared" si="2"/>
        <v>0</v>
      </c>
    </row>
    <row r="877" ht="12.75" customHeight="1">
      <c r="A877" s="78">
        <f>'data '!A878</f>
        <v>39392</v>
      </c>
      <c r="B877" s="83">
        <f>'data '!K878</f>
        <v>484.4666522</v>
      </c>
      <c r="C877" s="83">
        <f t="shared" si="1"/>
        <v>484.4666522</v>
      </c>
      <c r="D877" s="83">
        <f>'data '!P878</f>
        <v>0</v>
      </c>
      <c r="E877" s="83">
        <f t="shared" si="3"/>
        <v>0</v>
      </c>
      <c r="F877" s="83">
        <f>'data '!U878</f>
        <v>0</v>
      </c>
      <c r="G877" s="83">
        <f t="shared" si="2"/>
        <v>0</v>
      </c>
    </row>
    <row r="878" ht="12.75" customHeight="1">
      <c r="A878" s="78">
        <f>'data '!A879</f>
        <v>39393</v>
      </c>
      <c r="B878" s="83">
        <f>'data '!K879</f>
        <v>484.4666522</v>
      </c>
      <c r="C878" s="83">
        <f t="shared" si="1"/>
        <v>484.4666522</v>
      </c>
      <c r="D878" s="83">
        <f>'data '!P879</f>
        <v>0</v>
      </c>
      <c r="E878" s="83">
        <f t="shared" si="3"/>
        <v>0</v>
      </c>
      <c r="F878" s="83">
        <f>'data '!U879</f>
        <v>0</v>
      </c>
      <c r="G878" s="83">
        <f t="shared" si="2"/>
        <v>0</v>
      </c>
    </row>
    <row r="879" ht="12.75" customHeight="1">
      <c r="A879" s="78">
        <f>'data '!A880</f>
        <v>39394</v>
      </c>
      <c r="B879" s="83">
        <f>'data '!K880</f>
        <v>484.4666522</v>
      </c>
      <c r="C879" s="83">
        <f t="shared" si="1"/>
        <v>484.4666522</v>
      </c>
      <c r="D879" s="83">
        <f>'data '!P880</f>
        <v>0</v>
      </c>
      <c r="E879" s="83">
        <f t="shared" si="3"/>
        <v>0</v>
      </c>
      <c r="F879" s="83">
        <f>'data '!U880</f>
        <v>0</v>
      </c>
      <c r="G879" s="83">
        <f t="shared" si="2"/>
        <v>0</v>
      </c>
    </row>
    <row r="880" ht="12.75" customHeight="1">
      <c r="A880" s="78">
        <f>'data '!A881</f>
        <v>39395</v>
      </c>
      <c r="B880" s="83">
        <f>'data '!K881</f>
        <v>484.4666522</v>
      </c>
      <c r="C880" s="83">
        <f t="shared" si="1"/>
        <v>484.4666522</v>
      </c>
      <c r="D880" s="83">
        <f>'data '!P881</f>
        <v>0</v>
      </c>
      <c r="E880" s="83">
        <f t="shared" si="3"/>
        <v>0</v>
      </c>
      <c r="F880" s="83">
        <f>'data '!U881</f>
        <v>0</v>
      </c>
      <c r="G880" s="83">
        <f t="shared" si="2"/>
        <v>0</v>
      </c>
    </row>
    <row r="881" ht="12.75" customHeight="1">
      <c r="A881" s="78">
        <f>'data '!A882</f>
        <v>39398</v>
      </c>
      <c r="B881" s="83">
        <f>'data '!K882</f>
        <v>484.4666522</v>
      </c>
      <c r="C881" s="83">
        <f t="shared" si="1"/>
        <v>484.4666522</v>
      </c>
      <c r="D881" s="83">
        <f>'data '!P882</f>
        <v>2301.341589</v>
      </c>
      <c r="E881" s="83">
        <f t="shared" si="3"/>
        <v>2301.341589</v>
      </c>
      <c r="F881" s="83">
        <f>'data '!U882</f>
        <v>0</v>
      </c>
      <c r="G881" s="83">
        <f t="shared" si="2"/>
        <v>0</v>
      </c>
    </row>
    <row r="882" ht="12.75" customHeight="1">
      <c r="A882" s="78">
        <f>'data '!A883</f>
        <v>39399</v>
      </c>
      <c r="B882" s="83">
        <f>'data '!K883</f>
        <v>484.4666522</v>
      </c>
      <c r="C882" s="83">
        <f t="shared" si="1"/>
        <v>484.4666522</v>
      </c>
      <c r="D882" s="83">
        <f>'data '!P883</f>
        <v>0</v>
      </c>
      <c r="E882" s="83">
        <f t="shared" si="3"/>
        <v>0</v>
      </c>
      <c r="F882" s="83">
        <f>'data '!U883</f>
        <v>0</v>
      </c>
      <c r="G882" s="83">
        <f t="shared" si="2"/>
        <v>0</v>
      </c>
    </row>
    <row r="883" ht="12.75" customHeight="1">
      <c r="A883" s="78">
        <f>'data '!A884</f>
        <v>39400</v>
      </c>
      <c r="B883" s="83">
        <f>'data '!K884</f>
        <v>484.4666522</v>
      </c>
      <c r="C883" s="83">
        <f t="shared" si="1"/>
        <v>484.4666522</v>
      </c>
      <c r="D883" s="83">
        <f>'data '!P884</f>
        <v>0</v>
      </c>
      <c r="E883" s="83">
        <f t="shared" si="3"/>
        <v>0</v>
      </c>
      <c r="F883" s="83">
        <f>'data '!U884</f>
        <v>0</v>
      </c>
      <c r="G883" s="83">
        <f t="shared" si="2"/>
        <v>0</v>
      </c>
    </row>
    <row r="884" ht="12.75" customHeight="1">
      <c r="A884" s="78">
        <f>'data '!A885</f>
        <v>39401</v>
      </c>
      <c r="B884" s="83">
        <f>'data '!K885</f>
        <v>484.4666522</v>
      </c>
      <c r="C884" s="83">
        <f t="shared" si="1"/>
        <v>484.4666522</v>
      </c>
      <c r="D884" s="83">
        <f>'data '!P885</f>
        <v>0</v>
      </c>
      <c r="E884" s="83">
        <f t="shared" si="3"/>
        <v>0</v>
      </c>
      <c r="F884" s="83">
        <f>'data '!U885</f>
        <v>0</v>
      </c>
      <c r="G884" s="83">
        <f t="shared" si="2"/>
        <v>0</v>
      </c>
    </row>
    <row r="885" ht="12.75" customHeight="1">
      <c r="A885" s="78">
        <f>'data '!A886</f>
        <v>39402</v>
      </c>
      <c r="B885" s="83">
        <f>'data '!K886</f>
        <v>484.4666522</v>
      </c>
      <c r="C885" s="83">
        <f t="shared" si="1"/>
        <v>484.4666522</v>
      </c>
      <c r="D885" s="83">
        <f>'data '!P886</f>
        <v>0</v>
      </c>
      <c r="E885" s="83">
        <f t="shared" si="3"/>
        <v>0</v>
      </c>
      <c r="F885" s="83">
        <f>'data '!U886</f>
        <v>0</v>
      </c>
      <c r="G885" s="83">
        <f t="shared" si="2"/>
        <v>0</v>
      </c>
    </row>
    <row r="886" ht="12.75" customHeight="1">
      <c r="A886" s="78">
        <f>'data '!A887</f>
        <v>39405</v>
      </c>
      <c r="B886" s="83">
        <f>'data '!K887</f>
        <v>484.4666522</v>
      </c>
      <c r="C886" s="83">
        <f t="shared" si="1"/>
        <v>484.4666522</v>
      </c>
      <c r="D886" s="83">
        <f>'data '!P887</f>
        <v>2301.341589</v>
      </c>
      <c r="E886" s="83">
        <f t="shared" si="3"/>
        <v>2301.341589</v>
      </c>
      <c r="F886" s="83">
        <f>'data '!U887</f>
        <v>0</v>
      </c>
      <c r="G886" s="83">
        <f t="shared" si="2"/>
        <v>0</v>
      </c>
    </row>
    <row r="887" ht="12.75" customHeight="1">
      <c r="A887" s="78">
        <f>'data '!A888</f>
        <v>39406</v>
      </c>
      <c r="B887" s="83">
        <f>'data '!K888</f>
        <v>484.4666522</v>
      </c>
      <c r="C887" s="83">
        <f t="shared" si="1"/>
        <v>484.4666522</v>
      </c>
      <c r="D887" s="83">
        <f>'data '!P888</f>
        <v>0</v>
      </c>
      <c r="E887" s="83">
        <f t="shared" si="3"/>
        <v>0</v>
      </c>
      <c r="F887" s="83">
        <f>'data '!U888</f>
        <v>0</v>
      </c>
      <c r="G887" s="83">
        <f t="shared" si="2"/>
        <v>0</v>
      </c>
    </row>
    <row r="888" ht="12.75" customHeight="1">
      <c r="A888" s="78">
        <f>'data '!A889</f>
        <v>39407</v>
      </c>
      <c r="B888" s="83">
        <f>'data '!K889</f>
        <v>484.4666522</v>
      </c>
      <c r="C888" s="83">
        <f t="shared" si="1"/>
        <v>484.4666522</v>
      </c>
      <c r="D888" s="83">
        <f>'data '!P889</f>
        <v>0</v>
      </c>
      <c r="E888" s="83">
        <f t="shared" si="3"/>
        <v>0</v>
      </c>
      <c r="F888" s="83">
        <f>'data '!U889</f>
        <v>0</v>
      </c>
      <c r="G888" s="83">
        <f t="shared" si="2"/>
        <v>0</v>
      </c>
    </row>
    <row r="889" ht="12.75" customHeight="1">
      <c r="A889" s="78">
        <f>'data '!A890</f>
        <v>39408</v>
      </c>
      <c r="B889" s="83">
        <f>'data '!K890</f>
        <v>484.4666522</v>
      </c>
      <c r="C889" s="83">
        <f t="shared" si="1"/>
        <v>484.4666522</v>
      </c>
      <c r="D889" s="83">
        <f>'data '!P890</f>
        <v>0</v>
      </c>
      <c r="E889" s="83">
        <f t="shared" si="3"/>
        <v>0</v>
      </c>
      <c r="F889" s="83">
        <f>'data '!U890</f>
        <v>0</v>
      </c>
      <c r="G889" s="83">
        <f t="shared" si="2"/>
        <v>0</v>
      </c>
    </row>
    <row r="890" ht="12.75" customHeight="1">
      <c r="A890" s="78">
        <f>'data '!A891</f>
        <v>39409</v>
      </c>
      <c r="B890" s="83">
        <f>'data '!K891</f>
        <v>484.4666522</v>
      </c>
      <c r="C890" s="83">
        <f t="shared" si="1"/>
        <v>484.4666522</v>
      </c>
      <c r="D890" s="83">
        <f>'data '!P891</f>
        <v>0</v>
      </c>
      <c r="E890" s="83">
        <f t="shared" si="3"/>
        <v>0</v>
      </c>
      <c r="F890" s="83">
        <f>'data '!U891</f>
        <v>0</v>
      </c>
      <c r="G890" s="83">
        <f t="shared" si="2"/>
        <v>0</v>
      </c>
    </row>
    <row r="891" ht="12.75" customHeight="1">
      <c r="A891" s="78">
        <f>'data '!A892</f>
        <v>39412</v>
      </c>
      <c r="B891" s="83">
        <f>'data '!K892</f>
        <v>484.4666522</v>
      </c>
      <c r="C891" s="83">
        <f t="shared" si="1"/>
        <v>484.4666522</v>
      </c>
      <c r="D891" s="83">
        <f>'data '!P892</f>
        <v>2301.341589</v>
      </c>
      <c r="E891" s="83">
        <f t="shared" si="3"/>
        <v>2301.341589</v>
      </c>
      <c r="F891" s="83">
        <f>'data '!U892</f>
        <v>0</v>
      </c>
      <c r="G891" s="83">
        <f t="shared" si="2"/>
        <v>0</v>
      </c>
    </row>
    <row r="892" ht="12.75" customHeight="1">
      <c r="A892" s="78">
        <f>'data '!A893</f>
        <v>39413</v>
      </c>
      <c r="B892" s="83">
        <f>'data '!K893</f>
        <v>484.4666522</v>
      </c>
      <c r="C892" s="83">
        <f t="shared" si="1"/>
        <v>484.4666522</v>
      </c>
      <c r="D892" s="83">
        <f>'data '!P893</f>
        <v>0</v>
      </c>
      <c r="E892" s="83">
        <f t="shared" si="3"/>
        <v>0</v>
      </c>
      <c r="F892" s="83">
        <f>'data '!U893</f>
        <v>0</v>
      </c>
      <c r="G892" s="83">
        <f t="shared" si="2"/>
        <v>0</v>
      </c>
    </row>
    <row r="893" ht="12.75" customHeight="1">
      <c r="A893" s="78">
        <f>'data '!A894</f>
        <v>39414</v>
      </c>
      <c r="B893" s="83">
        <f>'data '!K894</f>
        <v>484.4666522</v>
      </c>
      <c r="C893" s="83">
        <f t="shared" si="1"/>
        <v>484.4666522</v>
      </c>
      <c r="D893" s="83">
        <f>'data '!P894</f>
        <v>0</v>
      </c>
      <c r="E893" s="83">
        <f t="shared" si="3"/>
        <v>0</v>
      </c>
      <c r="F893" s="83">
        <f>'data '!U894</f>
        <v>0</v>
      </c>
      <c r="G893" s="83">
        <f t="shared" si="2"/>
        <v>0</v>
      </c>
    </row>
    <row r="894" ht="12.75" customHeight="1">
      <c r="A894" s="78">
        <f>'data '!A895</f>
        <v>39415</v>
      </c>
      <c r="B894" s="83">
        <f>'data '!K895</f>
        <v>484.4666522</v>
      </c>
      <c r="C894" s="83">
        <f t="shared" si="1"/>
        <v>484.4666522</v>
      </c>
      <c r="D894" s="83">
        <f>'data '!P895</f>
        <v>0</v>
      </c>
      <c r="E894" s="83">
        <f t="shared" si="3"/>
        <v>0</v>
      </c>
      <c r="F894" s="83">
        <f>'data '!U895</f>
        <v>0</v>
      </c>
      <c r="G894" s="83">
        <f t="shared" si="2"/>
        <v>0</v>
      </c>
    </row>
    <row r="895" ht="12.75" customHeight="1">
      <c r="A895" s="78">
        <f>'data '!A896</f>
        <v>39416</v>
      </c>
      <c r="B895" s="83">
        <f>'data '!K896</f>
        <v>484.4666522</v>
      </c>
      <c r="C895" s="83">
        <f t="shared" si="1"/>
        <v>484.4666522</v>
      </c>
      <c r="D895" s="83">
        <f>'data '!P896</f>
        <v>0</v>
      </c>
      <c r="E895" s="83">
        <f t="shared" si="3"/>
        <v>0</v>
      </c>
      <c r="F895" s="83">
        <f>'data '!U896</f>
        <v>0</v>
      </c>
      <c r="G895" s="83">
        <f t="shared" si="2"/>
        <v>0</v>
      </c>
    </row>
    <row r="896" ht="12.75" customHeight="1">
      <c r="A896" s="78">
        <f>'data '!A897</f>
        <v>39419</v>
      </c>
      <c r="B896" s="83">
        <f>'data '!K897</f>
        <v>484.4666522</v>
      </c>
      <c r="C896" s="83">
        <f t="shared" si="1"/>
        <v>484.4666522</v>
      </c>
      <c r="D896" s="83">
        <f>'data '!P897</f>
        <v>2301.341589</v>
      </c>
      <c r="E896" s="83">
        <f t="shared" si="3"/>
        <v>2301.341589</v>
      </c>
      <c r="F896" s="83">
        <f>'data '!U897</f>
        <v>10000</v>
      </c>
      <c r="G896" s="83">
        <f t="shared" si="2"/>
        <v>10000</v>
      </c>
    </row>
    <row r="897" ht="12.75" customHeight="1">
      <c r="A897" s="78">
        <f>'data '!A898</f>
        <v>39420</v>
      </c>
      <c r="B897" s="83">
        <f>'data '!K898</f>
        <v>484.4666522</v>
      </c>
      <c r="C897" s="83">
        <f t="shared" si="1"/>
        <v>484.4666522</v>
      </c>
      <c r="D897" s="83">
        <f>'data '!P898</f>
        <v>0</v>
      </c>
      <c r="E897" s="83">
        <f t="shared" si="3"/>
        <v>0</v>
      </c>
      <c r="F897" s="83">
        <f>'data '!U898</f>
        <v>0</v>
      </c>
      <c r="G897" s="83">
        <f t="shared" si="2"/>
        <v>0</v>
      </c>
    </row>
    <row r="898" ht="12.75" customHeight="1">
      <c r="A898" s="78">
        <f>'data '!A899</f>
        <v>39421</v>
      </c>
      <c r="B898" s="83">
        <f>'data '!K899</f>
        <v>484.4666522</v>
      </c>
      <c r="C898" s="83">
        <f t="shared" si="1"/>
        <v>484.4666522</v>
      </c>
      <c r="D898" s="83">
        <f>'data '!P899</f>
        <v>0</v>
      </c>
      <c r="E898" s="83">
        <f t="shared" si="3"/>
        <v>0</v>
      </c>
      <c r="F898" s="83">
        <f>'data '!U899</f>
        <v>0</v>
      </c>
      <c r="G898" s="83">
        <f t="shared" si="2"/>
        <v>0</v>
      </c>
    </row>
    <row r="899" ht="12.75" customHeight="1">
      <c r="A899" s="78">
        <f>'data '!A900</f>
        <v>39422</v>
      </c>
      <c r="B899" s="83">
        <f>'data '!K900</f>
        <v>484.4666522</v>
      </c>
      <c r="C899" s="83">
        <f t="shared" si="1"/>
        <v>484.4666522</v>
      </c>
      <c r="D899" s="83">
        <f>'data '!P900</f>
        <v>0</v>
      </c>
      <c r="E899" s="83">
        <f t="shared" si="3"/>
        <v>0</v>
      </c>
      <c r="F899" s="83">
        <f>'data '!U900</f>
        <v>0</v>
      </c>
      <c r="G899" s="83">
        <f t="shared" si="2"/>
        <v>0</v>
      </c>
    </row>
    <row r="900" ht="12.75" customHeight="1">
      <c r="A900" s="78">
        <f>'data '!A901</f>
        <v>39423</v>
      </c>
      <c r="B900" s="83">
        <f>'data '!K901</f>
        <v>484.4666522</v>
      </c>
      <c r="C900" s="83">
        <f t="shared" si="1"/>
        <v>484.4666522</v>
      </c>
      <c r="D900" s="83">
        <f>'data '!P901</f>
        <v>0</v>
      </c>
      <c r="E900" s="83">
        <f t="shared" si="3"/>
        <v>0</v>
      </c>
      <c r="F900" s="83">
        <f>'data '!U901</f>
        <v>0</v>
      </c>
      <c r="G900" s="83">
        <f t="shared" si="2"/>
        <v>0</v>
      </c>
    </row>
    <row r="901" ht="12.75" customHeight="1">
      <c r="A901" s="78">
        <f>'data '!A902</f>
        <v>39426</v>
      </c>
      <c r="B901" s="83">
        <f>'data '!K902</f>
        <v>484.4666522</v>
      </c>
      <c r="C901" s="83">
        <f t="shared" si="1"/>
        <v>484.4666522</v>
      </c>
      <c r="D901" s="83">
        <f>'data '!P902</f>
        <v>2301.341589</v>
      </c>
      <c r="E901" s="83">
        <f t="shared" si="3"/>
        <v>2301.341589</v>
      </c>
      <c r="F901" s="83">
        <f>'data '!U902</f>
        <v>0</v>
      </c>
      <c r="G901" s="83">
        <f t="shared" si="2"/>
        <v>0</v>
      </c>
    </row>
    <row r="902" ht="12.75" customHeight="1">
      <c r="A902" s="78">
        <f>'data '!A903</f>
        <v>39427</v>
      </c>
      <c r="B902" s="83">
        <f>'data '!K903</f>
        <v>484.4666522</v>
      </c>
      <c r="C902" s="83">
        <f t="shared" si="1"/>
        <v>484.4666522</v>
      </c>
      <c r="D902" s="83">
        <f>'data '!P903</f>
        <v>0</v>
      </c>
      <c r="E902" s="83">
        <f t="shared" si="3"/>
        <v>0</v>
      </c>
      <c r="F902" s="83">
        <f>'data '!U903</f>
        <v>0</v>
      </c>
      <c r="G902" s="83">
        <f t="shared" si="2"/>
        <v>0</v>
      </c>
    </row>
    <row r="903" ht="12.75" customHeight="1">
      <c r="A903" s="78">
        <f>'data '!A904</f>
        <v>39428</v>
      </c>
      <c r="B903" s="83">
        <f>'data '!K904</f>
        <v>484.4666522</v>
      </c>
      <c r="C903" s="83">
        <f t="shared" si="1"/>
        <v>484.4666522</v>
      </c>
      <c r="D903" s="83">
        <f>'data '!P904</f>
        <v>0</v>
      </c>
      <c r="E903" s="83">
        <f t="shared" si="3"/>
        <v>0</v>
      </c>
      <c r="F903" s="83">
        <f>'data '!U904</f>
        <v>0</v>
      </c>
      <c r="G903" s="83">
        <f t="shared" si="2"/>
        <v>0</v>
      </c>
    </row>
    <row r="904" ht="12.75" customHeight="1">
      <c r="A904" s="78">
        <f>'data '!A905</f>
        <v>39429</v>
      </c>
      <c r="B904" s="83">
        <f>'data '!K905</f>
        <v>484.4666522</v>
      </c>
      <c r="C904" s="83">
        <f t="shared" si="1"/>
        <v>484.4666522</v>
      </c>
      <c r="D904" s="83">
        <f>'data '!P905</f>
        <v>0</v>
      </c>
      <c r="E904" s="83">
        <f t="shared" si="3"/>
        <v>0</v>
      </c>
      <c r="F904" s="83">
        <f>'data '!U905</f>
        <v>0</v>
      </c>
      <c r="G904" s="83">
        <f t="shared" si="2"/>
        <v>0</v>
      </c>
    </row>
    <row r="905" ht="12.75" customHeight="1">
      <c r="A905" s="78">
        <f>'data '!A906</f>
        <v>39430</v>
      </c>
      <c r="B905" s="83">
        <f>'data '!K906</f>
        <v>484.4666522</v>
      </c>
      <c r="C905" s="83">
        <f t="shared" si="1"/>
        <v>484.4666522</v>
      </c>
      <c r="D905" s="83">
        <f>'data '!P906</f>
        <v>0</v>
      </c>
      <c r="E905" s="83">
        <f t="shared" si="3"/>
        <v>0</v>
      </c>
      <c r="F905" s="83">
        <f>'data '!U906</f>
        <v>0</v>
      </c>
      <c r="G905" s="83">
        <f t="shared" si="2"/>
        <v>0</v>
      </c>
    </row>
    <row r="906" ht="12.75" customHeight="1">
      <c r="A906" s="78">
        <f>'data '!A907</f>
        <v>39433</v>
      </c>
      <c r="B906" s="83">
        <f>'data '!K907</f>
        <v>484.4666522</v>
      </c>
      <c r="C906" s="83">
        <f t="shared" si="1"/>
        <v>484.4666522</v>
      </c>
      <c r="D906" s="83">
        <f>'data '!P907</f>
        <v>2301.341589</v>
      </c>
      <c r="E906" s="83">
        <f t="shared" si="3"/>
        <v>2301.341589</v>
      </c>
      <c r="F906" s="83">
        <f>'data '!U907</f>
        <v>0</v>
      </c>
      <c r="G906" s="83">
        <f t="shared" si="2"/>
        <v>0</v>
      </c>
    </row>
    <row r="907" ht="12.75" customHeight="1">
      <c r="A907" s="78">
        <f>'data '!A908</f>
        <v>39434</v>
      </c>
      <c r="B907" s="83">
        <f>'data '!K908</f>
        <v>484.4666522</v>
      </c>
      <c r="C907" s="83">
        <f t="shared" si="1"/>
        <v>484.4666522</v>
      </c>
      <c r="D907" s="83">
        <f>'data '!P908</f>
        <v>0</v>
      </c>
      <c r="E907" s="83">
        <f t="shared" si="3"/>
        <v>0</v>
      </c>
      <c r="F907" s="83">
        <f>'data '!U908</f>
        <v>0</v>
      </c>
      <c r="G907" s="83">
        <f t="shared" si="2"/>
        <v>0</v>
      </c>
    </row>
    <row r="908" ht="12.75" customHeight="1">
      <c r="A908" s="78">
        <f>'data '!A909</f>
        <v>39435</v>
      </c>
      <c r="B908" s="83">
        <f>'data '!K909</f>
        <v>484.4666522</v>
      </c>
      <c r="C908" s="83">
        <f t="shared" si="1"/>
        <v>484.4666522</v>
      </c>
      <c r="D908" s="83">
        <f>'data '!P909</f>
        <v>0</v>
      </c>
      <c r="E908" s="83">
        <f t="shared" si="3"/>
        <v>0</v>
      </c>
      <c r="F908" s="83">
        <f>'data '!U909</f>
        <v>0</v>
      </c>
      <c r="G908" s="83">
        <f t="shared" si="2"/>
        <v>0</v>
      </c>
    </row>
    <row r="909" ht="12.75" customHeight="1">
      <c r="A909" s="78">
        <f>'data '!A910</f>
        <v>39436</v>
      </c>
      <c r="B909" s="83">
        <f>'data '!K910</f>
        <v>484.4666522</v>
      </c>
      <c r="C909" s="83">
        <f t="shared" si="1"/>
        <v>484.4666522</v>
      </c>
      <c r="D909" s="83">
        <f>'data '!P910</f>
        <v>0</v>
      </c>
      <c r="E909" s="83">
        <f t="shared" si="3"/>
        <v>0</v>
      </c>
      <c r="F909" s="83">
        <f>'data '!U910</f>
        <v>0</v>
      </c>
      <c r="G909" s="83">
        <f t="shared" si="2"/>
        <v>0</v>
      </c>
    </row>
    <row r="910" ht="12.75" customHeight="1">
      <c r="A910" s="78">
        <f>'data '!A911</f>
        <v>39440</v>
      </c>
      <c r="B910" s="83">
        <f>'data '!K911</f>
        <v>484.4666522</v>
      </c>
      <c r="C910" s="83">
        <f t="shared" si="1"/>
        <v>484.4666522</v>
      </c>
      <c r="D910" s="83">
        <f>'data '!P911</f>
        <v>2301.341589</v>
      </c>
      <c r="E910" s="83">
        <f t="shared" si="3"/>
        <v>2301.341589</v>
      </c>
      <c r="F910" s="83">
        <f>'data '!U911</f>
        <v>0</v>
      </c>
      <c r="G910" s="83">
        <f t="shared" si="2"/>
        <v>0</v>
      </c>
    </row>
    <row r="911" ht="12.75" customHeight="1">
      <c r="A911" s="78">
        <f>'data '!A912</f>
        <v>39442</v>
      </c>
      <c r="B911" s="83">
        <f>'data '!K912</f>
        <v>484.4666522</v>
      </c>
      <c r="C911" s="83">
        <f t="shared" si="1"/>
        <v>484.4666522</v>
      </c>
      <c r="D911" s="83">
        <f>'data '!P912</f>
        <v>0</v>
      </c>
      <c r="E911" s="83">
        <f t="shared" si="3"/>
        <v>0</v>
      </c>
      <c r="F911" s="83">
        <f>'data '!U912</f>
        <v>0</v>
      </c>
      <c r="G911" s="83">
        <f t="shared" si="2"/>
        <v>0</v>
      </c>
    </row>
    <row r="912" ht="12.75" customHeight="1">
      <c r="A912" s="78">
        <f>'data '!A913</f>
        <v>39443</v>
      </c>
      <c r="B912" s="83">
        <f>'data '!K913</f>
        <v>484.4666522</v>
      </c>
      <c r="C912" s="83">
        <f t="shared" si="1"/>
        <v>484.4666522</v>
      </c>
      <c r="D912" s="83">
        <f>'data '!P913</f>
        <v>0</v>
      </c>
      <c r="E912" s="83">
        <f t="shared" si="3"/>
        <v>0</v>
      </c>
      <c r="F912" s="83">
        <f>'data '!U913</f>
        <v>0</v>
      </c>
      <c r="G912" s="83">
        <f t="shared" si="2"/>
        <v>0</v>
      </c>
    </row>
    <row r="913" ht="12.75" customHeight="1">
      <c r="A913" s="78">
        <f>'data '!A914</f>
        <v>39444</v>
      </c>
      <c r="B913" s="83">
        <f>'data '!K914</f>
        <v>484.4666522</v>
      </c>
      <c r="C913" s="83">
        <f t="shared" si="1"/>
        <v>484.4666522</v>
      </c>
      <c r="D913" s="83">
        <f>'data '!P914</f>
        <v>0</v>
      </c>
      <c r="E913" s="83">
        <f t="shared" si="3"/>
        <v>0</v>
      </c>
      <c r="F913" s="83">
        <f>'data '!U914</f>
        <v>0</v>
      </c>
      <c r="G913" s="83">
        <f t="shared" si="2"/>
        <v>0</v>
      </c>
    </row>
    <row r="914" ht="12.75" customHeight="1">
      <c r="A914" s="78">
        <f>'data '!A915</f>
        <v>39447</v>
      </c>
      <c r="B914" s="83">
        <f>'data '!K915</f>
        <v>484.4666522</v>
      </c>
      <c r="C914" s="83">
        <f t="shared" si="1"/>
        <v>484.4666522</v>
      </c>
      <c r="D914" s="83">
        <f>'data '!P915</f>
        <v>2301.341589</v>
      </c>
      <c r="E914" s="83">
        <f t="shared" si="3"/>
        <v>2301.341589</v>
      </c>
      <c r="F914" s="83">
        <f>'data '!U915</f>
        <v>0</v>
      </c>
      <c r="G914" s="83">
        <f t="shared" si="2"/>
        <v>0</v>
      </c>
    </row>
    <row r="915" ht="12.75" customHeight="1">
      <c r="A915" s="78">
        <f>'data '!A916</f>
        <v>39448</v>
      </c>
      <c r="B915" s="83">
        <f>'data '!K916</f>
        <v>484.4666522</v>
      </c>
      <c r="C915" s="83">
        <f t="shared" si="1"/>
        <v>484.4666522</v>
      </c>
      <c r="D915" s="83">
        <f>'data '!P916</f>
        <v>0</v>
      </c>
      <c r="E915" s="83">
        <f t="shared" si="3"/>
        <v>0</v>
      </c>
      <c r="F915" s="83">
        <f>'data '!U916</f>
        <v>10000</v>
      </c>
      <c r="G915" s="83">
        <f t="shared" si="2"/>
        <v>10000</v>
      </c>
    </row>
    <row r="916" ht="12.75" customHeight="1">
      <c r="A916" s="78">
        <f>'data '!A917</f>
        <v>39449</v>
      </c>
      <c r="B916" s="83">
        <f>'data '!K917</f>
        <v>484.4666522</v>
      </c>
      <c r="C916" s="83">
        <f t="shared" si="1"/>
        <v>484.4666522</v>
      </c>
      <c r="D916" s="83">
        <f>'data '!P917</f>
        <v>0</v>
      </c>
      <c r="E916" s="83">
        <f t="shared" si="3"/>
        <v>0</v>
      </c>
      <c r="F916" s="83">
        <f>'data '!U917</f>
        <v>0</v>
      </c>
      <c r="G916" s="83">
        <f t="shared" si="2"/>
        <v>0</v>
      </c>
    </row>
    <row r="917" ht="12.75" customHeight="1">
      <c r="A917" s="78">
        <f>'data '!A918</f>
        <v>39450</v>
      </c>
      <c r="B917" s="83">
        <f>'data '!K918</f>
        <v>484.4666522</v>
      </c>
      <c r="C917" s="83">
        <f t="shared" si="1"/>
        <v>484.4666522</v>
      </c>
      <c r="D917" s="83">
        <f>'data '!P918</f>
        <v>0</v>
      </c>
      <c r="E917" s="83">
        <f t="shared" si="3"/>
        <v>0</v>
      </c>
      <c r="F917" s="83">
        <f>'data '!U918</f>
        <v>0</v>
      </c>
      <c r="G917" s="83">
        <f t="shared" si="2"/>
        <v>0</v>
      </c>
    </row>
    <row r="918" ht="12.75" customHeight="1">
      <c r="A918" s="78">
        <f>'data '!A919</f>
        <v>39451</v>
      </c>
      <c r="B918" s="83">
        <f>'data '!K919</f>
        <v>484.4666522</v>
      </c>
      <c r="C918" s="83">
        <f t="shared" si="1"/>
        <v>484.4666522</v>
      </c>
      <c r="D918" s="83">
        <f>'data '!P919</f>
        <v>0</v>
      </c>
      <c r="E918" s="83">
        <f t="shared" si="3"/>
        <v>0</v>
      </c>
      <c r="F918" s="83">
        <f>'data '!U919</f>
        <v>0</v>
      </c>
      <c r="G918" s="83">
        <f t="shared" si="2"/>
        <v>0</v>
      </c>
    </row>
    <row r="919" ht="12.75" customHeight="1">
      <c r="A919" s="78">
        <f>'data '!A920</f>
        <v>39454</v>
      </c>
      <c r="B919" s="83">
        <f>'data '!K920</f>
        <v>484.4666522</v>
      </c>
      <c r="C919" s="83">
        <f t="shared" si="1"/>
        <v>484.4666522</v>
      </c>
      <c r="D919" s="83">
        <f>'data '!P920</f>
        <v>2301.341589</v>
      </c>
      <c r="E919" s="83">
        <f t="shared" si="3"/>
        <v>2301.341589</v>
      </c>
      <c r="F919" s="83">
        <f>'data '!U920</f>
        <v>0</v>
      </c>
      <c r="G919" s="83">
        <f t="shared" si="2"/>
        <v>0</v>
      </c>
    </row>
    <row r="920" ht="12.75" customHeight="1">
      <c r="A920" s="78">
        <f>'data '!A921</f>
        <v>39455</v>
      </c>
      <c r="B920" s="83">
        <f>'data '!K921</f>
        <v>484.4666522</v>
      </c>
      <c r="C920" s="83">
        <f t="shared" si="1"/>
        <v>484.4666522</v>
      </c>
      <c r="D920" s="83">
        <f>'data '!P921</f>
        <v>0</v>
      </c>
      <c r="E920" s="83">
        <f t="shared" si="3"/>
        <v>0</v>
      </c>
      <c r="F920" s="83">
        <f>'data '!U921</f>
        <v>0</v>
      </c>
      <c r="G920" s="83">
        <f t="shared" si="2"/>
        <v>0</v>
      </c>
    </row>
    <row r="921" ht="12.75" customHeight="1">
      <c r="A921" s="78">
        <f>'data '!A922</f>
        <v>39456</v>
      </c>
      <c r="B921" s="83">
        <f>'data '!K922</f>
        <v>484.4666522</v>
      </c>
      <c r="C921" s="83">
        <f t="shared" si="1"/>
        <v>484.4666522</v>
      </c>
      <c r="D921" s="83">
        <f>'data '!P922</f>
        <v>0</v>
      </c>
      <c r="E921" s="83">
        <f t="shared" si="3"/>
        <v>0</v>
      </c>
      <c r="F921" s="83">
        <f>'data '!U922</f>
        <v>0</v>
      </c>
      <c r="G921" s="83">
        <f t="shared" si="2"/>
        <v>0</v>
      </c>
    </row>
    <row r="922" ht="12.75" customHeight="1">
      <c r="A922" s="78">
        <f>'data '!A923</f>
        <v>39457</v>
      </c>
      <c r="B922" s="83">
        <f>'data '!K923</f>
        <v>484.4666522</v>
      </c>
      <c r="C922" s="83">
        <f t="shared" si="1"/>
        <v>484.4666522</v>
      </c>
      <c r="D922" s="83">
        <f>'data '!P923</f>
        <v>0</v>
      </c>
      <c r="E922" s="83">
        <f t="shared" si="3"/>
        <v>0</v>
      </c>
      <c r="F922" s="83">
        <f>'data '!U923</f>
        <v>0</v>
      </c>
      <c r="G922" s="83">
        <f t="shared" si="2"/>
        <v>0</v>
      </c>
    </row>
    <row r="923" ht="12.75" customHeight="1">
      <c r="A923" s="78">
        <f>'data '!A924</f>
        <v>39458</v>
      </c>
      <c r="B923" s="83">
        <f>'data '!K924</f>
        <v>484.4666522</v>
      </c>
      <c r="C923" s="83">
        <f t="shared" si="1"/>
        <v>484.4666522</v>
      </c>
      <c r="D923" s="83">
        <f>'data '!P924</f>
        <v>0</v>
      </c>
      <c r="E923" s="83">
        <f t="shared" si="3"/>
        <v>0</v>
      </c>
      <c r="F923" s="83">
        <f>'data '!U924</f>
        <v>0</v>
      </c>
      <c r="G923" s="83">
        <f t="shared" si="2"/>
        <v>0</v>
      </c>
    </row>
    <row r="924" ht="12.75" customHeight="1">
      <c r="A924" s="78">
        <f>'data '!A925</f>
        <v>39461</v>
      </c>
      <c r="B924" s="83">
        <f>'data '!K925</f>
        <v>484.4666522</v>
      </c>
      <c r="C924" s="83">
        <f t="shared" si="1"/>
        <v>484.4666522</v>
      </c>
      <c r="D924" s="83">
        <f>'data '!P925</f>
        <v>2301.341589</v>
      </c>
      <c r="E924" s="83">
        <f t="shared" si="3"/>
        <v>2301.341589</v>
      </c>
      <c r="F924" s="83">
        <f>'data '!U925</f>
        <v>0</v>
      </c>
      <c r="G924" s="83">
        <f t="shared" si="2"/>
        <v>0</v>
      </c>
    </row>
    <row r="925" ht="12.75" customHeight="1">
      <c r="A925" s="78">
        <f>'data '!A926</f>
        <v>39462</v>
      </c>
      <c r="B925" s="83">
        <f>'data '!K926</f>
        <v>484.4666522</v>
      </c>
      <c r="C925" s="83">
        <f t="shared" si="1"/>
        <v>484.4666522</v>
      </c>
      <c r="D925" s="83">
        <f>'data '!P926</f>
        <v>0</v>
      </c>
      <c r="E925" s="83">
        <f t="shared" si="3"/>
        <v>0</v>
      </c>
      <c r="F925" s="83">
        <f>'data '!U926</f>
        <v>0</v>
      </c>
      <c r="G925" s="83">
        <f t="shared" si="2"/>
        <v>0</v>
      </c>
    </row>
    <row r="926" ht="12.75" customHeight="1">
      <c r="A926" s="78">
        <f>'data '!A927</f>
        <v>39463</v>
      </c>
      <c r="B926" s="83">
        <f>'data '!K927</f>
        <v>484.4666522</v>
      </c>
      <c r="C926" s="83">
        <f t="shared" si="1"/>
        <v>484.4666522</v>
      </c>
      <c r="D926" s="83">
        <f>'data '!P927</f>
        <v>0</v>
      </c>
      <c r="E926" s="83">
        <f t="shared" si="3"/>
        <v>0</v>
      </c>
      <c r="F926" s="83">
        <f>'data '!U927</f>
        <v>0</v>
      </c>
      <c r="G926" s="83">
        <f t="shared" si="2"/>
        <v>0</v>
      </c>
    </row>
    <row r="927" ht="12.75" customHeight="1">
      <c r="A927" s="78">
        <f>'data '!A928</f>
        <v>39464</v>
      </c>
      <c r="B927" s="83">
        <f>'data '!K928</f>
        <v>484.4666522</v>
      </c>
      <c r="C927" s="83">
        <f t="shared" si="1"/>
        <v>484.4666522</v>
      </c>
      <c r="D927" s="83">
        <f>'data '!P928</f>
        <v>0</v>
      </c>
      <c r="E927" s="83">
        <f t="shared" si="3"/>
        <v>0</v>
      </c>
      <c r="F927" s="83">
        <f>'data '!U928</f>
        <v>0</v>
      </c>
      <c r="G927" s="83">
        <f t="shared" si="2"/>
        <v>0</v>
      </c>
    </row>
    <row r="928" ht="12.75" customHeight="1">
      <c r="A928" s="78">
        <f>'data '!A929</f>
        <v>39465</v>
      </c>
      <c r="B928" s="83">
        <f>'data '!K929</f>
        <v>484.4666522</v>
      </c>
      <c r="C928" s="83">
        <f t="shared" si="1"/>
        <v>484.4666522</v>
      </c>
      <c r="D928" s="83">
        <f>'data '!P929</f>
        <v>0</v>
      </c>
      <c r="E928" s="83">
        <f t="shared" si="3"/>
        <v>0</v>
      </c>
      <c r="F928" s="83">
        <f>'data '!U929</f>
        <v>0</v>
      </c>
      <c r="G928" s="83">
        <f t="shared" si="2"/>
        <v>0</v>
      </c>
    </row>
    <row r="929" ht="12.75" customHeight="1">
      <c r="A929" s="78">
        <f>'data '!A930</f>
        <v>39468</v>
      </c>
      <c r="B929" s="83">
        <f>'data '!K930</f>
        <v>484.4666522</v>
      </c>
      <c r="C929" s="83">
        <f t="shared" si="1"/>
        <v>484.4666522</v>
      </c>
      <c r="D929" s="83">
        <f>'data '!P930</f>
        <v>2301.341589</v>
      </c>
      <c r="E929" s="83">
        <f t="shared" si="3"/>
        <v>2301.341589</v>
      </c>
      <c r="F929" s="83">
        <f>'data '!U930</f>
        <v>0</v>
      </c>
      <c r="G929" s="83">
        <f t="shared" si="2"/>
        <v>0</v>
      </c>
    </row>
    <row r="930" ht="12.75" customHeight="1">
      <c r="A930" s="78">
        <f>'data '!A931</f>
        <v>39469</v>
      </c>
      <c r="B930" s="83">
        <f>'data '!K931</f>
        <v>484.4666522</v>
      </c>
      <c r="C930" s="83">
        <f t="shared" si="1"/>
        <v>484.4666522</v>
      </c>
      <c r="D930" s="83">
        <f>'data '!P931</f>
        <v>0</v>
      </c>
      <c r="E930" s="83">
        <f t="shared" si="3"/>
        <v>0</v>
      </c>
      <c r="F930" s="83">
        <f>'data '!U931</f>
        <v>0</v>
      </c>
      <c r="G930" s="83">
        <f t="shared" si="2"/>
        <v>0</v>
      </c>
    </row>
    <row r="931" ht="12.75" customHeight="1">
      <c r="A931" s="78">
        <f>'data '!A932</f>
        <v>39470</v>
      </c>
      <c r="B931" s="83">
        <f>'data '!K932</f>
        <v>484.4666522</v>
      </c>
      <c r="C931" s="83">
        <f t="shared" si="1"/>
        <v>484.4666522</v>
      </c>
      <c r="D931" s="83">
        <f>'data '!P932</f>
        <v>0</v>
      </c>
      <c r="E931" s="83">
        <f t="shared" si="3"/>
        <v>0</v>
      </c>
      <c r="F931" s="83">
        <f>'data '!U932</f>
        <v>0</v>
      </c>
      <c r="G931" s="83">
        <f t="shared" si="2"/>
        <v>0</v>
      </c>
    </row>
    <row r="932" ht="12.75" customHeight="1">
      <c r="A932" s="78">
        <f>'data '!A933</f>
        <v>39471</v>
      </c>
      <c r="B932" s="83">
        <f>'data '!K933</f>
        <v>484.4666522</v>
      </c>
      <c r="C932" s="83">
        <f t="shared" si="1"/>
        <v>484.4666522</v>
      </c>
      <c r="D932" s="83">
        <f>'data '!P933</f>
        <v>0</v>
      </c>
      <c r="E932" s="83">
        <f t="shared" si="3"/>
        <v>0</v>
      </c>
      <c r="F932" s="83">
        <f>'data '!U933</f>
        <v>0</v>
      </c>
      <c r="G932" s="83">
        <f t="shared" si="2"/>
        <v>0</v>
      </c>
    </row>
    <row r="933" ht="12.75" customHeight="1">
      <c r="A933" s="78">
        <f>'data '!A934</f>
        <v>39472</v>
      </c>
      <c r="B933" s="83">
        <f>'data '!K934</f>
        <v>484.4666522</v>
      </c>
      <c r="C933" s="83">
        <f t="shared" si="1"/>
        <v>484.4666522</v>
      </c>
      <c r="D933" s="83">
        <f>'data '!P934</f>
        <v>0</v>
      </c>
      <c r="E933" s="83">
        <f t="shared" si="3"/>
        <v>0</v>
      </c>
      <c r="F933" s="83">
        <f>'data '!U934</f>
        <v>0</v>
      </c>
      <c r="G933" s="83">
        <f t="shared" si="2"/>
        <v>0</v>
      </c>
    </row>
    <row r="934" ht="12.75" customHeight="1">
      <c r="A934" s="78">
        <f>'data '!A935</f>
        <v>39475</v>
      </c>
      <c r="B934" s="83">
        <f>'data '!K935</f>
        <v>484.4666522</v>
      </c>
      <c r="C934" s="83">
        <f t="shared" si="1"/>
        <v>484.4666522</v>
      </c>
      <c r="D934" s="83">
        <f>'data '!P935</f>
        <v>2301.341589</v>
      </c>
      <c r="E934" s="83">
        <f t="shared" si="3"/>
        <v>2301.341589</v>
      </c>
      <c r="F934" s="83">
        <f>'data '!U935</f>
        <v>0</v>
      </c>
      <c r="G934" s="83">
        <f t="shared" si="2"/>
        <v>0</v>
      </c>
    </row>
    <row r="935" ht="12.75" customHeight="1">
      <c r="A935" s="78">
        <f>'data '!A936</f>
        <v>39476</v>
      </c>
      <c r="B935" s="83">
        <f>'data '!K936</f>
        <v>484.4666522</v>
      </c>
      <c r="C935" s="83">
        <f t="shared" si="1"/>
        <v>484.4666522</v>
      </c>
      <c r="D935" s="83">
        <f>'data '!P936</f>
        <v>0</v>
      </c>
      <c r="E935" s="83">
        <f t="shared" si="3"/>
        <v>0</v>
      </c>
      <c r="F935" s="83">
        <f>'data '!U936</f>
        <v>0</v>
      </c>
      <c r="G935" s="83">
        <f t="shared" si="2"/>
        <v>0</v>
      </c>
    </row>
    <row r="936" ht="12.75" customHeight="1">
      <c r="A936" s="78">
        <f>'data '!A937</f>
        <v>39477</v>
      </c>
      <c r="B936" s="83">
        <f>'data '!K937</f>
        <v>484.4666522</v>
      </c>
      <c r="C936" s="83">
        <f t="shared" si="1"/>
        <v>484.4666522</v>
      </c>
      <c r="D936" s="83">
        <f>'data '!P937</f>
        <v>0</v>
      </c>
      <c r="E936" s="83">
        <f t="shared" si="3"/>
        <v>0</v>
      </c>
      <c r="F936" s="83">
        <f>'data '!U937</f>
        <v>0</v>
      </c>
      <c r="G936" s="83">
        <f t="shared" si="2"/>
        <v>0</v>
      </c>
    </row>
    <row r="937" ht="12.75" customHeight="1">
      <c r="A937" s="78">
        <f>'data '!A938</f>
        <v>39478</v>
      </c>
      <c r="B937" s="83">
        <f>'data '!K938</f>
        <v>484.4666522</v>
      </c>
      <c r="C937" s="83">
        <f t="shared" si="1"/>
        <v>484.4666522</v>
      </c>
      <c r="D937" s="83">
        <f>'data '!P938</f>
        <v>0</v>
      </c>
      <c r="E937" s="83">
        <f t="shared" si="3"/>
        <v>0</v>
      </c>
      <c r="F937" s="83">
        <f>'data '!U938</f>
        <v>0</v>
      </c>
      <c r="G937" s="83">
        <f t="shared" si="2"/>
        <v>0</v>
      </c>
    </row>
    <row r="938" ht="12.75" customHeight="1">
      <c r="A938" s="78">
        <f>'data '!A939</f>
        <v>39479</v>
      </c>
      <c r="B938" s="83">
        <f>'data '!K939</f>
        <v>484.4666522</v>
      </c>
      <c r="C938" s="83">
        <f t="shared" si="1"/>
        <v>484.4666522</v>
      </c>
      <c r="D938" s="83">
        <f>'data '!P939</f>
        <v>0</v>
      </c>
      <c r="E938" s="83">
        <f t="shared" si="3"/>
        <v>0</v>
      </c>
      <c r="F938" s="83">
        <f>'data '!U939</f>
        <v>10000</v>
      </c>
      <c r="G938" s="83">
        <f t="shared" si="2"/>
        <v>10000</v>
      </c>
    </row>
    <row r="939" ht="12.75" customHeight="1">
      <c r="A939" s="78">
        <f>'data '!A940</f>
        <v>39482</v>
      </c>
      <c r="B939" s="83">
        <f>'data '!K940</f>
        <v>484.4666522</v>
      </c>
      <c r="C939" s="83">
        <f t="shared" si="1"/>
        <v>484.4666522</v>
      </c>
      <c r="D939" s="83">
        <f>'data '!P940</f>
        <v>2301.341589</v>
      </c>
      <c r="E939" s="83">
        <f t="shared" si="3"/>
        <v>2301.341589</v>
      </c>
      <c r="F939" s="83">
        <f>'data '!U940</f>
        <v>0</v>
      </c>
      <c r="G939" s="83">
        <f t="shared" si="2"/>
        <v>0</v>
      </c>
    </row>
    <row r="940" ht="12.75" customHeight="1">
      <c r="A940" s="78">
        <f>'data '!A941</f>
        <v>39483</v>
      </c>
      <c r="B940" s="83">
        <f>'data '!K941</f>
        <v>484.4666522</v>
      </c>
      <c r="C940" s="83">
        <f t="shared" si="1"/>
        <v>484.4666522</v>
      </c>
      <c r="D940" s="83">
        <f>'data '!P941</f>
        <v>0</v>
      </c>
      <c r="E940" s="83">
        <f t="shared" si="3"/>
        <v>0</v>
      </c>
      <c r="F940" s="83">
        <f>'data '!U941</f>
        <v>0</v>
      </c>
      <c r="G940" s="83">
        <f t="shared" si="2"/>
        <v>0</v>
      </c>
    </row>
    <row r="941" ht="12.75" customHeight="1">
      <c r="A941" s="78">
        <f>'data '!A942</f>
        <v>39484</v>
      </c>
      <c r="B941" s="83">
        <f>'data '!K942</f>
        <v>484.4666522</v>
      </c>
      <c r="C941" s="83">
        <f t="shared" si="1"/>
        <v>484.4666522</v>
      </c>
      <c r="D941" s="83">
        <f>'data '!P942</f>
        <v>0</v>
      </c>
      <c r="E941" s="83">
        <f t="shared" si="3"/>
        <v>0</v>
      </c>
      <c r="F941" s="83">
        <f>'data '!U942</f>
        <v>0</v>
      </c>
      <c r="G941" s="83">
        <f t="shared" si="2"/>
        <v>0</v>
      </c>
    </row>
    <row r="942" ht="12.75" customHeight="1">
      <c r="A942" s="78">
        <f>'data '!A943</f>
        <v>39485</v>
      </c>
      <c r="B942" s="83">
        <f>'data '!K943</f>
        <v>484.4666522</v>
      </c>
      <c r="C942" s="83">
        <f t="shared" si="1"/>
        <v>484.4666522</v>
      </c>
      <c r="D942" s="83">
        <f>'data '!P943</f>
        <v>0</v>
      </c>
      <c r="E942" s="83">
        <f t="shared" si="3"/>
        <v>0</v>
      </c>
      <c r="F942" s="83">
        <f>'data '!U943</f>
        <v>0</v>
      </c>
      <c r="G942" s="83">
        <f t="shared" si="2"/>
        <v>0</v>
      </c>
    </row>
    <row r="943" ht="12.75" customHeight="1">
      <c r="A943" s="78">
        <f>'data '!A944</f>
        <v>39486</v>
      </c>
      <c r="B943" s="83">
        <f>'data '!K944</f>
        <v>484.4666522</v>
      </c>
      <c r="C943" s="83">
        <f t="shared" si="1"/>
        <v>484.4666522</v>
      </c>
      <c r="D943" s="83">
        <f>'data '!P944</f>
        <v>0</v>
      </c>
      <c r="E943" s="83">
        <f t="shared" si="3"/>
        <v>0</v>
      </c>
      <c r="F943" s="83">
        <f>'data '!U944</f>
        <v>0</v>
      </c>
      <c r="G943" s="83">
        <f t="shared" si="2"/>
        <v>0</v>
      </c>
    </row>
    <row r="944" ht="12.75" customHeight="1">
      <c r="A944" s="78">
        <f>'data '!A945</f>
        <v>39489</v>
      </c>
      <c r="B944" s="83">
        <f>'data '!K945</f>
        <v>484.4666522</v>
      </c>
      <c r="C944" s="83">
        <f t="shared" si="1"/>
        <v>484.4666522</v>
      </c>
      <c r="D944" s="83">
        <f>'data '!P945</f>
        <v>2301.341589</v>
      </c>
      <c r="E944" s="83">
        <f t="shared" si="3"/>
        <v>2301.341589</v>
      </c>
      <c r="F944" s="83">
        <f>'data '!U945</f>
        <v>0</v>
      </c>
      <c r="G944" s="83">
        <f t="shared" si="2"/>
        <v>0</v>
      </c>
    </row>
    <row r="945" ht="12.75" customHeight="1">
      <c r="A945" s="78">
        <f>'data '!A946</f>
        <v>39490</v>
      </c>
      <c r="B945" s="83">
        <f>'data '!K946</f>
        <v>484.4666522</v>
      </c>
      <c r="C945" s="83">
        <f t="shared" si="1"/>
        <v>484.4666522</v>
      </c>
      <c r="D945" s="83">
        <f>'data '!P946</f>
        <v>0</v>
      </c>
      <c r="E945" s="83">
        <f t="shared" si="3"/>
        <v>0</v>
      </c>
      <c r="F945" s="83">
        <f>'data '!U946</f>
        <v>0</v>
      </c>
      <c r="G945" s="83">
        <f t="shared" si="2"/>
        <v>0</v>
      </c>
    </row>
    <row r="946" ht="12.75" customHeight="1">
      <c r="A946" s="78">
        <f>'data '!A947</f>
        <v>39491</v>
      </c>
      <c r="B946" s="83">
        <f>'data '!K947</f>
        <v>484.4666522</v>
      </c>
      <c r="C946" s="83">
        <f t="shared" si="1"/>
        <v>484.4666522</v>
      </c>
      <c r="D946" s="83">
        <f>'data '!P947</f>
        <v>0</v>
      </c>
      <c r="E946" s="83">
        <f t="shared" si="3"/>
        <v>0</v>
      </c>
      <c r="F946" s="83">
        <f>'data '!U947</f>
        <v>0</v>
      </c>
      <c r="G946" s="83">
        <f t="shared" si="2"/>
        <v>0</v>
      </c>
    </row>
    <row r="947" ht="12.75" customHeight="1">
      <c r="A947" s="78">
        <f>'data '!A948</f>
        <v>39492</v>
      </c>
      <c r="B947" s="83">
        <f>'data '!K948</f>
        <v>484.4666522</v>
      </c>
      <c r="C947" s="83">
        <f t="shared" si="1"/>
        <v>484.4666522</v>
      </c>
      <c r="D947" s="83">
        <f>'data '!P948</f>
        <v>0</v>
      </c>
      <c r="E947" s="83">
        <f t="shared" si="3"/>
        <v>0</v>
      </c>
      <c r="F947" s="83">
        <f>'data '!U948</f>
        <v>0</v>
      </c>
      <c r="G947" s="83">
        <f t="shared" si="2"/>
        <v>0</v>
      </c>
    </row>
    <row r="948" ht="12.75" customHeight="1">
      <c r="A948" s="78">
        <f>'data '!A949</f>
        <v>39493</v>
      </c>
      <c r="B948" s="83">
        <f>'data '!K949</f>
        <v>484.4666522</v>
      </c>
      <c r="C948" s="83">
        <f t="shared" si="1"/>
        <v>484.4666522</v>
      </c>
      <c r="D948" s="83">
        <f>'data '!P949</f>
        <v>0</v>
      </c>
      <c r="E948" s="83">
        <f t="shared" si="3"/>
        <v>0</v>
      </c>
      <c r="F948" s="83">
        <f>'data '!U949</f>
        <v>0</v>
      </c>
      <c r="G948" s="83">
        <f t="shared" si="2"/>
        <v>0</v>
      </c>
    </row>
    <row r="949" ht="12.75" customHeight="1">
      <c r="A949" s="78">
        <f>'data '!A950</f>
        <v>39496</v>
      </c>
      <c r="B949" s="83">
        <f>'data '!K950</f>
        <v>484.4666522</v>
      </c>
      <c r="C949" s="83">
        <f t="shared" si="1"/>
        <v>484.4666522</v>
      </c>
      <c r="D949" s="83">
        <f>'data '!P950</f>
        <v>2301.341589</v>
      </c>
      <c r="E949" s="83">
        <f t="shared" si="3"/>
        <v>2301.341589</v>
      </c>
      <c r="F949" s="83">
        <f>'data '!U950</f>
        <v>0</v>
      </c>
      <c r="G949" s="83">
        <f t="shared" si="2"/>
        <v>0</v>
      </c>
    </row>
    <row r="950" ht="12.75" customHeight="1">
      <c r="A950" s="78">
        <f>'data '!A951</f>
        <v>39497</v>
      </c>
      <c r="B950" s="83">
        <f>'data '!K951</f>
        <v>484.4666522</v>
      </c>
      <c r="C950" s="83">
        <f t="shared" si="1"/>
        <v>484.4666522</v>
      </c>
      <c r="D950" s="83">
        <f>'data '!P951</f>
        <v>0</v>
      </c>
      <c r="E950" s="83">
        <f t="shared" si="3"/>
        <v>0</v>
      </c>
      <c r="F950" s="83">
        <f>'data '!U951</f>
        <v>0</v>
      </c>
      <c r="G950" s="83">
        <f t="shared" si="2"/>
        <v>0</v>
      </c>
    </row>
    <row r="951" ht="12.75" customHeight="1">
      <c r="A951" s="78">
        <f>'data '!A952</f>
        <v>39498</v>
      </c>
      <c r="B951" s="83">
        <f>'data '!K952</f>
        <v>484.4666522</v>
      </c>
      <c r="C951" s="83">
        <f t="shared" si="1"/>
        <v>484.4666522</v>
      </c>
      <c r="D951" s="83">
        <f>'data '!P952</f>
        <v>0</v>
      </c>
      <c r="E951" s="83">
        <f t="shared" si="3"/>
        <v>0</v>
      </c>
      <c r="F951" s="83">
        <f>'data '!U952</f>
        <v>0</v>
      </c>
      <c r="G951" s="83">
        <f t="shared" si="2"/>
        <v>0</v>
      </c>
    </row>
    <row r="952" ht="12.75" customHeight="1">
      <c r="A952" s="78">
        <f>'data '!A953</f>
        <v>39499</v>
      </c>
      <c r="B952" s="83">
        <f>'data '!K953</f>
        <v>484.4666522</v>
      </c>
      <c r="C952" s="83">
        <f t="shared" si="1"/>
        <v>484.4666522</v>
      </c>
      <c r="D952" s="83">
        <f>'data '!P953</f>
        <v>0</v>
      </c>
      <c r="E952" s="83">
        <f t="shared" si="3"/>
        <v>0</v>
      </c>
      <c r="F952" s="83">
        <f>'data '!U953</f>
        <v>0</v>
      </c>
      <c r="G952" s="83">
        <f t="shared" si="2"/>
        <v>0</v>
      </c>
    </row>
    <row r="953" ht="12.75" customHeight="1">
      <c r="A953" s="78">
        <f>'data '!A954</f>
        <v>39500</v>
      </c>
      <c r="B953" s="83">
        <f>'data '!K954</f>
        <v>484.4666522</v>
      </c>
      <c r="C953" s="83">
        <f t="shared" si="1"/>
        <v>484.4666522</v>
      </c>
      <c r="D953" s="83">
        <f>'data '!P954</f>
        <v>0</v>
      </c>
      <c r="E953" s="83">
        <f t="shared" si="3"/>
        <v>0</v>
      </c>
      <c r="F953" s="83">
        <f>'data '!U954</f>
        <v>0</v>
      </c>
      <c r="G953" s="83">
        <f t="shared" si="2"/>
        <v>0</v>
      </c>
    </row>
    <row r="954" ht="12.75" customHeight="1">
      <c r="A954" s="78">
        <f>'data '!A955</f>
        <v>39503</v>
      </c>
      <c r="B954" s="83">
        <f>'data '!K955</f>
        <v>484.4666522</v>
      </c>
      <c r="C954" s="83">
        <f t="shared" si="1"/>
        <v>484.4666522</v>
      </c>
      <c r="D954" s="83">
        <f>'data '!P955</f>
        <v>2301.341589</v>
      </c>
      <c r="E954" s="83">
        <f t="shared" si="3"/>
        <v>2301.341589</v>
      </c>
      <c r="F954" s="83">
        <f>'data '!U955</f>
        <v>0</v>
      </c>
      <c r="G954" s="83">
        <f t="shared" si="2"/>
        <v>0</v>
      </c>
    </row>
    <row r="955" ht="12.75" customHeight="1">
      <c r="A955" s="78">
        <f>'data '!A956</f>
        <v>39504</v>
      </c>
      <c r="B955" s="83">
        <f>'data '!K956</f>
        <v>484.4666522</v>
      </c>
      <c r="C955" s="83">
        <f t="shared" si="1"/>
        <v>484.4666522</v>
      </c>
      <c r="D955" s="83">
        <f>'data '!P956</f>
        <v>0</v>
      </c>
      <c r="E955" s="83">
        <f t="shared" si="3"/>
        <v>0</v>
      </c>
      <c r="F955" s="83">
        <f>'data '!U956</f>
        <v>0</v>
      </c>
      <c r="G955" s="83">
        <f t="shared" si="2"/>
        <v>0</v>
      </c>
    </row>
    <row r="956" ht="12.75" customHeight="1">
      <c r="A956" s="78">
        <f>'data '!A957</f>
        <v>39505</v>
      </c>
      <c r="B956" s="83">
        <f>'data '!K957</f>
        <v>484.4666522</v>
      </c>
      <c r="C956" s="83">
        <f t="shared" si="1"/>
        <v>484.4666522</v>
      </c>
      <c r="D956" s="83">
        <f>'data '!P957</f>
        <v>0</v>
      </c>
      <c r="E956" s="83">
        <f t="shared" si="3"/>
        <v>0</v>
      </c>
      <c r="F956" s="83">
        <f>'data '!U957</f>
        <v>0</v>
      </c>
      <c r="G956" s="83">
        <f t="shared" si="2"/>
        <v>0</v>
      </c>
    </row>
    <row r="957" ht="12.75" customHeight="1">
      <c r="A957" s="78">
        <f>'data '!A958</f>
        <v>39506</v>
      </c>
      <c r="B957" s="83">
        <f>'data '!K958</f>
        <v>484.4666522</v>
      </c>
      <c r="C957" s="83">
        <f t="shared" si="1"/>
        <v>484.4666522</v>
      </c>
      <c r="D957" s="83">
        <f>'data '!P958</f>
        <v>0</v>
      </c>
      <c r="E957" s="83">
        <f t="shared" si="3"/>
        <v>0</v>
      </c>
      <c r="F957" s="83">
        <f>'data '!U958</f>
        <v>0</v>
      </c>
      <c r="G957" s="83">
        <f t="shared" si="2"/>
        <v>0</v>
      </c>
    </row>
    <row r="958" ht="12.75" customHeight="1">
      <c r="A958" s="78">
        <f>'data '!A959</f>
        <v>39507</v>
      </c>
      <c r="B958" s="83">
        <f>'data '!K959</f>
        <v>484.4666522</v>
      </c>
      <c r="C958" s="83">
        <f t="shared" si="1"/>
        <v>484.4666522</v>
      </c>
      <c r="D958" s="83">
        <f>'data '!P959</f>
        <v>0</v>
      </c>
      <c r="E958" s="83">
        <f t="shared" si="3"/>
        <v>0</v>
      </c>
      <c r="F958" s="83">
        <f>'data '!U959</f>
        <v>0</v>
      </c>
      <c r="G958" s="83">
        <f t="shared" si="2"/>
        <v>0</v>
      </c>
    </row>
    <row r="959" ht="12.75" customHeight="1">
      <c r="A959" s="78">
        <f>'data '!A960</f>
        <v>39510</v>
      </c>
      <c r="B959" s="83">
        <f>'data '!K960</f>
        <v>484.4666522</v>
      </c>
      <c r="C959" s="83">
        <f t="shared" si="1"/>
        <v>484.4666522</v>
      </c>
      <c r="D959" s="83">
        <f>'data '!P960</f>
        <v>2301.341589</v>
      </c>
      <c r="E959" s="83">
        <f t="shared" si="3"/>
        <v>2301.341589</v>
      </c>
      <c r="F959" s="83">
        <f>'data '!U960</f>
        <v>10000</v>
      </c>
      <c r="G959" s="83">
        <f t="shared" si="2"/>
        <v>10000</v>
      </c>
    </row>
    <row r="960" ht="12.75" customHeight="1">
      <c r="A960" s="78">
        <f>'data '!A961</f>
        <v>39511</v>
      </c>
      <c r="B960" s="83">
        <f>'data '!K961</f>
        <v>484.4666522</v>
      </c>
      <c r="C960" s="83">
        <f t="shared" si="1"/>
        <v>484.4666522</v>
      </c>
      <c r="D960" s="83">
        <f>'data '!P961</f>
        <v>0</v>
      </c>
      <c r="E960" s="83">
        <f t="shared" si="3"/>
        <v>0</v>
      </c>
      <c r="F960" s="83">
        <f>'data '!U961</f>
        <v>0</v>
      </c>
      <c r="G960" s="83">
        <f t="shared" si="2"/>
        <v>0</v>
      </c>
    </row>
    <row r="961" ht="12.75" customHeight="1">
      <c r="A961" s="78">
        <f>'data '!A962</f>
        <v>39512</v>
      </c>
      <c r="B961" s="83">
        <f>'data '!K962</f>
        <v>484.4666522</v>
      </c>
      <c r="C961" s="83">
        <f t="shared" si="1"/>
        <v>484.4666522</v>
      </c>
      <c r="D961" s="83">
        <f>'data '!P962</f>
        <v>0</v>
      </c>
      <c r="E961" s="83">
        <f t="shared" si="3"/>
        <v>0</v>
      </c>
      <c r="F961" s="83">
        <f>'data '!U962</f>
        <v>0</v>
      </c>
      <c r="G961" s="83">
        <f t="shared" si="2"/>
        <v>0</v>
      </c>
    </row>
    <row r="962" ht="12.75" customHeight="1">
      <c r="A962" s="78">
        <f>'data '!A963</f>
        <v>39514</v>
      </c>
      <c r="B962" s="83">
        <f>'data '!K963</f>
        <v>484.4666522</v>
      </c>
      <c r="C962" s="83">
        <f t="shared" si="1"/>
        <v>484.4666522</v>
      </c>
      <c r="D962" s="83">
        <f>'data '!P963</f>
        <v>0</v>
      </c>
      <c r="E962" s="83">
        <f t="shared" si="3"/>
        <v>0</v>
      </c>
      <c r="F962" s="83">
        <f>'data '!U963</f>
        <v>0</v>
      </c>
      <c r="G962" s="83">
        <f t="shared" si="2"/>
        <v>0</v>
      </c>
    </row>
    <row r="963" ht="12.75" customHeight="1">
      <c r="A963" s="78">
        <f>'data '!A964</f>
        <v>39517</v>
      </c>
      <c r="B963" s="83">
        <f>'data '!K964</f>
        <v>484.4666522</v>
      </c>
      <c r="C963" s="83">
        <f t="shared" si="1"/>
        <v>484.4666522</v>
      </c>
      <c r="D963" s="83">
        <f>'data '!P964</f>
        <v>2301.341589</v>
      </c>
      <c r="E963" s="83">
        <f t="shared" si="3"/>
        <v>2301.341589</v>
      </c>
      <c r="F963" s="83">
        <f>'data '!U964</f>
        <v>0</v>
      </c>
      <c r="G963" s="83">
        <f t="shared" si="2"/>
        <v>0</v>
      </c>
    </row>
    <row r="964" ht="12.75" customHeight="1">
      <c r="A964" s="78">
        <f>'data '!A965</f>
        <v>39518</v>
      </c>
      <c r="B964" s="83">
        <f>'data '!K965</f>
        <v>484.4666522</v>
      </c>
      <c r="C964" s="83">
        <f t="shared" si="1"/>
        <v>484.4666522</v>
      </c>
      <c r="D964" s="83">
        <f>'data '!P965</f>
        <v>0</v>
      </c>
      <c r="E964" s="83">
        <f t="shared" si="3"/>
        <v>0</v>
      </c>
      <c r="F964" s="83">
        <f>'data '!U965</f>
        <v>0</v>
      </c>
      <c r="G964" s="83">
        <f t="shared" si="2"/>
        <v>0</v>
      </c>
    </row>
    <row r="965" ht="12.75" customHeight="1">
      <c r="A965" s="78">
        <f>'data '!A966</f>
        <v>39519</v>
      </c>
      <c r="B965" s="83">
        <f>'data '!K966</f>
        <v>484.4666522</v>
      </c>
      <c r="C965" s="83">
        <f t="shared" si="1"/>
        <v>484.4666522</v>
      </c>
      <c r="D965" s="83">
        <f>'data '!P966</f>
        <v>0</v>
      </c>
      <c r="E965" s="83">
        <f t="shared" si="3"/>
        <v>0</v>
      </c>
      <c r="F965" s="83">
        <f>'data '!U966</f>
        <v>0</v>
      </c>
      <c r="G965" s="83">
        <f t="shared" si="2"/>
        <v>0</v>
      </c>
    </row>
    <row r="966" ht="12.75" customHeight="1">
      <c r="A966" s="78">
        <f>'data '!A967</f>
        <v>39520</v>
      </c>
      <c r="B966" s="83">
        <f>'data '!K967</f>
        <v>484.4666522</v>
      </c>
      <c r="C966" s="83">
        <f t="shared" si="1"/>
        <v>484.4666522</v>
      </c>
      <c r="D966" s="83">
        <f>'data '!P967</f>
        <v>0</v>
      </c>
      <c r="E966" s="83">
        <f t="shared" si="3"/>
        <v>0</v>
      </c>
      <c r="F966" s="83">
        <f>'data '!U967</f>
        <v>0</v>
      </c>
      <c r="G966" s="83">
        <f t="shared" si="2"/>
        <v>0</v>
      </c>
    </row>
    <row r="967" ht="12.75" customHeight="1">
      <c r="A967" s="78">
        <f>'data '!A968</f>
        <v>39521</v>
      </c>
      <c r="B967" s="83">
        <f>'data '!K968</f>
        <v>484.4666522</v>
      </c>
      <c r="C967" s="83">
        <f t="shared" si="1"/>
        <v>484.4666522</v>
      </c>
      <c r="D967" s="83">
        <f>'data '!P968</f>
        <v>0</v>
      </c>
      <c r="E967" s="83">
        <f t="shared" si="3"/>
        <v>0</v>
      </c>
      <c r="F967" s="83">
        <f>'data '!U968</f>
        <v>0</v>
      </c>
      <c r="G967" s="83">
        <f t="shared" si="2"/>
        <v>0</v>
      </c>
    </row>
    <row r="968" ht="12.75" customHeight="1">
      <c r="A968" s="78">
        <f>'data '!A969</f>
        <v>39524</v>
      </c>
      <c r="B968" s="83">
        <f>'data '!K969</f>
        <v>484.4666522</v>
      </c>
      <c r="C968" s="83">
        <f t="shared" si="1"/>
        <v>484.4666522</v>
      </c>
      <c r="D968" s="83">
        <f>'data '!P969</f>
        <v>2301.341589</v>
      </c>
      <c r="E968" s="83">
        <f t="shared" si="3"/>
        <v>2301.341589</v>
      </c>
      <c r="F968" s="83">
        <f>'data '!U969</f>
        <v>0</v>
      </c>
      <c r="G968" s="83">
        <f t="shared" si="2"/>
        <v>0</v>
      </c>
    </row>
    <row r="969" ht="12.75" customHeight="1">
      <c r="A969" s="78">
        <f>'data '!A970</f>
        <v>39525</v>
      </c>
      <c r="B969" s="83">
        <f>'data '!K970</f>
        <v>484.4666522</v>
      </c>
      <c r="C969" s="83">
        <f t="shared" si="1"/>
        <v>484.4666522</v>
      </c>
      <c r="D969" s="83">
        <f>'data '!P970</f>
        <v>0</v>
      </c>
      <c r="E969" s="83">
        <f t="shared" si="3"/>
        <v>0</v>
      </c>
      <c r="F969" s="83">
        <f>'data '!U970</f>
        <v>0</v>
      </c>
      <c r="G969" s="83">
        <f t="shared" si="2"/>
        <v>0</v>
      </c>
    </row>
    <row r="970" ht="12.75" customHeight="1">
      <c r="A970" s="78">
        <f>'data '!A971</f>
        <v>39526</v>
      </c>
      <c r="B970" s="83">
        <f>'data '!K971</f>
        <v>484.4666522</v>
      </c>
      <c r="C970" s="83">
        <f t="shared" si="1"/>
        <v>484.4666522</v>
      </c>
      <c r="D970" s="83">
        <f>'data '!P971</f>
        <v>0</v>
      </c>
      <c r="E970" s="83">
        <f t="shared" si="3"/>
        <v>0</v>
      </c>
      <c r="F970" s="83">
        <f>'data '!U971</f>
        <v>0</v>
      </c>
      <c r="G970" s="83">
        <f t="shared" si="2"/>
        <v>0</v>
      </c>
    </row>
    <row r="971" ht="12.75" customHeight="1">
      <c r="A971" s="78">
        <f>'data '!A972</f>
        <v>39531</v>
      </c>
      <c r="B971" s="83">
        <f>'data '!K972</f>
        <v>484.4666522</v>
      </c>
      <c r="C971" s="83">
        <f t="shared" si="1"/>
        <v>484.4666522</v>
      </c>
      <c r="D971" s="83">
        <f>'data '!P972</f>
        <v>2301.341589</v>
      </c>
      <c r="E971" s="83">
        <f t="shared" si="3"/>
        <v>2301.341589</v>
      </c>
      <c r="F971" s="83">
        <f>'data '!U972</f>
        <v>0</v>
      </c>
      <c r="G971" s="83">
        <f t="shared" si="2"/>
        <v>0</v>
      </c>
    </row>
    <row r="972" ht="12.75" customHeight="1">
      <c r="A972" s="78">
        <f>'data '!A973</f>
        <v>39532</v>
      </c>
      <c r="B972" s="83">
        <f>'data '!K973</f>
        <v>484.4666522</v>
      </c>
      <c r="C972" s="83">
        <f t="shared" si="1"/>
        <v>484.4666522</v>
      </c>
      <c r="D972" s="83">
        <f>'data '!P973</f>
        <v>0</v>
      </c>
      <c r="E972" s="83">
        <f t="shared" si="3"/>
        <v>0</v>
      </c>
      <c r="F972" s="83">
        <f>'data '!U973</f>
        <v>0</v>
      </c>
      <c r="G972" s="83">
        <f t="shared" si="2"/>
        <v>0</v>
      </c>
    </row>
    <row r="973" ht="12.75" customHeight="1">
      <c r="A973" s="78">
        <f>'data '!A974</f>
        <v>39533</v>
      </c>
      <c r="B973" s="83">
        <f>'data '!K974</f>
        <v>484.4666522</v>
      </c>
      <c r="C973" s="83">
        <f t="shared" si="1"/>
        <v>484.4666522</v>
      </c>
      <c r="D973" s="83">
        <f>'data '!P974</f>
        <v>0</v>
      </c>
      <c r="E973" s="83">
        <f t="shared" si="3"/>
        <v>0</v>
      </c>
      <c r="F973" s="83">
        <f>'data '!U974</f>
        <v>0</v>
      </c>
      <c r="G973" s="83">
        <f t="shared" si="2"/>
        <v>0</v>
      </c>
    </row>
    <row r="974" ht="12.75" customHeight="1">
      <c r="A974" s="78">
        <f>'data '!A975</f>
        <v>39534</v>
      </c>
      <c r="B974" s="83">
        <f>'data '!K975</f>
        <v>484.4666522</v>
      </c>
      <c r="C974" s="83">
        <f t="shared" si="1"/>
        <v>484.4666522</v>
      </c>
      <c r="D974" s="83">
        <f>'data '!P975</f>
        <v>0</v>
      </c>
      <c r="E974" s="83">
        <f t="shared" si="3"/>
        <v>0</v>
      </c>
      <c r="F974" s="83">
        <f>'data '!U975</f>
        <v>0</v>
      </c>
      <c r="G974" s="83">
        <f t="shared" si="2"/>
        <v>0</v>
      </c>
    </row>
    <row r="975" ht="12.75" customHeight="1">
      <c r="A975" s="78">
        <f>'data '!A976</f>
        <v>39535</v>
      </c>
      <c r="B975" s="83">
        <f>'data '!K976</f>
        <v>484.4666522</v>
      </c>
      <c r="C975" s="83">
        <f t="shared" si="1"/>
        <v>484.4666522</v>
      </c>
      <c r="D975" s="83">
        <f>'data '!P976</f>
        <v>0</v>
      </c>
      <c r="E975" s="83">
        <f t="shared" si="3"/>
        <v>0</v>
      </c>
      <c r="F975" s="83">
        <f>'data '!U976</f>
        <v>0</v>
      </c>
      <c r="G975" s="83">
        <f t="shared" si="2"/>
        <v>0</v>
      </c>
    </row>
    <row r="976" ht="12.75" customHeight="1">
      <c r="A976" s="78">
        <f>'data '!A977</f>
        <v>39538</v>
      </c>
      <c r="B976" s="83">
        <f>'data '!K977</f>
        <v>484.4666522</v>
      </c>
      <c r="C976" s="83">
        <f t="shared" si="1"/>
        <v>484.4666522</v>
      </c>
      <c r="D976" s="83">
        <f>'data '!P977</f>
        <v>2301.341589</v>
      </c>
      <c r="E976" s="83">
        <f t="shared" si="3"/>
        <v>2301.341589</v>
      </c>
      <c r="F976" s="83">
        <f>'data '!U977</f>
        <v>0</v>
      </c>
      <c r="G976" s="83">
        <f t="shared" si="2"/>
        <v>0</v>
      </c>
    </row>
    <row r="977" ht="12.75" customHeight="1">
      <c r="A977" s="78">
        <f>'data '!A978</f>
        <v>39539</v>
      </c>
      <c r="B977" s="83">
        <f>'data '!K978</f>
        <v>484.4666522</v>
      </c>
      <c r="C977" s="83">
        <f t="shared" si="1"/>
        <v>484.4666522</v>
      </c>
      <c r="D977" s="83">
        <f>'data '!P978</f>
        <v>0</v>
      </c>
      <c r="E977" s="83">
        <f t="shared" si="3"/>
        <v>0</v>
      </c>
      <c r="F977" s="83">
        <f>'data '!U978</f>
        <v>10000</v>
      </c>
      <c r="G977" s="83">
        <f t="shared" si="2"/>
        <v>10000</v>
      </c>
    </row>
    <row r="978" ht="12.75" customHeight="1">
      <c r="A978" s="78">
        <f>'data '!A979</f>
        <v>39540</v>
      </c>
      <c r="B978" s="83">
        <f>'data '!K979</f>
        <v>484.4666522</v>
      </c>
      <c r="C978" s="83">
        <f t="shared" si="1"/>
        <v>484.4666522</v>
      </c>
      <c r="D978" s="83">
        <f>'data '!P979</f>
        <v>0</v>
      </c>
      <c r="E978" s="83">
        <f t="shared" si="3"/>
        <v>0</v>
      </c>
      <c r="F978" s="83">
        <f>'data '!U979</f>
        <v>0</v>
      </c>
      <c r="G978" s="83">
        <f t="shared" si="2"/>
        <v>0</v>
      </c>
    </row>
    <row r="979" ht="12.75" customHeight="1">
      <c r="A979" s="78">
        <f>'data '!A980</f>
        <v>39541</v>
      </c>
      <c r="B979" s="83">
        <f>'data '!K980</f>
        <v>484.4666522</v>
      </c>
      <c r="C979" s="83">
        <f t="shared" si="1"/>
        <v>484.4666522</v>
      </c>
      <c r="D979" s="83">
        <f>'data '!P980</f>
        <v>0</v>
      </c>
      <c r="E979" s="83">
        <f t="shared" si="3"/>
        <v>0</v>
      </c>
      <c r="F979" s="83">
        <f>'data '!U980</f>
        <v>0</v>
      </c>
      <c r="G979" s="83">
        <f t="shared" si="2"/>
        <v>0</v>
      </c>
    </row>
    <row r="980" ht="12.75" customHeight="1">
      <c r="A980" s="78">
        <f>'data '!A981</f>
        <v>39542</v>
      </c>
      <c r="B980" s="83">
        <f>'data '!K981</f>
        <v>484.4666522</v>
      </c>
      <c r="C980" s="83">
        <f t="shared" si="1"/>
        <v>484.4666522</v>
      </c>
      <c r="D980" s="83">
        <f>'data '!P981</f>
        <v>0</v>
      </c>
      <c r="E980" s="83">
        <f t="shared" si="3"/>
        <v>0</v>
      </c>
      <c r="F980" s="83">
        <f>'data '!U981</f>
        <v>0</v>
      </c>
      <c r="G980" s="83">
        <f t="shared" si="2"/>
        <v>0</v>
      </c>
    </row>
    <row r="981" ht="12.75" customHeight="1">
      <c r="A981" s="78">
        <f>'data '!A982</f>
        <v>39545</v>
      </c>
      <c r="B981" s="83">
        <f>'data '!K982</f>
        <v>484.4666522</v>
      </c>
      <c r="C981" s="83">
        <f t="shared" si="1"/>
        <v>484.4666522</v>
      </c>
      <c r="D981" s="83">
        <f>'data '!P982</f>
        <v>2301.341589</v>
      </c>
      <c r="E981" s="83">
        <f t="shared" si="3"/>
        <v>2301.341589</v>
      </c>
      <c r="F981" s="83">
        <f>'data '!U982</f>
        <v>0</v>
      </c>
      <c r="G981" s="83">
        <f t="shared" si="2"/>
        <v>0</v>
      </c>
    </row>
    <row r="982" ht="12.75" customHeight="1">
      <c r="A982" s="78">
        <f>'data '!A983</f>
        <v>39546</v>
      </c>
      <c r="B982" s="83">
        <f>'data '!K983</f>
        <v>484.4666522</v>
      </c>
      <c r="C982" s="83">
        <f t="shared" si="1"/>
        <v>484.4666522</v>
      </c>
      <c r="D982" s="83">
        <f>'data '!P983</f>
        <v>0</v>
      </c>
      <c r="E982" s="83">
        <f t="shared" si="3"/>
        <v>0</v>
      </c>
      <c r="F982" s="83">
        <f>'data '!U983</f>
        <v>0</v>
      </c>
      <c r="G982" s="83">
        <f t="shared" si="2"/>
        <v>0</v>
      </c>
    </row>
    <row r="983" ht="12.75" customHeight="1">
      <c r="A983" s="78">
        <f>'data '!A984</f>
        <v>39547</v>
      </c>
      <c r="B983" s="83">
        <f>'data '!K984</f>
        <v>484.4666522</v>
      </c>
      <c r="C983" s="83">
        <f t="shared" si="1"/>
        <v>484.4666522</v>
      </c>
      <c r="D983" s="83">
        <f>'data '!P984</f>
        <v>0</v>
      </c>
      <c r="E983" s="83">
        <f t="shared" si="3"/>
        <v>0</v>
      </c>
      <c r="F983" s="83">
        <f>'data '!U984</f>
        <v>0</v>
      </c>
      <c r="G983" s="83">
        <f t="shared" si="2"/>
        <v>0</v>
      </c>
    </row>
    <row r="984" ht="12.75" customHeight="1">
      <c r="A984" s="78">
        <f>'data '!A985</f>
        <v>39548</v>
      </c>
      <c r="B984" s="83">
        <f>'data '!K985</f>
        <v>484.4666522</v>
      </c>
      <c r="C984" s="83">
        <f t="shared" si="1"/>
        <v>484.4666522</v>
      </c>
      <c r="D984" s="83">
        <f>'data '!P985</f>
        <v>0</v>
      </c>
      <c r="E984" s="83">
        <f t="shared" si="3"/>
        <v>0</v>
      </c>
      <c r="F984" s="83">
        <f>'data '!U985</f>
        <v>0</v>
      </c>
      <c r="G984" s="83">
        <f t="shared" si="2"/>
        <v>0</v>
      </c>
    </row>
    <row r="985" ht="12.75" customHeight="1">
      <c r="A985" s="78">
        <f>'data '!A986</f>
        <v>39549</v>
      </c>
      <c r="B985" s="83">
        <f>'data '!K986</f>
        <v>484.4666522</v>
      </c>
      <c r="C985" s="83">
        <f t="shared" si="1"/>
        <v>484.4666522</v>
      </c>
      <c r="D985" s="83">
        <f>'data '!P986</f>
        <v>0</v>
      </c>
      <c r="E985" s="83">
        <f t="shared" si="3"/>
        <v>0</v>
      </c>
      <c r="F985" s="83">
        <f>'data '!U986</f>
        <v>0</v>
      </c>
      <c r="G985" s="83">
        <f t="shared" si="2"/>
        <v>0</v>
      </c>
    </row>
    <row r="986" ht="12.75" customHeight="1">
      <c r="A986" s="78">
        <f>'data '!A987</f>
        <v>39553</v>
      </c>
      <c r="B986" s="83">
        <f>'data '!K987</f>
        <v>484.4666522</v>
      </c>
      <c r="C986" s="83">
        <f t="shared" si="1"/>
        <v>484.4666522</v>
      </c>
      <c r="D986" s="83">
        <f>'data '!P987</f>
        <v>2301.341589</v>
      </c>
      <c r="E986" s="83">
        <f t="shared" si="3"/>
        <v>2301.341589</v>
      </c>
      <c r="F986" s="83">
        <f>'data '!U987</f>
        <v>0</v>
      </c>
      <c r="G986" s="83">
        <f t="shared" si="2"/>
        <v>0</v>
      </c>
    </row>
    <row r="987" ht="12.75" customHeight="1">
      <c r="A987" s="78">
        <f>'data '!A988</f>
        <v>39554</v>
      </c>
      <c r="B987" s="83">
        <f>'data '!K988</f>
        <v>484.4666522</v>
      </c>
      <c r="C987" s="83">
        <f t="shared" si="1"/>
        <v>484.4666522</v>
      </c>
      <c r="D987" s="83">
        <f>'data '!P988</f>
        <v>0</v>
      </c>
      <c r="E987" s="83">
        <f t="shared" si="3"/>
        <v>0</v>
      </c>
      <c r="F987" s="83">
        <f>'data '!U988</f>
        <v>0</v>
      </c>
      <c r="G987" s="83">
        <f t="shared" si="2"/>
        <v>0</v>
      </c>
    </row>
    <row r="988" ht="12.75" customHeight="1">
      <c r="A988" s="78">
        <f>'data '!A989</f>
        <v>39555</v>
      </c>
      <c r="B988" s="83">
        <f>'data '!K989</f>
        <v>484.4666522</v>
      </c>
      <c r="C988" s="83">
        <f t="shared" si="1"/>
        <v>484.4666522</v>
      </c>
      <c r="D988" s="83">
        <f>'data '!P989</f>
        <v>0</v>
      </c>
      <c r="E988" s="83">
        <f t="shared" si="3"/>
        <v>0</v>
      </c>
      <c r="F988" s="83">
        <f>'data '!U989</f>
        <v>0</v>
      </c>
      <c r="G988" s="83">
        <f t="shared" si="2"/>
        <v>0</v>
      </c>
    </row>
    <row r="989" ht="12.75" customHeight="1">
      <c r="A989" s="78">
        <f>'data '!A990</f>
        <v>39559</v>
      </c>
      <c r="B989" s="83">
        <f>'data '!K990</f>
        <v>484.4666522</v>
      </c>
      <c r="C989" s="83">
        <f t="shared" si="1"/>
        <v>484.4666522</v>
      </c>
      <c r="D989" s="83">
        <f>'data '!P990</f>
        <v>2301.341589</v>
      </c>
      <c r="E989" s="83">
        <f t="shared" si="3"/>
        <v>2301.341589</v>
      </c>
      <c r="F989" s="83">
        <f>'data '!U990</f>
        <v>0</v>
      </c>
      <c r="G989" s="83">
        <f t="shared" si="2"/>
        <v>0</v>
      </c>
    </row>
    <row r="990" ht="12.75" customHeight="1">
      <c r="A990" s="78">
        <f>'data '!A991</f>
        <v>39560</v>
      </c>
      <c r="B990" s="83">
        <f>'data '!K991</f>
        <v>484.4666522</v>
      </c>
      <c r="C990" s="83">
        <f t="shared" si="1"/>
        <v>484.4666522</v>
      </c>
      <c r="D990" s="83">
        <f>'data '!P991</f>
        <v>0</v>
      </c>
      <c r="E990" s="83">
        <f t="shared" si="3"/>
        <v>0</v>
      </c>
      <c r="F990" s="83">
        <f>'data '!U991</f>
        <v>0</v>
      </c>
      <c r="G990" s="83">
        <f t="shared" si="2"/>
        <v>0</v>
      </c>
    </row>
    <row r="991" ht="12.75" customHeight="1">
      <c r="A991" s="78">
        <f>'data '!A992</f>
        <v>39561</v>
      </c>
      <c r="B991" s="83">
        <f>'data '!K992</f>
        <v>484.4666522</v>
      </c>
      <c r="C991" s="83">
        <f t="shared" si="1"/>
        <v>484.4666522</v>
      </c>
      <c r="D991" s="83">
        <f>'data '!P992</f>
        <v>0</v>
      </c>
      <c r="E991" s="83">
        <f t="shared" si="3"/>
        <v>0</v>
      </c>
      <c r="F991" s="83">
        <f>'data '!U992</f>
        <v>0</v>
      </c>
      <c r="G991" s="83">
        <f t="shared" si="2"/>
        <v>0</v>
      </c>
    </row>
    <row r="992" ht="12.75" customHeight="1">
      <c r="A992" s="78">
        <f>'data '!A993</f>
        <v>39562</v>
      </c>
      <c r="B992" s="83">
        <f>'data '!K993</f>
        <v>484.4666522</v>
      </c>
      <c r="C992" s="83">
        <f t="shared" si="1"/>
        <v>484.4666522</v>
      </c>
      <c r="D992" s="83">
        <f>'data '!P993</f>
        <v>0</v>
      </c>
      <c r="E992" s="83">
        <f t="shared" si="3"/>
        <v>0</v>
      </c>
      <c r="F992" s="83">
        <f>'data '!U993</f>
        <v>0</v>
      </c>
      <c r="G992" s="83">
        <f t="shared" si="2"/>
        <v>0</v>
      </c>
    </row>
    <row r="993" ht="12.75" customHeight="1">
      <c r="A993" s="78">
        <f>'data '!A994</f>
        <v>39563</v>
      </c>
      <c r="B993" s="83">
        <f>'data '!K994</f>
        <v>484.4666522</v>
      </c>
      <c r="C993" s="83">
        <f t="shared" si="1"/>
        <v>484.4666522</v>
      </c>
      <c r="D993" s="83">
        <f>'data '!P994</f>
        <v>0</v>
      </c>
      <c r="E993" s="83">
        <f t="shared" si="3"/>
        <v>0</v>
      </c>
      <c r="F993" s="83">
        <f>'data '!U994</f>
        <v>0</v>
      </c>
      <c r="G993" s="83">
        <f t="shared" si="2"/>
        <v>0</v>
      </c>
    </row>
    <row r="994" ht="12.75" customHeight="1">
      <c r="A994" s="78">
        <f>'data '!A995</f>
        <v>39566</v>
      </c>
      <c r="B994" s="83">
        <f>'data '!K995</f>
        <v>484.4666522</v>
      </c>
      <c r="C994" s="83">
        <f t="shared" si="1"/>
        <v>484.4666522</v>
      </c>
      <c r="D994" s="83">
        <f>'data '!P995</f>
        <v>2301.341589</v>
      </c>
      <c r="E994" s="83">
        <f t="shared" si="3"/>
        <v>2301.341589</v>
      </c>
      <c r="F994" s="83">
        <f>'data '!U995</f>
        <v>0</v>
      </c>
      <c r="G994" s="83">
        <f t="shared" si="2"/>
        <v>0</v>
      </c>
    </row>
    <row r="995" ht="12.75" customHeight="1">
      <c r="A995" s="78">
        <f>'data '!A996</f>
        <v>39567</v>
      </c>
      <c r="B995" s="83">
        <f>'data '!K996</f>
        <v>484.4666522</v>
      </c>
      <c r="C995" s="83">
        <f t="shared" si="1"/>
        <v>484.4666522</v>
      </c>
      <c r="D995" s="83">
        <f>'data '!P996</f>
        <v>0</v>
      </c>
      <c r="E995" s="83">
        <f t="shared" si="3"/>
        <v>0</v>
      </c>
      <c r="F995" s="83">
        <f>'data '!U996</f>
        <v>0</v>
      </c>
      <c r="G995" s="83">
        <f t="shared" si="2"/>
        <v>0</v>
      </c>
    </row>
    <row r="996" ht="12.75" customHeight="1">
      <c r="A996" s="78">
        <f>'data '!A997</f>
        <v>39568</v>
      </c>
      <c r="B996" s="83">
        <f>'data '!K997</f>
        <v>484.4666522</v>
      </c>
      <c r="C996" s="83">
        <f t="shared" si="1"/>
        <v>484.4666522</v>
      </c>
      <c r="D996" s="83">
        <f>'data '!P997</f>
        <v>0</v>
      </c>
      <c r="E996" s="83">
        <f t="shared" si="3"/>
        <v>0</v>
      </c>
      <c r="F996" s="83">
        <f>'data '!U997</f>
        <v>0</v>
      </c>
      <c r="G996" s="83">
        <f t="shared" si="2"/>
        <v>0</v>
      </c>
    </row>
    <row r="997" ht="12.75" customHeight="1">
      <c r="A997" s="78">
        <f>'data '!A998</f>
        <v>39570</v>
      </c>
      <c r="B997" s="83">
        <f>'data '!K998</f>
        <v>484.4666522</v>
      </c>
      <c r="C997" s="83">
        <f t="shared" si="1"/>
        <v>484.4666522</v>
      </c>
      <c r="D997" s="83">
        <f>'data '!P998</f>
        <v>0</v>
      </c>
      <c r="E997" s="83">
        <f t="shared" si="3"/>
        <v>0</v>
      </c>
      <c r="F997" s="83">
        <f>'data '!U998</f>
        <v>10000</v>
      </c>
      <c r="G997" s="83">
        <f t="shared" si="2"/>
        <v>10000</v>
      </c>
    </row>
    <row r="998" ht="12.75" customHeight="1">
      <c r="A998" s="78">
        <f>'data '!A999</f>
        <v>39573</v>
      </c>
      <c r="B998" s="83">
        <f>'data '!K999</f>
        <v>484.4666522</v>
      </c>
      <c r="C998" s="83">
        <f t="shared" si="1"/>
        <v>484.4666522</v>
      </c>
      <c r="D998" s="83">
        <f>'data '!P999</f>
        <v>2301.341589</v>
      </c>
      <c r="E998" s="83">
        <f t="shared" si="3"/>
        <v>2301.341589</v>
      </c>
      <c r="F998" s="83">
        <f>'data '!U999</f>
        <v>0</v>
      </c>
      <c r="G998" s="83">
        <f t="shared" si="2"/>
        <v>0</v>
      </c>
    </row>
    <row r="999" ht="12.75" customHeight="1">
      <c r="A999" s="78">
        <f>'data '!A1000</f>
        <v>39574</v>
      </c>
      <c r="B999" s="83">
        <f>'data '!K1000</f>
        <v>484.4666522</v>
      </c>
      <c r="C999" s="83">
        <f t="shared" si="1"/>
        <v>484.4666522</v>
      </c>
      <c r="D999" s="83">
        <f>'data '!P1000</f>
        <v>0</v>
      </c>
      <c r="E999" s="83">
        <f t="shared" si="3"/>
        <v>0</v>
      </c>
      <c r="F999" s="83">
        <f>'data '!U1000</f>
        <v>0</v>
      </c>
      <c r="G999" s="83">
        <f t="shared" si="2"/>
        <v>0</v>
      </c>
    </row>
    <row r="1000" ht="12.75" customHeight="1">
      <c r="A1000" s="78">
        <f>'data '!A1001</f>
        <v>39575</v>
      </c>
      <c r="B1000" s="83">
        <f>'data '!K1001</f>
        <v>484.4666522</v>
      </c>
      <c r="C1000" s="83">
        <f t="shared" si="1"/>
        <v>484.4666522</v>
      </c>
      <c r="D1000" s="83">
        <f>'data '!P1001</f>
        <v>0</v>
      </c>
      <c r="E1000" s="83">
        <f t="shared" si="3"/>
        <v>0</v>
      </c>
      <c r="F1000" s="83">
        <f>'data '!U1001</f>
        <v>0</v>
      </c>
      <c r="G1000" s="83">
        <f t="shared" si="2"/>
        <v>0</v>
      </c>
    </row>
    <row r="1001" ht="12.75" customHeight="1">
      <c r="A1001" s="78">
        <f>'data '!A1002</f>
        <v>39576</v>
      </c>
      <c r="B1001" s="83">
        <f>'data '!K1002</f>
        <v>484.4666522</v>
      </c>
      <c r="C1001" s="83">
        <f t="shared" si="1"/>
        <v>484.4666522</v>
      </c>
      <c r="D1001" s="83">
        <f>'data '!P1002</f>
        <v>0</v>
      </c>
      <c r="E1001" s="83">
        <f t="shared" si="3"/>
        <v>0</v>
      </c>
      <c r="F1001" s="83">
        <f>'data '!U1002</f>
        <v>0</v>
      </c>
      <c r="G1001" s="83">
        <f t="shared" si="2"/>
        <v>0</v>
      </c>
    </row>
    <row r="1002" ht="12.75" customHeight="1">
      <c r="A1002" s="78">
        <f>'data '!A1003</f>
        <v>39577</v>
      </c>
      <c r="B1002" s="83">
        <f>'data '!K1003</f>
        <v>484.4666522</v>
      </c>
      <c r="C1002" s="83">
        <f t="shared" si="1"/>
        <v>484.4666522</v>
      </c>
      <c r="D1002" s="83">
        <f>'data '!P1003</f>
        <v>0</v>
      </c>
      <c r="E1002" s="83">
        <f t="shared" si="3"/>
        <v>0</v>
      </c>
      <c r="F1002" s="83">
        <f>'data '!U1003</f>
        <v>0</v>
      </c>
      <c r="G1002" s="83">
        <f t="shared" si="2"/>
        <v>0</v>
      </c>
    </row>
    <row r="1003" ht="12.75" customHeight="1">
      <c r="A1003" s="78">
        <f>'data '!A1004</f>
        <v>39580</v>
      </c>
      <c r="B1003" s="83">
        <f>'data '!K1004</f>
        <v>484.4666522</v>
      </c>
      <c r="C1003" s="83">
        <f t="shared" si="1"/>
        <v>484.4666522</v>
      </c>
      <c r="D1003" s="83">
        <f>'data '!P1004</f>
        <v>2301.341589</v>
      </c>
      <c r="E1003" s="83">
        <f t="shared" si="3"/>
        <v>2301.341589</v>
      </c>
      <c r="F1003" s="83">
        <f>'data '!U1004</f>
        <v>0</v>
      </c>
      <c r="G1003" s="83">
        <f t="shared" si="2"/>
        <v>0</v>
      </c>
    </row>
    <row r="1004" ht="12.75" customHeight="1">
      <c r="A1004" s="78">
        <f>'data '!A1005</f>
        <v>39581</v>
      </c>
      <c r="B1004" s="83">
        <f>'data '!K1005</f>
        <v>484.4666522</v>
      </c>
      <c r="C1004" s="83">
        <f t="shared" si="1"/>
        <v>484.4666522</v>
      </c>
      <c r="D1004" s="83">
        <f>'data '!P1005</f>
        <v>0</v>
      </c>
      <c r="E1004" s="83">
        <f t="shared" si="3"/>
        <v>0</v>
      </c>
      <c r="F1004" s="83">
        <f>'data '!U1005</f>
        <v>0</v>
      </c>
      <c r="G1004" s="83">
        <f t="shared" si="2"/>
        <v>0</v>
      </c>
    </row>
    <row r="1005" ht="12.75" customHeight="1">
      <c r="A1005" s="78">
        <f>'data '!A1006</f>
        <v>39582</v>
      </c>
      <c r="B1005" s="83">
        <f>'data '!K1006</f>
        <v>484.4666522</v>
      </c>
      <c r="C1005" s="83">
        <f t="shared" si="1"/>
        <v>484.4666522</v>
      </c>
      <c r="D1005" s="83">
        <f>'data '!P1006</f>
        <v>0</v>
      </c>
      <c r="E1005" s="83">
        <f t="shared" si="3"/>
        <v>0</v>
      </c>
      <c r="F1005" s="83">
        <f>'data '!U1006</f>
        <v>0</v>
      </c>
      <c r="G1005" s="83">
        <f t="shared" si="2"/>
        <v>0</v>
      </c>
    </row>
    <row r="1006" ht="12.75" customHeight="1">
      <c r="A1006" s="78">
        <f>'data '!A1007</f>
        <v>39583</v>
      </c>
      <c r="B1006" s="83">
        <f>'data '!K1007</f>
        <v>484.4666522</v>
      </c>
      <c r="C1006" s="83">
        <f t="shared" si="1"/>
        <v>484.4666522</v>
      </c>
      <c r="D1006" s="83">
        <f>'data '!P1007</f>
        <v>0</v>
      </c>
      <c r="E1006" s="83">
        <f t="shared" si="3"/>
        <v>0</v>
      </c>
      <c r="F1006" s="83">
        <f>'data '!U1007</f>
        <v>0</v>
      </c>
      <c r="G1006" s="83">
        <f t="shared" si="2"/>
        <v>0</v>
      </c>
    </row>
    <row r="1007" ht="12.75" customHeight="1">
      <c r="A1007" s="78">
        <f>'data '!A1008</f>
        <v>39584</v>
      </c>
      <c r="B1007" s="83">
        <f>'data '!K1008</f>
        <v>484.4666522</v>
      </c>
      <c r="C1007" s="83">
        <f t="shared" si="1"/>
        <v>484.4666522</v>
      </c>
      <c r="D1007" s="83">
        <f>'data '!P1008</f>
        <v>0</v>
      </c>
      <c r="E1007" s="83">
        <f t="shared" si="3"/>
        <v>0</v>
      </c>
      <c r="F1007" s="83">
        <f>'data '!U1008</f>
        <v>0</v>
      </c>
      <c r="G1007" s="83">
        <f t="shared" si="2"/>
        <v>0</v>
      </c>
    </row>
    <row r="1008" ht="12.75" customHeight="1">
      <c r="A1008" s="78">
        <f>'data '!A1009</f>
        <v>39588</v>
      </c>
      <c r="B1008" s="83">
        <f>'data '!K1009</f>
        <v>484.4666522</v>
      </c>
      <c r="C1008" s="83">
        <f t="shared" si="1"/>
        <v>484.4666522</v>
      </c>
      <c r="D1008" s="83">
        <f>'data '!P1009</f>
        <v>2301.341589</v>
      </c>
      <c r="E1008" s="83">
        <f t="shared" si="3"/>
        <v>2301.341589</v>
      </c>
      <c r="F1008" s="83">
        <f>'data '!U1009</f>
        <v>0</v>
      </c>
      <c r="G1008" s="83">
        <f t="shared" si="2"/>
        <v>0</v>
      </c>
    </row>
    <row r="1009" ht="12.75" customHeight="1">
      <c r="A1009" s="78">
        <f>'data '!A1010</f>
        <v>39589</v>
      </c>
      <c r="B1009" s="83">
        <f>'data '!K1010</f>
        <v>484.4666522</v>
      </c>
      <c r="C1009" s="83">
        <f t="shared" si="1"/>
        <v>484.4666522</v>
      </c>
      <c r="D1009" s="83">
        <f>'data '!P1010</f>
        <v>0</v>
      </c>
      <c r="E1009" s="83">
        <f t="shared" si="3"/>
        <v>0</v>
      </c>
      <c r="F1009" s="83">
        <f>'data '!U1010</f>
        <v>0</v>
      </c>
      <c r="G1009" s="83">
        <f t="shared" si="2"/>
        <v>0</v>
      </c>
    </row>
    <row r="1010" ht="12.75" customHeight="1">
      <c r="A1010" s="78">
        <f>'data '!A1011</f>
        <v>39590</v>
      </c>
      <c r="B1010" s="83">
        <f>'data '!K1011</f>
        <v>484.4666522</v>
      </c>
      <c r="C1010" s="83">
        <f t="shared" si="1"/>
        <v>484.4666522</v>
      </c>
      <c r="D1010" s="83">
        <f>'data '!P1011</f>
        <v>0</v>
      </c>
      <c r="E1010" s="83">
        <f t="shared" si="3"/>
        <v>0</v>
      </c>
      <c r="F1010" s="83">
        <f>'data '!U1011</f>
        <v>0</v>
      </c>
      <c r="G1010" s="83">
        <f t="shared" si="2"/>
        <v>0</v>
      </c>
    </row>
    <row r="1011" ht="12.75" customHeight="1">
      <c r="A1011" s="78">
        <f>'data '!A1012</f>
        <v>39591</v>
      </c>
      <c r="B1011" s="83">
        <f>'data '!K1012</f>
        <v>484.4666522</v>
      </c>
      <c r="C1011" s="83">
        <f t="shared" si="1"/>
        <v>484.4666522</v>
      </c>
      <c r="D1011" s="83">
        <f>'data '!P1012</f>
        <v>0</v>
      </c>
      <c r="E1011" s="83">
        <f t="shared" si="3"/>
        <v>0</v>
      </c>
      <c r="F1011" s="83">
        <f>'data '!U1012</f>
        <v>0</v>
      </c>
      <c r="G1011" s="83">
        <f t="shared" si="2"/>
        <v>0</v>
      </c>
    </row>
    <row r="1012" ht="12.75" customHeight="1">
      <c r="A1012" s="78">
        <f>'data '!A1013</f>
        <v>39594</v>
      </c>
      <c r="B1012" s="83">
        <f>'data '!K1013</f>
        <v>484.4666522</v>
      </c>
      <c r="C1012" s="83">
        <f t="shared" si="1"/>
        <v>484.4666522</v>
      </c>
      <c r="D1012" s="83">
        <f>'data '!P1013</f>
        <v>2301.341589</v>
      </c>
      <c r="E1012" s="83">
        <f t="shared" si="3"/>
        <v>2301.341589</v>
      </c>
      <c r="F1012" s="83">
        <f>'data '!U1013</f>
        <v>0</v>
      </c>
      <c r="G1012" s="83">
        <f t="shared" si="2"/>
        <v>0</v>
      </c>
    </row>
    <row r="1013" ht="12.75" customHeight="1">
      <c r="A1013" s="78">
        <f>'data '!A1014</f>
        <v>39595</v>
      </c>
      <c r="B1013" s="83">
        <f>'data '!K1014</f>
        <v>484.4666522</v>
      </c>
      <c r="C1013" s="83">
        <f t="shared" si="1"/>
        <v>484.4666522</v>
      </c>
      <c r="D1013" s="83">
        <f>'data '!P1014</f>
        <v>0</v>
      </c>
      <c r="E1013" s="83">
        <f t="shared" si="3"/>
        <v>0</v>
      </c>
      <c r="F1013" s="83">
        <f>'data '!U1014</f>
        <v>0</v>
      </c>
      <c r="G1013" s="83">
        <f t="shared" si="2"/>
        <v>0</v>
      </c>
    </row>
    <row r="1014" ht="12.75" customHeight="1">
      <c r="A1014" s="78">
        <f>'data '!A1015</f>
        <v>39596</v>
      </c>
      <c r="B1014" s="83">
        <f>'data '!K1015</f>
        <v>484.4666522</v>
      </c>
      <c r="C1014" s="83">
        <f t="shared" si="1"/>
        <v>484.4666522</v>
      </c>
      <c r="D1014" s="83">
        <f>'data '!P1015</f>
        <v>0</v>
      </c>
      <c r="E1014" s="83">
        <f t="shared" si="3"/>
        <v>0</v>
      </c>
      <c r="F1014" s="83">
        <f>'data '!U1015</f>
        <v>0</v>
      </c>
      <c r="G1014" s="83">
        <f t="shared" si="2"/>
        <v>0</v>
      </c>
    </row>
    <row r="1015" ht="12.75" customHeight="1">
      <c r="A1015" s="78">
        <f>'data '!A1016</f>
        <v>39597</v>
      </c>
      <c r="B1015" s="83">
        <f>'data '!K1016</f>
        <v>484.4666522</v>
      </c>
      <c r="C1015" s="83">
        <f t="shared" si="1"/>
        <v>484.4666522</v>
      </c>
      <c r="D1015" s="83">
        <f>'data '!P1016</f>
        <v>0</v>
      </c>
      <c r="E1015" s="83">
        <f t="shared" si="3"/>
        <v>0</v>
      </c>
      <c r="F1015" s="83">
        <f>'data '!U1016</f>
        <v>0</v>
      </c>
      <c r="G1015" s="83">
        <f t="shared" si="2"/>
        <v>0</v>
      </c>
    </row>
    <row r="1016" ht="12.75" customHeight="1">
      <c r="A1016" s="78">
        <f>'data '!A1017</f>
        <v>39598</v>
      </c>
      <c r="B1016" s="83">
        <f>'data '!K1017</f>
        <v>484.4666522</v>
      </c>
      <c r="C1016" s="83">
        <f t="shared" si="1"/>
        <v>484.4666522</v>
      </c>
      <c r="D1016" s="83">
        <f>'data '!P1017</f>
        <v>0</v>
      </c>
      <c r="E1016" s="83">
        <f t="shared" si="3"/>
        <v>0</v>
      </c>
      <c r="F1016" s="83">
        <f>'data '!U1017</f>
        <v>0</v>
      </c>
      <c r="G1016" s="83">
        <f t="shared" si="2"/>
        <v>0</v>
      </c>
    </row>
    <row r="1017" ht="12.75" customHeight="1">
      <c r="A1017" s="78">
        <f>'data '!A1018</f>
        <v>39601</v>
      </c>
      <c r="B1017" s="83">
        <f>'data '!K1018</f>
        <v>484.4666522</v>
      </c>
      <c r="C1017" s="83">
        <f t="shared" si="1"/>
        <v>484.4666522</v>
      </c>
      <c r="D1017" s="83">
        <f>'data '!P1018</f>
        <v>2301.341589</v>
      </c>
      <c r="E1017" s="83">
        <f t="shared" si="3"/>
        <v>2301.341589</v>
      </c>
      <c r="F1017" s="83">
        <f>'data '!U1018</f>
        <v>10000</v>
      </c>
      <c r="G1017" s="83">
        <f t="shared" si="2"/>
        <v>10000</v>
      </c>
    </row>
    <row r="1018" ht="12.75" customHeight="1">
      <c r="A1018" s="78">
        <f>'data '!A1019</f>
        <v>39602</v>
      </c>
      <c r="B1018" s="83">
        <f>'data '!K1019</f>
        <v>484.4666522</v>
      </c>
      <c r="C1018" s="83">
        <f t="shared" si="1"/>
        <v>484.4666522</v>
      </c>
      <c r="D1018" s="83">
        <f>'data '!P1019</f>
        <v>0</v>
      </c>
      <c r="E1018" s="83">
        <f t="shared" si="3"/>
        <v>0</v>
      </c>
      <c r="F1018" s="83">
        <f>'data '!U1019</f>
        <v>0</v>
      </c>
      <c r="G1018" s="83">
        <f t="shared" si="2"/>
        <v>0</v>
      </c>
    </row>
    <row r="1019" ht="12.75" customHeight="1">
      <c r="A1019" s="78">
        <f>'data '!A1020</f>
        <v>39603</v>
      </c>
      <c r="B1019" s="83">
        <f>'data '!K1020</f>
        <v>484.4666522</v>
      </c>
      <c r="C1019" s="83">
        <f t="shared" si="1"/>
        <v>484.4666522</v>
      </c>
      <c r="D1019" s="83">
        <f>'data '!P1020</f>
        <v>0</v>
      </c>
      <c r="E1019" s="83">
        <f t="shared" si="3"/>
        <v>0</v>
      </c>
      <c r="F1019" s="83">
        <f>'data '!U1020</f>
        <v>0</v>
      </c>
      <c r="G1019" s="83">
        <f t="shared" si="2"/>
        <v>0</v>
      </c>
    </row>
    <row r="1020" ht="12.75" customHeight="1">
      <c r="A1020" s="78">
        <f>'data '!A1021</f>
        <v>39604</v>
      </c>
      <c r="B1020" s="83">
        <f>'data '!K1021</f>
        <v>484.4666522</v>
      </c>
      <c r="C1020" s="83">
        <f t="shared" si="1"/>
        <v>484.4666522</v>
      </c>
      <c r="D1020" s="83">
        <f>'data '!P1021</f>
        <v>0</v>
      </c>
      <c r="E1020" s="83">
        <f t="shared" si="3"/>
        <v>0</v>
      </c>
      <c r="F1020" s="83">
        <f>'data '!U1021</f>
        <v>0</v>
      </c>
      <c r="G1020" s="83">
        <f t="shared" si="2"/>
        <v>0</v>
      </c>
    </row>
    <row r="1021" ht="12.75" customHeight="1">
      <c r="A1021" s="78">
        <f>'data '!A1022</f>
        <v>39605</v>
      </c>
      <c r="B1021" s="83">
        <f>'data '!K1022</f>
        <v>484.4666522</v>
      </c>
      <c r="C1021" s="83">
        <f t="shared" si="1"/>
        <v>484.4666522</v>
      </c>
      <c r="D1021" s="83">
        <f>'data '!P1022</f>
        <v>0</v>
      </c>
      <c r="E1021" s="83">
        <f t="shared" si="3"/>
        <v>0</v>
      </c>
      <c r="F1021" s="83">
        <f>'data '!U1022</f>
        <v>0</v>
      </c>
      <c r="G1021" s="83">
        <f t="shared" si="2"/>
        <v>0</v>
      </c>
    </row>
    <row r="1022" ht="12.75" customHeight="1">
      <c r="A1022" s="78">
        <f>'data '!A1023</f>
        <v>39608</v>
      </c>
      <c r="B1022" s="83">
        <f>'data '!K1023</f>
        <v>484.4666522</v>
      </c>
      <c r="C1022" s="83">
        <f t="shared" si="1"/>
        <v>484.4666522</v>
      </c>
      <c r="D1022" s="83">
        <f>'data '!P1023</f>
        <v>2301.341589</v>
      </c>
      <c r="E1022" s="83">
        <f t="shared" si="3"/>
        <v>2301.341589</v>
      </c>
      <c r="F1022" s="83">
        <f>'data '!U1023</f>
        <v>0</v>
      </c>
      <c r="G1022" s="83">
        <f t="shared" si="2"/>
        <v>0</v>
      </c>
    </row>
    <row r="1023" ht="12.75" customHeight="1">
      <c r="A1023" s="78">
        <f>'data '!A1024</f>
        <v>39609</v>
      </c>
      <c r="B1023" s="83">
        <f>'data '!K1024</f>
        <v>484.4666522</v>
      </c>
      <c r="C1023" s="83">
        <f t="shared" si="1"/>
        <v>484.4666522</v>
      </c>
      <c r="D1023" s="83">
        <f>'data '!P1024</f>
        <v>0</v>
      </c>
      <c r="E1023" s="83">
        <f t="shared" si="3"/>
        <v>0</v>
      </c>
      <c r="F1023" s="83">
        <f>'data '!U1024</f>
        <v>0</v>
      </c>
      <c r="G1023" s="83">
        <f t="shared" si="2"/>
        <v>0</v>
      </c>
    </row>
    <row r="1024" ht="12.75" customHeight="1">
      <c r="A1024" s="78">
        <f>'data '!A1025</f>
        <v>39610</v>
      </c>
      <c r="B1024" s="83">
        <f>'data '!K1025</f>
        <v>484.4666522</v>
      </c>
      <c r="C1024" s="83">
        <f t="shared" si="1"/>
        <v>484.4666522</v>
      </c>
      <c r="D1024" s="83">
        <f>'data '!P1025</f>
        <v>0</v>
      </c>
      <c r="E1024" s="83">
        <f t="shared" si="3"/>
        <v>0</v>
      </c>
      <c r="F1024" s="83">
        <f>'data '!U1025</f>
        <v>0</v>
      </c>
      <c r="G1024" s="83">
        <f t="shared" si="2"/>
        <v>0</v>
      </c>
    </row>
    <row r="1025" ht="12.75" customHeight="1">
      <c r="A1025" s="78">
        <f>'data '!A1026</f>
        <v>39611</v>
      </c>
      <c r="B1025" s="83">
        <f>'data '!K1026</f>
        <v>484.4666522</v>
      </c>
      <c r="C1025" s="83">
        <f t="shared" si="1"/>
        <v>484.4666522</v>
      </c>
      <c r="D1025" s="83">
        <f>'data '!P1026</f>
        <v>0</v>
      </c>
      <c r="E1025" s="83">
        <f t="shared" si="3"/>
        <v>0</v>
      </c>
      <c r="F1025" s="83">
        <f>'data '!U1026</f>
        <v>0</v>
      </c>
      <c r="G1025" s="83">
        <f t="shared" si="2"/>
        <v>0</v>
      </c>
    </row>
    <row r="1026" ht="12.75" customHeight="1">
      <c r="A1026" s="78">
        <f>'data '!A1027</f>
        <v>39612</v>
      </c>
      <c r="B1026" s="83">
        <f>'data '!K1027</f>
        <v>484.4666522</v>
      </c>
      <c r="C1026" s="83">
        <f t="shared" si="1"/>
        <v>484.4666522</v>
      </c>
      <c r="D1026" s="83">
        <f>'data '!P1027</f>
        <v>0</v>
      </c>
      <c r="E1026" s="83">
        <f t="shared" si="3"/>
        <v>0</v>
      </c>
      <c r="F1026" s="83">
        <f>'data '!U1027</f>
        <v>0</v>
      </c>
      <c r="G1026" s="83">
        <f t="shared" si="2"/>
        <v>0</v>
      </c>
    </row>
    <row r="1027" ht="12.75" customHeight="1">
      <c r="A1027" s="78">
        <f>'data '!A1028</f>
        <v>39615</v>
      </c>
      <c r="B1027" s="83">
        <f>'data '!K1028</f>
        <v>484.4666522</v>
      </c>
      <c r="C1027" s="83">
        <f t="shared" si="1"/>
        <v>484.4666522</v>
      </c>
      <c r="D1027" s="83">
        <f>'data '!P1028</f>
        <v>2301.341589</v>
      </c>
      <c r="E1027" s="83">
        <f t="shared" si="3"/>
        <v>2301.341589</v>
      </c>
      <c r="F1027" s="83">
        <f>'data '!U1028</f>
        <v>0</v>
      </c>
      <c r="G1027" s="83">
        <f t="shared" si="2"/>
        <v>0</v>
      </c>
    </row>
    <row r="1028" ht="12.75" customHeight="1">
      <c r="A1028" s="78">
        <f>'data '!A1029</f>
        <v>39616</v>
      </c>
      <c r="B1028" s="83">
        <f>'data '!K1029</f>
        <v>484.4666522</v>
      </c>
      <c r="C1028" s="83">
        <f t="shared" si="1"/>
        <v>484.4666522</v>
      </c>
      <c r="D1028" s="83">
        <f>'data '!P1029</f>
        <v>0</v>
      </c>
      <c r="E1028" s="83">
        <f t="shared" si="3"/>
        <v>0</v>
      </c>
      <c r="F1028" s="83">
        <f>'data '!U1029</f>
        <v>0</v>
      </c>
      <c r="G1028" s="83">
        <f t="shared" si="2"/>
        <v>0</v>
      </c>
    </row>
    <row r="1029" ht="12.75" customHeight="1">
      <c r="A1029" s="78">
        <f>'data '!A1030</f>
        <v>39617</v>
      </c>
      <c r="B1029" s="83">
        <f>'data '!K1030</f>
        <v>484.4666522</v>
      </c>
      <c r="C1029" s="83">
        <f t="shared" si="1"/>
        <v>484.4666522</v>
      </c>
      <c r="D1029" s="83">
        <f>'data '!P1030</f>
        <v>0</v>
      </c>
      <c r="E1029" s="83">
        <f t="shared" si="3"/>
        <v>0</v>
      </c>
      <c r="F1029" s="83">
        <f>'data '!U1030</f>
        <v>0</v>
      </c>
      <c r="G1029" s="83">
        <f t="shared" si="2"/>
        <v>0</v>
      </c>
    </row>
    <row r="1030" ht="12.75" customHeight="1">
      <c r="A1030" s="78">
        <f>'data '!A1031</f>
        <v>39618</v>
      </c>
      <c r="B1030" s="83">
        <f>'data '!K1031</f>
        <v>484.4666522</v>
      </c>
      <c r="C1030" s="83">
        <f t="shared" si="1"/>
        <v>484.4666522</v>
      </c>
      <c r="D1030" s="83">
        <f>'data '!P1031</f>
        <v>0</v>
      </c>
      <c r="E1030" s="83">
        <f t="shared" si="3"/>
        <v>0</v>
      </c>
      <c r="F1030" s="83">
        <f>'data '!U1031</f>
        <v>0</v>
      </c>
      <c r="G1030" s="83">
        <f t="shared" si="2"/>
        <v>0</v>
      </c>
    </row>
    <row r="1031" ht="12.75" customHeight="1">
      <c r="A1031" s="78">
        <f>'data '!A1032</f>
        <v>39619</v>
      </c>
      <c r="B1031" s="83">
        <f>'data '!K1032</f>
        <v>484.4666522</v>
      </c>
      <c r="C1031" s="83">
        <f t="shared" si="1"/>
        <v>484.4666522</v>
      </c>
      <c r="D1031" s="83">
        <f>'data '!P1032</f>
        <v>0</v>
      </c>
      <c r="E1031" s="83">
        <f t="shared" si="3"/>
        <v>0</v>
      </c>
      <c r="F1031" s="83">
        <f>'data '!U1032</f>
        <v>0</v>
      </c>
      <c r="G1031" s="83">
        <f t="shared" si="2"/>
        <v>0</v>
      </c>
    </row>
    <row r="1032" ht="12.75" customHeight="1">
      <c r="A1032" s="78">
        <f>'data '!A1033</f>
        <v>39622</v>
      </c>
      <c r="B1032" s="83">
        <f>'data '!K1033</f>
        <v>484.4666522</v>
      </c>
      <c r="C1032" s="83">
        <f t="shared" si="1"/>
        <v>484.4666522</v>
      </c>
      <c r="D1032" s="83">
        <f>'data '!P1033</f>
        <v>2301.341589</v>
      </c>
      <c r="E1032" s="83">
        <f t="shared" si="3"/>
        <v>2301.341589</v>
      </c>
      <c r="F1032" s="83">
        <f>'data '!U1033</f>
        <v>0</v>
      </c>
      <c r="G1032" s="83">
        <f t="shared" si="2"/>
        <v>0</v>
      </c>
    </row>
    <row r="1033" ht="12.75" customHeight="1">
      <c r="A1033" s="78">
        <f>'data '!A1034</f>
        <v>39623</v>
      </c>
      <c r="B1033" s="83">
        <f>'data '!K1034</f>
        <v>484.4666522</v>
      </c>
      <c r="C1033" s="83">
        <f t="shared" si="1"/>
        <v>484.4666522</v>
      </c>
      <c r="D1033" s="83">
        <f>'data '!P1034</f>
        <v>0</v>
      </c>
      <c r="E1033" s="83">
        <f t="shared" si="3"/>
        <v>0</v>
      </c>
      <c r="F1033" s="83">
        <f>'data '!U1034</f>
        <v>0</v>
      </c>
      <c r="G1033" s="83">
        <f t="shared" si="2"/>
        <v>0</v>
      </c>
    </row>
    <row r="1034" ht="12.75" customHeight="1">
      <c r="A1034" s="78">
        <f>'data '!A1035</f>
        <v>39624</v>
      </c>
      <c r="B1034" s="83">
        <f>'data '!K1035</f>
        <v>484.4666522</v>
      </c>
      <c r="C1034" s="83">
        <f t="shared" si="1"/>
        <v>484.4666522</v>
      </c>
      <c r="D1034" s="83">
        <f>'data '!P1035</f>
        <v>0</v>
      </c>
      <c r="E1034" s="83">
        <f t="shared" si="3"/>
        <v>0</v>
      </c>
      <c r="F1034" s="83">
        <f>'data '!U1035</f>
        <v>0</v>
      </c>
      <c r="G1034" s="83">
        <f t="shared" si="2"/>
        <v>0</v>
      </c>
    </row>
    <row r="1035" ht="12.75" customHeight="1">
      <c r="A1035" s="78">
        <f>'data '!A1036</f>
        <v>39625</v>
      </c>
      <c r="B1035" s="83">
        <f>'data '!K1036</f>
        <v>484.4666522</v>
      </c>
      <c r="C1035" s="83">
        <f t="shared" si="1"/>
        <v>484.4666522</v>
      </c>
      <c r="D1035" s="83">
        <f>'data '!P1036</f>
        <v>0</v>
      </c>
      <c r="E1035" s="83">
        <f t="shared" si="3"/>
        <v>0</v>
      </c>
      <c r="F1035" s="83">
        <f>'data '!U1036</f>
        <v>0</v>
      </c>
      <c r="G1035" s="83">
        <f t="shared" si="2"/>
        <v>0</v>
      </c>
    </row>
    <row r="1036" ht="12.75" customHeight="1">
      <c r="A1036" s="78">
        <f>'data '!A1037</f>
        <v>39626</v>
      </c>
      <c r="B1036" s="83">
        <f>'data '!K1037</f>
        <v>484.4666522</v>
      </c>
      <c r="C1036" s="83">
        <f t="shared" si="1"/>
        <v>484.4666522</v>
      </c>
      <c r="D1036" s="83">
        <f>'data '!P1037</f>
        <v>0</v>
      </c>
      <c r="E1036" s="83">
        <f t="shared" si="3"/>
        <v>0</v>
      </c>
      <c r="F1036" s="83">
        <f>'data '!U1037</f>
        <v>0</v>
      </c>
      <c r="G1036" s="83">
        <f t="shared" si="2"/>
        <v>0</v>
      </c>
    </row>
    <row r="1037" ht="12.75" customHeight="1">
      <c r="A1037" s="78">
        <f>'data '!A1038</f>
        <v>39629</v>
      </c>
      <c r="B1037" s="83">
        <f>'data '!K1038</f>
        <v>484.4666522</v>
      </c>
      <c r="C1037" s="83">
        <f t="shared" si="1"/>
        <v>484.4666522</v>
      </c>
      <c r="D1037" s="83">
        <f>'data '!P1038</f>
        <v>2301.341589</v>
      </c>
      <c r="E1037" s="83">
        <f t="shared" si="3"/>
        <v>2301.341589</v>
      </c>
      <c r="F1037" s="83">
        <f>'data '!U1038</f>
        <v>0</v>
      </c>
      <c r="G1037" s="83">
        <f t="shared" si="2"/>
        <v>0</v>
      </c>
    </row>
    <row r="1038" ht="12.75" customHeight="1">
      <c r="A1038" s="78">
        <f>'data '!A1039</f>
        <v>39630</v>
      </c>
      <c r="B1038" s="83">
        <f>'data '!K1039</f>
        <v>484.4666522</v>
      </c>
      <c r="C1038" s="83">
        <f t="shared" si="1"/>
        <v>484.4666522</v>
      </c>
      <c r="D1038" s="83">
        <f>'data '!P1039</f>
        <v>0</v>
      </c>
      <c r="E1038" s="83">
        <f t="shared" si="3"/>
        <v>0</v>
      </c>
      <c r="F1038" s="83">
        <f>'data '!U1039</f>
        <v>10000</v>
      </c>
      <c r="G1038" s="83">
        <f t="shared" si="2"/>
        <v>10000</v>
      </c>
    </row>
    <row r="1039" ht="12.75" customHeight="1">
      <c r="A1039" s="78">
        <f>'data '!A1040</f>
        <v>39631</v>
      </c>
      <c r="B1039" s="83">
        <f>'data '!K1040</f>
        <v>484.4666522</v>
      </c>
      <c r="C1039" s="83">
        <f t="shared" si="1"/>
        <v>484.4666522</v>
      </c>
      <c r="D1039" s="83">
        <f>'data '!P1040</f>
        <v>0</v>
      </c>
      <c r="E1039" s="83">
        <f t="shared" si="3"/>
        <v>0</v>
      </c>
      <c r="F1039" s="83">
        <f>'data '!U1040</f>
        <v>0</v>
      </c>
      <c r="G1039" s="83">
        <f t="shared" si="2"/>
        <v>0</v>
      </c>
    </row>
    <row r="1040" ht="12.75" customHeight="1">
      <c r="A1040" s="78">
        <f>'data '!A1041</f>
        <v>39632</v>
      </c>
      <c r="B1040" s="83">
        <f>'data '!K1041</f>
        <v>484.4666522</v>
      </c>
      <c r="C1040" s="83">
        <f t="shared" si="1"/>
        <v>484.4666522</v>
      </c>
      <c r="D1040" s="83">
        <f>'data '!P1041</f>
        <v>0</v>
      </c>
      <c r="E1040" s="83">
        <f t="shared" si="3"/>
        <v>0</v>
      </c>
      <c r="F1040" s="83">
        <f>'data '!U1041</f>
        <v>0</v>
      </c>
      <c r="G1040" s="83">
        <f t="shared" si="2"/>
        <v>0</v>
      </c>
    </row>
    <row r="1041" ht="12.75" customHeight="1">
      <c r="A1041" s="78">
        <f>'data '!A1042</f>
        <v>39633</v>
      </c>
      <c r="B1041" s="83">
        <f>'data '!K1042</f>
        <v>484.4666522</v>
      </c>
      <c r="C1041" s="83">
        <f t="shared" si="1"/>
        <v>484.4666522</v>
      </c>
      <c r="D1041" s="83">
        <f>'data '!P1042</f>
        <v>0</v>
      </c>
      <c r="E1041" s="83">
        <f t="shared" si="3"/>
        <v>0</v>
      </c>
      <c r="F1041" s="83">
        <f>'data '!U1042</f>
        <v>0</v>
      </c>
      <c r="G1041" s="83">
        <f t="shared" si="2"/>
        <v>0</v>
      </c>
    </row>
    <row r="1042" ht="12.75" customHeight="1">
      <c r="A1042" s="78">
        <f>'data '!A1043</f>
        <v>39636</v>
      </c>
      <c r="B1042" s="83">
        <f>'data '!K1043</f>
        <v>484.4666522</v>
      </c>
      <c r="C1042" s="83">
        <f t="shared" si="1"/>
        <v>484.4666522</v>
      </c>
      <c r="D1042" s="83">
        <f>'data '!P1043</f>
        <v>2301.341589</v>
      </c>
      <c r="E1042" s="83">
        <f t="shared" si="3"/>
        <v>2301.341589</v>
      </c>
      <c r="F1042" s="83">
        <f>'data '!U1043</f>
        <v>0</v>
      </c>
      <c r="G1042" s="83">
        <f t="shared" si="2"/>
        <v>0</v>
      </c>
    </row>
    <row r="1043" ht="12.75" customHeight="1">
      <c r="A1043" s="78">
        <f>'data '!A1044</f>
        <v>39637</v>
      </c>
      <c r="B1043" s="83">
        <f>'data '!K1044</f>
        <v>484.4666522</v>
      </c>
      <c r="C1043" s="83">
        <f t="shared" si="1"/>
        <v>484.4666522</v>
      </c>
      <c r="D1043" s="83">
        <f>'data '!P1044</f>
        <v>0</v>
      </c>
      <c r="E1043" s="83">
        <f t="shared" si="3"/>
        <v>0</v>
      </c>
      <c r="F1043" s="83">
        <f>'data '!U1044</f>
        <v>0</v>
      </c>
      <c r="G1043" s="83">
        <f t="shared" si="2"/>
        <v>0</v>
      </c>
    </row>
    <row r="1044" ht="12.75" customHeight="1">
      <c r="A1044" s="78">
        <f>'data '!A1045</f>
        <v>39638</v>
      </c>
      <c r="B1044" s="83">
        <f>'data '!K1045</f>
        <v>484.4666522</v>
      </c>
      <c r="C1044" s="83">
        <f t="shared" si="1"/>
        <v>484.4666522</v>
      </c>
      <c r="D1044" s="83">
        <f>'data '!P1045</f>
        <v>0</v>
      </c>
      <c r="E1044" s="83">
        <f t="shared" si="3"/>
        <v>0</v>
      </c>
      <c r="F1044" s="83">
        <f>'data '!U1045</f>
        <v>0</v>
      </c>
      <c r="G1044" s="83">
        <f t="shared" si="2"/>
        <v>0</v>
      </c>
    </row>
    <row r="1045" ht="12.75" customHeight="1">
      <c r="A1045" s="78">
        <f>'data '!A1046</f>
        <v>39639</v>
      </c>
      <c r="B1045" s="83">
        <f>'data '!K1046</f>
        <v>484.4666522</v>
      </c>
      <c r="C1045" s="83">
        <f t="shared" si="1"/>
        <v>484.4666522</v>
      </c>
      <c r="D1045" s="83">
        <f>'data '!P1046</f>
        <v>0</v>
      </c>
      <c r="E1045" s="83">
        <f t="shared" si="3"/>
        <v>0</v>
      </c>
      <c r="F1045" s="83">
        <f>'data '!U1046</f>
        <v>0</v>
      </c>
      <c r="G1045" s="83">
        <f t="shared" si="2"/>
        <v>0</v>
      </c>
    </row>
    <row r="1046" ht="12.75" customHeight="1">
      <c r="A1046" s="78">
        <f>'data '!A1047</f>
        <v>39640</v>
      </c>
      <c r="B1046" s="83">
        <f>'data '!K1047</f>
        <v>484.4666522</v>
      </c>
      <c r="C1046" s="83">
        <f t="shared" si="1"/>
        <v>484.4666522</v>
      </c>
      <c r="D1046" s="83">
        <f>'data '!P1047</f>
        <v>0</v>
      </c>
      <c r="E1046" s="83">
        <f t="shared" si="3"/>
        <v>0</v>
      </c>
      <c r="F1046" s="83">
        <f>'data '!U1047</f>
        <v>0</v>
      </c>
      <c r="G1046" s="83">
        <f t="shared" si="2"/>
        <v>0</v>
      </c>
    </row>
    <row r="1047" ht="12.75" customHeight="1">
      <c r="A1047" s="78">
        <f>'data '!A1048</f>
        <v>39643</v>
      </c>
      <c r="B1047" s="83">
        <f>'data '!K1048</f>
        <v>484.4666522</v>
      </c>
      <c r="C1047" s="83">
        <f t="shared" si="1"/>
        <v>484.4666522</v>
      </c>
      <c r="D1047" s="83">
        <f>'data '!P1048</f>
        <v>2301.341589</v>
      </c>
      <c r="E1047" s="83">
        <f t="shared" si="3"/>
        <v>2301.341589</v>
      </c>
      <c r="F1047" s="83">
        <f>'data '!U1048</f>
        <v>0</v>
      </c>
      <c r="G1047" s="83">
        <f t="shared" si="2"/>
        <v>0</v>
      </c>
    </row>
    <row r="1048" ht="12.75" customHeight="1">
      <c r="A1048" s="78">
        <f>'data '!A1049</f>
        <v>39644</v>
      </c>
      <c r="B1048" s="83">
        <f>'data '!K1049</f>
        <v>484.4666522</v>
      </c>
      <c r="C1048" s="83">
        <f t="shared" si="1"/>
        <v>484.4666522</v>
      </c>
      <c r="D1048" s="83">
        <f>'data '!P1049</f>
        <v>0</v>
      </c>
      <c r="E1048" s="83">
        <f t="shared" si="3"/>
        <v>0</v>
      </c>
      <c r="F1048" s="83">
        <f>'data '!U1049</f>
        <v>0</v>
      </c>
      <c r="G1048" s="83">
        <f t="shared" si="2"/>
        <v>0</v>
      </c>
    </row>
    <row r="1049" ht="12.75" customHeight="1">
      <c r="A1049" s="78">
        <f>'data '!A1050</f>
        <v>39645</v>
      </c>
      <c r="B1049" s="83">
        <f>'data '!K1050</f>
        <v>484.4666522</v>
      </c>
      <c r="C1049" s="83">
        <f t="shared" si="1"/>
        <v>484.4666522</v>
      </c>
      <c r="D1049" s="83">
        <f>'data '!P1050</f>
        <v>0</v>
      </c>
      <c r="E1049" s="83">
        <f t="shared" si="3"/>
        <v>0</v>
      </c>
      <c r="F1049" s="83">
        <f>'data '!U1050</f>
        <v>0</v>
      </c>
      <c r="G1049" s="83">
        <f t="shared" si="2"/>
        <v>0</v>
      </c>
    </row>
    <row r="1050" ht="12.75" customHeight="1">
      <c r="A1050" s="78">
        <f>'data '!A1051</f>
        <v>39646</v>
      </c>
      <c r="B1050" s="83">
        <f>'data '!K1051</f>
        <v>484.4666522</v>
      </c>
      <c r="C1050" s="83">
        <f t="shared" si="1"/>
        <v>484.4666522</v>
      </c>
      <c r="D1050" s="83">
        <f>'data '!P1051</f>
        <v>0</v>
      </c>
      <c r="E1050" s="83">
        <f t="shared" si="3"/>
        <v>0</v>
      </c>
      <c r="F1050" s="83">
        <f>'data '!U1051</f>
        <v>0</v>
      </c>
      <c r="G1050" s="83">
        <f t="shared" si="2"/>
        <v>0</v>
      </c>
    </row>
    <row r="1051" ht="12.75" customHeight="1">
      <c r="A1051" s="78">
        <f>'data '!A1052</f>
        <v>39647</v>
      </c>
      <c r="B1051" s="83">
        <f>'data '!K1052</f>
        <v>484.4666522</v>
      </c>
      <c r="C1051" s="83">
        <f t="shared" si="1"/>
        <v>484.4666522</v>
      </c>
      <c r="D1051" s="83">
        <f>'data '!P1052</f>
        <v>0</v>
      </c>
      <c r="E1051" s="83">
        <f t="shared" si="3"/>
        <v>0</v>
      </c>
      <c r="F1051" s="83">
        <f>'data '!U1052</f>
        <v>0</v>
      </c>
      <c r="G1051" s="83">
        <f t="shared" si="2"/>
        <v>0</v>
      </c>
    </row>
    <row r="1052" ht="12.75" customHeight="1">
      <c r="A1052" s="78">
        <f>'data '!A1053</f>
        <v>39650</v>
      </c>
      <c r="B1052" s="83">
        <f>'data '!K1053</f>
        <v>484.4666522</v>
      </c>
      <c r="C1052" s="83">
        <f t="shared" si="1"/>
        <v>484.4666522</v>
      </c>
      <c r="D1052" s="83">
        <f>'data '!P1053</f>
        <v>2301.341589</v>
      </c>
      <c r="E1052" s="83">
        <f t="shared" si="3"/>
        <v>2301.341589</v>
      </c>
      <c r="F1052" s="83">
        <f>'data '!U1053</f>
        <v>0</v>
      </c>
      <c r="G1052" s="83">
        <f t="shared" si="2"/>
        <v>0</v>
      </c>
    </row>
    <row r="1053" ht="12.75" customHeight="1">
      <c r="A1053" s="78">
        <f>'data '!A1054</f>
        <v>39651</v>
      </c>
      <c r="B1053" s="83">
        <f>'data '!K1054</f>
        <v>484.4666522</v>
      </c>
      <c r="C1053" s="83">
        <f t="shared" si="1"/>
        <v>484.4666522</v>
      </c>
      <c r="D1053" s="83">
        <f>'data '!P1054</f>
        <v>0</v>
      </c>
      <c r="E1053" s="83">
        <f t="shared" si="3"/>
        <v>0</v>
      </c>
      <c r="F1053" s="83">
        <f>'data '!U1054</f>
        <v>0</v>
      </c>
      <c r="G1053" s="83">
        <f t="shared" si="2"/>
        <v>0</v>
      </c>
    </row>
    <row r="1054" ht="12.75" customHeight="1">
      <c r="A1054" s="78">
        <f>'data '!A1055</f>
        <v>39652</v>
      </c>
      <c r="B1054" s="83">
        <f>'data '!K1055</f>
        <v>484.4666522</v>
      </c>
      <c r="C1054" s="83">
        <f t="shared" si="1"/>
        <v>484.4666522</v>
      </c>
      <c r="D1054" s="83">
        <f>'data '!P1055</f>
        <v>0</v>
      </c>
      <c r="E1054" s="83">
        <f t="shared" si="3"/>
        <v>0</v>
      </c>
      <c r="F1054" s="83">
        <f>'data '!U1055</f>
        <v>0</v>
      </c>
      <c r="G1054" s="83">
        <f t="shared" si="2"/>
        <v>0</v>
      </c>
    </row>
    <row r="1055" ht="12.75" customHeight="1">
      <c r="A1055" s="78">
        <f>'data '!A1056</f>
        <v>39653</v>
      </c>
      <c r="B1055" s="83">
        <f>'data '!K1056</f>
        <v>484.4666522</v>
      </c>
      <c r="C1055" s="83">
        <f t="shared" si="1"/>
        <v>484.4666522</v>
      </c>
      <c r="D1055" s="83">
        <f>'data '!P1056</f>
        <v>0</v>
      </c>
      <c r="E1055" s="83">
        <f t="shared" si="3"/>
        <v>0</v>
      </c>
      <c r="F1055" s="83">
        <f>'data '!U1056</f>
        <v>0</v>
      </c>
      <c r="G1055" s="83">
        <f t="shared" si="2"/>
        <v>0</v>
      </c>
    </row>
    <row r="1056" ht="12.75" customHeight="1">
      <c r="A1056" s="78">
        <f>'data '!A1057</f>
        <v>39654</v>
      </c>
      <c r="B1056" s="83">
        <f>'data '!K1057</f>
        <v>484.4666522</v>
      </c>
      <c r="C1056" s="83">
        <f t="shared" si="1"/>
        <v>484.4666522</v>
      </c>
      <c r="D1056" s="83">
        <f>'data '!P1057</f>
        <v>0</v>
      </c>
      <c r="E1056" s="83">
        <f t="shared" si="3"/>
        <v>0</v>
      </c>
      <c r="F1056" s="83">
        <f>'data '!U1057</f>
        <v>0</v>
      </c>
      <c r="G1056" s="83">
        <f t="shared" si="2"/>
        <v>0</v>
      </c>
    </row>
    <row r="1057" ht="12.75" customHeight="1">
      <c r="A1057" s="78">
        <f>'data '!A1058</f>
        <v>39657</v>
      </c>
      <c r="B1057" s="83">
        <f>'data '!K1058</f>
        <v>484.4666522</v>
      </c>
      <c r="C1057" s="83">
        <f t="shared" si="1"/>
        <v>484.4666522</v>
      </c>
      <c r="D1057" s="83">
        <f>'data '!P1058</f>
        <v>2301.341589</v>
      </c>
      <c r="E1057" s="83">
        <f t="shared" si="3"/>
        <v>2301.341589</v>
      </c>
      <c r="F1057" s="83">
        <f>'data '!U1058</f>
        <v>0</v>
      </c>
      <c r="G1057" s="83">
        <f t="shared" si="2"/>
        <v>0</v>
      </c>
    </row>
    <row r="1058" ht="12.75" customHeight="1">
      <c r="A1058" s="78">
        <f>'data '!A1059</f>
        <v>39658</v>
      </c>
      <c r="B1058" s="83">
        <f>'data '!K1059</f>
        <v>484.4666522</v>
      </c>
      <c r="C1058" s="83">
        <f t="shared" si="1"/>
        <v>484.4666522</v>
      </c>
      <c r="D1058" s="83">
        <f>'data '!P1059</f>
        <v>0</v>
      </c>
      <c r="E1058" s="83">
        <f t="shared" si="3"/>
        <v>0</v>
      </c>
      <c r="F1058" s="83">
        <f>'data '!U1059</f>
        <v>0</v>
      </c>
      <c r="G1058" s="83">
        <f t="shared" si="2"/>
        <v>0</v>
      </c>
    </row>
    <row r="1059" ht="12.75" customHeight="1">
      <c r="A1059" s="78">
        <f>'data '!A1060</f>
        <v>39659</v>
      </c>
      <c r="B1059" s="83">
        <f>'data '!K1060</f>
        <v>484.4666522</v>
      </c>
      <c r="C1059" s="83">
        <f t="shared" si="1"/>
        <v>484.4666522</v>
      </c>
      <c r="D1059" s="83">
        <f>'data '!P1060</f>
        <v>0</v>
      </c>
      <c r="E1059" s="83">
        <f t="shared" si="3"/>
        <v>0</v>
      </c>
      <c r="F1059" s="83">
        <f>'data '!U1060</f>
        <v>0</v>
      </c>
      <c r="G1059" s="83">
        <f t="shared" si="2"/>
        <v>0</v>
      </c>
    </row>
    <row r="1060" ht="12.75" customHeight="1">
      <c r="A1060" s="78">
        <f>'data '!A1061</f>
        <v>39660</v>
      </c>
      <c r="B1060" s="83">
        <f>'data '!K1061</f>
        <v>484.4666522</v>
      </c>
      <c r="C1060" s="83">
        <f t="shared" si="1"/>
        <v>484.4666522</v>
      </c>
      <c r="D1060" s="83">
        <f>'data '!P1061</f>
        <v>0</v>
      </c>
      <c r="E1060" s="83">
        <f t="shared" si="3"/>
        <v>0</v>
      </c>
      <c r="F1060" s="83">
        <f>'data '!U1061</f>
        <v>0</v>
      </c>
      <c r="G1060" s="83">
        <f t="shared" si="2"/>
        <v>0</v>
      </c>
    </row>
    <row r="1061" ht="12.75" customHeight="1">
      <c r="A1061" s="78">
        <f>'data '!A1062</f>
        <v>39661</v>
      </c>
      <c r="B1061" s="83">
        <f>'data '!K1062</f>
        <v>484.4666522</v>
      </c>
      <c r="C1061" s="83">
        <f t="shared" si="1"/>
        <v>484.4666522</v>
      </c>
      <c r="D1061" s="83">
        <f>'data '!P1062</f>
        <v>0</v>
      </c>
      <c r="E1061" s="83">
        <f t="shared" si="3"/>
        <v>0</v>
      </c>
      <c r="F1061" s="83">
        <f>'data '!U1062</f>
        <v>10000</v>
      </c>
      <c r="G1061" s="83">
        <f t="shared" si="2"/>
        <v>10000</v>
      </c>
    </row>
    <row r="1062" ht="12.75" customHeight="1">
      <c r="A1062" s="78">
        <f>'data '!A1063</f>
        <v>39664</v>
      </c>
      <c r="B1062" s="83">
        <f>'data '!K1063</f>
        <v>484.4666522</v>
      </c>
      <c r="C1062" s="83">
        <f t="shared" si="1"/>
        <v>484.4666522</v>
      </c>
      <c r="D1062" s="83">
        <f>'data '!P1063</f>
        <v>2301.341589</v>
      </c>
      <c r="E1062" s="83">
        <f t="shared" si="3"/>
        <v>2301.341589</v>
      </c>
      <c r="F1062" s="83">
        <f>'data '!U1063</f>
        <v>0</v>
      </c>
      <c r="G1062" s="83">
        <f t="shared" si="2"/>
        <v>0</v>
      </c>
    </row>
    <row r="1063" ht="12.75" customHeight="1">
      <c r="A1063" s="78">
        <f>'data '!A1064</f>
        <v>39665</v>
      </c>
      <c r="B1063" s="83">
        <f>'data '!K1064</f>
        <v>484.4666522</v>
      </c>
      <c r="C1063" s="83">
        <f t="shared" si="1"/>
        <v>484.4666522</v>
      </c>
      <c r="D1063" s="83">
        <f>'data '!P1064</f>
        <v>0</v>
      </c>
      <c r="E1063" s="83">
        <f t="shared" si="3"/>
        <v>0</v>
      </c>
      <c r="F1063" s="83">
        <f>'data '!U1064</f>
        <v>0</v>
      </c>
      <c r="G1063" s="83">
        <f t="shared" si="2"/>
        <v>0</v>
      </c>
    </row>
    <row r="1064" ht="12.75" customHeight="1">
      <c r="A1064" s="78">
        <f>'data '!A1065</f>
        <v>39666</v>
      </c>
      <c r="B1064" s="83">
        <f>'data '!K1065</f>
        <v>484.4666522</v>
      </c>
      <c r="C1064" s="83">
        <f t="shared" si="1"/>
        <v>484.4666522</v>
      </c>
      <c r="D1064" s="83">
        <f>'data '!P1065</f>
        <v>0</v>
      </c>
      <c r="E1064" s="83">
        <f t="shared" si="3"/>
        <v>0</v>
      </c>
      <c r="F1064" s="83">
        <f>'data '!U1065</f>
        <v>0</v>
      </c>
      <c r="G1064" s="83">
        <f t="shared" si="2"/>
        <v>0</v>
      </c>
    </row>
    <row r="1065" ht="12.75" customHeight="1">
      <c r="A1065" s="78">
        <f>'data '!A1066</f>
        <v>39667</v>
      </c>
      <c r="B1065" s="83">
        <f>'data '!K1066</f>
        <v>484.4666522</v>
      </c>
      <c r="C1065" s="83">
        <f t="shared" si="1"/>
        <v>484.4666522</v>
      </c>
      <c r="D1065" s="83">
        <f>'data '!P1066</f>
        <v>0</v>
      </c>
      <c r="E1065" s="83">
        <f t="shared" si="3"/>
        <v>0</v>
      </c>
      <c r="F1065" s="83">
        <f>'data '!U1066</f>
        <v>0</v>
      </c>
      <c r="G1065" s="83">
        <f t="shared" si="2"/>
        <v>0</v>
      </c>
    </row>
    <row r="1066" ht="12.75" customHeight="1">
      <c r="A1066" s="78">
        <f>'data '!A1067</f>
        <v>39668</v>
      </c>
      <c r="B1066" s="83">
        <f>'data '!K1067</f>
        <v>484.4666522</v>
      </c>
      <c r="C1066" s="83">
        <f t="shared" si="1"/>
        <v>484.4666522</v>
      </c>
      <c r="D1066" s="83">
        <f>'data '!P1067</f>
        <v>0</v>
      </c>
      <c r="E1066" s="83">
        <f t="shared" si="3"/>
        <v>0</v>
      </c>
      <c r="F1066" s="83">
        <f>'data '!U1067</f>
        <v>0</v>
      </c>
      <c r="G1066" s="83">
        <f t="shared" si="2"/>
        <v>0</v>
      </c>
    </row>
    <row r="1067" ht="12.75" customHeight="1">
      <c r="A1067" s="78">
        <f>'data '!A1068</f>
        <v>39671</v>
      </c>
      <c r="B1067" s="83">
        <f>'data '!K1068</f>
        <v>484.4666522</v>
      </c>
      <c r="C1067" s="83">
        <f t="shared" si="1"/>
        <v>484.4666522</v>
      </c>
      <c r="D1067" s="83">
        <f>'data '!P1068</f>
        <v>2301.341589</v>
      </c>
      <c r="E1067" s="83">
        <f t="shared" si="3"/>
        <v>2301.341589</v>
      </c>
      <c r="F1067" s="83">
        <f>'data '!U1068</f>
        <v>0</v>
      </c>
      <c r="G1067" s="83">
        <f t="shared" si="2"/>
        <v>0</v>
      </c>
    </row>
    <row r="1068" ht="12.75" customHeight="1">
      <c r="A1068" s="78">
        <f>'data '!A1069</f>
        <v>39672</v>
      </c>
      <c r="B1068" s="83">
        <f>'data '!K1069</f>
        <v>484.4666522</v>
      </c>
      <c r="C1068" s="83">
        <f t="shared" si="1"/>
        <v>484.4666522</v>
      </c>
      <c r="D1068" s="83">
        <f>'data '!P1069</f>
        <v>0</v>
      </c>
      <c r="E1068" s="83">
        <f t="shared" si="3"/>
        <v>0</v>
      </c>
      <c r="F1068" s="83">
        <f>'data '!U1069</f>
        <v>0</v>
      </c>
      <c r="G1068" s="83">
        <f t="shared" si="2"/>
        <v>0</v>
      </c>
    </row>
    <row r="1069" ht="12.75" customHeight="1">
      <c r="A1069" s="78">
        <f>'data '!A1070</f>
        <v>39673</v>
      </c>
      <c r="B1069" s="83">
        <f>'data '!K1070</f>
        <v>484.4666522</v>
      </c>
      <c r="C1069" s="83">
        <f t="shared" si="1"/>
        <v>484.4666522</v>
      </c>
      <c r="D1069" s="83">
        <f>'data '!P1070</f>
        <v>0</v>
      </c>
      <c r="E1069" s="83">
        <f t="shared" si="3"/>
        <v>0</v>
      </c>
      <c r="F1069" s="83">
        <f>'data '!U1070</f>
        <v>0</v>
      </c>
      <c r="G1069" s="83">
        <f t="shared" si="2"/>
        <v>0</v>
      </c>
    </row>
    <row r="1070" ht="12.75" customHeight="1">
      <c r="A1070" s="78">
        <f>'data '!A1071</f>
        <v>39674</v>
      </c>
      <c r="B1070" s="83">
        <f>'data '!K1071</f>
        <v>484.4666522</v>
      </c>
      <c r="C1070" s="83">
        <f t="shared" si="1"/>
        <v>484.4666522</v>
      </c>
      <c r="D1070" s="83">
        <f>'data '!P1071</f>
        <v>0</v>
      </c>
      <c r="E1070" s="83">
        <f t="shared" si="3"/>
        <v>0</v>
      </c>
      <c r="F1070" s="83">
        <f>'data '!U1071</f>
        <v>0</v>
      </c>
      <c r="G1070" s="83">
        <f t="shared" si="2"/>
        <v>0</v>
      </c>
    </row>
    <row r="1071" ht="12.75" customHeight="1">
      <c r="A1071" s="78">
        <f>'data '!A1072</f>
        <v>39678</v>
      </c>
      <c r="B1071" s="83">
        <f>'data '!K1072</f>
        <v>484.4666522</v>
      </c>
      <c r="C1071" s="83">
        <f t="shared" si="1"/>
        <v>484.4666522</v>
      </c>
      <c r="D1071" s="83">
        <f>'data '!P1072</f>
        <v>2301.341589</v>
      </c>
      <c r="E1071" s="83">
        <f t="shared" si="3"/>
        <v>2301.341589</v>
      </c>
      <c r="F1071" s="83">
        <f>'data '!U1072</f>
        <v>0</v>
      </c>
      <c r="G1071" s="83">
        <f t="shared" si="2"/>
        <v>0</v>
      </c>
    </row>
    <row r="1072" ht="12.75" customHeight="1">
      <c r="A1072" s="78">
        <f>'data '!A1073</f>
        <v>39679</v>
      </c>
      <c r="B1072" s="83">
        <f>'data '!K1073</f>
        <v>484.4666522</v>
      </c>
      <c r="C1072" s="83">
        <f t="shared" si="1"/>
        <v>484.4666522</v>
      </c>
      <c r="D1072" s="83">
        <f>'data '!P1073</f>
        <v>0</v>
      </c>
      <c r="E1072" s="83">
        <f t="shared" si="3"/>
        <v>0</v>
      </c>
      <c r="F1072" s="83">
        <f>'data '!U1073</f>
        <v>0</v>
      </c>
      <c r="G1072" s="83">
        <f t="shared" si="2"/>
        <v>0</v>
      </c>
    </row>
    <row r="1073" ht="12.75" customHeight="1">
      <c r="A1073" s="78">
        <f>'data '!A1074</f>
        <v>39680</v>
      </c>
      <c r="B1073" s="83">
        <f>'data '!K1074</f>
        <v>484.4666522</v>
      </c>
      <c r="C1073" s="83">
        <f t="shared" si="1"/>
        <v>484.4666522</v>
      </c>
      <c r="D1073" s="83">
        <f>'data '!P1074</f>
        <v>0</v>
      </c>
      <c r="E1073" s="83">
        <f t="shared" si="3"/>
        <v>0</v>
      </c>
      <c r="F1073" s="83">
        <f>'data '!U1074</f>
        <v>0</v>
      </c>
      <c r="G1073" s="83">
        <f t="shared" si="2"/>
        <v>0</v>
      </c>
    </row>
    <row r="1074" ht="12.75" customHeight="1">
      <c r="A1074" s="78">
        <f>'data '!A1075</f>
        <v>39681</v>
      </c>
      <c r="B1074" s="83">
        <f>'data '!K1075</f>
        <v>484.4666522</v>
      </c>
      <c r="C1074" s="83">
        <f t="shared" si="1"/>
        <v>484.4666522</v>
      </c>
      <c r="D1074" s="83">
        <f>'data '!P1075</f>
        <v>0</v>
      </c>
      <c r="E1074" s="83">
        <f t="shared" si="3"/>
        <v>0</v>
      </c>
      <c r="F1074" s="83">
        <f>'data '!U1075</f>
        <v>0</v>
      </c>
      <c r="G1074" s="83">
        <f t="shared" si="2"/>
        <v>0</v>
      </c>
    </row>
    <row r="1075" ht="12.75" customHeight="1">
      <c r="A1075" s="78">
        <f>'data '!A1076</f>
        <v>39682</v>
      </c>
      <c r="B1075" s="83">
        <f>'data '!K1076</f>
        <v>484.4666522</v>
      </c>
      <c r="C1075" s="83">
        <f t="shared" si="1"/>
        <v>484.4666522</v>
      </c>
      <c r="D1075" s="83">
        <f>'data '!P1076</f>
        <v>0</v>
      </c>
      <c r="E1075" s="83">
        <f t="shared" si="3"/>
        <v>0</v>
      </c>
      <c r="F1075" s="83">
        <f>'data '!U1076</f>
        <v>0</v>
      </c>
      <c r="G1075" s="83">
        <f t="shared" si="2"/>
        <v>0</v>
      </c>
    </row>
    <row r="1076" ht="12.75" customHeight="1">
      <c r="A1076" s="78">
        <f>'data '!A1077</f>
        <v>39685</v>
      </c>
      <c r="B1076" s="83">
        <f>'data '!K1077</f>
        <v>484.4666522</v>
      </c>
      <c r="C1076" s="83">
        <f t="shared" si="1"/>
        <v>484.4666522</v>
      </c>
      <c r="D1076" s="83">
        <f>'data '!P1077</f>
        <v>2301.341589</v>
      </c>
      <c r="E1076" s="83">
        <f t="shared" si="3"/>
        <v>2301.341589</v>
      </c>
      <c r="F1076" s="83">
        <f>'data '!U1077</f>
        <v>0</v>
      </c>
      <c r="G1076" s="83">
        <f t="shared" si="2"/>
        <v>0</v>
      </c>
    </row>
    <row r="1077" ht="12.75" customHeight="1">
      <c r="A1077" s="78">
        <f>'data '!A1078</f>
        <v>39686</v>
      </c>
      <c r="B1077" s="83">
        <f>'data '!K1078</f>
        <v>484.4666522</v>
      </c>
      <c r="C1077" s="83">
        <f t="shared" si="1"/>
        <v>484.4666522</v>
      </c>
      <c r="D1077" s="83">
        <f>'data '!P1078</f>
        <v>0</v>
      </c>
      <c r="E1077" s="83">
        <f t="shared" si="3"/>
        <v>0</v>
      </c>
      <c r="F1077" s="83">
        <f>'data '!U1078</f>
        <v>0</v>
      </c>
      <c r="G1077" s="83">
        <f t="shared" si="2"/>
        <v>0</v>
      </c>
    </row>
    <row r="1078" ht="12.75" customHeight="1">
      <c r="A1078" s="78">
        <f>'data '!A1079</f>
        <v>39687</v>
      </c>
      <c r="B1078" s="83">
        <f>'data '!K1079</f>
        <v>484.4666522</v>
      </c>
      <c r="C1078" s="83">
        <f t="shared" si="1"/>
        <v>484.4666522</v>
      </c>
      <c r="D1078" s="83">
        <f>'data '!P1079</f>
        <v>0</v>
      </c>
      <c r="E1078" s="83">
        <f t="shared" si="3"/>
        <v>0</v>
      </c>
      <c r="F1078" s="83">
        <f>'data '!U1079</f>
        <v>0</v>
      </c>
      <c r="G1078" s="83">
        <f t="shared" si="2"/>
        <v>0</v>
      </c>
    </row>
    <row r="1079" ht="12.75" customHeight="1">
      <c r="A1079" s="78">
        <f>'data '!A1080</f>
        <v>39688</v>
      </c>
      <c r="B1079" s="83">
        <f>'data '!K1080</f>
        <v>484.4666522</v>
      </c>
      <c r="C1079" s="83">
        <f t="shared" si="1"/>
        <v>484.4666522</v>
      </c>
      <c r="D1079" s="83">
        <f>'data '!P1080</f>
        <v>0</v>
      </c>
      <c r="E1079" s="83">
        <f t="shared" si="3"/>
        <v>0</v>
      </c>
      <c r="F1079" s="83">
        <f>'data '!U1080</f>
        <v>0</v>
      </c>
      <c r="G1079" s="83">
        <f t="shared" si="2"/>
        <v>0</v>
      </c>
    </row>
    <row r="1080" ht="12.75" customHeight="1">
      <c r="A1080" s="78">
        <f>'data '!A1081</f>
        <v>39689</v>
      </c>
      <c r="B1080" s="83">
        <f>'data '!K1081</f>
        <v>484.4666522</v>
      </c>
      <c r="C1080" s="83">
        <f t="shared" si="1"/>
        <v>484.4666522</v>
      </c>
      <c r="D1080" s="83">
        <f>'data '!P1081</f>
        <v>0</v>
      </c>
      <c r="E1080" s="83">
        <f t="shared" si="3"/>
        <v>0</v>
      </c>
      <c r="F1080" s="83">
        <f>'data '!U1081</f>
        <v>0</v>
      </c>
      <c r="G1080" s="83">
        <f t="shared" si="2"/>
        <v>0</v>
      </c>
    </row>
    <row r="1081" ht="12.75" customHeight="1">
      <c r="A1081" s="78">
        <f>'data '!A1082</f>
        <v>39692</v>
      </c>
      <c r="B1081" s="83">
        <f>'data '!K1082</f>
        <v>484.4666522</v>
      </c>
      <c r="C1081" s="83">
        <f t="shared" si="1"/>
        <v>484.4666522</v>
      </c>
      <c r="D1081" s="83">
        <f>'data '!P1082</f>
        <v>2301.341589</v>
      </c>
      <c r="E1081" s="83">
        <f t="shared" si="3"/>
        <v>2301.341589</v>
      </c>
      <c r="F1081" s="83">
        <f>'data '!U1082</f>
        <v>10000</v>
      </c>
      <c r="G1081" s="83">
        <f t="shared" si="2"/>
        <v>10000</v>
      </c>
    </row>
    <row r="1082" ht="12.75" customHeight="1">
      <c r="A1082" s="78">
        <f>'data '!A1083</f>
        <v>39693</v>
      </c>
      <c r="B1082" s="83">
        <f>'data '!K1083</f>
        <v>484.4666522</v>
      </c>
      <c r="C1082" s="83">
        <f t="shared" si="1"/>
        <v>484.4666522</v>
      </c>
      <c r="D1082" s="83">
        <f>'data '!P1083</f>
        <v>0</v>
      </c>
      <c r="E1082" s="83">
        <f t="shared" si="3"/>
        <v>0</v>
      </c>
      <c r="F1082" s="83">
        <f>'data '!U1083</f>
        <v>0</v>
      </c>
      <c r="G1082" s="83">
        <f t="shared" si="2"/>
        <v>0</v>
      </c>
    </row>
    <row r="1083" ht="12.75" customHeight="1">
      <c r="A1083" s="78">
        <f>'data '!A1084</f>
        <v>39695</v>
      </c>
      <c r="B1083" s="83">
        <f>'data '!K1084</f>
        <v>484.4666522</v>
      </c>
      <c r="C1083" s="83">
        <f t="shared" si="1"/>
        <v>484.4666522</v>
      </c>
      <c r="D1083" s="83">
        <f>'data '!P1084</f>
        <v>0</v>
      </c>
      <c r="E1083" s="83">
        <f t="shared" si="3"/>
        <v>0</v>
      </c>
      <c r="F1083" s="83">
        <f>'data '!U1084</f>
        <v>0</v>
      </c>
      <c r="G1083" s="83">
        <f t="shared" si="2"/>
        <v>0</v>
      </c>
    </row>
    <row r="1084" ht="12.75" customHeight="1">
      <c r="A1084" s="78">
        <f>'data '!A1085</f>
        <v>39696</v>
      </c>
      <c r="B1084" s="83">
        <f>'data '!K1085</f>
        <v>484.4666522</v>
      </c>
      <c r="C1084" s="83">
        <f t="shared" si="1"/>
        <v>484.4666522</v>
      </c>
      <c r="D1084" s="83">
        <f>'data '!P1085</f>
        <v>0</v>
      </c>
      <c r="E1084" s="83">
        <f t="shared" si="3"/>
        <v>0</v>
      </c>
      <c r="F1084" s="83">
        <f>'data '!U1085</f>
        <v>0</v>
      </c>
      <c r="G1084" s="83">
        <f t="shared" si="2"/>
        <v>0</v>
      </c>
    </row>
    <row r="1085" ht="12.75" customHeight="1">
      <c r="A1085" s="78">
        <f>'data '!A1086</f>
        <v>39699</v>
      </c>
      <c r="B1085" s="83">
        <f>'data '!K1086</f>
        <v>484.4666522</v>
      </c>
      <c r="C1085" s="83">
        <f t="shared" si="1"/>
        <v>484.4666522</v>
      </c>
      <c r="D1085" s="83">
        <f>'data '!P1086</f>
        <v>2301.341589</v>
      </c>
      <c r="E1085" s="83">
        <f t="shared" si="3"/>
        <v>2301.341589</v>
      </c>
      <c r="F1085" s="83">
        <f>'data '!U1086</f>
        <v>0</v>
      </c>
      <c r="G1085" s="83">
        <f t="shared" si="2"/>
        <v>0</v>
      </c>
    </row>
    <row r="1086" ht="12.75" customHeight="1">
      <c r="A1086" s="78">
        <f>'data '!A1087</f>
        <v>39700</v>
      </c>
      <c r="B1086" s="83">
        <f>'data '!K1087</f>
        <v>484.4666522</v>
      </c>
      <c r="C1086" s="83">
        <f t="shared" si="1"/>
        <v>484.4666522</v>
      </c>
      <c r="D1086" s="83">
        <f>'data '!P1087</f>
        <v>0</v>
      </c>
      <c r="E1086" s="83">
        <f t="shared" si="3"/>
        <v>0</v>
      </c>
      <c r="F1086" s="83">
        <f>'data '!U1087</f>
        <v>0</v>
      </c>
      <c r="G1086" s="83">
        <f t="shared" si="2"/>
        <v>0</v>
      </c>
    </row>
    <row r="1087" ht="12.75" customHeight="1">
      <c r="A1087" s="78">
        <f>'data '!A1088</f>
        <v>39701</v>
      </c>
      <c r="B1087" s="83">
        <f>'data '!K1088</f>
        <v>484.4666522</v>
      </c>
      <c r="C1087" s="83">
        <f t="shared" si="1"/>
        <v>484.4666522</v>
      </c>
      <c r="D1087" s="83">
        <f>'data '!P1088</f>
        <v>0</v>
      </c>
      <c r="E1087" s="83">
        <f t="shared" si="3"/>
        <v>0</v>
      </c>
      <c r="F1087" s="83">
        <f>'data '!U1088</f>
        <v>0</v>
      </c>
      <c r="G1087" s="83">
        <f t="shared" si="2"/>
        <v>0</v>
      </c>
    </row>
    <row r="1088" ht="12.75" customHeight="1">
      <c r="A1088" s="78">
        <f>'data '!A1089</f>
        <v>39702</v>
      </c>
      <c r="B1088" s="83">
        <f>'data '!K1089</f>
        <v>484.4666522</v>
      </c>
      <c r="C1088" s="83">
        <f t="shared" si="1"/>
        <v>484.4666522</v>
      </c>
      <c r="D1088" s="83">
        <f>'data '!P1089</f>
        <v>0</v>
      </c>
      <c r="E1088" s="83">
        <f t="shared" si="3"/>
        <v>0</v>
      </c>
      <c r="F1088" s="83">
        <f>'data '!U1089</f>
        <v>0</v>
      </c>
      <c r="G1088" s="83">
        <f t="shared" si="2"/>
        <v>0</v>
      </c>
    </row>
    <row r="1089" ht="12.75" customHeight="1">
      <c r="A1089" s="78">
        <f>'data '!A1090</f>
        <v>39703</v>
      </c>
      <c r="B1089" s="83">
        <f>'data '!K1090</f>
        <v>484.4666522</v>
      </c>
      <c r="C1089" s="83">
        <f t="shared" si="1"/>
        <v>484.4666522</v>
      </c>
      <c r="D1089" s="83">
        <f>'data '!P1090</f>
        <v>0</v>
      </c>
      <c r="E1089" s="83">
        <f t="shared" si="3"/>
        <v>0</v>
      </c>
      <c r="F1089" s="83">
        <f>'data '!U1090</f>
        <v>0</v>
      </c>
      <c r="G1089" s="83">
        <f t="shared" si="2"/>
        <v>0</v>
      </c>
    </row>
    <row r="1090" ht="12.75" customHeight="1">
      <c r="A1090" s="78">
        <f>'data '!A1091</f>
        <v>39706</v>
      </c>
      <c r="B1090" s="83">
        <f>'data '!K1091</f>
        <v>484.4666522</v>
      </c>
      <c r="C1090" s="83">
        <f t="shared" si="1"/>
        <v>484.4666522</v>
      </c>
      <c r="D1090" s="83">
        <f>'data '!P1091</f>
        <v>2301.341589</v>
      </c>
      <c r="E1090" s="83">
        <f t="shared" si="3"/>
        <v>2301.341589</v>
      </c>
      <c r="F1090" s="83">
        <f>'data '!U1091</f>
        <v>0</v>
      </c>
      <c r="G1090" s="83">
        <f t="shared" si="2"/>
        <v>0</v>
      </c>
    </row>
    <row r="1091" ht="12.75" customHeight="1">
      <c r="A1091" s="78">
        <f>'data '!A1092</f>
        <v>39707</v>
      </c>
      <c r="B1091" s="83">
        <f>'data '!K1092</f>
        <v>484.4666522</v>
      </c>
      <c r="C1091" s="83">
        <f t="shared" si="1"/>
        <v>484.4666522</v>
      </c>
      <c r="D1091" s="83">
        <f>'data '!P1092</f>
        <v>0</v>
      </c>
      <c r="E1091" s="83">
        <f t="shared" si="3"/>
        <v>0</v>
      </c>
      <c r="F1091" s="83">
        <f>'data '!U1092</f>
        <v>0</v>
      </c>
      <c r="G1091" s="83">
        <f t="shared" si="2"/>
        <v>0</v>
      </c>
    </row>
    <row r="1092" ht="12.75" customHeight="1">
      <c r="A1092" s="78">
        <f>'data '!A1093</f>
        <v>39708</v>
      </c>
      <c r="B1092" s="83">
        <f>'data '!K1093</f>
        <v>484.4666522</v>
      </c>
      <c r="C1092" s="83">
        <f t="shared" si="1"/>
        <v>484.4666522</v>
      </c>
      <c r="D1092" s="83">
        <f>'data '!P1093</f>
        <v>0</v>
      </c>
      <c r="E1092" s="83">
        <f t="shared" si="3"/>
        <v>0</v>
      </c>
      <c r="F1092" s="83">
        <f>'data '!U1093</f>
        <v>0</v>
      </c>
      <c r="G1092" s="83">
        <f t="shared" si="2"/>
        <v>0</v>
      </c>
    </row>
    <row r="1093" ht="12.75" customHeight="1">
      <c r="A1093" s="78">
        <f>'data '!A1094</f>
        <v>39709</v>
      </c>
      <c r="B1093" s="83">
        <f>'data '!K1094</f>
        <v>484.4666522</v>
      </c>
      <c r="C1093" s="83">
        <f t="shared" si="1"/>
        <v>484.4666522</v>
      </c>
      <c r="D1093" s="83">
        <f>'data '!P1094</f>
        <v>0</v>
      </c>
      <c r="E1093" s="83">
        <f t="shared" si="3"/>
        <v>0</v>
      </c>
      <c r="F1093" s="83">
        <f>'data '!U1094</f>
        <v>0</v>
      </c>
      <c r="G1093" s="83">
        <f t="shared" si="2"/>
        <v>0</v>
      </c>
    </row>
    <row r="1094" ht="12.75" customHeight="1">
      <c r="A1094" s="78">
        <f>'data '!A1095</f>
        <v>39710</v>
      </c>
      <c r="B1094" s="83">
        <f>'data '!K1095</f>
        <v>484.4666522</v>
      </c>
      <c r="C1094" s="83">
        <f t="shared" si="1"/>
        <v>484.4666522</v>
      </c>
      <c r="D1094" s="83">
        <f>'data '!P1095</f>
        <v>0</v>
      </c>
      <c r="E1094" s="83">
        <f t="shared" si="3"/>
        <v>0</v>
      </c>
      <c r="F1094" s="83">
        <f>'data '!U1095</f>
        <v>0</v>
      </c>
      <c r="G1094" s="83">
        <f t="shared" si="2"/>
        <v>0</v>
      </c>
    </row>
    <row r="1095" ht="12.75" customHeight="1">
      <c r="A1095" s="78">
        <f>'data '!A1096</f>
        <v>39713</v>
      </c>
      <c r="B1095" s="83">
        <f>'data '!K1096</f>
        <v>484.4666522</v>
      </c>
      <c r="C1095" s="83">
        <f t="shared" si="1"/>
        <v>484.4666522</v>
      </c>
      <c r="D1095" s="83">
        <f>'data '!P1096</f>
        <v>2301.341589</v>
      </c>
      <c r="E1095" s="83">
        <f t="shared" si="3"/>
        <v>2301.341589</v>
      </c>
      <c r="F1095" s="83">
        <f>'data '!U1096</f>
        <v>0</v>
      </c>
      <c r="G1095" s="83">
        <f t="shared" si="2"/>
        <v>0</v>
      </c>
    </row>
    <row r="1096" ht="12.75" customHeight="1">
      <c r="A1096" s="78">
        <f>'data '!A1097</f>
        <v>39714</v>
      </c>
      <c r="B1096" s="83">
        <f>'data '!K1097</f>
        <v>484.4666522</v>
      </c>
      <c r="C1096" s="83">
        <f t="shared" si="1"/>
        <v>484.4666522</v>
      </c>
      <c r="D1096" s="83">
        <f>'data '!P1097</f>
        <v>0</v>
      </c>
      <c r="E1096" s="83">
        <f t="shared" si="3"/>
        <v>0</v>
      </c>
      <c r="F1096" s="83">
        <f>'data '!U1097</f>
        <v>0</v>
      </c>
      <c r="G1096" s="83">
        <f t="shared" si="2"/>
        <v>0</v>
      </c>
    </row>
    <row r="1097" ht="12.75" customHeight="1">
      <c r="A1097" s="78">
        <f>'data '!A1098</f>
        <v>39715</v>
      </c>
      <c r="B1097" s="83">
        <f>'data '!K1098</f>
        <v>484.4666522</v>
      </c>
      <c r="C1097" s="83">
        <f t="shared" si="1"/>
        <v>484.4666522</v>
      </c>
      <c r="D1097" s="83">
        <f>'data '!P1098</f>
        <v>0</v>
      </c>
      <c r="E1097" s="83">
        <f t="shared" si="3"/>
        <v>0</v>
      </c>
      <c r="F1097" s="83">
        <f>'data '!U1098</f>
        <v>0</v>
      </c>
      <c r="G1097" s="83">
        <f t="shared" si="2"/>
        <v>0</v>
      </c>
    </row>
    <row r="1098" ht="12.75" customHeight="1">
      <c r="A1098" s="78">
        <f>'data '!A1099</f>
        <v>39716</v>
      </c>
      <c r="B1098" s="83">
        <f>'data '!K1099</f>
        <v>484.4666522</v>
      </c>
      <c r="C1098" s="83">
        <f t="shared" si="1"/>
        <v>484.4666522</v>
      </c>
      <c r="D1098" s="83">
        <f>'data '!P1099</f>
        <v>0</v>
      </c>
      <c r="E1098" s="83">
        <f t="shared" si="3"/>
        <v>0</v>
      </c>
      <c r="F1098" s="83">
        <f>'data '!U1099</f>
        <v>0</v>
      </c>
      <c r="G1098" s="83">
        <f t="shared" si="2"/>
        <v>0</v>
      </c>
    </row>
    <row r="1099" ht="12.75" customHeight="1">
      <c r="A1099" s="78">
        <f>'data '!A1100</f>
        <v>39717</v>
      </c>
      <c r="B1099" s="83">
        <f>'data '!K1100</f>
        <v>484.4666522</v>
      </c>
      <c r="C1099" s="83">
        <f t="shared" si="1"/>
        <v>484.4666522</v>
      </c>
      <c r="D1099" s="83">
        <f>'data '!P1100</f>
        <v>0</v>
      </c>
      <c r="E1099" s="83">
        <f t="shared" si="3"/>
        <v>0</v>
      </c>
      <c r="F1099" s="83">
        <f>'data '!U1100</f>
        <v>0</v>
      </c>
      <c r="G1099" s="83">
        <f t="shared" si="2"/>
        <v>0</v>
      </c>
    </row>
    <row r="1100" ht="12.75" customHeight="1">
      <c r="A1100" s="78">
        <f>'data '!A1101</f>
        <v>39720</v>
      </c>
      <c r="B1100" s="83">
        <f>'data '!K1101</f>
        <v>484.4666522</v>
      </c>
      <c r="C1100" s="83">
        <f t="shared" si="1"/>
        <v>484.4666522</v>
      </c>
      <c r="D1100" s="83">
        <f>'data '!P1101</f>
        <v>2301.341589</v>
      </c>
      <c r="E1100" s="83">
        <f t="shared" si="3"/>
        <v>2301.341589</v>
      </c>
      <c r="F1100" s="83">
        <f>'data '!U1101</f>
        <v>0</v>
      </c>
      <c r="G1100" s="83">
        <f t="shared" si="2"/>
        <v>0</v>
      </c>
    </row>
    <row r="1101" ht="12.75" customHeight="1">
      <c r="A1101" s="78">
        <f>'data '!A1102</f>
        <v>39721</v>
      </c>
      <c r="B1101" s="83">
        <f>'data '!K1102</f>
        <v>484.4666522</v>
      </c>
      <c r="C1101" s="83">
        <f t="shared" si="1"/>
        <v>484.4666522</v>
      </c>
      <c r="D1101" s="83">
        <f>'data '!P1102</f>
        <v>0</v>
      </c>
      <c r="E1101" s="83">
        <f t="shared" si="3"/>
        <v>0</v>
      </c>
      <c r="F1101" s="83">
        <f>'data '!U1102</f>
        <v>0</v>
      </c>
      <c r="G1101" s="83">
        <f t="shared" si="2"/>
        <v>0</v>
      </c>
    </row>
    <row r="1102" ht="12.75" customHeight="1">
      <c r="A1102" s="78">
        <f>'data '!A1103</f>
        <v>39722</v>
      </c>
      <c r="B1102" s="83">
        <f>'data '!K1103</f>
        <v>484.4666522</v>
      </c>
      <c r="C1102" s="83">
        <f t="shared" si="1"/>
        <v>484.4666522</v>
      </c>
      <c r="D1102" s="83">
        <f>'data '!P1103</f>
        <v>0</v>
      </c>
      <c r="E1102" s="83">
        <f t="shared" si="3"/>
        <v>0</v>
      </c>
      <c r="F1102" s="83">
        <f>'data '!U1103</f>
        <v>10000</v>
      </c>
      <c r="G1102" s="83">
        <f t="shared" si="2"/>
        <v>10000</v>
      </c>
    </row>
    <row r="1103" ht="12.75" customHeight="1">
      <c r="A1103" s="78">
        <f>'data '!A1104</f>
        <v>39724</v>
      </c>
      <c r="B1103" s="83">
        <f>'data '!K1104</f>
        <v>484.4666522</v>
      </c>
      <c r="C1103" s="83">
        <f t="shared" si="1"/>
        <v>484.4666522</v>
      </c>
      <c r="D1103" s="83">
        <f>'data '!P1104</f>
        <v>0</v>
      </c>
      <c r="E1103" s="83">
        <f t="shared" si="3"/>
        <v>0</v>
      </c>
      <c r="F1103" s="83">
        <f>'data '!U1104</f>
        <v>0</v>
      </c>
      <c r="G1103" s="83">
        <f t="shared" si="2"/>
        <v>0</v>
      </c>
    </row>
    <row r="1104" ht="12.75" customHeight="1">
      <c r="A1104" s="78">
        <f>'data '!A1105</f>
        <v>39727</v>
      </c>
      <c r="B1104" s="83">
        <f>'data '!K1105</f>
        <v>484.4666522</v>
      </c>
      <c r="C1104" s="83">
        <f t="shared" si="1"/>
        <v>484.4666522</v>
      </c>
      <c r="D1104" s="83">
        <f>'data '!P1105</f>
        <v>2301.341589</v>
      </c>
      <c r="E1104" s="83">
        <f t="shared" si="3"/>
        <v>2301.341589</v>
      </c>
      <c r="F1104" s="83">
        <f>'data '!U1105</f>
        <v>0</v>
      </c>
      <c r="G1104" s="83">
        <f t="shared" si="2"/>
        <v>0</v>
      </c>
    </row>
    <row r="1105" ht="12.75" customHeight="1">
      <c r="A1105" s="78">
        <f>'data '!A1106</f>
        <v>39728</v>
      </c>
      <c r="B1105" s="83">
        <f>'data '!K1106</f>
        <v>484.4666522</v>
      </c>
      <c r="C1105" s="83">
        <f t="shared" si="1"/>
        <v>484.4666522</v>
      </c>
      <c r="D1105" s="83">
        <f>'data '!P1106</f>
        <v>0</v>
      </c>
      <c r="E1105" s="83">
        <f t="shared" si="3"/>
        <v>0</v>
      </c>
      <c r="F1105" s="83">
        <f>'data '!U1106</f>
        <v>0</v>
      </c>
      <c r="G1105" s="83">
        <f t="shared" si="2"/>
        <v>0</v>
      </c>
    </row>
    <row r="1106" ht="12.75" customHeight="1">
      <c r="A1106" s="78">
        <f>'data '!A1107</f>
        <v>39729</v>
      </c>
      <c r="B1106" s="83">
        <f>'data '!K1107</f>
        <v>484.4666522</v>
      </c>
      <c r="C1106" s="83">
        <f t="shared" si="1"/>
        <v>484.4666522</v>
      </c>
      <c r="D1106" s="83">
        <f>'data '!P1107</f>
        <v>0</v>
      </c>
      <c r="E1106" s="83">
        <f t="shared" si="3"/>
        <v>0</v>
      </c>
      <c r="F1106" s="83">
        <f>'data '!U1107</f>
        <v>0</v>
      </c>
      <c r="G1106" s="83">
        <f t="shared" si="2"/>
        <v>0</v>
      </c>
    </row>
    <row r="1107" ht="12.75" customHeight="1">
      <c r="A1107" s="78">
        <f>'data '!A1108</f>
        <v>39731</v>
      </c>
      <c r="B1107" s="83">
        <f>'data '!K1108</f>
        <v>484.4666522</v>
      </c>
      <c r="C1107" s="83">
        <f t="shared" si="1"/>
        <v>484.4666522</v>
      </c>
      <c r="D1107" s="83">
        <f>'data '!P1108</f>
        <v>0</v>
      </c>
      <c r="E1107" s="83">
        <f t="shared" si="3"/>
        <v>0</v>
      </c>
      <c r="F1107" s="83">
        <f>'data '!U1108</f>
        <v>0</v>
      </c>
      <c r="G1107" s="83">
        <f t="shared" si="2"/>
        <v>0</v>
      </c>
    </row>
    <row r="1108" ht="12.75" customHeight="1">
      <c r="A1108" s="78">
        <f>'data '!A1109</f>
        <v>39734</v>
      </c>
      <c r="B1108" s="83">
        <f>'data '!K1109</f>
        <v>484.4666522</v>
      </c>
      <c r="C1108" s="83">
        <f t="shared" si="1"/>
        <v>484.4666522</v>
      </c>
      <c r="D1108" s="83">
        <f>'data '!P1109</f>
        <v>2301.341589</v>
      </c>
      <c r="E1108" s="83">
        <f t="shared" si="3"/>
        <v>2301.341589</v>
      </c>
      <c r="F1108" s="83">
        <f>'data '!U1109</f>
        <v>0</v>
      </c>
      <c r="G1108" s="83">
        <f t="shared" si="2"/>
        <v>0</v>
      </c>
    </row>
    <row r="1109" ht="12.75" customHeight="1">
      <c r="A1109" s="78">
        <f>'data '!A1110</f>
        <v>39735</v>
      </c>
      <c r="B1109" s="83">
        <f>'data '!K1110</f>
        <v>484.4666522</v>
      </c>
      <c r="C1109" s="83">
        <f t="shared" si="1"/>
        <v>484.4666522</v>
      </c>
      <c r="D1109" s="83">
        <f>'data '!P1110</f>
        <v>0</v>
      </c>
      <c r="E1109" s="83">
        <f t="shared" si="3"/>
        <v>0</v>
      </c>
      <c r="F1109" s="83">
        <f>'data '!U1110</f>
        <v>0</v>
      </c>
      <c r="G1109" s="83">
        <f t="shared" si="2"/>
        <v>0</v>
      </c>
    </row>
    <row r="1110" ht="12.75" customHeight="1">
      <c r="A1110" s="78">
        <f>'data '!A1111</f>
        <v>39736</v>
      </c>
      <c r="B1110" s="83">
        <f>'data '!K1111</f>
        <v>484.4666522</v>
      </c>
      <c r="C1110" s="83">
        <f t="shared" si="1"/>
        <v>484.4666522</v>
      </c>
      <c r="D1110" s="83">
        <f>'data '!P1111</f>
        <v>0</v>
      </c>
      <c r="E1110" s="83">
        <f t="shared" si="3"/>
        <v>0</v>
      </c>
      <c r="F1110" s="83">
        <f>'data '!U1111</f>
        <v>0</v>
      </c>
      <c r="G1110" s="83">
        <f t="shared" si="2"/>
        <v>0</v>
      </c>
    </row>
    <row r="1111" ht="12.75" customHeight="1">
      <c r="A1111" s="78">
        <f>'data '!A1112</f>
        <v>39737</v>
      </c>
      <c r="B1111" s="83">
        <f>'data '!K1112</f>
        <v>484.4666522</v>
      </c>
      <c r="C1111" s="83">
        <f t="shared" si="1"/>
        <v>484.4666522</v>
      </c>
      <c r="D1111" s="83">
        <f>'data '!P1112</f>
        <v>0</v>
      </c>
      <c r="E1111" s="83">
        <f t="shared" si="3"/>
        <v>0</v>
      </c>
      <c r="F1111" s="83">
        <f>'data '!U1112</f>
        <v>0</v>
      </c>
      <c r="G1111" s="83">
        <f t="shared" si="2"/>
        <v>0</v>
      </c>
    </row>
    <row r="1112" ht="12.75" customHeight="1">
      <c r="A1112" s="78">
        <f>'data '!A1113</f>
        <v>39738</v>
      </c>
      <c r="B1112" s="83">
        <f>'data '!K1113</f>
        <v>484.4666522</v>
      </c>
      <c r="C1112" s="83">
        <f t="shared" si="1"/>
        <v>484.4666522</v>
      </c>
      <c r="D1112" s="83">
        <f>'data '!P1113</f>
        <v>0</v>
      </c>
      <c r="E1112" s="83">
        <f t="shared" si="3"/>
        <v>0</v>
      </c>
      <c r="F1112" s="83">
        <f>'data '!U1113</f>
        <v>0</v>
      </c>
      <c r="G1112" s="83">
        <f t="shared" si="2"/>
        <v>0</v>
      </c>
    </row>
    <row r="1113" ht="12.75" customHeight="1">
      <c r="A1113" s="78">
        <f>'data '!A1114</f>
        <v>39741</v>
      </c>
      <c r="B1113" s="83">
        <f>'data '!K1114</f>
        <v>484.4666522</v>
      </c>
      <c r="C1113" s="83">
        <f t="shared" si="1"/>
        <v>484.4666522</v>
      </c>
      <c r="D1113" s="83">
        <f>'data '!P1114</f>
        <v>2301.341589</v>
      </c>
      <c r="E1113" s="83">
        <f t="shared" si="3"/>
        <v>2301.341589</v>
      </c>
      <c r="F1113" s="83">
        <f>'data '!U1114</f>
        <v>0</v>
      </c>
      <c r="G1113" s="83">
        <f t="shared" si="2"/>
        <v>0</v>
      </c>
    </row>
    <row r="1114" ht="12.75" customHeight="1">
      <c r="A1114" s="78">
        <f>'data '!A1115</f>
        <v>39742</v>
      </c>
      <c r="B1114" s="83">
        <f>'data '!K1115</f>
        <v>484.4666522</v>
      </c>
      <c r="C1114" s="83">
        <f t="shared" si="1"/>
        <v>484.4666522</v>
      </c>
      <c r="D1114" s="83">
        <f>'data '!P1115</f>
        <v>0</v>
      </c>
      <c r="E1114" s="83">
        <f t="shared" si="3"/>
        <v>0</v>
      </c>
      <c r="F1114" s="83">
        <f>'data '!U1115</f>
        <v>0</v>
      </c>
      <c r="G1114" s="83">
        <f t="shared" si="2"/>
        <v>0</v>
      </c>
    </row>
    <row r="1115" ht="12.75" customHeight="1">
      <c r="A1115" s="78">
        <f>'data '!A1116</f>
        <v>39743</v>
      </c>
      <c r="B1115" s="83">
        <f>'data '!K1116</f>
        <v>484.4666522</v>
      </c>
      <c r="C1115" s="83">
        <f t="shared" si="1"/>
        <v>484.4666522</v>
      </c>
      <c r="D1115" s="83">
        <f>'data '!P1116</f>
        <v>0</v>
      </c>
      <c r="E1115" s="83">
        <f t="shared" si="3"/>
        <v>0</v>
      </c>
      <c r="F1115" s="83">
        <f>'data '!U1116</f>
        <v>0</v>
      </c>
      <c r="G1115" s="83">
        <f t="shared" si="2"/>
        <v>0</v>
      </c>
    </row>
    <row r="1116" ht="12.75" customHeight="1">
      <c r="A1116" s="78">
        <f>'data '!A1117</f>
        <v>39744</v>
      </c>
      <c r="B1116" s="83">
        <f>'data '!K1117</f>
        <v>484.4666522</v>
      </c>
      <c r="C1116" s="83">
        <f t="shared" si="1"/>
        <v>484.4666522</v>
      </c>
      <c r="D1116" s="83">
        <f>'data '!P1117</f>
        <v>0</v>
      </c>
      <c r="E1116" s="83">
        <f t="shared" si="3"/>
        <v>0</v>
      </c>
      <c r="F1116" s="83">
        <f>'data '!U1117</f>
        <v>0</v>
      </c>
      <c r="G1116" s="83">
        <f t="shared" si="2"/>
        <v>0</v>
      </c>
    </row>
    <row r="1117" ht="12.75" customHeight="1">
      <c r="A1117" s="78">
        <f>'data '!A1118</f>
        <v>39745</v>
      </c>
      <c r="B1117" s="83">
        <f>'data '!K1118</f>
        <v>484.4666522</v>
      </c>
      <c r="C1117" s="83">
        <f t="shared" si="1"/>
        <v>484.4666522</v>
      </c>
      <c r="D1117" s="83">
        <f>'data '!P1118</f>
        <v>0</v>
      </c>
      <c r="E1117" s="83">
        <f t="shared" si="3"/>
        <v>0</v>
      </c>
      <c r="F1117" s="83">
        <f>'data '!U1118</f>
        <v>0</v>
      </c>
      <c r="G1117" s="83">
        <f t="shared" si="2"/>
        <v>0</v>
      </c>
    </row>
    <row r="1118" ht="12.75" customHeight="1">
      <c r="A1118" s="78">
        <f>'data '!A1119</f>
        <v>39748</v>
      </c>
      <c r="B1118" s="83">
        <f>'data '!K1119</f>
        <v>484.4666522</v>
      </c>
      <c r="C1118" s="83">
        <f t="shared" si="1"/>
        <v>484.4666522</v>
      </c>
      <c r="D1118" s="83">
        <f>'data '!P1119</f>
        <v>2301.341589</v>
      </c>
      <c r="E1118" s="83">
        <f t="shared" si="3"/>
        <v>2301.341589</v>
      </c>
      <c r="F1118" s="83">
        <f>'data '!U1119</f>
        <v>0</v>
      </c>
      <c r="G1118" s="83">
        <f t="shared" si="2"/>
        <v>0</v>
      </c>
    </row>
    <row r="1119" ht="12.75" customHeight="1">
      <c r="A1119" s="78">
        <f>'data '!A1120</f>
        <v>39749</v>
      </c>
      <c r="B1119" s="83">
        <f>'data '!K1120</f>
        <v>484.4666522</v>
      </c>
      <c r="C1119" s="83">
        <f t="shared" si="1"/>
        <v>484.4666522</v>
      </c>
      <c r="D1119" s="83">
        <f>'data '!P1120</f>
        <v>0</v>
      </c>
      <c r="E1119" s="83">
        <f t="shared" si="3"/>
        <v>0</v>
      </c>
      <c r="F1119" s="83">
        <f>'data '!U1120</f>
        <v>0</v>
      </c>
      <c r="G1119" s="83">
        <f t="shared" si="2"/>
        <v>0</v>
      </c>
    </row>
    <row r="1120" ht="12.75" customHeight="1">
      <c r="A1120" s="78">
        <f>'data '!A1121</f>
        <v>39750</v>
      </c>
      <c r="B1120" s="83">
        <f>'data '!K1121</f>
        <v>484.4666522</v>
      </c>
      <c r="C1120" s="83">
        <f t="shared" si="1"/>
        <v>484.4666522</v>
      </c>
      <c r="D1120" s="83">
        <f>'data '!P1121</f>
        <v>0</v>
      </c>
      <c r="E1120" s="83">
        <f t="shared" si="3"/>
        <v>0</v>
      </c>
      <c r="F1120" s="83">
        <f>'data '!U1121</f>
        <v>0</v>
      </c>
      <c r="G1120" s="83">
        <f t="shared" si="2"/>
        <v>0</v>
      </c>
    </row>
    <row r="1121" ht="12.75" customHeight="1">
      <c r="A1121" s="78">
        <f>'data '!A1122</f>
        <v>39752</v>
      </c>
      <c r="B1121" s="83">
        <f>'data '!K1122</f>
        <v>484.4666522</v>
      </c>
      <c r="C1121" s="83">
        <f t="shared" si="1"/>
        <v>484.4666522</v>
      </c>
      <c r="D1121" s="83">
        <f>'data '!P1122</f>
        <v>0</v>
      </c>
      <c r="E1121" s="83">
        <f t="shared" si="3"/>
        <v>0</v>
      </c>
      <c r="F1121" s="83">
        <f>'data '!U1122</f>
        <v>0</v>
      </c>
      <c r="G1121" s="83">
        <f t="shared" si="2"/>
        <v>0</v>
      </c>
    </row>
    <row r="1122" ht="12.75" customHeight="1">
      <c r="A1122" s="78">
        <f>'data '!A1123</f>
        <v>39755</v>
      </c>
      <c r="B1122" s="83">
        <f>'data '!K1123</f>
        <v>484.4666522</v>
      </c>
      <c r="C1122" s="83">
        <f t="shared" si="1"/>
        <v>484.4666522</v>
      </c>
      <c r="D1122" s="83">
        <f>'data '!P1123</f>
        <v>2301.341589</v>
      </c>
      <c r="E1122" s="83">
        <f t="shared" si="3"/>
        <v>2301.341589</v>
      </c>
      <c r="F1122" s="83">
        <f>'data '!U1123</f>
        <v>10000</v>
      </c>
      <c r="G1122" s="83">
        <f t="shared" si="2"/>
        <v>10000</v>
      </c>
    </row>
    <row r="1123" ht="12.75" customHeight="1">
      <c r="A1123" s="78">
        <f>'data '!A1124</f>
        <v>39756</v>
      </c>
      <c r="B1123" s="83">
        <f>'data '!K1124</f>
        <v>484.4666522</v>
      </c>
      <c r="C1123" s="83">
        <f t="shared" si="1"/>
        <v>484.4666522</v>
      </c>
      <c r="D1123" s="83">
        <f>'data '!P1124</f>
        <v>0</v>
      </c>
      <c r="E1123" s="83">
        <f t="shared" si="3"/>
        <v>0</v>
      </c>
      <c r="F1123" s="83">
        <f>'data '!U1124</f>
        <v>0</v>
      </c>
      <c r="G1123" s="83">
        <f t="shared" si="2"/>
        <v>0</v>
      </c>
    </row>
    <row r="1124" ht="12.75" customHeight="1">
      <c r="A1124" s="78">
        <f>'data '!A1125</f>
        <v>39757</v>
      </c>
      <c r="B1124" s="83">
        <f>'data '!K1125</f>
        <v>484.4666522</v>
      </c>
      <c r="C1124" s="83">
        <f t="shared" si="1"/>
        <v>484.4666522</v>
      </c>
      <c r="D1124" s="83">
        <f>'data '!P1125</f>
        <v>0</v>
      </c>
      <c r="E1124" s="83">
        <f t="shared" si="3"/>
        <v>0</v>
      </c>
      <c r="F1124" s="83">
        <f>'data '!U1125</f>
        <v>0</v>
      </c>
      <c r="G1124" s="83">
        <f t="shared" si="2"/>
        <v>0</v>
      </c>
    </row>
    <row r="1125" ht="12.75" customHeight="1">
      <c r="A1125" s="78">
        <f>'data '!A1126</f>
        <v>39758</v>
      </c>
      <c r="B1125" s="83">
        <f>'data '!K1126</f>
        <v>484.4666522</v>
      </c>
      <c r="C1125" s="83">
        <f t="shared" si="1"/>
        <v>484.4666522</v>
      </c>
      <c r="D1125" s="83">
        <f>'data '!P1126</f>
        <v>0</v>
      </c>
      <c r="E1125" s="83">
        <f t="shared" si="3"/>
        <v>0</v>
      </c>
      <c r="F1125" s="83">
        <f>'data '!U1126</f>
        <v>0</v>
      </c>
      <c r="G1125" s="83">
        <f t="shared" si="2"/>
        <v>0</v>
      </c>
    </row>
    <row r="1126" ht="12.75" customHeight="1">
      <c r="A1126" s="78">
        <f>'data '!A1127</f>
        <v>39759</v>
      </c>
      <c r="B1126" s="83">
        <f>'data '!K1127</f>
        <v>484.4666522</v>
      </c>
      <c r="C1126" s="83">
        <f t="shared" si="1"/>
        <v>484.4666522</v>
      </c>
      <c r="D1126" s="83">
        <f>'data '!P1127</f>
        <v>0</v>
      </c>
      <c r="E1126" s="83">
        <f t="shared" si="3"/>
        <v>0</v>
      </c>
      <c r="F1126" s="83">
        <f>'data '!U1127</f>
        <v>0</v>
      </c>
      <c r="G1126" s="83">
        <f t="shared" si="2"/>
        <v>0</v>
      </c>
    </row>
    <row r="1127" ht="12.75" customHeight="1">
      <c r="A1127" s="78">
        <f>'data '!A1128</f>
        <v>39762</v>
      </c>
      <c r="B1127" s="83">
        <f>'data '!K1128</f>
        <v>484.4666522</v>
      </c>
      <c r="C1127" s="83">
        <f t="shared" si="1"/>
        <v>484.4666522</v>
      </c>
      <c r="D1127" s="83">
        <f>'data '!P1128</f>
        <v>2301.341589</v>
      </c>
      <c r="E1127" s="83">
        <f t="shared" si="3"/>
        <v>2301.341589</v>
      </c>
      <c r="F1127" s="83">
        <f>'data '!U1128</f>
        <v>0</v>
      </c>
      <c r="G1127" s="83">
        <f t="shared" si="2"/>
        <v>0</v>
      </c>
    </row>
    <row r="1128" ht="12.75" customHeight="1">
      <c r="A1128" s="78">
        <f>'data '!A1129</f>
        <v>39763</v>
      </c>
      <c r="B1128" s="83">
        <f>'data '!K1129</f>
        <v>484.4666522</v>
      </c>
      <c r="C1128" s="83">
        <f t="shared" si="1"/>
        <v>484.4666522</v>
      </c>
      <c r="D1128" s="83">
        <f>'data '!P1129</f>
        <v>0</v>
      </c>
      <c r="E1128" s="83">
        <f t="shared" si="3"/>
        <v>0</v>
      </c>
      <c r="F1128" s="83">
        <f>'data '!U1129</f>
        <v>0</v>
      </c>
      <c r="G1128" s="83">
        <f t="shared" si="2"/>
        <v>0</v>
      </c>
    </row>
    <row r="1129" ht="12.75" customHeight="1">
      <c r="A1129" s="78">
        <f>'data '!A1130</f>
        <v>39764</v>
      </c>
      <c r="B1129" s="83">
        <f>'data '!K1130</f>
        <v>484.4666522</v>
      </c>
      <c r="C1129" s="83">
        <f t="shared" si="1"/>
        <v>484.4666522</v>
      </c>
      <c r="D1129" s="83">
        <f>'data '!P1130</f>
        <v>0</v>
      </c>
      <c r="E1129" s="83">
        <f t="shared" si="3"/>
        <v>0</v>
      </c>
      <c r="F1129" s="83">
        <f>'data '!U1130</f>
        <v>0</v>
      </c>
      <c r="G1129" s="83">
        <f t="shared" si="2"/>
        <v>0</v>
      </c>
    </row>
    <row r="1130" ht="12.75" customHeight="1">
      <c r="A1130" s="78">
        <f>'data '!A1131</f>
        <v>39766</v>
      </c>
      <c r="B1130" s="83">
        <f>'data '!K1131</f>
        <v>484.4666522</v>
      </c>
      <c r="C1130" s="83">
        <f t="shared" si="1"/>
        <v>484.4666522</v>
      </c>
      <c r="D1130" s="83">
        <f>'data '!P1131</f>
        <v>0</v>
      </c>
      <c r="E1130" s="83">
        <f t="shared" si="3"/>
        <v>0</v>
      </c>
      <c r="F1130" s="83">
        <f>'data '!U1131</f>
        <v>0</v>
      </c>
      <c r="G1130" s="83">
        <f t="shared" si="2"/>
        <v>0</v>
      </c>
    </row>
    <row r="1131" ht="12.75" customHeight="1">
      <c r="A1131" s="78">
        <f>'data '!A1132</f>
        <v>39769</v>
      </c>
      <c r="B1131" s="83">
        <f>'data '!K1132</f>
        <v>484.4666522</v>
      </c>
      <c r="C1131" s="83">
        <f t="shared" si="1"/>
        <v>484.4666522</v>
      </c>
      <c r="D1131" s="83">
        <f>'data '!P1132</f>
        <v>2301.341589</v>
      </c>
      <c r="E1131" s="83">
        <f t="shared" si="3"/>
        <v>2301.341589</v>
      </c>
      <c r="F1131" s="83">
        <f>'data '!U1132</f>
        <v>0</v>
      </c>
      <c r="G1131" s="83">
        <f t="shared" si="2"/>
        <v>0</v>
      </c>
    </row>
    <row r="1132" ht="12.75" customHeight="1">
      <c r="A1132" s="78">
        <f>'data '!A1133</f>
        <v>39770</v>
      </c>
      <c r="B1132" s="83">
        <f>'data '!K1133</f>
        <v>484.4666522</v>
      </c>
      <c r="C1132" s="83">
        <f t="shared" si="1"/>
        <v>484.4666522</v>
      </c>
      <c r="D1132" s="83">
        <f>'data '!P1133</f>
        <v>0</v>
      </c>
      <c r="E1132" s="83">
        <f t="shared" si="3"/>
        <v>0</v>
      </c>
      <c r="F1132" s="83">
        <f>'data '!U1133</f>
        <v>0</v>
      </c>
      <c r="G1132" s="83">
        <f t="shared" si="2"/>
        <v>0</v>
      </c>
    </row>
    <row r="1133" ht="12.75" customHeight="1">
      <c r="A1133" s="78">
        <f>'data '!A1134</f>
        <v>39771</v>
      </c>
      <c r="B1133" s="83">
        <f>'data '!K1134</f>
        <v>484.4666522</v>
      </c>
      <c r="C1133" s="83">
        <f t="shared" si="1"/>
        <v>484.4666522</v>
      </c>
      <c r="D1133" s="83">
        <f>'data '!P1134</f>
        <v>0</v>
      </c>
      <c r="E1133" s="83">
        <f t="shared" si="3"/>
        <v>0</v>
      </c>
      <c r="F1133" s="83">
        <f>'data '!U1134</f>
        <v>0</v>
      </c>
      <c r="G1133" s="83">
        <f t="shared" si="2"/>
        <v>0</v>
      </c>
    </row>
    <row r="1134" ht="12.75" customHeight="1">
      <c r="A1134" s="78">
        <f>'data '!A1135</f>
        <v>39772</v>
      </c>
      <c r="B1134" s="83">
        <f>'data '!K1135</f>
        <v>484.4666522</v>
      </c>
      <c r="C1134" s="83">
        <f t="shared" si="1"/>
        <v>484.4666522</v>
      </c>
      <c r="D1134" s="83">
        <f>'data '!P1135</f>
        <v>0</v>
      </c>
      <c r="E1134" s="83">
        <f t="shared" si="3"/>
        <v>0</v>
      </c>
      <c r="F1134" s="83">
        <f>'data '!U1135</f>
        <v>0</v>
      </c>
      <c r="G1134" s="83">
        <f t="shared" si="2"/>
        <v>0</v>
      </c>
    </row>
    <row r="1135" ht="12.75" customHeight="1">
      <c r="A1135" s="78">
        <f>'data '!A1136</f>
        <v>39773</v>
      </c>
      <c r="B1135" s="83">
        <f>'data '!K1136</f>
        <v>484.4666522</v>
      </c>
      <c r="C1135" s="83">
        <f t="shared" si="1"/>
        <v>484.4666522</v>
      </c>
      <c r="D1135" s="83">
        <f>'data '!P1136</f>
        <v>0</v>
      </c>
      <c r="E1135" s="83">
        <f t="shared" si="3"/>
        <v>0</v>
      </c>
      <c r="F1135" s="83">
        <f>'data '!U1136</f>
        <v>0</v>
      </c>
      <c r="G1135" s="83">
        <f t="shared" si="2"/>
        <v>0</v>
      </c>
    </row>
    <row r="1136" ht="12.75" customHeight="1">
      <c r="A1136" s="78">
        <f>'data '!A1137</f>
        <v>39776</v>
      </c>
      <c r="B1136" s="83">
        <f>'data '!K1137</f>
        <v>484.4666522</v>
      </c>
      <c r="C1136" s="83">
        <f t="shared" si="1"/>
        <v>484.4666522</v>
      </c>
      <c r="D1136" s="83">
        <f>'data '!P1137</f>
        <v>2301.341589</v>
      </c>
      <c r="E1136" s="83">
        <f t="shared" si="3"/>
        <v>2301.341589</v>
      </c>
      <c r="F1136" s="83">
        <f>'data '!U1137</f>
        <v>0</v>
      </c>
      <c r="G1136" s="83">
        <f t="shared" si="2"/>
        <v>0</v>
      </c>
    </row>
    <row r="1137" ht="12.75" customHeight="1">
      <c r="A1137" s="78">
        <f>'data '!A1138</f>
        <v>39777</v>
      </c>
      <c r="B1137" s="83">
        <f>'data '!K1138</f>
        <v>484.4666522</v>
      </c>
      <c r="C1137" s="83">
        <f t="shared" si="1"/>
        <v>484.4666522</v>
      </c>
      <c r="D1137" s="83">
        <f>'data '!P1138</f>
        <v>0</v>
      </c>
      <c r="E1137" s="83">
        <f t="shared" si="3"/>
        <v>0</v>
      </c>
      <c r="F1137" s="83">
        <f>'data '!U1138</f>
        <v>0</v>
      </c>
      <c r="G1137" s="83">
        <f t="shared" si="2"/>
        <v>0</v>
      </c>
    </row>
    <row r="1138" ht="12.75" customHeight="1">
      <c r="A1138" s="78">
        <f>'data '!A1139</f>
        <v>39778</v>
      </c>
      <c r="B1138" s="83">
        <f>'data '!K1139</f>
        <v>484.4666522</v>
      </c>
      <c r="C1138" s="83">
        <f t="shared" si="1"/>
        <v>484.4666522</v>
      </c>
      <c r="D1138" s="83">
        <f>'data '!P1139</f>
        <v>0</v>
      </c>
      <c r="E1138" s="83">
        <f t="shared" si="3"/>
        <v>0</v>
      </c>
      <c r="F1138" s="83">
        <f>'data '!U1139</f>
        <v>0</v>
      </c>
      <c r="G1138" s="83">
        <f t="shared" si="2"/>
        <v>0</v>
      </c>
    </row>
    <row r="1139" ht="12.75" customHeight="1">
      <c r="A1139" s="78">
        <f>'data '!A1140</f>
        <v>39780</v>
      </c>
      <c r="B1139" s="83">
        <f>'data '!K1140</f>
        <v>484.4666522</v>
      </c>
      <c r="C1139" s="83">
        <f t="shared" si="1"/>
        <v>484.4666522</v>
      </c>
      <c r="D1139" s="83">
        <f>'data '!P1140</f>
        <v>0</v>
      </c>
      <c r="E1139" s="83">
        <f t="shared" si="3"/>
        <v>0</v>
      </c>
      <c r="F1139" s="83">
        <f>'data '!U1140</f>
        <v>0</v>
      </c>
      <c r="G1139" s="83">
        <f t="shared" si="2"/>
        <v>0</v>
      </c>
    </row>
    <row r="1140" ht="12.75" customHeight="1">
      <c r="A1140" s="78">
        <f>'data '!A1141</f>
        <v>39783</v>
      </c>
      <c r="B1140" s="83">
        <f>'data '!K1141</f>
        <v>484.4666522</v>
      </c>
      <c r="C1140" s="83">
        <f t="shared" si="1"/>
        <v>484.4666522</v>
      </c>
      <c r="D1140" s="83">
        <f>'data '!P1141</f>
        <v>2301.341589</v>
      </c>
      <c r="E1140" s="83">
        <f t="shared" si="3"/>
        <v>2301.341589</v>
      </c>
      <c r="F1140" s="83">
        <f>'data '!U1141</f>
        <v>10000</v>
      </c>
      <c r="G1140" s="83">
        <f t="shared" si="2"/>
        <v>10000</v>
      </c>
    </row>
    <row r="1141" ht="12.75" customHeight="1">
      <c r="A1141" s="78">
        <f>'data '!A1142</f>
        <v>39784</v>
      </c>
      <c r="B1141" s="83">
        <f>'data '!K1142</f>
        <v>484.4666522</v>
      </c>
      <c r="C1141" s="83">
        <f t="shared" si="1"/>
        <v>484.4666522</v>
      </c>
      <c r="D1141" s="83">
        <f>'data '!P1142</f>
        <v>0</v>
      </c>
      <c r="E1141" s="83">
        <f t="shared" si="3"/>
        <v>0</v>
      </c>
      <c r="F1141" s="83">
        <f>'data '!U1142</f>
        <v>0</v>
      </c>
      <c r="G1141" s="83">
        <f t="shared" si="2"/>
        <v>0</v>
      </c>
    </row>
    <row r="1142" ht="12.75" customHeight="1">
      <c r="A1142" s="78">
        <f>'data '!A1143</f>
        <v>39785</v>
      </c>
      <c r="B1142" s="83">
        <f>'data '!K1143</f>
        <v>484.4666522</v>
      </c>
      <c r="C1142" s="83">
        <f t="shared" si="1"/>
        <v>484.4666522</v>
      </c>
      <c r="D1142" s="83">
        <f>'data '!P1143</f>
        <v>0</v>
      </c>
      <c r="E1142" s="83">
        <f t="shared" si="3"/>
        <v>0</v>
      </c>
      <c r="F1142" s="83">
        <f>'data '!U1143</f>
        <v>0</v>
      </c>
      <c r="G1142" s="83">
        <f t="shared" si="2"/>
        <v>0</v>
      </c>
    </row>
    <row r="1143" ht="12.75" customHeight="1">
      <c r="A1143" s="78">
        <f>'data '!A1144</f>
        <v>39786</v>
      </c>
      <c r="B1143" s="83">
        <f>'data '!K1144</f>
        <v>484.4666522</v>
      </c>
      <c r="C1143" s="83">
        <f t="shared" si="1"/>
        <v>484.4666522</v>
      </c>
      <c r="D1143" s="83">
        <f>'data '!P1144</f>
        <v>0</v>
      </c>
      <c r="E1143" s="83">
        <f t="shared" si="3"/>
        <v>0</v>
      </c>
      <c r="F1143" s="83">
        <f>'data '!U1144</f>
        <v>0</v>
      </c>
      <c r="G1143" s="83">
        <f t="shared" si="2"/>
        <v>0</v>
      </c>
    </row>
    <row r="1144" ht="12.75" customHeight="1">
      <c r="A1144" s="78">
        <f>'data '!A1145</f>
        <v>39787</v>
      </c>
      <c r="B1144" s="83">
        <f>'data '!K1145</f>
        <v>484.4666522</v>
      </c>
      <c r="C1144" s="83">
        <f t="shared" si="1"/>
        <v>484.4666522</v>
      </c>
      <c r="D1144" s="83">
        <f>'data '!P1145</f>
        <v>0</v>
      </c>
      <c r="E1144" s="83">
        <f t="shared" si="3"/>
        <v>0</v>
      </c>
      <c r="F1144" s="83">
        <f>'data '!U1145</f>
        <v>0</v>
      </c>
      <c r="G1144" s="83">
        <f t="shared" si="2"/>
        <v>0</v>
      </c>
    </row>
    <row r="1145" ht="12.75" customHeight="1">
      <c r="A1145" s="78">
        <f>'data '!A1146</f>
        <v>39790</v>
      </c>
      <c r="B1145" s="83">
        <f>'data '!K1146</f>
        <v>484.4666522</v>
      </c>
      <c r="C1145" s="83">
        <f t="shared" si="1"/>
        <v>484.4666522</v>
      </c>
      <c r="D1145" s="83">
        <f>'data '!P1146</f>
        <v>2301.341589</v>
      </c>
      <c r="E1145" s="83">
        <f t="shared" si="3"/>
        <v>2301.341589</v>
      </c>
      <c r="F1145" s="83">
        <f>'data '!U1146</f>
        <v>0</v>
      </c>
      <c r="G1145" s="83">
        <f t="shared" si="2"/>
        <v>0</v>
      </c>
    </row>
    <row r="1146" ht="12.75" customHeight="1">
      <c r="A1146" s="78">
        <f>'data '!A1147</f>
        <v>39792</v>
      </c>
      <c r="B1146" s="83">
        <f>'data '!K1147</f>
        <v>484.4666522</v>
      </c>
      <c r="C1146" s="83">
        <f t="shared" si="1"/>
        <v>484.4666522</v>
      </c>
      <c r="D1146" s="83">
        <f>'data '!P1147</f>
        <v>0</v>
      </c>
      <c r="E1146" s="83">
        <f t="shared" si="3"/>
        <v>0</v>
      </c>
      <c r="F1146" s="83">
        <f>'data '!U1147</f>
        <v>0</v>
      </c>
      <c r="G1146" s="83">
        <f t="shared" si="2"/>
        <v>0</v>
      </c>
    </row>
    <row r="1147" ht="12.75" customHeight="1">
      <c r="A1147" s="78">
        <f>'data '!A1148</f>
        <v>39793</v>
      </c>
      <c r="B1147" s="83">
        <f>'data '!K1148</f>
        <v>484.4666522</v>
      </c>
      <c r="C1147" s="83">
        <f t="shared" si="1"/>
        <v>484.4666522</v>
      </c>
      <c r="D1147" s="83">
        <f>'data '!P1148</f>
        <v>0</v>
      </c>
      <c r="E1147" s="83">
        <f t="shared" si="3"/>
        <v>0</v>
      </c>
      <c r="F1147" s="83">
        <f>'data '!U1148</f>
        <v>0</v>
      </c>
      <c r="G1147" s="83">
        <f t="shared" si="2"/>
        <v>0</v>
      </c>
    </row>
    <row r="1148" ht="12.75" customHeight="1">
      <c r="A1148" s="78">
        <f>'data '!A1149</f>
        <v>39794</v>
      </c>
      <c r="B1148" s="83">
        <f>'data '!K1149</f>
        <v>484.4666522</v>
      </c>
      <c r="C1148" s="83">
        <f t="shared" si="1"/>
        <v>484.4666522</v>
      </c>
      <c r="D1148" s="83">
        <f>'data '!P1149</f>
        <v>0</v>
      </c>
      <c r="E1148" s="83">
        <f t="shared" si="3"/>
        <v>0</v>
      </c>
      <c r="F1148" s="83">
        <f>'data '!U1149</f>
        <v>0</v>
      </c>
      <c r="G1148" s="83">
        <f t="shared" si="2"/>
        <v>0</v>
      </c>
    </row>
    <row r="1149" ht="12.75" customHeight="1">
      <c r="A1149" s="78">
        <f>'data '!A1150</f>
        <v>39797</v>
      </c>
      <c r="B1149" s="83">
        <f>'data '!K1150</f>
        <v>484.4666522</v>
      </c>
      <c r="C1149" s="83">
        <f t="shared" si="1"/>
        <v>484.4666522</v>
      </c>
      <c r="D1149" s="83">
        <f>'data '!P1150</f>
        <v>2301.341589</v>
      </c>
      <c r="E1149" s="83">
        <f t="shared" si="3"/>
        <v>2301.341589</v>
      </c>
      <c r="F1149" s="83">
        <f>'data '!U1150</f>
        <v>0</v>
      </c>
      <c r="G1149" s="83">
        <f t="shared" si="2"/>
        <v>0</v>
      </c>
    </row>
    <row r="1150" ht="12.75" customHeight="1">
      <c r="A1150" s="78">
        <f>'data '!A1151</f>
        <v>39798</v>
      </c>
      <c r="B1150" s="83">
        <f>'data '!K1151</f>
        <v>484.4666522</v>
      </c>
      <c r="C1150" s="83">
        <f t="shared" si="1"/>
        <v>484.4666522</v>
      </c>
      <c r="D1150" s="83">
        <f>'data '!P1151</f>
        <v>0</v>
      </c>
      <c r="E1150" s="83">
        <f t="shared" si="3"/>
        <v>0</v>
      </c>
      <c r="F1150" s="83">
        <f>'data '!U1151</f>
        <v>0</v>
      </c>
      <c r="G1150" s="83">
        <f t="shared" si="2"/>
        <v>0</v>
      </c>
    </row>
    <row r="1151" ht="12.75" customHeight="1">
      <c r="A1151" s="78">
        <f>'data '!A1152</f>
        <v>39799</v>
      </c>
      <c r="B1151" s="83">
        <f>'data '!K1152</f>
        <v>484.4666522</v>
      </c>
      <c r="C1151" s="83">
        <f t="shared" si="1"/>
        <v>484.4666522</v>
      </c>
      <c r="D1151" s="83">
        <f>'data '!P1152</f>
        <v>0</v>
      </c>
      <c r="E1151" s="83">
        <f t="shared" si="3"/>
        <v>0</v>
      </c>
      <c r="F1151" s="83">
        <f>'data '!U1152</f>
        <v>0</v>
      </c>
      <c r="G1151" s="83">
        <f t="shared" si="2"/>
        <v>0</v>
      </c>
    </row>
    <row r="1152" ht="12.75" customHeight="1">
      <c r="A1152" s="78">
        <f>'data '!A1153</f>
        <v>39800</v>
      </c>
      <c r="B1152" s="83">
        <f>'data '!K1153</f>
        <v>484.4666522</v>
      </c>
      <c r="C1152" s="83">
        <f t="shared" si="1"/>
        <v>484.4666522</v>
      </c>
      <c r="D1152" s="83">
        <f>'data '!P1153</f>
        <v>0</v>
      </c>
      <c r="E1152" s="83">
        <f t="shared" si="3"/>
        <v>0</v>
      </c>
      <c r="F1152" s="83">
        <f>'data '!U1153</f>
        <v>0</v>
      </c>
      <c r="G1152" s="83">
        <f t="shared" si="2"/>
        <v>0</v>
      </c>
    </row>
    <row r="1153" ht="12.75" customHeight="1">
      <c r="A1153" s="78">
        <f>'data '!A1154</f>
        <v>39801</v>
      </c>
      <c r="B1153" s="83">
        <f>'data '!K1154</f>
        <v>484.4666522</v>
      </c>
      <c r="C1153" s="83">
        <f t="shared" si="1"/>
        <v>484.4666522</v>
      </c>
      <c r="D1153" s="83">
        <f>'data '!P1154</f>
        <v>0</v>
      </c>
      <c r="E1153" s="83">
        <f t="shared" si="3"/>
        <v>0</v>
      </c>
      <c r="F1153" s="83">
        <f>'data '!U1154</f>
        <v>0</v>
      </c>
      <c r="G1153" s="83">
        <f t="shared" si="2"/>
        <v>0</v>
      </c>
    </row>
    <row r="1154" ht="12.75" customHeight="1">
      <c r="A1154" s="78">
        <f>'data '!A1155</f>
        <v>39804</v>
      </c>
      <c r="B1154" s="83">
        <f>'data '!K1155</f>
        <v>484.4666522</v>
      </c>
      <c r="C1154" s="83">
        <f t="shared" si="1"/>
        <v>484.4666522</v>
      </c>
      <c r="D1154" s="83">
        <f>'data '!P1155</f>
        <v>2301.341589</v>
      </c>
      <c r="E1154" s="83">
        <f t="shared" si="3"/>
        <v>2301.341589</v>
      </c>
      <c r="F1154" s="83">
        <f>'data '!U1155</f>
        <v>0</v>
      </c>
      <c r="G1154" s="83">
        <f t="shared" si="2"/>
        <v>0</v>
      </c>
    </row>
    <row r="1155" ht="12.75" customHeight="1">
      <c r="A1155" s="78">
        <f>'data '!A1156</f>
        <v>39805</v>
      </c>
      <c r="B1155" s="83">
        <f>'data '!K1156</f>
        <v>484.4666522</v>
      </c>
      <c r="C1155" s="83">
        <f t="shared" si="1"/>
        <v>484.4666522</v>
      </c>
      <c r="D1155" s="83">
        <f>'data '!P1156</f>
        <v>0</v>
      </c>
      <c r="E1155" s="83">
        <f t="shared" si="3"/>
        <v>0</v>
      </c>
      <c r="F1155" s="83">
        <f>'data '!U1156</f>
        <v>0</v>
      </c>
      <c r="G1155" s="83">
        <f t="shared" si="2"/>
        <v>0</v>
      </c>
    </row>
    <row r="1156" ht="12.75" customHeight="1">
      <c r="A1156" s="78">
        <f>'data '!A1157</f>
        <v>39806</v>
      </c>
      <c r="B1156" s="83">
        <f>'data '!K1157</f>
        <v>484.4666522</v>
      </c>
      <c r="C1156" s="83">
        <f t="shared" si="1"/>
        <v>484.4666522</v>
      </c>
      <c r="D1156" s="83">
        <f>'data '!P1157</f>
        <v>0</v>
      </c>
      <c r="E1156" s="83">
        <f t="shared" si="3"/>
        <v>0</v>
      </c>
      <c r="F1156" s="83">
        <f>'data '!U1157</f>
        <v>0</v>
      </c>
      <c r="G1156" s="83">
        <f t="shared" si="2"/>
        <v>0</v>
      </c>
    </row>
    <row r="1157" ht="12.75" customHeight="1">
      <c r="A1157" s="78">
        <f>'data '!A1158</f>
        <v>39808</v>
      </c>
      <c r="B1157" s="83">
        <f>'data '!K1158</f>
        <v>484.4666522</v>
      </c>
      <c r="C1157" s="83">
        <f t="shared" si="1"/>
        <v>484.4666522</v>
      </c>
      <c r="D1157" s="83">
        <f>'data '!P1158</f>
        <v>0</v>
      </c>
      <c r="E1157" s="83">
        <f t="shared" si="3"/>
        <v>0</v>
      </c>
      <c r="F1157" s="83">
        <f>'data '!U1158</f>
        <v>0</v>
      </c>
      <c r="G1157" s="83">
        <f t="shared" si="2"/>
        <v>0</v>
      </c>
    </row>
    <row r="1158" ht="12.75" customHeight="1">
      <c r="A1158" s="78">
        <f>'data '!A1159</f>
        <v>39811</v>
      </c>
      <c r="B1158" s="83">
        <f>'data '!K1159</f>
        <v>484.4666522</v>
      </c>
      <c r="C1158" s="83">
        <f t="shared" si="1"/>
        <v>484.4666522</v>
      </c>
      <c r="D1158" s="83">
        <f>'data '!P1159</f>
        <v>2301.341589</v>
      </c>
      <c r="E1158" s="83">
        <f t="shared" si="3"/>
        <v>2301.341589</v>
      </c>
      <c r="F1158" s="83">
        <f>'data '!U1159</f>
        <v>0</v>
      </c>
      <c r="G1158" s="83">
        <f t="shared" si="2"/>
        <v>0</v>
      </c>
    </row>
    <row r="1159" ht="12.75" customHeight="1">
      <c r="A1159" s="78">
        <f>'data '!A1160</f>
        <v>39812</v>
      </c>
      <c r="B1159" s="83">
        <f>'data '!K1160</f>
        <v>484.4666522</v>
      </c>
      <c r="C1159" s="83">
        <f t="shared" si="1"/>
        <v>484.4666522</v>
      </c>
      <c r="D1159" s="83">
        <f>'data '!P1160</f>
        <v>0</v>
      </c>
      <c r="E1159" s="83">
        <f t="shared" si="3"/>
        <v>0</v>
      </c>
      <c r="F1159" s="83">
        <f>'data '!U1160</f>
        <v>0</v>
      </c>
      <c r="G1159" s="83">
        <f t="shared" si="2"/>
        <v>0</v>
      </c>
    </row>
    <row r="1160" ht="12.75" customHeight="1">
      <c r="A1160" s="78">
        <f>'data '!A1161</f>
        <v>39813</v>
      </c>
      <c r="B1160" s="83">
        <f>'data '!K1161</f>
        <v>484.4666522</v>
      </c>
      <c r="C1160" s="83">
        <f t="shared" si="1"/>
        <v>484.4666522</v>
      </c>
      <c r="D1160" s="83">
        <f>'data '!P1161</f>
        <v>0</v>
      </c>
      <c r="E1160" s="83">
        <f t="shared" si="3"/>
        <v>0</v>
      </c>
      <c r="F1160" s="83">
        <f>'data '!U1161</f>
        <v>0</v>
      </c>
      <c r="G1160" s="83">
        <f t="shared" si="2"/>
        <v>0</v>
      </c>
    </row>
    <row r="1161" ht="12.75" customHeight="1">
      <c r="A1161" s="78">
        <f>'data '!A1162</f>
        <v>39814</v>
      </c>
      <c r="B1161" s="83">
        <f>'data '!K1162</f>
        <v>484.4666522</v>
      </c>
      <c r="C1161" s="83">
        <f t="shared" si="1"/>
        <v>484.4666522</v>
      </c>
      <c r="D1161" s="83">
        <f>'data '!P1162</f>
        <v>0</v>
      </c>
      <c r="E1161" s="83">
        <f t="shared" si="3"/>
        <v>0</v>
      </c>
      <c r="F1161" s="83">
        <f>'data '!U1162</f>
        <v>10000</v>
      </c>
      <c r="G1161" s="83">
        <f t="shared" si="2"/>
        <v>10000</v>
      </c>
    </row>
    <row r="1162" ht="12.75" customHeight="1">
      <c r="A1162" s="78">
        <f>'data '!A1163</f>
        <v>39815</v>
      </c>
      <c r="B1162" s="83">
        <f>'data '!K1163</f>
        <v>484.4666522</v>
      </c>
      <c r="C1162" s="83">
        <f t="shared" si="1"/>
        <v>484.4666522</v>
      </c>
      <c r="D1162" s="83">
        <f>'data '!P1163</f>
        <v>0</v>
      </c>
      <c r="E1162" s="83">
        <f t="shared" si="3"/>
        <v>0</v>
      </c>
      <c r="F1162" s="83">
        <f>'data '!U1163</f>
        <v>0</v>
      </c>
      <c r="G1162" s="83">
        <f t="shared" si="2"/>
        <v>0</v>
      </c>
    </row>
    <row r="1163" ht="12.75" customHeight="1">
      <c r="A1163" s="78">
        <f>'data '!A1164</f>
        <v>39818</v>
      </c>
      <c r="B1163" s="83">
        <f>'data '!K1164</f>
        <v>484.4666522</v>
      </c>
      <c r="C1163" s="83">
        <f t="shared" si="1"/>
        <v>484.4666522</v>
      </c>
      <c r="D1163" s="83">
        <f>'data '!P1164</f>
        <v>2301.341589</v>
      </c>
      <c r="E1163" s="83">
        <f t="shared" si="3"/>
        <v>2301.341589</v>
      </c>
      <c r="F1163" s="83">
        <f>'data '!U1164</f>
        <v>0</v>
      </c>
      <c r="G1163" s="83">
        <f t="shared" si="2"/>
        <v>0</v>
      </c>
    </row>
    <row r="1164" ht="12.75" customHeight="1">
      <c r="A1164" s="78">
        <f>'data '!A1165</f>
        <v>39819</v>
      </c>
      <c r="B1164" s="83">
        <f>'data '!K1165</f>
        <v>484.4666522</v>
      </c>
      <c r="C1164" s="83">
        <f t="shared" si="1"/>
        <v>484.4666522</v>
      </c>
      <c r="D1164" s="83">
        <f>'data '!P1165</f>
        <v>0</v>
      </c>
      <c r="E1164" s="83">
        <f t="shared" si="3"/>
        <v>0</v>
      </c>
      <c r="F1164" s="83">
        <f>'data '!U1165</f>
        <v>0</v>
      </c>
      <c r="G1164" s="83">
        <f t="shared" si="2"/>
        <v>0</v>
      </c>
    </row>
    <row r="1165" ht="12.75" customHeight="1">
      <c r="A1165" s="78">
        <f>'data '!A1166</f>
        <v>39820</v>
      </c>
      <c r="B1165" s="83">
        <f>'data '!K1166</f>
        <v>484.4666522</v>
      </c>
      <c r="C1165" s="83">
        <f t="shared" si="1"/>
        <v>484.4666522</v>
      </c>
      <c r="D1165" s="83">
        <f>'data '!P1166</f>
        <v>0</v>
      </c>
      <c r="E1165" s="83">
        <f t="shared" si="3"/>
        <v>0</v>
      </c>
      <c r="F1165" s="83">
        <f>'data '!U1166</f>
        <v>0</v>
      </c>
      <c r="G1165" s="83">
        <f t="shared" si="2"/>
        <v>0</v>
      </c>
    </row>
    <row r="1166" ht="12.75" customHeight="1">
      <c r="A1166" s="78">
        <f>'data '!A1167</f>
        <v>39822</v>
      </c>
      <c r="B1166" s="83">
        <f>'data '!K1167</f>
        <v>484.4666522</v>
      </c>
      <c r="C1166" s="83">
        <f t="shared" si="1"/>
        <v>484.4666522</v>
      </c>
      <c r="D1166" s="83">
        <f>'data '!P1167</f>
        <v>0</v>
      </c>
      <c r="E1166" s="83">
        <f t="shared" si="3"/>
        <v>0</v>
      </c>
      <c r="F1166" s="83">
        <f>'data '!U1167</f>
        <v>0</v>
      </c>
      <c r="G1166" s="83">
        <f t="shared" si="2"/>
        <v>0</v>
      </c>
    </row>
    <row r="1167" ht="12.75" customHeight="1">
      <c r="A1167" s="78">
        <f>'data '!A1168</f>
        <v>39825</v>
      </c>
      <c r="B1167" s="83">
        <f>'data '!K1168</f>
        <v>484.4666522</v>
      </c>
      <c r="C1167" s="83">
        <f t="shared" si="1"/>
        <v>484.4666522</v>
      </c>
      <c r="D1167" s="83">
        <f>'data '!P1168</f>
        <v>2301.341589</v>
      </c>
      <c r="E1167" s="83">
        <f t="shared" si="3"/>
        <v>2301.341589</v>
      </c>
      <c r="F1167" s="83">
        <f>'data '!U1168</f>
        <v>0</v>
      </c>
      <c r="G1167" s="83">
        <f t="shared" si="2"/>
        <v>0</v>
      </c>
    </row>
    <row r="1168" ht="12.75" customHeight="1">
      <c r="A1168" s="78">
        <f>'data '!A1169</f>
        <v>39826</v>
      </c>
      <c r="B1168" s="83">
        <f>'data '!K1169</f>
        <v>484.4666522</v>
      </c>
      <c r="C1168" s="83">
        <f t="shared" si="1"/>
        <v>484.4666522</v>
      </c>
      <c r="D1168" s="83">
        <f>'data '!P1169</f>
        <v>0</v>
      </c>
      <c r="E1168" s="83">
        <f t="shared" si="3"/>
        <v>0</v>
      </c>
      <c r="F1168" s="83">
        <f>'data '!U1169</f>
        <v>0</v>
      </c>
      <c r="G1168" s="83">
        <f t="shared" si="2"/>
        <v>0</v>
      </c>
    </row>
    <row r="1169" ht="12.75" customHeight="1">
      <c r="A1169" s="78">
        <f>'data '!A1170</f>
        <v>39827</v>
      </c>
      <c r="B1169" s="83">
        <f>'data '!K1170</f>
        <v>484.4666522</v>
      </c>
      <c r="C1169" s="83">
        <f t="shared" si="1"/>
        <v>484.4666522</v>
      </c>
      <c r="D1169" s="83">
        <f>'data '!P1170</f>
        <v>0</v>
      </c>
      <c r="E1169" s="83">
        <f t="shared" si="3"/>
        <v>0</v>
      </c>
      <c r="F1169" s="83">
        <f>'data '!U1170</f>
        <v>0</v>
      </c>
      <c r="G1169" s="83">
        <f t="shared" si="2"/>
        <v>0</v>
      </c>
    </row>
    <row r="1170" ht="12.75" customHeight="1">
      <c r="A1170" s="78">
        <f>'data '!A1171</f>
        <v>39828</v>
      </c>
      <c r="B1170" s="83">
        <f>'data '!K1171</f>
        <v>484.4666522</v>
      </c>
      <c r="C1170" s="83">
        <f t="shared" si="1"/>
        <v>484.4666522</v>
      </c>
      <c r="D1170" s="83">
        <f>'data '!P1171</f>
        <v>0</v>
      </c>
      <c r="E1170" s="83">
        <f t="shared" si="3"/>
        <v>0</v>
      </c>
      <c r="F1170" s="83">
        <f>'data '!U1171</f>
        <v>0</v>
      </c>
      <c r="G1170" s="83">
        <f t="shared" si="2"/>
        <v>0</v>
      </c>
    </row>
    <row r="1171" ht="12.75" customHeight="1">
      <c r="A1171" s="78">
        <f>'data '!A1172</f>
        <v>39829</v>
      </c>
      <c r="B1171" s="83">
        <f>'data '!K1172</f>
        <v>484.4666522</v>
      </c>
      <c r="C1171" s="83">
        <f t="shared" si="1"/>
        <v>484.4666522</v>
      </c>
      <c r="D1171" s="83">
        <f>'data '!P1172</f>
        <v>0</v>
      </c>
      <c r="E1171" s="83">
        <f t="shared" si="3"/>
        <v>0</v>
      </c>
      <c r="F1171" s="83">
        <f>'data '!U1172</f>
        <v>0</v>
      </c>
      <c r="G1171" s="83">
        <f t="shared" si="2"/>
        <v>0</v>
      </c>
    </row>
    <row r="1172" ht="12.75" customHeight="1">
      <c r="A1172" s="78">
        <f>'data '!A1173</f>
        <v>39832</v>
      </c>
      <c r="B1172" s="83">
        <f>'data '!K1173</f>
        <v>484.4666522</v>
      </c>
      <c r="C1172" s="83">
        <f t="shared" si="1"/>
        <v>484.4666522</v>
      </c>
      <c r="D1172" s="83">
        <f>'data '!P1173</f>
        <v>2301.341589</v>
      </c>
      <c r="E1172" s="83">
        <f t="shared" si="3"/>
        <v>2301.341589</v>
      </c>
      <c r="F1172" s="83">
        <f>'data '!U1173</f>
        <v>0</v>
      </c>
      <c r="G1172" s="83">
        <f t="shared" si="2"/>
        <v>0</v>
      </c>
    </row>
    <row r="1173" ht="12.75" customHeight="1">
      <c r="A1173" s="78">
        <f>'data '!A1174</f>
        <v>39833</v>
      </c>
      <c r="B1173" s="83">
        <f>'data '!K1174</f>
        <v>484.4666522</v>
      </c>
      <c r="C1173" s="83">
        <f t="shared" si="1"/>
        <v>484.4666522</v>
      </c>
      <c r="D1173" s="83">
        <f>'data '!P1174</f>
        <v>0</v>
      </c>
      <c r="E1173" s="83">
        <f t="shared" si="3"/>
        <v>0</v>
      </c>
      <c r="F1173" s="83">
        <f>'data '!U1174</f>
        <v>0</v>
      </c>
      <c r="G1173" s="83">
        <f t="shared" si="2"/>
        <v>0</v>
      </c>
    </row>
    <row r="1174" ht="12.75" customHeight="1">
      <c r="A1174" s="78">
        <f>'data '!A1175</f>
        <v>39834</v>
      </c>
      <c r="B1174" s="83">
        <f>'data '!K1175</f>
        <v>484.4666522</v>
      </c>
      <c r="C1174" s="83">
        <f t="shared" si="1"/>
        <v>484.4666522</v>
      </c>
      <c r="D1174" s="83">
        <f>'data '!P1175</f>
        <v>0</v>
      </c>
      <c r="E1174" s="83">
        <f t="shared" si="3"/>
        <v>0</v>
      </c>
      <c r="F1174" s="83">
        <f>'data '!U1175</f>
        <v>0</v>
      </c>
      <c r="G1174" s="83">
        <f t="shared" si="2"/>
        <v>0</v>
      </c>
    </row>
    <row r="1175" ht="12.75" customHeight="1">
      <c r="A1175" s="78">
        <f>'data '!A1176</f>
        <v>39835</v>
      </c>
      <c r="B1175" s="83">
        <f>'data '!K1176</f>
        <v>484.4666522</v>
      </c>
      <c r="C1175" s="83">
        <f t="shared" si="1"/>
        <v>484.4666522</v>
      </c>
      <c r="D1175" s="83">
        <f>'data '!P1176</f>
        <v>0</v>
      </c>
      <c r="E1175" s="83">
        <f t="shared" si="3"/>
        <v>0</v>
      </c>
      <c r="F1175" s="83">
        <f>'data '!U1176</f>
        <v>0</v>
      </c>
      <c r="G1175" s="83">
        <f t="shared" si="2"/>
        <v>0</v>
      </c>
    </row>
    <row r="1176" ht="12.75" customHeight="1">
      <c r="A1176" s="78">
        <f>'data '!A1177</f>
        <v>39836</v>
      </c>
      <c r="B1176" s="83">
        <f>'data '!K1177</f>
        <v>484.4666522</v>
      </c>
      <c r="C1176" s="83">
        <f t="shared" si="1"/>
        <v>484.4666522</v>
      </c>
      <c r="D1176" s="83">
        <f>'data '!P1177</f>
        <v>0</v>
      </c>
      <c r="E1176" s="83">
        <f t="shared" si="3"/>
        <v>0</v>
      </c>
      <c r="F1176" s="83">
        <f>'data '!U1177</f>
        <v>0</v>
      </c>
      <c r="G1176" s="83">
        <f t="shared" si="2"/>
        <v>0</v>
      </c>
    </row>
    <row r="1177" ht="12.75" customHeight="1">
      <c r="A1177" s="78">
        <f>'data '!A1178</f>
        <v>39840</v>
      </c>
      <c r="B1177" s="83">
        <f>'data '!K1178</f>
        <v>484.4666522</v>
      </c>
      <c r="C1177" s="83">
        <f t="shared" si="1"/>
        <v>484.4666522</v>
      </c>
      <c r="D1177" s="83">
        <f>'data '!P1178</f>
        <v>2301.341589</v>
      </c>
      <c r="E1177" s="83">
        <f t="shared" si="3"/>
        <v>2301.341589</v>
      </c>
      <c r="F1177" s="83">
        <f>'data '!U1178</f>
        <v>0</v>
      </c>
      <c r="G1177" s="83">
        <f t="shared" si="2"/>
        <v>0</v>
      </c>
    </row>
    <row r="1178" ht="12.75" customHeight="1">
      <c r="A1178" s="78">
        <f>'data '!A1179</f>
        <v>39841</v>
      </c>
      <c r="B1178" s="83">
        <f>'data '!K1179</f>
        <v>484.4666522</v>
      </c>
      <c r="C1178" s="83">
        <f t="shared" si="1"/>
        <v>484.4666522</v>
      </c>
      <c r="D1178" s="83">
        <f>'data '!P1179</f>
        <v>0</v>
      </c>
      <c r="E1178" s="83">
        <f t="shared" si="3"/>
        <v>0</v>
      </c>
      <c r="F1178" s="83">
        <f>'data '!U1179</f>
        <v>0</v>
      </c>
      <c r="G1178" s="83">
        <f t="shared" si="2"/>
        <v>0</v>
      </c>
    </row>
    <row r="1179" ht="12.75" customHeight="1">
      <c r="A1179" s="78">
        <f>'data '!A1180</f>
        <v>39842</v>
      </c>
      <c r="B1179" s="83">
        <f>'data '!K1180</f>
        <v>484.4666522</v>
      </c>
      <c r="C1179" s="83">
        <f t="shared" si="1"/>
        <v>484.4666522</v>
      </c>
      <c r="D1179" s="83">
        <f>'data '!P1180</f>
        <v>0</v>
      </c>
      <c r="E1179" s="83">
        <f t="shared" si="3"/>
        <v>0</v>
      </c>
      <c r="F1179" s="83">
        <f>'data '!U1180</f>
        <v>0</v>
      </c>
      <c r="G1179" s="83">
        <f t="shared" si="2"/>
        <v>0</v>
      </c>
    </row>
    <row r="1180" ht="12.75" customHeight="1">
      <c r="A1180" s="78">
        <f>'data '!A1181</f>
        <v>39843</v>
      </c>
      <c r="B1180" s="83">
        <f>'data '!K1181</f>
        <v>484.4666522</v>
      </c>
      <c r="C1180" s="83">
        <f t="shared" si="1"/>
        <v>484.4666522</v>
      </c>
      <c r="D1180" s="83">
        <f>'data '!P1181</f>
        <v>0</v>
      </c>
      <c r="E1180" s="83">
        <f t="shared" si="3"/>
        <v>0</v>
      </c>
      <c r="F1180" s="83">
        <f>'data '!U1181</f>
        <v>0</v>
      </c>
      <c r="G1180" s="83">
        <f t="shared" si="2"/>
        <v>0</v>
      </c>
    </row>
    <row r="1181" ht="12.75" customHeight="1">
      <c r="A1181" s="78">
        <f>'data '!A1182</f>
        <v>39846</v>
      </c>
      <c r="B1181" s="83">
        <f>'data '!K1182</f>
        <v>484.4666522</v>
      </c>
      <c r="C1181" s="83">
        <f t="shared" si="1"/>
        <v>484.4666522</v>
      </c>
      <c r="D1181" s="83">
        <f>'data '!P1182</f>
        <v>2301.341589</v>
      </c>
      <c r="E1181" s="83">
        <f t="shared" si="3"/>
        <v>2301.341589</v>
      </c>
      <c r="F1181" s="83">
        <f>'data '!U1182</f>
        <v>10000</v>
      </c>
      <c r="G1181" s="83">
        <f t="shared" si="2"/>
        <v>10000</v>
      </c>
    </row>
    <row r="1182" ht="12.75" customHeight="1">
      <c r="A1182" s="78">
        <f>'data '!A1183</f>
        <v>39847</v>
      </c>
      <c r="B1182" s="83">
        <f>'data '!K1183</f>
        <v>484.4666522</v>
      </c>
      <c r="C1182" s="83">
        <f t="shared" si="1"/>
        <v>484.4666522</v>
      </c>
      <c r="D1182" s="83">
        <f>'data '!P1183</f>
        <v>0</v>
      </c>
      <c r="E1182" s="83">
        <f t="shared" si="3"/>
        <v>0</v>
      </c>
      <c r="F1182" s="83">
        <f>'data '!U1183</f>
        <v>0</v>
      </c>
      <c r="G1182" s="83">
        <f t="shared" si="2"/>
        <v>0</v>
      </c>
    </row>
    <row r="1183" ht="12.75" customHeight="1">
      <c r="A1183" s="78">
        <f>'data '!A1184</f>
        <v>39848</v>
      </c>
      <c r="B1183" s="83">
        <f>'data '!K1184</f>
        <v>484.4666522</v>
      </c>
      <c r="C1183" s="83">
        <f t="shared" si="1"/>
        <v>484.4666522</v>
      </c>
      <c r="D1183" s="83">
        <f>'data '!P1184</f>
        <v>0</v>
      </c>
      <c r="E1183" s="83">
        <f t="shared" si="3"/>
        <v>0</v>
      </c>
      <c r="F1183" s="83">
        <f>'data '!U1184</f>
        <v>0</v>
      </c>
      <c r="G1183" s="83">
        <f t="shared" si="2"/>
        <v>0</v>
      </c>
    </row>
    <row r="1184" ht="12.75" customHeight="1">
      <c r="A1184" s="78">
        <f>'data '!A1185</f>
        <v>39849</v>
      </c>
      <c r="B1184" s="83">
        <f>'data '!K1185</f>
        <v>484.4666522</v>
      </c>
      <c r="C1184" s="83">
        <f t="shared" si="1"/>
        <v>484.4666522</v>
      </c>
      <c r="D1184" s="83">
        <f>'data '!P1185</f>
        <v>0</v>
      </c>
      <c r="E1184" s="83">
        <f t="shared" si="3"/>
        <v>0</v>
      </c>
      <c r="F1184" s="83">
        <f>'data '!U1185</f>
        <v>0</v>
      </c>
      <c r="G1184" s="83">
        <f t="shared" si="2"/>
        <v>0</v>
      </c>
    </row>
    <row r="1185" ht="12.75" customHeight="1">
      <c r="A1185" s="78">
        <f>'data '!A1186</f>
        <v>39850</v>
      </c>
      <c r="B1185" s="83">
        <f>'data '!K1186</f>
        <v>484.4666522</v>
      </c>
      <c r="C1185" s="83">
        <f t="shared" si="1"/>
        <v>484.4666522</v>
      </c>
      <c r="D1185" s="83">
        <f>'data '!P1186</f>
        <v>0</v>
      </c>
      <c r="E1185" s="83">
        <f t="shared" si="3"/>
        <v>0</v>
      </c>
      <c r="F1185" s="83">
        <f>'data '!U1186</f>
        <v>0</v>
      </c>
      <c r="G1185" s="83">
        <f t="shared" si="2"/>
        <v>0</v>
      </c>
    </row>
    <row r="1186" ht="12.75" customHeight="1">
      <c r="A1186" s="78">
        <f>'data '!A1187</f>
        <v>39853</v>
      </c>
      <c r="B1186" s="83">
        <f>'data '!K1187</f>
        <v>484.4666522</v>
      </c>
      <c r="C1186" s="83">
        <f t="shared" si="1"/>
        <v>484.4666522</v>
      </c>
      <c r="D1186" s="83">
        <f>'data '!P1187</f>
        <v>2301.341589</v>
      </c>
      <c r="E1186" s="83">
        <f t="shared" si="3"/>
        <v>2301.341589</v>
      </c>
      <c r="F1186" s="83">
        <f>'data '!U1187</f>
        <v>0</v>
      </c>
      <c r="G1186" s="83">
        <f t="shared" si="2"/>
        <v>0</v>
      </c>
    </row>
    <row r="1187" ht="12.75" customHeight="1">
      <c r="A1187" s="78">
        <f>'data '!A1188</f>
        <v>39854</v>
      </c>
      <c r="B1187" s="83">
        <f>'data '!K1188</f>
        <v>484.4666522</v>
      </c>
      <c r="C1187" s="83">
        <f t="shared" si="1"/>
        <v>484.4666522</v>
      </c>
      <c r="D1187" s="83">
        <f>'data '!P1188</f>
        <v>0</v>
      </c>
      <c r="E1187" s="83">
        <f t="shared" si="3"/>
        <v>0</v>
      </c>
      <c r="F1187" s="83">
        <f>'data '!U1188</f>
        <v>0</v>
      </c>
      <c r="G1187" s="83">
        <f t="shared" si="2"/>
        <v>0</v>
      </c>
    </row>
    <row r="1188" ht="12.75" customHeight="1">
      <c r="A1188" s="78">
        <f>'data '!A1189</f>
        <v>39855</v>
      </c>
      <c r="B1188" s="83">
        <f>'data '!K1189</f>
        <v>484.4666522</v>
      </c>
      <c r="C1188" s="83">
        <f t="shared" si="1"/>
        <v>484.4666522</v>
      </c>
      <c r="D1188" s="83">
        <f>'data '!P1189</f>
        <v>0</v>
      </c>
      <c r="E1188" s="83">
        <f t="shared" si="3"/>
        <v>0</v>
      </c>
      <c r="F1188" s="83">
        <f>'data '!U1189</f>
        <v>0</v>
      </c>
      <c r="G1188" s="83">
        <f t="shared" si="2"/>
        <v>0</v>
      </c>
    </row>
    <row r="1189" ht="12.75" customHeight="1">
      <c r="A1189" s="78">
        <f>'data '!A1190</f>
        <v>39856</v>
      </c>
      <c r="B1189" s="83">
        <f>'data '!K1190</f>
        <v>484.4666522</v>
      </c>
      <c r="C1189" s="83">
        <f t="shared" si="1"/>
        <v>484.4666522</v>
      </c>
      <c r="D1189" s="83">
        <f>'data '!P1190</f>
        <v>0</v>
      </c>
      <c r="E1189" s="83">
        <f t="shared" si="3"/>
        <v>0</v>
      </c>
      <c r="F1189" s="83">
        <f>'data '!U1190</f>
        <v>0</v>
      </c>
      <c r="G1189" s="83">
        <f t="shared" si="2"/>
        <v>0</v>
      </c>
    </row>
    <row r="1190" ht="12.75" customHeight="1">
      <c r="A1190" s="78">
        <f>'data '!A1191</f>
        <v>39857</v>
      </c>
      <c r="B1190" s="83">
        <f>'data '!K1191</f>
        <v>484.4666522</v>
      </c>
      <c r="C1190" s="83">
        <f t="shared" si="1"/>
        <v>484.4666522</v>
      </c>
      <c r="D1190" s="83">
        <f>'data '!P1191</f>
        <v>0</v>
      </c>
      <c r="E1190" s="83">
        <f t="shared" si="3"/>
        <v>0</v>
      </c>
      <c r="F1190" s="83">
        <f>'data '!U1191</f>
        <v>0</v>
      </c>
      <c r="G1190" s="83">
        <f t="shared" si="2"/>
        <v>0</v>
      </c>
    </row>
    <row r="1191" ht="12.75" customHeight="1">
      <c r="A1191" s="78">
        <f>'data '!A1192</f>
        <v>39860</v>
      </c>
      <c r="B1191" s="83">
        <f>'data '!K1192</f>
        <v>484.4666522</v>
      </c>
      <c r="C1191" s="83">
        <f t="shared" si="1"/>
        <v>484.4666522</v>
      </c>
      <c r="D1191" s="83">
        <f>'data '!P1192</f>
        <v>2301.341589</v>
      </c>
      <c r="E1191" s="83">
        <f t="shared" si="3"/>
        <v>2301.341589</v>
      </c>
      <c r="F1191" s="83">
        <f>'data '!U1192</f>
        <v>0</v>
      </c>
      <c r="G1191" s="83">
        <f t="shared" si="2"/>
        <v>0</v>
      </c>
    </row>
    <row r="1192" ht="12.75" customHeight="1">
      <c r="A1192" s="78">
        <f>'data '!A1193</f>
        <v>39861</v>
      </c>
      <c r="B1192" s="83">
        <f>'data '!K1193</f>
        <v>484.4666522</v>
      </c>
      <c r="C1192" s="83">
        <f t="shared" si="1"/>
        <v>484.4666522</v>
      </c>
      <c r="D1192" s="83">
        <f>'data '!P1193</f>
        <v>0</v>
      </c>
      <c r="E1192" s="83">
        <f t="shared" si="3"/>
        <v>0</v>
      </c>
      <c r="F1192" s="83">
        <f>'data '!U1193</f>
        <v>0</v>
      </c>
      <c r="G1192" s="83">
        <f t="shared" si="2"/>
        <v>0</v>
      </c>
    </row>
    <row r="1193" ht="12.75" customHeight="1">
      <c r="A1193" s="78">
        <f>'data '!A1194</f>
        <v>39862</v>
      </c>
      <c r="B1193" s="83">
        <f>'data '!K1194</f>
        <v>484.4666522</v>
      </c>
      <c r="C1193" s="83">
        <f t="shared" si="1"/>
        <v>484.4666522</v>
      </c>
      <c r="D1193" s="83">
        <f>'data '!P1194</f>
        <v>0</v>
      </c>
      <c r="E1193" s="83">
        <f t="shared" si="3"/>
        <v>0</v>
      </c>
      <c r="F1193" s="83">
        <f>'data '!U1194</f>
        <v>0</v>
      </c>
      <c r="G1193" s="83">
        <f t="shared" si="2"/>
        <v>0</v>
      </c>
    </row>
    <row r="1194" ht="12.75" customHeight="1">
      <c r="A1194" s="78">
        <f>'data '!A1195</f>
        <v>39863</v>
      </c>
      <c r="B1194" s="83">
        <f>'data '!K1195</f>
        <v>484.4666522</v>
      </c>
      <c r="C1194" s="83">
        <f t="shared" si="1"/>
        <v>484.4666522</v>
      </c>
      <c r="D1194" s="83">
        <f>'data '!P1195</f>
        <v>0</v>
      </c>
      <c r="E1194" s="83">
        <f t="shared" si="3"/>
        <v>0</v>
      </c>
      <c r="F1194" s="83">
        <f>'data '!U1195</f>
        <v>0</v>
      </c>
      <c r="G1194" s="83">
        <f t="shared" si="2"/>
        <v>0</v>
      </c>
    </row>
    <row r="1195" ht="12.75" customHeight="1">
      <c r="A1195" s="78">
        <f>'data '!A1196</f>
        <v>39864</v>
      </c>
      <c r="B1195" s="83">
        <f>'data '!K1196</f>
        <v>484.4666522</v>
      </c>
      <c r="C1195" s="83">
        <f t="shared" si="1"/>
        <v>484.4666522</v>
      </c>
      <c r="D1195" s="83">
        <f>'data '!P1196</f>
        <v>0</v>
      </c>
      <c r="E1195" s="83">
        <f t="shared" si="3"/>
        <v>0</v>
      </c>
      <c r="F1195" s="83">
        <f>'data '!U1196</f>
        <v>0</v>
      </c>
      <c r="G1195" s="83">
        <f t="shared" si="2"/>
        <v>0</v>
      </c>
    </row>
    <row r="1196" ht="12.75" customHeight="1">
      <c r="A1196" s="78">
        <f>'data '!A1197</f>
        <v>39868</v>
      </c>
      <c r="B1196" s="83">
        <f>'data '!K1197</f>
        <v>484.4666522</v>
      </c>
      <c r="C1196" s="83">
        <f t="shared" si="1"/>
        <v>484.4666522</v>
      </c>
      <c r="D1196" s="83">
        <f>'data '!P1197</f>
        <v>2301.341589</v>
      </c>
      <c r="E1196" s="83">
        <f t="shared" si="3"/>
        <v>2301.341589</v>
      </c>
      <c r="F1196" s="83">
        <f>'data '!U1197</f>
        <v>0</v>
      </c>
      <c r="G1196" s="83">
        <f t="shared" si="2"/>
        <v>0</v>
      </c>
    </row>
    <row r="1197" ht="12.75" customHeight="1">
      <c r="A1197" s="78">
        <f>'data '!A1198</f>
        <v>39869</v>
      </c>
      <c r="B1197" s="83">
        <f>'data '!K1198</f>
        <v>484.4666522</v>
      </c>
      <c r="C1197" s="83">
        <f t="shared" si="1"/>
        <v>484.4666522</v>
      </c>
      <c r="D1197" s="83">
        <f>'data '!P1198</f>
        <v>0</v>
      </c>
      <c r="E1197" s="83">
        <f t="shared" si="3"/>
        <v>0</v>
      </c>
      <c r="F1197" s="83">
        <f>'data '!U1198</f>
        <v>0</v>
      </c>
      <c r="G1197" s="83">
        <f t="shared" si="2"/>
        <v>0</v>
      </c>
    </row>
    <row r="1198" ht="12.75" customHeight="1">
      <c r="A1198" s="78">
        <f>'data '!A1199</f>
        <v>39870</v>
      </c>
      <c r="B1198" s="83">
        <f>'data '!K1199</f>
        <v>484.4666522</v>
      </c>
      <c r="C1198" s="83">
        <f t="shared" si="1"/>
        <v>484.4666522</v>
      </c>
      <c r="D1198" s="83">
        <f>'data '!P1199</f>
        <v>0</v>
      </c>
      <c r="E1198" s="83">
        <f t="shared" si="3"/>
        <v>0</v>
      </c>
      <c r="F1198" s="83">
        <f>'data '!U1199</f>
        <v>0</v>
      </c>
      <c r="G1198" s="83">
        <f t="shared" si="2"/>
        <v>0</v>
      </c>
    </row>
    <row r="1199" ht="12.75" customHeight="1">
      <c r="A1199" s="78">
        <f>'data '!A1200</f>
        <v>39871</v>
      </c>
      <c r="B1199" s="83">
        <f>'data '!K1200</f>
        <v>484.4666522</v>
      </c>
      <c r="C1199" s="83">
        <f t="shared" si="1"/>
        <v>484.4666522</v>
      </c>
      <c r="D1199" s="83">
        <f>'data '!P1200</f>
        <v>0</v>
      </c>
      <c r="E1199" s="83">
        <f t="shared" si="3"/>
        <v>0</v>
      </c>
      <c r="F1199" s="83">
        <f>'data '!U1200</f>
        <v>0</v>
      </c>
      <c r="G1199" s="83">
        <f t="shared" si="2"/>
        <v>0</v>
      </c>
    </row>
    <row r="1200" ht="12.75" customHeight="1">
      <c r="A1200" s="78">
        <f>'data '!A1201</f>
        <v>39874</v>
      </c>
      <c r="B1200" s="83">
        <f>'data '!K1201</f>
        <v>484.4666522</v>
      </c>
      <c r="C1200" s="83">
        <f t="shared" si="1"/>
        <v>484.4666522</v>
      </c>
      <c r="D1200" s="83">
        <f>'data '!P1201</f>
        <v>2301.341589</v>
      </c>
      <c r="E1200" s="83">
        <f t="shared" si="3"/>
        <v>2301.341589</v>
      </c>
      <c r="F1200" s="83">
        <f>'data '!U1201</f>
        <v>10000</v>
      </c>
      <c r="G1200" s="83">
        <f t="shared" si="2"/>
        <v>10000</v>
      </c>
    </row>
    <row r="1201" ht="12.75" customHeight="1">
      <c r="A1201" s="78">
        <f>'data '!A1202</f>
        <v>39875</v>
      </c>
      <c r="B1201" s="83">
        <f>'data '!K1202</f>
        <v>484.4666522</v>
      </c>
      <c r="C1201" s="83">
        <f t="shared" si="1"/>
        <v>484.4666522</v>
      </c>
      <c r="D1201" s="83">
        <f>'data '!P1202</f>
        <v>0</v>
      </c>
      <c r="E1201" s="83">
        <f t="shared" si="3"/>
        <v>0</v>
      </c>
      <c r="F1201" s="83">
        <f>'data '!U1202</f>
        <v>0</v>
      </c>
      <c r="G1201" s="83">
        <f t="shared" si="2"/>
        <v>0</v>
      </c>
    </row>
    <row r="1202" ht="12.75" customHeight="1">
      <c r="A1202" s="78">
        <f>'data '!A1203</f>
        <v>39876</v>
      </c>
      <c r="B1202" s="83">
        <f>'data '!K1203</f>
        <v>484.4666522</v>
      </c>
      <c r="C1202" s="83">
        <f t="shared" si="1"/>
        <v>484.4666522</v>
      </c>
      <c r="D1202" s="83">
        <f>'data '!P1203</f>
        <v>0</v>
      </c>
      <c r="E1202" s="83">
        <f t="shared" si="3"/>
        <v>0</v>
      </c>
      <c r="F1202" s="83">
        <f>'data '!U1203</f>
        <v>0</v>
      </c>
      <c r="G1202" s="83">
        <f t="shared" si="2"/>
        <v>0</v>
      </c>
    </row>
    <row r="1203" ht="12.75" customHeight="1">
      <c r="A1203" s="78">
        <f>'data '!A1204</f>
        <v>39877</v>
      </c>
      <c r="B1203" s="83">
        <f>'data '!K1204</f>
        <v>484.4666522</v>
      </c>
      <c r="C1203" s="83">
        <f t="shared" si="1"/>
        <v>484.4666522</v>
      </c>
      <c r="D1203" s="83">
        <f>'data '!P1204</f>
        <v>0</v>
      </c>
      <c r="E1203" s="83">
        <f t="shared" si="3"/>
        <v>0</v>
      </c>
      <c r="F1203" s="83">
        <f>'data '!U1204</f>
        <v>0</v>
      </c>
      <c r="G1203" s="83">
        <f t="shared" si="2"/>
        <v>0</v>
      </c>
    </row>
    <row r="1204" ht="12.75" customHeight="1">
      <c r="A1204" s="78">
        <f>'data '!A1205</f>
        <v>39878</v>
      </c>
      <c r="B1204" s="83">
        <f>'data '!K1205</f>
        <v>484.4666522</v>
      </c>
      <c r="C1204" s="83">
        <f t="shared" si="1"/>
        <v>484.4666522</v>
      </c>
      <c r="D1204" s="83">
        <f>'data '!P1205</f>
        <v>0</v>
      </c>
      <c r="E1204" s="83">
        <f t="shared" si="3"/>
        <v>0</v>
      </c>
      <c r="F1204" s="83">
        <f>'data '!U1205</f>
        <v>0</v>
      </c>
      <c r="G1204" s="83">
        <f t="shared" si="2"/>
        <v>0</v>
      </c>
    </row>
    <row r="1205" ht="12.75" customHeight="1">
      <c r="A1205" s="78">
        <f>'data '!A1206</f>
        <v>39881</v>
      </c>
      <c r="B1205" s="83">
        <f>'data '!K1206</f>
        <v>484.4666522</v>
      </c>
      <c r="C1205" s="83">
        <f t="shared" si="1"/>
        <v>484.4666522</v>
      </c>
      <c r="D1205" s="83">
        <f>'data '!P1206</f>
        <v>2301.341589</v>
      </c>
      <c r="E1205" s="83">
        <f t="shared" si="3"/>
        <v>2301.341589</v>
      </c>
      <c r="F1205" s="83">
        <f>'data '!U1206</f>
        <v>0</v>
      </c>
      <c r="G1205" s="83">
        <f t="shared" si="2"/>
        <v>0</v>
      </c>
    </row>
    <row r="1206" ht="12.75" customHeight="1">
      <c r="A1206" s="78">
        <f>'data '!A1207</f>
        <v>39884</v>
      </c>
      <c r="B1206" s="83">
        <f>'data '!K1207</f>
        <v>484.4666522</v>
      </c>
      <c r="C1206" s="83">
        <f t="shared" si="1"/>
        <v>484.4666522</v>
      </c>
      <c r="D1206" s="83">
        <f>'data '!P1207</f>
        <v>0</v>
      </c>
      <c r="E1206" s="83">
        <f t="shared" si="3"/>
        <v>0</v>
      </c>
      <c r="F1206" s="83">
        <f>'data '!U1207</f>
        <v>0</v>
      </c>
      <c r="G1206" s="83">
        <f t="shared" si="2"/>
        <v>0</v>
      </c>
    </row>
    <row r="1207" ht="12.75" customHeight="1">
      <c r="A1207" s="78">
        <f>'data '!A1208</f>
        <v>39885</v>
      </c>
      <c r="B1207" s="83">
        <f>'data '!K1208</f>
        <v>484.4666522</v>
      </c>
      <c r="C1207" s="83">
        <f t="shared" si="1"/>
        <v>484.4666522</v>
      </c>
      <c r="D1207" s="83">
        <f>'data '!P1208</f>
        <v>0</v>
      </c>
      <c r="E1207" s="83">
        <f t="shared" si="3"/>
        <v>0</v>
      </c>
      <c r="F1207" s="83">
        <f>'data '!U1208</f>
        <v>0</v>
      </c>
      <c r="G1207" s="83">
        <f t="shared" si="2"/>
        <v>0</v>
      </c>
    </row>
    <row r="1208" ht="12.75" customHeight="1">
      <c r="A1208" s="78">
        <f>'data '!A1209</f>
        <v>39888</v>
      </c>
      <c r="B1208" s="83">
        <f>'data '!K1209</f>
        <v>484.4666522</v>
      </c>
      <c r="C1208" s="83">
        <f t="shared" si="1"/>
        <v>484.4666522</v>
      </c>
      <c r="D1208" s="83">
        <f>'data '!P1209</f>
        <v>2301.341589</v>
      </c>
      <c r="E1208" s="83">
        <f t="shared" si="3"/>
        <v>2301.341589</v>
      </c>
      <c r="F1208" s="83">
        <f>'data '!U1209</f>
        <v>0</v>
      </c>
      <c r="G1208" s="83">
        <f t="shared" si="2"/>
        <v>0</v>
      </c>
    </row>
    <row r="1209" ht="12.75" customHeight="1">
      <c r="A1209" s="78">
        <f>'data '!A1210</f>
        <v>39889</v>
      </c>
      <c r="B1209" s="83">
        <f>'data '!K1210</f>
        <v>484.4666522</v>
      </c>
      <c r="C1209" s="83">
        <f t="shared" si="1"/>
        <v>484.4666522</v>
      </c>
      <c r="D1209" s="83">
        <f>'data '!P1210</f>
        <v>0</v>
      </c>
      <c r="E1209" s="83">
        <f t="shared" si="3"/>
        <v>0</v>
      </c>
      <c r="F1209" s="83">
        <f>'data '!U1210</f>
        <v>0</v>
      </c>
      <c r="G1209" s="83">
        <f t="shared" si="2"/>
        <v>0</v>
      </c>
    </row>
    <row r="1210" ht="12.75" customHeight="1">
      <c r="A1210" s="78">
        <f>'data '!A1211</f>
        <v>39890</v>
      </c>
      <c r="B1210" s="83">
        <f>'data '!K1211</f>
        <v>484.4666522</v>
      </c>
      <c r="C1210" s="83">
        <f t="shared" si="1"/>
        <v>484.4666522</v>
      </c>
      <c r="D1210" s="83">
        <f>'data '!P1211</f>
        <v>0</v>
      </c>
      <c r="E1210" s="83">
        <f t="shared" si="3"/>
        <v>0</v>
      </c>
      <c r="F1210" s="83">
        <f>'data '!U1211</f>
        <v>0</v>
      </c>
      <c r="G1210" s="83">
        <f t="shared" si="2"/>
        <v>0</v>
      </c>
    </row>
    <row r="1211" ht="12.75" customHeight="1">
      <c r="A1211" s="78">
        <f>'data '!A1212</f>
        <v>39891</v>
      </c>
      <c r="B1211" s="83">
        <f>'data '!K1212</f>
        <v>484.4666522</v>
      </c>
      <c r="C1211" s="83">
        <f t="shared" si="1"/>
        <v>484.4666522</v>
      </c>
      <c r="D1211" s="83">
        <f>'data '!P1212</f>
        <v>0</v>
      </c>
      <c r="E1211" s="83">
        <f t="shared" si="3"/>
        <v>0</v>
      </c>
      <c r="F1211" s="83">
        <f>'data '!U1212</f>
        <v>0</v>
      </c>
      <c r="G1211" s="83">
        <f t="shared" si="2"/>
        <v>0</v>
      </c>
    </row>
    <row r="1212" ht="12.75" customHeight="1">
      <c r="A1212" s="78">
        <f>'data '!A1213</f>
        <v>39892</v>
      </c>
      <c r="B1212" s="83">
        <f>'data '!K1213</f>
        <v>484.4666522</v>
      </c>
      <c r="C1212" s="83">
        <f t="shared" si="1"/>
        <v>484.4666522</v>
      </c>
      <c r="D1212" s="83">
        <f>'data '!P1213</f>
        <v>0</v>
      </c>
      <c r="E1212" s="83">
        <f t="shared" si="3"/>
        <v>0</v>
      </c>
      <c r="F1212" s="83">
        <f>'data '!U1213</f>
        <v>0</v>
      </c>
      <c r="G1212" s="83">
        <f t="shared" si="2"/>
        <v>0</v>
      </c>
    </row>
    <row r="1213" ht="12.75" customHeight="1">
      <c r="A1213" s="78">
        <f>'data '!A1214</f>
        <v>39895</v>
      </c>
      <c r="B1213" s="83">
        <f>'data '!K1214</f>
        <v>484.4666522</v>
      </c>
      <c r="C1213" s="83">
        <f t="shared" si="1"/>
        <v>484.4666522</v>
      </c>
      <c r="D1213" s="83">
        <f>'data '!P1214</f>
        <v>2301.341589</v>
      </c>
      <c r="E1213" s="83">
        <f t="shared" si="3"/>
        <v>2301.341589</v>
      </c>
      <c r="F1213" s="83">
        <f>'data '!U1214</f>
        <v>0</v>
      </c>
      <c r="G1213" s="83">
        <f t="shared" si="2"/>
        <v>0</v>
      </c>
    </row>
    <row r="1214" ht="12.75" customHeight="1">
      <c r="A1214" s="78">
        <f>'data '!A1215</f>
        <v>39896</v>
      </c>
      <c r="B1214" s="83">
        <f>'data '!K1215</f>
        <v>484.4666522</v>
      </c>
      <c r="C1214" s="83">
        <f t="shared" si="1"/>
        <v>484.4666522</v>
      </c>
      <c r="D1214" s="83">
        <f>'data '!P1215</f>
        <v>0</v>
      </c>
      <c r="E1214" s="83">
        <f t="shared" si="3"/>
        <v>0</v>
      </c>
      <c r="F1214" s="83">
        <f>'data '!U1215</f>
        <v>0</v>
      </c>
      <c r="G1214" s="83">
        <f t="shared" si="2"/>
        <v>0</v>
      </c>
    </row>
    <row r="1215" ht="12.75" customHeight="1">
      <c r="A1215" s="78">
        <f>'data '!A1216</f>
        <v>39897</v>
      </c>
      <c r="B1215" s="83">
        <f>'data '!K1216</f>
        <v>484.4666522</v>
      </c>
      <c r="C1215" s="83">
        <f t="shared" si="1"/>
        <v>484.4666522</v>
      </c>
      <c r="D1215" s="83">
        <f>'data '!P1216</f>
        <v>0</v>
      </c>
      <c r="E1215" s="83">
        <f t="shared" si="3"/>
        <v>0</v>
      </c>
      <c r="F1215" s="83">
        <f>'data '!U1216</f>
        <v>0</v>
      </c>
      <c r="G1215" s="83">
        <f t="shared" si="2"/>
        <v>0</v>
      </c>
    </row>
    <row r="1216" ht="12.75" customHeight="1">
      <c r="A1216" s="78">
        <f>'data '!A1217</f>
        <v>39898</v>
      </c>
      <c r="B1216" s="83">
        <f>'data '!K1217</f>
        <v>484.4666522</v>
      </c>
      <c r="C1216" s="83">
        <f t="shared" si="1"/>
        <v>484.4666522</v>
      </c>
      <c r="D1216" s="83">
        <f>'data '!P1217</f>
        <v>0</v>
      </c>
      <c r="E1216" s="83">
        <f t="shared" si="3"/>
        <v>0</v>
      </c>
      <c r="F1216" s="83">
        <f>'data '!U1217</f>
        <v>0</v>
      </c>
      <c r="G1216" s="83">
        <f t="shared" si="2"/>
        <v>0</v>
      </c>
    </row>
    <row r="1217" ht="12.75" customHeight="1">
      <c r="A1217" s="78">
        <f>'data '!A1218</f>
        <v>39899</v>
      </c>
      <c r="B1217" s="83">
        <f>'data '!K1218</f>
        <v>484.4666522</v>
      </c>
      <c r="C1217" s="83">
        <f t="shared" si="1"/>
        <v>484.4666522</v>
      </c>
      <c r="D1217" s="83">
        <f>'data '!P1218</f>
        <v>0</v>
      </c>
      <c r="E1217" s="83">
        <f t="shared" si="3"/>
        <v>0</v>
      </c>
      <c r="F1217" s="83">
        <f>'data '!U1218</f>
        <v>0</v>
      </c>
      <c r="G1217" s="83">
        <f t="shared" si="2"/>
        <v>0</v>
      </c>
    </row>
    <row r="1218" ht="12.75" customHeight="1">
      <c r="A1218" s="78">
        <f>'data '!A1219</f>
        <v>39902</v>
      </c>
      <c r="B1218" s="83">
        <f>'data '!K1219</f>
        <v>484.4666522</v>
      </c>
      <c r="C1218" s="83">
        <f t="shared" si="1"/>
        <v>484.4666522</v>
      </c>
      <c r="D1218" s="83">
        <f>'data '!P1219</f>
        <v>2301.341589</v>
      </c>
      <c r="E1218" s="83">
        <f t="shared" si="3"/>
        <v>2301.341589</v>
      </c>
      <c r="F1218" s="83">
        <f>'data '!U1219</f>
        <v>0</v>
      </c>
      <c r="G1218" s="83">
        <f t="shared" si="2"/>
        <v>0</v>
      </c>
    </row>
    <row r="1219" ht="12.75" customHeight="1">
      <c r="A1219" s="78">
        <f>'data '!A1220</f>
        <v>39903</v>
      </c>
      <c r="B1219" s="83">
        <f>'data '!K1220</f>
        <v>484.4666522</v>
      </c>
      <c r="C1219" s="83">
        <f t="shared" si="1"/>
        <v>484.4666522</v>
      </c>
      <c r="D1219" s="83">
        <f>'data '!P1220</f>
        <v>0</v>
      </c>
      <c r="E1219" s="83">
        <f t="shared" si="3"/>
        <v>0</v>
      </c>
      <c r="F1219" s="83">
        <f>'data '!U1220</f>
        <v>0</v>
      </c>
      <c r="G1219" s="83">
        <f t="shared" si="2"/>
        <v>0</v>
      </c>
    </row>
    <row r="1220" ht="12.75" customHeight="1">
      <c r="A1220" s="78">
        <f>'data '!A1221</f>
        <v>39904</v>
      </c>
      <c r="B1220" s="83">
        <f>'data '!K1221</f>
        <v>484.4666522</v>
      </c>
      <c r="C1220" s="83">
        <f t="shared" si="1"/>
        <v>484.4666522</v>
      </c>
      <c r="D1220" s="83">
        <f>'data '!P1221</f>
        <v>0</v>
      </c>
      <c r="E1220" s="83">
        <f t="shared" si="3"/>
        <v>0</v>
      </c>
      <c r="F1220" s="83">
        <f>'data '!U1221</f>
        <v>10000</v>
      </c>
      <c r="G1220" s="83">
        <f t="shared" si="2"/>
        <v>10000</v>
      </c>
    </row>
    <row r="1221" ht="12.75" customHeight="1">
      <c r="A1221" s="78">
        <f>'data '!A1222</f>
        <v>39905</v>
      </c>
      <c r="B1221" s="83">
        <f>'data '!K1222</f>
        <v>484.4666522</v>
      </c>
      <c r="C1221" s="83">
        <f t="shared" si="1"/>
        <v>484.4666522</v>
      </c>
      <c r="D1221" s="83">
        <f>'data '!P1222</f>
        <v>0</v>
      </c>
      <c r="E1221" s="83">
        <f t="shared" si="3"/>
        <v>0</v>
      </c>
      <c r="F1221" s="83">
        <f>'data '!U1222</f>
        <v>0</v>
      </c>
      <c r="G1221" s="83">
        <f t="shared" si="2"/>
        <v>0</v>
      </c>
    </row>
    <row r="1222" ht="12.75" customHeight="1">
      <c r="A1222" s="78">
        <f>'data '!A1223</f>
        <v>39909</v>
      </c>
      <c r="B1222" s="83">
        <f>'data '!K1223</f>
        <v>484.4666522</v>
      </c>
      <c r="C1222" s="83">
        <f t="shared" si="1"/>
        <v>484.4666522</v>
      </c>
      <c r="D1222" s="83">
        <f>'data '!P1223</f>
        <v>2301.341589</v>
      </c>
      <c r="E1222" s="83">
        <f t="shared" si="3"/>
        <v>2301.341589</v>
      </c>
      <c r="F1222" s="83">
        <f>'data '!U1223</f>
        <v>0</v>
      </c>
      <c r="G1222" s="83">
        <f t="shared" si="2"/>
        <v>0</v>
      </c>
    </row>
    <row r="1223" ht="12.75" customHeight="1">
      <c r="A1223" s="78">
        <f>'data '!A1224</f>
        <v>39911</v>
      </c>
      <c r="B1223" s="83">
        <f>'data '!K1224</f>
        <v>484.4666522</v>
      </c>
      <c r="C1223" s="83">
        <f t="shared" si="1"/>
        <v>484.4666522</v>
      </c>
      <c r="D1223" s="83">
        <f>'data '!P1224</f>
        <v>0</v>
      </c>
      <c r="E1223" s="83">
        <f t="shared" si="3"/>
        <v>0</v>
      </c>
      <c r="F1223" s="83">
        <f>'data '!U1224</f>
        <v>0</v>
      </c>
      <c r="G1223" s="83">
        <f t="shared" si="2"/>
        <v>0</v>
      </c>
    </row>
    <row r="1224" ht="12.75" customHeight="1">
      <c r="A1224" s="78">
        <f>'data '!A1225</f>
        <v>39912</v>
      </c>
      <c r="B1224" s="83">
        <f>'data '!K1225</f>
        <v>484.4666522</v>
      </c>
      <c r="C1224" s="83">
        <f t="shared" si="1"/>
        <v>484.4666522</v>
      </c>
      <c r="D1224" s="83">
        <f>'data '!P1225</f>
        <v>0</v>
      </c>
      <c r="E1224" s="83">
        <f t="shared" si="3"/>
        <v>0</v>
      </c>
      <c r="F1224" s="83">
        <f>'data '!U1225</f>
        <v>0</v>
      </c>
      <c r="G1224" s="83">
        <f t="shared" si="2"/>
        <v>0</v>
      </c>
    </row>
    <row r="1225" ht="12.75" customHeight="1">
      <c r="A1225" s="78">
        <f>'data '!A1226</f>
        <v>39916</v>
      </c>
      <c r="B1225" s="83">
        <f>'data '!K1226</f>
        <v>484.4666522</v>
      </c>
      <c r="C1225" s="83">
        <f t="shared" si="1"/>
        <v>484.4666522</v>
      </c>
      <c r="D1225" s="83">
        <f>'data '!P1226</f>
        <v>2301.341589</v>
      </c>
      <c r="E1225" s="83">
        <f t="shared" si="3"/>
        <v>2301.341589</v>
      </c>
      <c r="F1225" s="83">
        <f>'data '!U1226</f>
        <v>0</v>
      </c>
      <c r="G1225" s="83">
        <f t="shared" si="2"/>
        <v>0</v>
      </c>
    </row>
    <row r="1226" ht="12.75" customHeight="1">
      <c r="A1226" s="78">
        <f>'data '!A1227</f>
        <v>39918</v>
      </c>
      <c r="B1226" s="83">
        <f>'data '!K1227</f>
        <v>484.4666522</v>
      </c>
      <c r="C1226" s="83">
        <f t="shared" si="1"/>
        <v>484.4666522</v>
      </c>
      <c r="D1226" s="83">
        <f>'data '!P1227</f>
        <v>0</v>
      </c>
      <c r="E1226" s="83">
        <f t="shared" si="3"/>
        <v>0</v>
      </c>
      <c r="F1226" s="83">
        <f>'data '!U1227</f>
        <v>0</v>
      </c>
      <c r="G1226" s="83">
        <f t="shared" si="2"/>
        <v>0</v>
      </c>
    </row>
    <row r="1227" ht="12.75" customHeight="1">
      <c r="A1227" s="78">
        <f>'data '!A1228</f>
        <v>39919</v>
      </c>
      <c r="B1227" s="83">
        <f>'data '!K1228</f>
        <v>484.4666522</v>
      </c>
      <c r="C1227" s="83">
        <f t="shared" si="1"/>
        <v>484.4666522</v>
      </c>
      <c r="D1227" s="83">
        <f>'data '!P1228</f>
        <v>0</v>
      </c>
      <c r="E1227" s="83">
        <f t="shared" si="3"/>
        <v>0</v>
      </c>
      <c r="F1227" s="83">
        <f>'data '!U1228</f>
        <v>0</v>
      </c>
      <c r="G1227" s="83">
        <f t="shared" si="2"/>
        <v>0</v>
      </c>
    </row>
    <row r="1228" ht="12.75" customHeight="1">
      <c r="A1228" s="78">
        <f>'data '!A1229</f>
        <v>39920</v>
      </c>
      <c r="B1228" s="83">
        <f>'data '!K1229</f>
        <v>484.4666522</v>
      </c>
      <c r="C1228" s="83">
        <f t="shared" si="1"/>
        <v>484.4666522</v>
      </c>
      <c r="D1228" s="83">
        <f>'data '!P1229</f>
        <v>0</v>
      </c>
      <c r="E1228" s="83">
        <f t="shared" si="3"/>
        <v>0</v>
      </c>
      <c r="F1228" s="83">
        <f>'data '!U1229</f>
        <v>0</v>
      </c>
      <c r="G1228" s="83">
        <f t="shared" si="2"/>
        <v>0</v>
      </c>
    </row>
    <row r="1229" ht="12.75" customHeight="1">
      <c r="A1229" s="78">
        <f>'data '!A1230</f>
        <v>39923</v>
      </c>
      <c r="B1229" s="83">
        <f>'data '!K1230</f>
        <v>484.4666522</v>
      </c>
      <c r="C1229" s="83">
        <f t="shared" si="1"/>
        <v>484.4666522</v>
      </c>
      <c r="D1229" s="83">
        <f>'data '!P1230</f>
        <v>2301.341589</v>
      </c>
      <c r="E1229" s="83">
        <f t="shared" si="3"/>
        <v>2301.341589</v>
      </c>
      <c r="F1229" s="83">
        <f>'data '!U1230</f>
        <v>0</v>
      </c>
      <c r="G1229" s="83">
        <f t="shared" si="2"/>
        <v>0</v>
      </c>
    </row>
    <row r="1230" ht="12.75" customHeight="1">
      <c r="A1230" s="78">
        <f>'data '!A1231</f>
        <v>39924</v>
      </c>
      <c r="B1230" s="83">
        <f>'data '!K1231</f>
        <v>484.4666522</v>
      </c>
      <c r="C1230" s="83">
        <f t="shared" si="1"/>
        <v>484.4666522</v>
      </c>
      <c r="D1230" s="83">
        <f>'data '!P1231</f>
        <v>0</v>
      </c>
      <c r="E1230" s="83">
        <f t="shared" si="3"/>
        <v>0</v>
      </c>
      <c r="F1230" s="83">
        <f>'data '!U1231</f>
        <v>0</v>
      </c>
      <c r="G1230" s="83">
        <f t="shared" si="2"/>
        <v>0</v>
      </c>
    </row>
    <row r="1231" ht="12.75" customHeight="1">
      <c r="A1231" s="78">
        <f>'data '!A1232</f>
        <v>39925</v>
      </c>
      <c r="B1231" s="83">
        <f>'data '!K1232</f>
        <v>484.4666522</v>
      </c>
      <c r="C1231" s="83">
        <f t="shared" si="1"/>
        <v>484.4666522</v>
      </c>
      <c r="D1231" s="83">
        <f>'data '!P1232</f>
        <v>0</v>
      </c>
      <c r="E1231" s="83">
        <f t="shared" si="3"/>
        <v>0</v>
      </c>
      <c r="F1231" s="83">
        <f>'data '!U1232</f>
        <v>0</v>
      </c>
      <c r="G1231" s="83">
        <f t="shared" si="2"/>
        <v>0</v>
      </c>
    </row>
    <row r="1232" ht="12.75" customHeight="1">
      <c r="A1232" s="78">
        <f>'data '!A1233</f>
        <v>39926</v>
      </c>
      <c r="B1232" s="83">
        <f>'data '!K1233</f>
        <v>484.4666522</v>
      </c>
      <c r="C1232" s="83">
        <f t="shared" si="1"/>
        <v>484.4666522</v>
      </c>
      <c r="D1232" s="83">
        <f>'data '!P1233</f>
        <v>0</v>
      </c>
      <c r="E1232" s="83">
        <f t="shared" si="3"/>
        <v>0</v>
      </c>
      <c r="F1232" s="83">
        <f>'data '!U1233</f>
        <v>0</v>
      </c>
      <c r="G1232" s="83">
        <f t="shared" si="2"/>
        <v>0</v>
      </c>
    </row>
    <row r="1233" ht="12.75" customHeight="1">
      <c r="A1233" s="78">
        <f>'data '!A1234</f>
        <v>39927</v>
      </c>
      <c r="B1233" s="83">
        <f>'data '!K1234</f>
        <v>484.4666522</v>
      </c>
      <c r="C1233" s="83">
        <f t="shared" si="1"/>
        <v>484.4666522</v>
      </c>
      <c r="D1233" s="83">
        <f>'data '!P1234</f>
        <v>0</v>
      </c>
      <c r="E1233" s="83">
        <f t="shared" si="3"/>
        <v>0</v>
      </c>
      <c r="F1233" s="83">
        <f>'data '!U1234</f>
        <v>0</v>
      </c>
      <c r="G1233" s="83">
        <f t="shared" si="2"/>
        <v>0</v>
      </c>
    </row>
    <row r="1234" ht="12.75" customHeight="1">
      <c r="A1234" s="78">
        <f>'data '!A1235</f>
        <v>39930</v>
      </c>
      <c r="B1234" s="83">
        <f>'data '!K1235</f>
        <v>484.4666522</v>
      </c>
      <c r="C1234" s="83">
        <f t="shared" si="1"/>
        <v>484.4666522</v>
      </c>
      <c r="D1234" s="83">
        <f>'data '!P1235</f>
        <v>2301.341589</v>
      </c>
      <c r="E1234" s="83">
        <f t="shared" si="3"/>
        <v>2301.341589</v>
      </c>
      <c r="F1234" s="83">
        <f>'data '!U1235</f>
        <v>0</v>
      </c>
      <c r="G1234" s="83">
        <f t="shared" si="2"/>
        <v>0</v>
      </c>
    </row>
    <row r="1235" ht="12.75" customHeight="1">
      <c r="A1235" s="78">
        <f>'data '!A1236</f>
        <v>39931</v>
      </c>
      <c r="B1235" s="83">
        <f>'data '!K1236</f>
        <v>484.4666522</v>
      </c>
      <c r="C1235" s="83">
        <f t="shared" si="1"/>
        <v>484.4666522</v>
      </c>
      <c r="D1235" s="83">
        <f>'data '!P1236</f>
        <v>0</v>
      </c>
      <c r="E1235" s="83">
        <f t="shared" si="3"/>
        <v>0</v>
      </c>
      <c r="F1235" s="83">
        <f>'data '!U1236</f>
        <v>0</v>
      </c>
      <c r="G1235" s="83">
        <f t="shared" si="2"/>
        <v>0</v>
      </c>
    </row>
    <row r="1236" ht="12.75" customHeight="1">
      <c r="A1236" s="78">
        <f>'data '!A1237</f>
        <v>39932</v>
      </c>
      <c r="B1236" s="83">
        <f>'data '!K1237</f>
        <v>484.4666522</v>
      </c>
      <c r="C1236" s="83">
        <f t="shared" si="1"/>
        <v>484.4666522</v>
      </c>
      <c r="D1236" s="83">
        <f>'data '!P1237</f>
        <v>0</v>
      </c>
      <c r="E1236" s="83">
        <f t="shared" si="3"/>
        <v>0</v>
      </c>
      <c r="F1236" s="83">
        <f>'data '!U1237</f>
        <v>0</v>
      </c>
      <c r="G1236" s="83">
        <f t="shared" si="2"/>
        <v>0</v>
      </c>
    </row>
    <row r="1237" ht="12.75" customHeight="1">
      <c r="A1237" s="78">
        <f>'data '!A1238</f>
        <v>39937</v>
      </c>
      <c r="B1237" s="83">
        <f>'data '!K1238</f>
        <v>484.4666522</v>
      </c>
      <c r="C1237" s="83">
        <f t="shared" si="1"/>
        <v>484.4666522</v>
      </c>
      <c r="D1237" s="83">
        <f>'data '!P1238</f>
        <v>2301.341589</v>
      </c>
      <c r="E1237" s="83">
        <f t="shared" si="3"/>
        <v>2301.341589</v>
      </c>
      <c r="F1237" s="83">
        <f>'data '!U1238</f>
        <v>10000</v>
      </c>
      <c r="G1237" s="83">
        <f t="shared" si="2"/>
        <v>10000</v>
      </c>
    </row>
    <row r="1238" ht="12.75" customHeight="1">
      <c r="A1238" s="78">
        <f>'data '!A1239</f>
        <v>39938</v>
      </c>
      <c r="B1238" s="83">
        <f>'data '!K1239</f>
        <v>484.4666522</v>
      </c>
      <c r="C1238" s="83">
        <f t="shared" si="1"/>
        <v>484.4666522</v>
      </c>
      <c r="D1238" s="83">
        <f>'data '!P1239</f>
        <v>0</v>
      </c>
      <c r="E1238" s="83">
        <f t="shared" si="3"/>
        <v>0</v>
      </c>
      <c r="F1238" s="83">
        <f>'data '!U1239</f>
        <v>0</v>
      </c>
      <c r="G1238" s="83">
        <f t="shared" si="2"/>
        <v>0</v>
      </c>
    </row>
    <row r="1239" ht="12.75" customHeight="1">
      <c r="A1239" s="78">
        <f>'data '!A1240</f>
        <v>39939</v>
      </c>
      <c r="B1239" s="83">
        <f>'data '!K1240</f>
        <v>484.4666522</v>
      </c>
      <c r="C1239" s="83">
        <f t="shared" si="1"/>
        <v>484.4666522</v>
      </c>
      <c r="D1239" s="83">
        <f>'data '!P1240</f>
        <v>0</v>
      </c>
      <c r="E1239" s="83">
        <f t="shared" si="3"/>
        <v>0</v>
      </c>
      <c r="F1239" s="83">
        <f>'data '!U1240</f>
        <v>0</v>
      </c>
      <c r="G1239" s="83">
        <f t="shared" si="2"/>
        <v>0</v>
      </c>
    </row>
    <row r="1240" ht="12.75" customHeight="1">
      <c r="A1240" s="78">
        <f>'data '!A1241</f>
        <v>39940</v>
      </c>
      <c r="B1240" s="83">
        <f>'data '!K1241</f>
        <v>484.4666522</v>
      </c>
      <c r="C1240" s="83">
        <f t="shared" si="1"/>
        <v>484.4666522</v>
      </c>
      <c r="D1240" s="83">
        <f>'data '!P1241</f>
        <v>0</v>
      </c>
      <c r="E1240" s="83">
        <f t="shared" si="3"/>
        <v>0</v>
      </c>
      <c r="F1240" s="83">
        <f>'data '!U1241</f>
        <v>0</v>
      </c>
      <c r="G1240" s="83">
        <f t="shared" si="2"/>
        <v>0</v>
      </c>
    </row>
    <row r="1241" ht="12.75" customHeight="1">
      <c r="A1241" s="78">
        <f>'data '!A1242</f>
        <v>39941</v>
      </c>
      <c r="B1241" s="83">
        <f>'data '!K1242</f>
        <v>484.4666522</v>
      </c>
      <c r="C1241" s="83">
        <f t="shared" si="1"/>
        <v>484.4666522</v>
      </c>
      <c r="D1241" s="83">
        <f>'data '!P1242</f>
        <v>0</v>
      </c>
      <c r="E1241" s="83">
        <f t="shared" si="3"/>
        <v>0</v>
      </c>
      <c r="F1241" s="83">
        <f>'data '!U1242</f>
        <v>0</v>
      </c>
      <c r="G1241" s="83">
        <f t="shared" si="2"/>
        <v>0</v>
      </c>
    </row>
    <row r="1242" ht="12.75" customHeight="1">
      <c r="A1242" s="78">
        <f>'data '!A1243</f>
        <v>39944</v>
      </c>
      <c r="B1242" s="83">
        <f>'data '!K1243</f>
        <v>484.4666522</v>
      </c>
      <c r="C1242" s="83">
        <f t="shared" si="1"/>
        <v>484.4666522</v>
      </c>
      <c r="D1242" s="83">
        <f>'data '!P1243</f>
        <v>2301.341589</v>
      </c>
      <c r="E1242" s="83">
        <f t="shared" si="3"/>
        <v>2301.341589</v>
      </c>
      <c r="F1242" s="83">
        <f>'data '!U1243</f>
        <v>0</v>
      </c>
      <c r="G1242" s="83">
        <f t="shared" si="2"/>
        <v>0</v>
      </c>
    </row>
    <row r="1243" ht="12.75" customHeight="1">
      <c r="A1243" s="78">
        <f>'data '!A1244</f>
        <v>39945</v>
      </c>
      <c r="B1243" s="83">
        <f>'data '!K1244</f>
        <v>484.4666522</v>
      </c>
      <c r="C1243" s="83">
        <f t="shared" si="1"/>
        <v>484.4666522</v>
      </c>
      <c r="D1243" s="83">
        <f>'data '!P1244</f>
        <v>0</v>
      </c>
      <c r="E1243" s="83">
        <f t="shared" si="3"/>
        <v>0</v>
      </c>
      <c r="F1243" s="83">
        <f>'data '!U1244</f>
        <v>0</v>
      </c>
      <c r="G1243" s="83">
        <f t="shared" si="2"/>
        <v>0</v>
      </c>
    </row>
    <row r="1244" ht="12.75" customHeight="1">
      <c r="A1244" s="78">
        <f>'data '!A1245</f>
        <v>39946</v>
      </c>
      <c r="B1244" s="83">
        <f>'data '!K1245</f>
        <v>484.4666522</v>
      </c>
      <c r="C1244" s="83">
        <f t="shared" si="1"/>
        <v>484.4666522</v>
      </c>
      <c r="D1244" s="83">
        <f>'data '!P1245</f>
        <v>0</v>
      </c>
      <c r="E1244" s="83">
        <f t="shared" si="3"/>
        <v>0</v>
      </c>
      <c r="F1244" s="83">
        <f>'data '!U1245</f>
        <v>0</v>
      </c>
      <c r="G1244" s="83">
        <f t="shared" si="2"/>
        <v>0</v>
      </c>
    </row>
    <row r="1245" ht="12.75" customHeight="1">
      <c r="A1245" s="78">
        <f>'data '!A1246</f>
        <v>39947</v>
      </c>
      <c r="B1245" s="83">
        <f>'data '!K1246</f>
        <v>484.4666522</v>
      </c>
      <c r="C1245" s="83">
        <f t="shared" si="1"/>
        <v>484.4666522</v>
      </c>
      <c r="D1245" s="83">
        <f>'data '!P1246</f>
        <v>0</v>
      </c>
      <c r="E1245" s="83">
        <f t="shared" si="3"/>
        <v>0</v>
      </c>
      <c r="F1245" s="83">
        <f>'data '!U1246</f>
        <v>0</v>
      </c>
      <c r="G1245" s="83">
        <f t="shared" si="2"/>
        <v>0</v>
      </c>
    </row>
    <row r="1246" ht="12.75" customHeight="1">
      <c r="A1246" s="78">
        <f>'data '!A1247</f>
        <v>39948</v>
      </c>
      <c r="B1246" s="83">
        <f>'data '!K1247</f>
        <v>484.4666522</v>
      </c>
      <c r="C1246" s="83">
        <f t="shared" si="1"/>
        <v>484.4666522</v>
      </c>
      <c r="D1246" s="83">
        <f>'data '!P1247</f>
        <v>0</v>
      </c>
      <c r="E1246" s="83">
        <f t="shared" si="3"/>
        <v>0</v>
      </c>
      <c r="F1246" s="83">
        <f>'data '!U1247</f>
        <v>0</v>
      </c>
      <c r="G1246" s="83">
        <f t="shared" si="2"/>
        <v>0</v>
      </c>
    </row>
    <row r="1247" ht="12.75" customHeight="1">
      <c r="A1247" s="78">
        <f>'data '!A1248</f>
        <v>39951</v>
      </c>
      <c r="B1247" s="83">
        <f>'data '!K1248</f>
        <v>484.4666522</v>
      </c>
      <c r="C1247" s="83">
        <f t="shared" si="1"/>
        <v>484.4666522</v>
      </c>
      <c r="D1247" s="83">
        <f>'data '!P1248</f>
        <v>2301.341589</v>
      </c>
      <c r="E1247" s="83">
        <f t="shared" si="3"/>
        <v>2301.341589</v>
      </c>
      <c r="F1247" s="83">
        <f>'data '!U1248</f>
        <v>0</v>
      </c>
      <c r="G1247" s="83">
        <f t="shared" si="2"/>
        <v>0</v>
      </c>
    </row>
    <row r="1248" ht="12.75" customHeight="1">
      <c r="A1248" s="78">
        <f>'data '!A1249</f>
        <v>39952</v>
      </c>
      <c r="B1248" s="83">
        <f>'data '!K1249</f>
        <v>484.4666522</v>
      </c>
      <c r="C1248" s="83">
        <f t="shared" si="1"/>
        <v>484.4666522</v>
      </c>
      <c r="D1248" s="83">
        <f>'data '!P1249</f>
        <v>0</v>
      </c>
      <c r="E1248" s="83">
        <f t="shared" si="3"/>
        <v>0</v>
      </c>
      <c r="F1248" s="83">
        <f>'data '!U1249</f>
        <v>0</v>
      </c>
      <c r="G1248" s="83">
        <f t="shared" si="2"/>
        <v>0</v>
      </c>
    </row>
    <row r="1249" ht="12.75" customHeight="1">
      <c r="A1249" s="78">
        <f>'data '!A1250</f>
        <v>39953</v>
      </c>
      <c r="B1249" s="83">
        <f>'data '!K1250</f>
        <v>484.4666522</v>
      </c>
      <c r="C1249" s="83">
        <f t="shared" si="1"/>
        <v>484.4666522</v>
      </c>
      <c r="D1249" s="83">
        <f>'data '!P1250</f>
        <v>0</v>
      </c>
      <c r="E1249" s="83">
        <f t="shared" si="3"/>
        <v>0</v>
      </c>
      <c r="F1249" s="83">
        <f>'data '!U1250</f>
        <v>0</v>
      </c>
      <c r="G1249" s="83">
        <f t="shared" si="2"/>
        <v>0</v>
      </c>
    </row>
    <row r="1250" ht="12.75" customHeight="1">
      <c r="A1250" s="78">
        <f>'data '!A1251</f>
        <v>39954</v>
      </c>
      <c r="B1250" s="83">
        <f>'data '!K1251</f>
        <v>484.4666522</v>
      </c>
      <c r="C1250" s="83">
        <f t="shared" si="1"/>
        <v>484.4666522</v>
      </c>
      <c r="D1250" s="83">
        <f>'data '!P1251</f>
        <v>0</v>
      </c>
      <c r="E1250" s="83">
        <f t="shared" si="3"/>
        <v>0</v>
      </c>
      <c r="F1250" s="83">
        <f>'data '!U1251</f>
        <v>0</v>
      </c>
      <c r="G1250" s="83">
        <f t="shared" si="2"/>
        <v>0</v>
      </c>
    </row>
    <row r="1251" ht="12.75" customHeight="1">
      <c r="A1251" s="78">
        <f>'data '!A1252</f>
        <v>39955</v>
      </c>
      <c r="B1251" s="83">
        <f>'data '!K1252</f>
        <v>484.4666522</v>
      </c>
      <c r="C1251" s="83">
        <f t="shared" si="1"/>
        <v>484.4666522</v>
      </c>
      <c r="D1251" s="83">
        <f>'data '!P1252</f>
        <v>0</v>
      </c>
      <c r="E1251" s="83">
        <f t="shared" si="3"/>
        <v>0</v>
      </c>
      <c r="F1251" s="83">
        <f>'data '!U1252</f>
        <v>0</v>
      </c>
      <c r="G1251" s="83">
        <f t="shared" si="2"/>
        <v>0</v>
      </c>
    </row>
    <row r="1252" ht="12.75" customHeight="1">
      <c r="A1252" s="78">
        <f>'data '!A1253</f>
        <v>39958</v>
      </c>
      <c r="B1252" s="83">
        <f>'data '!K1253</f>
        <v>484.4666522</v>
      </c>
      <c r="C1252" s="83">
        <f t="shared" si="1"/>
        <v>484.4666522</v>
      </c>
      <c r="D1252" s="83">
        <f>'data '!P1253</f>
        <v>2301.341589</v>
      </c>
      <c r="E1252" s="83">
        <f t="shared" si="3"/>
        <v>2301.341589</v>
      </c>
      <c r="F1252" s="83">
        <f>'data '!U1253</f>
        <v>0</v>
      </c>
      <c r="G1252" s="83">
        <f t="shared" si="2"/>
        <v>0</v>
      </c>
    </row>
    <row r="1253" ht="12.75" customHeight="1">
      <c r="A1253" s="78">
        <f>'data '!A1254</f>
        <v>39959</v>
      </c>
      <c r="B1253" s="83">
        <f>'data '!K1254</f>
        <v>484.4666522</v>
      </c>
      <c r="C1253" s="83">
        <f t="shared" si="1"/>
        <v>484.4666522</v>
      </c>
      <c r="D1253" s="83">
        <f>'data '!P1254</f>
        <v>0</v>
      </c>
      <c r="E1253" s="83">
        <f t="shared" si="3"/>
        <v>0</v>
      </c>
      <c r="F1253" s="83">
        <f>'data '!U1254</f>
        <v>0</v>
      </c>
      <c r="G1253" s="83">
        <f t="shared" si="2"/>
        <v>0</v>
      </c>
    </row>
    <row r="1254" ht="12.75" customHeight="1">
      <c r="A1254" s="78">
        <f>'data '!A1255</f>
        <v>39960</v>
      </c>
      <c r="B1254" s="83">
        <f>'data '!K1255</f>
        <v>484.4666522</v>
      </c>
      <c r="C1254" s="83">
        <f t="shared" si="1"/>
        <v>484.4666522</v>
      </c>
      <c r="D1254" s="83">
        <f>'data '!P1255</f>
        <v>0</v>
      </c>
      <c r="E1254" s="83">
        <f t="shared" si="3"/>
        <v>0</v>
      </c>
      <c r="F1254" s="83">
        <f>'data '!U1255</f>
        <v>0</v>
      </c>
      <c r="G1254" s="83">
        <f t="shared" si="2"/>
        <v>0</v>
      </c>
    </row>
    <row r="1255" ht="12.75" customHeight="1">
      <c r="A1255" s="78">
        <f>'data '!A1256</f>
        <v>39961</v>
      </c>
      <c r="B1255" s="83">
        <f>'data '!K1256</f>
        <v>484.4666522</v>
      </c>
      <c r="C1255" s="83">
        <f t="shared" si="1"/>
        <v>484.4666522</v>
      </c>
      <c r="D1255" s="83">
        <f>'data '!P1256</f>
        <v>0</v>
      </c>
      <c r="E1255" s="83">
        <f t="shared" si="3"/>
        <v>0</v>
      </c>
      <c r="F1255" s="83">
        <f>'data '!U1256</f>
        <v>0</v>
      </c>
      <c r="G1255" s="83">
        <f t="shared" si="2"/>
        <v>0</v>
      </c>
    </row>
    <row r="1256" ht="12.75" customHeight="1">
      <c r="A1256" s="78">
        <f>'data '!A1257</f>
        <v>39962</v>
      </c>
      <c r="B1256" s="83">
        <f>'data '!K1257</f>
        <v>484.4666522</v>
      </c>
      <c r="C1256" s="83">
        <f t="shared" si="1"/>
        <v>484.4666522</v>
      </c>
      <c r="D1256" s="83">
        <f>'data '!P1257</f>
        <v>0</v>
      </c>
      <c r="E1256" s="83">
        <f t="shared" si="3"/>
        <v>0</v>
      </c>
      <c r="F1256" s="83">
        <f>'data '!U1257</f>
        <v>0</v>
      </c>
      <c r="G1256" s="83">
        <f t="shared" si="2"/>
        <v>0</v>
      </c>
    </row>
    <row r="1257" ht="12.75" customHeight="1">
      <c r="A1257" s="78">
        <f>'data '!A1258</f>
        <v>39965</v>
      </c>
      <c r="B1257" s="83">
        <f>'data '!K1258</f>
        <v>484.4666522</v>
      </c>
      <c r="C1257" s="83">
        <f t="shared" si="1"/>
        <v>484.4666522</v>
      </c>
      <c r="D1257" s="83">
        <f>'data '!P1258</f>
        <v>2301.341589</v>
      </c>
      <c r="E1257" s="83">
        <f t="shared" si="3"/>
        <v>2301.341589</v>
      </c>
      <c r="F1257" s="83">
        <f>'data '!U1258</f>
        <v>10000</v>
      </c>
      <c r="G1257" s="83">
        <f t="shared" si="2"/>
        <v>10000</v>
      </c>
    </row>
    <row r="1258" ht="12.75" customHeight="1">
      <c r="A1258" s="78">
        <f>'data '!A1259</f>
        <v>39966</v>
      </c>
      <c r="B1258" s="83">
        <f>'data '!K1259</f>
        <v>484.4666522</v>
      </c>
      <c r="C1258" s="83">
        <f t="shared" si="1"/>
        <v>484.4666522</v>
      </c>
      <c r="D1258" s="83">
        <f>'data '!P1259</f>
        <v>0</v>
      </c>
      <c r="E1258" s="83">
        <f t="shared" si="3"/>
        <v>0</v>
      </c>
      <c r="F1258" s="83">
        <f>'data '!U1259</f>
        <v>0</v>
      </c>
      <c r="G1258" s="83">
        <f t="shared" si="2"/>
        <v>0</v>
      </c>
    </row>
    <row r="1259" ht="12.75" customHeight="1">
      <c r="A1259" s="78">
        <f>'data '!A1260</f>
        <v>39967</v>
      </c>
      <c r="B1259" s="83">
        <f>'data '!K1260</f>
        <v>484.4666522</v>
      </c>
      <c r="C1259" s="83">
        <f t="shared" si="1"/>
        <v>484.4666522</v>
      </c>
      <c r="D1259" s="83">
        <f>'data '!P1260</f>
        <v>0</v>
      </c>
      <c r="E1259" s="83">
        <f t="shared" si="3"/>
        <v>0</v>
      </c>
      <c r="F1259" s="83">
        <f>'data '!U1260</f>
        <v>0</v>
      </c>
      <c r="G1259" s="83">
        <f t="shared" si="2"/>
        <v>0</v>
      </c>
    </row>
    <row r="1260" ht="12.75" customHeight="1">
      <c r="A1260" s="78">
        <f>'data '!A1261</f>
        <v>39968</v>
      </c>
      <c r="B1260" s="83">
        <f>'data '!K1261</f>
        <v>484.4666522</v>
      </c>
      <c r="C1260" s="83">
        <f t="shared" si="1"/>
        <v>484.4666522</v>
      </c>
      <c r="D1260" s="83">
        <f>'data '!P1261</f>
        <v>0</v>
      </c>
      <c r="E1260" s="83">
        <f t="shared" si="3"/>
        <v>0</v>
      </c>
      <c r="F1260" s="83">
        <f>'data '!U1261</f>
        <v>0</v>
      </c>
      <c r="G1260" s="83">
        <f t="shared" si="2"/>
        <v>0</v>
      </c>
    </row>
    <row r="1261" ht="12.75" customHeight="1">
      <c r="A1261" s="78">
        <f>'data '!A1262</f>
        <v>39969</v>
      </c>
      <c r="B1261" s="83">
        <f>'data '!K1262</f>
        <v>484.4666522</v>
      </c>
      <c r="C1261" s="83">
        <f t="shared" si="1"/>
        <v>484.4666522</v>
      </c>
      <c r="D1261" s="83">
        <f>'data '!P1262</f>
        <v>0</v>
      </c>
      <c r="E1261" s="83">
        <f t="shared" si="3"/>
        <v>0</v>
      </c>
      <c r="F1261" s="83">
        <f>'data '!U1262</f>
        <v>0</v>
      </c>
      <c r="G1261" s="83">
        <f t="shared" si="2"/>
        <v>0</v>
      </c>
    </row>
    <row r="1262" ht="12.75" customHeight="1">
      <c r="A1262" s="78">
        <f>'data '!A1263</f>
        <v>39972</v>
      </c>
      <c r="B1262" s="83">
        <f>'data '!K1263</f>
        <v>484.4666522</v>
      </c>
      <c r="C1262" s="83">
        <f t="shared" si="1"/>
        <v>484.4666522</v>
      </c>
      <c r="D1262" s="83">
        <f>'data '!P1263</f>
        <v>2301.341589</v>
      </c>
      <c r="E1262" s="83">
        <f t="shared" si="3"/>
        <v>2301.341589</v>
      </c>
      <c r="F1262" s="83">
        <f>'data '!U1263</f>
        <v>0</v>
      </c>
      <c r="G1262" s="83">
        <f t="shared" si="2"/>
        <v>0</v>
      </c>
    </row>
    <row r="1263" ht="12.75" customHeight="1">
      <c r="A1263" s="78">
        <f>'data '!A1264</f>
        <v>39973</v>
      </c>
      <c r="B1263" s="83">
        <f>'data '!K1264</f>
        <v>484.4666522</v>
      </c>
      <c r="C1263" s="83">
        <f t="shared" si="1"/>
        <v>484.4666522</v>
      </c>
      <c r="D1263" s="83">
        <f>'data '!P1264</f>
        <v>0</v>
      </c>
      <c r="E1263" s="83">
        <f t="shared" si="3"/>
        <v>0</v>
      </c>
      <c r="F1263" s="83">
        <f>'data '!U1264</f>
        <v>0</v>
      </c>
      <c r="G1263" s="83">
        <f t="shared" si="2"/>
        <v>0</v>
      </c>
    </row>
    <row r="1264" ht="12.75" customHeight="1">
      <c r="A1264" s="78">
        <f>'data '!A1265</f>
        <v>39974</v>
      </c>
      <c r="B1264" s="83">
        <f>'data '!K1265</f>
        <v>484.4666522</v>
      </c>
      <c r="C1264" s="83">
        <f t="shared" si="1"/>
        <v>484.4666522</v>
      </c>
      <c r="D1264" s="83">
        <f>'data '!P1265</f>
        <v>0</v>
      </c>
      <c r="E1264" s="83">
        <f t="shared" si="3"/>
        <v>0</v>
      </c>
      <c r="F1264" s="83">
        <f>'data '!U1265</f>
        <v>0</v>
      </c>
      <c r="G1264" s="83">
        <f t="shared" si="2"/>
        <v>0</v>
      </c>
    </row>
    <row r="1265" ht="12.75" customHeight="1">
      <c r="A1265" s="78">
        <f>'data '!A1266</f>
        <v>39975</v>
      </c>
      <c r="B1265" s="83">
        <f>'data '!K1266</f>
        <v>484.4666522</v>
      </c>
      <c r="C1265" s="83">
        <f t="shared" si="1"/>
        <v>484.4666522</v>
      </c>
      <c r="D1265" s="83">
        <f>'data '!P1266</f>
        <v>0</v>
      </c>
      <c r="E1265" s="83">
        <f t="shared" si="3"/>
        <v>0</v>
      </c>
      <c r="F1265" s="83">
        <f>'data '!U1266</f>
        <v>0</v>
      </c>
      <c r="G1265" s="83">
        <f t="shared" si="2"/>
        <v>0</v>
      </c>
    </row>
    <row r="1266" ht="12.75" customHeight="1">
      <c r="A1266" s="78">
        <f>'data '!A1267</f>
        <v>39976</v>
      </c>
      <c r="B1266" s="83">
        <f>'data '!K1267</f>
        <v>484.4666522</v>
      </c>
      <c r="C1266" s="83">
        <f t="shared" si="1"/>
        <v>484.4666522</v>
      </c>
      <c r="D1266" s="83">
        <f>'data '!P1267</f>
        <v>0</v>
      </c>
      <c r="E1266" s="83">
        <f t="shared" si="3"/>
        <v>0</v>
      </c>
      <c r="F1266" s="83">
        <f>'data '!U1267</f>
        <v>0</v>
      </c>
      <c r="G1266" s="83">
        <f t="shared" si="2"/>
        <v>0</v>
      </c>
    </row>
    <row r="1267" ht="12.75" customHeight="1">
      <c r="A1267" s="78">
        <f>'data '!A1268</f>
        <v>39979</v>
      </c>
      <c r="B1267" s="83">
        <f>'data '!K1268</f>
        <v>484.4666522</v>
      </c>
      <c r="C1267" s="83">
        <f t="shared" si="1"/>
        <v>484.4666522</v>
      </c>
      <c r="D1267" s="83">
        <f>'data '!P1268</f>
        <v>2301.341589</v>
      </c>
      <c r="E1267" s="83">
        <f t="shared" si="3"/>
        <v>2301.341589</v>
      </c>
      <c r="F1267" s="83">
        <f>'data '!U1268</f>
        <v>0</v>
      </c>
      <c r="G1267" s="83">
        <f t="shared" si="2"/>
        <v>0</v>
      </c>
    </row>
    <row r="1268" ht="12.75" customHeight="1">
      <c r="A1268" s="78">
        <f>'data '!A1269</f>
        <v>39980</v>
      </c>
      <c r="B1268" s="83">
        <f>'data '!K1269</f>
        <v>484.4666522</v>
      </c>
      <c r="C1268" s="83">
        <f t="shared" si="1"/>
        <v>484.4666522</v>
      </c>
      <c r="D1268" s="83">
        <f>'data '!P1269</f>
        <v>0</v>
      </c>
      <c r="E1268" s="83">
        <f t="shared" si="3"/>
        <v>0</v>
      </c>
      <c r="F1268" s="83">
        <f>'data '!U1269</f>
        <v>0</v>
      </c>
      <c r="G1268" s="83">
        <f t="shared" si="2"/>
        <v>0</v>
      </c>
    </row>
    <row r="1269" ht="12.75" customHeight="1">
      <c r="A1269" s="78">
        <f>'data '!A1270</f>
        <v>39981</v>
      </c>
      <c r="B1269" s="83">
        <f>'data '!K1270</f>
        <v>484.4666522</v>
      </c>
      <c r="C1269" s="83">
        <f t="shared" si="1"/>
        <v>484.4666522</v>
      </c>
      <c r="D1269" s="83">
        <f>'data '!P1270</f>
        <v>0</v>
      </c>
      <c r="E1269" s="83">
        <f t="shared" si="3"/>
        <v>0</v>
      </c>
      <c r="F1269" s="83">
        <f>'data '!U1270</f>
        <v>0</v>
      </c>
      <c r="G1269" s="83">
        <f t="shared" si="2"/>
        <v>0</v>
      </c>
    </row>
    <row r="1270" ht="12.75" customHeight="1">
      <c r="A1270" s="78">
        <f>'data '!A1271</f>
        <v>39982</v>
      </c>
      <c r="B1270" s="83">
        <f>'data '!K1271</f>
        <v>484.4666522</v>
      </c>
      <c r="C1270" s="83">
        <f t="shared" si="1"/>
        <v>484.4666522</v>
      </c>
      <c r="D1270" s="83">
        <f>'data '!P1271</f>
        <v>0</v>
      </c>
      <c r="E1270" s="83">
        <f t="shared" si="3"/>
        <v>0</v>
      </c>
      <c r="F1270" s="83">
        <f>'data '!U1271</f>
        <v>0</v>
      </c>
      <c r="G1270" s="83">
        <f t="shared" si="2"/>
        <v>0</v>
      </c>
    </row>
    <row r="1271" ht="12.75" customHeight="1">
      <c r="A1271" s="78">
        <f>'data '!A1272</f>
        <v>39983</v>
      </c>
      <c r="B1271" s="83">
        <f>'data '!K1272</f>
        <v>484.4666522</v>
      </c>
      <c r="C1271" s="83">
        <f t="shared" si="1"/>
        <v>484.4666522</v>
      </c>
      <c r="D1271" s="83">
        <f>'data '!P1272</f>
        <v>0</v>
      </c>
      <c r="E1271" s="83">
        <f t="shared" si="3"/>
        <v>0</v>
      </c>
      <c r="F1271" s="83">
        <f>'data '!U1272</f>
        <v>0</v>
      </c>
      <c r="G1271" s="83">
        <f t="shared" si="2"/>
        <v>0</v>
      </c>
    </row>
    <row r="1272" ht="12.75" customHeight="1">
      <c r="A1272" s="78">
        <f>'data '!A1273</f>
        <v>39986</v>
      </c>
      <c r="B1272" s="83">
        <f>'data '!K1273</f>
        <v>484.4666522</v>
      </c>
      <c r="C1272" s="83">
        <f t="shared" si="1"/>
        <v>484.4666522</v>
      </c>
      <c r="D1272" s="83">
        <f>'data '!P1273</f>
        <v>2301.341589</v>
      </c>
      <c r="E1272" s="83">
        <f t="shared" si="3"/>
        <v>2301.341589</v>
      </c>
      <c r="F1272" s="83">
        <f>'data '!U1273</f>
        <v>0</v>
      </c>
      <c r="G1272" s="83">
        <f t="shared" si="2"/>
        <v>0</v>
      </c>
    </row>
    <row r="1273" ht="12.75" customHeight="1">
      <c r="A1273" s="78">
        <f>'data '!A1274</f>
        <v>39987</v>
      </c>
      <c r="B1273" s="83">
        <f>'data '!K1274</f>
        <v>484.4666522</v>
      </c>
      <c r="C1273" s="83">
        <f t="shared" si="1"/>
        <v>484.4666522</v>
      </c>
      <c r="D1273" s="83">
        <f>'data '!P1274</f>
        <v>0</v>
      </c>
      <c r="E1273" s="83">
        <f t="shared" si="3"/>
        <v>0</v>
      </c>
      <c r="F1273" s="83">
        <f>'data '!U1274</f>
        <v>0</v>
      </c>
      <c r="G1273" s="83">
        <f t="shared" si="2"/>
        <v>0</v>
      </c>
    </row>
    <row r="1274" ht="12.75" customHeight="1">
      <c r="A1274" s="78">
        <f>'data '!A1275</f>
        <v>39988</v>
      </c>
      <c r="B1274" s="83">
        <f>'data '!K1275</f>
        <v>484.4666522</v>
      </c>
      <c r="C1274" s="83">
        <f t="shared" si="1"/>
        <v>484.4666522</v>
      </c>
      <c r="D1274" s="83">
        <f>'data '!P1275</f>
        <v>0</v>
      </c>
      <c r="E1274" s="83">
        <f t="shared" si="3"/>
        <v>0</v>
      </c>
      <c r="F1274" s="83">
        <f>'data '!U1275</f>
        <v>0</v>
      </c>
      <c r="G1274" s="83">
        <f t="shared" si="2"/>
        <v>0</v>
      </c>
    </row>
    <row r="1275" ht="12.75" customHeight="1">
      <c r="A1275" s="78">
        <f>'data '!A1276</f>
        <v>39989</v>
      </c>
      <c r="B1275" s="83">
        <f>'data '!K1276</f>
        <v>484.4666522</v>
      </c>
      <c r="C1275" s="83">
        <f t="shared" si="1"/>
        <v>484.4666522</v>
      </c>
      <c r="D1275" s="83">
        <f>'data '!P1276</f>
        <v>0</v>
      </c>
      <c r="E1275" s="83">
        <f t="shared" si="3"/>
        <v>0</v>
      </c>
      <c r="F1275" s="83">
        <f>'data '!U1276</f>
        <v>0</v>
      </c>
      <c r="G1275" s="83">
        <f t="shared" si="2"/>
        <v>0</v>
      </c>
    </row>
    <row r="1276" ht="12.75" customHeight="1">
      <c r="A1276" s="78">
        <f>'data '!A1277</f>
        <v>39990</v>
      </c>
      <c r="B1276" s="83">
        <f>'data '!K1277</f>
        <v>484.4666522</v>
      </c>
      <c r="C1276" s="83">
        <f t="shared" si="1"/>
        <v>484.4666522</v>
      </c>
      <c r="D1276" s="83">
        <f>'data '!P1277</f>
        <v>0</v>
      </c>
      <c r="E1276" s="83">
        <f t="shared" si="3"/>
        <v>0</v>
      </c>
      <c r="F1276" s="83">
        <f>'data '!U1277</f>
        <v>0</v>
      </c>
      <c r="G1276" s="83">
        <f t="shared" si="2"/>
        <v>0</v>
      </c>
    </row>
    <row r="1277" ht="12.75" customHeight="1">
      <c r="A1277" s="78">
        <f>'data '!A1278</f>
        <v>39993</v>
      </c>
      <c r="B1277" s="83">
        <f>'data '!K1278</f>
        <v>484.4666522</v>
      </c>
      <c r="C1277" s="83">
        <f t="shared" si="1"/>
        <v>484.4666522</v>
      </c>
      <c r="D1277" s="83">
        <f>'data '!P1278</f>
        <v>2301.341589</v>
      </c>
      <c r="E1277" s="83">
        <f t="shared" si="3"/>
        <v>2301.341589</v>
      </c>
      <c r="F1277" s="83">
        <f>'data '!U1278</f>
        <v>0</v>
      </c>
      <c r="G1277" s="83">
        <f t="shared" si="2"/>
        <v>0</v>
      </c>
    </row>
    <row r="1278" ht="12.75" customHeight="1">
      <c r="A1278" s="78">
        <f>'data '!A1279</f>
        <v>39994</v>
      </c>
      <c r="B1278" s="83">
        <f>'data '!K1279</f>
        <v>484.4666522</v>
      </c>
      <c r="C1278" s="83">
        <f t="shared" si="1"/>
        <v>484.4666522</v>
      </c>
      <c r="D1278" s="83">
        <f>'data '!P1279</f>
        <v>0</v>
      </c>
      <c r="E1278" s="83">
        <f t="shared" si="3"/>
        <v>0</v>
      </c>
      <c r="F1278" s="83">
        <f>'data '!U1279</f>
        <v>0</v>
      </c>
      <c r="G1278" s="83">
        <f t="shared" si="2"/>
        <v>0</v>
      </c>
    </row>
    <row r="1279" ht="12.75" customHeight="1">
      <c r="A1279" s="78">
        <f>'data '!A1280</f>
        <v>39995</v>
      </c>
      <c r="B1279" s="83">
        <f>'data '!K1280</f>
        <v>484.4666522</v>
      </c>
      <c r="C1279" s="83">
        <f t="shared" si="1"/>
        <v>484.4666522</v>
      </c>
      <c r="D1279" s="83">
        <f>'data '!P1280</f>
        <v>0</v>
      </c>
      <c r="E1279" s="83">
        <f t="shared" si="3"/>
        <v>0</v>
      </c>
      <c r="F1279" s="83">
        <f>'data '!U1280</f>
        <v>10000</v>
      </c>
      <c r="G1279" s="83">
        <f t="shared" si="2"/>
        <v>10000</v>
      </c>
    </row>
    <row r="1280" ht="12.75" customHeight="1">
      <c r="A1280" s="78">
        <f>'data '!A1281</f>
        <v>39996</v>
      </c>
      <c r="B1280" s="83">
        <f>'data '!K1281</f>
        <v>484.4666522</v>
      </c>
      <c r="C1280" s="83">
        <f t="shared" si="1"/>
        <v>484.4666522</v>
      </c>
      <c r="D1280" s="83">
        <f>'data '!P1281</f>
        <v>0</v>
      </c>
      <c r="E1280" s="83">
        <f t="shared" si="3"/>
        <v>0</v>
      </c>
      <c r="F1280" s="83">
        <f>'data '!U1281</f>
        <v>0</v>
      </c>
      <c r="G1280" s="83">
        <f t="shared" si="2"/>
        <v>0</v>
      </c>
    </row>
    <row r="1281" ht="12.75" customHeight="1">
      <c r="A1281" s="78">
        <f>'data '!A1282</f>
        <v>39997</v>
      </c>
      <c r="B1281" s="83">
        <f>'data '!K1282</f>
        <v>484.4666522</v>
      </c>
      <c r="C1281" s="83">
        <f t="shared" si="1"/>
        <v>484.4666522</v>
      </c>
      <c r="D1281" s="83">
        <f>'data '!P1282</f>
        <v>0</v>
      </c>
      <c r="E1281" s="83">
        <f t="shared" si="3"/>
        <v>0</v>
      </c>
      <c r="F1281" s="83">
        <f>'data '!U1282</f>
        <v>0</v>
      </c>
      <c r="G1281" s="83">
        <f t="shared" si="2"/>
        <v>0</v>
      </c>
    </row>
    <row r="1282" ht="12.75" customHeight="1">
      <c r="A1282" s="78">
        <f>'data '!A1283</f>
        <v>40000</v>
      </c>
      <c r="B1282" s="83">
        <f>'data '!K1283</f>
        <v>484.4666522</v>
      </c>
      <c r="C1282" s="83">
        <f t="shared" si="1"/>
        <v>484.4666522</v>
      </c>
      <c r="D1282" s="83">
        <f>'data '!P1283</f>
        <v>2301.341589</v>
      </c>
      <c r="E1282" s="83">
        <f t="shared" si="3"/>
        <v>2301.341589</v>
      </c>
      <c r="F1282" s="83">
        <f>'data '!U1283</f>
        <v>0</v>
      </c>
      <c r="G1282" s="83">
        <f t="shared" si="2"/>
        <v>0</v>
      </c>
    </row>
    <row r="1283" ht="12.75" customHeight="1">
      <c r="A1283" s="78">
        <f>'data '!A1284</f>
        <v>40001</v>
      </c>
      <c r="B1283" s="83">
        <f>'data '!K1284</f>
        <v>484.4666522</v>
      </c>
      <c r="C1283" s="83">
        <f t="shared" si="1"/>
        <v>484.4666522</v>
      </c>
      <c r="D1283" s="83">
        <f>'data '!P1284</f>
        <v>0</v>
      </c>
      <c r="E1283" s="83">
        <f t="shared" si="3"/>
        <v>0</v>
      </c>
      <c r="F1283" s="83">
        <f>'data '!U1284</f>
        <v>0</v>
      </c>
      <c r="G1283" s="83">
        <f t="shared" si="2"/>
        <v>0</v>
      </c>
    </row>
    <row r="1284" ht="12.75" customHeight="1">
      <c r="A1284" s="78">
        <f>'data '!A1285</f>
        <v>40002</v>
      </c>
      <c r="B1284" s="83">
        <f>'data '!K1285</f>
        <v>484.4666522</v>
      </c>
      <c r="C1284" s="83">
        <f t="shared" si="1"/>
        <v>484.4666522</v>
      </c>
      <c r="D1284" s="83">
        <f>'data '!P1285</f>
        <v>0</v>
      </c>
      <c r="E1284" s="83">
        <f t="shared" si="3"/>
        <v>0</v>
      </c>
      <c r="F1284" s="83">
        <f>'data '!U1285</f>
        <v>0</v>
      </c>
      <c r="G1284" s="83">
        <f t="shared" si="2"/>
        <v>0</v>
      </c>
    </row>
    <row r="1285" ht="12.75" customHeight="1">
      <c r="A1285" s="78">
        <f>'data '!A1286</f>
        <v>40003</v>
      </c>
      <c r="B1285" s="83">
        <f>'data '!K1286</f>
        <v>484.4666522</v>
      </c>
      <c r="C1285" s="83">
        <f t="shared" si="1"/>
        <v>484.4666522</v>
      </c>
      <c r="D1285" s="83">
        <f>'data '!P1286</f>
        <v>0</v>
      </c>
      <c r="E1285" s="83">
        <f t="shared" si="3"/>
        <v>0</v>
      </c>
      <c r="F1285" s="83">
        <f>'data '!U1286</f>
        <v>0</v>
      </c>
      <c r="G1285" s="83">
        <f t="shared" si="2"/>
        <v>0</v>
      </c>
    </row>
    <row r="1286" ht="12.75" customHeight="1">
      <c r="A1286" s="78">
        <f>'data '!A1287</f>
        <v>40004</v>
      </c>
      <c r="B1286" s="83">
        <f>'data '!K1287</f>
        <v>484.4666522</v>
      </c>
      <c r="C1286" s="83">
        <f t="shared" si="1"/>
        <v>484.4666522</v>
      </c>
      <c r="D1286" s="83">
        <f>'data '!P1287</f>
        <v>0</v>
      </c>
      <c r="E1286" s="83">
        <f t="shared" si="3"/>
        <v>0</v>
      </c>
      <c r="F1286" s="83">
        <f>'data '!U1287</f>
        <v>0</v>
      </c>
      <c r="G1286" s="83">
        <f t="shared" si="2"/>
        <v>0</v>
      </c>
    </row>
    <row r="1287" ht="12.75" customHeight="1">
      <c r="A1287" s="78">
        <f>'data '!A1288</f>
        <v>40007</v>
      </c>
      <c r="B1287" s="83">
        <f>'data '!K1288</f>
        <v>484.4666522</v>
      </c>
      <c r="C1287" s="83">
        <f t="shared" si="1"/>
        <v>484.4666522</v>
      </c>
      <c r="D1287" s="83">
        <f>'data '!P1288</f>
        <v>2301.341589</v>
      </c>
      <c r="E1287" s="83">
        <f t="shared" si="3"/>
        <v>2301.341589</v>
      </c>
      <c r="F1287" s="83">
        <f>'data '!U1288</f>
        <v>0</v>
      </c>
      <c r="G1287" s="83">
        <f t="shared" si="2"/>
        <v>0</v>
      </c>
    </row>
    <row r="1288" ht="12.75" customHeight="1">
      <c r="A1288" s="78">
        <f>'data '!A1289</f>
        <v>40008</v>
      </c>
      <c r="B1288" s="83">
        <f>'data '!K1289</f>
        <v>484.4666522</v>
      </c>
      <c r="C1288" s="83">
        <f t="shared" si="1"/>
        <v>484.4666522</v>
      </c>
      <c r="D1288" s="83">
        <f>'data '!P1289</f>
        <v>0</v>
      </c>
      <c r="E1288" s="83">
        <f t="shared" si="3"/>
        <v>0</v>
      </c>
      <c r="F1288" s="83">
        <f>'data '!U1289</f>
        <v>0</v>
      </c>
      <c r="G1288" s="83">
        <f t="shared" si="2"/>
        <v>0</v>
      </c>
    </row>
    <row r="1289" ht="12.75" customHeight="1">
      <c r="A1289" s="78">
        <f>'data '!A1290</f>
        <v>40009</v>
      </c>
      <c r="B1289" s="83">
        <f>'data '!K1290</f>
        <v>484.4666522</v>
      </c>
      <c r="C1289" s="83">
        <f t="shared" si="1"/>
        <v>484.4666522</v>
      </c>
      <c r="D1289" s="83">
        <f>'data '!P1290</f>
        <v>0</v>
      </c>
      <c r="E1289" s="83">
        <f t="shared" si="3"/>
        <v>0</v>
      </c>
      <c r="F1289" s="83">
        <f>'data '!U1290</f>
        <v>0</v>
      </c>
      <c r="G1289" s="83">
        <f t="shared" si="2"/>
        <v>0</v>
      </c>
    </row>
    <row r="1290" ht="12.75" customHeight="1">
      <c r="A1290" s="78">
        <f>'data '!A1291</f>
        <v>40010</v>
      </c>
      <c r="B1290" s="83">
        <f>'data '!K1291</f>
        <v>484.4666522</v>
      </c>
      <c r="C1290" s="83">
        <f t="shared" si="1"/>
        <v>484.4666522</v>
      </c>
      <c r="D1290" s="83">
        <f>'data '!P1291</f>
        <v>0</v>
      </c>
      <c r="E1290" s="83">
        <f t="shared" si="3"/>
        <v>0</v>
      </c>
      <c r="F1290" s="83">
        <f>'data '!U1291</f>
        <v>0</v>
      </c>
      <c r="G1290" s="83">
        <f t="shared" si="2"/>
        <v>0</v>
      </c>
    </row>
    <row r="1291" ht="12.75" customHeight="1">
      <c r="A1291" s="78">
        <f>'data '!A1292</f>
        <v>40011</v>
      </c>
      <c r="B1291" s="83">
        <f>'data '!K1292</f>
        <v>484.4666522</v>
      </c>
      <c r="C1291" s="83">
        <f t="shared" si="1"/>
        <v>484.4666522</v>
      </c>
      <c r="D1291" s="83">
        <f>'data '!P1292</f>
        <v>0</v>
      </c>
      <c r="E1291" s="83">
        <f t="shared" si="3"/>
        <v>0</v>
      </c>
      <c r="F1291" s="83">
        <f>'data '!U1292</f>
        <v>0</v>
      </c>
      <c r="G1291" s="83">
        <f t="shared" si="2"/>
        <v>0</v>
      </c>
    </row>
    <row r="1292" ht="12.75" customHeight="1">
      <c r="A1292" s="78">
        <f>'data '!A1293</f>
        <v>40014</v>
      </c>
      <c r="B1292" s="83">
        <f>'data '!K1293</f>
        <v>484.4666522</v>
      </c>
      <c r="C1292" s="83">
        <f t="shared" si="1"/>
        <v>484.4666522</v>
      </c>
      <c r="D1292" s="83">
        <f>'data '!P1293</f>
        <v>2301.341589</v>
      </c>
      <c r="E1292" s="83">
        <f t="shared" si="3"/>
        <v>2301.341589</v>
      </c>
      <c r="F1292" s="83">
        <f>'data '!U1293</f>
        <v>0</v>
      </c>
      <c r="G1292" s="83">
        <f t="shared" si="2"/>
        <v>0</v>
      </c>
    </row>
    <row r="1293" ht="12.75" customHeight="1">
      <c r="A1293" s="78">
        <f>'data '!A1294</f>
        <v>40015</v>
      </c>
      <c r="B1293" s="83">
        <f>'data '!K1294</f>
        <v>484.4666522</v>
      </c>
      <c r="C1293" s="83">
        <f t="shared" si="1"/>
        <v>484.4666522</v>
      </c>
      <c r="D1293" s="83">
        <f>'data '!P1294</f>
        <v>0</v>
      </c>
      <c r="E1293" s="83">
        <f t="shared" si="3"/>
        <v>0</v>
      </c>
      <c r="F1293" s="83">
        <f>'data '!U1294</f>
        <v>0</v>
      </c>
      <c r="G1293" s="83">
        <f t="shared" si="2"/>
        <v>0</v>
      </c>
    </row>
    <row r="1294" ht="12.75" customHeight="1">
      <c r="A1294" s="78">
        <f>'data '!A1295</f>
        <v>40016</v>
      </c>
      <c r="B1294" s="83">
        <f>'data '!K1295</f>
        <v>484.4666522</v>
      </c>
      <c r="C1294" s="83">
        <f t="shared" si="1"/>
        <v>484.4666522</v>
      </c>
      <c r="D1294" s="83">
        <f>'data '!P1295</f>
        <v>0</v>
      </c>
      <c r="E1294" s="83">
        <f t="shared" si="3"/>
        <v>0</v>
      </c>
      <c r="F1294" s="83">
        <f>'data '!U1295</f>
        <v>0</v>
      </c>
      <c r="G1294" s="83">
        <f t="shared" si="2"/>
        <v>0</v>
      </c>
    </row>
    <row r="1295" ht="12.75" customHeight="1">
      <c r="A1295" s="78">
        <f>'data '!A1296</f>
        <v>40017</v>
      </c>
      <c r="B1295" s="83">
        <f>'data '!K1296</f>
        <v>484.4666522</v>
      </c>
      <c r="C1295" s="83">
        <f t="shared" si="1"/>
        <v>484.4666522</v>
      </c>
      <c r="D1295" s="83">
        <f>'data '!P1296</f>
        <v>0</v>
      </c>
      <c r="E1295" s="83">
        <f t="shared" si="3"/>
        <v>0</v>
      </c>
      <c r="F1295" s="83">
        <f>'data '!U1296</f>
        <v>0</v>
      </c>
      <c r="G1295" s="83">
        <f t="shared" si="2"/>
        <v>0</v>
      </c>
    </row>
    <row r="1296" ht="12.75" customHeight="1">
      <c r="A1296" s="78">
        <f>'data '!A1297</f>
        <v>40018</v>
      </c>
      <c r="B1296" s="83">
        <f>'data '!K1297</f>
        <v>484.4666522</v>
      </c>
      <c r="C1296" s="83">
        <f t="shared" si="1"/>
        <v>484.4666522</v>
      </c>
      <c r="D1296" s="83">
        <f>'data '!P1297</f>
        <v>0</v>
      </c>
      <c r="E1296" s="83">
        <f t="shared" si="3"/>
        <v>0</v>
      </c>
      <c r="F1296" s="83">
        <f>'data '!U1297</f>
        <v>0</v>
      </c>
      <c r="G1296" s="83">
        <f t="shared" si="2"/>
        <v>0</v>
      </c>
    </row>
    <row r="1297" ht="12.75" customHeight="1">
      <c r="A1297" s="78">
        <f>'data '!A1298</f>
        <v>40021</v>
      </c>
      <c r="B1297" s="83">
        <f>'data '!K1298</f>
        <v>484.4666522</v>
      </c>
      <c r="C1297" s="83">
        <f t="shared" si="1"/>
        <v>484.4666522</v>
      </c>
      <c r="D1297" s="83">
        <f>'data '!P1298</f>
        <v>2301.341589</v>
      </c>
      <c r="E1297" s="83">
        <f t="shared" si="3"/>
        <v>2301.341589</v>
      </c>
      <c r="F1297" s="83">
        <f>'data '!U1298</f>
        <v>0</v>
      </c>
      <c r="G1297" s="83">
        <f t="shared" si="2"/>
        <v>0</v>
      </c>
    </row>
    <row r="1298" ht="12.75" customHeight="1">
      <c r="A1298" s="78">
        <f>'data '!A1299</f>
        <v>40022</v>
      </c>
      <c r="B1298" s="83">
        <f>'data '!K1299</f>
        <v>484.4666522</v>
      </c>
      <c r="C1298" s="83">
        <f t="shared" si="1"/>
        <v>484.4666522</v>
      </c>
      <c r="D1298" s="83">
        <f>'data '!P1299</f>
        <v>0</v>
      </c>
      <c r="E1298" s="83">
        <f t="shared" si="3"/>
        <v>0</v>
      </c>
      <c r="F1298" s="83">
        <f>'data '!U1299</f>
        <v>0</v>
      </c>
      <c r="G1298" s="83">
        <f t="shared" si="2"/>
        <v>0</v>
      </c>
    </row>
    <row r="1299" ht="12.75" customHeight="1">
      <c r="A1299" s="78">
        <f>'data '!A1300</f>
        <v>40023</v>
      </c>
      <c r="B1299" s="83">
        <f>'data '!K1300</f>
        <v>484.4666522</v>
      </c>
      <c r="C1299" s="83">
        <f t="shared" si="1"/>
        <v>484.4666522</v>
      </c>
      <c r="D1299" s="83">
        <f>'data '!P1300</f>
        <v>0</v>
      </c>
      <c r="E1299" s="83">
        <f t="shared" si="3"/>
        <v>0</v>
      </c>
      <c r="F1299" s="83">
        <f>'data '!U1300</f>
        <v>0</v>
      </c>
      <c r="G1299" s="83">
        <f t="shared" si="2"/>
        <v>0</v>
      </c>
    </row>
    <row r="1300" ht="12.75" customHeight="1">
      <c r="A1300" s="78">
        <f>'data '!A1301</f>
        <v>40024</v>
      </c>
      <c r="B1300" s="83">
        <f>'data '!K1301</f>
        <v>484.4666522</v>
      </c>
      <c r="C1300" s="83">
        <f t="shared" si="1"/>
        <v>484.4666522</v>
      </c>
      <c r="D1300" s="83">
        <f>'data '!P1301</f>
        <v>0</v>
      </c>
      <c r="E1300" s="83">
        <f t="shared" si="3"/>
        <v>0</v>
      </c>
      <c r="F1300" s="83">
        <f>'data '!U1301</f>
        <v>0</v>
      </c>
      <c r="G1300" s="83">
        <f t="shared" si="2"/>
        <v>0</v>
      </c>
    </row>
    <row r="1301" ht="12.75" customHeight="1">
      <c r="A1301" s="78">
        <f>'data '!A1302</f>
        <v>40025</v>
      </c>
      <c r="B1301" s="83">
        <f>'data '!K1302</f>
        <v>484.4666522</v>
      </c>
      <c r="C1301" s="83">
        <f t="shared" si="1"/>
        <v>484.4666522</v>
      </c>
      <c r="D1301" s="83">
        <f>'data '!P1302</f>
        <v>0</v>
      </c>
      <c r="E1301" s="83">
        <f t="shared" si="3"/>
        <v>0</v>
      </c>
      <c r="F1301" s="83">
        <f>'data '!U1302</f>
        <v>0</v>
      </c>
      <c r="G1301" s="83">
        <f t="shared" si="2"/>
        <v>0</v>
      </c>
    </row>
    <row r="1302" ht="12.75" customHeight="1">
      <c r="A1302" s="78">
        <f>'data '!A1303</f>
        <v>40028</v>
      </c>
      <c r="B1302" s="83">
        <f>'data '!K1303</f>
        <v>484.4666522</v>
      </c>
      <c r="C1302" s="83">
        <f t="shared" si="1"/>
        <v>484.4666522</v>
      </c>
      <c r="D1302" s="83">
        <f>'data '!P1303</f>
        <v>2301.341589</v>
      </c>
      <c r="E1302" s="83">
        <f t="shared" si="3"/>
        <v>2301.341589</v>
      </c>
      <c r="F1302" s="83">
        <f>'data '!U1303</f>
        <v>10000</v>
      </c>
      <c r="G1302" s="83">
        <f t="shared" si="2"/>
        <v>10000</v>
      </c>
    </row>
    <row r="1303" ht="12.75" customHeight="1">
      <c r="A1303" s="78">
        <f>'data '!A1304</f>
        <v>40029</v>
      </c>
      <c r="B1303" s="83">
        <f>'data '!K1304</f>
        <v>484.4666522</v>
      </c>
      <c r="C1303" s="83">
        <f t="shared" si="1"/>
        <v>484.4666522</v>
      </c>
      <c r="D1303" s="83">
        <f>'data '!P1304</f>
        <v>0</v>
      </c>
      <c r="E1303" s="83">
        <f t="shared" si="3"/>
        <v>0</v>
      </c>
      <c r="F1303" s="83">
        <f>'data '!U1304</f>
        <v>0</v>
      </c>
      <c r="G1303" s="83">
        <f t="shared" si="2"/>
        <v>0</v>
      </c>
    </row>
    <row r="1304" ht="12.75" customHeight="1">
      <c r="A1304" s="78">
        <f>'data '!A1305</f>
        <v>40030</v>
      </c>
      <c r="B1304" s="83">
        <f>'data '!K1305</f>
        <v>484.4666522</v>
      </c>
      <c r="C1304" s="83">
        <f t="shared" si="1"/>
        <v>484.4666522</v>
      </c>
      <c r="D1304" s="83">
        <f>'data '!P1305</f>
        <v>0</v>
      </c>
      <c r="E1304" s="83">
        <f t="shared" si="3"/>
        <v>0</v>
      </c>
      <c r="F1304" s="83">
        <f>'data '!U1305</f>
        <v>0</v>
      </c>
      <c r="G1304" s="83">
        <f t="shared" si="2"/>
        <v>0</v>
      </c>
    </row>
    <row r="1305" ht="12.75" customHeight="1">
      <c r="A1305" s="78">
        <f>'data '!A1306</f>
        <v>40031</v>
      </c>
      <c r="B1305" s="83">
        <f>'data '!K1306</f>
        <v>484.4666522</v>
      </c>
      <c r="C1305" s="83">
        <f t="shared" si="1"/>
        <v>484.4666522</v>
      </c>
      <c r="D1305" s="83">
        <f>'data '!P1306</f>
        <v>0</v>
      </c>
      <c r="E1305" s="83">
        <f t="shared" si="3"/>
        <v>0</v>
      </c>
      <c r="F1305" s="83">
        <f>'data '!U1306</f>
        <v>0</v>
      </c>
      <c r="G1305" s="83">
        <f t="shared" si="2"/>
        <v>0</v>
      </c>
    </row>
    <row r="1306" ht="12.75" customHeight="1">
      <c r="A1306" s="78">
        <f>'data '!A1307</f>
        <v>40032</v>
      </c>
      <c r="B1306" s="83">
        <f>'data '!K1307</f>
        <v>484.4666522</v>
      </c>
      <c r="C1306" s="83">
        <f t="shared" si="1"/>
        <v>484.4666522</v>
      </c>
      <c r="D1306" s="83">
        <f>'data '!P1307</f>
        <v>0</v>
      </c>
      <c r="E1306" s="83">
        <f t="shared" si="3"/>
        <v>0</v>
      </c>
      <c r="F1306" s="83">
        <f>'data '!U1307</f>
        <v>0</v>
      </c>
      <c r="G1306" s="83">
        <f t="shared" si="2"/>
        <v>0</v>
      </c>
    </row>
    <row r="1307" ht="12.75" customHeight="1">
      <c r="A1307" s="78">
        <f>'data '!A1308</f>
        <v>40035</v>
      </c>
      <c r="B1307" s="83">
        <f>'data '!K1308</f>
        <v>484.4666522</v>
      </c>
      <c r="C1307" s="83">
        <f t="shared" si="1"/>
        <v>484.4666522</v>
      </c>
      <c r="D1307" s="83">
        <f>'data '!P1308</f>
        <v>2301.341589</v>
      </c>
      <c r="E1307" s="83">
        <f t="shared" si="3"/>
        <v>2301.341589</v>
      </c>
      <c r="F1307" s="83">
        <f>'data '!U1308</f>
        <v>0</v>
      </c>
      <c r="G1307" s="83">
        <f t="shared" si="2"/>
        <v>0</v>
      </c>
    </row>
    <row r="1308" ht="12.75" customHeight="1">
      <c r="A1308" s="78">
        <f>'data '!A1309</f>
        <v>40036</v>
      </c>
      <c r="B1308" s="83">
        <f>'data '!K1309</f>
        <v>484.4666522</v>
      </c>
      <c r="C1308" s="83">
        <f t="shared" si="1"/>
        <v>484.4666522</v>
      </c>
      <c r="D1308" s="83">
        <f>'data '!P1309</f>
        <v>0</v>
      </c>
      <c r="E1308" s="83">
        <f t="shared" si="3"/>
        <v>0</v>
      </c>
      <c r="F1308" s="83">
        <f>'data '!U1309</f>
        <v>0</v>
      </c>
      <c r="G1308" s="83">
        <f t="shared" si="2"/>
        <v>0</v>
      </c>
    </row>
    <row r="1309" ht="12.75" customHeight="1">
      <c r="A1309" s="78">
        <f>'data '!A1310</f>
        <v>40037</v>
      </c>
      <c r="B1309" s="83">
        <f>'data '!K1310</f>
        <v>484.4666522</v>
      </c>
      <c r="C1309" s="83">
        <f t="shared" si="1"/>
        <v>484.4666522</v>
      </c>
      <c r="D1309" s="83">
        <f>'data '!P1310</f>
        <v>0</v>
      </c>
      <c r="E1309" s="83">
        <f t="shared" si="3"/>
        <v>0</v>
      </c>
      <c r="F1309" s="83">
        <f>'data '!U1310</f>
        <v>0</v>
      </c>
      <c r="G1309" s="83">
        <f t="shared" si="2"/>
        <v>0</v>
      </c>
    </row>
    <row r="1310" ht="12.75" customHeight="1">
      <c r="A1310" s="78">
        <f>'data '!A1311</f>
        <v>40038</v>
      </c>
      <c r="B1310" s="83">
        <f>'data '!K1311</f>
        <v>484.4666522</v>
      </c>
      <c r="C1310" s="83">
        <f t="shared" si="1"/>
        <v>484.4666522</v>
      </c>
      <c r="D1310" s="83">
        <f>'data '!P1311</f>
        <v>0</v>
      </c>
      <c r="E1310" s="83">
        <f t="shared" si="3"/>
        <v>0</v>
      </c>
      <c r="F1310" s="83">
        <f>'data '!U1311</f>
        <v>0</v>
      </c>
      <c r="G1310" s="83">
        <f t="shared" si="2"/>
        <v>0</v>
      </c>
    </row>
    <row r="1311" ht="12.75" customHeight="1">
      <c r="A1311" s="78">
        <f>'data '!A1312</f>
        <v>40039</v>
      </c>
      <c r="B1311" s="83">
        <f>'data '!K1312</f>
        <v>484.4666522</v>
      </c>
      <c r="C1311" s="83">
        <f t="shared" si="1"/>
        <v>484.4666522</v>
      </c>
      <c r="D1311" s="83">
        <f>'data '!P1312</f>
        <v>0</v>
      </c>
      <c r="E1311" s="83">
        <f t="shared" si="3"/>
        <v>0</v>
      </c>
      <c r="F1311" s="83">
        <f>'data '!U1312</f>
        <v>0</v>
      </c>
      <c r="G1311" s="83">
        <f t="shared" si="2"/>
        <v>0</v>
      </c>
    </row>
    <row r="1312" ht="12.75" customHeight="1">
      <c r="A1312" s="78">
        <f>'data '!A1313</f>
        <v>40042</v>
      </c>
      <c r="B1312" s="83">
        <f>'data '!K1313</f>
        <v>484.4666522</v>
      </c>
      <c r="C1312" s="83">
        <f t="shared" si="1"/>
        <v>484.4666522</v>
      </c>
      <c r="D1312" s="83">
        <f>'data '!P1313</f>
        <v>2301.341589</v>
      </c>
      <c r="E1312" s="83">
        <f t="shared" si="3"/>
        <v>2301.341589</v>
      </c>
      <c r="F1312" s="83">
        <f>'data '!U1313</f>
        <v>0</v>
      </c>
      <c r="G1312" s="83">
        <f t="shared" si="2"/>
        <v>0</v>
      </c>
    </row>
    <row r="1313" ht="12.75" customHeight="1">
      <c r="A1313" s="78">
        <f>'data '!A1314</f>
        <v>40043</v>
      </c>
      <c r="B1313" s="83">
        <f>'data '!K1314</f>
        <v>484.4666522</v>
      </c>
      <c r="C1313" s="83">
        <f t="shared" si="1"/>
        <v>484.4666522</v>
      </c>
      <c r="D1313" s="83">
        <f>'data '!P1314</f>
        <v>0</v>
      </c>
      <c r="E1313" s="83">
        <f t="shared" si="3"/>
        <v>0</v>
      </c>
      <c r="F1313" s="83">
        <f>'data '!U1314</f>
        <v>0</v>
      </c>
      <c r="G1313" s="83">
        <f t="shared" si="2"/>
        <v>0</v>
      </c>
    </row>
    <row r="1314" ht="12.75" customHeight="1">
      <c r="A1314" s="78">
        <f>'data '!A1315</f>
        <v>40044</v>
      </c>
      <c r="B1314" s="83">
        <f>'data '!K1315</f>
        <v>484.4666522</v>
      </c>
      <c r="C1314" s="83">
        <f t="shared" si="1"/>
        <v>484.4666522</v>
      </c>
      <c r="D1314" s="83">
        <f>'data '!P1315</f>
        <v>0</v>
      </c>
      <c r="E1314" s="83">
        <f t="shared" si="3"/>
        <v>0</v>
      </c>
      <c r="F1314" s="83">
        <f>'data '!U1315</f>
        <v>0</v>
      </c>
      <c r="G1314" s="83">
        <f t="shared" si="2"/>
        <v>0</v>
      </c>
    </row>
    <row r="1315" ht="12.75" customHeight="1">
      <c r="A1315" s="78">
        <f>'data '!A1316</f>
        <v>40045</v>
      </c>
      <c r="B1315" s="83">
        <f>'data '!K1316</f>
        <v>484.4666522</v>
      </c>
      <c r="C1315" s="83">
        <f t="shared" si="1"/>
        <v>484.4666522</v>
      </c>
      <c r="D1315" s="83">
        <f>'data '!P1316</f>
        <v>0</v>
      </c>
      <c r="E1315" s="83">
        <f t="shared" si="3"/>
        <v>0</v>
      </c>
      <c r="F1315" s="83">
        <f>'data '!U1316</f>
        <v>0</v>
      </c>
      <c r="G1315" s="83">
        <f t="shared" si="2"/>
        <v>0</v>
      </c>
    </row>
    <row r="1316" ht="12.75" customHeight="1">
      <c r="A1316" s="78">
        <f>'data '!A1317</f>
        <v>40046</v>
      </c>
      <c r="B1316" s="83">
        <f>'data '!K1317</f>
        <v>484.4666522</v>
      </c>
      <c r="C1316" s="83">
        <f t="shared" si="1"/>
        <v>484.4666522</v>
      </c>
      <c r="D1316" s="83">
        <f>'data '!P1317</f>
        <v>0</v>
      </c>
      <c r="E1316" s="83">
        <f t="shared" si="3"/>
        <v>0</v>
      </c>
      <c r="F1316" s="83">
        <f>'data '!U1317</f>
        <v>0</v>
      </c>
      <c r="G1316" s="83">
        <f t="shared" si="2"/>
        <v>0</v>
      </c>
    </row>
    <row r="1317" ht="12.75" customHeight="1">
      <c r="A1317" s="78">
        <f>'data '!A1318</f>
        <v>40049</v>
      </c>
      <c r="B1317" s="83">
        <f>'data '!K1318</f>
        <v>484.4666522</v>
      </c>
      <c r="C1317" s="83">
        <f t="shared" si="1"/>
        <v>484.4666522</v>
      </c>
      <c r="D1317" s="83">
        <f>'data '!P1318</f>
        <v>2301.341589</v>
      </c>
      <c r="E1317" s="83">
        <f t="shared" si="3"/>
        <v>2301.341589</v>
      </c>
      <c r="F1317" s="83">
        <f>'data '!U1318</f>
        <v>0</v>
      </c>
      <c r="G1317" s="83">
        <f t="shared" si="2"/>
        <v>0</v>
      </c>
    </row>
    <row r="1318" ht="12.75" customHeight="1">
      <c r="A1318" s="78">
        <f>'data '!A1319</f>
        <v>40050</v>
      </c>
      <c r="B1318" s="83">
        <f>'data '!K1319</f>
        <v>484.4666522</v>
      </c>
      <c r="C1318" s="83">
        <f t="shared" si="1"/>
        <v>484.4666522</v>
      </c>
      <c r="D1318" s="83">
        <f>'data '!P1319</f>
        <v>0</v>
      </c>
      <c r="E1318" s="83">
        <f t="shared" si="3"/>
        <v>0</v>
      </c>
      <c r="F1318" s="83">
        <f>'data '!U1319</f>
        <v>0</v>
      </c>
      <c r="G1318" s="83">
        <f t="shared" si="2"/>
        <v>0</v>
      </c>
    </row>
    <row r="1319" ht="12.75" customHeight="1">
      <c r="A1319" s="78">
        <f>'data '!A1320</f>
        <v>40051</v>
      </c>
      <c r="B1319" s="83">
        <f>'data '!K1320</f>
        <v>484.4666522</v>
      </c>
      <c r="C1319" s="83">
        <f t="shared" si="1"/>
        <v>484.4666522</v>
      </c>
      <c r="D1319" s="83">
        <f>'data '!P1320</f>
        <v>0</v>
      </c>
      <c r="E1319" s="83">
        <f t="shared" si="3"/>
        <v>0</v>
      </c>
      <c r="F1319" s="83">
        <f>'data '!U1320</f>
        <v>0</v>
      </c>
      <c r="G1319" s="83">
        <f t="shared" si="2"/>
        <v>0</v>
      </c>
    </row>
    <row r="1320" ht="12.75" customHeight="1">
      <c r="A1320" s="78">
        <f>'data '!A1321</f>
        <v>40052</v>
      </c>
      <c r="B1320" s="83">
        <f>'data '!K1321</f>
        <v>484.4666522</v>
      </c>
      <c r="C1320" s="83">
        <f t="shared" si="1"/>
        <v>484.4666522</v>
      </c>
      <c r="D1320" s="83">
        <f>'data '!P1321</f>
        <v>0</v>
      </c>
      <c r="E1320" s="83">
        <f t="shared" si="3"/>
        <v>0</v>
      </c>
      <c r="F1320" s="83">
        <f>'data '!U1321</f>
        <v>0</v>
      </c>
      <c r="G1320" s="83">
        <f t="shared" si="2"/>
        <v>0</v>
      </c>
    </row>
    <row r="1321" ht="12.75" customHeight="1">
      <c r="A1321" s="78">
        <f>'data '!A1322</f>
        <v>40053</v>
      </c>
      <c r="B1321" s="83">
        <f>'data '!K1322</f>
        <v>484.4666522</v>
      </c>
      <c r="C1321" s="83">
        <f t="shared" si="1"/>
        <v>484.4666522</v>
      </c>
      <c r="D1321" s="83">
        <f>'data '!P1322</f>
        <v>0</v>
      </c>
      <c r="E1321" s="83">
        <f t="shared" si="3"/>
        <v>0</v>
      </c>
      <c r="F1321" s="83">
        <f>'data '!U1322</f>
        <v>0</v>
      </c>
      <c r="G1321" s="83">
        <f t="shared" si="2"/>
        <v>0</v>
      </c>
    </row>
    <row r="1322" ht="12.75" customHeight="1">
      <c r="A1322" s="78">
        <f>'data '!A1323</f>
        <v>40056</v>
      </c>
      <c r="B1322" s="83">
        <f>'data '!K1323</f>
        <v>484.4666522</v>
      </c>
      <c r="C1322" s="83">
        <f t="shared" si="1"/>
        <v>484.4666522</v>
      </c>
      <c r="D1322" s="83">
        <f>'data '!P1323</f>
        <v>2301.341589</v>
      </c>
      <c r="E1322" s="83">
        <f t="shared" si="3"/>
        <v>2301.341589</v>
      </c>
      <c r="F1322" s="83">
        <f>'data '!U1323</f>
        <v>0</v>
      </c>
      <c r="G1322" s="83">
        <f t="shared" si="2"/>
        <v>0</v>
      </c>
    </row>
    <row r="1323" ht="12.75" customHeight="1">
      <c r="A1323" s="78">
        <f>'data '!A1324</f>
        <v>40057</v>
      </c>
      <c r="B1323" s="83">
        <f>'data '!K1324</f>
        <v>484.4666522</v>
      </c>
      <c r="C1323" s="83">
        <f t="shared" si="1"/>
        <v>484.4666522</v>
      </c>
      <c r="D1323" s="83">
        <f>'data '!P1324</f>
        <v>0</v>
      </c>
      <c r="E1323" s="83">
        <f t="shared" si="3"/>
        <v>0</v>
      </c>
      <c r="F1323" s="83">
        <f>'data '!U1324</f>
        <v>10000</v>
      </c>
      <c r="G1323" s="83">
        <f t="shared" si="2"/>
        <v>10000</v>
      </c>
    </row>
    <row r="1324" ht="12.75" customHeight="1">
      <c r="A1324" s="78">
        <f>'data '!A1325</f>
        <v>40058</v>
      </c>
      <c r="B1324" s="83">
        <f>'data '!K1325</f>
        <v>484.4666522</v>
      </c>
      <c r="C1324" s="83">
        <f t="shared" si="1"/>
        <v>484.4666522</v>
      </c>
      <c r="D1324" s="83">
        <f>'data '!P1325</f>
        <v>0</v>
      </c>
      <c r="E1324" s="83">
        <f t="shared" si="3"/>
        <v>0</v>
      </c>
      <c r="F1324" s="83">
        <f>'data '!U1325</f>
        <v>0</v>
      </c>
      <c r="G1324" s="83">
        <f t="shared" si="2"/>
        <v>0</v>
      </c>
    </row>
    <row r="1325" ht="12.75" customHeight="1">
      <c r="A1325" s="78">
        <f>'data '!A1326</f>
        <v>40059</v>
      </c>
      <c r="B1325" s="83">
        <f>'data '!K1326</f>
        <v>484.4666522</v>
      </c>
      <c r="C1325" s="83">
        <f t="shared" si="1"/>
        <v>484.4666522</v>
      </c>
      <c r="D1325" s="83">
        <f>'data '!P1326</f>
        <v>0</v>
      </c>
      <c r="E1325" s="83">
        <f t="shared" si="3"/>
        <v>0</v>
      </c>
      <c r="F1325" s="83">
        <f>'data '!U1326</f>
        <v>0</v>
      </c>
      <c r="G1325" s="83">
        <f t="shared" si="2"/>
        <v>0</v>
      </c>
    </row>
    <row r="1326" ht="12.75" customHeight="1">
      <c r="A1326" s="78">
        <f>'data '!A1327</f>
        <v>40060</v>
      </c>
      <c r="B1326" s="83">
        <f>'data '!K1327</f>
        <v>484.4666522</v>
      </c>
      <c r="C1326" s="83">
        <f t="shared" si="1"/>
        <v>484.4666522</v>
      </c>
      <c r="D1326" s="83">
        <f>'data '!P1327</f>
        <v>0</v>
      </c>
      <c r="E1326" s="83">
        <f t="shared" si="3"/>
        <v>0</v>
      </c>
      <c r="F1326" s="83">
        <f>'data '!U1327</f>
        <v>0</v>
      </c>
      <c r="G1326" s="83">
        <f t="shared" si="2"/>
        <v>0</v>
      </c>
    </row>
    <row r="1327" ht="12.75" customHeight="1">
      <c r="A1327" s="78">
        <f>'data '!A1328</f>
        <v>40063</v>
      </c>
      <c r="B1327" s="83">
        <f>'data '!K1328</f>
        <v>484.4666522</v>
      </c>
      <c r="C1327" s="83">
        <f t="shared" si="1"/>
        <v>484.4666522</v>
      </c>
      <c r="D1327" s="83">
        <f>'data '!P1328</f>
        <v>2301.341589</v>
      </c>
      <c r="E1327" s="83">
        <f t="shared" si="3"/>
        <v>2301.341589</v>
      </c>
      <c r="F1327" s="83">
        <f>'data '!U1328</f>
        <v>0</v>
      </c>
      <c r="G1327" s="83">
        <f t="shared" si="2"/>
        <v>0</v>
      </c>
    </row>
    <row r="1328" ht="12.75" customHeight="1">
      <c r="A1328" s="78">
        <f>'data '!A1329</f>
        <v>40064</v>
      </c>
      <c r="B1328" s="83">
        <f>'data '!K1329</f>
        <v>484.4666522</v>
      </c>
      <c r="C1328" s="83">
        <f t="shared" si="1"/>
        <v>484.4666522</v>
      </c>
      <c r="D1328" s="83">
        <f>'data '!P1329</f>
        <v>0</v>
      </c>
      <c r="E1328" s="83">
        <f t="shared" si="3"/>
        <v>0</v>
      </c>
      <c r="F1328" s="83">
        <f>'data '!U1329</f>
        <v>0</v>
      </c>
      <c r="G1328" s="83">
        <f t="shared" si="2"/>
        <v>0</v>
      </c>
    </row>
    <row r="1329" ht="12.75" customHeight="1">
      <c r="A1329" s="78">
        <f>'data '!A1330</f>
        <v>40065</v>
      </c>
      <c r="B1329" s="83">
        <f>'data '!K1330</f>
        <v>484.4666522</v>
      </c>
      <c r="C1329" s="83">
        <f t="shared" si="1"/>
        <v>484.4666522</v>
      </c>
      <c r="D1329" s="83">
        <f>'data '!P1330</f>
        <v>0</v>
      </c>
      <c r="E1329" s="83">
        <f t="shared" si="3"/>
        <v>0</v>
      </c>
      <c r="F1329" s="83">
        <f>'data '!U1330</f>
        <v>0</v>
      </c>
      <c r="G1329" s="83">
        <f t="shared" si="2"/>
        <v>0</v>
      </c>
    </row>
    <row r="1330" ht="12.75" customHeight="1">
      <c r="A1330" s="78">
        <f>'data '!A1331</f>
        <v>40066</v>
      </c>
      <c r="B1330" s="83">
        <f>'data '!K1331</f>
        <v>484.4666522</v>
      </c>
      <c r="C1330" s="83">
        <f t="shared" si="1"/>
        <v>484.4666522</v>
      </c>
      <c r="D1330" s="83">
        <f>'data '!P1331</f>
        <v>0</v>
      </c>
      <c r="E1330" s="83">
        <f t="shared" si="3"/>
        <v>0</v>
      </c>
      <c r="F1330" s="83">
        <f>'data '!U1331</f>
        <v>0</v>
      </c>
      <c r="G1330" s="83">
        <f t="shared" si="2"/>
        <v>0</v>
      </c>
    </row>
    <row r="1331" ht="12.75" customHeight="1">
      <c r="A1331" s="78">
        <f>'data '!A1332</f>
        <v>40067</v>
      </c>
      <c r="B1331" s="83">
        <f>'data '!K1332</f>
        <v>484.4666522</v>
      </c>
      <c r="C1331" s="83">
        <f t="shared" si="1"/>
        <v>484.4666522</v>
      </c>
      <c r="D1331" s="83">
        <f>'data '!P1332</f>
        <v>0</v>
      </c>
      <c r="E1331" s="83">
        <f t="shared" si="3"/>
        <v>0</v>
      </c>
      <c r="F1331" s="83">
        <f>'data '!U1332</f>
        <v>0</v>
      </c>
      <c r="G1331" s="83">
        <f t="shared" si="2"/>
        <v>0</v>
      </c>
    </row>
    <row r="1332" ht="12.75" customHeight="1">
      <c r="A1332" s="78">
        <f>'data '!A1333</f>
        <v>40070</v>
      </c>
      <c r="B1332" s="83">
        <f>'data '!K1333</f>
        <v>484.4666522</v>
      </c>
      <c r="C1332" s="83">
        <f t="shared" si="1"/>
        <v>484.4666522</v>
      </c>
      <c r="D1332" s="83">
        <f>'data '!P1333</f>
        <v>2301.341589</v>
      </c>
      <c r="E1332" s="83">
        <f t="shared" si="3"/>
        <v>2301.341589</v>
      </c>
      <c r="F1332" s="83">
        <f>'data '!U1333</f>
        <v>0</v>
      </c>
      <c r="G1332" s="83">
        <f t="shared" si="2"/>
        <v>0</v>
      </c>
    </row>
    <row r="1333" ht="12.75" customHeight="1">
      <c r="A1333" s="78">
        <f>'data '!A1334</f>
        <v>40071</v>
      </c>
      <c r="B1333" s="83">
        <f>'data '!K1334</f>
        <v>484.4666522</v>
      </c>
      <c r="C1333" s="83">
        <f t="shared" si="1"/>
        <v>484.4666522</v>
      </c>
      <c r="D1333" s="83">
        <f>'data '!P1334</f>
        <v>0</v>
      </c>
      <c r="E1333" s="83">
        <f t="shared" si="3"/>
        <v>0</v>
      </c>
      <c r="F1333" s="83">
        <f>'data '!U1334</f>
        <v>0</v>
      </c>
      <c r="G1333" s="83">
        <f t="shared" si="2"/>
        <v>0</v>
      </c>
    </row>
    <row r="1334" ht="12.75" customHeight="1">
      <c r="A1334" s="78">
        <f>'data '!A1335</f>
        <v>40072</v>
      </c>
      <c r="B1334" s="83">
        <f>'data '!K1335</f>
        <v>484.4666522</v>
      </c>
      <c r="C1334" s="83">
        <f t="shared" si="1"/>
        <v>484.4666522</v>
      </c>
      <c r="D1334" s="83">
        <f>'data '!P1335</f>
        <v>0</v>
      </c>
      <c r="E1334" s="83">
        <f t="shared" si="3"/>
        <v>0</v>
      </c>
      <c r="F1334" s="83">
        <f>'data '!U1335</f>
        <v>0</v>
      </c>
      <c r="G1334" s="83">
        <f t="shared" si="2"/>
        <v>0</v>
      </c>
    </row>
    <row r="1335" ht="12.75" customHeight="1">
      <c r="A1335" s="78">
        <f>'data '!A1336</f>
        <v>40073</v>
      </c>
      <c r="B1335" s="83">
        <f>'data '!K1336</f>
        <v>484.4666522</v>
      </c>
      <c r="C1335" s="83">
        <f t="shared" si="1"/>
        <v>484.4666522</v>
      </c>
      <c r="D1335" s="83">
        <f>'data '!P1336</f>
        <v>0</v>
      </c>
      <c r="E1335" s="83">
        <f t="shared" si="3"/>
        <v>0</v>
      </c>
      <c r="F1335" s="83">
        <f>'data '!U1336</f>
        <v>0</v>
      </c>
      <c r="G1335" s="83">
        <f t="shared" si="2"/>
        <v>0</v>
      </c>
    </row>
    <row r="1336" ht="12.75" customHeight="1">
      <c r="A1336" s="78">
        <f>'data '!A1337</f>
        <v>40074</v>
      </c>
      <c r="B1336" s="83">
        <f>'data '!K1337</f>
        <v>484.4666522</v>
      </c>
      <c r="C1336" s="83">
        <f t="shared" si="1"/>
        <v>484.4666522</v>
      </c>
      <c r="D1336" s="83">
        <f>'data '!P1337</f>
        <v>0</v>
      </c>
      <c r="E1336" s="83">
        <f t="shared" si="3"/>
        <v>0</v>
      </c>
      <c r="F1336" s="83">
        <f>'data '!U1337</f>
        <v>0</v>
      </c>
      <c r="G1336" s="83">
        <f t="shared" si="2"/>
        <v>0</v>
      </c>
    </row>
    <row r="1337" ht="12.75" customHeight="1">
      <c r="A1337" s="78">
        <f>'data '!A1338</f>
        <v>40078</v>
      </c>
      <c r="B1337" s="83">
        <f>'data '!K1338</f>
        <v>484.4666522</v>
      </c>
      <c r="C1337" s="83">
        <f t="shared" si="1"/>
        <v>484.4666522</v>
      </c>
      <c r="D1337" s="83">
        <f>'data '!P1338</f>
        <v>2301.341589</v>
      </c>
      <c r="E1337" s="83">
        <f t="shared" si="3"/>
        <v>2301.341589</v>
      </c>
      <c r="F1337" s="83">
        <f>'data '!U1338</f>
        <v>0</v>
      </c>
      <c r="G1337" s="83">
        <f t="shared" si="2"/>
        <v>0</v>
      </c>
    </row>
    <row r="1338" ht="12.75" customHeight="1">
      <c r="A1338" s="78">
        <f>'data '!A1339</f>
        <v>40079</v>
      </c>
      <c r="B1338" s="83">
        <f>'data '!K1339</f>
        <v>484.4666522</v>
      </c>
      <c r="C1338" s="83">
        <f t="shared" si="1"/>
        <v>484.4666522</v>
      </c>
      <c r="D1338" s="83">
        <f>'data '!P1339</f>
        <v>0</v>
      </c>
      <c r="E1338" s="83">
        <f t="shared" si="3"/>
        <v>0</v>
      </c>
      <c r="F1338" s="83">
        <f>'data '!U1339</f>
        <v>0</v>
      </c>
      <c r="G1338" s="83">
        <f t="shared" si="2"/>
        <v>0</v>
      </c>
    </row>
    <row r="1339" ht="12.75" customHeight="1">
      <c r="A1339" s="78">
        <f>'data '!A1340</f>
        <v>40080</v>
      </c>
      <c r="B1339" s="83">
        <f>'data '!K1340</f>
        <v>484.4666522</v>
      </c>
      <c r="C1339" s="83">
        <f t="shared" si="1"/>
        <v>484.4666522</v>
      </c>
      <c r="D1339" s="83">
        <f>'data '!P1340</f>
        <v>0</v>
      </c>
      <c r="E1339" s="83">
        <f t="shared" si="3"/>
        <v>0</v>
      </c>
      <c r="F1339" s="83">
        <f>'data '!U1340</f>
        <v>0</v>
      </c>
      <c r="G1339" s="83">
        <f t="shared" si="2"/>
        <v>0</v>
      </c>
    </row>
    <row r="1340" ht="12.75" customHeight="1">
      <c r="A1340" s="78">
        <f>'data '!A1341</f>
        <v>40081</v>
      </c>
      <c r="B1340" s="83">
        <f>'data '!K1341</f>
        <v>484.4666522</v>
      </c>
      <c r="C1340" s="83">
        <f t="shared" si="1"/>
        <v>484.4666522</v>
      </c>
      <c r="D1340" s="83">
        <f>'data '!P1341</f>
        <v>0</v>
      </c>
      <c r="E1340" s="83">
        <f t="shared" si="3"/>
        <v>0</v>
      </c>
      <c r="F1340" s="83">
        <f>'data '!U1341</f>
        <v>0</v>
      </c>
      <c r="G1340" s="83">
        <f t="shared" si="2"/>
        <v>0</v>
      </c>
    </row>
    <row r="1341" ht="12.75" customHeight="1">
      <c r="A1341" s="78">
        <f>'data '!A1342</f>
        <v>40085</v>
      </c>
      <c r="B1341" s="83">
        <f>'data '!K1342</f>
        <v>484.4666522</v>
      </c>
      <c r="C1341" s="83">
        <f t="shared" si="1"/>
        <v>484.4666522</v>
      </c>
      <c r="D1341" s="83">
        <f>'data '!P1342</f>
        <v>2301.341589</v>
      </c>
      <c r="E1341" s="83">
        <f t="shared" si="3"/>
        <v>2301.341589</v>
      </c>
      <c r="F1341" s="83">
        <f>'data '!U1342</f>
        <v>0</v>
      </c>
      <c r="G1341" s="83">
        <f t="shared" si="2"/>
        <v>0</v>
      </c>
    </row>
    <row r="1342" ht="12.75" customHeight="1">
      <c r="A1342" s="78">
        <f>'data '!A1343</f>
        <v>40086</v>
      </c>
      <c r="B1342" s="83">
        <f>'data '!K1343</f>
        <v>484.4666522</v>
      </c>
      <c r="C1342" s="83">
        <f t="shared" si="1"/>
        <v>484.4666522</v>
      </c>
      <c r="D1342" s="83">
        <f>'data '!P1343</f>
        <v>0</v>
      </c>
      <c r="E1342" s="83">
        <f t="shared" si="3"/>
        <v>0</v>
      </c>
      <c r="F1342" s="83">
        <f>'data '!U1343</f>
        <v>0</v>
      </c>
      <c r="G1342" s="83">
        <f t="shared" si="2"/>
        <v>0</v>
      </c>
    </row>
    <row r="1343" ht="12.75" customHeight="1">
      <c r="A1343" s="78">
        <f>'data '!A1344</f>
        <v>40087</v>
      </c>
      <c r="B1343" s="83">
        <f>'data '!K1344</f>
        <v>484.4666522</v>
      </c>
      <c r="C1343" s="83">
        <f t="shared" si="1"/>
        <v>484.4666522</v>
      </c>
      <c r="D1343" s="83">
        <f>'data '!P1344</f>
        <v>0</v>
      </c>
      <c r="E1343" s="83">
        <f t="shared" si="3"/>
        <v>0</v>
      </c>
      <c r="F1343" s="83">
        <f>'data '!U1344</f>
        <v>10000</v>
      </c>
      <c r="G1343" s="83">
        <f t="shared" si="2"/>
        <v>10000</v>
      </c>
    </row>
    <row r="1344" ht="12.75" customHeight="1">
      <c r="A1344" s="78">
        <f>'data '!A1345</f>
        <v>40091</v>
      </c>
      <c r="B1344" s="83">
        <f>'data '!K1345</f>
        <v>484.4666522</v>
      </c>
      <c r="C1344" s="83">
        <f t="shared" si="1"/>
        <v>484.4666522</v>
      </c>
      <c r="D1344" s="83">
        <f>'data '!P1345</f>
        <v>2301.341589</v>
      </c>
      <c r="E1344" s="83">
        <f t="shared" si="3"/>
        <v>2301.341589</v>
      </c>
      <c r="F1344" s="83">
        <f>'data '!U1345</f>
        <v>0</v>
      </c>
      <c r="G1344" s="83">
        <f t="shared" si="2"/>
        <v>0</v>
      </c>
    </row>
    <row r="1345" ht="12.75" customHeight="1">
      <c r="A1345" s="78">
        <f>'data '!A1346</f>
        <v>40092</v>
      </c>
      <c r="B1345" s="83">
        <f>'data '!K1346</f>
        <v>484.4666522</v>
      </c>
      <c r="C1345" s="83">
        <f t="shared" si="1"/>
        <v>484.4666522</v>
      </c>
      <c r="D1345" s="83">
        <f>'data '!P1346</f>
        <v>0</v>
      </c>
      <c r="E1345" s="83">
        <f t="shared" si="3"/>
        <v>0</v>
      </c>
      <c r="F1345" s="83">
        <f>'data '!U1346</f>
        <v>0</v>
      </c>
      <c r="G1345" s="83">
        <f t="shared" si="2"/>
        <v>0</v>
      </c>
    </row>
    <row r="1346" ht="12.75" customHeight="1">
      <c r="A1346" s="78">
        <f>'data '!A1347</f>
        <v>40093</v>
      </c>
      <c r="B1346" s="83">
        <f>'data '!K1347</f>
        <v>484.4666522</v>
      </c>
      <c r="C1346" s="83">
        <f t="shared" si="1"/>
        <v>484.4666522</v>
      </c>
      <c r="D1346" s="83">
        <f>'data '!P1347</f>
        <v>0</v>
      </c>
      <c r="E1346" s="83">
        <f t="shared" si="3"/>
        <v>0</v>
      </c>
      <c r="F1346" s="83">
        <f>'data '!U1347</f>
        <v>0</v>
      </c>
      <c r="G1346" s="83">
        <f t="shared" si="2"/>
        <v>0</v>
      </c>
    </row>
    <row r="1347" ht="12.75" customHeight="1">
      <c r="A1347" s="78">
        <f>'data '!A1348</f>
        <v>40094</v>
      </c>
      <c r="B1347" s="83">
        <f>'data '!K1348</f>
        <v>484.4666522</v>
      </c>
      <c r="C1347" s="83">
        <f t="shared" si="1"/>
        <v>484.4666522</v>
      </c>
      <c r="D1347" s="83">
        <f>'data '!P1348</f>
        <v>0</v>
      </c>
      <c r="E1347" s="83">
        <f t="shared" si="3"/>
        <v>0</v>
      </c>
      <c r="F1347" s="83">
        <f>'data '!U1348</f>
        <v>0</v>
      </c>
      <c r="G1347" s="83">
        <f t="shared" si="2"/>
        <v>0</v>
      </c>
    </row>
    <row r="1348" ht="12.75" customHeight="1">
      <c r="A1348" s="78">
        <f>'data '!A1349</f>
        <v>40095</v>
      </c>
      <c r="B1348" s="83">
        <f>'data '!K1349</f>
        <v>484.4666522</v>
      </c>
      <c r="C1348" s="83">
        <f t="shared" si="1"/>
        <v>484.4666522</v>
      </c>
      <c r="D1348" s="83">
        <f>'data '!P1349</f>
        <v>0</v>
      </c>
      <c r="E1348" s="83">
        <f t="shared" si="3"/>
        <v>0</v>
      </c>
      <c r="F1348" s="83">
        <f>'data '!U1349</f>
        <v>0</v>
      </c>
      <c r="G1348" s="83">
        <f t="shared" si="2"/>
        <v>0</v>
      </c>
    </row>
    <row r="1349" ht="12.75" customHeight="1">
      <c r="A1349" s="78">
        <f>'data '!A1350</f>
        <v>40098</v>
      </c>
      <c r="B1349" s="83">
        <f>'data '!K1350</f>
        <v>484.4666522</v>
      </c>
      <c r="C1349" s="83">
        <f t="shared" si="1"/>
        <v>484.4666522</v>
      </c>
      <c r="D1349" s="83">
        <f>'data '!P1350</f>
        <v>2301.341589</v>
      </c>
      <c r="E1349" s="83">
        <f t="shared" si="3"/>
        <v>2301.341589</v>
      </c>
      <c r="F1349" s="83">
        <f>'data '!U1350</f>
        <v>0</v>
      </c>
      <c r="G1349" s="83">
        <f t="shared" si="2"/>
        <v>0</v>
      </c>
    </row>
    <row r="1350" ht="12.75" customHeight="1">
      <c r="A1350" s="78">
        <f>'data '!A1351</f>
        <v>40100</v>
      </c>
      <c r="B1350" s="83">
        <f>'data '!K1351</f>
        <v>484.4666522</v>
      </c>
      <c r="C1350" s="83">
        <f t="shared" si="1"/>
        <v>484.4666522</v>
      </c>
      <c r="D1350" s="83">
        <f>'data '!P1351</f>
        <v>0</v>
      </c>
      <c r="E1350" s="83">
        <f t="shared" si="3"/>
        <v>0</v>
      </c>
      <c r="F1350" s="83">
        <f>'data '!U1351</f>
        <v>0</v>
      </c>
      <c r="G1350" s="83">
        <f t="shared" si="2"/>
        <v>0</v>
      </c>
    </row>
    <row r="1351" ht="12.75" customHeight="1">
      <c r="A1351" s="78">
        <f>'data '!A1352</f>
        <v>40101</v>
      </c>
      <c r="B1351" s="83">
        <f>'data '!K1352</f>
        <v>484.4666522</v>
      </c>
      <c r="C1351" s="83">
        <f t="shared" si="1"/>
        <v>484.4666522</v>
      </c>
      <c r="D1351" s="83">
        <f>'data '!P1352</f>
        <v>0</v>
      </c>
      <c r="E1351" s="83">
        <f t="shared" si="3"/>
        <v>0</v>
      </c>
      <c r="F1351" s="83">
        <f>'data '!U1352</f>
        <v>0</v>
      </c>
      <c r="G1351" s="83">
        <f t="shared" si="2"/>
        <v>0</v>
      </c>
    </row>
    <row r="1352" ht="12.75" customHeight="1">
      <c r="A1352" s="78">
        <f>'data '!A1353</f>
        <v>40102</v>
      </c>
      <c r="B1352" s="83">
        <f>'data '!K1353</f>
        <v>484.4666522</v>
      </c>
      <c r="C1352" s="83">
        <f t="shared" si="1"/>
        <v>484.4666522</v>
      </c>
      <c r="D1352" s="83">
        <f>'data '!P1353</f>
        <v>0</v>
      </c>
      <c r="E1352" s="83">
        <f t="shared" si="3"/>
        <v>0</v>
      </c>
      <c r="F1352" s="83">
        <f>'data '!U1353</f>
        <v>0</v>
      </c>
      <c r="G1352" s="83">
        <f t="shared" si="2"/>
        <v>0</v>
      </c>
    </row>
    <row r="1353" ht="12.75" customHeight="1">
      <c r="A1353" s="78">
        <f>'data '!A1354</f>
        <v>40103</v>
      </c>
      <c r="B1353" s="83">
        <f>'data '!K1354</f>
        <v>484.4666522</v>
      </c>
      <c r="C1353" s="83">
        <f t="shared" si="1"/>
        <v>484.4666522</v>
      </c>
      <c r="D1353" s="83">
        <f>'data '!P1354</f>
        <v>0</v>
      </c>
      <c r="E1353" s="83">
        <f t="shared" si="3"/>
        <v>0</v>
      </c>
      <c r="F1353" s="83">
        <f>'data '!U1354</f>
        <v>0</v>
      </c>
      <c r="G1353" s="83">
        <f t="shared" si="2"/>
        <v>0</v>
      </c>
    </row>
    <row r="1354" ht="12.75" customHeight="1">
      <c r="A1354" s="78">
        <f>'data '!A1355</f>
        <v>40106</v>
      </c>
      <c r="B1354" s="83">
        <f>'data '!K1355</f>
        <v>484.4666522</v>
      </c>
      <c r="C1354" s="83">
        <f t="shared" si="1"/>
        <v>484.4666522</v>
      </c>
      <c r="D1354" s="83">
        <f>'data '!P1355</f>
        <v>2301.341589</v>
      </c>
      <c r="E1354" s="83">
        <f t="shared" si="3"/>
        <v>2301.341589</v>
      </c>
      <c r="F1354" s="83">
        <f>'data '!U1355</f>
        <v>0</v>
      </c>
      <c r="G1354" s="83">
        <f t="shared" si="2"/>
        <v>0</v>
      </c>
    </row>
    <row r="1355" ht="12.75" customHeight="1">
      <c r="A1355" s="78">
        <f>'data '!A1356</f>
        <v>40107</v>
      </c>
      <c r="B1355" s="83">
        <f>'data '!K1356</f>
        <v>484.4666522</v>
      </c>
      <c r="C1355" s="83">
        <f t="shared" si="1"/>
        <v>484.4666522</v>
      </c>
      <c r="D1355" s="83">
        <f>'data '!P1356</f>
        <v>0</v>
      </c>
      <c r="E1355" s="83">
        <f t="shared" si="3"/>
        <v>0</v>
      </c>
      <c r="F1355" s="83">
        <f>'data '!U1356</f>
        <v>0</v>
      </c>
      <c r="G1355" s="83">
        <f t="shared" si="2"/>
        <v>0</v>
      </c>
    </row>
    <row r="1356" ht="12.75" customHeight="1">
      <c r="A1356" s="78">
        <f>'data '!A1357</f>
        <v>40108</v>
      </c>
      <c r="B1356" s="83">
        <f>'data '!K1357</f>
        <v>484.4666522</v>
      </c>
      <c r="C1356" s="83">
        <f t="shared" si="1"/>
        <v>484.4666522</v>
      </c>
      <c r="D1356" s="83">
        <f>'data '!P1357</f>
        <v>0</v>
      </c>
      <c r="E1356" s="83">
        <f t="shared" si="3"/>
        <v>0</v>
      </c>
      <c r="F1356" s="83">
        <f>'data '!U1357</f>
        <v>0</v>
      </c>
      <c r="G1356" s="83">
        <f t="shared" si="2"/>
        <v>0</v>
      </c>
    </row>
    <row r="1357" ht="12.75" customHeight="1">
      <c r="A1357" s="78">
        <f>'data '!A1358</f>
        <v>40109</v>
      </c>
      <c r="B1357" s="83">
        <f>'data '!K1358</f>
        <v>484.4666522</v>
      </c>
      <c r="C1357" s="83">
        <f t="shared" si="1"/>
        <v>484.4666522</v>
      </c>
      <c r="D1357" s="83">
        <f>'data '!P1358</f>
        <v>0</v>
      </c>
      <c r="E1357" s="83">
        <f t="shared" si="3"/>
        <v>0</v>
      </c>
      <c r="F1357" s="83">
        <f>'data '!U1358</f>
        <v>0</v>
      </c>
      <c r="G1357" s="83">
        <f t="shared" si="2"/>
        <v>0</v>
      </c>
    </row>
    <row r="1358" ht="12.75" customHeight="1">
      <c r="A1358" s="78">
        <f>'data '!A1359</f>
        <v>40112</v>
      </c>
      <c r="B1358" s="83">
        <f>'data '!K1359</f>
        <v>484.4666522</v>
      </c>
      <c r="C1358" s="83">
        <f t="shared" si="1"/>
        <v>484.4666522</v>
      </c>
      <c r="D1358" s="83">
        <f>'data '!P1359</f>
        <v>2301.341589</v>
      </c>
      <c r="E1358" s="83">
        <f t="shared" si="3"/>
        <v>2301.341589</v>
      </c>
      <c r="F1358" s="83">
        <f>'data '!U1359</f>
        <v>0</v>
      </c>
      <c r="G1358" s="83">
        <f t="shared" si="2"/>
        <v>0</v>
      </c>
    </row>
    <row r="1359" ht="12.75" customHeight="1">
      <c r="A1359" s="78">
        <f>'data '!A1360</f>
        <v>40113</v>
      </c>
      <c r="B1359" s="83">
        <f>'data '!K1360</f>
        <v>484.4666522</v>
      </c>
      <c r="C1359" s="83">
        <f t="shared" si="1"/>
        <v>484.4666522</v>
      </c>
      <c r="D1359" s="83">
        <f>'data '!P1360</f>
        <v>0</v>
      </c>
      <c r="E1359" s="83">
        <f t="shared" si="3"/>
        <v>0</v>
      </c>
      <c r="F1359" s="83">
        <f>'data '!U1360</f>
        <v>0</v>
      </c>
      <c r="G1359" s="83">
        <f t="shared" si="2"/>
        <v>0</v>
      </c>
    </row>
    <row r="1360" ht="12.75" customHeight="1">
      <c r="A1360" s="78">
        <f>'data '!A1361</f>
        <v>40114</v>
      </c>
      <c r="B1360" s="83">
        <f>'data '!K1361</f>
        <v>484.4666522</v>
      </c>
      <c r="C1360" s="83">
        <f t="shared" si="1"/>
        <v>484.4666522</v>
      </c>
      <c r="D1360" s="83">
        <f>'data '!P1361</f>
        <v>0</v>
      </c>
      <c r="E1360" s="83">
        <f t="shared" si="3"/>
        <v>0</v>
      </c>
      <c r="F1360" s="83">
        <f>'data '!U1361</f>
        <v>0</v>
      </c>
      <c r="G1360" s="83">
        <f t="shared" si="2"/>
        <v>0</v>
      </c>
    </row>
    <row r="1361" ht="12.75" customHeight="1">
      <c r="A1361" s="78">
        <f>'data '!A1362</f>
        <v>40115</v>
      </c>
      <c r="B1361" s="83">
        <f>'data '!K1362</f>
        <v>484.4666522</v>
      </c>
      <c r="C1361" s="83">
        <f t="shared" si="1"/>
        <v>484.4666522</v>
      </c>
      <c r="D1361" s="83">
        <f>'data '!P1362</f>
        <v>0</v>
      </c>
      <c r="E1361" s="83">
        <f t="shared" si="3"/>
        <v>0</v>
      </c>
      <c r="F1361" s="83">
        <f>'data '!U1362</f>
        <v>0</v>
      </c>
      <c r="G1361" s="83">
        <f t="shared" si="2"/>
        <v>0</v>
      </c>
    </row>
    <row r="1362" ht="12.75" customHeight="1">
      <c r="A1362" s="78">
        <f>'data '!A1363</f>
        <v>40116</v>
      </c>
      <c r="B1362" s="83">
        <f>'data '!K1363</f>
        <v>484.4666522</v>
      </c>
      <c r="C1362" s="83">
        <f t="shared" si="1"/>
        <v>484.4666522</v>
      </c>
      <c r="D1362" s="83">
        <f>'data '!P1363</f>
        <v>0</v>
      </c>
      <c r="E1362" s="83">
        <f t="shared" si="3"/>
        <v>0</v>
      </c>
      <c r="F1362" s="83">
        <f>'data '!U1363</f>
        <v>0</v>
      </c>
      <c r="G1362" s="83">
        <f t="shared" si="2"/>
        <v>0</v>
      </c>
    </row>
    <row r="1363" ht="12.75" customHeight="1">
      <c r="A1363" s="78">
        <f>'data '!A1364</f>
        <v>40120</v>
      </c>
      <c r="B1363" s="83">
        <f>'data '!K1364</f>
        <v>484.4666522</v>
      </c>
      <c r="C1363" s="83">
        <f t="shared" si="1"/>
        <v>484.4666522</v>
      </c>
      <c r="D1363" s="83">
        <f>'data '!P1364</f>
        <v>2301.341589</v>
      </c>
      <c r="E1363" s="83">
        <f t="shared" si="3"/>
        <v>2301.341589</v>
      </c>
      <c r="F1363" s="83">
        <f>'data '!U1364</f>
        <v>10000</v>
      </c>
      <c r="G1363" s="83">
        <f t="shared" si="2"/>
        <v>10000</v>
      </c>
    </row>
    <row r="1364" ht="12.75" customHeight="1">
      <c r="A1364" s="78">
        <f>'data '!A1365</f>
        <v>40121</v>
      </c>
      <c r="B1364" s="83">
        <f>'data '!K1365</f>
        <v>484.4666522</v>
      </c>
      <c r="C1364" s="83">
        <f t="shared" si="1"/>
        <v>484.4666522</v>
      </c>
      <c r="D1364" s="83">
        <f>'data '!P1365</f>
        <v>0</v>
      </c>
      <c r="E1364" s="83">
        <f t="shared" si="3"/>
        <v>0</v>
      </c>
      <c r="F1364" s="83">
        <f>'data '!U1365</f>
        <v>0</v>
      </c>
      <c r="G1364" s="83">
        <f t="shared" si="2"/>
        <v>0</v>
      </c>
    </row>
    <row r="1365" ht="12.75" customHeight="1">
      <c r="A1365" s="78">
        <f>'data '!A1366</f>
        <v>40122</v>
      </c>
      <c r="B1365" s="83">
        <f>'data '!K1366</f>
        <v>484.4666522</v>
      </c>
      <c r="C1365" s="83">
        <f t="shared" si="1"/>
        <v>484.4666522</v>
      </c>
      <c r="D1365" s="83">
        <f>'data '!P1366</f>
        <v>0</v>
      </c>
      <c r="E1365" s="83">
        <f t="shared" si="3"/>
        <v>0</v>
      </c>
      <c r="F1365" s="83">
        <f>'data '!U1366</f>
        <v>0</v>
      </c>
      <c r="G1365" s="83">
        <f t="shared" si="2"/>
        <v>0</v>
      </c>
    </row>
    <row r="1366" ht="12.75" customHeight="1">
      <c r="A1366" s="78">
        <f>'data '!A1367</f>
        <v>40123</v>
      </c>
      <c r="B1366" s="83">
        <f>'data '!K1367</f>
        <v>484.4666522</v>
      </c>
      <c r="C1366" s="83">
        <f t="shared" si="1"/>
        <v>484.4666522</v>
      </c>
      <c r="D1366" s="83">
        <f>'data '!P1367</f>
        <v>0</v>
      </c>
      <c r="E1366" s="83">
        <f t="shared" si="3"/>
        <v>0</v>
      </c>
      <c r="F1366" s="83">
        <f>'data '!U1367</f>
        <v>0</v>
      </c>
      <c r="G1366" s="83">
        <f t="shared" si="2"/>
        <v>0</v>
      </c>
    </row>
    <row r="1367" ht="12.75" customHeight="1">
      <c r="A1367" s="78">
        <f>'data '!A1368</f>
        <v>40126</v>
      </c>
      <c r="B1367" s="83">
        <f>'data '!K1368</f>
        <v>484.4666522</v>
      </c>
      <c r="C1367" s="83">
        <f t="shared" si="1"/>
        <v>484.4666522</v>
      </c>
      <c r="D1367" s="83">
        <f>'data '!P1368</f>
        <v>2301.341589</v>
      </c>
      <c r="E1367" s="83">
        <f t="shared" si="3"/>
        <v>2301.341589</v>
      </c>
      <c r="F1367" s="83">
        <f>'data '!U1368</f>
        <v>0</v>
      </c>
      <c r="G1367" s="83">
        <f t="shared" si="2"/>
        <v>0</v>
      </c>
    </row>
    <row r="1368" ht="12.75" customHeight="1">
      <c r="A1368" s="78">
        <f>'data '!A1369</f>
        <v>40127</v>
      </c>
      <c r="B1368" s="83">
        <f>'data '!K1369</f>
        <v>484.4666522</v>
      </c>
      <c r="C1368" s="83">
        <f t="shared" si="1"/>
        <v>484.4666522</v>
      </c>
      <c r="D1368" s="83">
        <f>'data '!P1369</f>
        <v>0</v>
      </c>
      <c r="E1368" s="83">
        <f t="shared" si="3"/>
        <v>0</v>
      </c>
      <c r="F1368" s="83">
        <f>'data '!U1369</f>
        <v>0</v>
      </c>
      <c r="G1368" s="83">
        <f t="shared" si="2"/>
        <v>0</v>
      </c>
    </row>
    <row r="1369" ht="12.75" customHeight="1">
      <c r="A1369" s="78">
        <f>'data '!A1370</f>
        <v>40128</v>
      </c>
      <c r="B1369" s="83">
        <f>'data '!K1370</f>
        <v>484.4666522</v>
      </c>
      <c r="C1369" s="83">
        <f t="shared" si="1"/>
        <v>484.4666522</v>
      </c>
      <c r="D1369" s="83">
        <f>'data '!P1370</f>
        <v>0</v>
      </c>
      <c r="E1369" s="83">
        <f t="shared" si="3"/>
        <v>0</v>
      </c>
      <c r="F1369" s="83">
        <f>'data '!U1370</f>
        <v>0</v>
      </c>
      <c r="G1369" s="83">
        <f t="shared" si="2"/>
        <v>0</v>
      </c>
    </row>
    <row r="1370" ht="12.75" customHeight="1">
      <c r="A1370" s="78">
        <f>'data '!A1371</f>
        <v>40129</v>
      </c>
      <c r="B1370" s="83">
        <f>'data '!K1371</f>
        <v>484.4666522</v>
      </c>
      <c r="C1370" s="83">
        <f t="shared" si="1"/>
        <v>484.4666522</v>
      </c>
      <c r="D1370" s="83">
        <f>'data '!P1371</f>
        <v>0</v>
      </c>
      <c r="E1370" s="83">
        <f t="shared" si="3"/>
        <v>0</v>
      </c>
      <c r="F1370" s="83">
        <f>'data '!U1371</f>
        <v>0</v>
      </c>
      <c r="G1370" s="83">
        <f t="shared" si="2"/>
        <v>0</v>
      </c>
    </row>
    <row r="1371" ht="12.75" customHeight="1">
      <c r="A1371" s="78">
        <f>'data '!A1372</f>
        <v>40130</v>
      </c>
      <c r="B1371" s="83">
        <f>'data '!K1372</f>
        <v>484.4666522</v>
      </c>
      <c r="C1371" s="83">
        <f t="shared" si="1"/>
        <v>484.4666522</v>
      </c>
      <c r="D1371" s="83">
        <f>'data '!P1372</f>
        <v>0</v>
      </c>
      <c r="E1371" s="83">
        <f t="shared" si="3"/>
        <v>0</v>
      </c>
      <c r="F1371" s="83">
        <f>'data '!U1372</f>
        <v>0</v>
      </c>
      <c r="G1371" s="83">
        <f t="shared" si="2"/>
        <v>0</v>
      </c>
    </row>
    <row r="1372" ht="12.75" customHeight="1">
      <c r="A1372" s="78">
        <f>'data '!A1373</f>
        <v>40133</v>
      </c>
      <c r="B1372" s="83">
        <f>'data '!K1373</f>
        <v>484.4666522</v>
      </c>
      <c r="C1372" s="83">
        <f t="shared" si="1"/>
        <v>484.4666522</v>
      </c>
      <c r="D1372" s="83">
        <f>'data '!P1373</f>
        <v>2301.341589</v>
      </c>
      <c r="E1372" s="83">
        <f t="shared" si="3"/>
        <v>2301.341589</v>
      </c>
      <c r="F1372" s="83">
        <f>'data '!U1373</f>
        <v>0</v>
      </c>
      <c r="G1372" s="83">
        <f t="shared" si="2"/>
        <v>0</v>
      </c>
    </row>
    <row r="1373" ht="12.75" customHeight="1">
      <c r="A1373" s="78">
        <f>'data '!A1374</f>
        <v>40134</v>
      </c>
      <c r="B1373" s="83">
        <f>'data '!K1374</f>
        <v>484.4666522</v>
      </c>
      <c r="C1373" s="83">
        <f t="shared" si="1"/>
        <v>484.4666522</v>
      </c>
      <c r="D1373" s="83">
        <f>'data '!P1374</f>
        <v>0</v>
      </c>
      <c r="E1373" s="83">
        <f t="shared" si="3"/>
        <v>0</v>
      </c>
      <c r="F1373" s="83">
        <f>'data '!U1374</f>
        <v>0</v>
      </c>
      <c r="G1373" s="83">
        <f t="shared" si="2"/>
        <v>0</v>
      </c>
    </row>
    <row r="1374" ht="12.75" customHeight="1">
      <c r="A1374" s="78">
        <f>'data '!A1375</f>
        <v>40135</v>
      </c>
      <c r="B1374" s="83">
        <f>'data '!K1375</f>
        <v>484.4666522</v>
      </c>
      <c r="C1374" s="83">
        <f t="shared" si="1"/>
        <v>484.4666522</v>
      </c>
      <c r="D1374" s="83">
        <f>'data '!P1375</f>
        <v>0</v>
      </c>
      <c r="E1374" s="83">
        <f t="shared" si="3"/>
        <v>0</v>
      </c>
      <c r="F1374" s="83">
        <f>'data '!U1375</f>
        <v>0</v>
      </c>
      <c r="G1374" s="83">
        <f t="shared" si="2"/>
        <v>0</v>
      </c>
    </row>
    <row r="1375" ht="12.75" customHeight="1">
      <c r="A1375" s="78">
        <f>'data '!A1376</f>
        <v>40136</v>
      </c>
      <c r="B1375" s="83">
        <f>'data '!K1376</f>
        <v>484.4666522</v>
      </c>
      <c r="C1375" s="83">
        <f t="shared" si="1"/>
        <v>484.4666522</v>
      </c>
      <c r="D1375" s="83">
        <f>'data '!P1376</f>
        <v>0</v>
      </c>
      <c r="E1375" s="83">
        <f t="shared" si="3"/>
        <v>0</v>
      </c>
      <c r="F1375" s="83">
        <f>'data '!U1376</f>
        <v>0</v>
      </c>
      <c r="G1375" s="83">
        <f t="shared" si="2"/>
        <v>0</v>
      </c>
    </row>
    <row r="1376" ht="12.75" customHeight="1">
      <c r="A1376" s="78">
        <f>'data '!A1377</f>
        <v>40137</v>
      </c>
      <c r="B1376" s="83">
        <f>'data '!K1377</f>
        <v>484.4666522</v>
      </c>
      <c r="C1376" s="83">
        <f t="shared" si="1"/>
        <v>484.4666522</v>
      </c>
      <c r="D1376" s="83">
        <f>'data '!P1377</f>
        <v>0</v>
      </c>
      <c r="E1376" s="83">
        <f t="shared" si="3"/>
        <v>0</v>
      </c>
      <c r="F1376" s="83">
        <f>'data '!U1377</f>
        <v>0</v>
      </c>
      <c r="G1376" s="83">
        <f t="shared" si="2"/>
        <v>0</v>
      </c>
    </row>
    <row r="1377" ht="12.75" customHeight="1">
      <c r="A1377" s="78">
        <f>'data '!A1378</f>
        <v>40140</v>
      </c>
      <c r="B1377" s="83">
        <f>'data '!K1378</f>
        <v>484.4666522</v>
      </c>
      <c r="C1377" s="83">
        <f t="shared" si="1"/>
        <v>484.4666522</v>
      </c>
      <c r="D1377" s="83">
        <f>'data '!P1378</f>
        <v>2301.341589</v>
      </c>
      <c r="E1377" s="83">
        <f t="shared" si="3"/>
        <v>2301.341589</v>
      </c>
      <c r="F1377" s="83">
        <f>'data '!U1378</f>
        <v>0</v>
      </c>
      <c r="G1377" s="83">
        <f t="shared" si="2"/>
        <v>0</v>
      </c>
    </row>
    <row r="1378" ht="12.75" customHeight="1">
      <c r="A1378" s="78">
        <f>'data '!A1379</f>
        <v>40141</v>
      </c>
      <c r="B1378" s="83">
        <f>'data '!K1379</f>
        <v>484.4666522</v>
      </c>
      <c r="C1378" s="83">
        <f t="shared" si="1"/>
        <v>484.4666522</v>
      </c>
      <c r="D1378" s="83">
        <f>'data '!P1379</f>
        <v>0</v>
      </c>
      <c r="E1378" s="83">
        <f t="shared" si="3"/>
        <v>0</v>
      </c>
      <c r="F1378" s="83">
        <f>'data '!U1379</f>
        <v>0</v>
      </c>
      <c r="G1378" s="83">
        <f t="shared" si="2"/>
        <v>0</v>
      </c>
    </row>
    <row r="1379" ht="12.75" customHeight="1">
      <c r="A1379" s="78">
        <f>'data '!A1380</f>
        <v>40142</v>
      </c>
      <c r="B1379" s="83">
        <f>'data '!K1380</f>
        <v>484.4666522</v>
      </c>
      <c r="C1379" s="83">
        <f t="shared" si="1"/>
        <v>484.4666522</v>
      </c>
      <c r="D1379" s="83">
        <f>'data '!P1380</f>
        <v>0</v>
      </c>
      <c r="E1379" s="83">
        <f t="shared" si="3"/>
        <v>0</v>
      </c>
      <c r="F1379" s="83">
        <f>'data '!U1380</f>
        <v>0</v>
      </c>
      <c r="G1379" s="83">
        <f t="shared" si="2"/>
        <v>0</v>
      </c>
    </row>
    <row r="1380" ht="12.75" customHeight="1">
      <c r="A1380" s="78">
        <f>'data '!A1381</f>
        <v>40143</v>
      </c>
      <c r="B1380" s="83">
        <f>'data '!K1381</f>
        <v>484.4666522</v>
      </c>
      <c r="C1380" s="83">
        <f t="shared" si="1"/>
        <v>484.4666522</v>
      </c>
      <c r="D1380" s="83">
        <f>'data '!P1381</f>
        <v>0</v>
      </c>
      <c r="E1380" s="83">
        <f t="shared" si="3"/>
        <v>0</v>
      </c>
      <c r="F1380" s="83">
        <f>'data '!U1381</f>
        <v>0</v>
      </c>
      <c r="G1380" s="83">
        <f t="shared" si="2"/>
        <v>0</v>
      </c>
    </row>
    <row r="1381" ht="12.75" customHeight="1">
      <c r="A1381" s="78">
        <f>'data '!A1382</f>
        <v>40144</v>
      </c>
      <c r="B1381" s="83">
        <f>'data '!K1382</f>
        <v>484.4666522</v>
      </c>
      <c r="C1381" s="83">
        <f t="shared" si="1"/>
        <v>484.4666522</v>
      </c>
      <c r="D1381" s="83">
        <f>'data '!P1382</f>
        <v>0</v>
      </c>
      <c r="E1381" s="83">
        <f t="shared" si="3"/>
        <v>0</v>
      </c>
      <c r="F1381" s="83">
        <f>'data '!U1382</f>
        <v>0</v>
      </c>
      <c r="G1381" s="83">
        <f t="shared" si="2"/>
        <v>0</v>
      </c>
    </row>
    <row r="1382" ht="12.75" customHeight="1">
      <c r="A1382" s="78">
        <f>'data '!A1383</f>
        <v>40147</v>
      </c>
      <c r="B1382" s="83">
        <f>'data '!K1383</f>
        <v>484.4666522</v>
      </c>
      <c r="C1382" s="83">
        <f t="shared" si="1"/>
        <v>484.4666522</v>
      </c>
      <c r="D1382" s="83">
        <f>'data '!P1383</f>
        <v>2301.341589</v>
      </c>
      <c r="E1382" s="83">
        <f t="shared" si="3"/>
        <v>2301.341589</v>
      </c>
      <c r="F1382" s="83">
        <f>'data '!U1383</f>
        <v>0</v>
      </c>
      <c r="G1382" s="83">
        <f t="shared" si="2"/>
        <v>0</v>
      </c>
    </row>
    <row r="1383" ht="12.75" customHeight="1">
      <c r="A1383" s="78">
        <f>'data '!A1384</f>
        <v>40148</v>
      </c>
      <c r="B1383" s="83">
        <f>'data '!K1384</f>
        <v>484.4666522</v>
      </c>
      <c r="C1383" s="83">
        <f t="shared" si="1"/>
        <v>484.4666522</v>
      </c>
      <c r="D1383" s="83">
        <f>'data '!P1384</f>
        <v>0</v>
      </c>
      <c r="E1383" s="83">
        <f t="shared" si="3"/>
        <v>0</v>
      </c>
      <c r="F1383" s="83">
        <f>'data '!U1384</f>
        <v>10000</v>
      </c>
      <c r="G1383" s="83">
        <f t="shared" si="2"/>
        <v>10000</v>
      </c>
    </row>
    <row r="1384" ht="12.75" customHeight="1">
      <c r="A1384" s="78">
        <f>'data '!A1385</f>
        <v>40149</v>
      </c>
      <c r="B1384" s="83">
        <f>'data '!K1385</f>
        <v>484.4666522</v>
      </c>
      <c r="C1384" s="83">
        <f t="shared" si="1"/>
        <v>484.4666522</v>
      </c>
      <c r="D1384" s="83">
        <f>'data '!P1385</f>
        <v>0</v>
      </c>
      <c r="E1384" s="83">
        <f t="shared" si="3"/>
        <v>0</v>
      </c>
      <c r="F1384" s="83">
        <f>'data '!U1385</f>
        <v>0</v>
      </c>
      <c r="G1384" s="83">
        <f t="shared" si="2"/>
        <v>0</v>
      </c>
    </row>
    <row r="1385" ht="12.75" customHeight="1">
      <c r="A1385" s="78">
        <f>'data '!A1386</f>
        <v>40150</v>
      </c>
      <c r="B1385" s="83">
        <f>'data '!K1386</f>
        <v>484.4666522</v>
      </c>
      <c r="C1385" s="83">
        <f t="shared" si="1"/>
        <v>484.4666522</v>
      </c>
      <c r="D1385" s="83">
        <f>'data '!P1386</f>
        <v>0</v>
      </c>
      <c r="E1385" s="83">
        <f t="shared" si="3"/>
        <v>0</v>
      </c>
      <c r="F1385" s="83">
        <f>'data '!U1386</f>
        <v>0</v>
      </c>
      <c r="G1385" s="83">
        <f t="shared" si="2"/>
        <v>0</v>
      </c>
    </row>
    <row r="1386" ht="12.75" customHeight="1">
      <c r="A1386" s="78">
        <f>'data '!A1387</f>
        <v>40151</v>
      </c>
      <c r="B1386" s="83">
        <f>'data '!K1387</f>
        <v>484.4666522</v>
      </c>
      <c r="C1386" s="83">
        <f t="shared" si="1"/>
        <v>484.4666522</v>
      </c>
      <c r="D1386" s="83">
        <f>'data '!P1387</f>
        <v>0</v>
      </c>
      <c r="E1386" s="83">
        <f t="shared" si="3"/>
        <v>0</v>
      </c>
      <c r="F1386" s="83">
        <f>'data '!U1387</f>
        <v>0</v>
      </c>
      <c r="G1386" s="83">
        <f t="shared" si="2"/>
        <v>0</v>
      </c>
    </row>
    <row r="1387" ht="12.75" customHeight="1">
      <c r="A1387" s="78">
        <f>'data '!A1388</f>
        <v>40154</v>
      </c>
      <c r="B1387" s="83">
        <f>'data '!K1388</f>
        <v>484.4666522</v>
      </c>
      <c r="C1387" s="83">
        <f t="shared" si="1"/>
        <v>484.4666522</v>
      </c>
      <c r="D1387" s="83">
        <f>'data '!P1388</f>
        <v>2301.341589</v>
      </c>
      <c r="E1387" s="83">
        <f t="shared" si="3"/>
        <v>2301.341589</v>
      </c>
      <c r="F1387" s="83">
        <f>'data '!U1388</f>
        <v>0</v>
      </c>
      <c r="G1387" s="83">
        <f t="shared" si="2"/>
        <v>0</v>
      </c>
    </row>
    <row r="1388" ht="12.75" customHeight="1">
      <c r="A1388" s="78">
        <f>'data '!A1389</f>
        <v>40155</v>
      </c>
      <c r="B1388" s="83">
        <f>'data '!K1389</f>
        <v>484.4666522</v>
      </c>
      <c r="C1388" s="83">
        <f t="shared" si="1"/>
        <v>484.4666522</v>
      </c>
      <c r="D1388" s="83">
        <f>'data '!P1389</f>
        <v>0</v>
      </c>
      <c r="E1388" s="83">
        <f t="shared" si="3"/>
        <v>0</v>
      </c>
      <c r="F1388" s="83">
        <f>'data '!U1389</f>
        <v>0</v>
      </c>
      <c r="G1388" s="83">
        <f t="shared" si="2"/>
        <v>0</v>
      </c>
    </row>
    <row r="1389" ht="12.75" customHeight="1">
      <c r="A1389" s="78">
        <f>'data '!A1390</f>
        <v>40156</v>
      </c>
      <c r="B1389" s="83">
        <f>'data '!K1390</f>
        <v>484.4666522</v>
      </c>
      <c r="C1389" s="83">
        <f t="shared" si="1"/>
        <v>484.4666522</v>
      </c>
      <c r="D1389" s="83">
        <f>'data '!P1390</f>
        <v>0</v>
      </c>
      <c r="E1389" s="83">
        <f t="shared" si="3"/>
        <v>0</v>
      </c>
      <c r="F1389" s="83">
        <f>'data '!U1390</f>
        <v>0</v>
      </c>
      <c r="G1389" s="83">
        <f t="shared" si="2"/>
        <v>0</v>
      </c>
    </row>
    <row r="1390" ht="12.75" customHeight="1">
      <c r="A1390" s="78">
        <f>'data '!A1391</f>
        <v>40157</v>
      </c>
      <c r="B1390" s="83">
        <f>'data '!K1391</f>
        <v>484.4666522</v>
      </c>
      <c r="C1390" s="83">
        <f t="shared" si="1"/>
        <v>484.4666522</v>
      </c>
      <c r="D1390" s="83">
        <f>'data '!P1391</f>
        <v>0</v>
      </c>
      <c r="E1390" s="83">
        <f t="shared" si="3"/>
        <v>0</v>
      </c>
      <c r="F1390" s="83">
        <f>'data '!U1391</f>
        <v>0</v>
      </c>
      <c r="G1390" s="83">
        <f t="shared" si="2"/>
        <v>0</v>
      </c>
    </row>
    <row r="1391" ht="12.75" customHeight="1">
      <c r="A1391" s="78">
        <f>'data '!A1392</f>
        <v>40158</v>
      </c>
      <c r="B1391" s="83">
        <f>'data '!K1392</f>
        <v>484.4666522</v>
      </c>
      <c r="C1391" s="83">
        <f t="shared" si="1"/>
        <v>484.4666522</v>
      </c>
      <c r="D1391" s="83">
        <f>'data '!P1392</f>
        <v>0</v>
      </c>
      <c r="E1391" s="83">
        <f t="shared" si="3"/>
        <v>0</v>
      </c>
      <c r="F1391" s="83">
        <f>'data '!U1392</f>
        <v>0</v>
      </c>
      <c r="G1391" s="83">
        <f t="shared" si="2"/>
        <v>0</v>
      </c>
    </row>
    <row r="1392" ht="12.75" customHeight="1">
      <c r="A1392" s="78">
        <f>'data '!A1393</f>
        <v>40161</v>
      </c>
      <c r="B1392" s="83">
        <f>'data '!K1393</f>
        <v>484.4666522</v>
      </c>
      <c r="C1392" s="83">
        <f t="shared" si="1"/>
        <v>484.4666522</v>
      </c>
      <c r="D1392" s="83">
        <f>'data '!P1393</f>
        <v>2301.341589</v>
      </c>
      <c r="E1392" s="83">
        <f t="shared" si="3"/>
        <v>2301.341589</v>
      </c>
      <c r="F1392" s="83">
        <f>'data '!U1393</f>
        <v>0</v>
      </c>
      <c r="G1392" s="83">
        <f t="shared" si="2"/>
        <v>0</v>
      </c>
    </row>
    <row r="1393" ht="12.75" customHeight="1">
      <c r="A1393" s="78">
        <f>'data '!A1394</f>
        <v>40162</v>
      </c>
      <c r="B1393" s="83">
        <f>'data '!K1394</f>
        <v>484.4666522</v>
      </c>
      <c r="C1393" s="83">
        <f t="shared" si="1"/>
        <v>484.4666522</v>
      </c>
      <c r="D1393" s="83">
        <f>'data '!P1394</f>
        <v>0</v>
      </c>
      <c r="E1393" s="83">
        <f t="shared" si="3"/>
        <v>0</v>
      </c>
      <c r="F1393" s="83">
        <f>'data '!U1394</f>
        <v>0</v>
      </c>
      <c r="G1393" s="83">
        <f t="shared" si="2"/>
        <v>0</v>
      </c>
    </row>
    <row r="1394" ht="12.75" customHeight="1">
      <c r="A1394" s="78">
        <f>'data '!A1395</f>
        <v>40163</v>
      </c>
      <c r="B1394" s="83">
        <f>'data '!K1395</f>
        <v>484.4666522</v>
      </c>
      <c r="C1394" s="83">
        <f t="shared" si="1"/>
        <v>484.4666522</v>
      </c>
      <c r="D1394" s="83">
        <f>'data '!P1395</f>
        <v>0</v>
      </c>
      <c r="E1394" s="83">
        <f t="shared" si="3"/>
        <v>0</v>
      </c>
      <c r="F1394" s="83">
        <f>'data '!U1395</f>
        <v>0</v>
      </c>
      <c r="G1394" s="83">
        <f t="shared" si="2"/>
        <v>0</v>
      </c>
    </row>
    <row r="1395" ht="12.75" customHeight="1">
      <c r="A1395" s="78">
        <f>'data '!A1396</f>
        <v>40164</v>
      </c>
      <c r="B1395" s="83">
        <f>'data '!K1396</f>
        <v>484.4666522</v>
      </c>
      <c r="C1395" s="83">
        <f t="shared" si="1"/>
        <v>484.4666522</v>
      </c>
      <c r="D1395" s="83">
        <f>'data '!P1396</f>
        <v>0</v>
      </c>
      <c r="E1395" s="83">
        <f t="shared" si="3"/>
        <v>0</v>
      </c>
      <c r="F1395" s="83">
        <f>'data '!U1396</f>
        <v>0</v>
      </c>
      <c r="G1395" s="83">
        <f t="shared" si="2"/>
        <v>0</v>
      </c>
    </row>
    <row r="1396" ht="12.75" customHeight="1">
      <c r="A1396" s="78">
        <f>'data '!A1397</f>
        <v>40165</v>
      </c>
      <c r="B1396" s="83">
        <f>'data '!K1397</f>
        <v>484.4666522</v>
      </c>
      <c r="C1396" s="83">
        <f t="shared" si="1"/>
        <v>484.4666522</v>
      </c>
      <c r="D1396" s="83">
        <f>'data '!P1397</f>
        <v>0</v>
      </c>
      <c r="E1396" s="83">
        <f t="shared" si="3"/>
        <v>0</v>
      </c>
      <c r="F1396" s="83">
        <f>'data '!U1397</f>
        <v>0</v>
      </c>
      <c r="G1396" s="83">
        <f t="shared" si="2"/>
        <v>0</v>
      </c>
    </row>
    <row r="1397" ht="12.75" customHeight="1">
      <c r="A1397" s="78">
        <f>'data '!A1398</f>
        <v>40168</v>
      </c>
      <c r="B1397" s="83">
        <f>'data '!K1398</f>
        <v>484.4666522</v>
      </c>
      <c r="C1397" s="83">
        <f t="shared" si="1"/>
        <v>484.4666522</v>
      </c>
      <c r="D1397" s="83">
        <f>'data '!P1398</f>
        <v>2301.341589</v>
      </c>
      <c r="E1397" s="83">
        <f t="shared" si="3"/>
        <v>2301.341589</v>
      </c>
      <c r="F1397" s="83">
        <f>'data '!U1398</f>
        <v>0</v>
      </c>
      <c r="G1397" s="83">
        <f t="shared" si="2"/>
        <v>0</v>
      </c>
    </row>
    <row r="1398" ht="12.75" customHeight="1">
      <c r="A1398" s="78">
        <f>'data '!A1399</f>
        <v>40169</v>
      </c>
      <c r="B1398" s="83">
        <f>'data '!K1399</f>
        <v>484.4666522</v>
      </c>
      <c r="C1398" s="83">
        <f t="shared" si="1"/>
        <v>484.4666522</v>
      </c>
      <c r="D1398" s="83">
        <f>'data '!P1399</f>
        <v>0</v>
      </c>
      <c r="E1398" s="83">
        <f t="shared" si="3"/>
        <v>0</v>
      </c>
      <c r="F1398" s="83">
        <f>'data '!U1399</f>
        <v>0</v>
      </c>
      <c r="G1398" s="83">
        <f t="shared" si="2"/>
        <v>0</v>
      </c>
    </row>
    <row r="1399" ht="12.75" customHeight="1">
      <c r="A1399" s="78">
        <f>'data '!A1400</f>
        <v>40170</v>
      </c>
      <c r="B1399" s="83">
        <f>'data '!K1400</f>
        <v>484.4666522</v>
      </c>
      <c r="C1399" s="83">
        <f t="shared" si="1"/>
        <v>484.4666522</v>
      </c>
      <c r="D1399" s="83">
        <f>'data '!P1400</f>
        <v>0</v>
      </c>
      <c r="E1399" s="83">
        <f t="shared" si="3"/>
        <v>0</v>
      </c>
      <c r="F1399" s="83">
        <f>'data '!U1400</f>
        <v>0</v>
      </c>
      <c r="G1399" s="83">
        <f t="shared" si="2"/>
        <v>0</v>
      </c>
    </row>
    <row r="1400" ht="12.75" customHeight="1">
      <c r="A1400" s="78">
        <f>'data '!A1401</f>
        <v>40171</v>
      </c>
      <c r="B1400" s="83">
        <f>'data '!K1401</f>
        <v>484.4666522</v>
      </c>
      <c r="C1400" s="83">
        <f t="shared" si="1"/>
        <v>484.4666522</v>
      </c>
      <c r="D1400" s="83">
        <f>'data '!P1401</f>
        <v>0</v>
      </c>
      <c r="E1400" s="83">
        <f t="shared" si="3"/>
        <v>0</v>
      </c>
      <c r="F1400" s="83">
        <f>'data '!U1401</f>
        <v>0</v>
      </c>
      <c r="G1400" s="83">
        <f t="shared" si="2"/>
        <v>0</v>
      </c>
    </row>
    <row r="1401" ht="12.75" customHeight="1">
      <c r="A1401" s="78">
        <f>'data '!A1402</f>
        <v>40176</v>
      </c>
      <c r="B1401" s="83">
        <f>'data '!K1402</f>
        <v>484.4666522</v>
      </c>
      <c r="C1401" s="83">
        <f t="shared" si="1"/>
        <v>484.4666522</v>
      </c>
      <c r="D1401" s="83">
        <f>'data '!P1402</f>
        <v>2301.341589</v>
      </c>
      <c r="E1401" s="83">
        <f t="shared" si="3"/>
        <v>2301.341589</v>
      </c>
      <c r="F1401" s="83">
        <f>'data '!U1402</f>
        <v>0</v>
      </c>
      <c r="G1401" s="83">
        <f t="shared" si="2"/>
        <v>0</v>
      </c>
    </row>
    <row r="1402" ht="12.75" customHeight="1">
      <c r="A1402" s="78">
        <f>'data '!A1403</f>
        <v>40177</v>
      </c>
      <c r="B1402" s="83">
        <f>'data '!K1403</f>
        <v>484.4666522</v>
      </c>
      <c r="C1402" s="83">
        <f t="shared" si="1"/>
        <v>484.4666522</v>
      </c>
      <c r="D1402" s="83">
        <f>'data '!P1403</f>
        <v>0</v>
      </c>
      <c r="E1402" s="83">
        <f t="shared" si="3"/>
        <v>0</v>
      </c>
      <c r="F1402" s="83">
        <f>'data '!U1403</f>
        <v>0</v>
      </c>
      <c r="G1402" s="83">
        <f t="shared" si="2"/>
        <v>0</v>
      </c>
    </row>
    <row r="1403" ht="12.75" customHeight="1">
      <c r="A1403" s="78">
        <f>'data '!A1404</f>
        <v>40178</v>
      </c>
      <c r="B1403" s="83">
        <f>'data '!K1404</f>
        <v>484.4666522</v>
      </c>
      <c r="C1403" s="83">
        <f t="shared" si="1"/>
        <v>484.4666522</v>
      </c>
      <c r="D1403" s="83">
        <f>'data '!P1404</f>
        <v>0</v>
      </c>
      <c r="E1403" s="83">
        <f t="shared" si="3"/>
        <v>0</v>
      </c>
      <c r="F1403" s="83">
        <f>'data '!U1404</f>
        <v>0</v>
      </c>
      <c r="G1403" s="83">
        <f t="shared" si="2"/>
        <v>0</v>
      </c>
    </row>
    <row r="1404" ht="12.75" customHeight="1">
      <c r="A1404" s="78">
        <f>'data '!A1405</f>
        <v>40182</v>
      </c>
      <c r="B1404" s="83">
        <f>'data '!K1405</f>
        <v>484.4666522</v>
      </c>
      <c r="C1404" s="83">
        <f t="shared" si="1"/>
        <v>484.4666522</v>
      </c>
      <c r="D1404" s="83">
        <f>'data '!P1405</f>
        <v>2301.341589</v>
      </c>
      <c r="E1404" s="83">
        <f t="shared" si="3"/>
        <v>2301.341589</v>
      </c>
      <c r="F1404" s="83">
        <f>'data '!U1405</f>
        <v>10000</v>
      </c>
      <c r="G1404" s="83">
        <f t="shared" si="2"/>
        <v>10000</v>
      </c>
    </row>
    <row r="1405" ht="12.75" customHeight="1">
      <c r="A1405" s="78">
        <f>'data '!A1406</f>
        <v>40183</v>
      </c>
      <c r="B1405" s="83">
        <f>'data '!K1406</f>
        <v>484.4666522</v>
      </c>
      <c r="C1405" s="83">
        <f t="shared" si="1"/>
        <v>484.4666522</v>
      </c>
      <c r="D1405" s="83">
        <f>'data '!P1406</f>
        <v>0</v>
      </c>
      <c r="E1405" s="83">
        <f t="shared" si="3"/>
        <v>0</v>
      </c>
      <c r="F1405" s="83">
        <f>'data '!U1406</f>
        <v>0</v>
      </c>
      <c r="G1405" s="83">
        <f t="shared" si="2"/>
        <v>0</v>
      </c>
    </row>
    <row r="1406" ht="12.75" customHeight="1">
      <c r="A1406" s="78">
        <f>'data '!A1407</f>
        <v>40184</v>
      </c>
      <c r="B1406" s="83">
        <f>'data '!K1407</f>
        <v>484.4666522</v>
      </c>
      <c r="C1406" s="83">
        <f t="shared" si="1"/>
        <v>484.4666522</v>
      </c>
      <c r="D1406" s="83">
        <f>'data '!P1407</f>
        <v>0</v>
      </c>
      <c r="E1406" s="83">
        <f t="shared" si="3"/>
        <v>0</v>
      </c>
      <c r="F1406" s="83">
        <f>'data '!U1407</f>
        <v>0</v>
      </c>
      <c r="G1406" s="83">
        <f t="shared" si="2"/>
        <v>0</v>
      </c>
    </row>
    <row r="1407" ht="12.75" customHeight="1">
      <c r="A1407" s="78">
        <f>'data '!A1408</f>
        <v>40185</v>
      </c>
      <c r="B1407" s="83">
        <f>'data '!K1408</f>
        <v>484.4666522</v>
      </c>
      <c r="C1407" s="83">
        <f t="shared" si="1"/>
        <v>484.4666522</v>
      </c>
      <c r="D1407" s="83">
        <f>'data '!P1408</f>
        <v>0</v>
      </c>
      <c r="E1407" s="83">
        <f t="shared" si="3"/>
        <v>0</v>
      </c>
      <c r="F1407" s="83">
        <f>'data '!U1408</f>
        <v>0</v>
      </c>
      <c r="G1407" s="83">
        <f t="shared" si="2"/>
        <v>0</v>
      </c>
    </row>
    <row r="1408" ht="12.75" customHeight="1">
      <c r="A1408" s="78">
        <f>'data '!A1409</f>
        <v>40186</v>
      </c>
      <c r="B1408" s="83">
        <f>'data '!K1409</f>
        <v>484.4666522</v>
      </c>
      <c r="C1408" s="83">
        <f t="shared" si="1"/>
        <v>484.4666522</v>
      </c>
      <c r="D1408" s="83">
        <f>'data '!P1409</f>
        <v>0</v>
      </c>
      <c r="E1408" s="83">
        <f t="shared" si="3"/>
        <v>0</v>
      </c>
      <c r="F1408" s="83">
        <f>'data '!U1409</f>
        <v>0</v>
      </c>
      <c r="G1408" s="83">
        <f t="shared" si="2"/>
        <v>0</v>
      </c>
    </row>
    <row r="1409" ht="12.75" customHeight="1">
      <c r="A1409" s="78">
        <f>'data '!A1410</f>
        <v>40189</v>
      </c>
      <c r="B1409" s="83">
        <f>'data '!K1410</f>
        <v>484.4666522</v>
      </c>
      <c r="C1409" s="83">
        <f t="shared" si="1"/>
        <v>484.4666522</v>
      </c>
      <c r="D1409" s="83">
        <f>'data '!P1410</f>
        <v>2301.341589</v>
      </c>
      <c r="E1409" s="83">
        <f t="shared" si="3"/>
        <v>2301.341589</v>
      </c>
      <c r="F1409" s="83">
        <f>'data '!U1410</f>
        <v>0</v>
      </c>
      <c r="G1409" s="83">
        <f t="shared" si="2"/>
        <v>0</v>
      </c>
    </row>
    <row r="1410" ht="12.75" customHeight="1">
      <c r="A1410" s="78">
        <f>'data '!A1411</f>
        <v>40190</v>
      </c>
      <c r="B1410" s="83">
        <f>'data '!K1411</f>
        <v>484.4666522</v>
      </c>
      <c r="C1410" s="83">
        <f t="shared" si="1"/>
        <v>484.4666522</v>
      </c>
      <c r="D1410" s="83">
        <f>'data '!P1411</f>
        <v>0</v>
      </c>
      <c r="E1410" s="83">
        <f t="shared" si="3"/>
        <v>0</v>
      </c>
      <c r="F1410" s="83">
        <f>'data '!U1411</f>
        <v>0</v>
      </c>
      <c r="G1410" s="83">
        <f t="shared" si="2"/>
        <v>0</v>
      </c>
    </row>
    <row r="1411" ht="12.75" customHeight="1">
      <c r="A1411" s="78">
        <f>'data '!A1412</f>
        <v>40191</v>
      </c>
      <c r="B1411" s="83">
        <f>'data '!K1412</f>
        <v>484.4666522</v>
      </c>
      <c r="C1411" s="83">
        <f t="shared" si="1"/>
        <v>484.4666522</v>
      </c>
      <c r="D1411" s="83">
        <f>'data '!P1412</f>
        <v>0</v>
      </c>
      <c r="E1411" s="83">
        <f t="shared" si="3"/>
        <v>0</v>
      </c>
      <c r="F1411" s="83">
        <f>'data '!U1412</f>
        <v>0</v>
      </c>
      <c r="G1411" s="83">
        <f t="shared" si="2"/>
        <v>0</v>
      </c>
    </row>
    <row r="1412" ht="12.75" customHeight="1">
      <c r="A1412" s="78">
        <f>'data '!A1413</f>
        <v>40192</v>
      </c>
      <c r="B1412" s="83">
        <f>'data '!K1413</f>
        <v>484.4666522</v>
      </c>
      <c r="C1412" s="83">
        <f t="shared" si="1"/>
        <v>484.4666522</v>
      </c>
      <c r="D1412" s="83">
        <f>'data '!P1413</f>
        <v>0</v>
      </c>
      <c r="E1412" s="83">
        <f t="shared" si="3"/>
        <v>0</v>
      </c>
      <c r="F1412" s="83">
        <f>'data '!U1413</f>
        <v>0</v>
      </c>
      <c r="G1412" s="83">
        <f t="shared" si="2"/>
        <v>0</v>
      </c>
    </row>
    <row r="1413" ht="12.75" customHeight="1">
      <c r="A1413" s="78">
        <f>'data '!A1414</f>
        <v>40193</v>
      </c>
      <c r="B1413" s="83">
        <f>'data '!K1414</f>
        <v>484.4666522</v>
      </c>
      <c r="C1413" s="83">
        <f t="shared" si="1"/>
        <v>484.4666522</v>
      </c>
      <c r="D1413" s="83">
        <f>'data '!P1414</f>
        <v>0</v>
      </c>
      <c r="E1413" s="83">
        <f t="shared" si="3"/>
        <v>0</v>
      </c>
      <c r="F1413" s="83">
        <f>'data '!U1414</f>
        <v>0</v>
      </c>
      <c r="G1413" s="83">
        <f t="shared" si="2"/>
        <v>0</v>
      </c>
    </row>
    <row r="1414" ht="12.75" customHeight="1">
      <c r="A1414" s="78">
        <f>'data '!A1415</f>
        <v>40196</v>
      </c>
      <c r="B1414" s="83">
        <f>'data '!K1415</f>
        <v>484.4666522</v>
      </c>
      <c r="C1414" s="83">
        <f t="shared" si="1"/>
        <v>484.4666522</v>
      </c>
      <c r="D1414" s="83">
        <f>'data '!P1415</f>
        <v>2301.341589</v>
      </c>
      <c r="E1414" s="83">
        <f t="shared" si="3"/>
        <v>2301.341589</v>
      </c>
      <c r="F1414" s="83">
        <f>'data '!U1415</f>
        <v>0</v>
      </c>
      <c r="G1414" s="83">
        <f t="shared" si="2"/>
        <v>0</v>
      </c>
    </row>
    <row r="1415" ht="12.75" customHeight="1">
      <c r="A1415" s="78">
        <f>'data '!A1416</f>
        <v>40197</v>
      </c>
      <c r="B1415" s="83">
        <f>'data '!K1416</f>
        <v>484.4666522</v>
      </c>
      <c r="C1415" s="83">
        <f t="shared" si="1"/>
        <v>484.4666522</v>
      </c>
      <c r="D1415" s="83">
        <f>'data '!P1416</f>
        <v>0</v>
      </c>
      <c r="E1415" s="83">
        <f t="shared" si="3"/>
        <v>0</v>
      </c>
      <c r="F1415" s="83">
        <f>'data '!U1416</f>
        <v>0</v>
      </c>
      <c r="G1415" s="83">
        <f t="shared" si="2"/>
        <v>0</v>
      </c>
    </row>
    <row r="1416" ht="12.75" customHeight="1">
      <c r="A1416" s="78">
        <f>'data '!A1417</f>
        <v>40198</v>
      </c>
      <c r="B1416" s="83">
        <f>'data '!K1417</f>
        <v>484.4666522</v>
      </c>
      <c r="C1416" s="83">
        <f t="shared" si="1"/>
        <v>484.4666522</v>
      </c>
      <c r="D1416" s="83">
        <f>'data '!P1417</f>
        <v>0</v>
      </c>
      <c r="E1416" s="83">
        <f t="shared" si="3"/>
        <v>0</v>
      </c>
      <c r="F1416" s="83">
        <f>'data '!U1417</f>
        <v>0</v>
      </c>
      <c r="G1416" s="83">
        <f t="shared" si="2"/>
        <v>0</v>
      </c>
    </row>
    <row r="1417" ht="12.75" customHeight="1">
      <c r="A1417" s="78">
        <f>'data '!A1418</f>
        <v>40199</v>
      </c>
      <c r="B1417" s="83">
        <f>'data '!K1418</f>
        <v>484.4666522</v>
      </c>
      <c r="C1417" s="83">
        <f t="shared" si="1"/>
        <v>484.4666522</v>
      </c>
      <c r="D1417" s="83">
        <f>'data '!P1418</f>
        <v>0</v>
      </c>
      <c r="E1417" s="83">
        <f t="shared" si="3"/>
        <v>0</v>
      </c>
      <c r="F1417" s="83">
        <f>'data '!U1418</f>
        <v>0</v>
      </c>
      <c r="G1417" s="83">
        <f t="shared" si="2"/>
        <v>0</v>
      </c>
    </row>
    <row r="1418" ht="12.75" customHeight="1">
      <c r="A1418" s="78">
        <f>'data '!A1419</f>
        <v>40200</v>
      </c>
      <c r="B1418" s="83">
        <f>'data '!K1419</f>
        <v>484.4666522</v>
      </c>
      <c r="C1418" s="83">
        <f t="shared" si="1"/>
        <v>484.4666522</v>
      </c>
      <c r="D1418" s="83">
        <f>'data '!P1419</f>
        <v>0</v>
      </c>
      <c r="E1418" s="83">
        <f t="shared" si="3"/>
        <v>0</v>
      </c>
      <c r="F1418" s="83">
        <f>'data '!U1419</f>
        <v>0</v>
      </c>
      <c r="G1418" s="83">
        <f t="shared" si="2"/>
        <v>0</v>
      </c>
    </row>
    <row r="1419" ht="12.75" customHeight="1">
      <c r="A1419" s="78">
        <f>'data '!A1420</f>
        <v>40203</v>
      </c>
      <c r="B1419" s="83">
        <f>'data '!K1420</f>
        <v>484.4666522</v>
      </c>
      <c r="C1419" s="83">
        <f t="shared" si="1"/>
        <v>484.4666522</v>
      </c>
      <c r="D1419" s="83">
        <f>'data '!P1420</f>
        <v>2301.341589</v>
      </c>
      <c r="E1419" s="83">
        <f t="shared" si="3"/>
        <v>2301.341589</v>
      </c>
      <c r="F1419" s="83">
        <f>'data '!U1420</f>
        <v>0</v>
      </c>
      <c r="G1419" s="83">
        <f t="shared" si="2"/>
        <v>0</v>
      </c>
    </row>
    <row r="1420" ht="12.75" customHeight="1">
      <c r="A1420" s="78">
        <f>'data '!A1421</f>
        <v>40205</v>
      </c>
      <c r="B1420" s="83">
        <f>'data '!K1421</f>
        <v>484.4666522</v>
      </c>
      <c r="C1420" s="83">
        <f t="shared" si="1"/>
        <v>484.4666522</v>
      </c>
      <c r="D1420" s="83">
        <f>'data '!P1421</f>
        <v>0</v>
      </c>
      <c r="E1420" s="83">
        <f t="shared" si="3"/>
        <v>0</v>
      </c>
      <c r="F1420" s="83">
        <f>'data '!U1421</f>
        <v>0</v>
      </c>
      <c r="G1420" s="83">
        <f t="shared" si="2"/>
        <v>0</v>
      </c>
    </row>
    <row r="1421" ht="12.75" customHeight="1">
      <c r="A1421" s="78">
        <f>'data '!A1422</f>
        <v>40206</v>
      </c>
      <c r="B1421" s="83">
        <f>'data '!K1422</f>
        <v>484.4666522</v>
      </c>
      <c r="C1421" s="83">
        <f t="shared" si="1"/>
        <v>484.4666522</v>
      </c>
      <c r="D1421" s="83">
        <f>'data '!P1422</f>
        <v>0</v>
      </c>
      <c r="E1421" s="83">
        <f t="shared" si="3"/>
        <v>0</v>
      </c>
      <c r="F1421" s="83">
        <f>'data '!U1422</f>
        <v>0</v>
      </c>
      <c r="G1421" s="83">
        <f t="shared" si="2"/>
        <v>0</v>
      </c>
    </row>
    <row r="1422" ht="12.75" customHeight="1">
      <c r="A1422" s="78">
        <f>'data '!A1423</f>
        <v>40207</v>
      </c>
      <c r="B1422" s="83">
        <f>'data '!K1423</f>
        <v>484.4666522</v>
      </c>
      <c r="C1422" s="83">
        <f t="shared" si="1"/>
        <v>484.4666522</v>
      </c>
      <c r="D1422" s="83">
        <f>'data '!P1423</f>
        <v>0</v>
      </c>
      <c r="E1422" s="83">
        <f t="shared" si="3"/>
        <v>0</v>
      </c>
      <c r="F1422" s="83">
        <f>'data '!U1423</f>
        <v>0</v>
      </c>
      <c r="G1422" s="83">
        <f t="shared" si="2"/>
        <v>0</v>
      </c>
    </row>
    <row r="1423" ht="12.75" customHeight="1">
      <c r="A1423" s="78">
        <f>'data '!A1424</f>
        <v>40210</v>
      </c>
      <c r="B1423" s="83">
        <f>'data '!K1424</f>
        <v>484.4666522</v>
      </c>
      <c r="C1423" s="83">
        <f t="shared" si="1"/>
        <v>484.4666522</v>
      </c>
      <c r="D1423" s="83">
        <f>'data '!P1424</f>
        <v>2301.341589</v>
      </c>
      <c r="E1423" s="83">
        <f t="shared" si="3"/>
        <v>2301.341589</v>
      </c>
      <c r="F1423" s="83">
        <f>'data '!U1424</f>
        <v>10000</v>
      </c>
      <c r="G1423" s="83">
        <f t="shared" si="2"/>
        <v>10000</v>
      </c>
    </row>
    <row r="1424" ht="12.75" customHeight="1">
      <c r="A1424" s="78">
        <f>'data '!A1425</f>
        <v>40211</v>
      </c>
      <c r="B1424" s="83">
        <f>'data '!K1425</f>
        <v>484.4666522</v>
      </c>
      <c r="C1424" s="83">
        <f t="shared" si="1"/>
        <v>484.4666522</v>
      </c>
      <c r="D1424" s="83">
        <f>'data '!P1425</f>
        <v>0</v>
      </c>
      <c r="E1424" s="83">
        <f t="shared" si="3"/>
        <v>0</v>
      </c>
      <c r="F1424" s="83">
        <f>'data '!U1425</f>
        <v>0</v>
      </c>
      <c r="G1424" s="83">
        <f t="shared" si="2"/>
        <v>0</v>
      </c>
    </row>
    <row r="1425" ht="12.75" customHeight="1">
      <c r="A1425" s="78">
        <f>'data '!A1426</f>
        <v>40212</v>
      </c>
      <c r="B1425" s="83">
        <f>'data '!K1426</f>
        <v>484.4666522</v>
      </c>
      <c r="C1425" s="83">
        <f t="shared" si="1"/>
        <v>484.4666522</v>
      </c>
      <c r="D1425" s="83">
        <f>'data '!P1426</f>
        <v>0</v>
      </c>
      <c r="E1425" s="83">
        <f t="shared" si="3"/>
        <v>0</v>
      </c>
      <c r="F1425" s="83">
        <f>'data '!U1426</f>
        <v>0</v>
      </c>
      <c r="G1425" s="83">
        <f t="shared" si="2"/>
        <v>0</v>
      </c>
    </row>
    <row r="1426" ht="12.75" customHeight="1">
      <c r="A1426" s="78">
        <f>'data '!A1427</f>
        <v>40213</v>
      </c>
      <c r="B1426" s="83">
        <f>'data '!K1427</f>
        <v>484.4666522</v>
      </c>
      <c r="C1426" s="83">
        <f t="shared" si="1"/>
        <v>484.4666522</v>
      </c>
      <c r="D1426" s="83">
        <f>'data '!P1427</f>
        <v>0</v>
      </c>
      <c r="E1426" s="83">
        <f t="shared" si="3"/>
        <v>0</v>
      </c>
      <c r="F1426" s="83">
        <f>'data '!U1427</f>
        <v>0</v>
      </c>
      <c r="G1426" s="83">
        <f t="shared" si="2"/>
        <v>0</v>
      </c>
    </row>
    <row r="1427" ht="12.75" customHeight="1">
      <c r="A1427" s="78">
        <f>'data '!A1428</f>
        <v>40214</v>
      </c>
      <c r="B1427" s="83">
        <f>'data '!K1428</f>
        <v>484.4666522</v>
      </c>
      <c r="C1427" s="83">
        <f t="shared" si="1"/>
        <v>484.4666522</v>
      </c>
      <c r="D1427" s="83">
        <f>'data '!P1428</f>
        <v>0</v>
      </c>
      <c r="E1427" s="83">
        <f t="shared" si="3"/>
        <v>0</v>
      </c>
      <c r="F1427" s="83">
        <f>'data '!U1428</f>
        <v>0</v>
      </c>
      <c r="G1427" s="83">
        <f t="shared" si="2"/>
        <v>0</v>
      </c>
    </row>
    <row r="1428" ht="12.75" customHeight="1">
      <c r="A1428" s="78">
        <f>'data '!A1429</f>
        <v>40215</v>
      </c>
      <c r="B1428" s="83">
        <f>'data '!K1429</f>
        <v>484.4666522</v>
      </c>
      <c r="C1428" s="83">
        <f t="shared" si="1"/>
        <v>484.4666522</v>
      </c>
      <c r="D1428" s="83">
        <f>'data '!P1429</f>
        <v>0</v>
      </c>
      <c r="E1428" s="83">
        <f t="shared" si="3"/>
        <v>0</v>
      </c>
      <c r="F1428" s="83">
        <f>'data '!U1429</f>
        <v>0</v>
      </c>
      <c r="G1428" s="83">
        <f t="shared" si="2"/>
        <v>0</v>
      </c>
    </row>
    <row r="1429" ht="12.75" customHeight="1">
      <c r="A1429" s="78">
        <f>'data '!A1430</f>
        <v>40217</v>
      </c>
      <c r="B1429" s="83">
        <f>'data '!K1430</f>
        <v>484.4666522</v>
      </c>
      <c r="C1429" s="83">
        <f t="shared" si="1"/>
        <v>484.4666522</v>
      </c>
      <c r="D1429" s="83">
        <f>'data '!P1430</f>
        <v>2301.341589</v>
      </c>
      <c r="E1429" s="83">
        <f t="shared" si="3"/>
        <v>2301.341589</v>
      </c>
      <c r="F1429" s="83">
        <f>'data '!U1430</f>
        <v>0</v>
      </c>
      <c r="G1429" s="83">
        <f t="shared" si="2"/>
        <v>0</v>
      </c>
    </row>
    <row r="1430" ht="12.75" customHeight="1">
      <c r="A1430" s="78">
        <f>'data '!A1431</f>
        <v>40218</v>
      </c>
      <c r="B1430" s="83">
        <f>'data '!K1431</f>
        <v>484.4666522</v>
      </c>
      <c r="C1430" s="83">
        <f t="shared" si="1"/>
        <v>484.4666522</v>
      </c>
      <c r="D1430" s="83">
        <f>'data '!P1431</f>
        <v>0</v>
      </c>
      <c r="E1430" s="83">
        <f t="shared" si="3"/>
        <v>0</v>
      </c>
      <c r="F1430" s="83">
        <f>'data '!U1431</f>
        <v>0</v>
      </c>
      <c r="G1430" s="83">
        <f t="shared" si="2"/>
        <v>0</v>
      </c>
    </row>
    <row r="1431" ht="12.75" customHeight="1">
      <c r="A1431" s="78">
        <f>'data '!A1432</f>
        <v>40219</v>
      </c>
      <c r="B1431" s="83">
        <f>'data '!K1432</f>
        <v>484.4666522</v>
      </c>
      <c r="C1431" s="83">
        <f t="shared" si="1"/>
        <v>484.4666522</v>
      </c>
      <c r="D1431" s="83">
        <f>'data '!P1432</f>
        <v>0</v>
      </c>
      <c r="E1431" s="83">
        <f t="shared" si="3"/>
        <v>0</v>
      </c>
      <c r="F1431" s="83">
        <f>'data '!U1432</f>
        <v>0</v>
      </c>
      <c r="G1431" s="83">
        <f t="shared" si="2"/>
        <v>0</v>
      </c>
    </row>
    <row r="1432" ht="12.75" customHeight="1">
      <c r="A1432" s="78">
        <f>'data '!A1433</f>
        <v>40220</v>
      </c>
      <c r="B1432" s="83">
        <f>'data '!K1433</f>
        <v>484.4666522</v>
      </c>
      <c r="C1432" s="83">
        <f t="shared" si="1"/>
        <v>484.4666522</v>
      </c>
      <c r="D1432" s="83">
        <f>'data '!P1433</f>
        <v>0</v>
      </c>
      <c r="E1432" s="83">
        <f t="shared" si="3"/>
        <v>0</v>
      </c>
      <c r="F1432" s="83">
        <f>'data '!U1433</f>
        <v>0</v>
      </c>
      <c r="G1432" s="83">
        <f t="shared" si="2"/>
        <v>0</v>
      </c>
    </row>
    <row r="1433" ht="12.75" customHeight="1">
      <c r="A1433" s="78">
        <f>'data '!A1434</f>
        <v>40224</v>
      </c>
      <c r="B1433" s="83">
        <f>'data '!K1434</f>
        <v>484.4666522</v>
      </c>
      <c r="C1433" s="83">
        <f t="shared" si="1"/>
        <v>484.4666522</v>
      </c>
      <c r="D1433" s="83">
        <f>'data '!P1434</f>
        <v>2301.341589</v>
      </c>
      <c r="E1433" s="83">
        <f t="shared" si="3"/>
        <v>2301.341589</v>
      </c>
      <c r="F1433" s="83">
        <f>'data '!U1434</f>
        <v>0</v>
      </c>
      <c r="G1433" s="83">
        <f t="shared" si="2"/>
        <v>0</v>
      </c>
    </row>
    <row r="1434" ht="12.75" customHeight="1">
      <c r="A1434" s="78">
        <f>'data '!A1435</f>
        <v>40225</v>
      </c>
      <c r="B1434" s="83">
        <f>'data '!K1435</f>
        <v>484.4666522</v>
      </c>
      <c r="C1434" s="83">
        <f t="shared" si="1"/>
        <v>484.4666522</v>
      </c>
      <c r="D1434" s="83">
        <f>'data '!P1435</f>
        <v>0</v>
      </c>
      <c r="E1434" s="83">
        <f t="shared" si="3"/>
        <v>0</v>
      </c>
      <c r="F1434" s="83">
        <f>'data '!U1435</f>
        <v>0</v>
      </c>
      <c r="G1434" s="83">
        <f t="shared" si="2"/>
        <v>0</v>
      </c>
    </row>
    <row r="1435" ht="12.75" customHeight="1">
      <c r="A1435" s="78">
        <f>'data '!A1436</f>
        <v>40226</v>
      </c>
      <c r="B1435" s="83">
        <f>'data '!K1436</f>
        <v>484.4666522</v>
      </c>
      <c r="C1435" s="83">
        <f t="shared" si="1"/>
        <v>484.4666522</v>
      </c>
      <c r="D1435" s="83">
        <f>'data '!P1436</f>
        <v>0</v>
      </c>
      <c r="E1435" s="83">
        <f t="shared" si="3"/>
        <v>0</v>
      </c>
      <c r="F1435" s="83">
        <f>'data '!U1436</f>
        <v>0</v>
      </c>
      <c r="G1435" s="83">
        <f t="shared" si="2"/>
        <v>0</v>
      </c>
    </row>
    <row r="1436" ht="12.75" customHeight="1">
      <c r="A1436" s="78">
        <f>'data '!A1437</f>
        <v>40227</v>
      </c>
      <c r="B1436" s="83">
        <f>'data '!K1437</f>
        <v>484.4666522</v>
      </c>
      <c r="C1436" s="83">
        <f t="shared" si="1"/>
        <v>484.4666522</v>
      </c>
      <c r="D1436" s="83">
        <f>'data '!P1437</f>
        <v>0</v>
      </c>
      <c r="E1436" s="83">
        <f t="shared" si="3"/>
        <v>0</v>
      </c>
      <c r="F1436" s="83">
        <f>'data '!U1437</f>
        <v>0</v>
      </c>
      <c r="G1436" s="83">
        <f t="shared" si="2"/>
        <v>0</v>
      </c>
    </row>
    <row r="1437" ht="12.75" customHeight="1">
      <c r="A1437" s="78">
        <f>'data '!A1438</f>
        <v>40228</v>
      </c>
      <c r="B1437" s="83">
        <f>'data '!K1438</f>
        <v>484.4666522</v>
      </c>
      <c r="C1437" s="83">
        <f t="shared" si="1"/>
        <v>484.4666522</v>
      </c>
      <c r="D1437" s="83">
        <f>'data '!P1438</f>
        <v>0</v>
      </c>
      <c r="E1437" s="83">
        <f t="shared" si="3"/>
        <v>0</v>
      </c>
      <c r="F1437" s="83">
        <f>'data '!U1438</f>
        <v>0</v>
      </c>
      <c r="G1437" s="83">
        <f t="shared" si="2"/>
        <v>0</v>
      </c>
    </row>
    <row r="1438" ht="12.75" customHeight="1">
      <c r="A1438" s="78">
        <f>'data '!A1439</f>
        <v>40231</v>
      </c>
      <c r="B1438" s="83">
        <f>'data '!K1439</f>
        <v>484.4666522</v>
      </c>
      <c r="C1438" s="83">
        <f t="shared" si="1"/>
        <v>484.4666522</v>
      </c>
      <c r="D1438" s="83">
        <f>'data '!P1439</f>
        <v>2301.341589</v>
      </c>
      <c r="E1438" s="83">
        <f t="shared" si="3"/>
        <v>2301.341589</v>
      </c>
      <c r="F1438" s="83">
        <f>'data '!U1439</f>
        <v>0</v>
      </c>
      <c r="G1438" s="83">
        <f t="shared" si="2"/>
        <v>0</v>
      </c>
    </row>
    <row r="1439" ht="12.75" customHeight="1">
      <c r="A1439" s="78">
        <f>'data '!A1440</f>
        <v>40232</v>
      </c>
      <c r="B1439" s="83">
        <f>'data '!K1440</f>
        <v>484.4666522</v>
      </c>
      <c r="C1439" s="83">
        <f t="shared" si="1"/>
        <v>484.4666522</v>
      </c>
      <c r="D1439" s="83">
        <f>'data '!P1440</f>
        <v>0</v>
      </c>
      <c r="E1439" s="83">
        <f t="shared" si="3"/>
        <v>0</v>
      </c>
      <c r="F1439" s="83">
        <f>'data '!U1440</f>
        <v>0</v>
      </c>
      <c r="G1439" s="83">
        <f t="shared" si="2"/>
        <v>0</v>
      </c>
    </row>
    <row r="1440" ht="12.75" customHeight="1">
      <c r="A1440" s="78">
        <f>'data '!A1441</f>
        <v>40233</v>
      </c>
      <c r="B1440" s="83">
        <f>'data '!K1441</f>
        <v>484.4666522</v>
      </c>
      <c r="C1440" s="83">
        <f t="shared" si="1"/>
        <v>484.4666522</v>
      </c>
      <c r="D1440" s="83">
        <f>'data '!P1441</f>
        <v>0</v>
      </c>
      <c r="E1440" s="83">
        <f t="shared" si="3"/>
        <v>0</v>
      </c>
      <c r="F1440" s="83">
        <f>'data '!U1441</f>
        <v>0</v>
      </c>
      <c r="G1440" s="83">
        <f t="shared" si="2"/>
        <v>0</v>
      </c>
    </row>
    <row r="1441" ht="12.75" customHeight="1">
      <c r="A1441" s="78">
        <f>'data '!A1442</f>
        <v>40234</v>
      </c>
      <c r="B1441" s="83">
        <f>'data '!K1442</f>
        <v>484.4666522</v>
      </c>
      <c r="C1441" s="83">
        <f t="shared" si="1"/>
        <v>484.4666522</v>
      </c>
      <c r="D1441" s="83">
        <f>'data '!P1442</f>
        <v>0</v>
      </c>
      <c r="E1441" s="83">
        <f t="shared" si="3"/>
        <v>0</v>
      </c>
      <c r="F1441" s="83">
        <f>'data '!U1442</f>
        <v>0</v>
      </c>
      <c r="G1441" s="83">
        <f t="shared" si="2"/>
        <v>0</v>
      </c>
    </row>
    <row r="1442" ht="12.75" customHeight="1">
      <c r="A1442" s="78">
        <f>'data '!A1443</f>
        <v>40235</v>
      </c>
      <c r="B1442" s="83">
        <f>'data '!K1443</f>
        <v>484.4666522</v>
      </c>
      <c r="C1442" s="83">
        <f t="shared" si="1"/>
        <v>484.4666522</v>
      </c>
      <c r="D1442" s="83">
        <f>'data '!P1443</f>
        <v>0</v>
      </c>
      <c r="E1442" s="83">
        <f t="shared" si="3"/>
        <v>0</v>
      </c>
      <c r="F1442" s="83">
        <f>'data '!U1443</f>
        <v>0</v>
      </c>
      <c r="G1442" s="83">
        <f t="shared" si="2"/>
        <v>0</v>
      </c>
    </row>
    <row r="1443" ht="12.75" customHeight="1">
      <c r="A1443" s="78">
        <f>'data '!A1444</f>
        <v>40239</v>
      </c>
      <c r="B1443" s="83">
        <f>'data '!K1444</f>
        <v>484.4666522</v>
      </c>
      <c r="C1443" s="83">
        <f t="shared" si="1"/>
        <v>484.4666522</v>
      </c>
      <c r="D1443" s="83">
        <f>'data '!P1444</f>
        <v>2301.341589</v>
      </c>
      <c r="E1443" s="83">
        <f t="shared" si="3"/>
        <v>2301.341589</v>
      </c>
      <c r="F1443" s="83">
        <f>'data '!U1444</f>
        <v>10000</v>
      </c>
      <c r="G1443" s="83">
        <f t="shared" si="2"/>
        <v>10000</v>
      </c>
    </row>
    <row r="1444" ht="12.75" customHeight="1">
      <c r="A1444" s="78">
        <f>'data '!A1445</f>
        <v>40240</v>
      </c>
      <c r="B1444" s="83">
        <f>'data '!K1445</f>
        <v>484.4666522</v>
      </c>
      <c r="C1444" s="83">
        <f t="shared" si="1"/>
        <v>484.4666522</v>
      </c>
      <c r="D1444" s="83">
        <f>'data '!P1445</f>
        <v>0</v>
      </c>
      <c r="E1444" s="83">
        <f t="shared" si="3"/>
        <v>0</v>
      </c>
      <c r="F1444" s="83">
        <f>'data '!U1445</f>
        <v>0</v>
      </c>
      <c r="G1444" s="83">
        <f t="shared" si="2"/>
        <v>0</v>
      </c>
    </row>
    <row r="1445" ht="12.75" customHeight="1">
      <c r="A1445" s="78">
        <f>'data '!A1446</f>
        <v>40241</v>
      </c>
      <c r="B1445" s="83">
        <f>'data '!K1446</f>
        <v>484.4666522</v>
      </c>
      <c r="C1445" s="83">
        <f t="shared" si="1"/>
        <v>484.4666522</v>
      </c>
      <c r="D1445" s="83">
        <f>'data '!P1446</f>
        <v>0</v>
      </c>
      <c r="E1445" s="83">
        <f t="shared" si="3"/>
        <v>0</v>
      </c>
      <c r="F1445" s="83">
        <f>'data '!U1446</f>
        <v>0</v>
      </c>
      <c r="G1445" s="83">
        <f t="shared" si="2"/>
        <v>0</v>
      </c>
    </row>
    <row r="1446" ht="12.75" customHeight="1">
      <c r="A1446" s="78">
        <f>'data '!A1447</f>
        <v>40242</v>
      </c>
      <c r="B1446" s="83">
        <f>'data '!K1447</f>
        <v>484.4666522</v>
      </c>
      <c r="C1446" s="83">
        <f t="shared" si="1"/>
        <v>484.4666522</v>
      </c>
      <c r="D1446" s="83">
        <f>'data '!P1447</f>
        <v>0</v>
      </c>
      <c r="E1446" s="83">
        <f t="shared" si="3"/>
        <v>0</v>
      </c>
      <c r="F1446" s="83">
        <f>'data '!U1447</f>
        <v>0</v>
      </c>
      <c r="G1446" s="83">
        <f t="shared" si="2"/>
        <v>0</v>
      </c>
    </row>
    <row r="1447" ht="12.75" customHeight="1">
      <c r="A1447" s="78">
        <f>'data '!A1448</f>
        <v>40245</v>
      </c>
      <c r="B1447" s="83">
        <f>'data '!K1448</f>
        <v>484.4666522</v>
      </c>
      <c r="C1447" s="83">
        <f t="shared" si="1"/>
        <v>484.4666522</v>
      </c>
      <c r="D1447" s="83">
        <f>'data '!P1448</f>
        <v>2301.341589</v>
      </c>
      <c r="E1447" s="83">
        <f t="shared" si="3"/>
        <v>2301.341589</v>
      </c>
      <c r="F1447" s="83">
        <f>'data '!U1448</f>
        <v>0</v>
      </c>
      <c r="G1447" s="83">
        <f t="shared" si="2"/>
        <v>0</v>
      </c>
    </row>
    <row r="1448" ht="12.75" customHeight="1">
      <c r="A1448" s="78">
        <f>'data '!A1449</f>
        <v>40246</v>
      </c>
      <c r="B1448" s="83">
        <f>'data '!K1449</f>
        <v>484.4666522</v>
      </c>
      <c r="C1448" s="83">
        <f t="shared" si="1"/>
        <v>484.4666522</v>
      </c>
      <c r="D1448" s="83">
        <f>'data '!P1449</f>
        <v>0</v>
      </c>
      <c r="E1448" s="83">
        <f t="shared" si="3"/>
        <v>0</v>
      </c>
      <c r="F1448" s="83">
        <f>'data '!U1449</f>
        <v>0</v>
      </c>
      <c r="G1448" s="83">
        <f t="shared" si="2"/>
        <v>0</v>
      </c>
    </row>
    <row r="1449" ht="12.75" customHeight="1">
      <c r="A1449" s="78">
        <f>'data '!A1450</f>
        <v>40247</v>
      </c>
      <c r="B1449" s="83">
        <f>'data '!K1450</f>
        <v>484.4666522</v>
      </c>
      <c r="C1449" s="83">
        <f t="shared" si="1"/>
        <v>484.4666522</v>
      </c>
      <c r="D1449" s="83">
        <f>'data '!P1450</f>
        <v>0</v>
      </c>
      <c r="E1449" s="83">
        <f t="shared" si="3"/>
        <v>0</v>
      </c>
      <c r="F1449" s="83">
        <f>'data '!U1450</f>
        <v>0</v>
      </c>
      <c r="G1449" s="83">
        <f t="shared" si="2"/>
        <v>0</v>
      </c>
    </row>
    <row r="1450" ht="12.75" customHeight="1">
      <c r="A1450" s="78">
        <f>'data '!A1451</f>
        <v>40248</v>
      </c>
      <c r="B1450" s="83">
        <f>'data '!K1451</f>
        <v>484.4666522</v>
      </c>
      <c r="C1450" s="83">
        <f t="shared" si="1"/>
        <v>484.4666522</v>
      </c>
      <c r="D1450" s="83">
        <f>'data '!P1451</f>
        <v>0</v>
      </c>
      <c r="E1450" s="83">
        <f t="shared" si="3"/>
        <v>0</v>
      </c>
      <c r="F1450" s="83">
        <f>'data '!U1451</f>
        <v>0</v>
      </c>
      <c r="G1450" s="83">
        <f t="shared" si="2"/>
        <v>0</v>
      </c>
    </row>
    <row r="1451" ht="12.75" customHeight="1">
      <c r="A1451" s="78">
        <f>'data '!A1452</f>
        <v>40249</v>
      </c>
      <c r="B1451" s="83">
        <f>'data '!K1452</f>
        <v>484.4666522</v>
      </c>
      <c r="C1451" s="83">
        <f t="shared" si="1"/>
        <v>484.4666522</v>
      </c>
      <c r="D1451" s="83">
        <f>'data '!P1452</f>
        <v>0</v>
      </c>
      <c r="E1451" s="83">
        <f t="shared" si="3"/>
        <v>0</v>
      </c>
      <c r="F1451" s="83">
        <f>'data '!U1452</f>
        <v>0</v>
      </c>
      <c r="G1451" s="83">
        <f t="shared" si="2"/>
        <v>0</v>
      </c>
    </row>
    <row r="1452" ht="12.75" customHeight="1">
      <c r="A1452" s="78">
        <f>'data '!A1453</f>
        <v>40252</v>
      </c>
      <c r="B1452" s="83">
        <f>'data '!K1453</f>
        <v>484.4666522</v>
      </c>
      <c r="C1452" s="83">
        <f t="shared" si="1"/>
        <v>484.4666522</v>
      </c>
      <c r="D1452" s="83">
        <f>'data '!P1453</f>
        <v>2301.341589</v>
      </c>
      <c r="E1452" s="83">
        <f t="shared" si="3"/>
        <v>2301.341589</v>
      </c>
      <c r="F1452" s="83">
        <f>'data '!U1453</f>
        <v>0</v>
      </c>
      <c r="G1452" s="83">
        <f t="shared" si="2"/>
        <v>0</v>
      </c>
    </row>
    <row r="1453" ht="12.75" customHeight="1">
      <c r="A1453" s="78">
        <f>'data '!A1454</f>
        <v>40253</v>
      </c>
      <c r="B1453" s="83">
        <f>'data '!K1454</f>
        <v>484.4666522</v>
      </c>
      <c r="C1453" s="83">
        <f t="shared" si="1"/>
        <v>484.4666522</v>
      </c>
      <c r="D1453" s="83">
        <f>'data '!P1454</f>
        <v>0</v>
      </c>
      <c r="E1453" s="83">
        <f t="shared" si="3"/>
        <v>0</v>
      </c>
      <c r="F1453" s="83">
        <f>'data '!U1454</f>
        <v>0</v>
      </c>
      <c r="G1453" s="83">
        <f t="shared" si="2"/>
        <v>0</v>
      </c>
    </row>
    <row r="1454" ht="12.75" customHeight="1">
      <c r="A1454" s="78">
        <f>'data '!A1455</f>
        <v>40254</v>
      </c>
      <c r="B1454" s="83">
        <f>'data '!K1455</f>
        <v>484.4666522</v>
      </c>
      <c r="C1454" s="83">
        <f t="shared" si="1"/>
        <v>484.4666522</v>
      </c>
      <c r="D1454" s="83">
        <f>'data '!P1455</f>
        <v>0</v>
      </c>
      <c r="E1454" s="83">
        <f t="shared" si="3"/>
        <v>0</v>
      </c>
      <c r="F1454" s="83">
        <f>'data '!U1455</f>
        <v>0</v>
      </c>
      <c r="G1454" s="83">
        <f t="shared" si="2"/>
        <v>0</v>
      </c>
    </row>
    <row r="1455" ht="12.75" customHeight="1">
      <c r="A1455" s="78">
        <f>'data '!A1456</f>
        <v>40255</v>
      </c>
      <c r="B1455" s="83">
        <f>'data '!K1456</f>
        <v>484.4666522</v>
      </c>
      <c r="C1455" s="83">
        <f t="shared" si="1"/>
        <v>484.4666522</v>
      </c>
      <c r="D1455" s="83">
        <f>'data '!P1456</f>
        <v>0</v>
      </c>
      <c r="E1455" s="83">
        <f t="shared" si="3"/>
        <v>0</v>
      </c>
      <c r="F1455" s="83">
        <f>'data '!U1456</f>
        <v>0</v>
      </c>
      <c r="G1455" s="83">
        <f t="shared" si="2"/>
        <v>0</v>
      </c>
    </row>
    <row r="1456" ht="12.75" customHeight="1">
      <c r="A1456" s="78">
        <f>'data '!A1457</f>
        <v>40256</v>
      </c>
      <c r="B1456" s="83">
        <f>'data '!K1457</f>
        <v>484.4666522</v>
      </c>
      <c r="C1456" s="83">
        <f t="shared" si="1"/>
        <v>484.4666522</v>
      </c>
      <c r="D1456" s="83">
        <f>'data '!P1457</f>
        <v>0</v>
      </c>
      <c r="E1456" s="83">
        <f t="shared" si="3"/>
        <v>0</v>
      </c>
      <c r="F1456" s="83">
        <f>'data '!U1457</f>
        <v>0</v>
      </c>
      <c r="G1456" s="83">
        <f t="shared" si="2"/>
        <v>0</v>
      </c>
    </row>
    <row r="1457" ht="12.75" customHeight="1">
      <c r="A1457" s="78">
        <f>'data '!A1458</f>
        <v>40259</v>
      </c>
      <c r="B1457" s="83">
        <f>'data '!K1458</f>
        <v>484.4666522</v>
      </c>
      <c r="C1457" s="83">
        <f t="shared" si="1"/>
        <v>484.4666522</v>
      </c>
      <c r="D1457" s="83">
        <f>'data '!P1458</f>
        <v>2301.341589</v>
      </c>
      <c r="E1457" s="83">
        <f t="shared" si="3"/>
        <v>2301.341589</v>
      </c>
      <c r="F1457" s="83">
        <f>'data '!U1458</f>
        <v>0</v>
      </c>
      <c r="G1457" s="83">
        <f t="shared" si="2"/>
        <v>0</v>
      </c>
    </row>
    <row r="1458" ht="12.75" customHeight="1">
      <c r="A1458" s="78">
        <f>'data '!A1459</f>
        <v>40260</v>
      </c>
      <c r="B1458" s="83">
        <f>'data '!K1459</f>
        <v>484.4666522</v>
      </c>
      <c r="C1458" s="83">
        <f t="shared" si="1"/>
        <v>484.4666522</v>
      </c>
      <c r="D1458" s="83">
        <f>'data '!P1459</f>
        <v>0</v>
      </c>
      <c r="E1458" s="83">
        <f t="shared" si="3"/>
        <v>0</v>
      </c>
      <c r="F1458" s="83">
        <f>'data '!U1459</f>
        <v>0</v>
      </c>
      <c r="G1458" s="83">
        <f t="shared" si="2"/>
        <v>0</v>
      </c>
    </row>
    <row r="1459" ht="12.75" customHeight="1">
      <c r="A1459" s="78">
        <f>'data '!A1460</f>
        <v>40262</v>
      </c>
      <c r="B1459" s="83">
        <f>'data '!K1460</f>
        <v>484.4666522</v>
      </c>
      <c r="C1459" s="83">
        <f t="shared" si="1"/>
        <v>484.4666522</v>
      </c>
      <c r="D1459" s="83">
        <f>'data '!P1460</f>
        <v>0</v>
      </c>
      <c r="E1459" s="83">
        <f t="shared" si="3"/>
        <v>0</v>
      </c>
      <c r="F1459" s="83">
        <f>'data '!U1460</f>
        <v>0</v>
      </c>
      <c r="G1459" s="83">
        <f t="shared" si="2"/>
        <v>0</v>
      </c>
    </row>
    <row r="1460" ht="12.75" customHeight="1">
      <c r="A1460" s="78">
        <f>'data '!A1461</f>
        <v>40263</v>
      </c>
      <c r="B1460" s="83">
        <f>'data '!K1461</f>
        <v>484.4666522</v>
      </c>
      <c r="C1460" s="83">
        <f t="shared" si="1"/>
        <v>484.4666522</v>
      </c>
      <c r="D1460" s="83">
        <f>'data '!P1461</f>
        <v>0</v>
      </c>
      <c r="E1460" s="83">
        <f t="shared" si="3"/>
        <v>0</v>
      </c>
      <c r="F1460" s="83">
        <f>'data '!U1461</f>
        <v>0</v>
      </c>
      <c r="G1460" s="83">
        <f t="shared" si="2"/>
        <v>0</v>
      </c>
    </row>
    <row r="1461" ht="12.75" customHeight="1">
      <c r="A1461" s="78">
        <f>'data '!A1462</f>
        <v>40266</v>
      </c>
      <c r="B1461" s="83">
        <f>'data '!K1462</f>
        <v>484.4666522</v>
      </c>
      <c r="C1461" s="83">
        <f t="shared" si="1"/>
        <v>484.4666522</v>
      </c>
      <c r="D1461" s="83">
        <f>'data '!P1462</f>
        <v>2301.341589</v>
      </c>
      <c r="E1461" s="83">
        <f t="shared" si="3"/>
        <v>2301.341589</v>
      </c>
      <c r="F1461" s="83">
        <f>'data '!U1462</f>
        <v>0</v>
      </c>
      <c r="G1461" s="83">
        <f t="shared" si="2"/>
        <v>0</v>
      </c>
    </row>
    <row r="1462" ht="12.75" customHeight="1">
      <c r="A1462" s="78">
        <f>'data '!A1463</f>
        <v>40267</v>
      </c>
      <c r="B1462" s="83">
        <f>'data '!K1463</f>
        <v>484.4666522</v>
      </c>
      <c r="C1462" s="83">
        <f t="shared" si="1"/>
        <v>484.4666522</v>
      </c>
      <c r="D1462" s="83">
        <f>'data '!P1463</f>
        <v>0</v>
      </c>
      <c r="E1462" s="83">
        <f t="shared" si="3"/>
        <v>0</v>
      </c>
      <c r="F1462" s="83">
        <f>'data '!U1463</f>
        <v>0</v>
      </c>
      <c r="G1462" s="83">
        <f t="shared" si="2"/>
        <v>0</v>
      </c>
    </row>
    <row r="1463" ht="12.75" customHeight="1">
      <c r="A1463" s="78">
        <f>'data '!A1464</f>
        <v>40268</v>
      </c>
      <c r="B1463" s="83">
        <f>'data '!K1464</f>
        <v>484.4666522</v>
      </c>
      <c r="C1463" s="83">
        <f t="shared" si="1"/>
        <v>484.4666522</v>
      </c>
      <c r="D1463" s="83">
        <f>'data '!P1464</f>
        <v>0</v>
      </c>
      <c r="E1463" s="83">
        <f t="shared" si="3"/>
        <v>0</v>
      </c>
      <c r="F1463" s="83">
        <f>'data '!U1464</f>
        <v>0</v>
      </c>
      <c r="G1463" s="83">
        <f t="shared" si="2"/>
        <v>0</v>
      </c>
    </row>
    <row r="1464" ht="12.75" customHeight="1">
      <c r="A1464" s="78">
        <f>'data '!A1465</f>
        <v>40269</v>
      </c>
      <c r="B1464" s="83">
        <f>'data '!K1465</f>
        <v>484.4666522</v>
      </c>
      <c r="C1464" s="83">
        <f t="shared" si="1"/>
        <v>484.4666522</v>
      </c>
      <c r="D1464" s="83">
        <f>'data '!P1465</f>
        <v>0</v>
      </c>
      <c r="E1464" s="83">
        <f t="shared" si="3"/>
        <v>0</v>
      </c>
      <c r="F1464" s="83">
        <f>'data '!U1465</f>
        <v>10000</v>
      </c>
      <c r="G1464" s="83">
        <f t="shared" si="2"/>
        <v>10000</v>
      </c>
    </row>
    <row r="1465" ht="12.75" customHeight="1">
      <c r="A1465" s="78">
        <f>'data '!A1466</f>
        <v>40273</v>
      </c>
      <c r="B1465" s="83">
        <f>'data '!K1466</f>
        <v>484.4666522</v>
      </c>
      <c r="C1465" s="83">
        <f t="shared" si="1"/>
        <v>484.4666522</v>
      </c>
      <c r="D1465" s="83">
        <f>'data '!P1466</f>
        <v>2301.341589</v>
      </c>
      <c r="E1465" s="83">
        <f t="shared" si="3"/>
        <v>2301.341589</v>
      </c>
      <c r="F1465" s="83">
        <f>'data '!U1466</f>
        <v>0</v>
      </c>
      <c r="G1465" s="83">
        <f t="shared" si="2"/>
        <v>0</v>
      </c>
    </row>
    <row r="1466" ht="12.75" customHeight="1">
      <c r="A1466" s="78">
        <f>'data '!A1467</f>
        <v>40274</v>
      </c>
      <c r="B1466" s="83">
        <f>'data '!K1467</f>
        <v>484.4666522</v>
      </c>
      <c r="C1466" s="83">
        <f t="shared" si="1"/>
        <v>484.4666522</v>
      </c>
      <c r="D1466" s="83">
        <f>'data '!P1467</f>
        <v>0</v>
      </c>
      <c r="E1466" s="83">
        <f t="shared" si="3"/>
        <v>0</v>
      </c>
      <c r="F1466" s="83">
        <f>'data '!U1467</f>
        <v>0</v>
      </c>
      <c r="G1466" s="83">
        <f t="shared" si="2"/>
        <v>0</v>
      </c>
    </row>
    <row r="1467" ht="12.75" customHeight="1">
      <c r="A1467" s="78">
        <f>'data '!A1468</f>
        <v>40275</v>
      </c>
      <c r="B1467" s="83">
        <f>'data '!K1468</f>
        <v>484.4666522</v>
      </c>
      <c r="C1467" s="83">
        <f t="shared" si="1"/>
        <v>484.4666522</v>
      </c>
      <c r="D1467" s="83">
        <f>'data '!P1468</f>
        <v>0</v>
      </c>
      <c r="E1467" s="83">
        <f t="shared" si="3"/>
        <v>0</v>
      </c>
      <c r="F1467" s="83">
        <f>'data '!U1468</f>
        <v>0</v>
      </c>
      <c r="G1467" s="83">
        <f t="shared" si="2"/>
        <v>0</v>
      </c>
    </row>
    <row r="1468" ht="12.75" customHeight="1">
      <c r="A1468" s="78">
        <f>'data '!A1469</f>
        <v>40276</v>
      </c>
      <c r="B1468" s="83">
        <f>'data '!K1469</f>
        <v>484.4666522</v>
      </c>
      <c r="C1468" s="83">
        <f t="shared" si="1"/>
        <v>484.4666522</v>
      </c>
      <c r="D1468" s="83">
        <f>'data '!P1469</f>
        <v>0</v>
      </c>
      <c r="E1468" s="83">
        <f t="shared" si="3"/>
        <v>0</v>
      </c>
      <c r="F1468" s="83">
        <f>'data '!U1469</f>
        <v>0</v>
      </c>
      <c r="G1468" s="83">
        <f t="shared" si="2"/>
        <v>0</v>
      </c>
    </row>
    <row r="1469" ht="12.75" customHeight="1">
      <c r="A1469" s="78">
        <f>'data '!A1470</f>
        <v>40277</v>
      </c>
      <c r="B1469" s="83">
        <f>'data '!K1470</f>
        <v>484.4666522</v>
      </c>
      <c r="C1469" s="83">
        <f t="shared" si="1"/>
        <v>484.4666522</v>
      </c>
      <c r="D1469" s="83">
        <f>'data '!P1470</f>
        <v>0</v>
      </c>
      <c r="E1469" s="83">
        <f t="shared" si="3"/>
        <v>0</v>
      </c>
      <c r="F1469" s="83">
        <f>'data '!U1470</f>
        <v>0</v>
      </c>
      <c r="G1469" s="83">
        <f t="shared" si="2"/>
        <v>0</v>
      </c>
    </row>
    <row r="1470" ht="12.75" customHeight="1">
      <c r="A1470" s="78">
        <f>'data '!A1471</f>
        <v>40280</v>
      </c>
      <c r="B1470" s="83">
        <f>'data '!K1471</f>
        <v>484.4666522</v>
      </c>
      <c r="C1470" s="83">
        <f t="shared" si="1"/>
        <v>484.4666522</v>
      </c>
      <c r="D1470" s="83">
        <f>'data '!P1471</f>
        <v>2301.341589</v>
      </c>
      <c r="E1470" s="83">
        <f t="shared" si="3"/>
        <v>2301.341589</v>
      </c>
      <c r="F1470" s="83">
        <f>'data '!U1471</f>
        <v>0</v>
      </c>
      <c r="G1470" s="83">
        <f t="shared" si="2"/>
        <v>0</v>
      </c>
    </row>
    <row r="1471" ht="12.75" customHeight="1">
      <c r="A1471" s="78">
        <f>'data '!A1472</f>
        <v>40281</v>
      </c>
      <c r="B1471" s="83">
        <f>'data '!K1472</f>
        <v>484.4666522</v>
      </c>
      <c r="C1471" s="83">
        <f t="shared" si="1"/>
        <v>484.4666522</v>
      </c>
      <c r="D1471" s="83">
        <f>'data '!P1472</f>
        <v>0</v>
      </c>
      <c r="E1471" s="83">
        <f t="shared" si="3"/>
        <v>0</v>
      </c>
      <c r="F1471" s="83">
        <f>'data '!U1472</f>
        <v>0</v>
      </c>
      <c r="G1471" s="83">
        <f t="shared" si="2"/>
        <v>0</v>
      </c>
    </row>
    <row r="1472" ht="12.75" customHeight="1">
      <c r="A1472" s="78">
        <f>'data '!A1473</f>
        <v>40283</v>
      </c>
      <c r="B1472" s="83">
        <f>'data '!K1473</f>
        <v>484.4666522</v>
      </c>
      <c r="C1472" s="83">
        <f t="shared" si="1"/>
        <v>484.4666522</v>
      </c>
      <c r="D1472" s="83">
        <f>'data '!P1473</f>
        <v>0</v>
      </c>
      <c r="E1472" s="83">
        <f t="shared" si="3"/>
        <v>0</v>
      </c>
      <c r="F1472" s="83">
        <f>'data '!U1473</f>
        <v>0</v>
      </c>
      <c r="G1472" s="83">
        <f t="shared" si="2"/>
        <v>0</v>
      </c>
    </row>
    <row r="1473" ht="12.75" customHeight="1">
      <c r="A1473" s="78">
        <f>'data '!A1474</f>
        <v>40284</v>
      </c>
      <c r="B1473" s="83">
        <f>'data '!K1474</f>
        <v>484.4666522</v>
      </c>
      <c r="C1473" s="83">
        <f t="shared" si="1"/>
        <v>484.4666522</v>
      </c>
      <c r="D1473" s="83">
        <f>'data '!P1474</f>
        <v>0</v>
      </c>
      <c r="E1473" s="83">
        <f t="shared" si="3"/>
        <v>0</v>
      </c>
      <c r="F1473" s="83">
        <f>'data '!U1474</f>
        <v>0</v>
      </c>
      <c r="G1473" s="83">
        <f t="shared" si="2"/>
        <v>0</v>
      </c>
    </row>
    <row r="1474" ht="12.75" customHeight="1">
      <c r="A1474" s="78">
        <f>'data '!A1475</f>
        <v>40287</v>
      </c>
      <c r="B1474" s="83">
        <f>'data '!K1475</f>
        <v>484.4666522</v>
      </c>
      <c r="C1474" s="83">
        <f t="shared" si="1"/>
        <v>484.4666522</v>
      </c>
      <c r="D1474" s="83">
        <f>'data '!P1475</f>
        <v>2301.341589</v>
      </c>
      <c r="E1474" s="83">
        <f t="shared" si="3"/>
        <v>2301.341589</v>
      </c>
      <c r="F1474" s="83">
        <f>'data '!U1475</f>
        <v>0</v>
      </c>
      <c r="G1474" s="83">
        <f t="shared" si="2"/>
        <v>0</v>
      </c>
    </row>
    <row r="1475" ht="12.75" customHeight="1">
      <c r="A1475" s="78">
        <f>'data '!A1476</f>
        <v>40288</v>
      </c>
      <c r="B1475" s="83">
        <f>'data '!K1476</f>
        <v>484.4666522</v>
      </c>
      <c r="C1475" s="83">
        <f t="shared" si="1"/>
        <v>484.4666522</v>
      </c>
      <c r="D1475" s="83">
        <f>'data '!P1476</f>
        <v>0</v>
      </c>
      <c r="E1475" s="83">
        <f t="shared" si="3"/>
        <v>0</v>
      </c>
      <c r="F1475" s="83">
        <f>'data '!U1476</f>
        <v>0</v>
      </c>
      <c r="G1475" s="83">
        <f t="shared" si="2"/>
        <v>0</v>
      </c>
    </row>
    <row r="1476" ht="12.75" customHeight="1">
      <c r="A1476" s="78">
        <f>'data '!A1477</f>
        <v>40289</v>
      </c>
      <c r="B1476" s="83">
        <f>'data '!K1477</f>
        <v>484.4666522</v>
      </c>
      <c r="C1476" s="83">
        <f t="shared" si="1"/>
        <v>484.4666522</v>
      </c>
      <c r="D1476" s="83">
        <f>'data '!P1477</f>
        <v>0</v>
      </c>
      <c r="E1476" s="83">
        <f t="shared" si="3"/>
        <v>0</v>
      </c>
      <c r="F1476" s="83">
        <f>'data '!U1477</f>
        <v>0</v>
      </c>
      <c r="G1476" s="83">
        <f t="shared" si="2"/>
        <v>0</v>
      </c>
    </row>
    <row r="1477" ht="12.75" customHeight="1">
      <c r="A1477" s="78">
        <f>'data '!A1478</f>
        <v>40290</v>
      </c>
      <c r="B1477" s="83">
        <f>'data '!K1478</f>
        <v>484.4666522</v>
      </c>
      <c r="C1477" s="83">
        <f t="shared" si="1"/>
        <v>484.4666522</v>
      </c>
      <c r="D1477" s="83">
        <f>'data '!P1478</f>
        <v>0</v>
      </c>
      <c r="E1477" s="83">
        <f t="shared" si="3"/>
        <v>0</v>
      </c>
      <c r="F1477" s="83">
        <f>'data '!U1478</f>
        <v>0</v>
      </c>
      <c r="G1477" s="83">
        <f t="shared" si="2"/>
        <v>0</v>
      </c>
    </row>
    <row r="1478" ht="12.75" customHeight="1">
      <c r="A1478" s="78">
        <f>'data '!A1479</f>
        <v>40291</v>
      </c>
      <c r="B1478" s="83">
        <f>'data '!K1479</f>
        <v>484.4666522</v>
      </c>
      <c r="C1478" s="83">
        <f t="shared" si="1"/>
        <v>484.4666522</v>
      </c>
      <c r="D1478" s="83">
        <f>'data '!P1479</f>
        <v>0</v>
      </c>
      <c r="E1478" s="83">
        <f t="shared" si="3"/>
        <v>0</v>
      </c>
      <c r="F1478" s="83">
        <f>'data '!U1479</f>
        <v>0</v>
      </c>
      <c r="G1478" s="83">
        <f t="shared" si="2"/>
        <v>0</v>
      </c>
    </row>
    <row r="1479" ht="12.75" customHeight="1">
      <c r="A1479" s="78">
        <f>'data '!A1480</f>
        <v>40294</v>
      </c>
      <c r="B1479" s="83">
        <f>'data '!K1480</f>
        <v>484.4666522</v>
      </c>
      <c r="C1479" s="83">
        <f t="shared" si="1"/>
        <v>484.4666522</v>
      </c>
      <c r="D1479" s="83">
        <f>'data '!P1480</f>
        <v>2301.341589</v>
      </c>
      <c r="E1479" s="83">
        <f t="shared" si="3"/>
        <v>2301.341589</v>
      </c>
      <c r="F1479" s="83">
        <f>'data '!U1480</f>
        <v>0</v>
      </c>
      <c r="G1479" s="83">
        <f t="shared" si="2"/>
        <v>0</v>
      </c>
    </row>
    <row r="1480" ht="12.75" customHeight="1">
      <c r="A1480" s="78">
        <f>'data '!A1481</f>
        <v>40295</v>
      </c>
      <c r="B1480" s="83">
        <f>'data '!K1481</f>
        <v>484.4666522</v>
      </c>
      <c r="C1480" s="83">
        <f t="shared" si="1"/>
        <v>484.4666522</v>
      </c>
      <c r="D1480" s="83">
        <f>'data '!P1481</f>
        <v>0</v>
      </c>
      <c r="E1480" s="83">
        <f t="shared" si="3"/>
        <v>0</v>
      </c>
      <c r="F1480" s="83">
        <f>'data '!U1481</f>
        <v>0</v>
      </c>
      <c r="G1480" s="83">
        <f t="shared" si="2"/>
        <v>0</v>
      </c>
    </row>
    <row r="1481" ht="12.75" customHeight="1">
      <c r="A1481" s="78">
        <f>'data '!A1482</f>
        <v>40296</v>
      </c>
      <c r="B1481" s="83">
        <f>'data '!K1482</f>
        <v>484.4666522</v>
      </c>
      <c r="C1481" s="83">
        <f t="shared" si="1"/>
        <v>484.4666522</v>
      </c>
      <c r="D1481" s="83">
        <f>'data '!P1482</f>
        <v>0</v>
      </c>
      <c r="E1481" s="83">
        <f t="shared" si="3"/>
        <v>0</v>
      </c>
      <c r="F1481" s="83">
        <f>'data '!U1482</f>
        <v>0</v>
      </c>
      <c r="G1481" s="83">
        <f t="shared" si="2"/>
        <v>0</v>
      </c>
    </row>
    <row r="1482" ht="12.75" customHeight="1">
      <c r="A1482" s="78">
        <f>'data '!A1483</f>
        <v>40297</v>
      </c>
      <c r="B1482" s="83">
        <f>'data '!K1483</f>
        <v>484.4666522</v>
      </c>
      <c r="C1482" s="83">
        <f t="shared" si="1"/>
        <v>484.4666522</v>
      </c>
      <c r="D1482" s="83">
        <f>'data '!P1483</f>
        <v>0</v>
      </c>
      <c r="E1482" s="83">
        <f t="shared" si="3"/>
        <v>0</v>
      </c>
      <c r="F1482" s="83">
        <f>'data '!U1483</f>
        <v>0</v>
      </c>
      <c r="G1482" s="83">
        <f t="shared" si="2"/>
        <v>0</v>
      </c>
    </row>
    <row r="1483" ht="12.75" customHeight="1">
      <c r="A1483" s="78">
        <f>'data '!A1484</f>
        <v>40298</v>
      </c>
      <c r="B1483" s="83">
        <f>'data '!K1484</f>
        <v>484.4666522</v>
      </c>
      <c r="C1483" s="83">
        <f t="shared" si="1"/>
        <v>484.4666522</v>
      </c>
      <c r="D1483" s="83">
        <f>'data '!P1484</f>
        <v>0</v>
      </c>
      <c r="E1483" s="83">
        <f t="shared" si="3"/>
        <v>0</v>
      </c>
      <c r="F1483" s="83">
        <f>'data '!U1484</f>
        <v>0</v>
      </c>
      <c r="G1483" s="83">
        <f t="shared" si="2"/>
        <v>0</v>
      </c>
    </row>
    <row r="1484" ht="12.75" customHeight="1">
      <c r="A1484" s="78">
        <f>'data '!A1485</f>
        <v>40301</v>
      </c>
      <c r="B1484" s="83">
        <f>'data '!K1485</f>
        <v>484.4666522</v>
      </c>
      <c r="C1484" s="83">
        <f t="shared" si="1"/>
        <v>484.4666522</v>
      </c>
      <c r="D1484" s="83">
        <f>'data '!P1485</f>
        <v>2301.341589</v>
      </c>
      <c r="E1484" s="83">
        <f t="shared" si="3"/>
        <v>2301.341589</v>
      </c>
      <c r="F1484" s="83">
        <f>'data '!U1485</f>
        <v>10000</v>
      </c>
      <c r="G1484" s="83">
        <f t="shared" si="2"/>
        <v>10000</v>
      </c>
    </row>
    <row r="1485" ht="12.75" customHeight="1">
      <c r="A1485" s="78">
        <f>'data '!A1486</f>
        <v>40302</v>
      </c>
      <c r="B1485" s="83">
        <f>'data '!K1486</f>
        <v>484.4666522</v>
      </c>
      <c r="C1485" s="83">
        <f t="shared" si="1"/>
        <v>484.4666522</v>
      </c>
      <c r="D1485" s="83">
        <f>'data '!P1486</f>
        <v>0</v>
      </c>
      <c r="E1485" s="83">
        <f t="shared" si="3"/>
        <v>0</v>
      </c>
      <c r="F1485" s="83">
        <f>'data '!U1486</f>
        <v>0</v>
      </c>
      <c r="G1485" s="83">
        <f t="shared" si="2"/>
        <v>0</v>
      </c>
    </row>
    <row r="1486" ht="12.75" customHeight="1">
      <c r="A1486" s="78">
        <f>'data '!A1487</f>
        <v>40303</v>
      </c>
      <c r="B1486" s="83">
        <f>'data '!K1487</f>
        <v>484.4666522</v>
      </c>
      <c r="C1486" s="83">
        <f t="shared" si="1"/>
        <v>484.4666522</v>
      </c>
      <c r="D1486" s="83">
        <f>'data '!P1487</f>
        <v>0</v>
      </c>
      <c r="E1486" s="83">
        <f t="shared" si="3"/>
        <v>0</v>
      </c>
      <c r="F1486" s="83">
        <f>'data '!U1487</f>
        <v>0</v>
      </c>
      <c r="G1486" s="83">
        <f t="shared" si="2"/>
        <v>0</v>
      </c>
    </row>
    <row r="1487" ht="12.75" customHeight="1">
      <c r="A1487" s="78">
        <f>'data '!A1488</f>
        <v>40304</v>
      </c>
      <c r="B1487" s="83">
        <f>'data '!K1488</f>
        <v>484.4666522</v>
      </c>
      <c r="C1487" s="83">
        <f t="shared" si="1"/>
        <v>484.4666522</v>
      </c>
      <c r="D1487" s="83">
        <f>'data '!P1488</f>
        <v>0</v>
      </c>
      <c r="E1487" s="83">
        <f t="shared" si="3"/>
        <v>0</v>
      </c>
      <c r="F1487" s="83">
        <f>'data '!U1488</f>
        <v>0</v>
      </c>
      <c r="G1487" s="83">
        <f t="shared" si="2"/>
        <v>0</v>
      </c>
    </row>
    <row r="1488" ht="12.75" customHeight="1">
      <c r="A1488" s="78">
        <f>'data '!A1489</f>
        <v>40305</v>
      </c>
      <c r="B1488" s="83">
        <f>'data '!K1489</f>
        <v>484.4666522</v>
      </c>
      <c r="C1488" s="83">
        <f t="shared" si="1"/>
        <v>484.4666522</v>
      </c>
      <c r="D1488" s="83">
        <f>'data '!P1489</f>
        <v>0</v>
      </c>
      <c r="E1488" s="83">
        <f t="shared" si="3"/>
        <v>0</v>
      </c>
      <c r="F1488" s="83">
        <f>'data '!U1489</f>
        <v>0</v>
      </c>
      <c r="G1488" s="83">
        <f t="shared" si="2"/>
        <v>0</v>
      </c>
    </row>
    <row r="1489" ht="12.75" customHeight="1">
      <c r="A1489" s="78">
        <f>'data '!A1490</f>
        <v>40308</v>
      </c>
      <c r="B1489" s="83">
        <f>'data '!K1490</f>
        <v>484.4666522</v>
      </c>
      <c r="C1489" s="83">
        <f t="shared" si="1"/>
        <v>484.4666522</v>
      </c>
      <c r="D1489" s="83">
        <f>'data '!P1490</f>
        <v>2301.341589</v>
      </c>
      <c r="E1489" s="83">
        <f t="shared" si="3"/>
        <v>2301.341589</v>
      </c>
      <c r="F1489" s="83">
        <f>'data '!U1490</f>
        <v>0</v>
      </c>
      <c r="G1489" s="83">
        <f t="shared" si="2"/>
        <v>0</v>
      </c>
    </row>
    <row r="1490" ht="12.75" customHeight="1">
      <c r="A1490" s="78">
        <f>'data '!A1491</f>
        <v>40309</v>
      </c>
      <c r="B1490" s="83">
        <f>'data '!K1491</f>
        <v>484.4666522</v>
      </c>
      <c r="C1490" s="83">
        <f t="shared" si="1"/>
        <v>484.4666522</v>
      </c>
      <c r="D1490" s="83">
        <f>'data '!P1491</f>
        <v>0</v>
      </c>
      <c r="E1490" s="83">
        <f t="shared" si="3"/>
        <v>0</v>
      </c>
      <c r="F1490" s="83">
        <f>'data '!U1491</f>
        <v>0</v>
      </c>
      <c r="G1490" s="83">
        <f t="shared" si="2"/>
        <v>0</v>
      </c>
    </row>
    <row r="1491" ht="12.75" customHeight="1">
      <c r="A1491" s="78">
        <f>'data '!A1492</f>
        <v>40310</v>
      </c>
      <c r="B1491" s="83">
        <f>'data '!K1492</f>
        <v>484.4666522</v>
      </c>
      <c r="C1491" s="83">
        <f t="shared" si="1"/>
        <v>484.4666522</v>
      </c>
      <c r="D1491" s="83">
        <f>'data '!P1492</f>
        <v>0</v>
      </c>
      <c r="E1491" s="83">
        <f t="shared" si="3"/>
        <v>0</v>
      </c>
      <c r="F1491" s="83">
        <f>'data '!U1492</f>
        <v>0</v>
      </c>
      <c r="G1491" s="83">
        <f t="shared" si="2"/>
        <v>0</v>
      </c>
    </row>
    <row r="1492" ht="12.75" customHeight="1">
      <c r="A1492" s="78">
        <f>'data '!A1493</f>
        <v>40311</v>
      </c>
      <c r="B1492" s="83">
        <f>'data '!K1493</f>
        <v>484.4666522</v>
      </c>
      <c r="C1492" s="83">
        <f t="shared" si="1"/>
        <v>484.4666522</v>
      </c>
      <c r="D1492" s="83">
        <f>'data '!P1493</f>
        <v>0</v>
      </c>
      <c r="E1492" s="83">
        <f t="shared" si="3"/>
        <v>0</v>
      </c>
      <c r="F1492" s="83">
        <f>'data '!U1493</f>
        <v>0</v>
      </c>
      <c r="G1492" s="83">
        <f t="shared" si="2"/>
        <v>0</v>
      </c>
    </row>
    <row r="1493" ht="12.75" customHeight="1">
      <c r="A1493" s="78">
        <f>'data '!A1494</f>
        <v>40312</v>
      </c>
      <c r="B1493" s="83">
        <f>'data '!K1494</f>
        <v>484.4666522</v>
      </c>
      <c r="C1493" s="83">
        <f t="shared" si="1"/>
        <v>484.4666522</v>
      </c>
      <c r="D1493" s="83">
        <f>'data '!P1494</f>
        <v>0</v>
      </c>
      <c r="E1493" s="83">
        <f t="shared" si="3"/>
        <v>0</v>
      </c>
      <c r="F1493" s="83">
        <f>'data '!U1494</f>
        <v>0</v>
      </c>
      <c r="G1493" s="83">
        <f t="shared" si="2"/>
        <v>0</v>
      </c>
    </row>
    <row r="1494" ht="12.75" customHeight="1">
      <c r="A1494" s="78">
        <f>'data '!A1495</f>
        <v>40315</v>
      </c>
      <c r="B1494" s="83">
        <f>'data '!K1495</f>
        <v>484.4666522</v>
      </c>
      <c r="C1494" s="83">
        <f t="shared" si="1"/>
        <v>484.4666522</v>
      </c>
      <c r="D1494" s="83">
        <f>'data '!P1495</f>
        <v>2301.341589</v>
      </c>
      <c r="E1494" s="83">
        <f t="shared" si="3"/>
        <v>2301.341589</v>
      </c>
      <c r="F1494" s="83">
        <f>'data '!U1495</f>
        <v>0</v>
      </c>
      <c r="G1494" s="83">
        <f t="shared" si="2"/>
        <v>0</v>
      </c>
    </row>
    <row r="1495" ht="12.75" customHeight="1">
      <c r="A1495" s="78">
        <f>'data '!A1496</f>
        <v>40316</v>
      </c>
      <c r="B1495" s="83">
        <f>'data '!K1496</f>
        <v>484.4666522</v>
      </c>
      <c r="C1495" s="83">
        <f t="shared" si="1"/>
        <v>484.4666522</v>
      </c>
      <c r="D1495" s="83">
        <f>'data '!P1496</f>
        <v>0</v>
      </c>
      <c r="E1495" s="83">
        <f t="shared" si="3"/>
        <v>0</v>
      </c>
      <c r="F1495" s="83">
        <f>'data '!U1496</f>
        <v>0</v>
      </c>
      <c r="G1495" s="83">
        <f t="shared" si="2"/>
        <v>0</v>
      </c>
    </row>
    <row r="1496" ht="12.75" customHeight="1">
      <c r="A1496" s="78">
        <f>'data '!A1497</f>
        <v>40317</v>
      </c>
      <c r="B1496" s="83">
        <f>'data '!K1497</f>
        <v>484.4666522</v>
      </c>
      <c r="C1496" s="83">
        <f t="shared" si="1"/>
        <v>484.4666522</v>
      </c>
      <c r="D1496" s="83">
        <f>'data '!P1497</f>
        <v>0</v>
      </c>
      <c r="E1496" s="83">
        <f t="shared" si="3"/>
        <v>0</v>
      </c>
      <c r="F1496" s="83">
        <f>'data '!U1497</f>
        <v>0</v>
      </c>
      <c r="G1496" s="83">
        <f t="shared" si="2"/>
        <v>0</v>
      </c>
    </row>
    <row r="1497" ht="12.75" customHeight="1">
      <c r="A1497" s="78">
        <f>'data '!A1498</f>
        <v>40318</v>
      </c>
      <c r="B1497" s="83">
        <f>'data '!K1498</f>
        <v>484.4666522</v>
      </c>
      <c r="C1497" s="83">
        <f t="shared" si="1"/>
        <v>484.4666522</v>
      </c>
      <c r="D1497" s="83">
        <f>'data '!P1498</f>
        <v>0</v>
      </c>
      <c r="E1497" s="83">
        <f t="shared" si="3"/>
        <v>0</v>
      </c>
      <c r="F1497" s="83">
        <f>'data '!U1498</f>
        <v>0</v>
      </c>
      <c r="G1497" s="83">
        <f t="shared" si="2"/>
        <v>0</v>
      </c>
    </row>
    <row r="1498" ht="12.75" customHeight="1">
      <c r="A1498" s="78">
        <f>'data '!A1499</f>
        <v>40319</v>
      </c>
      <c r="B1498" s="83">
        <f>'data '!K1499</f>
        <v>484.4666522</v>
      </c>
      <c r="C1498" s="83">
        <f t="shared" si="1"/>
        <v>484.4666522</v>
      </c>
      <c r="D1498" s="83">
        <f>'data '!P1499</f>
        <v>0</v>
      </c>
      <c r="E1498" s="83">
        <f t="shared" si="3"/>
        <v>0</v>
      </c>
      <c r="F1498" s="83">
        <f>'data '!U1499</f>
        <v>0</v>
      </c>
      <c r="G1498" s="83">
        <f t="shared" si="2"/>
        <v>0</v>
      </c>
    </row>
    <row r="1499" ht="12.75" customHeight="1">
      <c r="A1499" s="78">
        <f>'data '!A1500</f>
        <v>40322</v>
      </c>
      <c r="B1499" s="83">
        <f>'data '!K1500</f>
        <v>484.4666522</v>
      </c>
      <c r="C1499" s="83">
        <f t="shared" si="1"/>
        <v>484.4666522</v>
      </c>
      <c r="D1499" s="83">
        <f>'data '!P1500</f>
        <v>2301.341589</v>
      </c>
      <c r="E1499" s="83">
        <f t="shared" si="3"/>
        <v>2301.341589</v>
      </c>
      <c r="F1499" s="83">
        <f>'data '!U1500</f>
        <v>0</v>
      </c>
      <c r="G1499" s="83">
        <f t="shared" si="2"/>
        <v>0</v>
      </c>
    </row>
    <row r="1500" ht="12.75" customHeight="1">
      <c r="A1500" s="78">
        <f>'data '!A1501</f>
        <v>40323</v>
      </c>
      <c r="B1500" s="83">
        <f>'data '!K1501</f>
        <v>484.4666522</v>
      </c>
      <c r="C1500" s="83">
        <f t="shared" si="1"/>
        <v>484.4666522</v>
      </c>
      <c r="D1500" s="83">
        <f>'data '!P1501</f>
        <v>0</v>
      </c>
      <c r="E1500" s="83">
        <f t="shared" si="3"/>
        <v>0</v>
      </c>
      <c r="F1500" s="83">
        <f>'data '!U1501</f>
        <v>0</v>
      </c>
      <c r="G1500" s="83">
        <f t="shared" si="2"/>
        <v>0</v>
      </c>
    </row>
    <row r="1501" ht="12.75" customHeight="1">
      <c r="A1501" s="78">
        <f>'data '!A1502</f>
        <v>40324</v>
      </c>
      <c r="B1501" s="83">
        <f>'data '!K1502</f>
        <v>484.4666522</v>
      </c>
      <c r="C1501" s="83">
        <f t="shared" si="1"/>
        <v>484.4666522</v>
      </c>
      <c r="D1501" s="83">
        <f>'data '!P1502</f>
        <v>0</v>
      </c>
      <c r="E1501" s="83">
        <f t="shared" si="3"/>
        <v>0</v>
      </c>
      <c r="F1501" s="83">
        <f>'data '!U1502</f>
        <v>0</v>
      </c>
      <c r="G1501" s="83">
        <f t="shared" si="2"/>
        <v>0</v>
      </c>
    </row>
    <row r="1502" ht="12.75" customHeight="1">
      <c r="A1502" s="78">
        <f>'data '!A1503</f>
        <v>40325</v>
      </c>
      <c r="B1502" s="83">
        <f>'data '!K1503</f>
        <v>484.4666522</v>
      </c>
      <c r="C1502" s="83">
        <f t="shared" si="1"/>
        <v>484.4666522</v>
      </c>
      <c r="D1502" s="83">
        <f>'data '!P1503</f>
        <v>0</v>
      </c>
      <c r="E1502" s="83">
        <f t="shared" si="3"/>
        <v>0</v>
      </c>
      <c r="F1502" s="83">
        <f>'data '!U1503</f>
        <v>0</v>
      </c>
      <c r="G1502" s="83">
        <f t="shared" si="2"/>
        <v>0</v>
      </c>
    </row>
    <row r="1503" ht="12.75" customHeight="1">
      <c r="A1503" s="78">
        <f>'data '!A1504</f>
        <v>40326</v>
      </c>
      <c r="B1503" s="83">
        <f>'data '!K1504</f>
        <v>484.4666522</v>
      </c>
      <c r="C1503" s="83">
        <f t="shared" si="1"/>
        <v>484.4666522</v>
      </c>
      <c r="D1503" s="83">
        <f>'data '!P1504</f>
        <v>0</v>
      </c>
      <c r="E1503" s="83">
        <f t="shared" si="3"/>
        <v>0</v>
      </c>
      <c r="F1503" s="83">
        <f>'data '!U1504</f>
        <v>0</v>
      </c>
      <c r="G1503" s="83">
        <f t="shared" si="2"/>
        <v>0</v>
      </c>
    </row>
    <row r="1504" ht="12.75" customHeight="1">
      <c r="A1504" s="78">
        <f>'data '!A1505</f>
        <v>40329</v>
      </c>
      <c r="B1504" s="83">
        <f>'data '!K1505</f>
        <v>484.4666522</v>
      </c>
      <c r="C1504" s="83">
        <f t="shared" si="1"/>
        <v>484.4666522</v>
      </c>
      <c r="D1504" s="83">
        <f>'data '!P1505</f>
        <v>2301.341589</v>
      </c>
      <c r="E1504" s="83">
        <f t="shared" si="3"/>
        <v>2301.341589</v>
      </c>
      <c r="F1504" s="83">
        <f>'data '!U1505</f>
        <v>0</v>
      </c>
      <c r="G1504" s="83">
        <f t="shared" si="2"/>
        <v>0</v>
      </c>
    </row>
    <row r="1505" ht="12.75" customHeight="1">
      <c r="A1505" s="78">
        <f>'data '!A1506</f>
        <v>40330</v>
      </c>
      <c r="B1505" s="83">
        <f>'data '!K1506</f>
        <v>484.4666522</v>
      </c>
      <c r="C1505" s="83">
        <f t="shared" si="1"/>
        <v>484.4666522</v>
      </c>
      <c r="D1505" s="83">
        <f>'data '!P1506</f>
        <v>0</v>
      </c>
      <c r="E1505" s="83">
        <f t="shared" si="3"/>
        <v>0</v>
      </c>
      <c r="F1505" s="83">
        <f>'data '!U1506</f>
        <v>10000</v>
      </c>
      <c r="G1505" s="83">
        <f t="shared" si="2"/>
        <v>10000</v>
      </c>
    </row>
    <row r="1506" ht="12.75" customHeight="1">
      <c r="A1506" s="78">
        <f>'data '!A1507</f>
        <v>40331</v>
      </c>
      <c r="B1506" s="83">
        <f>'data '!K1507</f>
        <v>484.4666522</v>
      </c>
      <c r="C1506" s="83">
        <f t="shared" si="1"/>
        <v>484.4666522</v>
      </c>
      <c r="D1506" s="83">
        <f>'data '!P1507</f>
        <v>0</v>
      </c>
      <c r="E1506" s="83">
        <f t="shared" si="3"/>
        <v>0</v>
      </c>
      <c r="F1506" s="83">
        <f>'data '!U1507</f>
        <v>0</v>
      </c>
      <c r="G1506" s="83">
        <f t="shared" si="2"/>
        <v>0</v>
      </c>
    </row>
    <row r="1507" ht="12.75" customHeight="1">
      <c r="A1507" s="78">
        <f>'data '!A1508</f>
        <v>40332</v>
      </c>
      <c r="B1507" s="83">
        <f>'data '!K1508</f>
        <v>484.4666522</v>
      </c>
      <c r="C1507" s="83">
        <f t="shared" si="1"/>
        <v>484.4666522</v>
      </c>
      <c r="D1507" s="83">
        <f>'data '!P1508</f>
        <v>0</v>
      </c>
      <c r="E1507" s="83">
        <f t="shared" si="3"/>
        <v>0</v>
      </c>
      <c r="F1507" s="83">
        <f>'data '!U1508</f>
        <v>0</v>
      </c>
      <c r="G1507" s="83">
        <f t="shared" si="2"/>
        <v>0</v>
      </c>
    </row>
    <row r="1508" ht="12.75" customHeight="1">
      <c r="A1508" s="78">
        <f>'data '!A1509</f>
        <v>40333</v>
      </c>
      <c r="B1508" s="83">
        <f>'data '!K1509</f>
        <v>484.4666522</v>
      </c>
      <c r="C1508" s="83">
        <f t="shared" si="1"/>
        <v>484.4666522</v>
      </c>
      <c r="D1508" s="83">
        <f>'data '!P1509</f>
        <v>0</v>
      </c>
      <c r="E1508" s="83">
        <f t="shared" si="3"/>
        <v>0</v>
      </c>
      <c r="F1508" s="83">
        <f>'data '!U1509</f>
        <v>0</v>
      </c>
      <c r="G1508" s="83">
        <f t="shared" si="2"/>
        <v>0</v>
      </c>
    </row>
    <row r="1509" ht="12.75" customHeight="1">
      <c r="A1509" s="78">
        <f>'data '!A1510</f>
        <v>40336</v>
      </c>
      <c r="B1509" s="83">
        <f>'data '!K1510</f>
        <v>484.4666522</v>
      </c>
      <c r="C1509" s="83">
        <f t="shared" si="1"/>
        <v>484.4666522</v>
      </c>
      <c r="D1509" s="83">
        <f>'data '!P1510</f>
        <v>2301.341589</v>
      </c>
      <c r="E1509" s="83">
        <f t="shared" si="3"/>
        <v>2301.341589</v>
      </c>
      <c r="F1509" s="83">
        <f>'data '!U1510</f>
        <v>0</v>
      </c>
      <c r="G1509" s="83">
        <f t="shared" si="2"/>
        <v>0</v>
      </c>
    </row>
    <row r="1510" ht="12.75" customHeight="1">
      <c r="A1510" s="78">
        <f>'data '!A1511</f>
        <v>40337</v>
      </c>
      <c r="B1510" s="83">
        <f>'data '!K1511</f>
        <v>484.4666522</v>
      </c>
      <c r="C1510" s="83">
        <f t="shared" si="1"/>
        <v>484.4666522</v>
      </c>
      <c r="D1510" s="83">
        <f>'data '!P1511</f>
        <v>0</v>
      </c>
      <c r="E1510" s="83">
        <f t="shared" si="3"/>
        <v>0</v>
      </c>
      <c r="F1510" s="83">
        <f>'data '!U1511</f>
        <v>0</v>
      </c>
      <c r="G1510" s="83">
        <f t="shared" si="2"/>
        <v>0</v>
      </c>
    </row>
    <row r="1511" ht="12.75" customHeight="1">
      <c r="A1511" s="78">
        <f>'data '!A1512</f>
        <v>40338</v>
      </c>
      <c r="B1511" s="83">
        <f>'data '!K1512</f>
        <v>484.4666522</v>
      </c>
      <c r="C1511" s="83">
        <f t="shared" si="1"/>
        <v>484.4666522</v>
      </c>
      <c r="D1511" s="83">
        <f>'data '!P1512</f>
        <v>0</v>
      </c>
      <c r="E1511" s="83">
        <f t="shared" si="3"/>
        <v>0</v>
      </c>
      <c r="F1511" s="83">
        <f>'data '!U1512</f>
        <v>0</v>
      </c>
      <c r="G1511" s="83">
        <f t="shared" si="2"/>
        <v>0</v>
      </c>
    </row>
    <row r="1512" ht="12.75" customHeight="1">
      <c r="A1512" s="78">
        <f>'data '!A1513</f>
        <v>40339</v>
      </c>
      <c r="B1512" s="83">
        <f>'data '!K1513</f>
        <v>484.4666522</v>
      </c>
      <c r="C1512" s="83">
        <f t="shared" si="1"/>
        <v>484.4666522</v>
      </c>
      <c r="D1512" s="83">
        <f>'data '!P1513</f>
        <v>0</v>
      </c>
      <c r="E1512" s="83">
        <f t="shared" si="3"/>
        <v>0</v>
      </c>
      <c r="F1512" s="83">
        <f>'data '!U1513</f>
        <v>0</v>
      </c>
      <c r="G1512" s="83">
        <f t="shared" si="2"/>
        <v>0</v>
      </c>
    </row>
    <row r="1513" ht="12.75" customHeight="1">
      <c r="A1513" s="78">
        <f>'data '!A1514</f>
        <v>40340</v>
      </c>
      <c r="B1513" s="83">
        <f>'data '!K1514</f>
        <v>484.4666522</v>
      </c>
      <c r="C1513" s="83">
        <f t="shared" si="1"/>
        <v>484.4666522</v>
      </c>
      <c r="D1513" s="83">
        <f>'data '!P1514</f>
        <v>0</v>
      </c>
      <c r="E1513" s="83">
        <f t="shared" si="3"/>
        <v>0</v>
      </c>
      <c r="F1513" s="83">
        <f>'data '!U1514</f>
        <v>0</v>
      </c>
      <c r="G1513" s="83">
        <f t="shared" si="2"/>
        <v>0</v>
      </c>
    </row>
    <row r="1514" ht="12.75" customHeight="1">
      <c r="A1514" s="78">
        <f>'data '!A1515</f>
        <v>40343</v>
      </c>
      <c r="B1514" s="83">
        <f>'data '!K1515</f>
        <v>484.4666522</v>
      </c>
      <c r="C1514" s="83">
        <f t="shared" si="1"/>
        <v>484.4666522</v>
      </c>
      <c r="D1514" s="83">
        <f>'data '!P1515</f>
        <v>2301.341589</v>
      </c>
      <c r="E1514" s="83">
        <f t="shared" si="3"/>
        <v>2301.341589</v>
      </c>
      <c r="F1514" s="83">
        <f>'data '!U1515</f>
        <v>0</v>
      </c>
      <c r="G1514" s="83">
        <f t="shared" si="2"/>
        <v>0</v>
      </c>
    </row>
    <row r="1515" ht="12.75" customHeight="1">
      <c r="A1515" s="78">
        <f>'data '!A1516</f>
        <v>40344</v>
      </c>
      <c r="B1515" s="83">
        <f>'data '!K1516</f>
        <v>484.4666522</v>
      </c>
      <c r="C1515" s="83">
        <f t="shared" si="1"/>
        <v>484.4666522</v>
      </c>
      <c r="D1515" s="83">
        <f>'data '!P1516</f>
        <v>0</v>
      </c>
      <c r="E1515" s="83">
        <f t="shared" si="3"/>
        <v>0</v>
      </c>
      <c r="F1515" s="83">
        <f>'data '!U1516</f>
        <v>0</v>
      </c>
      <c r="G1515" s="83">
        <f t="shared" si="2"/>
        <v>0</v>
      </c>
    </row>
    <row r="1516" ht="12.75" customHeight="1">
      <c r="A1516" s="78">
        <f>'data '!A1517</f>
        <v>40345</v>
      </c>
      <c r="B1516" s="83">
        <f>'data '!K1517</f>
        <v>484.4666522</v>
      </c>
      <c r="C1516" s="83">
        <f t="shared" si="1"/>
        <v>484.4666522</v>
      </c>
      <c r="D1516" s="83">
        <f>'data '!P1517</f>
        <v>0</v>
      </c>
      <c r="E1516" s="83">
        <f t="shared" si="3"/>
        <v>0</v>
      </c>
      <c r="F1516" s="83">
        <f>'data '!U1517</f>
        <v>0</v>
      </c>
      <c r="G1516" s="83">
        <f t="shared" si="2"/>
        <v>0</v>
      </c>
    </row>
    <row r="1517" ht="12.75" customHeight="1">
      <c r="A1517" s="78">
        <f>'data '!A1518</f>
        <v>40346</v>
      </c>
      <c r="B1517" s="83">
        <f>'data '!K1518</f>
        <v>484.4666522</v>
      </c>
      <c r="C1517" s="83">
        <f t="shared" si="1"/>
        <v>484.4666522</v>
      </c>
      <c r="D1517" s="83">
        <f>'data '!P1518</f>
        <v>0</v>
      </c>
      <c r="E1517" s="83">
        <f t="shared" si="3"/>
        <v>0</v>
      </c>
      <c r="F1517" s="83">
        <f>'data '!U1518</f>
        <v>0</v>
      </c>
      <c r="G1517" s="83">
        <f t="shared" si="2"/>
        <v>0</v>
      </c>
    </row>
    <row r="1518" ht="12.75" customHeight="1">
      <c r="A1518" s="78">
        <f>'data '!A1519</f>
        <v>40347</v>
      </c>
      <c r="B1518" s="83">
        <f>'data '!K1519</f>
        <v>484.4666522</v>
      </c>
      <c r="C1518" s="83">
        <f t="shared" si="1"/>
        <v>484.4666522</v>
      </c>
      <c r="D1518" s="83">
        <f>'data '!P1519</f>
        <v>0</v>
      </c>
      <c r="E1518" s="83">
        <f t="shared" si="3"/>
        <v>0</v>
      </c>
      <c r="F1518" s="83">
        <f>'data '!U1519</f>
        <v>0</v>
      </c>
      <c r="G1518" s="83">
        <f t="shared" si="2"/>
        <v>0</v>
      </c>
    </row>
    <row r="1519" ht="12.75" customHeight="1">
      <c r="A1519" s="78">
        <f>'data '!A1520</f>
        <v>40350</v>
      </c>
      <c r="B1519" s="83">
        <f>'data '!K1520</f>
        <v>484.4666522</v>
      </c>
      <c r="C1519" s="83">
        <f t="shared" si="1"/>
        <v>484.4666522</v>
      </c>
      <c r="D1519" s="83">
        <f>'data '!P1520</f>
        <v>2301.341589</v>
      </c>
      <c r="E1519" s="83">
        <f t="shared" si="3"/>
        <v>2301.341589</v>
      </c>
      <c r="F1519" s="83">
        <f>'data '!U1520</f>
        <v>0</v>
      </c>
      <c r="G1519" s="83">
        <f t="shared" si="2"/>
        <v>0</v>
      </c>
    </row>
    <row r="1520" ht="12.75" customHeight="1">
      <c r="A1520" s="78">
        <f>'data '!A1521</f>
        <v>40351</v>
      </c>
      <c r="B1520" s="83">
        <f>'data '!K1521</f>
        <v>484.4666522</v>
      </c>
      <c r="C1520" s="83">
        <f t="shared" si="1"/>
        <v>484.4666522</v>
      </c>
      <c r="D1520" s="83">
        <f>'data '!P1521</f>
        <v>0</v>
      </c>
      <c r="E1520" s="83">
        <f t="shared" si="3"/>
        <v>0</v>
      </c>
      <c r="F1520" s="83">
        <f>'data '!U1521</f>
        <v>0</v>
      </c>
      <c r="G1520" s="83">
        <f t="shared" si="2"/>
        <v>0</v>
      </c>
    </row>
    <row r="1521" ht="12.75" customHeight="1">
      <c r="A1521" s="78">
        <f>'data '!A1522</f>
        <v>40352</v>
      </c>
      <c r="B1521" s="83">
        <f>'data '!K1522</f>
        <v>484.4666522</v>
      </c>
      <c r="C1521" s="83">
        <f t="shared" si="1"/>
        <v>484.4666522</v>
      </c>
      <c r="D1521" s="83">
        <f>'data '!P1522</f>
        <v>0</v>
      </c>
      <c r="E1521" s="83">
        <f t="shared" si="3"/>
        <v>0</v>
      </c>
      <c r="F1521" s="83">
        <f>'data '!U1522</f>
        <v>0</v>
      </c>
      <c r="G1521" s="83">
        <f t="shared" si="2"/>
        <v>0</v>
      </c>
    </row>
    <row r="1522" ht="12.75" customHeight="1">
      <c r="A1522" s="78">
        <f>'data '!A1523</f>
        <v>40353</v>
      </c>
      <c r="B1522" s="83">
        <f>'data '!K1523</f>
        <v>484.4666522</v>
      </c>
      <c r="C1522" s="83">
        <f t="shared" si="1"/>
        <v>484.4666522</v>
      </c>
      <c r="D1522" s="83">
        <f>'data '!P1523</f>
        <v>0</v>
      </c>
      <c r="E1522" s="83">
        <f t="shared" si="3"/>
        <v>0</v>
      </c>
      <c r="F1522" s="83">
        <f>'data '!U1523</f>
        <v>0</v>
      </c>
      <c r="G1522" s="83">
        <f t="shared" si="2"/>
        <v>0</v>
      </c>
    </row>
    <row r="1523" ht="12.75" customHeight="1">
      <c r="A1523" s="78">
        <f>'data '!A1524</f>
        <v>40354</v>
      </c>
      <c r="B1523" s="83">
        <f>'data '!K1524</f>
        <v>484.4666522</v>
      </c>
      <c r="C1523" s="83">
        <f t="shared" si="1"/>
        <v>484.4666522</v>
      </c>
      <c r="D1523" s="83">
        <f>'data '!P1524</f>
        <v>0</v>
      </c>
      <c r="E1523" s="83">
        <f t="shared" si="3"/>
        <v>0</v>
      </c>
      <c r="F1523" s="83">
        <f>'data '!U1524</f>
        <v>0</v>
      </c>
      <c r="G1523" s="83">
        <f t="shared" si="2"/>
        <v>0</v>
      </c>
    </row>
    <row r="1524" ht="12.75" customHeight="1">
      <c r="A1524" s="78">
        <f>'data '!A1525</f>
        <v>40357</v>
      </c>
      <c r="B1524" s="83">
        <f>'data '!K1525</f>
        <v>484.4666522</v>
      </c>
      <c r="C1524" s="83">
        <f t="shared" si="1"/>
        <v>484.4666522</v>
      </c>
      <c r="D1524" s="83">
        <f>'data '!P1525</f>
        <v>2301.341589</v>
      </c>
      <c r="E1524" s="83">
        <f t="shared" si="3"/>
        <v>2301.341589</v>
      </c>
      <c r="F1524" s="83">
        <f>'data '!U1525</f>
        <v>0</v>
      </c>
      <c r="G1524" s="83">
        <f t="shared" si="2"/>
        <v>0</v>
      </c>
    </row>
    <row r="1525" ht="12.75" customHeight="1">
      <c r="A1525" s="78">
        <f>'data '!A1526</f>
        <v>40358</v>
      </c>
      <c r="B1525" s="83">
        <f>'data '!K1526</f>
        <v>484.4666522</v>
      </c>
      <c r="C1525" s="83">
        <f t="shared" si="1"/>
        <v>484.4666522</v>
      </c>
      <c r="D1525" s="83">
        <f>'data '!P1526</f>
        <v>0</v>
      </c>
      <c r="E1525" s="83">
        <f t="shared" si="3"/>
        <v>0</v>
      </c>
      <c r="F1525" s="83">
        <f>'data '!U1526</f>
        <v>0</v>
      </c>
      <c r="G1525" s="83">
        <f t="shared" si="2"/>
        <v>0</v>
      </c>
    </row>
    <row r="1526" ht="12.75" customHeight="1">
      <c r="A1526" s="78">
        <f>'data '!A1527</f>
        <v>40359</v>
      </c>
      <c r="B1526" s="83">
        <f>'data '!K1527</f>
        <v>484.4666522</v>
      </c>
      <c r="C1526" s="83">
        <f t="shared" si="1"/>
        <v>484.4666522</v>
      </c>
      <c r="D1526" s="83">
        <f>'data '!P1527</f>
        <v>0</v>
      </c>
      <c r="E1526" s="83">
        <f t="shared" si="3"/>
        <v>0</v>
      </c>
      <c r="F1526" s="83">
        <f>'data '!U1527</f>
        <v>0</v>
      </c>
      <c r="G1526" s="83">
        <f t="shared" si="2"/>
        <v>0</v>
      </c>
    </row>
    <row r="1527" ht="12.75" customHeight="1">
      <c r="A1527" s="78">
        <f>'data '!A1528</f>
        <v>40360</v>
      </c>
      <c r="B1527" s="83">
        <f>'data '!K1528</f>
        <v>484.4666522</v>
      </c>
      <c r="C1527" s="83">
        <f t="shared" si="1"/>
        <v>484.4666522</v>
      </c>
      <c r="D1527" s="83">
        <f>'data '!P1528</f>
        <v>0</v>
      </c>
      <c r="E1527" s="83">
        <f t="shared" si="3"/>
        <v>0</v>
      </c>
      <c r="F1527" s="83">
        <f>'data '!U1528</f>
        <v>10000</v>
      </c>
      <c r="G1527" s="83">
        <f t="shared" si="2"/>
        <v>10000</v>
      </c>
    </row>
    <row r="1528" ht="12.75" customHeight="1">
      <c r="A1528" s="78">
        <f>'data '!A1529</f>
        <v>40361</v>
      </c>
      <c r="B1528" s="83">
        <f>'data '!K1529</f>
        <v>484.4666522</v>
      </c>
      <c r="C1528" s="83">
        <f t="shared" si="1"/>
        <v>484.4666522</v>
      </c>
      <c r="D1528" s="83">
        <f>'data '!P1529</f>
        <v>0</v>
      </c>
      <c r="E1528" s="83">
        <f t="shared" si="3"/>
        <v>0</v>
      </c>
      <c r="F1528" s="83">
        <f>'data '!U1529</f>
        <v>0</v>
      </c>
      <c r="G1528" s="83">
        <f t="shared" si="2"/>
        <v>0</v>
      </c>
    </row>
    <row r="1529" ht="12.75" customHeight="1">
      <c r="A1529" s="78">
        <f>'data '!A1530</f>
        <v>40364</v>
      </c>
      <c r="B1529" s="83">
        <f>'data '!K1530</f>
        <v>484.4666522</v>
      </c>
      <c r="C1529" s="83">
        <f t="shared" si="1"/>
        <v>484.4666522</v>
      </c>
      <c r="D1529" s="83">
        <f>'data '!P1530</f>
        <v>2301.341589</v>
      </c>
      <c r="E1529" s="83">
        <f t="shared" si="3"/>
        <v>2301.341589</v>
      </c>
      <c r="F1529" s="83">
        <f>'data '!U1530</f>
        <v>0</v>
      </c>
      <c r="G1529" s="83">
        <f t="shared" si="2"/>
        <v>0</v>
      </c>
    </row>
    <row r="1530" ht="12.75" customHeight="1">
      <c r="A1530" s="78">
        <f>'data '!A1531</f>
        <v>40365</v>
      </c>
      <c r="B1530" s="83">
        <f>'data '!K1531</f>
        <v>484.4666522</v>
      </c>
      <c r="C1530" s="83">
        <f t="shared" si="1"/>
        <v>484.4666522</v>
      </c>
      <c r="D1530" s="83">
        <f>'data '!P1531</f>
        <v>0</v>
      </c>
      <c r="E1530" s="83">
        <f t="shared" si="3"/>
        <v>0</v>
      </c>
      <c r="F1530" s="83">
        <f>'data '!U1531</f>
        <v>0</v>
      </c>
      <c r="G1530" s="83">
        <f t="shared" si="2"/>
        <v>0</v>
      </c>
    </row>
    <row r="1531" ht="12.75" customHeight="1">
      <c r="A1531" s="78">
        <f>'data '!A1532</f>
        <v>40366</v>
      </c>
      <c r="B1531" s="83">
        <f>'data '!K1532</f>
        <v>484.4666522</v>
      </c>
      <c r="C1531" s="83">
        <f t="shared" si="1"/>
        <v>484.4666522</v>
      </c>
      <c r="D1531" s="83">
        <f>'data '!P1532</f>
        <v>0</v>
      </c>
      <c r="E1531" s="83">
        <f t="shared" si="3"/>
        <v>0</v>
      </c>
      <c r="F1531" s="83">
        <f>'data '!U1532</f>
        <v>0</v>
      </c>
      <c r="G1531" s="83">
        <f t="shared" si="2"/>
        <v>0</v>
      </c>
    </row>
    <row r="1532" ht="12.75" customHeight="1">
      <c r="A1532" s="78">
        <f>'data '!A1533</f>
        <v>40367</v>
      </c>
      <c r="B1532" s="83">
        <f>'data '!K1533</f>
        <v>484.4666522</v>
      </c>
      <c r="C1532" s="83">
        <f t="shared" si="1"/>
        <v>484.4666522</v>
      </c>
      <c r="D1532" s="83">
        <f>'data '!P1533</f>
        <v>0</v>
      </c>
      <c r="E1532" s="83">
        <f t="shared" si="3"/>
        <v>0</v>
      </c>
      <c r="F1532" s="83">
        <f>'data '!U1533</f>
        <v>0</v>
      </c>
      <c r="G1532" s="83">
        <f t="shared" si="2"/>
        <v>0</v>
      </c>
    </row>
    <row r="1533" ht="12.75" customHeight="1">
      <c r="A1533" s="78">
        <f>'data '!A1534</f>
        <v>40368</v>
      </c>
      <c r="B1533" s="83">
        <f>'data '!K1534</f>
        <v>484.4666522</v>
      </c>
      <c r="C1533" s="83">
        <f t="shared" si="1"/>
        <v>484.4666522</v>
      </c>
      <c r="D1533" s="83">
        <f>'data '!P1534</f>
        <v>0</v>
      </c>
      <c r="E1533" s="83">
        <f t="shared" si="3"/>
        <v>0</v>
      </c>
      <c r="F1533" s="83">
        <f>'data '!U1534</f>
        <v>0</v>
      </c>
      <c r="G1533" s="83">
        <f t="shared" si="2"/>
        <v>0</v>
      </c>
    </row>
    <row r="1534" ht="12.75" customHeight="1">
      <c r="A1534" s="78">
        <f>'data '!A1535</f>
        <v>40371</v>
      </c>
      <c r="B1534" s="83">
        <f>'data '!K1535</f>
        <v>484.4666522</v>
      </c>
      <c r="C1534" s="83">
        <f t="shared" si="1"/>
        <v>484.4666522</v>
      </c>
      <c r="D1534" s="83">
        <f>'data '!P1535</f>
        <v>2301.341589</v>
      </c>
      <c r="E1534" s="83">
        <f t="shared" si="3"/>
        <v>2301.341589</v>
      </c>
      <c r="F1534" s="83">
        <f>'data '!U1535</f>
        <v>0</v>
      </c>
      <c r="G1534" s="83">
        <f t="shared" si="2"/>
        <v>0</v>
      </c>
    </row>
    <row r="1535" ht="12.75" customHeight="1">
      <c r="A1535" s="78">
        <f>'data '!A1536</f>
        <v>40372</v>
      </c>
      <c r="B1535" s="83">
        <f>'data '!K1536</f>
        <v>484.4666522</v>
      </c>
      <c r="C1535" s="83">
        <f t="shared" si="1"/>
        <v>484.4666522</v>
      </c>
      <c r="D1535" s="83">
        <f>'data '!P1536</f>
        <v>0</v>
      </c>
      <c r="E1535" s="83">
        <f t="shared" si="3"/>
        <v>0</v>
      </c>
      <c r="F1535" s="83">
        <f>'data '!U1536</f>
        <v>0</v>
      </c>
      <c r="G1535" s="83">
        <f t="shared" si="2"/>
        <v>0</v>
      </c>
    </row>
    <row r="1536" ht="12.75" customHeight="1">
      <c r="A1536" s="78">
        <f>'data '!A1537</f>
        <v>40373</v>
      </c>
      <c r="B1536" s="83">
        <f>'data '!K1537</f>
        <v>484.4666522</v>
      </c>
      <c r="C1536" s="83">
        <f t="shared" si="1"/>
        <v>484.4666522</v>
      </c>
      <c r="D1536" s="83">
        <f>'data '!P1537</f>
        <v>0</v>
      </c>
      <c r="E1536" s="83">
        <f t="shared" si="3"/>
        <v>0</v>
      </c>
      <c r="F1536" s="83">
        <f>'data '!U1537</f>
        <v>0</v>
      </c>
      <c r="G1536" s="83">
        <f t="shared" si="2"/>
        <v>0</v>
      </c>
    </row>
    <row r="1537" ht="12.75" customHeight="1">
      <c r="A1537" s="78">
        <f>'data '!A1538</f>
        <v>40374</v>
      </c>
      <c r="B1537" s="83">
        <f>'data '!K1538</f>
        <v>484.4666522</v>
      </c>
      <c r="C1537" s="83">
        <f t="shared" si="1"/>
        <v>484.4666522</v>
      </c>
      <c r="D1537" s="83">
        <f>'data '!P1538</f>
        <v>0</v>
      </c>
      <c r="E1537" s="83">
        <f t="shared" si="3"/>
        <v>0</v>
      </c>
      <c r="F1537" s="83">
        <f>'data '!U1538</f>
        <v>0</v>
      </c>
      <c r="G1537" s="83">
        <f t="shared" si="2"/>
        <v>0</v>
      </c>
    </row>
    <row r="1538" ht="12.75" customHeight="1">
      <c r="A1538" s="78">
        <f>'data '!A1539</f>
        <v>40375</v>
      </c>
      <c r="B1538" s="83">
        <f>'data '!K1539</f>
        <v>484.4666522</v>
      </c>
      <c r="C1538" s="83">
        <f t="shared" si="1"/>
        <v>484.4666522</v>
      </c>
      <c r="D1538" s="83">
        <f>'data '!P1539</f>
        <v>0</v>
      </c>
      <c r="E1538" s="83">
        <f t="shared" si="3"/>
        <v>0</v>
      </c>
      <c r="F1538" s="83">
        <f>'data '!U1539</f>
        <v>0</v>
      </c>
      <c r="G1538" s="83">
        <f t="shared" si="2"/>
        <v>0</v>
      </c>
    </row>
    <row r="1539" ht="12.75" customHeight="1">
      <c r="A1539" s="78">
        <f>'data '!A1540</f>
        <v>40378</v>
      </c>
      <c r="B1539" s="83">
        <f>'data '!K1540</f>
        <v>484.4666522</v>
      </c>
      <c r="C1539" s="83">
        <f t="shared" si="1"/>
        <v>484.4666522</v>
      </c>
      <c r="D1539" s="83">
        <f>'data '!P1540</f>
        <v>2301.341589</v>
      </c>
      <c r="E1539" s="83">
        <f t="shared" si="3"/>
        <v>2301.341589</v>
      </c>
      <c r="F1539" s="83">
        <f>'data '!U1540</f>
        <v>0</v>
      </c>
      <c r="G1539" s="83">
        <f t="shared" si="2"/>
        <v>0</v>
      </c>
    </row>
    <row r="1540" ht="12.75" customHeight="1">
      <c r="A1540" s="78">
        <f>'data '!A1541</f>
        <v>40379</v>
      </c>
      <c r="B1540" s="83">
        <f>'data '!K1541</f>
        <v>484.4666522</v>
      </c>
      <c r="C1540" s="83">
        <f t="shared" si="1"/>
        <v>484.4666522</v>
      </c>
      <c r="D1540" s="83">
        <f>'data '!P1541</f>
        <v>0</v>
      </c>
      <c r="E1540" s="83">
        <f t="shared" si="3"/>
        <v>0</v>
      </c>
      <c r="F1540" s="83">
        <f>'data '!U1541</f>
        <v>0</v>
      </c>
      <c r="G1540" s="83">
        <f t="shared" si="2"/>
        <v>0</v>
      </c>
    </row>
    <row r="1541" ht="12.75" customHeight="1">
      <c r="A1541" s="78">
        <f>'data '!A1542</f>
        <v>40380</v>
      </c>
      <c r="B1541" s="83">
        <f>'data '!K1542</f>
        <v>484.4666522</v>
      </c>
      <c r="C1541" s="83">
        <f t="shared" si="1"/>
        <v>484.4666522</v>
      </c>
      <c r="D1541" s="83">
        <f>'data '!P1542</f>
        <v>0</v>
      </c>
      <c r="E1541" s="83">
        <f t="shared" si="3"/>
        <v>0</v>
      </c>
      <c r="F1541" s="83">
        <f>'data '!U1542</f>
        <v>0</v>
      </c>
      <c r="G1541" s="83">
        <f t="shared" si="2"/>
        <v>0</v>
      </c>
    </row>
    <row r="1542" ht="12.75" customHeight="1">
      <c r="A1542" s="78">
        <f>'data '!A1543</f>
        <v>40381</v>
      </c>
      <c r="B1542" s="83">
        <f>'data '!K1543</f>
        <v>484.4666522</v>
      </c>
      <c r="C1542" s="83">
        <f t="shared" si="1"/>
        <v>484.4666522</v>
      </c>
      <c r="D1542" s="83">
        <f>'data '!P1543</f>
        <v>0</v>
      </c>
      <c r="E1542" s="83">
        <f t="shared" si="3"/>
        <v>0</v>
      </c>
      <c r="F1542" s="83">
        <f>'data '!U1543</f>
        <v>0</v>
      </c>
      <c r="G1542" s="83">
        <f t="shared" si="2"/>
        <v>0</v>
      </c>
    </row>
    <row r="1543" ht="12.75" customHeight="1">
      <c r="A1543" s="78">
        <f>'data '!A1544</f>
        <v>40382</v>
      </c>
      <c r="B1543" s="83">
        <f>'data '!K1544</f>
        <v>484.4666522</v>
      </c>
      <c r="C1543" s="83">
        <f t="shared" si="1"/>
        <v>484.4666522</v>
      </c>
      <c r="D1543" s="83">
        <f>'data '!P1544</f>
        <v>0</v>
      </c>
      <c r="E1543" s="83">
        <f t="shared" si="3"/>
        <v>0</v>
      </c>
      <c r="F1543" s="83">
        <f>'data '!U1544</f>
        <v>0</v>
      </c>
      <c r="G1543" s="83">
        <f t="shared" si="2"/>
        <v>0</v>
      </c>
    </row>
    <row r="1544" ht="12.75" customHeight="1">
      <c r="A1544" s="78">
        <f>'data '!A1545</f>
        <v>40385</v>
      </c>
      <c r="B1544" s="83">
        <f>'data '!K1545</f>
        <v>484.4666522</v>
      </c>
      <c r="C1544" s="83">
        <f t="shared" si="1"/>
        <v>484.4666522</v>
      </c>
      <c r="D1544" s="83">
        <f>'data '!P1545</f>
        <v>2301.341589</v>
      </c>
      <c r="E1544" s="83">
        <f t="shared" si="3"/>
        <v>2301.341589</v>
      </c>
      <c r="F1544" s="83">
        <f>'data '!U1545</f>
        <v>0</v>
      </c>
      <c r="G1544" s="83">
        <f t="shared" si="2"/>
        <v>0</v>
      </c>
    </row>
    <row r="1545" ht="12.75" customHeight="1">
      <c r="A1545" s="78">
        <f>'data '!A1546</f>
        <v>40386</v>
      </c>
      <c r="B1545" s="83">
        <f>'data '!K1546</f>
        <v>484.4666522</v>
      </c>
      <c r="C1545" s="83">
        <f t="shared" si="1"/>
        <v>484.4666522</v>
      </c>
      <c r="D1545" s="83">
        <f>'data '!P1546</f>
        <v>0</v>
      </c>
      <c r="E1545" s="83">
        <f t="shared" si="3"/>
        <v>0</v>
      </c>
      <c r="F1545" s="83">
        <f>'data '!U1546</f>
        <v>0</v>
      </c>
      <c r="G1545" s="83">
        <f t="shared" si="2"/>
        <v>0</v>
      </c>
    </row>
    <row r="1546" ht="12.75" customHeight="1">
      <c r="A1546" s="78">
        <f>'data '!A1547</f>
        <v>40387</v>
      </c>
      <c r="B1546" s="83">
        <f>'data '!K1547</f>
        <v>484.4666522</v>
      </c>
      <c r="C1546" s="83">
        <f t="shared" si="1"/>
        <v>484.4666522</v>
      </c>
      <c r="D1546" s="83">
        <f>'data '!P1547</f>
        <v>0</v>
      </c>
      <c r="E1546" s="83">
        <f t="shared" si="3"/>
        <v>0</v>
      </c>
      <c r="F1546" s="83">
        <f>'data '!U1547</f>
        <v>0</v>
      </c>
      <c r="G1546" s="83">
        <f t="shared" si="2"/>
        <v>0</v>
      </c>
    </row>
    <row r="1547" ht="12.75" customHeight="1">
      <c r="A1547" s="78">
        <f>'data '!A1548</f>
        <v>40388</v>
      </c>
      <c r="B1547" s="83">
        <f>'data '!K1548</f>
        <v>484.4666522</v>
      </c>
      <c r="C1547" s="83">
        <f t="shared" si="1"/>
        <v>484.4666522</v>
      </c>
      <c r="D1547" s="83">
        <f>'data '!P1548</f>
        <v>0</v>
      </c>
      <c r="E1547" s="83">
        <f t="shared" si="3"/>
        <v>0</v>
      </c>
      <c r="F1547" s="83">
        <f>'data '!U1548</f>
        <v>0</v>
      </c>
      <c r="G1547" s="83">
        <f t="shared" si="2"/>
        <v>0</v>
      </c>
    </row>
    <row r="1548" ht="12.75" customHeight="1">
      <c r="A1548" s="78">
        <f>'data '!A1549</f>
        <v>40389</v>
      </c>
      <c r="B1548" s="83">
        <f>'data '!K1549</f>
        <v>484.4666522</v>
      </c>
      <c r="C1548" s="83">
        <f t="shared" si="1"/>
        <v>484.4666522</v>
      </c>
      <c r="D1548" s="83">
        <f>'data '!P1549</f>
        <v>0</v>
      </c>
      <c r="E1548" s="83">
        <f t="shared" si="3"/>
        <v>0</v>
      </c>
      <c r="F1548" s="83">
        <f>'data '!U1549</f>
        <v>0</v>
      </c>
      <c r="G1548" s="83">
        <f t="shared" si="2"/>
        <v>0</v>
      </c>
    </row>
    <row r="1549" ht="12.75" customHeight="1">
      <c r="A1549" s="78">
        <f>'data '!A1550</f>
        <v>40392</v>
      </c>
      <c r="B1549" s="83">
        <f>'data '!K1550</f>
        <v>484.4666522</v>
      </c>
      <c r="C1549" s="83">
        <f t="shared" si="1"/>
        <v>484.4666522</v>
      </c>
      <c r="D1549" s="83">
        <f>'data '!P1550</f>
        <v>2301.341589</v>
      </c>
      <c r="E1549" s="83">
        <f t="shared" si="3"/>
        <v>2301.341589</v>
      </c>
      <c r="F1549" s="83">
        <f>'data '!U1550</f>
        <v>10000</v>
      </c>
      <c r="G1549" s="83">
        <f t="shared" si="2"/>
        <v>10000</v>
      </c>
    </row>
    <row r="1550" ht="12.75" customHeight="1">
      <c r="A1550" s="78">
        <f>'data '!A1551</f>
        <v>40393</v>
      </c>
      <c r="B1550" s="83">
        <f>'data '!K1551</f>
        <v>484.4666522</v>
      </c>
      <c r="C1550" s="83">
        <f t="shared" si="1"/>
        <v>484.4666522</v>
      </c>
      <c r="D1550" s="83">
        <f>'data '!P1551</f>
        <v>0</v>
      </c>
      <c r="E1550" s="83">
        <f t="shared" si="3"/>
        <v>0</v>
      </c>
      <c r="F1550" s="83">
        <f>'data '!U1551</f>
        <v>0</v>
      </c>
      <c r="G1550" s="83">
        <f t="shared" si="2"/>
        <v>0</v>
      </c>
    </row>
    <row r="1551" ht="12.75" customHeight="1">
      <c r="A1551" s="78">
        <f>'data '!A1552</f>
        <v>40394</v>
      </c>
      <c r="B1551" s="83">
        <f>'data '!K1552</f>
        <v>484.4666522</v>
      </c>
      <c r="C1551" s="83">
        <f t="shared" si="1"/>
        <v>484.4666522</v>
      </c>
      <c r="D1551" s="83">
        <f>'data '!P1552</f>
        <v>0</v>
      </c>
      <c r="E1551" s="83">
        <f t="shared" si="3"/>
        <v>0</v>
      </c>
      <c r="F1551" s="83">
        <f>'data '!U1552</f>
        <v>0</v>
      </c>
      <c r="G1551" s="83">
        <f t="shared" si="2"/>
        <v>0</v>
      </c>
    </row>
    <row r="1552" ht="12.75" customHeight="1">
      <c r="A1552" s="78">
        <f>'data '!A1553</f>
        <v>40395</v>
      </c>
      <c r="B1552" s="83">
        <f>'data '!K1553</f>
        <v>484.4666522</v>
      </c>
      <c r="C1552" s="83">
        <f t="shared" si="1"/>
        <v>484.4666522</v>
      </c>
      <c r="D1552" s="83">
        <f>'data '!P1553</f>
        <v>0</v>
      </c>
      <c r="E1552" s="83">
        <f t="shared" si="3"/>
        <v>0</v>
      </c>
      <c r="F1552" s="83">
        <f>'data '!U1553</f>
        <v>0</v>
      </c>
      <c r="G1552" s="83">
        <f t="shared" si="2"/>
        <v>0</v>
      </c>
    </row>
    <row r="1553" ht="12.75" customHeight="1">
      <c r="A1553" s="78">
        <f>'data '!A1554</f>
        <v>40396</v>
      </c>
      <c r="B1553" s="83">
        <f>'data '!K1554</f>
        <v>484.4666522</v>
      </c>
      <c r="C1553" s="83">
        <f t="shared" si="1"/>
        <v>484.4666522</v>
      </c>
      <c r="D1553" s="83">
        <f>'data '!P1554</f>
        <v>0</v>
      </c>
      <c r="E1553" s="83">
        <f t="shared" si="3"/>
        <v>0</v>
      </c>
      <c r="F1553" s="83">
        <f>'data '!U1554</f>
        <v>0</v>
      </c>
      <c r="G1553" s="83">
        <f t="shared" si="2"/>
        <v>0</v>
      </c>
    </row>
    <row r="1554" ht="12.75" customHeight="1">
      <c r="A1554" s="78">
        <f>'data '!A1555</f>
        <v>40399</v>
      </c>
      <c r="B1554" s="83">
        <f>'data '!K1555</f>
        <v>484.4666522</v>
      </c>
      <c r="C1554" s="83">
        <f t="shared" si="1"/>
        <v>484.4666522</v>
      </c>
      <c r="D1554" s="83">
        <f>'data '!P1555</f>
        <v>2301.341589</v>
      </c>
      <c r="E1554" s="83">
        <f t="shared" si="3"/>
        <v>2301.341589</v>
      </c>
      <c r="F1554" s="83">
        <f>'data '!U1555</f>
        <v>0</v>
      </c>
      <c r="G1554" s="83">
        <f t="shared" si="2"/>
        <v>0</v>
      </c>
    </row>
    <row r="1555" ht="12.75" customHeight="1">
      <c r="A1555" s="78">
        <f>'data '!A1556</f>
        <v>40400</v>
      </c>
      <c r="B1555" s="83">
        <f>'data '!K1556</f>
        <v>484.4666522</v>
      </c>
      <c r="C1555" s="83">
        <f t="shared" si="1"/>
        <v>484.4666522</v>
      </c>
      <c r="D1555" s="83">
        <f>'data '!P1556</f>
        <v>0</v>
      </c>
      <c r="E1555" s="83">
        <f t="shared" si="3"/>
        <v>0</v>
      </c>
      <c r="F1555" s="83">
        <f>'data '!U1556</f>
        <v>0</v>
      </c>
      <c r="G1555" s="83">
        <f t="shared" si="2"/>
        <v>0</v>
      </c>
    </row>
    <row r="1556" ht="12.75" customHeight="1">
      <c r="A1556" s="78">
        <f>'data '!A1557</f>
        <v>40401</v>
      </c>
      <c r="B1556" s="83">
        <f>'data '!K1557</f>
        <v>484.4666522</v>
      </c>
      <c r="C1556" s="83">
        <f t="shared" si="1"/>
        <v>484.4666522</v>
      </c>
      <c r="D1556" s="83">
        <f>'data '!P1557</f>
        <v>0</v>
      </c>
      <c r="E1556" s="83">
        <f t="shared" si="3"/>
        <v>0</v>
      </c>
      <c r="F1556" s="83">
        <f>'data '!U1557</f>
        <v>0</v>
      </c>
      <c r="G1556" s="83">
        <f t="shared" si="2"/>
        <v>0</v>
      </c>
    </row>
    <row r="1557" ht="12.75" customHeight="1">
      <c r="A1557" s="78">
        <f>'data '!A1558</f>
        <v>40402</v>
      </c>
      <c r="B1557" s="83">
        <f>'data '!K1558</f>
        <v>484.4666522</v>
      </c>
      <c r="C1557" s="83">
        <f t="shared" si="1"/>
        <v>484.4666522</v>
      </c>
      <c r="D1557" s="83">
        <f>'data '!P1558</f>
        <v>0</v>
      </c>
      <c r="E1557" s="83">
        <f t="shared" si="3"/>
        <v>0</v>
      </c>
      <c r="F1557" s="83">
        <f>'data '!U1558</f>
        <v>0</v>
      </c>
      <c r="G1557" s="83">
        <f t="shared" si="2"/>
        <v>0</v>
      </c>
    </row>
    <row r="1558" ht="12.75" customHeight="1">
      <c r="A1558" s="78">
        <f>'data '!A1559</f>
        <v>40403</v>
      </c>
      <c r="B1558" s="83">
        <f>'data '!K1559</f>
        <v>484.4666522</v>
      </c>
      <c r="C1558" s="83">
        <f t="shared" si="1"/>
        <v>484.4666522</v>
      </c>
      <c r="D1558" s="83">
        <f>'data '!P1559</f>
        <v>0</v>
      </c>
      <c r="E1558" s="83">
        <f t="shared" si="3"/>
        <v>0</v>
      </c>
      <c r="F1558" s="83">
        <f>'data '!U1559</f>
        <v>0</v>
      </c>
      <c r="G1558" s="83">
        <f t="shared" si="2"/>
        <v>0</v>
      </c>
    </row>
    <row r="1559" ht="12.75" customHeight="1">
      <c r="A1559" s="78">
        <f>'data '!A1560</f>
        <v>40406</v>
      </c>
      <c r="B1559" s="83">
        <f>'data '!K1560</f>
        <v>484.4666522</v>
      </c>
      <c r="C1559" s="83">
        <f t="shared" si="1"/>
        <v>484.4666522</v>
      </c>
      <c r="D1559" s="83">
        <f>'data '!P1560</f>
        <v>2301.341589</v>
      </c>
      <c r="E1559" s="83">
        <f t="shared" si="3"/>
        <v>2301.341589</v>
      </c>
      <c r="F1559" s="83">
        <f>'data '!U1560</f>
        <v>0</v>
      </c>
      <c r="G1559" s="83">
        <f t="shared" si="2"/>
        <v>0</v>
      </c>
    </row>
    <row r="1560" ht="12.75" customHeight="1">
      <c r="A1560" s="78">
        <f>'data '!A1561</f>
        <v>40407</v>
      </c>
      <c r="B1560" s="83">
        <f>'data '!K1561</f>
        <v>484.4666522</v>
      </c>
      <c r="C1560" s="83">
        <f t="shared" si="1"/>
        <v>484.4666522</v>
      </c>
      <c r="D1560" s="83">
        <f>'data '!P1561</f>
        <v>0</v>
      </c>
      <c r="E1560" s="83">
        <f t="shared" si="3"/>
        <v>0</v>
      </c>
      <c r="F1560" s="83">
        <f>'data '!U1561</f>
        <v>0</v>
      </c>
      <c r="G1560" s="83">
        <f t="shared" si="2"/>
        <v>0</v>
      </c>
    </row>
    <row r="1561" ht="12.75" customHeight="1">
      <c r="A1561" s="78">
        <f>'data '!A1562</f>
        <v>40408</v>
      </c>
      <c r="B1561" s="83">
        <f>'data '!K1562</f>
        <v>484.4666522</v>
      </c>
      <c r="C1561" s="83">
        <f t="shared" si="1"/>
        <v>484.4666522</v>
      </c>
      <c r="D1561" s="83">
        <f>'data '!P1562</f>
        <v>0</v>
      </c>
      <c r="E1561" s="83">
        <f t="shared" si="3"/>
        <v>0</v>
      </c>
      <c r="F1561" s="83">
        <f>'data '!U1562</f>
        <v>0</v>
      </c>
      <c r="G1561" s="83">
        <f t="shared" si="2"/>
        <v>0</v>
      </c>
    </row>
    <row r="1562" ht="12.75" customHeight="1">
      <c r="A1562" s="78">
        <f>'data '!A1563</f>
        <v>40409</v>
      </c>
      <c r="B1562" s="83">
        <f>'data '!K1563</f>
        <v>484.4666522</v>
      </c>
      <c r="C1562" s="83">
        <f t="shared" si="1"/>
        <v>484.4666522</v>
      </c>
      <c r="D1562" s="83">
        <f>'data '!P1563</f>
        <v>0</v>
      </c>
      <c r="E1562" s="83">
        <f t="shared" si="3"/>
        <v>0</v>
      </c>
      <c r="F1562" s="83">
        <f>'data '!U1563</f>
        <v>0</v>
      </c>
      <c r="G1562" s="83">
        <f t="shared" si="2"/>
        <v>0</v>
      </c>
    </row>
    <row r="1563" ht="12.75" customHeight="1">
      <c r="A1563" s="78">
        <f>'data '!A1564</f>
        <v>40410</v>
      </c>
      <c r="B1563" s="83">
        <f>'data '!K1564</f>
        <v>484.4666522</v>
      </c>
      <c r="C1563" s="83">
        <f t="shared" si="1"/>
        <v>484.4666522</v>
      </c>
      <c r="D1563" s="83">
        <f>'data '!P1564</f>
        <v>0</v>
      </c>
      <c r="E1563" s="83">
        <f t="shared" si="3"/>
        <v>0</v>
      </c>
      <c r="F1563" s="83">
        <f>'data '!U1564</f>
        <v>0</v>
      </c>
      <c r="G1563" s="83">
        <f t="shared" si="2"/>
        <v>0</v>
      </c>
    </row>
    <row r="1564" ht="12.75" customHeight="1">
      <c r="A1564" s="78">
        <f>'data '!A1565</f>
        <v>40413</v>
      </c>
      <c r="B1564" s="83">
        <f>'data '!K1565</f>
        <v>484.4666522</v>
      </c>
      <c r="C1564" s="83">
        <f t="shared" si="1"/>
        <v>484.4666522</v>
      </c>
      <c r="D1564" s="83">
        <f>'data '!P1565</f>
        <v>2301.341589</v>
      </c>
      <c r="E1564" s="83">
        <f t="shared" si="3"/>
        <v>2301.341589</v>
      </c>
      <c r="F1564" s="83">
        <f>'data '!U1565</f>
        <v>0</v>
      </c>
      <c r="G1564" s="83">
        <f t="shared" si="2"/>
        <v>0</v>
      </c>
    </row>
    <row r="1565" ht="12.75" customHeight="1">
      <c r="A1565" s="78">
        <f>'data '!A1566</f>
        <v>40414</v>
      </c>
      <c r="B1565" s="83">
        <f>'data '!K1566</f>
        <v>484.4666522</v>
      </c>
      <c r="C1565" s="83">
        <f t="shared" si="1"/>
        <v>484.4666522</v>
      </c>
      <c r="D1565" s="83">
        <f>'data '!P1566</f>
        <v>0</v>
      </c>
      <c r="E1565" s="83">
        <f t="shared" si="3"/>
        <v>0</v>
      </c>
      <c r="F1565" s="83">
        <f>'data '!U1566</f>
        <v>0</v>
      </c>
      <c r="G1565" s="83">
        <f t="shared" si="2"/>
        <v>0</v>
      </c>
    </row>
    <row r="1566" ht="12.75" customHeight="1">
      <c r="A1566" s="78">
        <f>'data '!A1567</f>
        <v>40415</v>
      </c>
      <c r="B1566" s="83">
        <f>'data '!K1567</f>
        <v>484.4666522</v>
      </c>
      <c r="C1566" s="83">
        <f t="shared" si="1"/>
        <v>484.4666522</v>
      </c>
      <c r="D1566" s="83">
        <f>'data '!P1567</f>
        <v>0</v>
      </c>
      <c r="E1566" s="83">
        <f t="shared" si="3"/>
        <v>0</v>
      </c>
      <c r="F1566" s="83">
        <f>'data '!U1567</f>
        <v>0</v>
      </c>
      <c r="G1566" s="83">
        <f t="shared" si="2"/>
        <v>0</v>
      </c>
    </row>
    <row r="1567" ht="12.75" customHeight="1">
      <c r="A1567" s="78">
        <f>'data '!A1568</f>
        <v>40416</v>
      </c>
      <c r="B1567" s="83">
        <f>'data '!K1568</f>
        <v>484.4666522</v>
      </c>
      <c r="C1567" s="83">
        <f t="shared" si="1"/>
        <v>484.4666522</v>
      </c>
      <c r="D1567" s="83">
        <f>'data '!P1568</f>
        <v>0</v>
      </c>
      <c r="E1567" s="83">
        <f t="shared" si="3"/>
        <v>0</v>
      </c>
      <c r="F1567" s="83">
        <f>'data '!U1568</f>
        <v>0</v>
      </c>
      <c r="G1567" s="83">
        <f t="shared" si="2"/>
        <v>0</v>
      </c>
    </row>
    <row r="1568" ht="12.75" customHeight="1">
      <c r="A1568" s="78">
        <f>'data '!A1569</f>
        <v>40417</v>
      </c>
      <c r="B1568" s="83">
        <f>'data '!K1569</f>
        <v>484.4666522</v>
      </c>
      <c r="C1568" s="83">
        <f t="shared" si="1"/>
        <v>484.4666522</v>
      </c>
      <c r="D1568" s="83">
        <f>'data '!P1569</f>
        <v>0</v>
      </c>
      <c r="E1568" s="83">
        <f t="shared" si="3"/>
        <v>0</v>
      </c>
      <c r="F1568" s="83">
        <f>'data '!U1569</f>
        <v>0</v>
      </c>
      <c r="G1568" s="83">
        <f t="shared" si="2"/>
        <v>0</v>
      </c>
    </row>
    <row r="1569" ht="12.75" customHeight="1">
      <c r="A1569" s="78">
        <f>'data '!A1570</f>
        <v>40420</v>
      </c>
      <c r="B1569" s="83">
        <f>'data '!K1570</f>
        <v>484.4666522</v>
      </c>
      <c r="C1569" s="83">
        <f t="shared" si="1"/>
        <v>484.4666522</v>
      </c>
      <c r="D1569" s="83">
        <f>'data '!P1570</f>
        <v>2301.341589</v>
      </c>
      <c r="E1569" s="83">
        <f t="shared" si="3"/>
        <v>2301.341589</v>
      </c>
      <c r="F1569" s="83">
        <f>'data '!U1570</f>
        <v>0</v>
      </c>
      <c r="G1569" s="83">
        <f t="shared" si="2"/>
        <v>0</v>
      </c>
    </row>
    <row r="1570" ht="12.75" customHeight="1">
      <c r="A1570" s="78">
        <f>'data '!A1571</f>
        <v>40421</v>
      </c>
      <c r="B1570" s="83">
        <f>'data '!K1571</f>
        <v>484.4666522</v>
      </c>
      <c r="C1570" s="83">
        <f t="shared" si="1"/>
        <v>484.4666522</v>
      </c>
      <c r="D1570" s="83">
        <f>'data '!P1571</f>
        <v>0</v>
      </c>
      <c r="E1570" s="83">
        <f t="shared" si="3"/>
        <v>0</v>
      </c>
      <c r="F1570" s="83">
        <f>'data '!U1571</f>
        <v>0</v>
      </c>
      <c r="G1570" s="83">
        <f t="shared" si="2"/>
        <v>0</v>
      </c>
    </row>
    <row r="1571" ht="12.75" customHeight="1">
      <c r="A1571" s="78">
        <f>'data '!A1572</f>
        <v>40422</v>
      </c>
      <c r="B1571" s="83">
        <f>'data '!K1572</f>
        <v>484.4666522</v>
      </c>
      <c r="C1571" s="83">
        <f t="shared" si="1"/>
        <v>484.4666522</v>
      </c>
      <c r="D1571" s="83">
        <f>'data '!P1572</f>
        <v>0</v>
      </c>
      <c r="E1571" s="83">
        <f t="shared" si="3"/>
        <v>0</v>
      </c>
      <c r="F1571" s="83">
        <f>'data '!U1572</f>
        <v>10000</v>
      </c>
      <c r="G1571" s="83">
        <f t="shared" si="2"/>
        <v>10000</v>
      </c>
    </row>
    <row r="1572" ht="12.75" customHeight="1">
      <c r="A1572" s="78">
        <f>'data '!A1573</f>
        <v>40423</v>
      </c>
      <c r="B1572" s="83">
        <f>'data '!K1573</f>
        <v>484.4666522</v>
      </c>
      <c r="C1572" s="83">
        <f t="shared" si="1"/>
        <v>484.4666522</v>
      </c>
      <c r="D1572" s="83">
        <f>'data '!P1573</f>
        <v>0</v>
      </c>
      <c r="E1572" s="83">
        <f t="shared" si="3"/>
        <v>0</v>
      </c>
      <c r="F1572" s="83">
        <f>'data '!U1573</f>
        <v>0</v>
      </c>
      <c r="G1572" s="83">
        <f t="shared" si="2"/>
        <v>0</v>
      </c>
    </row>
    <row r="1573" ht="12.75" customHeight="1">
      <c r="A1573" s="78">
        <f>'data '!A1574</f>
        <v>40424</v>
      </c>
      <c r="B1573" s="83">
        <f>'data '!K1574</f>
        <v>484.4666522</v>
      </c>
      <c r="C1573" s="83">
        <f t="shared" si="1"/>
        <v>484.4666522</v>
      </c>
      <c r="D1573" s="83">
        <f>'data '!P1574</f>
        <v>0</v>
      </c>
      <c r="E1573" s="83">
        <f t="shared" si="3"/>
        <v>0</v>
      </c>
      <c r="F1573" s="83">
        <f>'data '!U1574</f>
        <v>0</v>
      </c>
      <c r="G1573" s="83">
        <f t="shared" si="2"/>
        <v>0</v>
      </c>
    </row>
    <row r="1574" ht="12.75" customHeight="1">
      <c r="A1574" s="78">
        <f>'data '!A1575</f>
        <v>40427</v>
      </c>
      <c r="B1574" s="83">
        <f>'data '!K1575</f>
        <v>484.4666522</v>
      </c>
      <c r="C1574" s="83">
        <f t="shared" si="1"/>
        <v>484.4666522</v>
      </c>
      <c r="D1574" s="83">
        <f>'data '!P1575</f>
        <v>2301.341589</v>
      </c>
      <c r="E1574" s="83">
        <f t="shared" si="3"/>
        <v>2301.341589</v>
      </c>
      <c r="F1574" s="83">
        <f>'data '!U1575</f>
        <v>0</v>
      </c>
      <c r="G1574" s="83">
        <f t="shared" si="2"/>
        <v>0</v>
      </c>
    </row>
    <row r="1575" ht="12.75" customHeight="1">
      <c r="A1575" s="78">
        <f>'data '!A1576</f>
        <v>40428</v>
      </c>
      <c r="B1575" s="83">
        <f>'data '!K1576</f>
        <v>484.4666522</v>
      </c>
      <c r="C1575" s="83">
        <f t="shared" si="1"/>
        <v>484.4666522</v>
      </c>
      <c r="D1575" s="83">
        <f>'data '!P1576</f>
        <v>0</v>
      </c>
      <c r="E1575" s="83">
        <f t="shared" si="3"/>
        <v>0</v>
      </c>
      <c r="F1575" s="83">
        <f>'data '!U1576</f>
        <v>0</v>
      </c>
      <c r="G1575" s="83">
        <f t="shared" si="2"/>
        <v>0</v>
      </c>
    </row>
    <row r="1576" ht="12.75" customHeight="1">
      <c r="A1576" s="78">
        <f>'data '!A1577</f>
        <v>40429</v>
      </c>
      <c r="B1576" s="83">
        <f>'data '!K1577</f>
        <v>484.4666522</v>
      </c>
      <c r="C1576" s="83">
        <f t="shared" si="1"/>
        <v>484.4666522</v>
      </c>
      <c r="D1576" s="83">
        <f>'data '!P1577</f>
        <v>0</v>
      </c>
      <c r="E1576" s="83">
        <f t="shared" si="3"/>
        <v>0</v>
      </c>
      <c r="F1576" s="83">
        <f>'data '!U1577</f>
        <v>0</v>
      </c>
      <c r="G1576" s="83">
        <f t="shared" si="2"/>
        <v>0</v>
      </c>
    </row>
    <row r="1577" ht="12.75" customHeight="1">
      <c r="A1577" s="78">
        <f>'data '!A1578</f>
        <v>40430</v>
      </c>
      <c r="B1577" s="83">
        <f>'data '!K1578</f>
        <v>484.4666522</v>
      </c>
      <c r="C1577" s="83">
        <f t="shared" si="1"/>
        <v>484.4666522</v>
      </c>
      <c r="D1577" s="83">
        <f>'data '!P1578</f>
        <v>0</v>
      </c>
      <c r="E1577" s="83">
        <f t="shared" si="3"/>
        <v>0</v>
      </c>
      <c r="F1577" s="83">
        <f>'data '!U1578</f>
        <v>0</v>
      </c>
      <c r="G1577" s="83">
        <f t="shared" si="2"/>
        <v>0</v>
      </c>
    </row>
    <row r="1578" ht="12.75" customHeight="1">
      <c r="A1578" s="78">
        <f>'data '!A1579</f>
        <v>40434</v>
      </c>
      <c r="B1578" s="83">
        <f>'data '!K1579</f>
        <v>484.4666522</v>
      </c>
      <c r="C1578" s="83">
        <f t="shared" si="1"/>
        <v>484.4666522</v>
      </c>
      <c r="D1578" s="83">
        <f>'data '!P1579</f>
        <v>2301.341589</v>
      </c>
      <c r="E1578" s="83">
        <f t="shared" si="3"/>
        <v>2301.341589</v>
      </c>
      <c r="F1578" s="83">
        <f>'data '!U1579</f>
        <v>0</v>
      </c>
      <c r="G1578" s="83">
        <f t="shared" si="2"/>
        <v>0</v>
      </c>
    </row>
    <row r="1579" ht="12.75" customHeight="1">
      <c r="A1579" s="78">
        <f>'data '!A1580</f>
        <v>40435</v>
      </c>
      <c r="B1579" s="83">
        <f>'data '!K1580</f>
        <v>484.4666522</v>
      </c>
      <c r="C1579" s="83">
        <f t="shared" si="1"/>
        <v>484.4666522</v>
      </c>
      <c r="D1579" s="83">
        <f>'data '!P1580</f>
        <v>0</v>
      </c>
      <c r="E1579" s="83">
        <f t="shared" si="3"/>
        <v>0</v>
      </c>
      <c r="F1579" s="83">
        <f>'data '!U1580</f>
        <v>0</v>
      </c>
      <c r="G1579" s="83">
        <f t="shared" si="2"/>
        <v>0</v>
      </c>
    </row>
    <row r="1580" ht="12.75" customHeight="1">
      <c r="A1580" s="78">
        <f>'data '!A1581</f>
        <v>40436</v>
      </c>
      <c r="B1580" s="83">
        <f>'data '!K1581</f>
        <v>484.4666522</v>
      </c>
      <c r="C1580" s="83">
        <f t="shared" si="1"/>
        <v>484.4666522</v>
      </c>
      <c r="D1580" s="83">
        <f>'data '!P1581</f>
        <v>0</v>
      </c>
      <c r="E1580" s="83">
        <f t="shared" si="3"/>
        <v>0</v>
      </c>
      <c r="F1580" s="83">
        <f>'data '!U1581</f>
        <v>0</v>
      </c>
      <c r="G1580" s="83">
        <f t="shared" si="2"/>
        <v>0</v>
      </c>
    </row>
    <row r="1581" ht="12.75" customHeight="1">
      <c r="A1581" s="78">
        <f>'data '!A1582</f>
        <v>40437</v>
      </c>
      <c r="B1581" s="83">
        <f>'data '!K1582</f>
        <v>484.4666522</v>
      </c>
      <c r="C1581" s="83">
        <f t="shared" si="1"/>
        <v>484.4666522</v>
      </c>
      <c r="D1581" s="83">
        <f>'data '!P1582</f>
        <v>0</v>
      </c>
      <c r="E1581" s="83">
        <f t="shared" si="3"/>
        <v>0</v>
      </c>
      <c r="F1581" s="83">
        <f>'data '!U1582</f>
        <v>0</v>
      </c>
      <c r="G1581" s="83">
        <f t="shared" si="2"/>
        <v>0</v>
      </c>
    </row>
    <row r="1582" ht="12.75" customHeight="1">
      <c r="A1582" s="78">
        <f>'data '!A1583</f>
        <v>40438</v>
      </c>
      <c r="B1582" s="83">
        <f>'data '!K1583</f>
        <v>484.4666522</v>
      </c>
      <c r="C1582" s="83">
        <f t="shared" si="1"/>
        <v>484.4666522</v>
      </c>
      <c r="D1582" s="83">
        <f>'data '!P1583</f>
        <v>0</v>
      </c>
      <c r="E1582" s="83">
        <f t="shared" si="3"/>
        <v>0</v>
      </c>
      <c r="F1582" s="83">
        <f>'data '!U1583</f>
        <v>0</v>
      </c>
      <c r="G1582" s="83">
        <f t="shared" si="2"/>
        <v>0</v>
      </c>
    </row>
    <row r="1583" ht="12.75" customHeight="1">
      <c r="A1583" s="78">
        <f>'data '!A1584</f>
        <v>40441</v>
      </c>
      <c r="B1583" s="83">
        <f>'data '!K1584</f>
        <v>484.4666522</v>
      </c>
      <c r="C1583" s="83">
        <f t="shared" si="1"/>
        <v>484.4666522</v>
      </c>
      <c r="D1583" s="83">
        <f>'data '!P1584</f>
        <v>2301.341589</v>
      </c>
      <c r="E1583" s="83">
        <f t="shared" si="3"/>
        <v>2301.341589</v>
      </c>
      <c r="F1583" s="83">
        <f>'data '!U1584</f>
        <v>0</v>
      </c>
      <c r="G1583" s="83">
        <f t="shared" si="2"/>
        <v>0</v>
      </c>
    </row>
    <row r="1584" ht="12.75" customHeight="1">
      <c r="A1584" s="78">
        <f>'data '!A1585</f>
        <v>40442</v>
      </c>
      <c r="B1584" s="83">
        <f>'data '!K1585</f>
        <v>484.4666522</v>
      </c>
      <c r="C1584" s="83">
        <f t="shared" si="1"/>
        <v>484.4666522</v>
      </c>
      <c r="D1584" s="83">
        <f>'data '!P1585</f>
        <v>0</v>
      </c>
      <c r="E1584" s="83">
        <f t="shared" si="3"/>
        <v>0</v>
      </c>
      <c r="F1584" s="83">
        <f>'data '!U1585</f>
        <v>0</v>
      </c>
      <c r="G1584" s="83">
        <f t="shared" si="2"/>
        <v>0</v>
      </c>
    </row>
    <row r="1585" ht="12.75" customHeight="1">
      <c r="A1585" s="78">
        <f>'data '!A1586</f>
        <v>40443</v>
      </c>
      <c r="B1585" s="83">
        <f>'data '!K1586</f>
        <v>484.4666522</v>
      </c>
      <c r="C1585" s="83">
        <f t="shared" si="1"/>
        <v>484.4666522</v>
      </c>
      <c r="D1585" s="83">
        <f>'data '!P1586</f>
        <v>0</v>
      </c>
      <c r="E1585" s="83">
        <f t="shared" si="3"/>
        <v>0</v>
      </c>
      <c r="F1585" s="83">
        <f>'data '!U1586</f>
        <v>0</v>
      </c>
      <c r="G1585" s="83">
        <f t="shared" si="2"/>
        <v>0</v>
      </c>
    </row>
    <row r="1586" ht="12.75" customHeight="1">
      <c r="A1586" s="78">
        <f>'data '!A1587</f>
        <v>40444</v>
      </c>
      <c r="B1586" s="83">
        <f>'data '!K1587</f>
        <v>484.4666522</v>
      </c>
      <c r="C1586" s="83">
        <f t="shared" si="1"/>
        <v>484.4666522</v>
      </c>
      <c r="D1586" s="83">
        <f>'data '!P1587</f>
        <v>0</v>
      </c>
      <c r="E1586" s="83">
        <f t="shared" si="3"/>
        <v>0</v>
      </c>
      <c r="F1586" s="83">
        <f>'data '!U1587</f>
        <v>0</v>
      </c>
      <c r="G1586" s="83">
        <f t="shared" si="2"/>
        <v>0</v>
      </c>
    </row>
    <row r="1587" ht="12.75" customHeight="1">
      <c r="A1587" s="78">
        <f>'data '!A1588</f>
        <v>40445</v>
      </c>
      <c r="B1587" s="83">
        <f>'data '!K1588</f>
        <v>484.4666522</v>
      </c>
      <c r="C1587" s="83">
        <f t="shared" si="1"/>
        <v>484.4666522</v>
      </c>
      <c r="D1587" s="83">
        <f>'data '!P1588</f>
        <v>0</v>
      </c>
      <c r="E1587" s="83">
        <f t="shared" si="3"/>
        <v>0</v>
      </c>
      <c r="F1587" s="83">
        <f>'data '!U1588</f>
        <v>0</v>
      </c>
      <c r="G1587" s="83">
        <f t="shared" si="2"/>
        <v>0</v>
      </c>
    </row>
    <row r="1588" ht="12.75" customHeight="1">
      <c r="A1588" s="78">
        <f>'data '!A1589</f>
        <v>40448</v>
      </c>
      <c r="B1588" s="83">
        <f>'data '!K1589</f>
        <v>484.4666522</v>
      </c>
      <c r="C1588" s="83">
        <f t="shared" si="1"/>
        <v>484.4666522</v>
      </c>
      <c r="D1588" s="83">
        <f>'data '!P1589</f>
        <v>2301.341589</v>
      </c>
      <c r="E1588" s="83">
        <f t="shared" si="3"/>
        <v>2301.341589</v>
      </c>
      <c r="F1588" s="83">
        <f>'data '!U1589</f>
        <v>0</v>
      </c>
      <c r="G1588" s="83">
        <f t="shared" si="2"/>
        <v>0</v>
      </c>
    </row>
    <row r="1589" ht="12.75" customHeight="1">
      <c r="A1589" s="78">
        <f>'data '!A1590</f>
        <v>40449</v>
      </c>
      <c r="B1589" s="83">
        <f>'data '!K1590</f>
        <v>484.4666522</v>
      </c>
      <c r="C1589" s="83">
        <f t="shared" si="1"/>
        <v>484.4666522</v>
      </c>
      <c r="D1589" s="83">
        <f>'data '!P1590</f>
        <v>0</v>
      </c>
      <c r="E1589" s="83">
        <f t="shared" si="3"/>
        <v>0</v>
      </c>
      <c r="F1589" s="83">
        <f>'data '!U1590</f>
        <v>0</v>
      </c>
      <c r="G1589" s="83">
        <f t="shared" si="2"/>
        <v>0</v>
      </c>
    </row>
    <row r="1590" ht="12.75" customHeight="1">
      <c r="A1590" s="78">
        <f>'data '!A1591</f>
        <v>40450</v>
      </c>
      <c r="B1590" s="83">
        <f>'data '!K1591</f>
        <v>484.4666522</v>
      </c>
      <c r="C1590" s="83">
        <f t="shared" si="1"/>
        <v>484.4666522</v>
      </c>
      <c r="D1590" s="83">
        <f>'data '!P1591</f>
        <v>0</v>
      </c>
      <c r="E1590" s="83">
        <f t="shared" si="3"/>
        <v>0</v>
      </c>
      <c r="F1590" s="83">
        <f>'data '!U1591</f>
        <v>0</v>
      </c>
      <c r="G1590" s="83">
        <f t="shared" si="2"/>
        <v>0</v>
      </c>
    </row>
    <row r="1591" ht="12.75" customHeight="1">
      <c r="A1591" s="78">
        <f>'data '!A1592</f>
        <v>40451</v>
      </c>
      <c r="B1591" s="83">
        <f>'data '!K1592</f>
        <v>484.4666522</v>
      </c>
      <c r="C1591" s="83">
        <f t="shared" si="1"/>
        <v>484.4666522</v>
      </c>
      <c r="D1591" s="83">
        <f>'data '!P1592</f>
        <v>0</v>
      </c>
      <c r="E1591" s="83">
        <f t="shared" si="3"/>
        <v>0</v>
      </c>
      <c r="F1591" s="83">
        <f>'data '!U1592</f>
        <v>0</v>
      </c>
      <c r="G1591" s="83">
        <f t="shared" si="2"/>
        <v>0</v>
      </c>
    </row>
    <row r="1592" ht="12.75" customHeight="1">
      <c r="A1592" s="78">
        <f>'data '!A1593</f>
        <v>40452</v>
      </c>
      <c r="B1592" s="83">
        <f>'data '!K1593</f>
        <v>484.4666522</v>
      </c>
      <c r="C1592" s="83">
        <f t="shared" si="1"/>
        <v>484.4666522</v>
      </c>
      <c r="D1592" s="83">
        <f>'data '!P1593</f>
        <v>0</v>
      </c>
      <c r="E1592" s="83">
        <f t="shared" si="3"/>
        <v>0</v>
      </c>
      <c r="F1592" s="83">
        <f>'data '!U1593</f>
        <v>10000</v>
      </c>
      <c r="G1592" s="83">
        <f t="shared" si="2"/>
        <v>10000</v>
      </c>
    </row>
    <row r="1593" ht="12.75" customHeight="1">
      <c r="A1593" s="78">
        <f>'data '!A1594</f>
        <v>40455</v>
      </c>
      <c r="B1593" s="83">
        <f>'data '!K1594</f>
        <v>484.4666522</v>
      </c>
      <c r="C1593" s="83">
        <f t="shared" si="1"/>
        <v>484.4666522</v>
      </c>
      <c r="D1593" s="83">
        <f>'data '!P1594</f>
        <v>2301.341589</v>
      </c>
      <c r="E1593" s="83">
        <f t="shared" si="3"/>
        <v>2301.341589</v>
      </c>
      <c r="F1593" s="83">
        <f>'data '!U1594</f>
        <v>0</v>
      </c>
      <c r="G1593" s="83">
        <f t="shared" si="2"/>
        <v>0</v>
      </c>
    </row>
    <row r="1594" ht="12.75" customHeight="1">
      <c r="A1594" s="78">
        <f>'data '!A1595</f>
        <v>40456</v>
      </c>
      <c r="B1594" s="83">
        <f>'data '!K1595</f>
        <v>484.4666522</v>
      </c>
      <c r="C1594" s="83">
        <f t="shared" si="1"/>
        <v>484.4666522</v>
      </c>
      <c r="D1594" s="83">
        <f>'data '!P1595</f>
        <v>0</v>
      </c>
      <c r="E1594" s="83">
        <f t="shared" si="3"/>
        <v>0</v>
      </c>
      <c r="F1594" s="83">
        <f>'data '!U1595</f>
        <v>0</v>
      </c>
      <c r="G1594" s="83">
        <f t="shared" si="2"/>
        <v>0</v>
      </c>
    </row>
    <row r="1595" ht="12.75" customHeight="1">
      <c r="A1595" s="78">
        <f>'data '!A1596</f>
        <v>40457</v>
      </c>
      <c r="B1595" s="83">
        <f>'data '!K1596</f>
        <v>484.4666522</v>
      </c>
      <c r="C1595" s="83">
        <f t="shared" si="1"/>
        <v>484.4666522</v>
      </c>
      <c r="D1595" s="83">
        <f>'data '!P1596</f>
        <v>0</v>
      </c>
      <c r="E1595" s="83">
        <f t="shared" si="3"/>
        <v>0</v>
      </c>
      <c r="F1595" s="83">
        <f>'data '!U1596</f>
        <v>0</v>
      </c>
      <c r="G1595" s="83">
        <f t="shared" si="2"/>
        <v>0</v>
      </c>
    </row>
    <row r="1596" ht="12.75" customHeight="1">
      <c r="A1596" s="78">
        <f>'data '!A1597</f>
        <v>40458</v>
      </c>
      <c r="B1596" s="83">
        <f>'data '!K1597</f>
        <v>484.4666522</v>
      </c>
      <c r="C1596" s="83">
        <f t="shared" si="1"/>
        <v>484.4666522</v>
      </c>
      <c r="D1596" s="83">
        <f>'data '!P1597</f>
        <v>0</v>
      </c>
      <c r="E1596" s="83">
        <f t="shared" si="3"/>
        <v>0</v>
      </c>
      <c r="F1596" s="83">
        <f>'data '!U1597</f>
        <v>0</v>
      </c>
      <c r="G1596" s="83">
        <f t="shared" si="2"/>
        <v>0</v>
      </c>
    </row>
    <row r="1597" ht="12.75" customHeight="1">
      <c r="A1597" s="78">
        <f>'data '!A1598</f>
        <v>40459</v>
      </c>
      <c r="B1597" s="83">
        <f>'data '!K1598</f>
        <v>484.4666522</v>
      </c>
      <c r="C1597" s="83">
        <f t="shared" si="1"/>
        <v>484.4666522</v>
      </c>
      <c r="D1597" s="83">
        <f>'data '!P1598</f>
        <v>0</v>
      </c>
      <c r="E1597" s="83">
        <f t="shared" si="3"/>
        <v>0</v>
      </c>
      <c r="F1597" s="83">
        <f>'data '!U1598</f>
        <v>0</v>
      </c>
      <c r="G1597" s="83">
        <f t="shared" si="2"/>
        <v>0</v>
      </c>
    </row>
    <row r="1598" ht="12.75" customHeight="1">
      <c r="A1598" s="78">
        <f>'data '!A1599</f>
        <v>40462</v>
      </c>
      <c r="B1598" s="83">
        <f>'data '!K1599</f>
        <v>484.4666522</v>
      </c>
      <c r="C1598" s="83">
        <f t="shared" si="1"/>
        <v>484.4666522</v>
      </c>
      <c r="D1598" s="83">
        <f>'data '!P1599</f>
        <v>2301.341589</v>
      </c>
      <c r="E1598" s="83">
        <f t="shared" si="3"/>
        <v>2301.341589</v>
      </c>
      <c r="F1598" s="83">
        <f>'data '!U1599</f>
        <v>0</v>
      </c>
      <c r="G1598" s="83">
        <f t="shared" si="2"/>
        <v>0</v>
      </c>
    </row>
    <row r="1599" ht="12.75" customHeight="1">
      <c r="A1599" s="78">
        <f>'data '!A1600</f>
        <v>40463</v>
      </c>
      <c r="B1599" s="83">
        <f>'data '!K1600</f>
        <v>484.4666522</v>
      </c>
      <c r="C1599" s="83">
        <f t="shared" si="1"/>
        <v>484.4666522</v>
      </c>
      <c r="D1599" s="83">
        <f>'data '!P1600</f>
        <v>0</v>
      </c>
      <c r="E1599" s="83">
        <f t="shared" si="3"/>
        <v>0</v>
      </c>
      <c r="F1599" s="83">
        <f>'data '!U1600</f>
        <v>0</v>
      </c>
      <c r="G1599" s="83">
        <f t="shared" si="2"/>
        <v>0</v>
      </c>
    </row>
    <row r="1600" ht="12.75" customHeight="1">
      <c r="A1600" s="78">
        <f>'data '!A1601</f>
        <v>40464</v>
      </c>
      <c r="B1600" s="83">
        <f>'data '!K1601</f>
        <v>484.4666522</v>
      </c>
      <c r="C1600" s="83">
        <f t="shared" si="1"/>
        <v>484.4666522</v>
      </c>
      <c r="D1600" s="83">
        <f>'data '!P1601</f>
        <v>0</v>
      </c>
      <c r="E1600" s="83">
        <f t="shared" si="3"/>
        <v>0</v>
      </c>
      <c r="F1600" s="83">
        <f>'data '!U1601</f>
        <v>0</v>
      </c>
      <c r="G1600" s="83">
        <f t="shared" si="2"/>
        <v>0</v>
      </c>
    </row>
    <row r="1601" ht="12.75" customHeight="1">
      <c r="A1601" s="78">
        <f>'data '!A1602</f>
        <v>40465</v>
      </c>
      <c r="B1601" s="83">
        <f>'data '!K1602</f>
        <v>484.4666522</v>
      </c>
      <c r="C1601" s="83">
        <f t="shared" si="1"/>
        <v>484.4666522</v>
      </c>
      <c r="D1601" s="83">
        <f>'data '!P1602</f>
        <v>0</v>
      </c>
      <c r="E1601" s="83">
        <f t="shared" si="3"/>
        <v>0</v>
      </c>
      <c r="F1601" s="83">
        <f>'data '!U1602</f>
        <v>0</v>
      </c>
      <c r="G1601" s="83">
        <f t="shared" si="2"/>
        <v>0</v>
      </c>
    </row>
    <row r="1602" ht="12.75" customHeight="1">
      <c r="A1602" s="78">
        <f>'data '!A1603</f>
        <v>40466</v>
      </c>
      <c r="B1602" s="83">
        <f>'data '!K1603</f>
        <v>484.4666522</v>
      </c>
      <c r="C1602" s="83">
        <f t="shared" si="1"/>
        <v>484.4666522</v>
      </c>
      <c r="D1602" s="83">
        <f>'data '!P1603</f>
        <v>0</v>
      </c>
      <c r="E1602" s="83">
        <f t="shared" si="3"/>
        <v>0</v>
      </c>
      <c r="F1602" s="83">
        <f>'data '!U1603</f>
        <v>0</v>
      </c>
      <c r="G1602" s="83">
        <f t="shared" si="2"/>
        <v>0</v>
      </c>
    </row>
    <row r="1603" ht="12.75" customHeight="1">
      <c r="A1603" s="78">
        <f>'data '!A1604</f>
        <v>40469</v>
      </c>
      <c r="B1603" s="83">
        <f>'data '!K1604</f>
        <v>484.4666522</v>
      </c>
      <c r="C1603" s="83">
        <f t="shared" si="1"/>
        <v>484.4666522</v>
      </c>
      <c r="D1603" s="83">
        <f>'data '!P1604</f>
        <v>2301.341589</v>
      </c>
      <c r="E1603" s="83">
        <f t="shared" si="3"/>
        <v>2301.341589</v>
      </c>
      <c r="F1603" s="83">
        <f>'data '!U1604</f>
        <v>0</v>
      </c>
      <c r="G1603" s="83">
        <f t="shared" si="2"/>
        <v>0</v>
      </c>
    </row>
    <row r="1604" ht="12.75" customHeight="1">
      <c r="A1604" s="78">
        <f>'data '!A1605</f>
        <v>40470</v>
      </c>
      <c r="B1604" s="83">
        <f>'data '!K1605</f>
        <v>484.4666522</v>
      </c>
      <c r="C1604" s="83">
        <f t="shared" si="1"/>
        <v>484.4666522</v>
      </c>
      <c r="D1604" s="83">
        <f>'data '!P1605</f>
        <v>0</v>
      </c>
      <c r="E1604" s="83">
        <f t="shared" si="3"/>
        <v>0</v>
      </c>
      <c r="F1604" s="83">
        <f>'data '!U1605</f>
        <v>0</v>
      </c>
      <c r="G1604" s="83">
        <f t="shared" si="2"/>
        <v>0</v>
      </c>
    </row>
    <row r="1605" ht="12.75" customHeight="1">
      <c r="A1605" s="78">
        <f>'data '!A1606</f>
        <v>40471</v>
      </c>
      <c r="B1605" s="83">
        <f>'data '!K1606</f>
        <v>484.4666522</v>
      </c>
      <c r="C1605" s="83">
        <f t="shared" si="1"/>
        <v>484.4666522</v>
      </c>
      <c r="D1605" s="83">
        <f>'data '!P1606</f>
        <v>0</v>
      </c>
      <c r="E1605" s="83">
        <f t="shared" si="3"/>
        <v>0</v>
      </c>
      <c r="F1605" s="83">
        <f>'data '!U1606</f>
        <v>0</v>
      </c>
      <c r="G1605" s="83">
        <f t="shared" si="2"/>
        <v>0</v>
      </c>
    </row>
    <row r="1606" ht="12.75" customHeight="1">
      <c r="A1606" s="78">
        <f>'data '!A1607</f>
        <v>40472</v>
      </c>
      <c r="B1606" s="83">
        <f>'data '!K1607</f>
        <v>484.4666522</v>
      </c>
      <c r="C1606" s="83">
        <f t="shared" si="1"/>
        <v>484.4666522</v>
      </c>
      <c r="D1606" s="83">
        <f>'data '!P1607</f>
        <v>0</v>
      </c>
      <c r="E1606" s="83">
        <f t="shared" si="3"/>
        <v>0</v>
      </c>
      <c r="F1606" s="83">
        <f>'data '!U1607</f>
        <v>0</v>
      </c>
      <c r="G1606" s="83">
        <f t="shared" si="2"/>
        <v>0</v>
      </c>
    </row>
    <row r="1607" ht="12.75" customHeight="1">
      <c r="A1607" s="78">
        <f>'data '!A1608</f>
        <v>40473</v>
      </c>
      <c r="B1607" s="83">
        <f>'data '!K1608</f>
        <v>484.4666522</v>
      </c>
      <c r="C1607" s="83">
        <f t="shared" si="1"/>
        <v>484.4666522</v>
      </c>
      <c r="D1607" s="83">
        <f>'data '!P1608</f>
        <v>0</v>
      </c>
      <c r="E1607" s="83">
        <f t="shared" si="3"/>
        <v>0</v>
      </c>
      <c r="F1607" s="83">
        <f>'data '!U1608</f>
        <v>0</v>
      </c>
      <c r="G1607" s="83">
        <f t="shared" si="2"/>
        <v>0</v>
      </c>
    </row>
    <row r="1608" ht="12.75" customHeight="1">
      <c r="A1608" s="78">
        <f>'data '!A1609</f>
        <v>40476</v>
      </c>
      <c r="B1608" s="83">
        <f>'data '!K1609</f>
        <v>484.4666522</v>
      </c>
      <c r="C1608" s="83">
        <f t="shared" si="1"/>
        <v>484.4666522</v>
      </c>
      <c r="D1608" s="83">
        <f>'data '!P1609</f>
        <v>2301.341589</v>
      </c>
      <c r="E1608" s="83">
        <f t="shared" si="3"/>
        <v>2301.341589</v>
      </c>
      <c r="F1608" s="83">
        <f>'data '!U1609</f>
        <v>0</v>
      </c>
      <c r="G1608" s="83">
        <f t="shared" si="2"/>
        <v>0</v>
      </c>
    </row>
    <row r="1609" ht="12.75" customHeight="1">
      <c r="A1609" s="78">
        <f>'data '!A1610</f>
        <v>40477</v>
      </c>
      <c r="B1609" s="83">
        <f>'data '!K1610</f>
        <v>484.4666522</v>
      </c>
      <c r="C1609" s="83">
        <f t="shared" si="1"/>
        <v>484.4666522</v>
      </c>
      <c r="D1609" s="83">
        <f>'data '!P1610</f>
        <v>0</v>
      </c>
      <c r="E1609" s="83">
        <f t="shared" si="3"/>
        <v>0</v>
      </c>
      <c r="F1609" s="83">
        <f>'data '!U1610</f>
        <v>0</v>
      </c>
      <c r="G1609" s="83">
        <f t="shared" si="2"/>
        <v>0</v>
      </c>
    </row>
    <row r="1610" ht="12.75" customHeight="1">
      <c r="A1610" s="78">
        <f>'data '!A1611</f>
        <v>40478</v>
      </c>
      <c r="B1610" s="83">
        <f>'data '!K1611</f>
        <v>484.4666522</v>
      </c>
      <c r="C1610" s="83">
        <f t="shared" si="1"/>
        <v>484.4666522</v>
      </c>
      <c r="D1610" s="83">
        <f>'data '!P1611</f>
        <v>0</v>
      </c>
      <c r="E1610" s="83">
        <f t="shared" si="3"/>
        <v>0</v>
      </c>
      <c r="F1610" s="83">
        <f>'data '!U1611</f>
        <v>0</v>
      </c>
      <c r="G1610" s="83">
        <f t="shared" si="2"/>
        <v>0</v>
      </c>
    </row>
    <row r="1611" ht="12.75" customHeight="1">
      <c r="A1611" s="78">
        <f>'data '!A1612</f>
        <v>40479</v>
      </c>
      <c r="B1611" s="83">
        <f>'data '!K1612</f>
        <v>484.4666522</v>
      </c>
      <c r="C1611" s="83">
        <f t="shared" si="1"/>
        <v>484.4666522</v>
      </c>
      <c r="D1611" s="83">
        <f>'data '!P1612</f>
        <v>0</v>
      </c>
      <c r="E1611" s="83">
        <f t="shared" si="3"/>
        <v>0</v>
      </c>
      <c r="F1611" s="83">
        <f>'data '!U1612</f>
        <v>0</v>
      </c>
      <c r="G1611" s="83">
        <f t="shared" si="2"/>
        <v>0</v>
      </c>
    </row>
    <row r="1612" ht="12.75" customHeight="1">
      <c r="A1612" s="78">
        <f>'data '!A1613</f>
        <v>40480</v>
      </c>
      <c r="B1612" s="83">
        <f>'data '!K1613</f>
        <v>484.4666522</v>
      </c>
      <c r="C1612" s="83">
        <f t="shared" si="1"/>
        <v>484.4666522</v>
      </c>
      <c r="D1612" s="83">
        <f>'data '!P1613</f>
        <v>0</v>
      </c>
      <c r="E1612" s="83">
        <f t="shared" si="3"/>
        <v>0</v>
      </c>
      <c r="F1612" s="83">
        <f>'data '!U1613</f>
        <v>0</v>
      </c>
      <c r="G1612" s="83">
        <f t="shared" si="2"/>
        <v>0</v>
      </c>
    </row>
    <row r="1613" ht="12.75" customHeight="1">
      <c r="A1613" s="78">
        <f>'data '!A1614</f>
        <v>40483</v>
      </c>
      <c r="B1613" s="83">
        <f>'data '!K1614</f>
        <v>484.4666522</v>
      </c>
      <c r="C1613" s="83">
        <f t="shared" si="1"/>
        <v>484.4666522</v>
      </c>
      <c r="D1613" s="83">
        <f>'data '!P1614</f>
        <v>2301.341589</v>
      </c>
      <c r="E1613" s="83">
        <f t="shared" si="3"/>
        <v>2301.341589</v>
      </c>
      <c r="F1613" s="83">
        <f>'data '!U1614</f>
        <v>10000</v>
      </c>
      <c r="G1613" s="83">
        <f t="shared" si="2"/>
        <v>10000</v>
      </c>
    </row>
    <row r="1614" ht="12.75" customHeight="1">
      <c r="A1614" s="78">
        <f>'data '!A1615</f>
        <v>40484</v>
      </c>
      <c r="B1614" s="83">
        <f>'data '!K1615</f>
        <v>484.4666522</v>
      </c>
      <c r="C1614" s="83">
        <f t="shared" si="1"/>
        <v>484.4666522</v>
      </c>
      <c r="D1614" s="83">
        <f>'data '!P1615</f>
        <v>0</v>
      </c>
      <c r="E1614" s="83">
        <f t="shared" si="3"/>
        <v>0</v>
      </c>
      <c r="F1614" s="83">
        <f>'data '!U1615</f>
        <v>0</v>
      </c>
      <c r="G1614" s="83">
        <f t="shared" si="2"/>
        <v>0</v>
      </c>
    </row>
    <row r="1615" ht="12.75" customHeight="1">
      <c r="A1615" s="78">
        <f>'data '!A1616</f>
        <v>40485</v>
      </c>
      <c r="B1615" s="83">
        <f>'data '!K1616</f>
        <v>484.4666522</v>
      </c>
      <c r="C1615" s="83">
        <f t="shared" si="1"/>
        <v>484.4666522</v>
      </c>
      <c r="D1615" s="83">
        <f>'data '!P1616</f>
        <v>0</v>
      </c>
      <c r="E1615" s="83">
        <f t="shared" si="3"/>
        <v>0</v>
      </c>
      <c r="F1615" s="83">
        <f>'data '!U1616</f>
        <v>0</v>
      </c>
      <c r="G1615" s="83">
        <f t="shared" si="2"/>
        <v>0</v>
      </c>
    </row>
    <row r="1616" ht="12.75" customHeight="1">
      <c r="A1616" s="78">
        <f>'data '!A1617</f>
        <v>40486</v>
      </c>
      <c r="B1616" s="83">
        <f>'data '!K1617</f>
        <v>484.4666522</v>
      </c>
      <c r="C1616" s="83">
        <f t="shared" si="1"/>
        <v>484.4666522</v>
      </c>
      <c r="D1616" s="83">
        <f>'data '!P1617</f>
        <v>0</v>
      </c>
      <c r="E1616" s="83">
        <f t="shared" si="3"/>
        <v>0</v>
      </c>
      <c r="F1616" s="83">
        <f>'data '!U1617</f>
        <v>0</v>
      </c>
      <c r="G1616" s="83">
        <f t="shared" si="2"/>
        <v>0</v>
      </c>
    </row>
    <row r="1617" ht="12.75" customHeight="1">
      <c r="A1617" s="78">
        <f>'data '!A1618</f>
        <v>40487</v>
      </c>
      <c r="B1617" s="83">
        <f>'data '!K1618</f>
        <v>484.4666522</v>
      </c>
      <c r="C1617" s="83">
        <f t="shared" si="1"/>
        <v>484.4666522</v>
      </c>
      <c r="D1617" s="83">
        <f>'data '!P1618</f>
        <v>0</v>
      </c>
      <c r="E1617" s="83">
        <f t="shared" si="3"/>
        <v>0</v>
      </c>
      <c r="F1617" s="83">
        <f>'data '!U1618</f>
        <v>0</v>
      </c>
      <c r="G1617" s="83">
        <f t="shared" si="2"/>
        <v>0</v>
      </c>
    </row>
    <row r="1618" ht="12.75" customHeight="1">
      <c r="A1618" s="78">
        <f>'data '!A1619</f>
        <v>40490</v>
      </c>
      <c r="B1618" s="83">
        <f>'data '!K1619</f>
        <v>484.4666522</v>
      </c>
      <c r="C1618" s="83">
        <f t="shared" si="1"/>
        <v>484.4666522</v>
      </c>
      <c r="D1618" s="83">
        <f>'data '!P1619</f>
        <v>2301.341589</v>
      </c>
      <c r="E1618" s="83">
        <f t="shared" si="3"/>
        <v>2301.341589</v>
      </c>
      <c r="F1618" s="83">
        <f>'data '!U1619</f>
        <v>0</v>
      </c>
      <c r="G1618" s="83">
        <f t="shared" si="2"/>
        <v>0</v>
      </c>
    </row>
    <row r="1619" ht="12.75" customHeight="1">
      <c r="A1619" s="78">
        <f>'data '!A1620</f>
        <v>40491</v>
      </c>
      <c r="B1619" s="83">
        <f>'data '!K1620</f>
        <v>484.4666522</v>
      </c>
      <c r="C1619" s="83">
        <f t="shared" si="1"/>
        <v>484.4666522</v>
      </c>
      <c r="D1619" s="83">
        <f>'data '!P1620</f>
        <v>0</v>
      </c>
      <c r="E1619" s="83">
        <f t="shared" si="3"/>
        <v>0</v>
      </c>
      <c r="F1619" s="83">
        <f>'data '!U1620</f>
        <v>0</v>
      </c>
      <c r="G1619" s="83">
        <f t="shared" si="2"/>
        <v>0</v>
      </c>
    </row>
    <row r="1620" ht="12.75" customHeight="1">
      <c r="A1620" s="78">
        <f>'data '!A1621</f>
        <v>40492</v>
      </c>
      <c r="B1620" s="83">
        <f>'data '!K1621</f>
        <v>484.4666522</v>
      </c>
      <c r="C1620" s="83">
        <f t="shared" si="1"/>
        <v>484.4666522</v>
      </c>
      <c r="D1620" s="83">
        <f>'data '!P1621</f>
        <v>0</v>
      </c>
      <c r="E1620" s="83">
        <f t="shared" si="3"/>
        <v>0</v>
      </c>
      <c r="F1620" s="83">
        <f>'data '!U1621</f>
        <v>0</v>
      </c>
      <c r="G1620" s="83">
        <f t="shared" si="2"/>
        <v>0</v>
      </c>
    </row>
    <row r="1621" ht="12.75" customHeight="1">
      <c r="A1621" s="78">
        <f>'data '!A1622</f>
        <v>40493</v>
      </c>
      <c r="B1621" s="83">
        <f>'data '!K1622</f>
        <v>484.4666522</v>
      </c>
      <c r="C1621" s="83">
        <f t="shared" si="1"/>
        <v>484.4666522</v>
      </c>
      <c r="D1621" s="83">
        <f>'data '!P1622</f>
        <v>0</v>
      </c>
      <c r="E1621" s="83">
        <f t="shared" si="3"/>
        <v>0</v>
      </c>
      <c r="F1621" s="83">
        <f>'data '!U1622</f>
        <v>0</v>
      </c>
      <c r="G1621" s="83">
        <f t="shared" si="2"/>
        <v>0</v>
      </c>
    </row>
    <row r="1622" ht="12.75" customHeight="1">
      <c r="A1622" s="78">
        <f>'data '!A1623</f>
        <v>40494</v>
      </c>
      <c r="B1622" s="83">
        <f>'data '!K1623</f>
        <v>484.4666522</v>
      </c>
      <c r="C1622" s="83">
        <f t="shared" si="1"/>
        <v>484.4666522</v>
      </c>
      <c r="D1622" s="83">
        <f>'data '!P1623</f>
        <v>0</v>
      </c>
      <c r="E1622" s="83">
        <f t="shared" si="3"/>
        <v>0</v>
      </c>
      <c r="F1622" s="83">
        <f>'data '!U1623</f>
        <v>0</v>
      </c>
      <c r="G1622" s="83">
        <f t="shared" si="2"/>
        <v>0</v>
      </c>
    </row>
    <row r="1623" ht="12.75" customHeight="1">
      <c r="A1623" s="78">
        <f>'data '!A1624</f>
        <v>40497</v>
      </c>
      <c r="B1623" s="83">
        <f>'data '!K1624</f>
        <v>484.4666522</v>
      </c>
      <c r="C1623" s="83">
        <f t="shared" si="1"/>
        <v>484.4666522</v>
      </c>
      <c r="D1623" s="83">
        <f>'data '!P1624</f>
        <v>2301.341589</v>
      </c>
      <c r="E1623" s="83">
        <f t="shared" si="3"/>
        <v>2301.341589</v>
      </c>
      <c r="F1623" s="83">
        <f>'data '!U1624</f>
        <v>0</v>
      </c>
      <c r="G1623" s="83">
        <f t="shared" si="2"/>
        <v>0</v>
      </c>
    </row>
    <row r="1624" ht="12.75" customHeight="1">
      <c r="A1624" s="78">
        <f>'data '!A1625</f>
        <v>40498</v>
      </c>
      <c r="B1624" s="83">
        <f>'data '!K1625</f>
        <v>484.4666522</v>
      </c>
      <c r="C1624" s="83">
        <f t="shared" si="1"/>
        <v>484.4666522</v>
      </c>
      <c r="D1624" s="83">
        <f>'data '!P1625</f>
        <v>0</v>
      </c>
      <c r="E1624" s="83">
        <f t="shared" si="3"/>
        <v>0</v>
      </c>
      <c r="F1624" s="83">
        <f>'data '!U1625</f>
        <v>0</v>
      </c>
      <c r="G1624" s="83">
        <f t="shared" si="2"/>
        <v>0</v>
      </c>
    </row>
    <row r="1625" ht="12.75" customHeight="1">
      <c r="A1625" s="78">
        <f>'data '!A1626</f>
        <v>40500</v>
      </c>
      <c r="B1625" s="83">
        <f>'data '!K1626</f>
        <v>484.4666522</v>
      </c>
      <c r="C1625" s="83">
        <f t="shared" si="1"/>
        <v>484.4666522</v>
      </c>
      <c r="D1625" s="83">
        <f>'data '!P1626</f>
        <v>0</v>
      </c>
      <c r="E1625" s="83">
        <f t="shared" si="3"/>
        <v>0</v>
      </c>
      <c r="F1625" s="83">
        <f>'data '!U1626</f>
        <v>0</v>
      </c>
      <c r="G1625" s="83">
        <f t="shared" si="2"/>
        <v>0</v>
      </c>
    </row>
    <row r="1626" ht="12.75" customHeight="1">
      <c r="A1626" s="78">
        <f>'data '!A1627</f>
        <v>40501</v>
      </c>
      <c r="B1626" s="83">
        <f>'data '!K1627</f>
        <v>484.4666522</v>
      </c>
      <c r="C1626" s="83">
        <f t="shared" si="1"/>
        <v>484.4666522</v>
      </c>
      <c r="D1626" s="83">
        <f>'data '!P1627</f>
        <v>0</v>
      </c>
      <c r="E1626" s="83">
        <f t="shared" si="3"/>
        <v>0</v>
      </c>
      <c r="F1626" s="83">
        <f>'data '!U1627</f>
        <v>0</v>
      </c>
      <c r="G1626" s="83">
        <f t="shared" si="2"/>
        <v>0</v>
      </c>
    </row>
    <row r="1627" ht="12.75" customHeight="1">
      <c r="A1627" s="78">
        <f>'data '!A1628</f>
        <v>40504</v>
      </c>
      <c r="B1627" s="83">
        <f>'data '!K1628</f>
        <v>484.4666522</v>
      </c>
      <c r="C1627" s="83">
        <f t="shared" si="1"/>
        <v>484.4666522</v>
      </c>
      <c r="D1627" s="83">
        <f>'data '!P1628</f>
        <v>2301.341589</v>
      </c>
      <c r="E1627" s="83">
        <f t="shared" si="3"/>
        <v>2301.341589</v>
      </c>
      <c r="F1627" s="83">
        <f>'data '!U1628</f>
        <v>0</v>
      </c>
      <c r="G1627" s="83">
        <f t="shared" si="2"/>
        <v>0</v>
      </c>
    </row>
    <row r="1628" ht="12.75" customHeight="1">
      <c r="A1628" s="78">
        <f>'data '!A1629</f>
        <v>40505</v>
      </c>
      <c r="B1628" s="83">
        <f>'data '!K1629</f>
        <v>484.4666522</v>
      </c>
      <c r="C1628" s="83">
        <f t="shared" si="1"/>
        <v>484.4666522</v>
      </c>
      <c r="D1628" s="83">
        <f>'data '!P1629</f>
        <v>0</v>
      </c>
      <c r="E1628" s="83">
        <f t="shared" si="3"/>
        <v>0</v>
      </c>
      <c r="F1628" s="83">
        <f>'data '!U1629</f>
        <v>0</v>
      </c>
      <c r="G1628" s="83">
        <f t="shared" si="2"/>
        <v>0</v>
      </c>
    </row>
    <row r="1629" ht="12.75" customHeight="1">
      <c r="A1629" s="78">
        <f>'data '!A1630</f>
        <v>40506</v>
      </c>
      <c r="B1629" s="83">
        <f>'data '!K1630</f>
        <v>484.4666522</v>
      </c>
      <c r="C1629" s="83">
        <f t="shared" si="1"/>
        <v>484.4666522</v>
      </c>
      <c r="D1629" s="83">
        <f>'data '!P1630</f>
        <v>0</v>
      </c>
      <c r="E1629" s="83">
        <f t="shared" si="3"/>
        <v>0</v>
      </c>
      <c r="F1629" s="83">
        <f>'data '!U1630</f>
        <v>0</v>
      </c>
      <c r="G1629" s="83">
        <f t="shared" si="2"/>
        <v>0</v>
      </c>
    </row>
    <row r="1630" ht="12.75" customHeight="1">
      <c r="A1630" s="78">
        <f>'data '!A1631</f>
        <v>40507</v>
      </c>
      <c r="B1630" s="83">
        <f>'data '!K1631</f>
        <v>484.4666522</v>
      </c>
      <c r="C1630" s="83">
        <f t="shared" si="1"/>
        <v>484.4666522</v>
      </c>
      <c r="D1630" s="83">
        <f>'data '!P1631</f>
        <v>0</v>
      </c>
      <c r="E1630" s="83">
        <f t="shared" si="3"/>
        <v>0</v>
      </c>
      <c r="F1630" s="83">
        <f>'data '!U1631</f>
        <v>0</v>
      </c>
      <c r="G1630" s="83">
        <f t="shared" si="2"/>
        <v>0</v>
      </c>
    </row>
    <row r="1631" ht="12.75" customHeight="1">
      <c r="A1631" s="78">
        <f>'data '!A1632</f>
        <v>40508</v>
      </c>
      <c r="B1631" s="83">
        <f>'data '!K1632</f>
        <v>484.4666522</v>
      </c>
      <c r="C1631" s="83">
        <f t="shared" si="1"/>
        <v>484.4666522</v>
      </c>
      <c r="D1631" s="83">
        <f>'data '!P1632</f>
        <v>0</v>
      </c>
      <c r="E1631" s="83">
        <f t="shared" si="3"/>
        <v>0</v>
      </c>
      <c r="F1631" s="83">
        <f>'data '!U1632</f>
        <v>0</v>
      </c>
      <c r="G1631" s="83">
        <f t="shared" si="2"/>
        <v>0</v>
      </c>
    </row>
    <row r="1632" ht="12.75" customHeight="1">
      <c r="A1632" s="78">
        <f>'data '!A1633</f>
        <v>40511</v>
      </c>
      <c r="B1632" s="83">
        <f>'data '!K1633</f>
        <v>484.4666522</v>
      </c>
      <c r="C1632" s="83">
        <f t="shared" si="1"/>
        <v>484.4666522</v>
      </c>
      <c r="D1632" s="83">
        <f>'data '!P1633</f>
        <v>2301.341589</v>
      </c>
      <c r="E1632" s="83">
        <f t="shared" si="3"/>
        <v>2301.341589</v>
      </c>
      <c r="F1632" s="83">
        <f>'data '!U1633</f>
        <v>0</v>
      </c>
      <c r="G1632" s="83">
        <f t="shared" si="2"/>
        <v>0</v>
      </c>
    </row>
    <row r="1633" ht="12.75" customHeight="1">
      <c r="A1633" s="78">
        <f>'data '!A1634</f>
        <v>40512</v>
      </c>
      <c r="B1633" s="83">
        <f>'data '!K1634</f>
        <v>484.4666522</v>
      </c>
      <c r="C1633" s="83">
        <f t="shared" si="1"/>
        <v>484.4666522</v>
      </c>
      <c r="D1633" s="83">
        <f>'data '!P1634</f>
        <v>0</v>
      </c>
      <c r="E1633" s="83">
        <f t="shared" si="3"/>
        <v>0</v>
      </c>
      <c r="F1633" s="83">
        <f>'data '!U1634</f>
        <v>0</v>
      </c>
      <c r="G1633" s="83">
        <f t="shared" si="2"/>
        <v>0</v>
      </c>
    </row>
    <row r="1634" ht="12.75" customHeight="1">
      <c r="A1634" s="78">
        <f>'data '!A1635</f>
        <v>40513</v>
      </c>
      <c r="B1634" s="83">
        <f>'data '!K1635</f>
        <v>484.4666522</v>
      </c>
      <c r="C1634" s="83">
        <f t="shared" si="1"/>
        <v>484.4666522</v>
      </c>
      <c r="D1634" s="83">
        <f>'data '!P1635</f>
        <v>0</v>
      </c>
      <c r="E1634" s="83">
        <f t="shared" si="3"/>
        <v>0</v>
      </c>
      <c r="F1634" s="83">
        <f>'data '!U1635</f>
        <v>10000</v>
      </c>
      <c r="G1634" s="83">
        <f t="shared" si="2"/>
        <v>10000</v>
      </c>
    </row>
    <row r="1635" ht="12.75" customHeight="1">
      <c r="A1635" s="78">
        <f>'data '!A1636</f>
        <v>40514</v>
      </c>
      <c r="B1635" s="83">
        <f>'data '!K1636</f>
        <v>484.4666522</v>
      </c>
      <c r="C1635" s="83">
        <f t="shared" si="1"/>
        <v>484.4666522</v>
      </c>
      <c r="D1635" s="83">
        <f>'data '!P1636</f>
        <v>0</v>
      </c>
      <c r="E1635" s="83">
        <f t="shared" si="3"/>
        <v>0</v>
      </c>
      <c r="F1635" s="83">
        <f>'data '!U1636</f>
        <v>0</v>
      </c>
      <c r="G1635" s="83">
        <f t="shared" si="2"/>
        <v>0</v>
      </c>
    </row>
    <row r="1636" ht="12.75" customHeight="1">
      <c r="A1636" s="78">
        <f>'data '!A1637</f>
        <v>40515</v>
      </c>
      <c r="B1636" s="83">
        <f>'data '!K1637</f>
        <v>484.4666522</v>
      </c>
      <c r="C1636" s="83">
        <f t="shared" si="1"/>
        <v>484.4666522</v>
      </c>
      <c r="D1636" s="83">
        <f>'data '!P1637</f>
        <v>0</v>
      </c>
      <c r="E1636" s="83">
        <f t="shared" si="3"/>
        <v>0</v>
      </c>
      <c r="F1636" s="83">
        <f>'data '!U1637</f>
        <v>0</v>
      </c>
      <c r="G1636" s="83">
        <f t="shared" si="2"/>
        <v>0</v>
      </c>
    </row>
    <row r="1637" ht="12.75" customHeight="1">
      <c r="A1637" s="78">
        <f>'data '!A1638</f>
        <v>40518</v>
      </c>
      <c r="B1637" s="83">
        <f>'data '!K1638</f>
        <v>484.4666522</v>
      </c>
      <c r="C1637" s="83">
        <f t="shared" si="1"/>
        <v>484.4666522</v>
      </c>
      <c r="D1637" s="83">
        <f>'data '!P1638</f>
        <v>2301.341589</v>
      </c>
      <c r="E1637" s="83">
        <f t="shared" si="3"/>
        <v>2301.341589</v>
      </c>
      <c r="F1637" s="83">
        <f>'data '!U1638</f>
        <v>0</v>
      </c>
      <c r="G1637" s="83">
        <f t="shared" si="2"/>
        <v>0</v>
      </c>
    </row>
    <row r="1638" ht="12.75" customHeight="1">
      <c r="A1638" s="78">
        <f>'data '!A1639</f>
        <v>40519</v>
      </c>
      <c r="B1638" s="83">
        <f>'data '!K1639</f>
        <v>484.4666522</v>
      </c>
      <c r="C1638" s="83">
        <f t="shared" si="1"/>
        <v>484.4666522</v>
      </c>
      <c r="D1638" s="83">
        <f>'data '!P1639</f>
        <v>0</v>
      </c>
      <c r="E1638" s="83">
        <f t="shared" si="3"/>
        <v>0</v>
      </c>
      <c r="F1638" s="83">
        <f>'data '!U1639</f>
        <v>0</v>
      </c>
      <c r="G1638" s="83">
        <f t="shared" si="2"/>
        <v>0</v>
      </c>
    </row>
    <row r="1639" ht="12.75" customHeight="1">
      <c r="A1639" s="78">
        <f>'data '!A1640</f>
        <v>40520</v>
      </c>
      <c r="B1639" s="83">
        <f>'data '!K1640</f>
        <v>484.4666522</v>
      </c>
      <c r="C1639" s="83">
        <f t="shared" si="1"/>
        <v>484.4666522</v>
      </c>
      <c r="D1639" s="83">
        <f>'data '!P1640</f>
        <v>0</v>
      </c>
      <c r="E1639" s="83">
        <f t="shared" si="3"/>
        <v>0</v>
      </c>
      <c r="F1639" s="83">
        <f>'data '!U1640</f>
        <v>0</v>
      </c>
      <c r="G1639" s="83">
        <f t="shared" si="2"/>
        <v>0</v>
      </c>
    </row>
    <row r="1640" ht="12.75" customHeight="1">
      <c r="A1640" s="78">
        <f>'data '!A1641</f>
        <v>40521</v>
      </c>
      <c r="B1640" s="83">
        <f>'data '!K1641</f>
        <v>484.4666522</v>
      </c>
      <c r="C1640" s="83">
        <f t="shared" si="1"/>
        <v>484.4666522</v>
      </c>
      <c r="D1640" s="83">
        <f>'data '!P1641</f>
        <v>0</v>
      </c>
      <c r="E1640" s="83">
        <f t="shared" si="3"/>
        <v>0</v>
      </c>
      <c r="F1640" s="83">
        <f>'data '!U1641</f>
        <v>0</v>
      </c>
      <c r="G1640" s="83">
        <f t="shared" si="2"/>
        <v>0</v>
      </c>
    </row>
    <row r="1641" ht="12.75" customHeight="1">
      <c r="A1641" s="78">
        <f>'data '!A1642</f>
        <v>40522</v>
      </c>
      <c r="B1641" s="83">
        <f>'data '!K1642</f>
        <v>484.4666522</v>
      </c>
      <c r="C1641" s="83">
        <f t="shared" si="1"/>
        <v>484.4666522</v>
      </c>
      <c r="D1641" s="83">
        <f>'data '!P1642</f>
        <v>0</v>
      </c>
      <c r="E1641" s="83">
        <f t="shared" si="3"/>
        <v>0</v>
      </c>
      <c r="F1641" s="83">
        <f>'data '!U1642</f>
        <v>0</v>
      </c>
      <c r="G1641" s="83">
        <f t="shared" si="2"/>
        <v>0</v>
      </c>
    </row>
    <row r="1642" ht="12.75" customHeight="1">
      <c r="A1642" s="78">
        <f>'data '!A1643</f>
        <v>40525</v>
      </c>
      <c r="B1642" s="83">
        <f>'data '!K1643</f>
        <v>484.4666522</v>
      </c>
      <c r="C1642" s="83">
        <f t="shared" si="1"/>
        <v>484.4666522</v>
      </c>
      <c r="D1642" s="83">
        <f>'data '!P1643</f>
        <v>2301.341589</v>
      </c>
      <c r="E1642" s="83">
        <f t="shared" si="3"/>
        <v>2301.341589</v>
      </c>
      <c r="F1642" s="83">
        <f>'data '!U1643</f>
        <v>0</v>
      </c>
      <c r="G1642" s="83">
        <f t="shared" si="2"/>
        <v>0</v>
      </c>
    </row>
    <row r="1643" ht="12.75" customHeight="1">
      <c r="A1643" s="78">
        <f>'data '!A1644</f>
        <v>40526</v>
      </c>
      <c r="B1643" s="83">
        <f>'data '!K1644</f>
        <v>484.4666522</v>
      </c>
      <c r="C1643" s="83">
        <f t="shared" si="1"/>
        <v>484.4666522</v>
      </c>
      <c r="D1643" s="83">
        <f>'data '!P1644</f>
        <v>0</v>
      </c>
      <c r="E1643" s="83">
        <f t="shared" si="3"/>
        <v>0</v>
      </c>
      <c r="F1643" s="83">
        <f>'data '!U1644</f>
        <v>0</v>
      </c>
      <c r="G1643" s="83">
        <f t="shared" si="2"/>
        <v>0</v>
      </c>
    </row>
    <row r="1644" ht="12.75" customHeight="1">
      <c r="A1644" s="78">
        <f>'data '!A1645</f>
        <v>40527</v>
      </c>
      <c r="B1644" s="83">
        <f>'data '!K1645</f>
        <v>484.4666522</v>
      </c>
      <c r="C1644" s="83">
        <f t="shared" si="1"/>
        <v>484.4666522</v>
      </c>
      <c r="D1644" s="83">
        <f>'data '!P1645</f>
        <v>0</v>
      </c>
      <c r="E1644" s="83">
        <f t="shared" si="3"/>
        <v>0</v>
      </c>
      <c r="F1644" s="83">
        <f>'data '!U1645</f>
        <v>0</v>
      </c>
      <c r="G1644" s="83">
        <f t="shared" si="2"/>
        <v>0</v>
      </c>
    </row>
    <row r="1645" ht="12.75" customHeight="1">
      <c r="A1645" s="78">
        <f>'data '!A1646</f>
        <v>40528</v>
      </c>
      <c r="B1645" s="83">
        <f>'data '!K1646</f>
        <v>484.4666522</v>
      </c>
      <c r="C1645" s="83">
        <f t="shared" si="1"/>
        <v>484.4666522</v>
      </c>
      <c r="D1645" s="83">
        <f>'data '!P1646</f>
        <v>0</v>
      </c>
      <c r="E1645" s="83">
        <f t="shared" si="3"/>
        <v>0</v>
      </c>
      <c r="F1645" s="83">
        <f>'data '!U1646</f>
        <v>0</v>
      </c>
      <c r="G1645" s="83">
        <f t="shared" si="2"/>
        <v>0</v>
      </c>
    </row>
    <row r="1646" ht="12.75" customHeight="1">
      <c r="A1646" s="78">
        <f>'data '!A1647</f>
        <v>40532</v>
      </c>
      <c r="B1646" s="83">
        <f>'data '!K1647</f>
        <v>484.4666522</v>
      </c>
      <c r="C1646" s="83">
        <f t="shared" si="1"/>
        <v>484.4666522</v>
      </c>
      <c r="D1646" s="83">
        <f>'data '!P1647</f>
        <v>2301.341589</v>
      </c>
      <c r="E1646" s="83">
        <f t="shared" si="3"/>
        <v>2301.341589</v>
      </c>
      <c r="F1646" s="83">
        <f>'data '!U1647</f>
        <v>0</v>
      </c>
      <c r="G1646" s="83">
        <f t="shared" si="2"/>
        <v>0</v>
      </c>
    </row>
    <row r="1647" ht="12.75" customHeight="1">
      <c r="A1647" s="78">
        <f>'data '!A1648</f>
        <v>40533</v>
      </c>
      <c r="B1647" s="83">
        <f>'data '!K1648</f>
        <v>484.4666522</v>
      </c>
      <c r="C1647" s="83">
        <f t="shared" si="1"/>
        <v>484.4666522</v>
      </c>
      <c r="D1647" s="83">
        <f>'data '!P1648</f>
        <v>0</v>
      </c>
      <c r="E1647" s="83">
        <f t="shared" si="3"/>
        <v>0</v>
      </c>
      <c r="F1647" s="83">
        <f>'data '!U1648</f>
        <v>0</v>
      </c>
      <c r="G1647" s="83">
        <f t="shared" si="2"/>
        <v>0</v>
      </c>
    </row>
    <row r="1648" ht="12.75" customHeight="1">
      <c r="A1648" s="78">
        <f>'data '!A1649</f>
        <v>40534</v>
      </c>
      <c r="B1648" s="83">
        <f>'data '!K1649</f>
        <v>484.4666522</v>
      </c>
      <c r="C1648" s="83">
        <f t="shared" si="1"/>
        <v>484.4666522</v>
      </c>
      <c r="D1648" s="83">
        <f>'data '!P1649</f>
        <v>0</v>
      </c>
      <c r="E1648" s="83">
        <f t="shared" si="3"/>
        <v>0</v>
      </c>
      <c r="F1648" s="83">
        <f>'data '!U1649</f>
        <v>0</v>
      </c>
      <c r="G1648" s="83">
        <f t="shared" si="2"/>
        <v>0</v>
      </c>
    </row>
    <row r="1649" ht="12.75" customHeight="1">
      <c r="A1649" s="78">
        <f>'data '!A1650</f>
        <v>40535</v>
      </c>
      <c r="B1649" s="83">
        <f>'data '!K1650</f>
        <v>484.4666522</v>
      </c>
      <c r="C1649" s="83">
        <f t="shared" si="1"/>
        <v>484.4666522</v>
      </c>
      <c r="D1649" s="83">
        <f>'data '!P1650</f>
        <v>0</v>
      </c>
      <c r="E1649" s="83">
        <f t="shared" si="3"/>
        <v>0</v>
      </c>
      <c r="F1649" s="83">
        <f>'data '!U1650</f>
        <v>0</v>
      </c>
      <c r="G1649" s="83">
        <f t="shared" si="2"/>
        <v>0</v>
      </c>
    </row>
    <row r="1650" ht="12.75" customHeight="1">
      <c r="A1650" s="78">
        <f>'data '!A1651</f>
        <v>40536</v>
      </c>
      <c r="B1650" s="83">
        <f>'data '!K1651</f>
        <v>484.4666522</v>
      </c>
      <c r="C1650" s="83">
        <f t="shared" si="1"/>
        <v>484.4666522</v>
      </c>
      <c r="D1650" s="83">
        <f>'data '!P1651</f>
        <v>0</v>
      </c>
      <c r="E1650" s="83">
        <f t="shared" si="3"/>
        <v>0</v>
      </c>
      <c r="F1650" s="83">
        <f>'data '!U1651</f>
        <v>0</v>
      </c>
      <c r="G1650" s="83">
        <f t="shared" si="2"/>
        <v>0</v>
      </c>
    </row>
    <row r="1651" ht="12.75" customHeight="1">
      <c r="A1651" s="78">
        <f>'data '!A1652</f>
        <v>40539</v>
      </c>
      <c r="B1651" s="83">
        <f>'data '!K1652</f>
        <v>484.4666522</v>
      </c>
      <c r="C1651" s="83">
        <f t="shared" si="1"/>
        <v>484.4666522</v>
      </c>
      <c r="D1651" s="83">
        <f>'data '!P1652</f>
        <v>2301.341589</v>
      </c>
      <c r="E1651" s="83">
        <f t="shared" si="3"/>
        <v>2301.341589</v>
      </c>
      <c r="F1651" s="83">
        <f>'data '!U1652</f>
        <v>0</v>
      </c>
      <c r="G1651" s="83">
        <f t="shared" si="2"/>
        <v>0</v>
      </c>
    </row>
    <row r="1652" ht="12.75" customHeight="1">
      <c r="A1652" s="78">
        <f>'data '!A1653</f>
        <v>40540</v>
      </c>
      <c r="B1652" s="83">
        <f>'data '!K1653</f>
        <v>484.4666522</v>
      </c>
      <c r="C1652" s="83">
        <f t="shared" si="1"/>
        <v>484.4666522</v>
      </c>
      <c r="D1652" s="83">
        <f>'data '!P1653</f>
        <v>0</v>
      </c>
      <c r="E1652" s="83">
        <f t="shared" si="3"/>
        <v>0</v>
      </c>
      <c r="F1652" s="83">
        <f>'data '!U1653</f>
        <v>0</v>
      </c>
      <c r="G1652" s="83">
        <f t="shared" si="2"/>
        <v>0</v>
      </c>
    </row>
    <row r="1653" ht="12.75" customHeight="1">
      <c r="A1653" s="78">
        <f>'data '!A1654</f>
        <v>40541</v>
      </c>
      <c r="B1653" s="83">
        <f>'data '!K1654</f>
        <v>484.4666522</v>
      </c>
      <c r="C1653" s="83">
        <f t="shared" si="1"/>
        <v>484.4666522</v>
      </c>
      <c r="D1653" s="83">
        <f>'data '!P1654</f>
        <v>0</v>
      </c>
      <c r="E1653" s="83">
        <f t="shared" si="3"/>
        <v>0</v>
      </c>
      <c r="F1653" s="83">
        <f>'data '!U1654</f>
        <v>0</v>
      </c>
      <c r="G1653" s="83">
        <f t="shared" si="2"/>
        <v>0</v>
      </c>
    </row>
    <row r="1654" ht="12.75" customHeight="1">
      <c r="A1654" s="78">
        <f>'data '!A1655</f>
        <v>40542</v>
      </c>
      <c r="B1654" s="83">
        <f>'data '!K1655</f>
        <v>484.4666522</v>
      </c>
      <c r="C1654" s="83">
        <f t="shared" si="1"/>
        <v>484.4666522</v>
      </c>
      <c r="D1654" s="83">
        <f>'data '!P1655</f>
        <v>0</v>
      </c>
      <c r="E1654" s="83">
        <f t="shared" si="3"/>
        <v>0</v>
      </c>
      <c r="F1654" s="83">
        <f>'data '!U1655</f>
        <v>0</v>
      </c>
      <c r="G1654" s="83">
        <f t="shared" si="2"/>
        <v>0</v>
      </c>
    </row>
    <row r="1655" ht="12.75" customHeight="1">
      <c r="A1655" s="78">
        <f>'data '!A1656</f>
        <v>40543</v>
      </c>
      <c r="B1655" s="83">
        <f>'data '!K1656</f>
        <v>484.4666522</v>
      </c>
      <c r="C1655" s="83">
        <f t="shared" si="1"/>
        <v>484.4666522</v>
      </c>
      <c r="D1655" s="83">
        <f>'data '!P1656</f>
        <v>0</v>
      </c>
      <c r="E1655" s="83">
        <f t="shared" si="3"/>
        <v>0</v>
      </c>
      <c r="F1655" s="83">
        <f>'data '!U1656</f>
        <v>0</v>
      </c>
      <c r="G1655" s="83">
        <f t="shared" si="2"/>
        <v>0</v>
      </c>
    </row>
    <row r="1656" ht="12.75" customHeight="1">
      <c r="A1656" s="78">
        <f>'data '!A1657</f>
        <v>40546</v>
      </c>
      <c r="B1656" s="83">
        <f>'data '!K1657</f>
        <v>484.4666522</v>
      </c>
      <c r="C1656" s="83">
        <f t="shared" si="1"/>
        <v>484.4666522</v>
      </c>
      <c r="D1656" s="83">
        <f>'data '!P1657</f>
        <v>2301.341589</v>
      </c>
      <c r="E1656" s="83">
        <f t="shared" si="3"/>
        <v>2301.341589</v>
      </c>
      <c r="F1656" s="83">
        <f>'data '!U1657</f>
        <v>10000</v>
      </c>
      <c r="G1656" s="83">
        <f t="shared" si="2"/>
        <v>10000</v>
      </c>
    </row>
    <row r="1657" ht="12.75" customHeight="1">
      <c r="A1657" s="78">
        <f>'data '!A1658</f>
        <v>40547</v>
      </c>
      <c r="B1657" s="83">
        <f>'data '!K1658</f>
        <v>484.4666522</v>
      </c>
      <c r="C1657" s="83">
        <f t="shared" si="1"/>
        <v>484.4666522</v>
      </c>
      <c r="D1657" s="83">
        <f>'data '!P1658</f>
        <v>0</v>
      </c>
      <c r="E1657" s="83">
        <f t="shared" si="3"/>
        <v>0</v>
      </c>
      <c r="F1657" s="83">
        <f>'data '!U1658</f>
        <v>0</v>
      </c>
      <c r="G1657" s="83">
        <f t="shared" si="2"/>
        <v>0</v>
      </c>
    </row>
    <row r="1658" ht="12.75" customHeight="1">
      <c r="A1658" s="78">
        <f>'data '!A1659</f>
        <v>40548</v>
      </c>
      <c r="B1658" s="83">
        <f>'data '!K1659</f>
        <v>484.4666522</v>
      </c>
      <c r="C1658" s="83">
        <f t="shared" si="1"/>
        <v>484.4666522</v>
      </c>
      <c r="D1658" s="83">
        <f>'data '!P1659</f>
        <v>0</v>
      </c>
      <c r="E1658" s="83">
        <f t="shared" si="3"/>
        <v>0</v>
      </c>
      <c r="F1658" s="83">
        <f>'data '!U1659</f>
        <v>0</v>
      </c>
      <c r="G1658" s="83">
        <f t="shared" si="2"/>
        <v>0</v>
      </c>
    </row>
    <row r="1659" ht="12.75" customHeight="1">
      <c r="A1659" s="78">
        <f>'data '!A1660</f>
        <v>40549</v>
      </c>
      <c r="B1659" s="83">
        <f>'data '!K1660</f>
        <v>484.4666522</v>
      </c>
      <c r="C1659" s="83">
        <f t="shared" si="1"/>
        <v>484.4666522</v>
      </c>
      <c r="D1659" s="83">
        <f>'data '!P1660</f>
        <v>0</v>
      </c>
      <c r="E1659" s="83">
        <f t="shared" si="3"/>
        <v>0</v>
      </c>
      <c r="F1659" s="83">
        <f>'data '!U1660</f>
        <v>0</v>
      </c>
      <c r="G1659" s="83">
        <f t="shared" si="2"/>
        <v>0</v>
      </c>
    </row>
    <row r="1660" ht="12.75" customHeight="1">
      <c r="A1660" s="78">
        <f>'data '!A1661</f>
        <v>40550</v>
      </c>
      <c r="B1660" s="83">
        <f>'data '!K1661</f>
        <v>484.4666522</v>
      </c>
      <c r="C1660" s="83">
        <f t="shared" si="1"/>
        <v>484.4666522</v>
      </c>
      <c r="D1660" s="83">
        <f>'data '!P1661</f>
        <v>0</v>
      </c>
      <c r="E1660" s="83">
        <f t="shared" si="3"/>
        <v>0</v>
      </c>
      <c r="F1660" s="83">
        <f>'data '!U1661</f>
        <v>0</v>
      </c>
      <c r="G1660" s="83">
        <f t="shared" si="2"/>
        <v>0</v>
      </c>
    </row>
    <row r="1661" ht="12.75" customHeight="1">
      <c r="A1661" s="78">
        <f>'data '!A1662</f>
        <v>40553</v>
      </c>
      <c r="B1661" s="83">
        <f>'data '!K1662</f>
        <v>484.4666522</v>
      </c>
      <c r="C1661" s="83">
        <f t="shared" si="1"/>
        <v>484.4666522</v>
      </c>
      <c r="D1661" s="83">
        <f>'data '!P1662</f>
        <v>2301.341589</v>
      </c>
      <c r="E1661" s="83">
        <f t="shared" si="3"/>
        <v>2301.341589</v>
      </c>
      <c r="F1661" s="83">
        <f>'data '!U1662</f>
        <v>0</v>
      </c>
      <c r="G1661" s="83">
        <f t="shared" si="2"/>
        <v>0</v>
      </c>
    </row>
    <row r="1662" ht="12.75" customHeight="1">
      <c r="A1662" s="78">
        <f>'data '!A1663</f>
        <v>40554</v>
      </c>
      <c r="B1662" s="83">
        <f>'data '!K1663</f>
        <v>484.4666522</v>
      </c>
      <c r="C1662" s="83">
        <f t="shared" si="1"/>
        <v>484.4666522</v>
      </c>
      <c r="D1662" s="83">
        <f>'data '!P1663</f>
        <v>0</v>
      </c>
      <c r="E1662" s="83">
        <f t="shared" si="3"/>
        <v>0</v>
      </c>
      <c r="F1662" s="83">
        <f>'data '!U1663</f>
        <v>0</v>
      </c>
      <c r="G1662" s="83">
        <f t="shared" si="2"/>
        <v>0</v>
      </c>
    </row>
    <row r="1663" ht="12.75" customHeight="1">
      <c r="A1663" s="78">
        <f>'data '!A1664</f>
        <v>40555</v>
      </c>
      <c r="B1663" s="83">
        <f>'data '!K1664</f>
        <v>484.4666522</v>
      </c>
      <c r="C1663" s="83">
        <f t="shared" si="1"/>
        <v>484.4666522</v>
      </c>
      <c r="D1663" s="83">
        <f>'data '!P1664</f>
        <v>0</v>
      </c>
      <c r="E1663" s="83">
        <f t="shared" si="3"/>
        <v>0</v>
      </c>
      <c r="F1663" s="83">
        <f>'data '!U1664</f>
        <v>0</v>
      </c>
      <c r="G1663" s="83">
        <f t="shared" si="2"/>
        <v>0</v>
      </c>
    </row>
    <row r="1664" ht="12.75" customHeight="1">
      <c r="A1664" s="78">
        <f>'data '!A1665</f>
        <v>40556</v>
      </c>
      <c r="B1664" s="83">
        <f>'data '!K1665</f>
        <v>484.4666522</v>
      </c>
      <c r="C1664" s="83">
        <f t="shared" si="1"/>
        <v>484.4666522</v>
      </c>
      <c r="D1664" s="83">
        <f>'data '!P1665</f>
        <v>0</v>
      </c>
      <c r="E1664" s="83">
        <f t="shared" si="3"/>
        <v>0</v>
      </c>
      <c r="F1664" s="83">
        <f>'data '!U1665</f>
        <v>0</v>
      </c>
      <c r="G1664" s="83">
        <f t="shared" si="2"/>
        <v>0</v>
      </c>
    </row>
    <row r="1665" ht="12.75" customHeight="1">
      <c r="A1665" s="78">
        <f>'data '!A1666</f>
        <v>40557</v>
      </c>
      <c r="B1665" s="83">
        <f>'data '!K1666</f>
        <v>484.4666522</v>
      </c>
      <c r="C1665" s="83">
        <f t="shared" si="1"/>
        <v>484.4666522</v>
      </c>
      <c r="D1665" s="83">
        <f>'data '!P1666</f>
        <v>0</v>
      </c>
      <c r="E1665" s="83">
        <f t="shared" si="3"/>
        <v>0</v>
      </c>
      <c r="F1665" s="83">
        <f>'data '!U1666</f>
        <v>0</v>
      </c>
      <c r="G1665" s="83">
        <f t="shared" si="2"/>
        <v>0</v>
      </c>
    </row>
    <row r="1666" ht="12.75" customHeight="1">
      <c r="A1666" s="78">
        <f>'data '!A1667</f>
        <v>40560</v>
      </c>
      <c r="B1666" s="83">
        <f>'data '!K1667</f>
        <v>484.4666522</v>
      </c>
      <c r="C1666" s="83">
        <f t="shared" si="1"/>
        <v>484.4666522</v>
      </c>
      <c r="D1666" s="83">
        <f>'data '!P1667</f>
        <v>2301.341589</v>
      </c>
      <c r="E1666" s="83">
        <f t="shared" si="3"/>
        <v>2301.341589</v>
      </c>
      <c r="F1666" s="83">
        <f>'data '!U1667</f>
        <v>0</v>
      </c>
      <c r="G1666" s="83">
        <f t="shared" si="2"/>
        <v>0</v>
      </c>
    </row>
    <row r="1667" ht="12.75" customHeight="1">
      <c r="A1667" s="78">
        <f>'data '!A1668</f>
        <v>40561</v>
      </c>
      <c r="B1667" s="83">
        <f>'data '!K1668</f>
        <v>484.4666522</v>
      </c>
      <c r="C1667" s="83">
        <f t="shared" si="1"/>
        <v>484.4666522</v>
      </c>
      <c r="D1667" s="83">
        <f>'data '!P1668</f>
        <v>0</v>
      </c>
      <c r="E1667" s="83">
        <f t="shared" si="3"/>
        <v>0</v>
      </c>
      <c r="F1667" s="83">
        <f>'data '!U1668</f>
        <v>0</v>
      </c>
      <c r="G1667" s="83">
        <f t="shared" si="2"/>
        <v>0</v>
      </c>
    </row>
    <row r="1668" ht="12.75" customHeight="1">
      <c r="A1668" s="78">
        <f>'data '!A1669</f>
        <v>40562</v>
      </c>
      <c r="B1668" s="83">
        <f>'data '!K1669</f>
        <v>484.4666522</v>
      </c>
      <c r="C1668" s="83">
        <f t="shared" si="1"/>
        <v>484.4666522</v>
      </c>
      <c r="D1668" s="83">
        <f>'data '!P1669</f>
        <v>0</v>
      </c>
      <c r="E1668" s="83">
        <f t="shared" si="3"/>
        <v>0</v>
      </c>
      <c r="F1668" s="83">
        <f>'data '!U1669</f>
        <v>0</v>
      </c>
      <c r="G1668" s="83">
        <f t="shared" si="2"/>
        <v>0</v>
      </c>
    </row>
    <row r="1669" ht="12.75" customHeight="1">
      <c r="A1669" s="78">
        <f>'data '!A1670</f>
        <v>40563</v>
      </c>
      <c r="B1669" s="83">
        <f>'data '!K1670</f>
        <v>484.4666522</v>
      </c>
      <c r="C1669" s="83">
        <f t="shared" si="1"/>
        <v>484.4666522</v>
      </c>
      <c r="D1669" s="83">
        <f>'data '!P1670</f>
        <v>0</v>
      </c>
      <c r="E1669" s="83">
        <f t="shared" si="3"/>
        <v>0</v>
      </c>
      <c r="F1669" s="83">
        <f>'data '!U1670</f>
        <v>0</v>
      </c>
      <c r="G1669" s="83">
        <f t="shared" si="2"/>
        <v>0</v>
      </c>
    </row>
    <row r="1670" ht="12.75" customHeight="1">
      <c r="A1670" s="78">
        <f>'data '!A1671</f>
        <v>40564</v>
      </c>
      <c r="B1670" s="83">
        <f>'data '!K1671</f>
        <v>484.4666522</v>
      </c>
      <c r="C1670" s="83">
        <f t="shared" si="1"/>
        <v>484.4666522</v>
      </c>
      <c r="D1670" s="83">
        <f>'data '!P1671</f>
        <v>0</v>
      </c>
      <c r="E1670" s="83">
        <f t="shared" si="3"/>
        <v>0</v>
      </c>
      <c r="F1670" s="83">
        <f>'data '!U1671</f>
        <v>0</v>
      </c>
      <c r="G1670" s="83">
        <f t="shared" si="2"/>
        <v>0</v>
      </c>
    </row>
    <row r="1671" ht="12.75" customHeight="1">
      <c r="A1671" s="78">
        <f>'data '!A1672</f>
        <v>40567</v>
      </c>
      <c r="B1671" s="83">
        <f>'data '!K1672</f>
        <v>484.4666522</v>
      </c>
      <c r="C1671" s="83">
        <f t="shared" si="1"/>
        <v>484.4666522</v>
      </c>
      <c r="D1671" s="83">
        <f>'data '!P1672</f>
        <v>2301.341589</v>
      </c>
      <c r="E1671" s="83">
        <f t="shared" si="3"/>
        <v>2301.341589</v>
      </c>
      <c r="F1671" s="83">
        <f>'data '!U1672</f>
        <v>0</v>
      </c>
      <c r="G1671" s="83">
        <f t="shared" si="2"/>
        <v>0</v>
      </c>
    </row>
    <row r="1672" ht="12.75" customHeight="1">
      <c r="A1672" s="78">
        <f>'data '!A1673</f>
        <v>40568</v>
      </c>
      <c r="B1672" s="83">
        <f>'data '!K1673</f>
        <v>484.4666522</v>
      </c>
      <c r="C1672" s="83">
        <f t="shared" si="1"/>
        <v>484.4666522</v>
      </c>
      <c r="D1672" s="83">
        <f>'data '!P1673</f>
        <v>0</v>
      </c>
      <c r="E1672" s="83">
        <f t="shared" si="3"/>
        <v>0</v>
      </c>
      <c r="F1672" s="83">
        <f>'data '!U1673</f>
        <v>0</v>
      </c>
      <c r="G1672" s="83">
        <f t="shared" si="2"/>
        <v>0</v>
      </c>
    </row>
    <row r="1673" ht="12.75" customHeight="1">
      <c r="A1673" s="78">
        <f>'data '!A1674</f>
        <v>40570</v>
      </c>
      <c r="B1673" s="83">
        <f>'data '!K1674</f>
        <v>484.4666522</v>
      </c>
      <c r="C1673" s="83">
        <f t="shared" si="1"/>
        <v>484.4666522</v>
      </c>
      <c r="D1673" s="83">
        <f>'data '!P1674</f>
        <v>0</v>
      </c>
      <c r="E1673" s="83">
        <f t="shared" si="3"/>
        <v>0</v>
      </c>
      <c r="F1673" s="83">
        <f>'data '!U1674</f>
        <v>0</v>
      </c>
      <c r="G1673" s="83">
        <f t="shared" si="2"/>
        <v>0</v>
      </c>
    </row>
    <row r="1674" ht="12.75" customHeight="1">
      <c r="A1674" s="78">
        <f>'data '!A1675</f>
        <v>40571</v>
      </c>
      <c r="B1674" s="83">
        <f>'data '!K1675</f>
        <v>484.4666522</v>
      </c>
      <c r="C1674" s="83">
        <f t="shared" si="1"/>
        <v>484.4666522</v>
      </c>
      <c r="D1674" s="83">
        <f>'data '!P1675</f>
        <v>0</v>
      </c>
      <c r="E1674" s="83">
        <f t="shared" si="3"/>
        <v>0</v>
      </c>
      <c r="F1674" s="83">
        <f>'data '!U1675</f>
        <v>0</v>
      </c>
      <c r="G1674" s="83">
        <f t="shared" si="2"/>
        <v>0</v>
      </c>
    </row>
    <row r="1675" ht="12.75" customHeight="1">
      <c r="A1675" s="78">
        <f>'data '!A1676</f>
        <v>40574</v>
      </c>
      <c r="B1675" s="83">
        <f>'data '!K1676</f>
        <v>484.4666522</v>
      </c>
      <c r="C1675" s="83">
        <f t="shared" si="1"/>
        <v>484.4666522</v>
      </c>
      <c r="D1675" s="83">
        <f>'data '!P1676</f>
        <v>2301.341589</v>
      </c>
      <c r="E1675" s="83">
        <f t="shared" si="3"/>
        <v>2301.341589</v>
      </c>
      <c r="F1675" s="83">
        <f>'data '!U1676</f>
        <v>0</v>
      </c>
      <c r="G1675" s="83">
        <f t="shared" si="2"/>
        <v>0</v>
      </c>
    </row>
    <row r="1676" ht="12.75" customHeight="1">
      <c r="A1676" s="78">
        <f>'data '!A1677</f>
        <v>40575</v>
      </c>
      <c r="B1676" s="83">
        <f>'data '!K1677</f>
        <v>484.4666522</v>
      </c>
      <c r="C1676" s="83">
        <f t="shared" si="1"/>
        <v>484.4666522</v>
      </c>
      <c r="D1676" s="83">
        <f>'data '!P1677</f>
        <v>0</v>
      </c>
      <c r="E1676" s="83">
        <f t="shared" si="3"/>
        <v>0</v>
      </c>
      <c r="F1676" s="83">
        <f>'data '!U1677</f>
        <v>10000</v>
      </c>
      <c r="G1676" s="83">
        <f t="shared" si="2"/>
        <v>10000</v>
      </c>
    </row>
    <row r="1677" ht="12.75" customHeight="1">
      <c r="A1677" s="78">
        <f>'data '!A1678</f>
        <v>40576</v>
      </c>
      <c r="B1677" s="83">
        <f>'data '!K1678</f>
        <v>484.4666522</v>
      </c>
      <c r="C1677" s="83">
        <f t="shared" si="1"/>
        <v>484.4666522</v>
      </c>
      <c r="D1677" s="83">
        <f>'data '!P1678</f>
        <v>0</v>
      </c>
      <c r="E1677" s="83">
        <f t="shared" si="3"/>
        <v>0</v>
      </c>
      <c r="F1677" s="83">
        <f>'data '!U1678</f>
        <v>0</v>
      </c>
      <c r="G1677" s="83">
        <f t="shared" si="2"/>
        <v>0</v>
      </c>
    </row>
    <row r="1678" ht="12.75" customHeight="1">
      <c r="A1678" s="78">
        <f>'data '!A1679</f>
        <v>40577</v>
      </c>
      <c r="B1678" s="83">
        <f>'data '!K1679</f>
        <v>484.4666522</v>
      </c>
      <c r="C1678" s="83">
        <f t="shared" si="1"/>
        <v>484.4666522</v>
      </c>
      <c r="D1678" s="83">
        <f>'data '!P1679</f>
        <v>0</v>
      </c>
      <c r="E1678" s="83">
        <f t="shared" si="3"/>
        <v>0</v>
      </c>
      <c r="F1678" s="83">
        <f>'data '!U1679</f>
        <v>0</v>
      </c>
      <c r="G1678" s="83">
        <f t="shared" si="2"/>
        <v>0</v>
      </c>
    </row>
    <row r="1679" ht="12.75" customHeight="1">
      <c r="A1679" s="78">
        <f>'data '!A1680</f>
        <v>40578</v>
      </c>
      <c r="B1679" s="83">
        <f>'data '!K1680</f>
        <v>484.4666522</v>
      </c>
      <c r="C1679" s="83">
        <f t="shared" si="1"/>
        <v>484.4666522</v>
      </c>
      <c r="D1679" s="83">
        <f>'data '!P1680</f>
        <v>0</v>
      </c>
      <c r="E1679" s="83">
        <f t="shared" si="3"/>
        <v>0</v>
      </c>
      <c r="F1679" s="83">
        <f>'data '!U1680</f>
        <v>0</v>
      </c>
      <c r="G1679" s="83">
        <f t="shared" si="2"/>
        <v>0</v>
      </c>
    </row>
    <row r="1680" ht="12.75" customHeight="1">
      <c r="A1680" s="78">
        <f>'data '!A1681</f>
        <v>40581</v>
      </c>
      <c r="B1680" s="83">
        <f>'data '!K1681</f>
        <v>484.4666522</v>
      </c>
      <c r="C1680" s="83">
        <f t="shared" si="1"/>
        <v>484.4666522</v>
      </c>
      <c r="D1680" s="83">
        <f>'data '!P1681</f>
        <v>2301.341589</v>
      </c>
      <c r="E1680" s="83">
        <f t="shared" si="3"/>
        <v>2301.341589</v>
      </c>
      <c r="F1680" s="83">
        <f>'data '!U1681</f>
        <v>0</v>
      </c>
      <c r="G1680" s="83">
        <f t="shared" si="2"/>
        <v>0</v>
      </c>
    </row>
    <row r="1681" ht="12.75" customHeight="1">
      <c r="A1681" s="78">
        <f>'data '!A1682</f>
        <v>40582</v>
      </c>
      <c r="B1681" s="83">
        <f>'data '!K1682</f>
        <v>484.4666522</v>
      </c>
      <c r="C1681" s="83">
        <f t="shared" si="1"/>
        <v>484.4666522</v>
      </c>
      <c r="D1681" s="83">
        <f>'data '!P1682</f>
        <v>0</v>
      </c>
      <c r="E1681" s="83">
        <f t="shared" si="3"/>
        <v>0</v>
      </c>
      <c r="F1681" s="83">
        <f>'data '!U1682</f>
        <v>0</v>
      </c>
      <c r="G1681" s="83">
        <f t="shared" si="2"/>
        <v>0</v>
      </c>
    </row>
    <row r="1682" ht="12.75" customHeight="1">
      <c r="A1682" s="78">
        <f>'data '!A1683</f>
        <v>40583</v>
      </c>
      <c r="B1682" s="83">
        <f>'data '!K1683</f>
        <v>484.4666522</v>
      </c>
      <c r="C1682" s="83">
        <f t="shared" si="1"/>
        <v>484.4666522</v>
      </c>
      <c r="D1682" s="83">
        <f>'data '!P1683</f>
        <v>0</v>
      </c>
      <c r="E1682" s="83">
        <f t="shared" si="3"/>
        <v>0</v>
      </c>
      <c r="F1682" s="83">
        <f>'data '!U1683</f>
        <v>0</v>
      </c>
      <c r="G1682" s="83">
        <f t="shared" si="2"/>
        <v>0</v>
      </c>
    </row>
    <row r="1683" ht="12.75" customHeight="1">
      <c r="A1683" s="78">
        <f>'data '!A1684</f>
        <v>40584</v>
      </c>
      <c r="B1683" s="83">
        <f>'data '!K1684</f>
        <v>484.4666522</v>
      </c>
      <c r="C1683" s="83">
        <f t="shared" si="1"/>
        <v>484.4666522</v>
      </c>
      <c r="D1683" s="83">
        <f>'data '!P1684</f>
        <v>0</v>
      </c>
      <c r="E1683" s="83">
        <f t="shared" si="3"/>
        <v>0</v>
      </c>
      <c r="F1683" s="83">
        <f>'data '!U1684</f>
        <v>0</v>
      </c>
      <c r="G1683" s="83">
        <f t="shared" si="2"/>
        <v>0</v>
      </c>
    </row>
    <row r="1684" ht="12.75" customHeight="1">
      <c r="A1684" s="78">
        <f>'data '!A1685</f>
        <v>40585</v>
      </c>
      <c r="B1684" s="83">
        <f>'data '!K1685</f>
        <v>484.4666522</v>
      </c>
      <c r="C1684" s="83">
        <f t="shared" si="1"/>
        <v>484.4666522</v>
      </c>
      <c r="D1684" s="83">
        <f>'data '!P1685</f>
        <v>0</v>
      </c>
      <c r="E1684" s="83">
        <f t="shared" si="3"/>
        <v>0</v>
      </c>
      <c r="F1684" s="83">
        <f>'data '!U1685</f>
        <v>0</v>
      </c>
      <c r="G1684" s="83">
        <f t="shared" si="2"/>
        <v>0</v>
      </c>
    </row>
    <row r="1685" ht="12.75" customHeight="1">
      <c r="A1685" s="78">
        <f>'data '!A1686</f>
        <v>40588</v>
      </c>
      <c r="B1685" s="83">
        <f>'data '!K1686</f>
        <v>484.4666522</v>
      </c>
      <c r="C1685" s="83">
        <f t="shared" si="1"/>
        <v>484.4666522</v>
      </c>
      <c r="D1685" s="83">
        <f>'data '!P1686</f>
        <v>2301.341589</v>
      </c>
      <c r="E1685" s="83">
        <f t="shared" si="3"/>
        <v>2301.341589</v>
      </c>
      <c r="F1685" s="83">
        <f>'data '!U1686</f>
        <v>0</v>
      </c>
      <c r="G1685" s="83">
        <f t="shared" si="2"/>
        <v>0</v>
      </c>
    </row>
    <row r="1686" ht="12.75" customHeight="1">
      <c r="A1686" s="78">
        <f>'data '!A1687</f>
        <v>40589</v>
      </c>
      <c r="B1686" s="83">
        <f>'data '!K1687</f>
        <v>484.4666522</v>
      </c>
      <c r="C1686" s="83">
        <f t="shared" si="1"/>
        <v>484.4666522</v>
      </c>
      <c r="D1686" s="83">
        <f>'data '!P1687</f>
        <v>0</v>
      </c>
      <c r="E1686" s="83">
        <f t="shared" si="3"/>
        <v>0</v>
      </c>
      <c r="F1686" s="83">
        <f>'data '!U1687</f>
        <v>0</v>
      </c>
      <c r="G1686" s="83">
        <f t="shared" si="2"/>
        <v>0</v>
      </c>
    </row>
    <row r="1687" ht="12.75" customHeight="1">
      <c r="A1687" s="78">
        <f>'data '!A1688</f>
        <v>40590</v>
      </c>
      <c r="B1687" s="83">
        <f>'data '!K1688</f>
        <v>484.4666522</v>
      </c>
      <c r="C1687" s="83">
        <f t="shared" si="1"/>
        <v>484.4666522</v>
      </c>
      <c r="D1687" s="83">
        <f>'data '!P1688</f>
        <v>0</v>
      </c>
      <c r="E1687" s="83">
        <f t="shared" si="3"/>
        <v>0</v>
      </c>
      <c r="F1687" s="83">
        <f>'data '!U1688</f>
        <v>0</v>
      </c>
      <c r="G1687" s="83">
        <f t="shared" si="2"/>
        <v>0</v>
      </c>
    </row>
    <row r="1688" ht="12.75" customHeight="1">
      <c r="A1688" s="78">
        <f>'data '!A1689</f>
        <v>40591</v>
      </c>
      <c r="B1688" s="83">
        <f>'data '!K1689</f>
        <v>484.4666522</v>
      </c>
      <c r="C1688" s="83">
        <f t="shared" si="1"/>
        <v>484.4666522</v>
      </c>
      <c r="D1688" s="83">
        <f>'data '!P1689</f>
        <v>0</v>
      </c>
      <c r="E1688" s="83">
        <f t="shared" si="3"/>
        <v>0</v>
      </c>
      <c r="F1688" s="83">
        <f>'data '!U1689</f>
        <v>0</v>
      </c>
      <c r="G1688" s="83">
        <f t="shared" si="2"/>
        <v>0</v>
      </c>
    </row>
    <row r="1689" ht="12.75" customHeight="1">
      <c r="A1689" s="78">
        <f>'data '!A1690</f>
        <v>40592</v>
      </c>
      <c r="B1689" s="83">
        <f>'data '!K1690</f>
        <v>484.4666522</v>
      </c>
      <c r="C1689" s="83">
        <f t="shared" si="1"/>
        <v>484.4666522</v>
      </c>
      <c r="D1689" s="83">
        <f>'data '!P1690</f>
        <v>0</v>
      </c>
      <c r="E1689" s="83">
        <f t="shared" si="3"/>
        <v>0</v>
      </c>
      <c r="F1689" s="83">
        <f>'data '!U1690</f>
        <v>0</v>
      </c>
      <c r="G1689" s="83">
        <f t="shared" si="2"/>
        <v>0</v>
      </c>
    </row>
    <row r="1690" ht="12.75" customHeight="1">
      <c r="A1690" s="78">
        <f>'data '!A1691</f>
        <v>40595</v>
      </c>
      <c r="B1690" s="83">
        <f>'data '!K1691</f>
        <v>484.4666522</v>
      </c>
      <c r="C1690" s="83">
        <f t="shared" si="1"/>
        <v>484.4666522</v>
      </c>
      <c r="D1690" s="83">
        <f>'data '!P1691</f>
        <v>2301.341589</v>
      </c>
      <c r="E1690" s="83">
        <f t="shared" si="3"/>
        <v>2301.341589</v>
      </c>
      <c r="F1690" s="83">
        <f>'data '!U1691</f>
        <v>0</v>
      </c>
      <c r="G1690" s="83">
        <f t="shared" si="2"/>
        <v>0</v>
      </c>
    </row>
    <row r="1691" ht="12.75" customHeight="1">
      <c r="A1691" s="78">
        <f>'data '!A1692</f>
        <v>40596</v>
      </c>
      <c r="B1691" s="83">
        <f>'data '!K1692</f>
        <v>484.4666522</v>
      </c>
      <c r="C1691" s="83">
        <f t="shared" si="1"/>
        <v>484.4666522</v>
      </c>
      <c r="D1691" s="83">
        <f>'data '!P1692</f>
        <v>0</v>
      </c>
      <c r="E1691" s="83">
        <f t="shared" si="3"/>
        <v>0</v>
      </c>
      <c r="F1691" s="83">
        <f>'data '!U1692</f>
        <v>0</v>
      </c>
      <c r="G1691" s="83">
        <f t="shared" si="2"/>
        <v>0</v>
      </c>
    </row>
    <row r="1692" ht="12.75" customHeight="1">
      <c r="A1692" s="78">
        <f>'data '!A1693</f>
        <v>40597</v>
      </c>
      <c r="B1692" s="83">
        <f>'data '!K1693</f>
        <v>484.4666522</v>
      </c>
      <c r="C1692" s="83">
        <f t="shared" si="1"/>
        <v>484.4666522</v>
      </c>
      <c r="D1692" s="83">
        <f>'data '!P1693</f>
        <v>0</v>
      </c>
      <c r="E1692" s="83">
        <f t="shared" si="3"/>
        <v>0</v>
      </c>
      <c r="F1692" s="83">
        <f>'data '!U1693</f>
        <v>0</v>
      </c>
      <c r="G1692" s="83">
        <f t="shared" si="2"/>
        <v>0</v>
      </c>
    </row>
    <row r="1693" ht="12.75" customHeight="1">
      <c r="A1693" s="78">
        <f>'data '!A1694</f>
        <v>40598</v>
      </c>
      <c r="B1693" s="83">
        <f>'data '!K1694</f>
        <v>484.4666522</v>
      </c>
      <c r="C1693" s="83">
        <f t="shared" si="1"/>
        <v>484.4666522</v>
      </c>
      <c r="D1693" s="83">
        <f>'data '!P1694</f>
        <v>0</v>
      </c>
      <c r="E1693" s="83">
        <f t="shared" si="3"/>
        <v>0</v>
      </c>
      <c r="F1693" s="83">
        <f>'data '!U1694</f>
        <v>0</v>
      </c>
      <c r="G1693" s="83">
        <f t="shared" si="2"/>
        <v>0</v>
      </c>
    </row>
    <row r="1694" ht="12.75" customHeight="1">
      <c r="A1694" s="78">
        <f>'data '!A1695</f>
        <v>40599</v>
      </c>
      <c r="B1694" s="83">
        <f>'data '!K1695</f>
        <v>484.4666522</v>
      </c>
      <c r="C1694" s="83">
        <f t="shared" si="1"/>
        <v>484.4666522</v>
      </c>
      <c r="D1694" s="83">
        <f>'data '!P1695</f>
        <v>0</v>
      </c>
      <c r="E1694" s="83">
        <f t="shared" si="3"/>
        <v>0</v>
      </c>
      <c r="F1694" s="83">
        <f>'data '!U1695</f>
        <v>0</v>
      </c>
      <c r="G1694" s="83">
        <f t="shared" si="2"/>
        <v>0</v>
      </c>
    </row>
    <row r="1695" ht="12.75" customHeight="1">
      <c r="A1695" s="78">
        <f>'data '!A1696</f>
        <v>40602</v>
      </c>
      <c r="B1695" s="83">
        <f>'data '!K1696</f>
        <v>484.4666522</v>
      </c>
      <c r="C1695" s="83">
        <f t="shared" si="1"/>
        <v>484.4666522</v>
      </c>
      <c r="D1695" s="83">
        <f>'data '!P1696</f>
        <v>2301.341589</v>
      </c>
      <c r="E1695" s="83">
        <f t="shared" si="3"/>
        <v>2301.341589</v>
      </c>
      <c r="F1695" s="83">
        <f>'data '!U1696</f>
        <v>0</v>
      </c>
      <c r="G1695" s="83">
        <f t="shared" si="2"/>
        <v>0</v>
      </c>
    </row>
    <row r="1696" ht="12.75" customHeight="1">
      <c r="A1696" s="78">
        <f>'data '!A1697</f>
        <v>40603</v>
      </c>
      <c r="B1696" s="83">
        <f>'data '!K1697</f>
        <v>484.4666522</v>
      </c>
      <c r="C1696" s="83">
        <f t="shared" si="1"/>
        <v>484.4666522</v>
      </c>
      <c r="D1696" s="83">
        <f>'data '!P1697</f>
        <v>0</v>
      </c>
      <c r="E1696" s="83">
        <f t="shared" si="3"/>
        <v>0</v>
      </c>
      <c r="F1696" s="83">
        <f>'data '!U1697</f>
        <v>10000</v>
      </c>
      <c r="G1696" s="83">
        <f t="shared" si="2"/>
        <v>10000</v>
      </c>
    </row>
    <row r="1697" ht="12.75" customHeight="1">
      <c r="A1697" s="78">
        <f>'data '!A1698</f>
        <v>40605</v>
      </c>
      <c r="B1697" s="83">
        <f>'data '!K1698</f>
        <v>484.4666522</v>
      </c>
      <c r="C1697" s="83">
        <f t="shared" si="1"/>
        <v>484.4666522</v>
      </c>
      <c r="D1697" s="83">
        <f>'data '!P1698</f>
        <v>0</v>
      </c>
      <c r="E1697" s="83">
        <f t="shared" si="3"/>
        <v>0</v>
      </c>
      <c r="F1697" s="83">
        <f>'data '!U1698</f>
        <v>0</v>
      </c>
      <c r="G1697" s="83">
        <f t="shared" si="2"/>
        <v>0</v>
      </c>
    </row>
    <row r="1698" ht="12.75" customHeight="1">
      <c r="A1698" s="78">
        <f>'data '!A1699</f>
        <v>40606</v>
      </c>
      <c r="B1698" s="83">
        <f>'data '!K1699</f>
        <v>484.4666522</v>
      </c>
      <c r="C1698" s="83">
        <f t="shared" si="1"/>
        <v>484.4666522</v>
      </c>
      <c r="D1698" s="83">
        <f>'data '!P1699</f>
        <v>0</v>
      </c>
      <c r="E1698" s="83">
        <f t="shared" si="3"/>
        <v>0</v>
      </c>
      <c r="F1698" s="83">
        <f>'data '!U1699</f>
        <v>0</v>
      </c>
      <c r="G1698" s="83">
        <f t="shared" si="2"/>
        <v>0</v>
      </c>
    </row>
    <row r="1699" ht="12.75" customHeight="1">
      <c r="A1699" s="78">
        <f>'data '!A1700</f>
        <v>40609</v>
      </c>
      <c r="B1699" s="83">
        <f>'data '!K1700</f>
        <v>484.4666522</v>
      </c>
      <c r="C1699" s="83">
        <f t="shared" si="1"/>
        <v>484.4666522</v>
      </c>
      <c r="D1699" s="83">
        <f>'data '!P1700</f>
        <v>2301.341589</v>
      </c>
      <c r="E1699" s="83">
        <f t="shared" si="3"/>
        <v>2301.341589</v>
      </c>
      <c r="F1699" s="83">
        <f>'data '!U1700</f>
        <v>0</v>
      </c>
      <c r="G1699" s="83">
        <f t="shared" si="2"/>
        <v>0</v>
      </c>
    </row>
    <row r="1700" ht="12.75" customHeight="1">
      <c r="A1700" s="78">
        <f>'data '!A1701</f>
        <v>40610</v>
      </c>
      <c r="B1700" s="83">
        <f>'data '!K1701</f>
        <v>484.4666522</v>
      </c>
      <c r="C1700" s="83">
        <f t="shared" si="1"/>
        <v>484.4666522</v>
      </c>
      <c r="D1700" s="83">
        <f>'data '!P1701</f>
        <v>0</v>
      </c>
      <c r="E1700" s="83">
        <f t="shared" si="3"/>
        <v>0</v>
      </c>
      <c r="F1700" s="83">
        <f>'data '!U1701</f>
        <v>0</v>
      </c>
      <c r="G1700" s="83">
        <f t="shared" si="2"/>
        <v>0</v>
      </c>
    </row>
    <row r="1701" ht="12.75" customHeight="1">
      <c r="A1701" s="78">
        <f>'data '!A1702</f>
        <v>40611</v>
      </c>
      <c r="B1701" s="83">
        <f>'data '!K1702</f>
        <v>484.4666522</v>
      </c>
      <c r="C1701" s="83">
        <f t="shared" si="1"/>
        <v>484.4666522</v>
      </c>
      <c r="D1701" s="83">
        <f>'data '!P1702</f>
        <v>0</v>
      </c>
      <c r="E1701" s="83">
        <f t="shared" si="3"/>
        <v>0</v>
      </c>
      <c r="F1701" s="83">
        <f>'data '!U1702</f>
        <v>0</v>
      </c>
      <c r="G1701" s="83">
        <f t="shared" si="2"/>
        <v>0</v>
      </c>
    </row>
    <row r="1702" ht="12.75" customHeight="1">
      <c r="A1702" s="78">
        <f>'data '!A1703</f>
        <v>40612</v>
      </c>
      <c r="B1702" s="83">
        <f>'data '!K1703</f>
        <v>484.4666522</v>
      </c>
      <c r="C1702" s="83">
        <f t="shared" si="1"/>
        <v>484.4666522</v>
      </c>
      <c r="D1702" s="83">
        <f>'data '!P1703</f>
        <v>0</v>
      </c>
      <c r="E1702" s="83">
        <f t="shared" si="3"/>
        <v>0</v>
      </c>
      <c r="F1702" s="83">
        <f>'data '!U1703</f>
        <v>0</v>
      </c>
      <c r="G1702" s="83">
        <f t="shared" si="2"/>
        <v>0</v>
      </c>
    </row>
    <row r="1703" ht="12.75" customHeight="1">
      <c r="A1703" s="78">
        <f>'data '!A1704</f>
        <v>40613</v>
      </c>
      <c r="B1703" s="83">
        <f>'data '!K1704</f>
        <v>484.4666522</v>
      </c>
      <c r="C1703" s="83">
        <f t="shared" si="1"/>
        <v>484.4666522</v>
      </c>
      <c r="D1703" s="83">
        <f>'data '!P1704</f>
        <v>0</v>
      </c>
      <c r="E1703" s="83">
        <f t="shared" si="3"/>
        <v>0</v>
      </c>
      <c r="F1703" s="83">
        <f>'data '!U1704</f>
        <v>0</v>
      </c>
      <c r="G1703" s="83">
        <f t="shared" si="2"/>
        <v>0</v>
      </c>
    </row>
    <row r="1704" ht="12.75" customHeight="1">
      <c r="A1704" s="78">
        <f>'data '!A1705</f>
        <v>40616</v>
      </c>
      <c r="B1704" s="83">
        <f>'data '!K1705</f>
        <v>484.4666522</v>
      </c>
      <c r="C1704" s="83">
        <f t="shared" si="1"/>
        <v>484.4666522</v>
      </c>
      <c r="D1704" s="83">
        <f>'data '!P1705</f>
        <v>2301.341589</v>
      </c>
      <c r="E1704" s="83">
        <f t="shared" si="3"/>
        <v>2301.341589</v>
      </c>
      <c r="F1704" s="83">
        <f>'data '!U1705</f>
        <v>0</v>
      </c>
      <c r="G1704" s="83">
        <f t="shared" si="2"/>
        <v>0</v>
      </c>
    </row>
    <row r="1705" ht="12.75" customHeight="1">
      <c r="A1705" s="78">
        <f>'data '!A1706</f>
        <v>40617</v>
      </c>
      <c r="B1705" s="83">
        <f>'data '!K1706</f>
        <v>484.4666522</v>
      </c>
      <c r="C1705" s="83">
        <f t="shared" si="1"/>
        <v>484.4666522</v>
      </c>
      <c r="D1705" s="83">
        <f>'data '!P1706</f>
        <v>0</v>
      </c>
      <c r="E1705" s="83">
        <f t="shared" si="3"/>
        <v>0</v>
      </c>
      <c r="F1705" s="83">
        <f>'data '!U1706</f>
        <v>0</v>
      </c>
      <c r="G1705" s="83">
        <f t="shared" si="2"/>
        <v>0</v>
      </c>
    </row>
    <row r="1706" ht="12.75" customHeight="1">
      <c r="A1706" s="78">
        <f>'data '!A1707</f>
        <v>40618</v>
      </c>
      <c r="B1706" s="83">
        <f>'data '!K1707</f>
        <v>484.4666522</v>
      </c>
      <c r="C1706" s="83">
        <f t="shared" si="1"/>
        <v>484.4666522</v>
      </c>
      <c r="D1706" s="83">
        <f>'data '!P1707</f>
        <v>0</v>
      </c>
      <c r="E1706" s="83">
        <f t="shared" si="3"/>
        <v>0</v>
      </c>
      <c r="F1706" s="83">
        <f>'data '!U1707</f>
        <v>0</v>
      </c>
      <c r="G1706" s="83">
        <f t="shared" si="2"/>
        <v>0</v>
      </c>
    </row>
    <row r="1707" ht="12.75" customHeight="1">
      <c r="A1707" s="78">
        <f>'data '!A1708</f>
        <v>40619</v>
      </c>
      <c r="B1707" s="83">
        <f>'data '!K1708</f>
        <v>484.4666522</v>
      </c>
      <c r="C1707" s="83">
        <f t="shared" si="1"/>
        <v>484.4666522</v>
      </c>
      <c r="D1707" s="83">
        <f>'data '!P1708</f>
        <v>0</v>
      </c>
      <c r="E1707" s="83">
        <f t="shared" si="3"/>
        <v>0</v>
      </c>
      <c r="F1707" s="83">
        <f>'data '!U1708</f>
        <v>0</v>
      </c>
      <c r="G1707" s="83">
        <f t="shared" si="2"/>
        <v>0</v>
      </c>
    </row>
    <row r="1708" ht="12.75" customHeight="1">
      <c r="A1708" s="78">
        <f>'data '!A1709</f>
        <v>40620</v>
      </c>
      <c r="B1708" s="83">
        <f>'data '!K1709</f>
        <v>484.4666522</v>
      </c>
      <c r="C1708" s="83">
        <f t="shared" si="1"/>
        <v>484.4666522</v>
      </c>
      <c r="D1708" s="83">
        <f>'data '!P1709</f>
        <v>0</v>
      </c>
      <c r="E1708" s="83">
        <f t="shared" si="3"/>
        <v>0</v>
      </c>
      <c r="F1708" s="83">
        <f>'data '!U1709</f>
        <v>0</v>
      </c>
      <c r="G1708" s="83">
        <f t="shared" si="2"/>
        <v>0</v>
      </c>
    </row>
    <row r="1709" ht="12.75" customHeight="1">
      <c r="A1709" s="78">
        <f>'data '!A1710</f>
        <v>40623</v>
      </c>
      <c r="B1709" s="83">
        <f>'data '!K1710</f>
        <v>484.4666522</v>
      </c>
      <c r="C1709" s="83">
        <f t="shared" si="1"/>
        <v>484.4666522</v>
      </c>
      <c r="D1709" s="83">
        <f>'data '!P1710</f>
        <v>2301.341589</v>
      </c>
      <c r="E1709" s="83">
        <f t="shared" si="3"/>
        <v>2301.341589</v>
      </c>
      <c r="F1709" s="83">
        <f>'data '!U1710</f>
        <v>0</v>
      </c>
      <c r="G1709" s="83">
        <f t="shared" si="2"/>
        <v>0</v>
      </c>
    </row>
    <row r="1710" ht="12.75" customHeight="1">
      <c r="A1710" s="78">
        <f>'data '!A1711</f>
        <v>40624</v>
      </c>
      <c r="B1710" s="83">
        <f>'data '!K1711</f>
        <v>484.4666522</v>
      </c>
      <c r="C1710" s="83">
        <f t="shared" si="1"/>
        <v>484.4666522</v>
      </c>
      <c r="D1710" s="83">
        <f>'data '!P1711</f>
        <v>0</v>
      </c>
      <c r="E1710" s="83">
        <f t="shared" si="3"/>
        <v>0</v>
      </c>
      <c r="F1710" s="83">
        <f>'data '!U1711</f>
        <v>0</v>
      </c>
      <c r="G1710" s="83">
        <f t="shared" si="2"/>
        <v>0</v>
      </c>
    </row>
    <row r="1711" ht="12.75" customHeight="1">
      <c r="A1711" s="78">
        <f>'data '!A1712</f>
        <v>40625</v>
      </c>
      <c r="B1711" s="83">
        <f>'data '!K1712</f>
        <v>484.4666522</v>
      </c>
      <c r="C1711" s="83">
        <f t="shared" si="1"/>
        <v>484.4666522</v>
      </c>
      <c r="D1711" s="83">
        <f>'data '!P1712</f>
        <v>0</v>
      </c>
      <c r="E1711" s="83">
        <f t="shared" si="3"/>
        <v>0</v>
      </c>
      <c r="F1711" s="83">
        <f>'data '!U1712</f>
        <v>0</v>
      </c>
      <c r="G1711" s="83">
        <f t="shared" si="2"/>
        <v>0</v>
      </c>
    </row>
    <row r="1712" ht="12.75" customHeight="1">
      <c r="A1712" s="78">
        <f>'data '!A1713</f>
        <v>40626</v>
      </c>
      <c r="B1712" s="83">
        <f>'data '!K1713</f>
        <v>484.4666522</v>
      </c>
      <c r="C1712" s="83">
        <f t="shared" si="1"/>
        <v>484.4666522</v>
      </c>
      <c r="D1712" s="83">
        <f>'data '!P1713</f>
        <v>0</v>
      </c>
      <c r="E1712" s="83">
        <f t="shared" si="3"/>
        <v>0</v>
      </c>
      <c r="F1712" s="83">
        <f>'data '!U1713</f>
        <v>0</v>
      </c>
      <c r="G1712" s="83">
        <f t="shared" si="2"/>
        <v>0</v>
      </c>
    </row>
    <row r="1713" ht="12.75" customHeight="1">
      <c r="A1713" s="78">
        <f>'data '!A1714</f>
        <v>40627</v>
      </c>
      <c r="B1713" s="83">
        <f>'data '!K1714</f>
        <v>484.4666522</v>
      </c>
      <c r="C1713" s="83">
        <f t="shared" si="1"/>
        <v>484.4666522</v>
      </c>
      <c r="D1713" s="83">
        <f>'data '!P1714</f>
        <v>0</v>
      </c>
      <c r="E1713" s="83">
        <f t="shared" si="3"/>
        <v>0</v>
      </c>
      <c r="F1713" s="83">
        <f>'data '!U1714</f>
        <v>0</v>
      </c>
      <c r="G1713" s="83">
        <f t="shared" si="2"/>
        <v>0</v>
      </c>
    </row>
    <row r="1714" ht="12.75" customHeight="1">
      <c r="A1714" s="78">
        <f>'data '!A1715</f>
        <v>40630</v>
      </c>
      <c r="B1714" s="83">
        <f>'data '!K1715</f>
        <v>484.4666522</v>
      </c>
      <c r="C1714" s="83">
        <f t="shared" si="1"/>
        <v>484.4666522</v>
      </c>
      <c r="D1714" s="83">
        <f>'data '!P1715</f>
        <v>2301.341589</v>
      </c>
      <c r="E1714" s="83">
        <f t="shared" si="3"/>
        <v>2301.341589</v>
      </c>
      <c r="F1714" s="83">
        <f>'data '!U1715</f>
        <v>0</v>
      </c>
      <c r="G1714" s="83">
        <f t="shared" si="2"/>
        <v>0</v>
      </c>
    </row>
    <row r="1715" ht="12.75" customHeight="1">
      <c r="A1715" s="78">
        <f>'data '!A1716</f>
        <v>40631</v>
      </c>
      <c r="B1715" s="83">
        <f>'data '!K1716</f>
        <v>484.4666522</v>
      </c>
      <c r="C1715" s="83">
        <f t="shared" si="1"/>
        <v>484.4666522</v>
      </c>
      <c r="D1715" s="83">
        <f>'data '!P1716</f>
        <v>0</v>
      </c>
      <c r="E1715" s="83">
        <f t="shared" si="3"/>
        <v>0</v>
      </c>
      <c r="F1715" s="83">
        <f>'data '!U1716</f>
        <v>0</v>
      </c>
      <c r="G1715" s="83">
        <f t="shared" si="2"/>
        <v>0</v>
      </c>
    </row>
    <row r="1716" ht="12.75" customHeight="1">
      <c r="A1716" s="78">
        <f>'data '!A1717</f>
        <v>40632</v>
      </c>
      <c r="B1716" s="83">
        <f>'data '!K1717</f>
        <v>484.4666522</v>
      </c>
      <c r="C1716" s="83">
        <f t="shared" si="1"/>
        <v>484.4666522</v>
      </c>
      <c r="D1716" s="83">
        <f>'data '!P1717</f>
        <v>0</v>
      </c>
      <c r="E1716" s="83">
        <f t="shared" si="3"/>
        <v>0</v>
      </c>
      <c r="F1716" s="83">
        <f>'data '!U1717</f>
        <v>0</v>
      </c>
      <c r="G1716" s="83">
        <f t="shared" si="2"/>
        <v>0</v>
      </c>
    </row>
    <row r="1717" ht="12.75" customHeight="1">
      <c r="A1717" s="78">
        <f>'data '!A1718</f>
        <v>40633</v>
      </c>
      <c r="B1717" s="83">
        <f>'data '!K1718</f>
        <v>484.4666522</v>
      </c>
      <c r="C1717" s="83">
        <f t="shared" si="1"/>
        <v>484.4666522</v>
      </c>
      <c r="D1717" s="83">
        <f>'data '!P1718</f>
        <v>0</v>
      </c>
      <c r="E1717" s="83">
        <f t="shared" si="3"/>
        <v>0</v>
      </c>
      <c r="F1717" s="83">
        <f>'data '!U1718</f>
        <v>0</v>
      </c>
      <c r="G1717" s="83">
        <f t="shared" si="2"/>
        <v>0</v>
      </c>
    </row>
    <row r="1718" ht="12.75" customHeight="1">
      <c r="A1718" s="78">
        <f>'data '!A1719</f>
        <v>40634</v>
      </c>
      <c r="B1718" s="83">
        <f>'data '!K1719</f>
        <v>484.4666522</v>
      </c>
      <c r="C1718" s="83">
        <f t="shared" si="1"/>
        <v>484.4666522</v>
      </c>
      <c r="D1718" s="83">
        <f>'data '!P1719</f>
        <v>0</v>
      </c>
      <c r="E1718" s="83">
        <f t="shared" si="3"/>
        <v>0</v>
      </c>
      <c r="F1718" s="83">
        <f>'data '!U1719</f>
        <v>10000</v>
      </c>
      <c r="G1718" s="83">
        <f t="shared" si="2"/>
        <v>10000</v>
      </c>
    </row>
    <row r="1719" ht="12.75" customHeight="1">
      <c r="A1719" s="78">
        <f>'data '!A1720</f>
        <v>40637</v>
      </c>
      <c r="B1719" s="83">
        <f>'data '!K1720</f>
        <v>484.4666522</v>
      </c>
      <c r="C1719" s="83">
        <f t="shared" si="1"/>
        <v>484.4666522</v>
      </c>
      <c r="D1719" s="83">
        <f>'data '!P1720</f>
        <v>2301.341589</v>
      </c>
      <c r="E1719" s="83">
        <f t="shared" si="3"/>
        <v>2301.341589</v>
      </c>
      <c r="F1719" s="83">
        <f>'data '!U1720</f>
        <v>0</v>
      </c>
      <c r="G1719" s="83">
        <f t="shared" si="2"/>
        <v>0</v>
      </c>
    </row>
    <row r="1720" ht="12.75" customHeight="1">
      <c r="A1720" s="78">
        <f>'data '!A1721</f>
        <v>40638</v>
      </c>
      <c r="B1720" s="83">
        <f>'data '!K1721</f>
        <v>484.4666522</v>
      </c>
      <c r="C1720" s="83">
        <f t="shared" si="1"/>
        <v>484.4666522</v>
      </c>
      <c r="D1720" s="83">
        <f>'data '!P1721</f>
        <v>0</v>
      </c>
      <c r="E1720" s="83">
        <f t="shared" si="3"/>
        <v>0</v>
      </c>
      <c r="F1720" s="83">
        <f>'data '!U1721</f>
        <v>0</v>
      </c>
      <c r="G1720" s="83">
        <f t="shared" si="2"/>
        <v>0</v>
      </c>
    </row>
    <row r="1721" ht="12.75" customHeight="1">
      <c r="A1721" s="78">
        <f>'data '!A1722</f>
        <v>40639</v>
      </c>
      <c r="B1721" s="83">
        <f>'data '!K1722</f>
        <v>484.4666522</v>
      </c>
      <c r="C1721" s="83">
        <f t="shared" si="1"/>
        <v>484.4666522</v>
      </c>
      <c r="D1721" s="83">
        <f>'data '!P1722</f>
        <v>0</v>
      </c>
      <c r="E1721" s="83">
        <f t="shared" si="3"/>
        <v>0</v>
      </c>
      <c r="F1721" s="83">
        <f>'data '!U1722</f>
        <v>0</v>
      </c>
      <c r="G1721" s="83">
        <f t="shared" si="2"/>
        <v>0</v>
      </c>
    </row>
    <row r="1722" ht="12.75" customHeight="1">
      <c r="A1722" s="78">
        <f>'data '!A1723</f>
        <v>40640</v>
      </c>
      <c r="B1722" s="83">
        <f>'data '!K1723</f>
        <v>484.4666522</v>
      </c>
      <c r="C1722" s="83">
        <f t="shared" si="1"/>
        <v>484.4666522</v>
      </c>
      <c r="D1722" s="83">
        <f>'data '!P1723</f>
        <v>0</v>
      </c>
      <c r="E1722" s="83">
        <f t="shared" si="3"/>
        <v>0</v>
      </c>
      <c r="F1722" s="83">
        <f>'data '!U1723</f>
        <v>0</v>
      </c>
      <c r="G1722" s="83">
        <f t="shared" si="2"/>
        <v>0</v>
      </c>
    </row>
    <row r="1723" ht="12.75" customHeight="1">
      <c r="A1723" s="78">
        <f>'data '!A1724</f>
        <v>40641</v>
      </c>
      <c r="B1723" s="83">
        <f>'data '!K1724</f>
        <v>484.4666522</v>
      </c>
      <c r="C1723" s="83">
        <f t="shared" si="1"/>
        <v>484.4666522</v>
      </c>
      <c r="D1723" s="83">
        <f>'data '!P1724</f>
        <v>0</v>
      </c>
      <c r="E1723" s="83">
        <f t="shared" si="3"/>
        <v>0</v>
      </c>
      <c r="F1723" s="83">
        <f>'data '!U1724</f>
        <v>0</v>
      </c>
      <c r="G1723" s="83">
        <f t="shared" si="2"/>
        <v>0</v>
      </c>
    </row>
    <row r="1724" ht="12.75" customHeight="1">
      <c r="A1724" s="78">
        <f>'data '!A1725</f>
        <v>40644</v>
      </c>
      <c r="B1724" s="83">
        <f>'data '!K1725</f>
        <v>484.4666522</v>
      </c>
      <c r="C1724" s="83">
        <f t="shared" si="1"/>
        <v>484.4666522</v>
      </c>
      <c r="D1724" s="83">
        <f>'data '!P1725</f>
        <v>2301.341589</v>
      </c>
      <c r="E1724" s="83">
        <f t="shared" si="3"/>
        <v>2301.341589</v>
      </c>
      <c r="F1724" s="83">
        <f>'data '!U1725</f>
        <v>0</v>
      </c>
      <c r="G1724" s="83">
        <f t="shared" si="2"/>
        <v>0</v>
      </c>
    </row>
    <row r="1725" ht="12.75" customHeight="1">
      <c r="A1725" s="78">
        <f>'data '!A1726</f>
        <v>40646</v>
      </c>
      <c r="B1725" s="83">
        <f>'data '!K1726</f>
        <v>484.4666522</v>
      </c>
      <c r="C1725" s="83">
        <f t="shared" si="1"/>
        <v>484.4666522</v>
      </c>
      <c r="D1725" s="83">
        <f>'data '!P1726</f>
        <v>0</v>
      </c>
      <c r="E1725" s="83">
        <f t="shared" si="3"/>
        <v>0</v>
      </c>
      <c r="F1725" s="83">
        <f>'data '!U1726</f>
        <v>0</v>
      </c>
      <c r="G1725" s="83">
        <f t="shared" si="2"/>
        <v>0</v>
      </c>
    </row>
    <row r="1726" ht="12.75" customHeight="1">
      <c r="A1726" s="78">
        <f>'data '!A1727</f>
        <v>40648</v>
      </c>
      <c r="B1726" s="83">
        <f>'data '!K1727</f>
        <v>484.4666522</v>
      </c>
      <c r="C1726" s="83">
        <f t="shared" si="1"/>
        <v>484.4666522</v>
      </c>
      <c r="D1726" s="83">
        <f>'data '!P1727</f>
        <v>0</v>
      </c>
      <c r="E1726" s="83">
        <f t="shared" si="3"/>
        <v>0</v>
      </c>
      <c r="F1726" s="83">
        <f>'data '!U1727</f>
        <v>0</v>
      </c>
      <c r="G1726" s="83">
        <f t="shared" si="2"/>
        <v>0</v>
      </c>
    </row>
    <row r="1727" ht="12.75" customHeight="1">
      <c r="A1727" s="78">
        <f>'data '!A1728</f>
        <v>40651</v>
      </c>
      <c r="B1727" s="83">
        <f>'data '!K1728</f>
        <v>484.4666522</v>
      </c>
      <c r="C1727" s="83">
        <f t="shared" si="1"/>
        <v>484.4666522</v>
      </c>
      <c r="D1727" s="83">
        <f>'data '!P1728</f>
        <v>2301.341589</v>
      </c>
      <c r="E1727" s="83">
        <f t="shared" si="3"/>
        <v>2301.341589</v>
      </c>
      <c r="F1727" s="83">
        <f>'data '!U1728</f>
        <v>0</v>
      </c>
      <c r="G1727" s="83">
        <f t="shared" si="2"/>
        <v>0</v>
      </c>
    </row>
    <row r="1728" ht="12.75" customHeight="1">
      <c r="A1728" s="78">
        <f>'data '!A1729</f>
        <v>40652</v>
      </c>
      <c r="B1728" s="83">
        <f>'data '!K1729</f>
        <v>484.4666522</v>
      </c>
      <c r="C1728" s="83">
        <f t="shared" si="1"/>
        <v>484.4666522</v>
      </c>
      <c r="D1728" s="83">
        <f>'data '!P1729</f>
        <v>0</v>
      </c>
      <c r="E1728" s="83">
        <f t="shared" si="3"/>
        <v>0</v>
      </c>
      <c r="F1728" s="83">
        <f>'data '!U1729</f>
        <v>0</v>
      </c>
      <c r="G1728" s="83">
        <f t="shared" si="2"/>
        <v>0</v>
      </c>
    </row>
    <row r="1729" ht="12.75" customHeight="1">
      <c r="A1729" s="78">
        <f>'data '!A1730</f>
        <v>40653</v>
      </c>
      <c r="B1729" s="83">
        <f>'data '!K1730</f>
        <v>484.4666522</v>
      </c>
      <c r="C1729" s="83">
        <f t="shared" si="1"/>
        <v>484.4666522</v>
      </c>
      <c r="D1729" s="83">
        <f>'data '!P1730</f>
        <v>0</v>
      </c>
      <c r="E1729" s="83">
        <f t="shared" si="3"/>
        <v>0</v>
      </c>
      <c r="F1729" s="83">
        <f>'data '!U1730</f>
        <v>0</v>
      </c>
      <c r="G1729" s="83">
        <f t="shared" si="2"/>
        <v>0</v>
      </c>
    </row>
    <row r="1730" ht="12.75" customHeight="1">
      <c r="A1730" s="78">
        <f>'data '!A1731</f>
        <v>40654</v>
      </c>
      <c r="B1730" s="83">
        <f>'data '!K1731</f>
        <v>484.4666522</v>
      </c>
      <c r="C1730" s="83">
        <f t="shared" si="1"/>
        <v>484.4666522</v>
      </c>
      <c r="D1730" s="83">
        <f>'data '!P1731</f>
        <v>0</v>
      </c>
      <c r="E1730" s="83">
        <f t="shared" si="3"/>
        <v>0</v>
      </c>
      <c r="F1730" s="83">
        <f>'data '!U1731</f>
        <v>0</v>
      </c>
      <c r="G1730" s="83">
        <f t="shared" si="2"/>
        <v>0</v>
      </c>
    </row>
    <row r="1731" ht="12.75" customHeight="1">
      <c r="A1731" s="78">
        <f>'data '!A1732</f>
        <v>40658</v>
      </c>
      <c r="B1731" s="83">
        <f>'data '!K1732</f>
        <v>484.4666522</v>
      </c>
      <c r="C1731" s="83">
        <f t="shared" si="1"/>
        <v>484.4666522</v>
      </c>
      <c r="D1731" s="83">
        <f>'data '!P1732</f>
        <v>2301.341589</v>
      </c>
      <c r="E1731" s="83">
        <f t="shared" si="3"/>
        <v>2301.341589</v>
      </c>
      <c r="F1731" s="83">
        <f>'data '!U1732</f>
        <v>0</v>
      </c>
      <c r="G1731" s="83">
        <f t="shared" si="2"/>
        <v>0</v>
      </c>
    </row>
    <row r="1732" ht="12.75" customHeight="1">
      <c r="A1732" s="78">
        <f>'data '!A1733</f>
        <v>40659</v>
      </c>
      <c r="B1732" s="83">
        <f>'data '!K1733</f>
        <v>484.4666522</v>
      </c>
      <c r="C1732" s="83">
        <f t="shared" si="1"/>
        <v>484.4666522</v>
      </c>
      <c r="D1732" s="83">
        <f>'data '!P1733</f>
        <v>0</v>
      </c>
      <c r="E1732" s="83">
        <f t="shared" si="3"/>
        <v>0</v>
      </c>
      <c r="F1732" s="83">
        <f>'data '!U1733</f>
        <v>0</v>
      </c>
      <c r="G1732" s="83">
        <f t="shared" si="2"/>
        <v>0</v>
      </c>
    </row>
    <row r="1733" ht="12.75" customHeight="1">
      <c r="A1733" s="78">
        <f>'data '!A1734</f>
        <v>40660</v>
      </c>
      <c r="B1733" s="83">
        <f>'data '!K1734</f>
        <v>484.4666522</v>
      </c>
      <c r="C1733" s="83">
        <f t="shared" si="1"/>
        <v>484.4666522</v>
      </c>
      <c r="D1733" s="83">
        <f>'data '!P1734</f>
        <v>0</v>
      </c>
      <c r="E1733" s="83">
        <f t="shared" si="3"/>
        <v>0</v>
      </c>
      <c r="F1733" s="83">
        <f>'data '!U1734</f>
        <v>0</v>
      </c>
      <c r="G1733" s="83">
        <f t="shared" si="2"/>
        <v>0</v>
      </c>
    </row>
    <row r="1734" ht="12.75" customHeight="1">
      <c r="A1734" s="78">
        <f>'data '!A1735</f>
        <v>40661</v>
      </c>
      <c r="B1734" s="83">
        <f>'data '!K1735</f>
        <v>484.4666522</v>
      </c>
      <c r="C1734" s="83">
        <f t="shared" si="1"/>
        <v>484.4666522</v>
      </c>
      <c r="D1734" s="83">
        <f>'data '!P1735</f>
        <v>0</v>
      </c>
      <c r="E1734" s="83">
        <f t="shared" si="3"/>
        <v>0</v>
      </c>
      <c r="F1734" s="83">
        <f>'data '!U1735</f>
        <v>0</v>
      </c>
      <c r="G1734" s="83">
        <f t="shared" si="2"/>
        <v>0</v>
      </c>
    </row>
    <row r="1735" ht="12.75" customHeight="1">
      <c r="A1735" s="78">
        <f>'data '!A1736</f>
        <v>40662</v>
      </c>
      <c r="B1735" s="83">
        <f>'data '!K1736</f>
        <v>484.4666522</v>
      </c>
      <c r="C1735" s="83">
        <f t="shared" si="1"/>
        <v>484.4666522</v>
      </c>
      <c r="D1735" s="83">
        <f>'data '!P1736</f>
        <v>0</v>
      </c>
      <c r="E1735" s="83">
        <f t="shared" si="3"/>
        <v>0</v>
      </c>
      <c r="F1735" s="83">
        <f>'data '!U1736</f>
        <v>0</v>
      </c>
      <c r="G1735" s="83">
        <f t="shared" si="2"/>
        <v>0</v>
      </c>
    </row>
    <row r="1736" ht="12.75" customHeight="1">
      <c r="A1736" s="78">
        <f>'data '!A1737</f>
        <v>40665</v>
      </c>
      <c r="B1736" s="83">
        <f>'data '!K1737</f>
        <v>484.4666522</v>
      </c>
      <c r="C1736" s="83">
        <f t="shared" si="1"/>
        <v>484.4666522</v>
      </c>
      <c r="D1736" s="83">
        <f>'data '!P1737</f>
        <v>2301.341589</v>
      </c>
      <c r="E1736" s="83">
        <f t="shared" si="3"/>
        <v>2301.341589</v>
      </c>
      <c r="F1736" s="83">
        <f>'data '!U1737</f>
        <v>10000</v>
      </c>
      <c r="G1736" s="83">
        <f t="shared" si="2"/>
        <v>10000</v>
      </c>
    </row>
    <row r="1737" ht="12.75" customHeight="1">
      <c r="A1737" s="78">
        <f>'data '!A1738</f>
        <v>40666</v>
      </c>
      <c r="B1737" s="83">
        <f>'data '!K1738</f>
        <v>484.4666522</v>
      </c>
      <c r="C1737" s="83">
        <f t="shared" si="1"/>
        <v>484.4666522</v>
      </c>
      <c r="D1737" s="83">
        <f>'data '!P1738</f>
        <v>0</v>
      </c>
      <c r="E1737" s="83">
        <f t="shared" si="3"/>
        <v>0</v>
      </c>
      <c r="F1737" s="83">
        <f>'data '!U1738</f>
        <v>0</v>
      </c>
      <c r="G1737" s="83">
        <f t="shared" si="2"/>
        <v>0</v>
      </c>
    </row>
    <row r="1738" ht="12.75" customHeight="1">
      <c r="A1738" s="78">
        <f>'data '!A1739</f>
        <v>40667</v>
      </c>
      <c r="B1738" s="83">
        <f>'data '!K1739</f>
        <v>484.4666522</v>
      </c>
      <c r="C1738" s="83">
        <f t="shared" si="1"/>
        <v>484.4666522</v>
      </c>
      <c r="D1738" s="83">
        <f>'data '!P1739</f>
        <v>0</v>
      </c>
      <c r="E1738" s="83">
        <f t="shared" si="3"/>
        <v>0</v>
      </c>
      <c r="F1738" s="83">
        <f>'data '!U1739</f>
        <v>0</v>
      </c>
      <c r="G1738" s="83">
        <f t="shared" si="2"/>
        <v>0</v>
      </c>
    </row>
    <row r="1739" ht="12.75" customHeight="1">
      <c r="A1739" s="78">
        <f>'data '!A1740</f>
        <v>40668</v>
      </c>
      <c r="B1739" s="83">
        <f>'data '!K1740</f>
        <v>484.4666522</v>
      </c>
      <c r="C1739" s="83">
        <f t="shared" si="1"/>
        <v>484.4666522</v>
      </c>
      <c r="D1739" s="83">
        <f>'data '!P1740</f>
        <v>0</v>
      </c>
      <c r="E1739" s="83">
        <f t="shared" si="3"/>
        <v>0</v>
      </c>
      <c r="F1739" s="83">
        <f>'data '!U1740</f>
        <v>0</v>
      </c>
      <c r="G1739" s="83">
        <f t="shared" si="2"/>
        <v>0</v>
      </c>
    </row>
    <row r="1740" ht="12.75" customHeight="1">
      <c r="A1740" s="78">
        <f>'data '!A1741</f>
        <v>40669</v>
      </c>
      <c r="B1740" s="83">
        <f>'data '!K1741</f>
        <v>484.4666522</v>
      </c>
      <c r="C1740" s="83">
        <f t="shared" si="1"/>
        <v>484.4666522</v>
      </c>
      <c r="D1740" s="83">
        <f>'data '!P1741</f>
        <v>0</v>
      </c>
      <c r="E1740" s="83">
        <f t="shared" si="3"/>
        <v>0</v>
      </c>
      <c r="F1740" s="83">
        <f>'data '!U1741</f>
        <v>0</v>
      </c>
      <c r="G1740" s="83">
        <f t="shared" si="2"/>
        <v>0</v>
      </c>
    </row>
    <row r="1741" ht="12.75" customHeight="1">
      <c r="A1741" s="78">
        <f>'data '!A1742</f>
        <v>40672</v>
      </c>
      <c r="B1741" s="83">
        <f>'data '!K1742</f>
        <v>484.4666522</v>
      </c>
      <c r="C1741" s="83">
        <f t="shared" si="1"/>
        <v>484.4666522</v>
      </c>
      <c r="D1741" s="83">
        <f>'data '!P1742</f>
        <v>2301.341589</v>
      </c>
      <c r="E1741" s="83">
        <f t="shared" si="3"/>
        <v>2301.341589</v>
      </c>
      <c r="F1741" s="83">
        <f>'data '!U1742</f>
        <v>0</v>
      </c>
      <c r="G1741" s="83">
        <f t="shared" si="2"/>
        <v>0</v>
      </c>
    </row>
    <row r="1742" ht="12.75" customHeight="1">
      <c r="A1742" s="78">
        <f>'data '!A1743</f>
        <v>40673</v>
      </c>
      <c r="B1742" s="83">
        <f>'data '!K1743</f>
        <v>484.4666522</v>
      </c>
      <c r="C1742" s="83">
        <f t="shared" si="1"/>
        <v>484.4666522</v>
      </c>
      <c r="D1742" s="83">
        <f>'data '!P1743</f>
        <v>0</v>
      </c>
      <c r="E1742" s="83">
        <f t="shared" si="3"/>
        <v>0</v>
      </c>
      <c r="F1742" s="83">
        <f>'data '!U1743</f>
        <v>0</v>
      </c>
      <c r="G1742" s="83">
        <f t="shared" si="2"/>
        <v>0</v>
      </c>
    </row>
    <row r="1743" ht="12.75" customHeight="1">
      <c r="A1743" s="78">
        <f>'data '!A1744</f>
        <v>40674</v>
      </c>
      <c r="B1743" s="83">
        <f>'data '!K1744</f>
        <v>484.4666522</v>
      </c>
      <c r="C1743" s="83">
        <f t="shared" si="1"/>
        <v>484.4666522</v>
      </c>
      <c r="D1743" s="83">
        <f>'data '!P1744</f>
        <v>0</v>
      </c>
      <c r="E1743" s="83">
        <f t="shared" si="3"/>
        <v>0</v>
      </c>
      <c r="F1743" s="83">
        <f>'data '!U1744</f>
        <v>0</v>
      </c>
      <c r="G1743" s="83">
        <f t="shared" si="2"/>
        <v>0</v>
      </c>
    </row>
    <row r="1744" ht="12.75" customHeight="1">
      <c r="A1744" s="78">
        <f>'data '!A1745</f>
        <v>40675</v>
      </c>
      <c r="B1744" s="83">
        <f>'data '!K1745</f>
        <v>484.4666522</v>
      </c>
      <c r="C1744" s="83">
        <f t="shared" si="1"/>
        <v>484.4666522</v>
      </c>
      <c r="D1744" s="83">
        <f>'data '!P1745</f>
        <v>0</v>
      </c>
      <c r="E1744" s="83">
        <f t="shared" si="3"/>
        <v>0</v>
      </c>
      <c r="F1744" s="83">
        <f>'data '!U1745</f>
        <v>0</v>
      </c>
      <c r="G1744" s="83">
        <f t="shared" si="2"/>
        <v>0</v>
      </c>
    </row>
    <row r="1745" ht="12.75" customHeight="1">
      <c r="A1745" s="78">
        <f>'data '!A1746</f>
        <v>40676</v>
      </c>
      <c r="B1745" s="83">
        <f>'data '!K1746</f>
        <v>484.4666522</v>
      </c>
      <c r="C1745" s="83">
        <f t="shared" si="1"/>
        <v>484.4666522</v>
      </c>
      <c r="D1745" s="83">
        <f>'data '!P1746</f>
        <v>0</v>
      </c>
      <c r="E1745" s="83">
        <f t="shared" si="3"/>
        <v>0</v>
      </c>
      <c r="F1745" s="83">
        <f>'data '!U1746</f>
        <v>0</v>
      </c>
      <c r="G1745" s="83">
        <f t="shared" si="2"/>
        <v>0</v>
      </c>
    </row>
    <row r="1746" ht="12.75" customHeight="1">
      <c r="A1746" s="78">
        <f>'data '!A1747</f>
        <v>40679</v>
      </c>
      <c r="B1746" s="83">
        <f>'data '!K1747</f>
        <v>484.4666522</v>
      </c>
      <c r="C1746" s="83">
        <f t="shared" si="1"/>
        <v>484.4666522</v>
      </c>
      <c r="D1746" s="83">
        <f>'data '!P1747</f>
        <v>2301.341589</v>
      </c>
      <c r="E1746" s="83">
        <f t="shared" si="3"/>
        <v>2301.341589</v>
      </c>
      <c r="F1746" s="83">
        <f>'data '!U1747</f>
        <v>0</v>
      </c>
      <c r="G1746" s="83">
        <f t="shared" si="2"/>
        <v>0</v>
      </c>
    </row>
    <row r="1747" ht="12.75" customHeight="1">
      <c r="A1747" s="78">
        <f>'data '!A1748</f>
        <v>40680</v>
      </c>
      <c r="B1747" s="83">
        <f>'data '!K1748</f>
        <v>484.4666522</v>
      </c>
      <c r="C1747" s="83">
        <f t="shared" si="1"/>
        <v>484.4666522</v>
      </c>
      <c r="D1747" s="83">
        <f>'data '!P1748</f>
        <v>0</v>
      </c>
      <c r="E1747" s="83">
        <f t="shared" si="3"/>
        <v>0</v>
      </c>
      <c r="F1747" s="83">
        <f>'data '!U1748</f>
        <v>0</v>
      </c>
      <c r="G1747" s="83">
        <f t="shared" si="2"/>
        <v>0</v>
      </c>
    </row>
    <row r="1748" ht="12.75" customHeight="1">
      <c r="A1748" s="78">
        <f>'data '!A1749</f>
        <v>40681</v>
      </c>
      <c r="B1748" s="83">
        <f>'data '!K1749</f>
        <v>484.4666522</v>
      </c>
      <c r="C1748" s="83">
        <f t="shared" si="1"/>
        <v>484.4666522</v>
      </c>
      <c r="D1748" s="83">
        <f>'data '!P1749</f>
        <v>0</v>
      </c>
      <c r="E1748" s="83">
        <f t="shared" si="3"/>
        <v>0</v>
      </c>
      <c r="F1748" s="83">
        <f>'data '!U1749</f>
        <v>0</v>
      </c>
      <c r="G1748" s="83">
        <f t="shared" si="2"/>
        <v>0</v>
      </c>
    </row>
    <row r="1749" ht="12.75" customHeight="1">
      <c r="A1749" s="78">
        <f>'data '!A1750</f>
        <v>40682</v>
      </c>
      <c r="B1749" s="83">
        <f>'data '!K1750</f>
        <v>484.4666522</v>
      </c>
      <c r="C1749" s="83">
        <f t="shared" si="1"/>
        <v>484.4666522</v>
      </c>
      <c r="D1749" s="83">
        <f>'data '!P1750</f>
        <v>0</v>
      </c>
      <c r="E1749" s="83">
        <f t="shared" si="3"/>
        <v>0</v>
      </c>
      <c r="F1749" s="83">
        <f>'data '!U1750</f>
        <v>0</v>
      </c>
      <c r="G1749" s="83">
        <f t="shared" si="2"/>
        <v>0</v>
      </c>
    </row>
    <row r="1750" ht="12.75" customHeight="1">
      <c r="A1750" s="78">
        <f>'data '!A1751</f>
        <v>40683</v>
      </c>
      <c r="B1750" s="83">
        <f>'data '!K1751</f>
        <v>484.4666522</v>
      </c>
      <c r="C1750" s="83">
        <f t="shared" si="1"/>
        <v>484.4666522</v>
      </c>
      <c r="D1750" s="83">
        <f>'data '!P1751</f>
        <v>0</v>
      </c>
      <c r="E1750" s="83">
        <f t="shared" si="3"/>
        <v>0</v>
      </c>
      <c r="F1750" s="83">
        <f>'data '!U1751</f>
        <v>0</v>
      </c>
      <c r="G1750" s="83">
        <f t="shared" si="2"/>
        <v>0</v>
      </c>
    </row>
    <row r="1751" ht="12.75" customHeight="1">
      <c r="A1751" s="78">
        <f>'data '!A1752</f>
        <v>40686</v>
      </c>
      <c r="B1751" s="83">
        <f>'data '!K1752</f>
        <v>484.4666522</v>
      </c>
      <c r="C1751" s="83">
        <f t="shared" si="1"/>
        <v>484.4666522</v>
      </c>
      <c r="D1751" s="83">
        <f>'data '!P1752</f>
        <v>2301.341589</v>
      </c>
      <c r="E1751" s="83">
        <f t="shared" si="3"/>
        <v>2301.341589</v>
      </c>
      <c r="F1751" s="83">
        <f>'data '!U1752</f>
        <v>0</v>
      </c>
      <c r="G1751" s="83">
        <f t="shared" si="2"/>
        <v>0</v>
      </c>
    </row>
    <row r="1752" ht="12.75" customHeight="1">
      <c r="A1752" s="78">
        <f>'data '!A1753</f>
        <v>40687</v>
      </c>
      <c r="B1752" s="83">
        <f>'data '!K1753</f>
        <v>484.4666522</v>
      </c>
      <c r="C1752" s="83">
        <f t="shared" si="1"/>
        <v>484.4666522</v>
      </c>
      <c r="D1752" s="83">
        <f>'data '!P1753</f>
        <v>0</v>
      </c>
      <c r="E1752" s="83">
        <f t="shared" si="3"/>
        <v>0</v>
      </c>
      <c r="F1752" s="83">
        <f>'data '!U1753</f>
        <v>0</v>
      </c>
      <c r="G1752" s="83">
        <f t="shared" si="2"/>
        <v>0</v>
      </c>
    </row>
    <row r="1753" ht="12.75" customHeight="1">
      <c r="A1753" s="78">
        <f>'data '!A1754</f>
        <v>40688</v>
      </c>
      <c r="B1753" s="83">
        <f>'data '!K1754</f>
        <v>484.4666522</v>
      </c>
      <c r="C1753" s="83">
        <f t="shared" si="1"/>
        <v>484.4666522</v>
      </c>
      <c r="D1753" s="83">
        <f>'data '!P1754</f>
        <v>0</v>
      </c>
      <c r="E1753" s="83">
        <f t="shared" si="3"/>
        <v>0</v>
      </c>
      <c r="F1753" s="83">
        <f>'data '!U1754</f>
        <v>0</v>
      </c>
      <c r="G1753" s="83">
        <f t="shared" si="2"/>
        <v>0</v>
      </c>
    </row>
    <row r="1754" ht="12.75" customHeight="1">
      <c r="A1754" s="78">
        <f>'data '!A1755</f>
        <v>40689</v>
      </c>
      <c r="B1754" s="83">
        <f>'data '!K1755</f>
        <v>484.4666522</v>
      </c>
      <c r="C1754" s="83">
        <f t="shared" si="1"/>
        <v>484.4666522</v>
      </c>
      <c r="D1754" s="83">
        <f>'data '!P1755</f>
        <v>0</v>
      </c>
      <c r="E1754" s="83">
        <f t="shared" si="3"/>
        <v>0</v>
      </c>
      <c r="F1754" s="83">
        <f>'data '!U1755</f>
        <v>0</v>
      </c>
      <c r="G1754" s="83">
        <f t="shared" si="2"/>
        <v>0</v>
      </c>
    </row>
    <row r="1755" ht="12.75" customHeight="1">
      <c r="A1755" s="78">
        <f>'data '!A1756</f>
        <v>40690</v>
      </c>
      <c r="B1755" s="83">
        <f>'data '!K1756</f>
        <v>484.4666522</v>
      </c>
      <c r="C1755" s="83">
        <f t="shared" si="1"/>
        <v>484.4666522</v>
      </c>
      <c r="D1755" s="83">
        <f>'data '!P1756</f>
        <v>0</v>
      </c>
      <c r="E1755" s="83">
        <f t="shared" si="3"/>
        <v>0</v>
      </c>
      <c r="F1755" s="83">
        <f>'data '!U1756</f>
        <v>0</v>
      </c>
      <c r="G1755" s="83">
        <f t="shared" si="2"/>
        <v>0</v>
      </c>
    </row>
    <row r="1756" ht="12.75" customHeight="1">
      <c r="A1756" s="78">
        <f>'data '!A1757</f>
        <v>40693</v>
      </c>
      <c r="B1756" s="83">
        <f>'data '!K1757</f>
        <v>484.4666522</v>
      </c>
      <c r="C1756" s="83">
        <f t="shared" si="1"/>
        <v>484.4666522</v>
      </c>
      <c r="D1756" s="83">
        <f>'data '!P1757</f>
        <v>2301.341589</v>
      </c>
      <c r="E1756" s="83">
        <f t="shared" si="3"/>
        <v>2301.341589</v>
      </c>
      <c r="F1756" s="83">
        <f>'data '!U1757</f>
        <v>0</v>
      </c>
      <c r="G1756" s="83">
        <f t="shared" si="2"/>
        <v>0</v>
      </c>
    </row>
    <row r="1757" ht="12.75" customHeight="1">
      <c r="A1757" s="78">
        <f>'data '!A1758</f>
        <v>40694</v>
      </c>
      <c r="B1757" s="83">
        <f>'data '!K1758</f>
        <v>484.4666522</v>
      </c>
      <c r="C1757" s="83">
        <f t="shared" si="1"/>
        <v>484.4666522</v>
      </c>
      <c r="D1757" s="83">
        <f>'data '!P1758</f>
        <v>0</v>
      </c>
      <c r="E1757" s="83">
        <f t="shared" si="3"/>
        <v>0</v>
      </c>
      <c r="F1757" s="83">
        <f>'data '!U1758</f>
        <v>0</v>
      </c>
      <c r="G1757" s="83">
        <f t="shared" si="2"/>
        <v>0</v>
      </c>
    </row>
    <row r="1758" ht="12.75" customHeight="1">
      <c r="A1758" s="78">
        <f>'data '!A1759</f>
        <v>40695</v>
      </c>
      <c r="B1758" s="83">
        <f>'data '!K1759</f>
        <v>484.4666522</v>
      </c>
      <c r="C1758" s="83">
        <f t="shared" si="1"/>
        <v>484.4666522</v>
      </c>
      <c r="D1758" s="83">
        <f>'data '!P1759</f>
        <v>0</v>
      </c>
      <c r="E1758" s="83">
        <f t="shared" si="3"/>
        <v>0</v>
      </c>
      <c r="F1758" s="83">
        <f>'data '!U1759</f>
        <v>10000</v>
      </c>
      <c r="G1758" s="83">
        <f t="shared" si="2"/>
        <v>10000</v>
      </c>
    </row>
    <row r="1759" ht="12.75" customHeight="1">
      <c r="A1759" s="78">
        <f>'data '!A1760</f>
        <v>40696</v>
      </c>
      <c r="B1759" s="83">
        <f>'data '!K1760</f>
        <v>484.4666522</v>
      </c>
      <c r="C1759" s="83">
        <f t="shared" si="1"/>
        <v>484.4666522</v>
      </c>
      <c r="D1759" s="83">
        <f>'data '!P1760</f>
        <v>0</v>
      </c>
      <c r="E1759" s="83">
        <f t="shared" si="3"/>
        <v>0</v>
      </c>
      <c r="F1759" s="83">
        <f>'data '!U1760</f>
        <v>0</v>
      </c>
      <c r="G1759" s="83">
        <f t="shared" si="2"/>
        <v>0</v>
      </c>
    </row>
    <row r="1760" ht="12.75" customHeight="1">
      <c r="A1760" s="78">
        <f>'data '!A1761</f>
        <v>40697</v>
      </c>
      <c r="B1760" s="83">
        <f>'data '!K1761</f>
        <v>484.4666522</v>
      </c>
      <c r="C1760" s="83">
        <f t="shared" si="1"/>
        <v>484.4666522</v>
      </c>
      <c r="D1760" s="83">
        <f>'data '!P1761</f>
        <v>0</v>
      </c>
      <c r="E1760" s="83">
        <f t="shared" si="3"/>
        <v>0</v>
      </c>
      <c r="F1760" s="83">
        <f>'data '!U1761</f>
        <v>0</v>
      </c>
      <c r="G1760" s="83">
        <f t="shared" si="2"/>
        <v>0</v>
      </c>
    </row>
    <row r="1761" ht="12.75" customHeight="1">
      <c r="A1761" s="78">
        <f>'data '!A1762</f>
        <v>40700</v>
      </c>
      <c r="B1761" s="83">
        <f>'data '!K1762</f>
        <v>484.4666522</v>
      </c>
      <c r="C1761" s="83">
        <f t="shared" si="1"/>
        <v>484.4666522</v>
      </c>
      <c r="D1761" s="83">
        <f>'data '!P1762</f>
        <v>2301.341589</v>
      </c>
      <c r="E1761" s="83">
        <f t="shared" si="3"/>
        <v>2301.341589</v>
      </c>
      <c r="F1761" s="83">
        <f>'data '!U1762</f>
        <v>0</v>
      </c>
      <c r="G1761" s="83">
        <f t="shared" si="2"/>
        <v>0</v>
      </c>
    </row>
    <row r="1762" ht="12.75" customHeight="1">
      <c r="A1762" s="78">
        <f>'data '!A1763</f>
        <v>40701</v>
      </c>
      <c r="B1762" s="83">
        <f>'data '!K1763</f>
        <v>484.4666522</v>
      </c>
      <c r="C1762" s="83">
        <f t="shared" si="1"/>
        <v>484.4666522</v>
      </c>
      <c r="D1762" s="83">
        <f>'data '!P1763</f>
        <v>0</v>
      </c>
      <c r="E1762" s="83">
        <f t="shared" si="3"/>
        <v>0</v>
      </c>
      <c r="F1762" s="83">
        <f>'data '!U1763</f>
        <v>0</v>
      </c>
      <c r="G1762" s="83">
        <f t="shared" si="2"/>
        <v>0</v>
      </c>
    </row>
    <row r="1763" ht="12.75" customHeight="1">
      <c r="A1763" s="78">
        <f>'data '!A1764</f>
        <v>40702</v>
      </c>
      <c r="B1763" s="83">
        <f>'data '!K1764</f>
        <v>484.4666522</v>
      </c>
      <c r="C1763" s="83">
        <f t="shared" si="1"/>
        <v>484.4666522</v>
      </c>
      <c r="D1763" s="83">
        <f>'data '!P1764</f>
        <v>0</v>
      </c>
      <c r="E1763" s="83">
        <f t="shared" si="3"/>
        <v>0</v>
      </c>
      <c r="F1763" s="83">
        <f>'data '!U1764</f>
        <v>0</v>
      </c>
      <c r="G1763" s="83">
        <f t="shared" si="2"/>
        <v>0</v>
      </c>
    </row>
    <row r="1764" ht="12.75" customHeight="1">
      <c r="A1764" s="78">
        <f>'data '!A1765</f>
        <v>40703</v>
      </c>
      <c r="B1764" s="83">
        <f>'data '!K1765</f>
        <v>484.4666522</v>
      </c>
      <c r="C1764" s="83">
        <f t="shared" si="1"/>
        <v>484.4666522</v>
      </c>
      <c r="D1764" s="83">
        <f>'data '!P1765</f>
        <v>0</v>
      </c>
      <c r="E1764" s="83">
        <f t="shared" si="3"/>
        <v>0</v>
      </c>
      <c r="F1764" s="83">
        <f>'data '!U1765</f>
        <v>0</v>
      </c>
      <c r="G1764" s="83">
        <f t="shared" si="2"/>
        <v>0</v>
      </c>
    </row>
    <row r="1765" ht="12.75" customHeight="1">
      <c r="A1765" s="78">
        <f>'data '!A1766</f>
        <v>40704</v>
      </c>
      <c r="B1765" s="83">
        <f>'data '!K1766</f>
        <v>484.4666522</v>
      </c>
      <c r="C1765" s="83">
        <f t="shared" si="1"/>
        <v>484.4666522</v>
      </c>
      <c r="D1765" s="83">
        <f>'data '!P1766</f>
        <v>0</v>
      </c>
      <c r="E1765" s="83">
        <f t="shared" si="3"/>
        <v>0</v>
      </c>
      <c r="F1765" s="83">
        <f>'data '!U1766</f>
        <v>0</v>
      </c>
      <c r="G1765" s="83">
        <f t="shared" si="2"/>
        <v>0</v>
      </c>
    </row>
    <row r="1766" ht="12.75" customHeight="1">
      <c r="A1766" s="78">
        <f>'data '!A1767</f>
        <v>40707</v>
      </c>
      <c r="B1766" s="83">
        <f>'data '!K1767</f>
        <v>484.4666522</v>
      </c>
      <c r="C1766" s="83">
        <f t="shared" si="1"/>
        <v>484.4666522</v>
      </c>
      <c r="D1766" s="83">
        <f>'data '!P1767</f>
        <v>2301.341589</v>
      </c>
      <c r="E1766" s="83">
        <f t="shared" si="3"/>
        <v>2301.341589</v>
      </c>
      <c r="F1766" s="83">
        <f>'data '!U1767</f>
        <v>0</v>
      </c>
      <c r="G1766" s="83">
        <f t="shared" si="2"/>
        <v>0</v>
      </c>
    </row>
    <row r="1767" ht="12.75" customHeight="1">
      <c r="A1767" s="78">
        <f>'data '!A1768</f>
        <v>40708</v>
      </c>
      <c r="B1767" s="83">
        <f>'data '!K1768</f>
        <v>484.4666522</v>
      </c>
      <c r="C1767" s="83">
        <f t="shared" si="1"/>
        <v>484.4666522</v>
      </c>
      <c r="D1767" s="83">
        <f>'data '!P1768</f>
        <v>0</v>
      </c>
      <c r="E1767" s="83">
        <f t="shared" si="3"/>
        <v>0</v>
      </c>
      <c r="F1767" s="83">
        <f>'data '!U1768</f>
        <v>0</v>
      </c>
      <c r="G1767" s="83">
        <f t="shared" si="2"/>
        <v>0</v>
      </c>
    </row>
    <row r="1768" ht="12.75" customHeight="1">
      <c r="A1768" s="78">
        <f>'data '!A1769</f>
        <v>40709</v>
      </c>
      <c r="B1768" s="83">
        <f>'data '!K1769</f>
        <v>484.4666522</v>
      </c>
      <c r="C1768" s="83">
        <f t="shared" si="1"/>
        <v>484.4666522</v>
      </c>
      <c r="D1768" s="83">
        <f>'data '!P1769</f>
        <v>0</v>
      </c>
      <c r="E1768" s="83">
        <f t="shared" si="3"/>
        <v>0</v>
      </c>
      <c r="F1768" s="83">
        <f>'data '!U1769</f>
        <v>0</v>
      </c>
      <c r="G1768" s="83">
        <f t="shared" si="2"/>
        <v>0</v>
      </c>
    </row>
    <row r="1769" ht="12.75" customHeight="1">
      <c r="A1769" s="78">
        <f>'data '!A1770</f>
        <v>40710</v>
      </c>
      <c r="B1769" s="83">
        <f>'data '!K1770</f>
        <v>484.4666522</v>
      </c>
      <c r="C1769" s="83">
        <f t="shared" si="1"/>
        <v>484.4666522</v>
      </c>
      <c r="D1769" s="83">
        <f>'data '!P1770</f>
        <v>0</v>
      </c>
      <c r="E1769" s="83">
        <f t="shared" si="3"/>
        <v>0</v>
      </c>
      <c r="F1769" s="83">
        <f>'data '!U1770</f>
        <v>0</v>
      </c>
      <c r="G1769" s="83">
        <f t="shared" si="2"/>
        <v>0</v>
      </c>
    </row>
    <row r="1770" ht="12.75" customHeight="1">
      <c r="A1770" s="78">
        <f>'data '!A1771</f>
        <v>40711</v>
      </c>
      <c r="B1770" s="83">
        <f>'data '!K1771</f>
        <v>484.4666522</v>
      </c>
      <c r="C1770" s="83">
        <f t="shared" si="1"/>
        <v>484.4666522</v>
      </c>
      <c r="D1770" s="83">
        <f>'data '!P1771</f>
        <v>0</v>
      </c>
      <c r="E1770" s="83">
        <f t="shared" si="3"/>
        <v>0</v>
      </c>
      <c r="F1770" s="83">
        <f>'data '!U1771</f>
        <v>0</v>
      </c>
      <c r="G1770" s="83">
        <f t="shared" si="2"/>
        <v>0</v>
      </c>
    </row>
    <row r="1771" ht="12.75" customHeight="1">
      <c r="A1771" s="78">
        <f>'data '!A1772</f>
        <v>40714</v>
      </c>
      <c r="B1771" s="83">
        <f>'data '!K1772</f>
        <v>484.4666522</v>
      </c>
      <c r="C1771" s="83">
        <f t="shared" si="1"/>
        <v>484.4666522</v>
      </c>
      <c r="D1771" s="83">
        <f>'data '!P1772</f>
        <v>2301.341589</v>
      </c>
      <c r="E1771" s="83">
        <f t="shared" si="3"/>
        <v>2301.341589</v>
      </c>
      <c r="F1771" s="83">
        <f>'data '!U1772</f>
        <v>0</v>
      </c>
      <c r="G1771" s="83">
        <f t="shared" si="2"/>
        <v>0</v>
      </c>
    </row>
    <row r="1772" ht="12.75" customHeight="1">
      <c r="A1772" s="78">
        <f>'data '!A1773</f>
        <v>40715</v>
      </c>
      <c r="B1772" s="83">
        <f>'data '!K1773</f>
        <v>484.4666522</v>
      </c>
      <c r="C1772" s="83">
        <f t="shared" si="1"/>
        <v>484.4666522</v>
      </c>
      <c r="D1772" s="83">
        <f>'data '!P1773</f>
        <v>0</v>
      </c>
      <c r="E1772" s="83">
        <f t="shared" si="3"/>
        <v>0</v>
      </c>
      <c r="F1772" s="83">
        <f>'data '!U1773</f>
        <v>0</v>
      </c>
      <c r="G1772" s="83">
        <f t="shared" si="2"/>
        <v>0</v>
      </c>
    </row>
    <row r="1773" ht="12.75" customHeight="1">
      <c r="A1773" s="78">
        <f>'data '!A1774</f>
        <v>40716</v>
      </c>
      <c r="B1773" s="83">
        <f>'data '!K1774</f>
        <v>484.4666522</v>
      </c>
      <c r="C1773" s="83">
        <f t="shared" si="1"/>
        <v>484.4666522</v>
      </c>
      <c r="D1773" s="83">
        <f>'data '!P1774</f>
        <v>0</v>
      </c>
      <c r="E1773" s="83">
        <f t="shared" si="3"/>
        <v>0</v>
      </c>
      <c r="F1773" s="83">
        <f>'data '!U1774</f>
        <v>0</v>
      </c>
      <c r="G1773" s="83">
        <f t="shared" si="2"/>
        <v>0</v>
      </c>
    </row>
    <row r="1774" ht="12.75" customHeight="1">
      <c r="A1774" s="78">
        <f>'data '!A1775</f>
        <v>40717</v>
      </c>
      <c r="B1774" s="83">
        <f>'data '!K1775</f>
        <v>484.4666522</v>
      </c>
      <c r="C1774" s="83">
        <f t="shared" si="1"/>
        <v>484.4666522</v>
      </c>
      <c r="D1774" s="83">
        <f>'data '!P1775</f>
        <v>0</v>
      </c>
      <c r="E1774" s="83">
        <f t="shared" si="3"/>
        <v>0</v>
      </c>
      <c r="F1774" s="83">
        <f>'data '!U1775</f>
        <v>0</v>
      </c>
      <c r="G1774" s="83">
        <f t="shared" si="2"/>
        <v>0</v>
      </c>
    </row>
    <row r="1775" ht="12.75" customHeight="1">
      <c r="A1775" s="78">
        <f>'data '!A1776</f>
        <v>40718</v>
      </c>
      <c r="B1775" s="83">
        <f>'data '!K1776</f>
        <v>484.4666522</v>
      </c>
      <c r="C1775" s="83">
        <f t="shared" si="1"/>
        <v>484.4666522</v>
      </c>
      <c r="D1775" s="83">
        <f>'data '!P1776</f>
        <v>0</v>
      </c>
      <c r="E1775" s="83">
        <f t="shared" si="3"/>
        <v>0</v>
      </c>
      <c r="F1775" s="83">
        <f>'data '!U1776</f>
        <v>0</v>
      </c>
      <c r="G1775" s="83">
        <f t="shared" si="2"/>
        <v>0</v>
      </c>
    </row>
    <row r="1776" ht="12.75" customHeight="1">
      <c r="A1776" s="78">
        <f>'data '!A1777</f>
        <v>40721</v>
      </c>
      <c r="B1776" s="83">
        <f>'data '!K1777</f>
        <v>484.4666522</v>
      </c>
      <c r="C1776" s="83">
        <f t="shared" si="1"/>
        <v>484.4666522</v>
      </c>
      <c r="D1776" s="83">
        <f>'data '!P1777</f>
        <v>2301.341589</v>
      </c>
      <c r="E1776" s="83">
        <f t="shared" si="3"/>
        <v>2301.341589</v>
      </c>
      <c r="F1776" s="83">
        <f>'data '!U1777</f>
        <v>0</v>
      </c>
      <c r="G1776" s="83">
        <f t="shared" si="2"/>
        <v>0</v>
      </c>
    </row>
    <row r="1777" ht="12.75" customHeight="1">
      <c r="A1777" s="78">
        <f>'data '!A1778</f>
        <v>40722</v>
      </c>
      <c r="B1777" s="83">
        <f>'data '!K1778</f>
        <v>484.4666522</v>
      </c>
      <c r="C1777" s="83">
        <f t="shared" si="1"/>
        <v>484.4666522</v>
      </c>
      <c r="D1777" s="83">
        <f>'data '!P1778</f>
        <v>0</v>
      </c>
      <c r="E1777" s="83">
        <f t="shared" si="3"/>
        <v>0</v>
      </c>
      <c r="F1777" s="83">
        <f>'data '!U1778</f>
        <v>0</v>
      </c>
      <c r="G1777" s="83">
        <f t="shared" si="2"/>
        <v>0</v>
      </c>
    </row>
    <row r="1778" ht="12.75" customHeight="1">
      <c r="A1778" s="78">
        <f>'data '!A1779</f>
        <v>40723</v>
      </c>
      <c r="B1778" s="83">
        <f>'data '!K1779</f>
        <v>484.4666522</v>
      </c>
      <c r="C1778" s="83">
        <f t="shared" si="1"/>
        <v>484.4666522</v>
      </c>
      <c r="D1778" s="83">
        <f>'data '!P1779</f>
        <v>0</v>
      </c>
      <c r="E1778" s="83">
        <f t="shared" si="3"/>
        <v>0</v>
      </c>
      <c r="F1778" s="83">
        <f>'data '!U1779</f>
        <v>0</v>
      </c>
      <c r="G1778" s="83">
        <f t="shared" si="2"/>
        <v>0</v>
      </c>
    </row>
    <row r="1779" ht="12.75" customHeight="1">
      <c r="A1779" s="78">
        <f>'data '!A1780</f>
        <v>40724</v>
      </c>
      <c r="B1779" s="83">
        <f>'data '!K1780</f>
        <v>484.4666522</v>
      </c>
      <c r="C1779" s="83">
        <f t="shared" si="1"/>
        <v>484.4666522</v>
      </c>
      <c r="D1779" s="83">
        <f>'data '!P1780</f>
        <v>0</v>
      </c>
      <c r="E1779" s="83">
        <f t="shared" si="3"/>
        <v>0</v>
      </c>
      <c r="F1779" s="83">
        <f>'data '!U1780</f>
        <v>0</v>
      </c>
      <c r="G1779" s="83">
        <f t="shared" si="2"/>
        <v>0</v>
      </c>
    </row>
    <row r="1780" ht="12.75" customHeight="1">
      <c r="A1780" s="78">
        <f>'data '!A1781</f>
        <v>40725</v>
      </c>
      <c r="B1780" s="83">
        <f>'data '!K1781</f>
        <v>484.4666522</v>
      </c>
      <c r="C1780" s="83">
        <f t="shared" si="1"/>
        <v>484.4666522</v>
      </c>
      <c r="D1780" s="83">
        <f>'data '!P1781</f>
        <v>0</v>
      </c>
      <c r="E1780" s="83">
        <f t="shared" si="3"/>
        <v>0</v>
      </c>
      <c r="F1780" s="83">
        <f>'data '!U1781</f>
        <v>10000</v>
      </c>
      <c r="G1780" s="83">
        <f t="shared" si="2"/>
        <v>10000</v>
      </c>
    </row>
    <row r="1781" ht="12.75" customHeight="1">
      <c r="A1781" s="78">
        <f>'data '!A1782</f>
        <v>40728</v>
      </c>
      <c r="B1781" s="83">
        <f>'data '!K1782</f>
        <v>484.4666522</v>
      </c>
      <c r="C1781" s="83">
        <f t="shared" si="1"/>
        <v>484.4666522</v>
      </c>
      <c r="D1781" s="83">
        <f>'data '!P1782</f>
        <v>2301.341589</v>
      </c>
      <c r="E1781" s="83">
        <f t="shared" si="3"/>
        <v>2301.341589</v>
      </c>
      <c r="F1781" s="83">
        <f>'data '!U1782</f>
        <v>0</v>
      </c>
      <c r="G1781" s="83">
        <f t="shared" si="2"/>
        <v>0</v>
      </c>
    </row>
    <row r="1782" ht="12.75" customHeight="1">
      <c r="A1782" s="78">
        <f>'data '!A1783</f>
        <v>40729</v>
      </c>
      <c r="B1782" s="83">
        <f>'data '!K1783</f>
        <v>484.4666522</v>
      </c>
      <c r="C1782" s="83">
        <f t="shared" si="1"/>
        <v>484.4666522</v>
      </c>
      <c r="D1782" s="83">
        <f>'data '!P1783</f>
        <v>0</v>
      </c>
      <c r="E1782" s="83">
        <f t="shared" si="3"/>
        <v>0</v>
      </c>
      <c r="F1782" s="83">
        <f>'data '!U1783</f>
        <v>0</v>
      </c>
      <c r="G1782" s="83">
        <f t="shared" si="2"/>
        <v>0</v>
      </c>
    </row>
    <row r="1783" ht="12.75" customHeight="1">
      <c r="A1783" s="78">
        <f>'data '!A1784</f>
        <v>40730</v>
      </c>
      <c r="B1783" s="83">
        <f>'data '!K1784</f>
        <v>484.4666522</v>
      </c>
      <c r="C1783" s="83">
        <f t="shared" si="1"/>
        <v>484.4666522</v>
      </c>
      <c r="D1783" s="83">
        <f>'data '!P1784</f>
        <v>0</v>
      </c>
      <c r="E1783" s="83">
        <f t="shared" si="3"/>
        <v>0</v>
      </c>
      <c r="F1783" s="83">
        <f>'data '!U1784</f>
        <v>0</v>
      </c>
      <c r="G1783" s="83">
        <f t="shared" si="2"/>
        <v>0</v>
      </c>
    </row>
    <row r="1784" ht="12.75" customHeight="1">
      <c r="A1784" s="78">
        <f>'data '!A1785</f>
        <v>40731</v>
      </c>
      <c r="B1784" s="83">
        <f>'data '!K1785</f>
        <v>484.4666522</v>
      </c>
      <c r="C1784" s="83">
        <f t="shared" si="1"/>
        <v>484.4666522</v>
      </c>
      <c r="D1784" s="83">
        <f>'data '!P1785</f>
        <v>0</v>
      </c>
      <c r="E1784" s="83">
        <f t="shared" si="3"/>
        <v>0</v>
      </c>
      <c r="F1784" s="83">
        <f>'data '!U1785</f>
        <v>0</v>
      </c>
      <c r="G1784" s="83">
        <f t="shared" si="2"/>
        <v>0</v>
      </c>
    </row>
    <row r="1785" ht="12.75" customHeight="1">
      <c r="A1785" s="78">
        <f>'data '!A1786</f>
        <v>40732</v>
      </c>
      <c r="B1785" s="83">
        <f>'data '!K1786</f>
        <v>484.4666522</v>
      </c>
      <c r="C1785" s="83">
        <f t="shared" si="1"/>
        <v>484.4666522</v>
      </c>
      <c r="D1785" s="83">
        <f>'data '!P1786</f>
        <v>0</v>
      </c>
      <c r="E1785" s="83">
        <f t="shared" si="3"/>
        <v>0</v>
      </c>
      <c r="F1785" s="83">
        <f>'data '!U1786</f>
        <v>0</v>
      </c>
      <c r="G1785" s="83">
        <f t="shared" si="2"/>
        <v>0</v>
      </c>
    </row>
    <row r="1786" ht="12.75" customHeight="1">
      <c r="A1786" s="78">
        <f>'data '!A1787</f>
        <v>40735</v>
      </c>
      <c r="B1786" s="83">
        <f>'data '!K1787</f>
        <v>484.4666522</v>
      </c>
      <c r="C1786" s="83">
        <f t="shared" si="1"/>
        <v>484.4666522</v>
      </c>
      <c r="D1786" s="83">
        <f>'data '!P1787</f>
        <v>2301.341589</v>
      </c>
      <c r="E1786" s="83">
        <f t="shared" si="3"/>
        <v>2301.341589</v>
      </c>
      <c r="F1786" s="83">
        <f>'data '!U1787</f>
        <v>0</v>
      </c>
      <c r="G1786" s="83">
        <f t="shared" si="2"/>
        <v>0</v>
      </c>
    </row>
    <row r="1787" ht="12.75" customHeight="1">
      <c r="A1787" s="78">
        <f>'data '!A1788</f>
        <v>40736</v>
      </c>
      <c r="B1787" s="83">
        <f>'data '!K1788</f>
        <v>484.4666522</v>
      </c>
      <c r="C1787" s="83">
        <f t="shared" si="1"/>
        <v>484.4666522</v>
      </c>
      <c r="D1787" s="83">
        <f>'data '!P1788</f>
        <v>0</v>
      </c>
      <c r="E1787" s="83">
        <f t="shared" si="3"/>
        <v>0</v>
      </c>
      <c r="F1787" s="83">
        <f>'data '!U1788</f>
        <v>0</v>
      </c>
      <c r="G1787" s="83">
        <f t="shared" si="2"/>
        <v>0</v>
      </c>
    </row>
    <row r="1788" ht="12.75" customHeight="1">
      <c r="A1788" s="78">
        <f>'data '!A1789</f>
        <v>40737</v>
      </c>
      <c r="B1788" s="83">
        <f>'data '!K1789</f>
        <v>484.4666522</v>
      </c>
      <c r="C1788" s="83">
        <f t="shared" si="1"/>
        <v>484.4666522</v>
      </c>
      <c r="D1788" s="83">
        <f>'data '!P1789</f>
        <v>0</v>
      </c>
      <c r="E1788" s="83">
        <f t="shared" si="3"/>
        <v>0</v>
      </c>
      <c r="F1788" s="83">
        <f>'data '!U1789</f>
        <v>0</v>
      </c>
      <c r="G1788" s="83">
        <f t="shared" si="2"/>
        <v>0</v>
      </c>
    </row>
    <row r="1789" ht="12.75" customHeight="1">
      <c r="A1789" s="78">
        <f>'data '!A1790</f>
        <v>40738</v>
      </c>
      <c r="B1789" s="83">
        <f>'data '!K1790</f>
        <v>484.4666522</v>
      </c>
      <c r="C1789" s="83">
        <f t="shared" si="1"/>
        <v>484.4666522</v>
      </c>
      <c r="D1789" s="83">
        <f>'data '!P1790</f>
        <v>0</v>
      </c>
      <c r="E1789" s="83">
        <f t="shared" si="3"/>
        <v>0</v>
      </c>
      <c r="F1789" s="83">
        <f>'data '!U1790</f>
        <v>0</v>
      </c>
      <c r="G1789" s="83">
        <f t="shared" si="2"/>
        <v>0</v>
      </c>
    </row>
    <row r="1790" ht="12.75" customHeight="1">
      <c r="A1790" s="78">
        <f>'data '!A1791</f>
        <v>40739</v>
      </c>
      <c r="B1790" s="83">
        <f>'data '!K1791</f>
        <v>484.4666522</v>
      </c>
      <c r="C1790" s="83">
        <f t="shared" si="1"/>
        <v>484.4666522</v>
      </c>
      <c r="D1790" s="83">
        <f>'data '!P1791</f>
        <v>0</v>
      </c>
      <c r="E1790" s="83">
        <f t="shared" si="3"/>
        <v>0</v>
      </c>
      <c r="F1790" s="83">
        <f>'data '!U1791</f>
        <v>0</v>
      </c>
      <c r="G1790" s="83">
        <f t="shared" si="2"/>
        <v>0</v>
      </c>
    </row>
    <row r="1791" ht="12.75" customHeight="1">
      <c r="A1791" s="78">
        <f>'data '!A1792</f>
        <v>40742</v>
      </c>
      <c r="B1791" s="83">
        <f>'data '!K1792</f>
        <v>484.4666522</v>
      </c>
      <c r="C1791" s="83">
        <f t="shared" si="1"/>
        <v>484.4666522</v>
      </c>
      <c r="D1791" s="83">
        <f>'data '!P1792</f>
        <v>2301.341589</v>
      </c>
      <c r="E1791" s="83">
        <f t="shared" si="3"/>
        <v>2301.341589</v>
      </c>
      <c r="F1791" s="83">
        <f>'data '!U1792</f>
        <v>0</v>
      </c>
      <c r="G1791" s="83">
        <f t="shared" si="2"/>
        <v>0</v>
      </c>
    </row>
    <row r="1792" ht="12.75" customHeight="1">
      <c r="A1792" s="78">
        <f>'data '!A1793</f>
        <v>40743</v>
      </c>
      <c r="B1792" s="83">
        <f>'data '!K1793</f>
        <v>484.4666522</v>
      </c>
      <c r="C1792" s="83">
        <f t="shared" si="1"/>
        <v>484.4666522</v>
      </c>
      <c r="D1792" s="83">
        <f>'data '!P1793</f>
        <v>0</v>
      </c>
      <c r="E1792" s="83">
        <f t="shared" si="3"/>
        <v>0</v>
      </c>
      <c r="F1792" s="83">
        <f>'data '!U1793</f>
        <v>0</v>
      </c>
      <c r="G1792" s="83">
        <f t="shared" si="2"/>
        <v>0</v>
      </c>
    </row>
    <row r="1793" ht="12.75" customHeight="1">
      <c r="A1793" s="78">
        <f>'data '!A1794</f>
        <v>40744</v>
      </c>
      <c r="B1793" s="83">
        <f>'data '!K1794</f>
        <v>484.4666522</v>
      </c>
      <c r="C1793" s="83">
        <f t="shared" si="1"/>
        <v>484.4666522</v>
      </c>
      <c r="D1793" s="83">
        <f>'data '!P1794</f>
        <v>0</v>
      </c>
      <c r="E1793" s="83">
        <f t="shared" si="3"/>
        <v>0</v>
      </c>
      <c r="F1793" s="83">
        <f>'data '!U1794</f>
        <v>0</v>
      </c>
      <c r="G1793" s="83">
        <f t="shared" si="2"/>
        <v>0</v>
      </c>
    </row>
    <row r="1794" ht="12.75" customHeight="1">
      <c r="A1794" s="78">
        <f>'data '!A1795</f>
        <v>40745</v>
      </c>
      <c r="B1794" s="83">
        <f>'data '!K1795</f>
        <v>484.4666522</v>
      </c>
      <c r="C1794" s="83">
        <f t="shared" si="1"/>
        <v>484.4666522</v>
      </c>
      <c r="D1794" s="83">
        <f>'data '!P1795</f>
        <v>0</v>
      </c>
      <c r="E1794" s="83">
        <f t="shared" si="3"/>
        <v>0</v>
      </c>
      <c r="F1794" s="83">
        <f>'data '!U1795</f>
        <v>0</v>
      </c>
      <c r="G1794" s="83">
        <f t="shared" si="2"/>
        <v>0</v>
      </c>
    </row>
    <row r="1795" ht="12.75" customHeight="1">
      <c r="A1795" s="78">
        <f>'data '!A1796</f>
        <v>40746</v>
      </c>
      <c r="B1795" s="83">
        <f>'data '!K1796</f>
        <v>484.4666522</v>
      </c>
      <c r="C1795" s="83">
        <f t="shared" si="1"/>
        <v>484.4666522</v>
      </c>
      <c r="D1795" s="83">
        <f>'data '!P1796</f>
        <v>0</v>
      </c>
      <c r="E1795" s="83">
        <f t="shared" si="3"/>
        <v>0</v>
      </c>
      <c r="F1795" s="83">
        <f>'data '!U1796</f>
        <v>0</v>
      </c>
      <c r="G1795" s="83">
        <f t="shared" si="2"/>
        <v>0</v>
      </c>
    </row>
    <row r="1796" ht="12.75" customHeight="1">
      <c r="A1796" s="78">
        <f>'data '!A1797</f>
        <v>40749</v>
      </c>
      <c r="B1796" s="83">
        <f>'data '!K1797</f>
        <v>484.4666522</v>
      </c>
      <c r="C1796" s="83">
        <f t="shared" si="1"/>
        <v>484.4666522</v>
      </c>
      <c r="D1796" s="83">
        <f>'data '!P1797</f>
        <v>2301.341589</v>
      </c>
      <c r="E1796" s="83">
        <f t="shared" si="3"/>
        <v>2301.341589</v>
      </c>
      <c r="F1796" s="83">
        <f>'data '!U1797</f>
        <v>0</v>
      </c>
      <c r="G1796" s="83">
        <f t="shared" si="2"/>
        <v>0</v>
      </c>
    </row>
    <row r="1797" ht="12.75" customHeight="1">
      <c r="A1797" s="78">
        <f>'data '!A1798</f>
        <v>40750</v>
      </c>
      <c r="B1797" s="83">
        <f>'data '!K1798</f>
        <v>484.4666522</v>
      </c>
      <c r="C1797" s="83">
        <f t="shared" si="1"/>
        <v>484.4666522</v>
      </c>
      <c r="D1797" s="83">
        <f>'data '!P1798</f>
        <v>0</v>
      </c>
      <c r="E1797" s="83">
        <f t="shared" si="3"/>
        <v>0</v>
      </c>
      <c r="F1797" s="83">
        <f>'data '!U1798</f>
        <v>0</v>
      </c>
      <c r="G1797" s="83">
        <f t="shared" si="2"/>
        <v>0</v>
      </c>
    </row>
    <row r="1798" ht="12.75" customHeight="1">
      <c r="A1798" s="78">
        <f>'data '!A1799</f>
        <v>40751</v>
      </c>
      <c r="B1798" s="83">
        <f>'data '!K1799</f>
        <v>484.4666522</v>
      </c>
      <c r="C1798" s="83">
        <f t="shared" si="1"/>
        <v>484.4666522</v>
      </c>
      <c r="D1798" s="83">
        <f>'data '!P1799</f>
        <v>0</v>
      </c>
      <c r="E1798" s="83">
        <f t="shared" si="3"/>
        <v>0</v>
      </c>
      <c r="F1798" s="83">
        <f>'data '!U1799</f>
        <v>0</v>
      </c>
      <c r="G1798" s="83">
        <f t="shared" si="2"/>
        <v>0</v>
      </c>
    </row>
    <row r="1799" ht="12.75" customHeight="1">
      <c r="A1799" s="78">
        <f>'data '!A1800</f>
        <v>40752</v>
      </c>
      <c r="B1799" s="83">
        <f>'data '!K1800</f>
        <v>484.4666522</v>
      </c>
      <c r="C1799" s="83">
        <f t="shared" si="1"/>
        <v>484.4666522</v>
      </c>
      <c r="D1799" s="83">
        <f>'data '!P1800</f>
        <v>0</v>
      </c>
      <c r="E1799" s="83">
        <f t="shared" si="3"/>
        <v>0</v>
      </c>
      <c r="F1799" s="83">
        <f>'data '!U1800</f>
        <v>0</v>
      </c>
      <c r="G1799" s="83">
        <f t="shared" si="2"/>
        <v>0</v>
      </c>
    </row>
    <row r="1800" ht="12.75" customHeight="1">
      <c r="A1800" s="78">
        <f>'data '!A1801</f>
        <v>40753</v>
      </c>
      <c r="B1800" s="83">
        <f>'data '!K1801</f>
        <v>484.4666522</v>
      </c>
      <c r="C1800" s="83">
        <f t="shared" si="1"/>
        <v>484.4666522</v>
      </c>
      <c r="D1800" s="83">
        <f>'data '!P1801</f>
        <v>0</v>
      </c>
      <c r="E1800" s="83">
        <f t="shared" si="3"/>
        <v>0</v>
      </c>
      <c r="F1800" s="83">
        <f>'data '!U1801</f>
        <v>0</v>
      </c>
      <c r="G1800" s="83">
        <f t="shared" si="2"/>
        <v>0</v>
      </c>
    </row>
    <row r="1801" ht="12.75" customHeight="1">
      <c r="A1801" s="78">
        <f>'data '!A1802</f>
        <v>40756</v>
      </c>
      <c r="B1801" s="83">
        <f>'data '!K1802</f>
        <v>484.4666522</v>
      </c>
      <c r="C1801" s="83">
        <f t="shared" si="1"/>
        <v>484.4666522</v>
      </c>
      <c r="D1801" s="83">
        <f>'data '!P1802</f>
        <v>2301.341589</v>
      </c>
      <c r="E1801" s="83">
        <f t="shared" si="3"/>
        <v>2301.341589</v>
      </c>
      <c r="F1801" s="83">
        <f>'data '!U1802</f>
        <v>10000</v>
      </c>
      <c r="G1801" s="83">
        <f t="shared" si="2"/>
        <v>10000</v>
      </c>
    </row>
    <row r="1802" ht="12.75" customHeight="1">
      <c r="A1802" s="78">
        <f>'data '!A1803</f>
        <v>40757</v>
      </c>
      <c r="B1802" s="83">
        <f>'data '!K1803</f>
        <v>484.4666522</v>
      </c>
      <c r="C1802" s="83">
        <f t="shared" si="1"/>
        <v>484.4666522</v>
      </c>
      <c r="D1802" s="83">
        <f>'data '!P1803</f>
        <v>0</v>
      </c>
      <c r="E1802" s="83">
        <f t="shared" si="3"/>
        <v>0</v>
      </c>
      <c r="F1802" s="83">
        <f>'data '!U1803</f>
        <v>0</v>
      </c>
      <c r="G1802" s="83">
        <f t="shared" si="2"/>
        <v>0</v>
      </c>
    </row>
    <row r="1803" ht="12.75" customHeight="1">
      <c r="A1803" s="78">
        <f>'data '!A1804</f>
        <v>40758</v>
      </c>
      <c r="B1803" s="83">
        <f>'data '!K1804</f>
        <v>484.4666522</v>
      </c>
      <c r="C1803" s="83">
        <f t="shared" si="1"/>
        <v>484.4666522</v>
      </c>
      <c r="D1803" s="83">
        <f>'data '!P1804</f>
        <v>0</v>
      </c>
      <c r="E1803" s="83">
        <f t="shared" si="3"/>
        <v>0</v>
      </c>
      <c r="F1803" s="83">
        <f>'data '!U1804</f>
        <v>0</v>
      </c>
      <c r="G1803" s="83">
        <f t="shared" si="2"/>
        <v>0</v>
      </c>
    </row>
    <row r="1804" ht="12.75" customHeight="1">
      <c r="A1804" s="78">
        <f>'data '!A1805</f>
        <v>40759</v>
      </c>
      <c r="B1804" s="83">
        <f>'data '!K1805</f>
        <v>484.4666522</v>
      </c>
      <c r="C1804" s="83">
        <f t="shared" si="1"/>
        <v>484.4666522</v>
      </c>
      <c r="D1804" s="83">
        <f>'data '!P1805</f>
        <v>0</v>
      </c>
      <c r="E1804" s="83">
        <f t="shared" si="3"/>
        <v>0</v>
      </c>
      <c r="F1804" s="83">
        <f>'data '!U1805</f>
        <v>0</v>
      </c>
      <c r="G1804" s="83">
        <f t="shared" si="2"/>
        <v>0</v>
      </c>
    </row>
    <row r="1805" ht="12.75" customHeight="1">
      <c r="A1805" s="78">
        <f>'data '!A1806</f>
        <v>40760</v>
      </c>
      <c r="B1805" s="83">
        <f>'data '!K1806</f>
        <v>484.4666522</v>
      </c>
      <c r="C1805" s="83">
        <f t="shared" si="1"/>
        <v>484.4666522</v>
      </c>
      <c r="D1805" s="83">
        <f>'data '!P1806</f>
        <v>0</v>
      </c>
      <c r="E1805" s="83">
        <f t="shared" si="3"/>
        <v>0</v>
      </c>
      <c r="F1805" s="83">
        <f>'data '!U1806</f>
        <v>0</v>
      </c>
      <c r="G1805" s="83">
        <f t="shared" si="2"/>
        <v>0</v>
      </c>
    </row>
    <row r="1806" ht="12.75" customHeight="1">
      <c r="A1806" s="78">
        <f>'data '!A1807</f>
        <v>40763</v>
      </c>
      <c r="B1806" s="83">
        <f>'data '!K1807</f>
        <v>484.4666522</v>
      </c>
      <c r="C1806" s="83">
        <f t="shared" si="1"/>
        <v>484.4666522</v>
      </c>
      <c r="D1806" s="83">
        <f>'data '!P1807</f>
        <v>2301.341589</v>
      </c>
      <c r="E1806" s="83">
        <f t="shared" si="3"/>
        <v>2301.341589</v>
      </c>
      <c r="F1806" s="83">
        <f>'data '!U1807</f>
        <v>0</v>
      </c>
      <c r="G1806" s="83">
        <f t="shared" si="2"/>
        <v>0</v>
      </c>
    </row>
    <row r="1807" ht="12.75" customHeight="1">
      <c r="A1807" s="78">
        <f>'data '!A1808</f>
        <v>40764</v>
      </c>
      <c r="B1807" s="83">
        <f>'data '!K1808</f>
        <v>484.4666522</v>
      </c>
      <c r="C1807" s="83">
        <f t="shared" si="1"/>
        <v>484.4666522</v>
      </c>
      <c r="D1807" s="83">
        <f>'data '!P1808</f>
        <v>0</v>
      </c>
      <c r="E1807" s="83">
        <f t="shared" si="3"/>
        <v>0</v>
      </c>
      <c r="F1807" s="83">
        <f>'data '!U1808</f>
        <v>0</v>
      </c>
      <c r="G1807" s="83">
        <f t="shared" si="2"/>
        <v>0</v>
      </c>
    </row>
    <row r="1808" ht="12.75" customHeight="1">
      <c r="A1808" s="78">
        <f>'data '!A1809</f>
        <v>40765</v>
      </c>
      <c r="B1808" s="83">
        <f>'data '!K1809</f>
        <v>484.4666522</v>
      </c>
      <c r="C1808" s="83">
        <f t="shared" si="1"/>
        <v>484.4666522</v>
      </c>
      <c r="D1808" s="83">
        <f>'data '!P1809</f>
        <v>0</v>
      </c>
      <c r="E1808" s="83">
        <f t="shared" si="3"/>
        <v>0</v>
      </c>
      <c r="F1808" s="83">
        <f>'data '!U1809</f>
        <v>0</v>
      </c>
      <c r="G1808" s="83">
        <f t="shared" si="2"/>
        <v>0</v>
      </c>
    </row>
    <row r="1809" ht="12.75" customHeight="1">
      <c r="A1809" s="78">
        <f>'data '!A1810</f>
        <v>40766</v>
      </c>
      <c r="B1809" s="83">
        <f>'data '!K1810</f>
        <v>484.4666522</v>
      </c>
      <c r="C1809" s="83">
        <f t="shared" si="1"/>
        <v>484.4666522</v>
      </c>
      <c r="D1809" s="83">
        <f>'data '!P1810</f>
        <v>0</v>
      </c>
      <c r="E1809" s="83">
        <f t="shared" si="3"/>
        <v>0</v>
      </c>
      <c r="F1809" s="83">
        <f>'data '!U1810</f>
        <v>0</v>
      </c>
      <c r="G1809" s="83">
        <f t="shared" si="2"/>
        <v>0</v>
      </c>
    </row>
    <row r="1810" ht="12.75" customHeight="1">
      <c r="A1810" s="78">
        <f>'data '!A1811</f>
        <v>40767</v>
      </c>
      <c r="B1810" s="83">
        <f>'data '!K1811</f>
        <v>484.4666522</v>
      </c>
      <c r="C1810" s="83">
        <f t="shared" si="1"/>
        <v>484.4666522</v>
      </c>
      <c r="D1810" s="83">
        <f>'data '!P1811</f>
        <v>0</v>
      </c>
      <c r="E1810" s="83">
        <f t="shared" si="3"/>
        <v>0</v>
      </c>
      <c r="F1810" s="83">
        <f>'data '!U1811</f>
        <v>0</v>
      </c>
      <c r="G1810" s="83">
        <f t="shared" si="2"/>
        <v>0</v>
      </c>
    </row>
    <row r="1811" ht="12.75" customHeight="1">
      <c r="A1811" s="78">
        <f>'data '!A1812</f>
        <v>40771</v>
      </c>
      <c r="B1811" s="83">
        <f>'data '!K1812</f>
        <v>484.4666522</v>
      </c>
      <c r="C1811" s="83">
        <f t="shared" si="1"/>
        <v>484.4666522</v>
      </c>
      <c r="D1811" s="83">
        <f>'data '!P1812</f>
        <v>2301.341589</v>
      </c>
      <c r="E1811" s="83">
        <f t="shared" si="3"/>
        <v>2301.341589</v>
      </c>
      <c r="F1811" s="83">
        <f>'data '!U1812</f>
        <v>0</v>
      </c>
      <c r="G1811" s="83">
        <f t="shared" si="2"/>
        <v>0</v>
      </c>
    </row>
    <row r="1812" ht="12.75" customHeight="1">
      <c r="A1812" s="78">
        <f>'data '!A1813</f>
        <v>40772</v>
      </c>
      <c r="B1812" s="83">
        <f>'data '!K1813</f>
        <v>484.4666522</v>
      </c>
      <c r="C1812" s="83">
        <f t="shared" si="1"/>
        <v>484.4666522</v>
      </c>
      <c r="D1812" s="83">
        <f>'data '!P1813</f>
        <v>0</v>
      </c>
      <c r="E1812" s="83">
        <f t="shared" si="3"/>
        <v>0</v>
      </c>
      <c r="F1812" s="83">
        <f>'data '!U1813</f>
        <v>0</v>
      </c>
      <c r="G1812" s="83">
        <f t="shared" si="2"/>
        <v>0</v>
      </c>
    </row>
    <row r="1813" ht="12.75" customHeight="1">
      <c r="A1813" s="78">
        <f>'data '!A1814</f>
        <v>40773</v>
      </c>
      <c r="B1813" s="83">
        <f>'data '!K1814</f>
        <v>484.4666522</v>
      </c>
      <c r="C1813" s="83">
        <f t="shared" si="1"/>
        <v>484.4666522</v>
      </c>
      <c r="D1813" s="83">
        <f>'data '!P1814</f>
        <v>0</v>
      </c>
      <c r="E1813" s="83">
        <f t="shared" si="3"/>
        <v>0</v>
      </c>
      <c r="F1813" s="83">
        <f>'data '!U1814</f>
        <v>0</v>
      </c>
      <c r="G1813" s="83">
        <f t="shared" si="2"/>
        <v>0</v>
      </c>
    </row>
    <row r="1814" ht="12.75" customHeight="1">
      <c r="A1814" s="78">
        <f>'data '!A1815</f>
        <v>40774</v>
      </c>
      <c r="B1814" s="83">
        <f>'data '!K1815</f>
        <v>484.4666522</v>
      </c>
      <c r="C1814" s="83">
        <f t="shared" si="1"/>
        <v>484.4666522</v>
      </c>
      <c r="D1814" s="83">
        <f>'data '!P1815</f>
        <v>0</v>
      </c>
      <c r="E1814" s="83">
        <f t="shared" si="3"/>
        <v>0</v>
      </c>
      <c r="F1814" s="83">
        <f>'data '!U1815</f>
        <v>0</v>
      </c>
      <c r="G1814" s="83">
        <f t="shared" si="2"/>
        <v>0</v>
      </c>
    </row>
    <row r="1815" ht="12.75" customHeight="1">
      <c r="A1815" s="78">
        <f>'data '!A1816</f>
        <v>40777</v>
      </c>
      <c r="B1815" s="83">
        <f>'data '!K1816</f>
        <v>484.4666522</v>
      </c>
      <c r="C1815" s="83">
        <f t="shared" si="1"/>
        <v>484.4666522</v>
      </c>
      <c r="D1815" s="83">
        <f>'data '!P1816</f>
        <v>2301.341589</v>
      </c>
      <c r="E1815" s="83">
        <f t="shared" si="3"/>
        <v>2301.341589</v>
      </c>
      <c r="F1815" s="83">
        <f>'data '!U1816</f>
        <v>0</v>
      </c>
      <c r="G1815" s="83">
        <f t="shared" si="2"/>
        <v>0</v>
      </c>
    </row>
    <row r="1816" ht="12.75" customHeight="1">
      <c r="A1816" s="78">
        <f>'data '!A1817</f>
        <v>40778</v>
      </c>
      <c r="B1816" s="83">
        <f>'data '!K1817</f>
        <v>484.4666522</v>
      </c>
      <c r="C1816" s="83">
        <f t="shared" si="1"/>
        <v>484.4666522</v>
      </c>
      <c r="D1816" s="83">
        <f>'data '!P1817</f>
        <v>0</v>
      </c>
      <c r="E1816" s="83">
        <f t="shared" si="3"/>
        <v>0</v>
      </c>
      <c r="F1816" s="83">
        <f>'data '!U1817</f>
        <v>0</v>
      </c>
      <c r="G1816" s="83">
        <f t="shared" si="2"/>
        <v>0</v>
      </c>
    </row>
    <row r="1817" ht="12.75" customHeight="1">
      <c r="A1817" s="78">
        <f>'data '!A1818</f>
        <v>40779</v>
      </c>
      <c r="B1817" s="83">
        <f>'data '!K1818</f>
        <v>484.4666522</v>
      </c>
      <c r="C1817" s="83">
        <f t="shared" si="1"/>
        <v>484.4666522</v>
      </c>
      <c r="D1817" s="83">
        <f>'data '!P1818</f>
        <v>0</v>
      </c>
      <c r="E1817" s="83">
        <f t="shared" si="3"/>
        <v>0</v>
      </c>
      <c r="F1817" s="83">
        <f>'data '!U1818</f>
        <v>0</v>
      </c>
      <c r="G1817" s="83">
        <f t="shared" si="2"/>
        <v>0</v>
      </c>
    </row>
    <row r="1818" ht="12.75" customHeight="1">
      <c r="A1818" s="78">
        <f>'data '!A1819</f>
        <v>40780</v>
      </c>
      <c r="B1818" s="83">
        <f>'data '!K1819</f>
        <v>484.4666522</v>
      </c>
      <c r="C1818" s="83">
        <f t="shared" si="1"/>
        <v>484.4666522</v>
      </c>
      <c r="D1818" s="83">
        <f>'data '!P1819</f>
        <v>0</v>
      </c>
      <c r="E1818" s="83">
        <f t="shared" si="3"/>
        <v>0</v>
      </c>
      <c r="F1818" s="83">
        <f>'data '!U1819</f>
        <v>0</v>
      </c>
      <c r="G1818" s="83">
        <f t="shared" si="2"/>
        <v>0</v>
      </c>
    </row>
    <row r="1819" ht="12.75" customHeight="1">
      <c r="A1819" s="78">
        <f>'data '!A1820</f>
        <v>40781</v>
      </c>
      <c r="B1819" s="83">
        <f>'data '!K1820</f>
        <v>484.4666522</v>
      </c>
      <c r="C1819" s="83">
        <f t="shared" si="1"/>
        <v>484.4666522</v>
      </c>
      <c r="D1819" s="83">
        <f>'data '!P1820</f>
        <v>0</v>
      </c>
      <c r="E1819" s="83">
        <f t="shared" si="3"/>
        <v>0</v>
      </c>
      <c r="F1819" s="83">
        <f>'data '!U1820</f>
        <v>0</v>
      </c>
      <c r="G1819" s="83">
        <f t="shared" si="2"/>
        <v>0</v>
      </c>
    </row>
    <row r="1820" ht="12.75" customHeight="1">
      <c r="A1820" s="78">
        <f>'data '!A1821</f>
        <v>40784</v>
      </c>
      <c r="B1820" s="83">
        <f>'data '!K1821</f>
        <v>484.4666522</v>
      </c>
      <c r="C1820" s="83">
        <f t="shared" si="1"/>
        <v>484.4666522</v>
      </c>
      <c r="D1820" s="83">
        <f>'data '!P1821</f>
        <v>2301.341589</v>
      </c>
      <c r="E1820" s="83">
        <f t="shared" si="3"/>
        <v>2301.341589</v>
      </c>
      <c r="F1820" s="83">
        <f>'data '!U1821</f>
        <v>0</v>
      </c>
      <c r="G1820" s="83">
        <f t="shared" si="2"/>
        <v>0</v>
      </c>
    </row>
    <row r="1821" ht="12.75" customHeight="1">
      <c r="A1821" s="78">
        <f>'data '!A1822</f>
        <v>40785</v>
      </c>
      <c r="B1821" s="83">
        <f>'data '!K1822</f>
        <v>484.4666522</v>
      </c>
      <c r="C1821" s="83">
        <f t="shared" si="1"/>
        <v>484.4666522</v>
      </c>
      <c r="D1821" s="83">
        <f>'data '!P1822</f>
        <v>0</v>
      </c>
      <c r="E1821" s="83">
        <f t="shared" si="3"/>
        <v>0</v>
      </c>
      <c r="F1821" s="83">
        <f>'data '!U1822</f>
        <v>0</v>
      </c>
      <c r="G1821" s="83">
        <f t="shared" si="2"/>
        <v>0</v>
      </c>
    </row>
    <row r="1822" ht="12.75" customHeight="1">
      <c r="A1822" s="78">
        <f>'data '!A1823</f>
        <v>40788</v>
      </c>
      <c r="B1822" s="83">
        <f>'data '!K1823</f>
        <v>484.4666522</v>
      </c>
      <c r="C1822" s="83">
        <f t="shared" si="1"/>
        <v>484.4666522</v>
      </c>
      <c r="D1822" s="83">
        <f>'data '!P1823</f>
        <v>0</v>
      </c>
      <c r="E1822" s="83">
        <f t="shared" si="3"/>
        <v>0</v>
      </c>
      <c r="F1822" s="83">
        <f>'data '!U1823</f>
        <v>10000</v>
      </c>
      <c r="G1822" s="83">
        <f t="shared" si="2"/>
        <v>10000</v>
      </c>
    </row>
    <row r="1823" ht="12.75" customHeight="1">
      <c r="A1823" s="78">
        <f>'data '!A1824</f>
        <v>40791</v>
      </c>
      <c r="B1823" s="83">
        <f>'data '!K1824</f>
        <v>484.4666522</v>
      </c>
      <c r="C1823" s="83">
        <f t="shared" si="1"/>
        <v>484.4666522</v>
      </c>
      <c r="D1823" s="83">
        <f>'data '!P1824</f>
        <v>2301.341589</v>
      </c>
      <c r="E1823" s="83">
        <f t="shared" si="3"/>
        <v>2301.341589</v>
      </c>
      <c r="F1823" s="83">
        <f>'data '!U1824</f>
        <v>0</v>
      </c>
      <c r="G1823" s="83">
        <f t="shared" si="2"/>
        <v>0</v>
      </c>
    </row>
    <row r="1824" ht="12.75" customHeight="1">
      <c r="A1824" s="78">
        <f>'data '!A1825</f>
        <v>40792</v>
      </c>
      <c r="B1824" s="83">
        <f>'data '!K1825</f>
        <v>484.4666522</v>
      </c>
      <c r="C1824" s="83">
        <f t="shared" si="1"/>
        <v>484.4666522</v>
      </c>
      <c r="D1824" s="83">
        <f>'data '!P1825</f>
        <v>0</v>
      </c>
      <c r="E1824" s="83">
        <f t="shared" si="3"/>
        <v>0</v>
      </c>
      <c r="F1824" s="83">
        <f>'data '!U1825</f>
        <v>0</v>
      </c>
      <c r="G1824" s="83">
        <f t="shared" si="2"/>
        <v>0</v>
      </c>
    </row>
    <row r="1825" ht="12.75" customHeight="1">
      <c r="A1825" s="78">
        <f>'data '!A1826</f>
        <v>40793</v>
      </c>
      <c r="B1825" s="83">
        <f>'data '!K1826</f>
        <v>484.4666522</v>
      </c>
      <c r="C1825" s="83">
        <f t="shared" si="1"/>
        <v>484.4666522</v>
      </c>
      <c r="D1825" s="83">
        <f>'data '!P1826</f>
        <v>0</v>
      </c>
      <c r="E1825" s="83">
        <f t="shared" si="3"/>
        <v>0</v>
      </c>
      <c r="F1825" s="83">
        <f>'data '!U1826</f>
        <v>0</v>
      </c>
      <c r="G1825" s="83">
        <f t="shared" si="2"/>
        <v>0</v>
      </c>
    </row>
    <row r="1826" ht="12.75" customHeight="1">
      <c r="A1826" s="78">
        <f>'data '!A1827</f>
        <v>40794</v>
      </c>
      <c r="B1826" s="83">
        <f>'data '!K1827</f>
        <v>484.4666522</v>
      </c>
      <c r="C1826" s="83">
        <f t="shared" si="1"/>
        <v>484.4666522</v>
      </c>
      <c r="D1826" s="83">
        <f>'data '!P1827</f>
        <v>0</v>
      </c>
      <c r="E1826" s="83">
        <f t="shared" si="3"/>
        <v>0</v>
      </c>
      <c r="F1826" s="83">
        <f>'data '!U1827</f>
        <v>0</v>
      </c>
      <c r="G1826" s="83">
        <f t="shared" si="2"/>
        <v>0</v>
      </c>
    </row>
    <row r="1827" ht="12.75" customHeight="1">
      <c r="A1827" s="78">
        <f>'data '!A1828</f>
        <v>40795</v>
      </c>
      <c r="B1827" s="83">
        <f>'data '!K1828</f>
        <v>484.4666522</v>
      </c>
      <c r="C1827" s="83">
        <f t="shared" si="1"/>
        <v>484.4666522</v>
      </c>
      <c r="D1827" s="83">
        <f>'data '!P1828</f>
        <v>0</v>
      </c>
      <c r="E1827" s="83">
        <f t="shared" si="3"/>
        <v>0</v>
      </c>
      <c r="F1827" s="83">
        <f>'data '!U1828</f>
        <v>0</v>
      </c>
      <c r="G1827" s="83">
        <f t="shared" si="2"/>
        <v>0</v>
      </c>
    </row>
    <row r="1828" ht="12.75" customHeight="1">
      <c r="A1828" s="78">
        <f>'data '!A1829</f>
        <v>40798</v>
      </c>
      <c r="B1828" s="83">
        <f>'data '!K1829</f>
        <v>484.4666522</v>
      </c>
      <c r="C1828" s="83">
        <f t="shared" si="1"/>
        <v>484.4666522</v>
      </c>
      <c r="D1828" s="83">
        <f>'data '!P1829</f>
        <v>2301.341589</v>
      </c>
      <c r="E1828" s="83">
        <f t="shared" si="3"/>
        <v>2301.341589</v>
      </c>
      <c r="F1828" s="83">
        <f>'data '!U1829</f>
        <v>0</v>
      </c>
      <c r="G1828" s="83">
        <f t="shared" si="2"/>
        <v>0</v>
      </c>
    </row>
    <row r="1829" ht="12.75" customHeight="1">
      <c r="A1829" s="78">
        <f>'data '!A1830</f>
        <v>40799</v>
      </c>
      <c r="B1829" s="83">
        <f>'data '!K1830</f>
        <v>484.4666522</v>
      </c>
      <c r="C1829" s="83">
        <f t="shared" si="1"/>
        <v>484.4666522</v>
      </c>
      <c r="D1829" s="83">
        <f>'data '!P1830</f>
        <v>0</v>
      </c>
      <c r="E1829" s="83">
        <f t="shared" si="3"/>
        <v>0</v>
      </c>
      <c r="F1829" s="83">
        <f>'data '!U1830</f>
        <v>0</v>
      </c>
      <c r="G1829" s="83">
        <f t="shared" si="2"/>
        <v>0</v>
      </c>
    </row>
    <row r="1830" ht="12.75" customHeight="1">
      <c r="A1830" s="78">
        <f>'data '!A1831</f>
        <v>40800</v>
      </c>
      <c r="B1830" s="83">
        <f>'data '!K1831</f>
        <v>484.4666522</v>
      </c>
      <c r="C1830" s="83">
        <f t="shared" si="1"/>
        <v>484.4666522</v>
      </c>
      <c r="D1830" s="83">
        <f>'data '!P1831</f>
        <v>0</v>
      </c>
      <c r="E1830" s="83">
        <f t="shared" si="3"/>
        <v>0</v>
      </c>
      <c r="F1830" s="83">
        <f>'data '!U1831</f>
        <v>0</v>
      </c>
      <c r="G1830" s="83">
        <f t="shared" si="2"/>
        <v>0</v>
      </c>
    </row>
    <row r="1831" ht="12.75" customHeight="1">
      <c r="A1831" s="78">
        <f>'data '!A1832</f>
        <v>40801</v>
      </c>
      <c r="B1831" s="83">
        <f>'data '!K1832</f>
        <v>484.4666522</v>
      </c>
      <c r="C1831" s="83">
        <f t="shared" si="1"/>
        <v>484.4666522</v>
      </c>
      <c r="D1831" s="83">
        <f>'data '!P1832</f>
        <v>0</v>
      </c>
      <c r="E1831" s="83">
        <f t="shared" si="3"/>
        <v>0</v>
      </c>
      <c r="F1831" s="83">
        <f>'data '!U1832</f>
        <v>0</v>
      </c>
      <c r="G1831" s="83">
        <f t="shared" si="2"/>
        <v>0</v>
      </c>
    </row>
    <row r="1832" ht="12.75" customHeight="1">
      <c r="A1832" s="78">
        <f>'data '!A1833</f>
        <v>40802</v>
      </c>
      <c r="B1832" s="83">
        <f>'data '!K1833</f>
        <v>484.4666522</v>
      </c>
      <c r="C1832" s="83">
        <f t="shared" si="1"/>
        <v>484.4666522</v>
      </c>
      <c r="D1832" s="83">
        <f>'data '!P1833</f>
        <v>0</v>
      </c>
      <c r="E1832" s="83">
        <f t="shared" si="3"/>
        <v>0</v>
      </c>
      <c r="F1832" s="83">
        <f>'data '!U1833</f>
        <v>0</v>
      </c>
      <c r="G1832" s="83">
        <f t="shared" si="2"/>
        <v>0</v>
      </c>
    </row>
    <row r="1833" ht="12.75" customHeight="1">
      <c r="A1833" s="78">
        <f>'data '!A1834</f>
        <v>40805</v>
      </c>
      <c r="B1833" s="83">
        <f>'data '!K1834</f>
        <v>484.4666522</v>
      </c>
      <c r="C1833" s="83">
        <f t="shared" si="1"/>
        <v>484.4666522</v>
      </c>
      <c r="D1833" s="83">
        <f>'data '!P1834</f>
        <v>2301.341589</v>
      </c>
      <c r="E1833" s="83">
        <f t="shared" si="3"/>
        <v>2301.341589</v>
      </c>
      <c r="F1833" s="83">
        <f>'data '!U1834</f>
        <v>0</v>
      </c>
      <c r="G1833" s="83">
        <f t="shared" si="2"/>
        <v>0</v>
      </c>
    </row>
    <row r="1834" ht="12.75" customHeight="1">
      <c r="A1834" s="78">
        <f>'data '!A1835</f>
        <v>40806</v>
      </c>
      <c r="B1834" s="83">
        <f>'data '!K1835</f>
        <v>484.4666522</v>
      </c>
      <c r="C1834" s="83">
        <f t="shared" si="1"/>
        <v>484.4666522</v>
      </c>
      <c r="D1834" s="83">
        <f>'data '!P1835</f>
        <v>0</v>
      </c>
      <c r="E1834" s="83">
        <f t="shared" si="3"/>
        <v>0</v>
      </c>
      <c r="F1834" s="83">
        <f>'data '!U1835</f>
        <v>0</v>
      </c>
      <c r="G1834" s="83">
        <f t="shared" si="2"/>
        <v>0</v>
      </c>
    </row>
    <row r="1835" ht="12.75" customHeight="1">
      <c r="A1835" s="78">
        <f>'data '!A1836</f>
        <v>40807</v>
      </c>
      <c r="B1835" s="83">
        <f>'data '!K1836</f>
        <v>484.4666522</v>
      </c>
      <c r="C1835" s="83">
        <f t="shared" si="1"/>
        <v>484.4666522</v>
      </c>
      <c r="D1835" s="83">
        <f>'data '!P1836</f>
        <v>0</v>
      </c>
      <c r="E1835" s="83">
        <f t="shared" si="3"/>
        <v>0</v>
      </c>
      <c r="F1835" s="83">
        <f>'data '!U1836</f>
        <v>0</v>
      </c>
      <c r="G1835" s="83">
        <f t="shared" si="2"/>
        <v>0</v>
      </c>
    </row>
    <row r="1836" ht="12.75" customHeight="1">
      <c r="A1836" s="78">
        <f>'data '!A1837</f>
        <v>40808</v>
      </c>
      <c r="B1836" s="83">
        <f>'data '!K1837</f>
        <v>484.4666522</v>
      </c>
      <c r="C1836" s="83">
        <f t="shared" si="1"/>
        <v>484.4666522</v>
      </c>
      <c r="D1836" s="83">
        <f>'data '!P1837</f>
        <v>0</v>
      </c>
      <c r="E1836" s="83">
        <f t="shared" si="3"/>
        <v>0</v>
      </c>
      <c r="F1836" s="83">
        <f>'data '!U1837</f>
        <v>0</v>
      </c>
      <c r="G1836" s="83">
        <f t="shared" si="2"/>
        <v>0</v>
      </c>
    </row>
    <row r="1837" ht="12.75" customHeight="1">
      <c r="A1837" s="78">
        <f>'data '!A1838</f>
        <v>40809</v>
      </c>
      <c r="B1837" s="83">
        <f>'data '!K1838</f>
        <v>484.4666522</v>
      </c>
      <c r="C1837" s="83">
        <f t="shared" si="1"/>
        <v>484.4666522</v>
      </c>
      <c r="D1837" s="83">
        <f>'data '!P1838</f>
        <v>0</v>
      </c>
      <c r="E1837" s="83">
        <f t="shared" si="3"/>
        <v>0</v>
      </c>
      <c r="F1837" s="83">
        <f>'data '!U1838</f>
        <v>0</v>
      </c>
      <c r="G1837" s="83">
        <f t="shared" si="2"/>
        <v>0</v>
      </c>
    </row>
    <row r="1838" ht="12.75" customHeight="1">
      <c r="A1838" s="78">
        <f>'data '!A1839</f>
        <v>40812</v>
      </c>
      <c r="B1838" s="83">
        <f>'data '!K1839</f>
        <v>484.4666522</v>
      </c>
      <c r="C1838" s="83">
        <f t="shared" si="1"/>
        <v>484.4666522</v>
      </c>
      <c r="D1838" s="83">
        <f>'data '!P1839</f>
        <v>2301.341589</v>
      </c>
      <c r="E1838" s="83">
        <f t="shared" si="3"/>
        <v>2301.341589</v>
      </c>
      <c r="F1838" s="83">
        <f>'data '!U1839</f>
        <v>0</v>
      </c>
      <c r="G1838" s="83">
        <f t="shared" si="2"/>
        <v>0</v>
      </c>
    </row>
    <row r="1839" ht="12.75" customHeight="1">
      <c r="A1839" s="78">
        <f>'data '!A1840</f>
        <v>40813</v>
      </c>
      <c r="B1839" s="83">
        <f>'data '!K1840</f>
        <v>484.4666522</v>
      </c>
      <c r="C1839" s="83">
        <f t="shared" si="1"/>
        <v>484.4666522</v>
      </c>
      <c r="D1839" s="83">
        <f>'data '!P1840</f>
        <v>0</v>
      </c>
      <c r="E1839" s="83">
        <f t="shared" si="3"/>
        <v>0</v>
      </c>
      <c r="F1839" s="83">
        <f>'data '!U1840</f>
        <v>0</v>
      </c>
      <c r="G1839" s="83">
        <f t="shared" si="2"/>
        <v>0</v>
      </c>
    </row>
    <row r="1840" ht="12.75" customHeight="1">
      <c r="A1840" s="78">
        <f>'data '!A1841</f>
        <v>40814</v>
      </c>
      <c r="B1840" s="83">
        <f>'data '!K1841</f>
        <v>484.4666522</v>
      </c>
      <c r="C1840" s="83">
        <f t="shared" si="1"/>
        <v>484.4666522</v>
      </c>
      <c r="D1840" s="83">
        <f>'data '!P1841</f>
        <v>0</v>
      </c>
      <c r="E1840" s="83">
        <f t="shared" si="3"/>
        <v>0</v>
      </c>
      <c r="F1840" s="83">
        <f>'data '!U1841</f>
        <v>0</v>
      </c>
      <c r="G1840" s="83">
        <f t="shared" si="2"/>
        <v>0</v>
      </c>
    </row>
    <row r="1841" ht="12.75" customHeight="1">
      <c r="A1841" s="78">
        <f>'data '!A1842</f>
        <v>40815</v>
      </c>
      <c r="B1841" s="83">
        <f>'data '!K1842</f>
        <v>484.4666522</v>
      </c>
      <c r="C1841" s="83">
        <f t="shared" si="1"/>
        <v>484.4666522</v>
      </c>
      <c r="D1841" s="83">
        <f>'data '!P1842</f>
        <v>0</v>
      </c>
      <c r="E1841" s="83">
        <f t="shared" si="3"/>
        <v>0</v>
      </c>
      <c r="F1841" s="83">
        <f>'data '!U1842</f>
        <v>0</v>
      </c>
      <c r="G1841" s="83">
        <f t="shared" si="2"/>
        <v>0</v>
      </c>
    </row>
    <row r="1842" ht="12.75" customHeight="1">
      <c r="A1842" s="78">
        <f>'data '!A1843</f>
        <v>40816</v>
      </c>
      <c r="B1842" s="83">
        <f>'data '!K1843</f>
        <v>484.4666522</v>
      </c>
      <c r="C1842" s="83">
        <f t="shared" si="1"/>
        <v>484.4666522</v>
      </c>
      <c r="D1842" s="83">
        <f>'data '!P1843</f>
        <v>0</v>
      </c>
      <c r="E1842" s="83">
        <f t="shared" si="3"/>
        <v>0</v>
      </c>
      <c r="F1842" s="83">
        <f>'data '!U1843</f>
        <v>0</v>
      </c>
      <c r="G1842" s="83">
        <f t="shared" si="2"/>
        <v>0</v>
      </c>
    </row>
    <row r="1843" ht="12.75" customHeight="1">
      <c r="A1843" s="78">
        <f>'data '!A1844</f>
        <v>40819</v>
      </c>
      <c r="B1843" s="83">
        <f>'data '!K1844</f>
        <v>484.4666522</v>
      </c>
      <c r="C1843" s="83">
        <f t="shared" si="1"/>
        <v>484.4666522</v>
      </c>
      <c r="D1843" s="83">
        <f>'data '!P1844</f>
        <v>2301.341589</v>
      </c>
      <c r="E1843" s="83">
        <f t="shared" si="3"/>
        <v>2301.341589</v>
      </c>
      <c r="F1843" s="83">
        <f>'data '!U1844</f>
        <v>10000</v>
      </c>
      <c r="G1843" s="83">
        <f t="shared" si="2"/>
        <v>10000</v>
      </c>
    </row>
    <row r="1844" ht="12.75" customHeight="1">
      <c r="A1844" s="78">
        <f>'data '!A1845</f>
        <v>40820</v>
      </c>
      <c r="B1844" s="83">
        <f>'data '!K1845</f>
        <v>484.4666522</v>
      </c>
      <c r="C1844" s="83">
        <f t="shared" si="1"/>
        <v>484.4666522</v>
      </c>
      <c r="D1844" s="83">
        <f>'data '!P1845</f>
        <v>0</v>
      </c>
      <c r="E1844" s="83">
        <f t="shared" si="3"/>
        <v>0</v>
      </c>
      <c r="F1844" s="83">
        <f>'data '!U1845</f>
        <v>0</v>
      </c>
      <c r="G1844" s="83">
        <f t="shared" si="2"/>
        <v>0</v>
      </c>
    </row>
    <row r="1845" ht="12.75" customHeight="1">
      <c r="A1845" s="78">
        <f>'data '!A1846</f>
        <v>40821</v>
      </c>
      <c r="B1845" s="83">
        <f>'data '!K1846</f>
        <v>484.4666522</v>
      </c>
      <c r="C1845" s="83">
        <f t="shared" si="1"/>
        <v>484.4666522</v>
      </c>
      <c r="D1845" s="83">
        <f>'data '!P1846</f>
        <v>0</v>
      </c>
      <c r="E1845" s="83">
        <f t="shared" si="3"/>
        <v>0</v>
      </c>
      <c r="F1845" s="83">
        <f>'data '!U1846</f>
        <v>0</v>
      </c>
      <c r="G1845" s="83">
        <f t="shared" si="2"/>
        <v>0</v>
      </c>
    </row>
    <row r="1846" ht="12.75" customHeight="1">
      <c r="A1846" s="78">
        <f>'data '!A1847</f>
        <v>40823</v>
      </c>
      <c r="B1846" s="83">
        <f>'data '!K1847</f>
        <v>484.4666522</v>
      </c>
      <c r="C1846" s="83">
        <f t="shared" si="1"/>
        <v>484.4666522</v>
      </c>
      <c r="D1846" s="83">
        <f>'data '!P1847</f>
        <v>0</v>
      </c>
      <c r="E1846" s="83">
        <f t="shared" si="3"/>
        <v>0</v>
      </c>
      <c r="F1846" s="83">
        <f>'data '!U1847</f>
        <v>0</v>
      </c>
      <c r="G1846" s="83">
        <f t="shared" si="2"/>
        <v>0</v>
      </c>
    </row>
    <row r="1847" ht="12.75" customHeight="1">
      <c r="A1847" s="78">
        <f>'data '!A1848</f>
        <v>40826</v>
      </c>
      <c r="B1847" s="83">
        <f>'data '!K1848</f>
        <v>484.4666522</v>
      </c>
      <c r="C1847" s="83">
        <f t="shared" si="1"/>
        <v>484.4666522</v>
      </c>
      <c r="D1847" s="83">
        <f>'data '!P1848</f>
        <v>2301.341589</v>
      </c>
      <c r="E1847" s="83">
        <f t="shared" si="3"/>
        <v>2301.341589</v>
      </c>
      <c r="F1847" s="83">
        <f>'data '!U1848</f>
        <v>0</v>
      </c>
      <c r="G1847" s="83">
        <f t="shared" si="2"/>
        <v>0</v>
      </c>
    </row>
    <row r="1848" ht="12.75" customHeight="1">
      <c r="A1848" s="78">
        <f>'data '!A1849</f>
        <v>40827</v>
      </c>
      <c r="B1848" s="83">
        <f>'data '!K1849</f>
        <v>484.4666522</v>
      </c>
      <c r="C1848" s="83">
        <f t="shared" si="1"/>
        <v>484.4666522</v>
      </c>
      <c r="D1848" s="83">
        <f>'data '!P1849</f>
        <v>0</v>
      </c>
      <c r="E1848" s="83">
        <f t="shared" si="3"/>
        <v>0</v>
      </c>
      <c r="F1848" s="83">
        <f>'data '!U1849</f>
        <v>0</v>
      </c>
      <c r="G1848" s="83">
        <f t="shared" si="2"/>
        <v>0</v>
      </c>
    </row>
    <row r="1849" ht="12.75" customHeight="1">
      <c r="A1849" s="78">
        <f>'data '!A1850</f>
        <v>40828</v>
      </c>
      <c r="B1849" s="83">
        <f>'data '!K1850</f>
        <v>484.4666522</v>
      </c>
      <c r="C1849" s="83">
        <f t="shared" si="1"/>
        <v>484.4666522</v>
      </c>
      <c r="D1849" s="83">
        <f>'data '!P1850</f>
        <v>0</v>
      </c>
      <c r="E1849" s="83">
        <f t="shared" si="3"/>
        <v>0</v>
      </c>
      <c r="F1849" s="83">
        <f>'data '!U1850</f>
        <v>0</v>
      </c>
      <c r="G1849" s="83">
        <f t="shared" si="2"/>
        <v>0</v>
      </c>
    </row>
    <row r="1850" ht="12.75" customHeight="1">
      <c r="A1850" s="78">
        <f>'data '!A1851</f>
        <v>40829</v>
      </c>
      <c r="B1850" s="83">
        <f>'data '!K1851</f>
        <v>484.4666522</v>
      </c>
      <c r="C1850" s="83">
        <f t="shared" si="1"/>
        <v>484.4666522</v>
      </c>
      <c r="D1850" s="83">
        <f>'data '!P1851</f>
        <v>0</v>
      </c>
      <c r="E1850" s="83">
        <f t="shared" si="3"/>
        <v>0</v>
      </c>
      <c r="F1850" s="83">
        <f>'data '!U1851</f>
        <v>0</v>
      </c>
      <c r="G1850" s="83">
        <f t="shared" si="2"/>
        <v>0</v>
      </c>
    </row>
    <row r="1851" ht="12.75" customHeight="1">
      <c r="A1851" s="78">
        <f>'data '!A1852</f>
        <v>40830</v>
      </c>
      <c r="B1851" s="83">
        <f>'data '!K1852</f>
        <v>484.4666522</v>
      </c>
      <c r="C1851" s="83">
        <f t="shared" si="1"/>
        <v>484.4666522</v>
      </c>
      <c r="D1851" s="83">
        <f>'data '!P1852</f>
        <v>0</v>
      </c>
      <c r="E1851" s="83">
        <f t="shared" si="3"/>
        <v>0</v>
      </c>
      <c r="F1851" s="83">
        <f>'data '!U1852</f>
        <v>0</v>
      </c>
      <c r="G1851" s="83">
        <f t="shared" si="2"/>
        <v>0</v>
      </c>
    </row>
    <row r="1852" ht="12.75" customHeight="1">
      <c r="A1852" s="78">
        <f>'data '!A1853</f>
        <v>40833</v>
      </c>
      <c r="B1852" s="83">
        <f>'data '!K1853</f>
        <v>484.4666522</v>
      </c>
      <c r="C1852" s="83">
        <f t="shared" si="1"/>
        <v>484.4666522</v>
      </c>
      <c r="D1852" s="83">
        <f>'data '!P1853</f>
        <v>2301.341589</v>
      </c>
      <c r="E1852" s="83">
        <f t="shared" si="3"/>
        <v>2301.341589</v>
      </c>
      <c r="F1852" s="83">
        <f>'data '!U1853</f>
        <v>0</v>
      </c>
      <c r="G1852" s="83">
        <f t="shared" si="2"/>
        <v>0</v>
      </c>
    </row>
    <row r="1853" ht="12.75" customHeight="1">
      <c r="A1853" s="78">
        <f>'data '!A1854</f>
        <v>40834</v>
      </c>
      <c r="B1853" s="83">
        <f>'data '!K1854</f>
        <v>484.4666522</v>
      </c>
      <c r="C1853" s="83">
        <f t="shared" si="1"/>
        <v>484.4666522</v>
      </c>
      <c r="D1853" s="83">
        <f>'data '!P1854</f>
        <v>0</v>
      </c>
      <c r="E1853" s="83">
        <f t="shared" si="3"/>
        <v>0</v>
      </c>
      <c r="F1853" s="83">
        <f>'data '!U1854</f>
        <v>0</v>
      </c>
      <c r="G1853" s="83">
        <f t="shared" si="2"/>
        <v>0</v>
      </c>
    </row>
    <row r="1854" ht="12.75" customHeight="1">
      <c r="A1854" s="78">
        <f>'data '!A1855</f>
        <v>40835</v>
      </c>
      <c r="B1854" s="83">
        <f>'data '!K1855</f>
        <v>484.4666522</v>
      </c>
      <c r="C1854" s="83">
        <f t="shared" si="1"/>
        <v>484.4666522</v>
      </c>
      <c r="D1854" s="83">
        <f>'data '!P1855</f>
        <v>0</v>
      </c>
      <c r="E1854" s="83">
        <f t="shared" si="3"/>
        <v>0</v>
      </c>
      <c r="F1854" s="83">
        <f>'data '!U1855</f>
        <v>0</v>
      </c>
      <c r="G1854" s="83">
        <f t="shared" si="2"/>
        <v>0</v>
      </c>
    </row>
    <row r="1855" ht="12.75" customHeight="1">
      <c r="A1855" s="78">
        <f>'data '!A1856</f>
        <v>40836</v>
      </c>
      <c r="B1855" s="83">
        <f>'data '!K1856</f>
        <v>484.4666522</v>
      </c>
      <c r="C1855" s="83">
        <f t="shared" si="1"/>
        <v>484.4666522</v>
      </c>
      <c r="D1855" s="83">
        <f>'data '!P1856</f>
        <v>0</v>
      </c>
      <c r="E1855" s="83">
        <f t="shared" si="3"/>
        <v>0</v>
      </c>
      <c r="F1855" s="83">
        <f>'data '!U1856</f>
        <v>0</v>
      </c>
      <c r="G1855" s="83">
        <f t="shared" si="2"/>
        <v>0</v>
      </c>
    </row>
    <row r="1856" ht="12.75" customHeight="1">
      <c r="A1856" s="78">
        <f>'data '!A1857</f>
        <v>40837</v>
      </c>
      <c r="B1856" s="83">
        <f>'data '!K1857</f>
        <v>484.4666522</v>
      </c>
      <c r="C1856" s="83">
        <f t="shared" si="1"/>
        <v>484.4666522</v>
      </c>
      <c r="D1856" s="83">
        <f>'data '!P1857</f>
        <v>0</v>
      </c>
      <c r="E1856" s="83">
        <f t="shared" si="3"/>
        <v>0</v>
      </c>
      <c r="F1856" s="83">
        <f>'data '!U1857</f>
        <v>0</v>
      </c>
      <c r="G1856" s="83">
        <f t="shared" si="2"/>
        <v>0</v>
      </c>
    </row>
    <row r="1857" ht="12.75" customHeight="1">
      <c r="A1857" s="78">
        <f>'data '!A1858</f>
        <v>40840</v>
      </c>
      <c r="B1857" s="83">
        <f>'data '!K1858</f>
        <v>484.4666522</v>
      </c>
      <c r="C1857" s="83">
        <f t="shared" si="1"/>
        <v>484.4666522</v>
      </c>
      <c r="D1857" s="83">
        <f>'data '!P1858</f>
        <v>2301.341589</v>
      </c>
      <c r="E1857" s="83">
        <f t="shared" si="3"/>
        <v>2301.341589</v>
      </c>
      <c r="F1857" s="83">
        <f>'data '!U1858</f>
        <v>0</v>
      </c>
      <c r="G1857" s="83">
        <f t="shared" si="2"/>
        <v>0</v>
      </c>
    </row>
    <row r="1858" ht="12.75" customHeight="1">
      <c r="A1858" s="78">
        <f>'data '!A1859</f>
        <v>40841</v>
      </c>
      <c r="B1858" s="83">
        <f>'data '!K1859</f>
        <v>484.4666522</v>
      </c>
      <c r="C1858" s="83">
        <f t="shared" si="1"/>
        <v>484.4666522</v>
      </c>
      <c r="D1858" s="83">
        <f>'data '!P1859</f>
        <v>0</v>
      </c>
      <c r="E1858" s="83">
        <f t="shared" si="3"/>
        <v>0</v>
      </c>
      <c r="F1858" s="83">
        <f>'data '!U1859</f>
        <v>0</v>
      </c>
      <c r="G1858" s="83">
        <f t="shared" si="2"/>
        <v>0</v>
      </c>
    </row>
    <row r="1859" ht="12.75" customHeight="1">
      <c r="A1859" s="78">
        <f>'data '!A1860</f>
        <v>40842</v>
      </c>
      <c r="B1859" s="83">
        <f>'data '!K1860</f>
        <v>484.4666522</v>
      </c>
      <c r="C1859" s="83">
        <f t="shared" si="1"/>
        <v>484.4666522</v>
      </c>
      <c r="D1859" s="83">
        <f>'data '!P1860</f>
        <v>0</v>
      </c>
      <c r="E1859" s="83">
        <f t="shared" si="3"/>
        <v>0</v>
      </c>
      <c r="F1859" s="83">
        <f>'data '!U1860</f>
        <v>0</v>
      </c>
      <c r="G1859" s="83">
        <f t="shared" si="2"/>
        <v>0</v>
      </c>
    </row>
    <row r="1860" ht="12.75" customHeight="1">
      <c r="A1860" s="78">
        <f>'data '!A1861</f>
        <v>40844</v>
      </c>
      <c r="B1860" s="83">
        <f>'data '!K1861</f>
        <v>484.4666522</v>
      </c>
      <c r="C1860" s="83">
        <f t="shared" si="1"/>
        <v>484.4666522</v>
      </c>
      <c r="D1860" s="83">
        <f>'data '!P1861</f>
        <v>0</v>
      </c>
      <c r="E1860" s="83">
        <f t="shared" si="3"/>
        <v>0</v>
      </c>
      <c r="F1860" s="83">
        <f>'data '!U1861</f>
        <v>0</v>
      </c>
      <c r="G1860" s="83">
        <f t="shared" si="2"/>
        <v>0</v>
      </c>
    </row>
    <row r="1861" ht="12.75" customHeight="1">
      <c r="A1861" s="78">
        <f>'data '!A1862</f>
        <v>40847</v>
      </c>
      <c r="B1861" s="83">
        <f>'data '!K1862</f>
        <v>484.4666522</v>
      </c>
      <c r="C1861" s="83">
        <f t="shared" si="1"/>
        <v>484.4666522</v>
      </c>
      <c r="D1861" s="83">
        <f>'data '!P1862</f>
        <v>2301.341589</v>
      </c>
      <c r="E1861" s="83">
        <f t="shared" si="3"/>
        <v>2301.341589</v>
      </c>
      <c r="F1861" s="83">
        <f>'data '!U1862</f>
        <v>0</v>
      </c>
      <c r="G1861" s="83">
        <f t="shared" si="2"/>
        <v>0</v>
      </c>
    </row>
    <row r="1862" ht="12.75" customHeight="1">
      <c r="A1862" s="78">
        <f>'data '!A1863</f>
        <v>40848</v>
      </c>
      <c r="B1862" s="83">
        <f>'data '!K1863</f>
        <v>484.4666522</v>
      </c>
      <c r="C1862" s="83">
        <f t="shared" si="1"/>
        <v>484.4666522</v>
      </c>
      <c r="D1862" s="83">
        <f>'data '!P1863</f>
        <v>0</v>
      </c>
      <c r="E1862" s="83">
        <f t="shared" si="3"/>
        <v>0</v>
      </c>
      <c r="F1862" s="83">
        <f>'data '!U1863</f>
        <v>10000</v>
      </c>
      <c r="G1862" s="83">
        <f t="shared" si="2"/>
        <v>10000</v>
      </c>
    </row>
    <row r="1863" ht="12.75" customHeight="1">
      <c r="A1863" s="78">
        <f>'data '!A1864</f>
        <v>40849</v>
      </c>
      <c r="B1863" s="83">
        <f>'data '!K1864</f>
        <v>484.4666522</v>
      </c>
      <c r="C1863" s="83">
        <f t="shared" si="1"/>
        <v>484.4666522</v>
      </c>
      <c r="D1863" s="83">
        <f>'data '!P1864</f>
        <v>0</v>
      </c>
      <c r="E1863" s="83">
        <f t="shared" si="3"/>
        <v>0</v>
      </c>
      <c r="F1863" s="83">
        <f>'data '!U1864</f>
        <v>0</v>
      </c>
      <c r="G1863" s="83">
        <f t="shared" si="2"/>
        <v>0</v>
      </c>
    </row>
    <row r="1864" ht="12.75" customHeight="1">
      <c r="A1864" s="78">
        <f>'data '!A1865</f>
        <v>40850</v>
      </c>
      <c r="B1864" s="83">
        <f>'data '!K1865</f>
        <v>484.4666522</v>
      </c>
      <c r="C1864" s="83">
        <f t="shared" si="1"/>
        <v>484.4666522</v>
      </c>
      <c r="D1864" s="83">
        <f>'data '!P1865</f>
        <v>0</v>
      </c>
      <c r="E1864" s="83">
        <f t="shared" si="3"/>
        <v>0</v>
      </c>
      <c r="F1864" s="83">
        <f>'data '!U1865</f>
        <v>0</v>
      </c>
      <c r="G1864" s="83">
        <f t="shared" si="2"/>
        <v>0</v>
      </c>
    </row>
    <row r="1865" ht="12.75" customHeight="1">
      <c r="A1865" s="78">
        <f>'data '!A1866</f>
        <v>40851</v>
      </c>
      <c r="B1865" s="83">
        <f>'data '!K1866</f>
        <v>484.4666522</v>
      </c>
      <c r="C1865" s="83">
        <f t="shared" si="1"/>
        <v>484.4666522</v>
      </c>
      <c r="D1865" s="83">
        <f>'data '!P1866</f>
        <v>0</v>
      </c>
      <c r="E1865" s="83">
        <f t="shared" si="3"/>
        <v>0</v>
      </c>
      <c r="F1865" s="83">
        <f>'data '!U1866</f>
        <v>0</v>
      </c>
      <c r="G1865" s="83">
        <f t="shared" si="2"/>
        <v>0</v>
      </c>
    </row>
    <row r="1866" ht="12.75" customHeight="1">
      <c r="A1866" s="78">
        <f>'data '!A1867</f>
        <v>40855</v>
      </c>
      <c r="B1866" s="83">
        <f>'data '!K1867</f>
        <v>484.4666522</v>
      </c>
      <c r="C1866" s="83">
        <f t="shared" si="1"/>
        <v>484.4666522</v>
      </c>
      <c r="D1866" s="83">
        <f>'data '!P1867</f>
        <v>2301.341589</v>
      </c>
      <c r="E1866" s="83">
        <f t="shared" si="3"/>
        <v>2301.341589</v>
      </c>
      <c r="F1866" s="83">
        <f>'data '!U1867</f>
        <v>0</v>
      </c>
      <c r="G1866" s="83">
        <f t="shared" si="2"/>
        <v>0</v>
      </c>
    </row>
    <row r="1867" ht="12.75" customHeight="1">
      <c r="A1867" s="78">
        <f>'data '!A1868</f>
        <v>40856</v>
      </c>
      <c r="B1867" s="83">
        <f>'data '!K1868</f>
        <v>484.4666522</v>
      </c>
      <c r="C1867" s="83">
        <f t="shared" si="1"/>
        <v>484.4666522</v>
      </c>
      <c r="D1867" s="83">
        <f>'data '!P1868</f>
        <v>0</v>
      </c>
      <c r="E1867" s="83">
        <f t="shared" si="3"/>
        <v>0</v>
      </c>
      <c r="F1867" s="83">
        <f>'data '!U1868</f>
        <v>0</v>
      </c>
      <c r="G1867" s="83">
        <f t="shared" si="2"/>
        <v>0</v>
      </c>
    </row>
    <row r="1868" ht="12.75" customHeight="1">
      <c r="A1868" s="78">
        <f>'data '!A1869</f>
        <v>40858</v>
      </c>
      <c r="B1868" s="83">
        <f>'data '!K1869</f>
        <v>484.4666522</v>
      </c>
      <c r="C1868" s="83">
        <f t="shared" si="1"/>
        <v>484.4666522</v>
      </c>
      <c r="D1868" s="83">
        <f>'data '!P1869</f>
        <v>0</v>
      </c>
      <c r="E1868" s="83">
        <f t="shared" si="3"/>
        <v>0</v>
      </c>
      <c r="F1868" s="83">
        <f>'data '!U1869</f>
        <v>0</v>
      </c>
      <c r="G1868" s="83">
        <f t="shared" si="2"/>
        <v>0</v>
      </c>
    </row>
    <row r="1869" ht="12.75" customHeight="1">
      <c r="A1869" s="78">
        <f>'data '!A1870</f>
        <v>40861</v>
      </c>
      <c r="B1869" s="83">
        <f>'data '!K1870</f>
        <v>484.4666522</v>
      </c>
      <c r="C1869" s="83">
        <f t="shared" si="1"/>
        <v>484.4666522</v>
      </c>
      <c r="D1869" s="83">
        <f>'data '!P1870</f>
        <v>2301.341589</v>
      </c>
      <c r="E1869" s="83">
        <f t="shared" si="3"/>
        <v>2301.341589</v>
      </c>
      <c r="F1869" s="83">
        <f>'data '!U1870</f>
        <v>0</v>
      </c>
      <c r="G1869" s="83">
        <f t="shared" si="2"/>
        <v>0</v>
      </c>
    </row>
    <row r="1870" ht="12.75" customHeight="1">
      <c r="A1870" s="78">
        <f>'data '!A1871</f>
        <v>40862</v>
      </c>
      <c r="B1870" s="83">
        <f>'data '!K1871</f>
        <v>484.4666522</v>
      </c>
      <c r="C1870" s="83">
        <f t="shared" si="1"/>
        <v>484.4666522</v>
      </c>
      <c r="D1870" s="83">
        <f>'data '!P1871</f>
        <v>0</v>
      </c>
      <c r="E1870" s="83">
        <f t="shared" si="3"/>
        <v>0</v>
      </c>
      <c r="F1870" s="83">
        <f>'data '!U1871</f>
        <v>0</v>
      </c>
      <c r="G1870" s="83">
        <f t="shared" si="2"/>
        <v>0</v>
      </c>
    </row>
    <row r="1871" ht="12.75" customHeight="1">
      <c r="A1871" s="78">
        <f>'data '!A1872</f>
        <v>40863</v>
      </c>
      <c r="B1871" s="83">
        <f>'data '!K1872</f>
        <v>484.4666522</v>
      </c>
      <c r="C1871" s="83">
        <f t="shared" si="1"/>
        <v>484.4666522</v>
      </c>
      <c r="D1871" s="83">
        <f>'data '!P1872</f>
        <v>0</v>
      </c>
      <c r="E1871" s="83">
        <f t="shared" si="3"/>
        <v>0</v>
      </c>
      <c r="F1871" s="83">
        <f>'data '!U1872</f>
        <v>0</v>
      </c>
      <c r="G1871" s="83">
        <f t="shared" si="2"/>
        <v>0</v>
      </c>
    </row>
    <row r="1872" ht="12.75" customHeight="1">
      <c r="A1872" s="78">
        <f>'data '!A1873</f>
        <v>40864</v>
      </c>
      <c r="B1872" s="83">
        <f>'data '!K1873</f>
        <v>484.4666522</v>
      </c>
      <c r="C1872" s="83">
        <f t="shared" si="1"/>
        <v>484.4666522</v>
      </c>
      <c r="D1872" s="83">
        <f>'data '!P1873</f>
        <v>0</v>
      </c>
      <c r="E1872" s="83">
        <f t="shared" si="3"/>
        <v>0</v>
      </c>
      <c r="F1872" s="83">
        <f>'data '!U1873</f>
        <v>0</v>
      </c>
      <c r="G1872" s="83">
        <f t="shared" si="2"/>
        <v>0</v>
      </c>
    </row>
    <row r="1873" ht="12.75" customHeight="1">
      <c r="A1873" s="78">
        <f>'data '!A1874</f>
        <v>40865</v>
      </c>
      <c r="B1873" s="83">
        <f>'data '!K1874</f>
        <v>484.4666522</v>
      </c>
      <c r="C1873" s="83">
        <f t="shared" si="1"/>
        <v>484.4666522</v>
      </c>
      <c r="D1873" s="83">
        <f>'data '!P1874</f>
        <v>0</v>
      </c>
      <c r="E1873" s="83">
        <f t="shared" si="3"/>
        <v>0</v>
      </c>
      <c r="F1873" s="83">
        <f>'data '!U1874</f>
        <v>0</v>
      </c>
      <c r="G1873" s="83">
        <f t="shared" si="2"/>
        <v>0</v>
      </c>
    </row>
    <row r="1874" ht="12.75" customHeight="1">
      <c r="A1874" s="78">
        <f>'data '!A1875</f>
        <v>40868</v>
      </c>
      <c r="B1874" s="83">
        <f>'data '!K1875</f>
        <v>484.4666522</v>
      </c>
      <c r="C1874" s="83">
        <f t="shared" si="1"/>
        <v>484.4666522</v>
      </c>
      <c r="D1874" s="83">
        <f>'data '!P1875</f>
        <v>2301.341589</v>
      </c>
      <c r="E1874" s="83">
        <f t="shared" si="3"/>
        <v>2301.341589</v>
      </c>
      <c r="F1874" s="83">
        <f>'data '!U1875</f>
        <v>0</v>
      </c>
      <c r="G1874" s="83">
        <f t="shared" si="2"/>
        <v>0</v>
      </c>
    </row>
    <row r="1875" ht="12.75" customHeight="1">
      <c r="A1875" s="78">
        <f>'data '!A1876</f>
        <v>40869</v>
      </c>
      <c r="B1875" s="83">
        <f>'data '!K1876</f>
        <v>484.4666522</v>
      </c>
      <c r="C1875" s="83">
        <f t="shared" si="1"/>
        <v>484.4666522</v>
      </c>
      <c r="D1875" s="83">
        <f>'data '!P1876</f>
        <v>0</v>
      </c>
      <c r="E1875" s="83">
        <f t="shared" si="3"/>
        <v>0</v>
      </c>
      <c r="F1875" s="83">
        <f>'data '!U1876</f>
        <v>0</v>
      </c>
      <c r="G1875" s="83">
        <f t="shared" si="2"/>
        <v>0</v>
      </c>
    </row>
    <row r="1876" ht="12.75" customHeight="1">
      <c r="A1876" s="78">
        <f>'data '!A1877</f>
        <v>40870</v>
      </c>
      <c r="B1876" s="83">
        <f>'data '!K1877</f>
        <v>484.4666522</v>
      </c>
      <c r="C1876" s="83">
        <f t="shared" si="1"/>
        <v>484.4666522</v>
      </c>
      <c r="D1876" s="83">
        <f>'data '!P1877</f>
        <v>0</v>
      </c>
      <c r="E1876" s="83">
        <f t="shared" si="3"/>
        <v>0</v>
      </c>
      <c r="F1876" s="83">
        <f>'data '!U1877</f>
        <v>0</v>
      </c>
      <c r="G1876" s="83">
        <f t="shared" si="2"/>
        <v>0</v>
      </c>
    </row>
    <row r="1877" ht="12.75" customHeight="1">
      <c r="A1877" s="78">
        <f>'data '!A1878</f>
        <v>40871</v>
      </c>
      <c r="B1877" s="83">
        <f>'data '!K1878</f>
        <v>484.4666522</v>
      </c>
      <c r="C1877" s="83">
        <f t="shared" si="1"/>
        <v>484.4666522</v>
      </c>
      <c r="D1877" s="83">
        <f>'data '!P1878</f>
        <v>0</v>
      </c>
      <c r="E1877" s="83">
        <f t="shared" si="3"/>
        <v>0</v>
      </c>
      <c r="F1877" s="83">
        <f>'data '!U1878</f>
        <v>0</v>
      </c>
      <c r="G1877" s="83">
        <f t="shared" si="2"/>
        <v>0</v>
      </c>
    </row>
    <row r="1878" ht="12.75" customHeight="1">
      <c r="A1878" s="78">
        <f>'data '!A1879</f>
        <v>40872</v>
      </c>
      <c r="B1878" s="83">
        <f>'data '!K1879</f>
        <v>484.4666522</v>
      </c>
      <c r="C1878" s="83">
        <f t="shared" si="1"/>
        <v>484.4666522</v>
      </c>
      <c r="D1878" s="83">
        <f>'data '!P1879</f>
        <v>0</v>
      </c>
      <c r="E1878" s="83">
        <f t="shared" si="3"/>
        <v>0</v>
      </c>
      <c r="F1878" s="83">
        <f>'data '!U1879</f>
        <v>0</v>
      </c>
      <c r="G1878" s="83">
        <f t="shared" si="2"/>
        <v>0</v>
      </c>
    </row>
    <row r="1879" ht="12.75" customHeight="1">
      <c r="A1879" s="78">
        <f>'data '!A1880</f>
        <v>40875</v>
      </c>
      <c r="B1879" s="83">
        <f>'data '!K1880</f>
        <v>484.4666522</v>
      </c>
      <c r="C1879" s="83">
        <f t="shared" si="1"/>
        <v>484.4666522</v>
      </c>
      <c r="D1879" s="83">
        <f>'data '!P1880</f>
        <v>2301.341589</v>
      </c>
      <c r="E1879" s="83">
        <f t="shared" si="3"/>
        <v>2301.341589</v>
      </c>
      <c r="F1879" s="83">
        <f>'data '!U1880</f>
        <v>0</v>
      </c>
      <c r="G1879" s="83">
        <f t="shared" si="2"/>
        <v>0</v>
      </c>
    </row>
    <row r="1880" ht="12.75" customHeight="1">
      <c r="A1880" s="78">
        <f>'data '!A1881</f>
        <v>40876</v>
      </c>
      <c r="B1880" s="83">
        <f>'data '!K1881</f>
        <v>484.4666522</v>
      </c>
      <c r="C1880" s="83">
        <f t="shared" si="1"/>
        <v>484.4666522</v>
      </c>
      <c r="D1880" s="83">
        <f>'data '!P1881</f>
        <v>0</v>
      </c>
      <c r="E1880" s="83">
        <f t="shared" si="3"/>
        <v>0</v>
      </c>
      <c r="F1880" s="83">
        <f>'data '!U1881</f>
        <v>0</v>
      </c>
      <c r="G1880" s="83">
        <f t="shared" si="2"/>
        <v>0</v>
      </c>
    </row>
    <row r="1881" ht="12.75" customHeight="1">
      <c r="A1881" s="78">
        <f>'data '!A1882</f>
        <v>40877</v>
      </c>
      <c r="B1881" s="83">
        <f>'data '!K1882</f>
        <v>484.4666522</v>
      </c>
      <c r="C1881" s="83">
        <f t="shared" si="1"/>
        <v>484.4666522</v>
      </c>
      <c r="D1881" s="83">
        <f>'data '!P1882</f>
        <v>0</v>
      </c>
      <c r="E1881" s="83">
        <f t="shared" si="3"/>
        <v>0</v>
      </c>
      <c r="F1881" s="83">
        <f>'data '!U1882</f>
        <v>0</v>
      </c>
      <c r="G1881" s="83">
        <f t="shared" si="2"/>
        <v>0</v>
      </c>
    </row>
    <row r="1882" ht="12.75" customHeight="1">
      <c r="A1882" s="78">
        <f>'data '!A1883</f>
        <v>40878</v>
      </c>
      <c r="B1882" s="83">
        <f>'data '!K1883</f>
        <v>484.4666522</v>
      </c>
      <c r="C1882" s="83">
        <f t="shared" si="1"/>
        <v>484.4666522</v>
      </c>
      <c r="D1882" s="83">
        <f>'data '!P1883</f>
        <v>0</v>
      </c>
      <c r="E1882" s="83">
        <f t="shared" si="3"/>
        <v>0</v>
      </c>
      <c r="F1882" s="83">
        <f>'data '!U1883</f>
        <v>10000</v>
      </c>
      <c r="G1882" s="83">
        <f t="shared" si="2"/>
        <v>10000</v>
      </c>
    </row>
    <row r="1883" ht="12.75" customHeight="1">
      <c r="A1883" s="78">
        <f>'data '!A1884</f>
        <v>40879</v>
      </c>
      <c r="B1883" s="83">
        <f>'data '!K1884</f>
        <v>484.4666522</v>
      </c>
      <c r="C1883" s="83">
        <f t="shared" si="1"/>
        <v>484.4666522</v>
      </c>
      <c r="D1883" s="83">
        <f>'data '!P1884</f>
        <v>0</v>
      </c>
      <c r="E1883" s="83">
        <f t="shared" si="3"/>
        <v>0</v>
      </c>
      <c r="F1883" s="83">
        <f>'data '!U1884</f>
        <v>0</v>
      </c>
      <c r="G1883" s="83">
        <f t="shared" si="2"/>
        <v>0</v>
      </c>
    </row>
    <row r="1884" ht="12.75" customHeight="1">
      <c r="A1884" s="78">
        <f>'data '!A1885</f>
        <v>40882</v>
      </c>
      <c r="B1884" s="83">
        <f>'data '!K1885</f>
        <v>484.4666522</v>
      </c>
      <c r="C1884" s="83">
        <f t="shared" si="1"/>
        <v>484.4666522</v>
      </c>
      <c r="D1884" s="83">
        <f>'data '!P1885</f>
        <v>2301.341589</v>
      </c>
      <c r="E1884" s="83">
        <f t="shared" si="3"/>
        <v>2301.341589</v>
      </c>
      <c r="F1884" s="83">
        <f>'data '!U1885</f>
        <v>0</v>
      </c>
      <c r="G1884" s="83">
        <f t="shared" si="2"/>
        <v>0</v>
      </c>
    </row>
    <row r="1885" ht="12.75" customHeight="1">
      <c r="A1885" s="78">
        <f>'data '!A1886</f>
        <v>40884</v>
      </c>
      <c r="B1885" s="83">
        <f>'data '!K1886</f>
        <v>484.4666522</v>
      </c>
      <c r="C1885" s="83">
        <f t="shared" si="1"/>
        <v>484.4666522</v>
      </c>
      <c r="D1885" s="83">
        <f>'data '!P1886</f>
        <v>0</v>
      </c>
      <c r="E1885" s="83">
        <f t="shared" si="3"/>
        <v>0</v>
      </c>
      <c r="F1885" s="83">
        <f>'data '!U1886</f>
        <v>0</v>
      </c>
      <c r="G1885" s="83">
        <f t="shared" si="2"/>
        <v>0</v>
      </c>
    </row>
    <row r="1886" ht="12.75" customHeight="1">
      <c r="A1886" s="78">
        <f>'data '!A1887</f>
        <v>40885</v>
      </c>
      <c r="B1886" s="83">
        <f>'data '!K1887</f>
        <v>484.4666522</v>
      </c>
      <c r="C1886" s="83">
        <f t="shared" si="1"/>
        <v>484.4666522</v>
      </c>
      <c r="D1886" s="83">
        <f>'data '!P1887</f>
        <v>0</v>
      </c>
      <c r="E1886" s="83">
        <f t="shared" si="3"/>
        <v>0</v>
      </c>
      <c r="F1886" s="83">
        <f>'data '!U1887</f>
        <v>0</v>
      </c>
      <c r="G1886" s="83">
        <f t="shared" si="2"/>
        <v>0</v>
      </c>
    </row>
    <row r="1887" ht="12.75" customHeight="1">
      <c r="A1887" s="78">
        <f>'data '!A1888</f>
        <v>40886</v>
      </c>
      <c r="B1887" s="83">
        <f>'data '!K1888</f>
        <v>484.4666522</v>
      </c>
      <c r="C1887" s="83">
        <f t="shared" si="1"/>
        <v>484.4666522</v>
      </c>
      <c r="D1887" s="83">
        <f>'data '!P1888</f>
        <v>0</v>
      </c>
      <c r="E1887" s="83">
        <f t="shared" si="3"/>
        <v>0</v>
      </c>
      <c r="F1887" s="83">
        <f>'data '!U1888</f>
        <v>0</v>
      </c>
      <c r="G1887" s="83">
        <f t="shared" si="2"/>
        <v>0</v>
      </c>
    </row>
    <row r="1888" ht="12.75" customHeight="1">
      <c r="A1888" s="78">
        <f>'data '!A1889</f>
        <v>40889</v>
      </c>
      <c r="B1888" s="83">
        <f>'data '!K1889</f>
        <v>484.4666522</v>
      </c>
      <c r="C1888" s="83">
        <f t="shared" si="1"/>
        <v>484.4666522</v>
      </c>
      <c r="D1888" s="83">
        <f>'data '!P1889</f>
        <v>2301.341589</v>
      </c>
      <c r="E1888" s="83">
        <f t="shared" si="3"/>
        <v>2301.341589</v>
      </c>
      <c r="F1888" s="83">
        <f>'data '!U1889</f>
        <v>0</v>
      </c>
      <c r="G1888" s="83">
        <f t="shared" si="2"/>
        <v>0</v>
      </c>
    </row>
    <row r="1889" ht="12.75" customHeight="1">
      <c r="A1889" s="78">
        <f>'data '!A1890</f>
        <v>40890</v>
      </c>
      <c r="B1889" s="83">
        <f>'data '!K1890</f>
        <v>484.4666522</v>
      </c>
      <c r="C1889" s="83">
        <f t="shared" si="1"/>
        <v>484.4666522</v>
      </c>
      <c r="D1889" s="83">
        <f>'data '!P1890</f>
        <v>0</v>
      </c>
      <c r="E1889" s="83">
        <f t="shared" si="3"/>
        <v>0</v>
      </c>
      <c r="F1889" s="83">
        <f>'data '!U1890</f>
        <v>0</v>
      </c>
      <c r="G1889" s="83">
        <f t="shared" si="2"/>
        <v>0</v>
      </c>
    </row>
    <row r="1890" ht="12.75" customHeight="1">
      <c r="A1890" s="78">
        <f>'data '!A1891</f>
        <v>40891</v>
      </c>
      <c r="B1890" s="83">
        <f>'data '!K1891</f>
        <v>484.4666522</v>
      </c>
      <c r="C1890" s="83">
        <f t="shared" si="1"/>
        <v>484.4666522</v>
      </c>
      <c r="D1890" s="83">
        <f>'data '!P1891</f>
        <v>0</v>
      </c>
      <c r="E1890" s="83">
        <f t="shared" si="3"/>
        <v>0</v>
      </c>
      <c r="F1890" s="83">
        <f>'data '!U1891</f>
        <v>0</v>
      </c>
      <c r="G1890" s="83">
        <f t="shared" si="2"/>
        <v>0</v>
      </c>
    </row>
    <row r="1891" ht="12.75" customHeight="1">
      <c r="A1891" s="78">
        <f>'data '!A1892</f>
        <v>40892</v>
      </c>
      <c r="B1891" s="83">
        <f>'data '!K1892</f>
        <v>484.4666522</v>
      </c>
      <c r="C1891" s="83">
        <f t="shared" si="1"/>
        <v>484.4666522</v>
      </c>
      <c r="D1891" s="83">
        <f>'data '!P1892</f>
        <v>0</v>
      </c>
      <c r="E1891" s="83">
        <f t="shared" si="3"/>
        <v>0</v>
      </c>
      <c r="F1891" s="83">
        <f>'data '!U1892</f>
        <v>0</v>
      </c>
      <c r="G1891" s="83">
        <f t="shared" si="2"/>
        <v>0</v>
      </c>
    </row>
    <row r="1892" ht="12.75" customHeight="1">
      <c r="A1892" s="78">
        <f>'data '!A1893</f>
        <v>40893</v>
      </c>
      <c r="B1892" s="83">
        <f>'data '!K1893</f>
        <v>484.4666522</v>
      </c>
      <c r="C1892" s="83">
        <f t="shared" si="1"/>
        <v>484.4666522</v>
      </c>
      <c r="D1892" s="83">
        <f>'data '!P1893</f>
        <v>0</v>
      </c>
      <c r="E1892" s="83">
        <f t="shared" si="3"/>
        <v>0</v>
      </c>
      <c r="F1892" s="83">
        <f>'data '!U1893</f>
        <v>0</v>
      </c>
      <c r="G1892" s="83">
        <f t="shared" si="2"/>
        <v>0</v>
      </c>
    </row>
    <row r="1893" ht="12.75" customHeight="1">
      <c r="A1893" s="78">
        <f>'data '!A1894</f>
        <v>40896</v>
      </c>
      <c r="B1893" s="83">
        <f>'data '!K1894</f>
        <v>484.4666522</v>
      </c>
      <c r="C1893" s="83">
        <f t="shared" si="1"/>
        <v>484.4666522</v>
      </c>
      <c r="D1893" s="83">
        <f>'data '!P1894</f>
        <v>2301.341589</v>
      </c>
      <c r="E1893" s="83">
        <f t="shared" si="3"/>
        <v>2301.341589</v>
      </c>
      <c r="F1893" s="83">
        <f>'data '!U1894</f>
        <v>0</v>
      </c>
      <c r="G1893" s="83">
        <f t="shared" si="2"/>
        <v>0</v>
      </c>
    </row>
    <row r="1894" ht="12.75" customHeight="1">
      <c r="A1894" s="78">
        <f>'data '!A1895</f>
        <v>40897</v>
      </c>
      <c r="B1894" s="83">
        <f>'data '!K1895</f>
        <v>484.4666522</v>
      </c>
      <c r="C1894" s="83">
        <f t="shared" si="1"/>
        <v>484.4666522</v>
      </c>
      <c r="D1894" s="83">
        <f>'data '!P1895</f>
        <v>0</v>
      </c>
      <c r="E1894" s="83">
        <f t="shared" si="3"/>
        <v>0</v>
      </c>
      <c r="F1894" s="83">
        <f>'data '!U1895</f>
        <v>0</v>
      </c>
      <c r="G1894" s="83">
        <f t="shared" si="2"/>
        <v>0</v>
      </c>
    </row>
    <row r="1895" ht="12.75" customHeight="1">
      <c r="A1895" s="78">
        <f>'data '!A1896</f>
        <v>40898</v>
      </c>
      <c r="B1895" s="83">
        <f>'data '!K1896</f>
        <v>484.4666522</v>
      </c>
      <c r="C1895" s="83">
        <f t="shared" si="1"/>
        <v>484.4666522</v>
      </c>
      <c r="D1895" s="83">
        <f>'data '!P1896</f>
        <v>0</v>
      </c>
      <c r="E1895" s="83">
        <f t="shared" si="3"/>
        <v>0</v>
      </c>
      <c r="F1895" s="83">
        <f>'data '!U1896</f>
        <v>0</v>
      </c>
      <c r="G1895" s="83">
        <f t="shared" si="2"/>
        <v>0</v>
      </c>
    </row>
    <row r="1896" ht="12.75" customHeight="1">
      <c r="A1896" s="78">
        <f>'data '!A1897</f>
        <v>40899</v>
      </c>
      <c r="B1896" s="83">
        <f>'data '!K1897</f>
        <v>484.4666522</v>
      </c>
      <c r="C1896" s="83">
        <f t="shared" si="1"/>
        <v>484.4666522</v>
      </c>
      <c r="D1896" s="83">
        <f>'data '!P1897</f>
        <v>0</v>
      </c>
      <c r="E1896" s="83">
        <f t="shared" si="3"/>
        <v>0</v>
      </c>
      <c r="F1896" s="83">
        <f>'data '!U1897</f>
        <v>0</v>
      </c>
      <c r="G1896" s="83">
        <f t="shared" si="2"/>
        <v>0</v>
      </c>
    </row>
    <row r="1897" ht="12.75" customHeight="1">
      <c r="A1897" s="78">
        <f>'data '!A1898</f>
        <v>40900</v>
      </c>
      <c r="B1897" s="83">
        <f>'data '!K1898</f>
        <v>484.4666522</v>
      </c>
      <c r="C1897" s="83">
        <f t="shared" si="1"/>
        <v>484.4666522</v>
      </c>
      <c r="D1897" s="83">
        <f>'data '!P1898</f>
        <v>0</v>
      </c>
      <c r="E1897" s="83">
        <f t="shared" si="3"/>
        <v>0</v>
      </c>
      <c r="F1897" s="83">
        <f>'data '!U1898</f>
        <v>0</v>
      </c>
      <c r="G1897" s="83">
        <f t="shared" si="2"/>
        <v>0</v>
      </c>
    </row>
    <row r="1898" ht="12.75" customHeight="1">
      <c r="A1898" s="78">
        <f>'data '!A1899</f>
        <v>40903</v>
      </c>
      <c r="B1898" s="83">
        <f>'data '!K1899</f>
        <v>484.4666522</v>
      </c>
      <c r="C1898" s="83">
        <f t="shared" si="1"/>
        <v>484.4666522</v>
      </c>
      <c r="D1898" s="83">
        <f>'data '!P1899</f>
        <v>2301.341589</v>
      </c>
      <c r="E1898" s="83">
        <f t="shared" si="3"/>
        <v>2301.341589</v>
      </c>
      <c r="F1898" s="83">
        <f>'data '!U1899</f>
        <v>0</v>
      </c>
      <c r="G1898" s="83">
        <f t="shared" si="2"/>
        <v>0</v>
      </c>
    </row>
    <row r="1899" ht="12.75" customHeight="1">
      <c r="A1899" s="78">
        <f>'data '!A1900</f>
        <v>40904</v>
      </c>
      <c r="B1899" s="83">
        <f>'data '!K1900</f>
        <v>484.4666522</v>
      </c>
      <c r="C1899" s="83">
        <f t="shared" si="1"/>
        <v>484.4666522</v>
      </c>
      <c r="D1899" s="83">
        <f>'data '!P1900</f>
        <v>0</v>
      </c>
      <c r="E1899" s="83">
        <f t="shared" si="3"/>
        <v>0</v>
      </c>
      <c r="F1899" s="83">
        <f>'data '!U1900</f>
        <v>0</v>
      </c>
      <c r="G1899" s="83">
        <f t="shared" si="2"/>
        <v>0</v>
      </c>
    </row>
    <row r="1900" ht="12.75" customHeight="1">
      <c r="A1900" s="78">
        <f>'data '!A1901</f>
        <v>40905</v>
      </c>
      <c r="B1900" s="83">
        <f>'data '!K1901</f>
        <v>484.4666522</v>
      </c>
      <c r="C1900" s="83">
        <f t="shared" si="1"/>
        <v>484.4666522</v>
      </c>
      <c r="D1900" s="83">
        <f>'data '!P1901</f>
        <v>0</v>
      </c>
      <c r="E1900" s="83">
        <f t="shared" si="3"/>
        <v>0</v>
      </c>
      <c r="F1900" s="83">
        <f>'data '!U1901</f>
        <v>0</v>
      </c>
      <c r="G1900" s="83">
        <f t="shared" si="2"/>
        <v>0</v>
      </c>
    </row>
    <row r="1901" ht="12.75" customHeight="1">
      <c r="A1901" s="78">
        <f>'data '!A1902</f>
        <v>40906</v>
      </c>
      <c r="B1901" s="83">
        <f>'data '!K1902</f>
        <v>484.4666522</v>
      </c>
      <c r="C1901" s="83">
        <f t="shared" si="1"/>
        <v>484.4666522</v>
      </c>
      <c r="D1901" s="83">
        <f>'data '!P1902</f>
        <v>0</v>
      </c>
      <c r="E1901" s="83">
        <f t="shared" si="3"/>
        <v>0</v>
      </c>
      <c r="F1901" s="83">
        <f>'data '!U1902</f>
        <v>0</v>
      </c>
      <c r="G1901" s="83">
        <f t="shared" si="2"/>
        <v>0</v>
      </c>
    </row>
    <row r="1902" ht="12.75" customHeight="1">
      <c r="A1902" s="78">
        <f>'data '!A1903</f>
        <v>40907</v>
      </c>
      <c r="B1902" s="83">
        <f>'data '!K1903</f>
        <v>484.4666522</v>
      </c>
      <c r="C1902" s="83">
        <f t="shared" si="1"/>
        <v>484.4666522</v>
      </c>
      <c r="D1902" s="83">
        <f>'data '!P1903</f>
        <v>0</v>
      </c>
      <c r="E1902" s="83">
        <f t="shared" si="3"/>
        <v>0</v>
      </c>
      <c r="F1902" s="83">
        <f>'data '!U1903</f>
        <v>0</v>
      </c>
      <c r="G1902" s="83">
        <f t="shared" si="2"/>
        <v>0</v>
      </c>
    </row>
    <row r="1903" ht="12.75" customHeight="1">
      <c r="A1903" s="78">
        <f>'data '!A1904</f>
        <v>40910</v>
      </c>
      <c r="B1903" s="83">
        <f>'data '!K1904</f>
        <v>484.4666522</v>
      </c>
      <c r="C1903" s="83">
        <f t="shared" si="1"/>
        <v>484.4666522</v>
      </c>
      <c r="D1903" s="83">
        <f>'data '!P1904</f>
        <v>2301.341589</v>
      </c>
      <c r="E1903" s="83">
        <f t="shared" si="3"/>
        <v>2301.341589</v>
      </c>
      <c r="F1903" s="83">
        <f>'data '!U1904</f>
        <v>10000</v>
      </c>
      <c r="G1903" s="83">
        <f t="shared" si="2"/>
        <v>10000</v>
      </c>
    </row>
    <row r="1904" ht="12.75" customHeight="1">
      <c r="A1904" s="78">
        <f>'data '!A1905</f>
        <v>40911</v>
      </c>
      <c r="B1904" s="83">
        <f>'data '!K1905</f>
        <v>484.4666522</v>
      </c>
      <c r="C1904" s="83">
        <f t="shared" si="1"/>
        <v>484.4666522</v>
      </c>
      <c r="D1904" s="83">
        <f>'data '!P1905</f>
        <v>0</v>
      </c>
      <c r="E1904" s="83">
        <f t="shared" si="3"/>
        <v>0</v>
      </c>
      <c r="F1904" s="83">
        <f>'data '!U1905</f>
        <v>0</v>
      </c>
      <c r="G1904" s="83">
        <f t="shared" si="2"/>
        <v>0</v>
      </c>
    </row>
    <row r="1905" ht="12.75" customHeight="1">
      <c r="A1905" s="78">
        <f>'data '!A1906</f>
        <v>40912</v>
      </c>
      <c r="B1905" s="83">
        <f>'data '!K1906</f>
        <v>484.4666522</v>
      </c>
      <c r="C1905" s="83">
        <f t="shared" si="1"/>
        <v>484.4666522</v>
      </c>
      <c r="D1905" s="83">
        <f>'data '!P1906</f>
        <v>0</v>
      </c>
      <c r="E1905" s="83">
        <f t="shared" si="3"/>
        <v>0</v>
      </c>
      <c r="F1905" s="83">
        <f>'data '!U1906</f>
        <v>0</v>
      </c>
      <c r="G1905" s="83">
        <f t="shared" si="2"/>
        <v>0</v>
      </c>
    </row>
    <row r="1906" ht="12.75" customHeight="1">
      <c r="A1906" s="78">
        <f>'data '!A1907</f>
        <v>40913</v>
      </c>
      <c r="B1906" s="83">
        <f>'data '!K1907</f>
        <v>484.4666522</v>
      </c>
      <c r="C1906" s="83">
        <f t="shared" si="1"/>
        <v>484.4666522</v>
      </c>
      <c r="D1906" s="83">
        <f>'data '!P1907</f>
        <v>0</v>
      </c>
      <c r="E1906" s="83">
        <f t="shared" si="3"/>
        <v>0</v>
      </c>
      <c r="F1906" s="83">
        <f>'data '!U1907</f>
        <v>0</v>
      </c>
      <c r="G1906" s="83">
        <f t="shared" si="2"/>
        <v>0</v>
      </c>
    </row>
    <row r="1907" ht="12.75" customHeight="1">
      <c r="A1907" s="78">
        <f>'data '!A1908</f>
        <v>40914</v>
      </c>
      <c r="B1907" s="83">
        <f>'data '!K1908</f>
        <v>484.4666522</v>
      </c>
      <c r="C1907" s="83">
        <f t="shared" si="1"/>
        <v>484.4666522</v>
      </c>
      <c r="D1907" s="83">
        <f>'data '!P1908</f>
        <v>0</v>
      </c>
      <c r="E1907" s="83">
        <f t="shared" si="3"/>
        <v>0</v>
      </c>
      <c r="F1907" s="83">
        <f>'data '!U1908</f>
        <v>0</v>
      </c>
      <c r="G1907" s="83">
        <f t="shared" si="2"/>
        <v>0</v>
      </c>
    </row>
    <row r="1908" ht="12.75" customHeight="1">
      <c r="A1908" s="78">
        <f>'data '!A1909</f>
        <v>40915</v>
      </c>
      <c r="B1908" s="83">
        <f>'data '!K1909</f>
        <v>484.4666522</v>
      </c>
      <c r="C1908" s="83">
        <f t="shared" si="1"/>
        <v>484.4666522</v>
      </c>
      <c r="D1908" s="83">
        <f>'data '!P1909</f>
        <v>0</v>
      </c>
      <c r="E1908" s="83">
        <f t="shared" si="3"/>
        <v>0</v>
      </c>
      <c r="F1908" s="83">
        <f>'data '!U1909</f>
        <v>0</v>
      </c>
      <c r="G1908" s="83">
        <f t="shared" si="2"/>
        <v>0</v>
      </c>
    </row>
    <row r="1909" ht="12.75" customHeight="1">
      <c r="A1909" s="78">
        <f>'data '!A1910</f>
        <v>40917</v>
      </c>
      <c r="B1909" s="83">
        <f>'data '!K1910</f>
        <v>484.4666522</v>
      </c>
      <c r="C1909" s="83">
        <f t="shared" si="1"/>
        <v>484.4666522</v>
      </c>
      <c r="D1909" s="83">
        <f>'data '!P1910</f>
        <v>2301.341589</v>
      </c>
      <c r="E1909" s="83">
        <f t="shared" si="3"/>
        <v>2301.341589</v>
      </c>
      <c r="F1909" s="83">
        <f>'data '!U1910</f>
        <v>0</v>
      </c>
      <c r="G1909" s="83">
        <f t="shared" si="2"/>
        <v>0</v>
      </c>
    </row>
    <row r="1910" ht="12.75" customHeight="1">
      <c r="A1910" s="78">
        <f>'data '!A1911</f>
        <v>40918</v>
      </c>
      <c r="B1910" s="83">
        <f>'data '!K1911</f>
        <v>484.4666522</v>
      </c>
      <c r="C1910" s="83">
        <f t="shared" si="1"/>
        <v>484.4666522</v>
      </c>
      <c r="D1910" s="83">
        <f>'data '!P1911</f>
        <v>0</v>
      </c>
      <c r="E1910" s="83">
        <f t="shared" si="3"/>
        <v>0</v>
      </c>
      <c r="F1910" s="83">
        <f>'data '!U1911</f>
        <v>0</v>
      </c>
      <c r="G1910" s="83">
        <f t="shared" si="2"/>
        <v>0</v>
      </c>
    </row>
    <row r="1911" ht="12.75" customHeight="1">
      <c r="A1911" s="78">
        <f>'data '!A1912</f>
        <v>40919</v>
      </c>
      <c r="B1911" s="83">
        <f>'data '!K1912</f>
        <v>484.4666522</v>
      </c>
      <c r="C1911" s="83">
        <f t="shared" si="1"/>
        <v>484.4666522</v>
      </c>
      <c r="D1911" s="83">
        <f>'data '!P1912</f>
        <v>0</v>
      </c>
      <c r="E1911" s="83">
        <f t="shared" si="3"/>
        <v>0</v>
      </c>
      <c r="F1911" s="83">
        <f>'data '!U1912</f>
        <v>0</v>
      </c>
      <c r="G1911" s="83">
        <f t="shared" si="2"/>
        <v>0</v>
      </c>
    </row>
    <row r="1912" ht="12.75" customHeight="1">
      <c r="A1912" s="78">
        <f>'data '!A1913</f>
        <v>40920</v>
      </c>
      <c r="B1912" s="83">
        <f>'data '!K1913</f>
        <v>484.4666522</v>
      </c>
      <c r="C1912" s="83">
        <f t="shared" si="1"/>
        <v>484.4666522</v>
      </c>
      <c r="D1912" s="83">
        <f>'data '!P1913</f>
        <v>0</v>
      </c>
      <c r="E1912" s="83">
        <f t="shared" si="3"/>
        <v>0</v>
      </c>
      <c r="F1912" s="83">
        <f>'data '!U1913</f>
        <v>0</v>
      </c>
      <c r="G1912" s="83">
        <f t="shared" si="2"/>
        <v>0</v>
      </c>
    </row>
    <row r="1913" ht="12.75" customHeight="1">
      <c r="A1913" s="78">
        <f>'data '!A1914</f>
        <v>40921</v>
      </c>
      <c r="B1913" s="83">
        <f>'data '!K1914</f>
        <v>484.4666522</v>
      </c>
      <c r="C1913" s="83">
        <f t="shared" si="1"/>
        <v>484.4666522</v>
      </c>
      <c r="D1913" s="83">
        <f>'data '!P1914</f>
        <v>0</v>
      </c>
      <c r="E1913" s="83">
        <f t="shared" si="3"/>
        <v>0</v>
      </c>
      <c r="F1913" s="83">
        <f>'data '!U1914</f>
        <v>0</v>
      </c>
      <c r="G1913" s="83">
        <f t="shared" si="2"/>
        <v>0</v>
      </c>
    </row>
    <row r="1914" ht="12.75" customHeight="1">
      <c r="A1914" s="78">
        <f>'data '!A1915</f>
        <v>40924</v>
      </c>
      <c r="B1914" s="83">
        <f>'data '!K1915</f>
        <v>484.4666522</v>
      </c>
      <c r="C1914" s="83">
        <f t="shared" si="1"/>
        <v>484.4666522</v>
      </c>
      <c r="D1914" s="83">
        <f>'data '!P1915</f>
        <v>2301.341589</v>
      </c>
      <c r="E1914" s="83">
        <f t="shared" si="3"/>
        <v>2301.341589</v>
      </c>
      <c r="F1914" s="83">
        <f>'data '!U1915</f>
        <v>0</v>
      </c>
      <c r="G1914" s="83">
        <f t="shared" si="2"/>
        <v>0</v>
      </c>
    </row>
    <row r="1915" ht="12.75" customHeight="1">
      <c r="A1915" s="78">
        <f>'data '!A1916</f>
        <v>40925</v>
      </c>
      <c r="B1915" s="83">
        <f>'data '!K1916</f>
        <v>484.4666522</v>
      </c>
      <c r="C1915" s="83">
        <f t="shared" si="1"/>
        <v>484.4666522</v>
      </c>
      <c r="D1915" s="83">
        <f>'data '!P1916</f>
        <v>0</v>
      </c>
      <c r="E1915" s="83">
        <f t="shared" si="3"/>
        <v>0</v>
      </c>
      <c r="F1915" s="83">
        <f>'data '!U1916</f>
        <v>0</v>
      </c>
      <c r="G1915" s="83">
        <f t="shared" si="2"/>
        <v>0</v>
      </c>
    </row>
    <row r="1916" ht="12.75" customHeight="1">
      <c r="A1916" s="78">
        <f>'data '!A1917</f>
        <v>40926</v>
      </c>
      <c r="B1916" s="83">
        <f>'data '!K1917</f>
        <v>484.4666522</v>
      </c>
      <c r="C1916" s="83">
        <f t="shared" si="1"/>
        <v>484.4666522</v>
      </c>
      <c r="D1916" s="83">
        <f>'data '!P1917</f>
        <v>0</v>
      </c>
      <c r="E1916" s="83">
        <f t="shared" si="3"/>
        <v>0</v>
      </c>
      <c r="F1916" s="83">
        <f>'data '!U1917</f>
        <v>0</v>
      </c>
      <c r="G1916" s="83">
        <f t="shared" si="2"/>
        <v>0</v>
      </c>
    </row>
    <row r="1917" ht="12.75" customHeight="1">
      <c r="A1917" s="78">
        <f>'data '!A1918</f>
        <v>40927</v>
      </c>
      <c r="B1917" s="83">
        <f>'data '!K1918</f>
        <v>484.4666522</v>
      </c>
      <c r="C1917" s="83">
        <f t="shared" si="1"/>
        <v>484.4666522</v>
      </c>
      <c r="D1917" s="83">
        <f>'data '!P1918</f>
        <v>0</v>
      </c>
      <c r="E1917" s="83">
        <f t="shared" si="3"/>
        <v>0</v>
      </c>
      <c r="F1917" s="83">
        <f>'data '!U1918</f>
        <v>0</v>
      </c>
      <c r="G1917" s="83">
        <f t="shared" si="2"/>
        <v>0</v>
      </c>
    </row>
    <row r="1918" ht="12.75" customHeight="1">
      <c r="A1918" s="78">
        <f>'data '!A1919</f>
        <v>40928</v>
      </c>
      <c r="B1918" s="83">
        <f>'data '!K1919</f>
        <v>484.4666522</v>
      </c>
      <c r="C1918" s="83">
        <f t="shared" si="1"/>
        <v>484.4666522</v>
      </c>
      <c r="D1918" s="83">
        <f>'data '!P1919</f>
        <v>0</v>
      </c>
      <c r="E1918" s="83">
        <f t="shared" si="3"/>
        <v>0</v>
      </c>
      <c r="F1918" s="83">
        <f>'data '!U1919</f>
        <v>0</v>
      </c>
      <c r="G1918" s="83">
        <f t="shared" si="2"/>
        <v>0</v>
      </c>
    </row>
    <row r="1919" ht="12.75" customHeight="1">
      <c r="A1919" s="78">
        <f>'data '!A1920</f>
        <v>40931</v>
      </c>
      <c r="B1919" s="83">
        <f>'data '!K1920</f>
        <v>484.4666522</v>
      </c>
      <c r="C1919" s="83">
        <f t="shared" si="1"/>
        <v>484.4666522</v>
      </c>
      <c r="D1919" s="83">
        <f>'data '!P1920</f>
        <v>2301.341589</v>
      </c>
      <c r="E1919" s="83">
        <f t="shared" si="3"/>
        <v>2301.341589</v>
      </c>
      <c r="F1919" s="83">
        <f>'data '!U1920</f>
        <v>0</v>
      </c>
      <c r="G1919" s="83">
        <f t="shared" si="2"/>
        <v>0</v>
      </c>
    </row>
    <row r="1920" ht="12.75" customHeight="1">
      <c r="A1920" s="78">
        <f>'data '!A1921</f>
        <v>40932</v>
      </c>
      <c r="B1920" s="83">
        <f>'data '!K1921</f>
        <v>484.4666522</v>
      </c>
      <c r="C1920" s="83">
        <f t="shared" si="1"/>
        <v>484.4666522</v>
      </c>
      <c r="D1920" s="83">
        <f>'data '!P1921</f>
        <v>0</v>
      </c>
      <c r="E1920" s="83">
        <f t="shared" si="3"/>
        <v>0</v>
      </c>
      <c r="F1920" s="83">
        <f>'data '!U1921</f>
        <v>0</v>
      </c>
      <c r="G1920" s="83">
        <f t="shared" si="2"/>
        <v>0</v>
      </c>
    </row>
    <row r="1921" ht="12.75" customHeight="1">
      <c r="A1921" s="78">
        <f>'data '!A1922</f>
        <v>40933</v>
      </c>
      <c r="B1921" s="83">
        <f>'data '!K1922</f>
        <v>484.4666522</v>
      </c>
      <c r="C1921" s="83">
        <f t="shared" si="1"/>
        <v>484.4666522</v>
      </c>
      <c r="D1921" s="83">
        <f>'data '!P1922</f>
        <v>0</v>
      </c>
      <c r="E1921" s="83">
        <f t="shared" si="3"/>
        <v>0</v>
      </c>
      <c r="F1921" s="83">
        <f>'data '!U1922</f>
        <v>0</v>
      </c>
      <c r="G1921" s="83">
        <f t="shared" si="2"/>
        <v>0</v>
      </c>
    </row>
    <row r="1922" ht="12.75" customHeight="1">
      <c r="A1922" s="78">
        <f>'data '!A1923</f>
        <v>40935</v>
      </c>
      <c r="B1922" s="83">
        <f>'data '!K1923</f>
        <v>484.4666522</v>
      </c>
      <c r="C1922" s="83">
        <f t="shared" si="1"/>
        <v>484.4666522</v>
      </c>
      <c r="D1922" s="83">
        <f>'data '!P1923</f>
        <v>0</v>
      </c>
      <c r="E1922" s="83">
        <f t="shared" si="3"/>
        <v>0</v>
      </c>
      <c r="F1922" s="83">
        <f>'data '!U1923</f>
        <v>0</v>
      </c>
      <c r="G1922" s="83">
        <f t="shared" si="2"/>
        <v>0</v>
      </c>
    </row>
    <row r="1923" ht="12.75" customHeight="1">
      <c r="A1923" s="78">
        <f>'data '!A1924</f>
        <v>40938</v>
      </c>
      <c r="B1923" s="83">
        <f>'data '!K1924</f>
        <v>484.4666522</v>
      </c>
      <c r="C1923" s="83">
        <f t="shared" si="1"/>
        <v>484.4666522</v>
      </c>
      <c r="D1923" s="83">
        <f>'data '!P1924</f>
        <v>2301.341589</v>
      </c>
      <c r="E1923" s="83">
        <f t="shared" si="3"/>
        <v>2301.341589</v>
      </c>
      <c r="F1923" s="83">
        <f>'data '!U1924</f>
        <v>0</v>
      </c>
      <c r="G1923" s="83">
        <f t="shared" si="2"/>
        <v>0</v>
      </c>
    </row>
    <row r="1924" ht="12.75" customHeight="1">
      <c r="A1924" s="78">
        <f>'data '!A1925</f>
        <v>40939</v>
      </c>
      <c r="B1924" s="83">
        <f>'data '!K1925</f>
        <v>484.4666522</v>
      </c>
      <c r="C1924" s="83">
        <f t="shared" si="1"/>
        <v>484.4666522</v>
      </c>
      <c r="D1924" s="83">
        <f>'data '!P1925</f>
        <v>0</v>
      </c>
      <c r="E1924" s="83">
        <f t="shared" si="3"/>
        <v>0</v>
      </c>
      <c r="F1924" s="83">
        <f>'data '!U1925</f>
        <v>0</v>
      </c>
      <c r="G1924" s="83">
        <f t="shared" si="2"/>
        <v>0</v>
      </c>
    </row>
    <row r="1925" ht="12.75" customHeight="1">
      <c r="A1925" s="78">
        <f>'data '!A1926</f>
        <v>40940</v>
      </c>
      <c r="B1925" s="83">
        <f>'data '!K1926</f>
        <v>484.4666522</v>
      </c>
      <c r="C1925" s="83">
        <f t="shared" si="1"/>
        <v>484.4666522</v>
      </c>
      <c r="D1925" s="83">
        <f>'data '!P1926</f>
        <v>0</v>
      </c>
      <c r="E1925" s="83">
        <f t="shared" si="3"/>
        <v>0</v>
      </c>
      <c r="F1925" s="83">
        <f>'data '!U1926</f>
        <v>10000</v>
      </c>
      <c r="G1925" s="83">
        <f t="shared" si="2"/>
        <v>10000</v>
      </c>
    </row>
    <row r="1926" ht="12.75" customHeight="1">
      <c r="A1926" s="78">
        <f>'data '!A1927</f>
        <v>40941</v>
      </c>
      <c r="B1926" s="83">
        <f>'data '!K1927</f>
        <v>484.4666522</v>
      </c>
      <c r="C1926" s="83">
        <f t="shared" si="1"/>
        <v>484.4666522</v>
      </c>
      <c r="D1926" s="83">
        <f>'data '!P1927</f>
        <v>0</v>
      </c>
      <c r="E1926" s="83">
        <f t="shared" si="3"/>
        <v>0</v>
      </c>
      <c r="F1926" s="83">
        <f>'data '!U1927</f>
        <v>0</v>
      </c>
      <c r="G1926" s="83">
        <f t="shared" si="2"/>
        <v>0</v>
      </c>
    </row>
    <row r="1927" ht="12.75" customHeight="1">
      <c r="A1927" s="78">
        <f>'data '!A1928</f>
        <v>40942</v>
      </c>
      <c r="B1927" s="83">
        <f>'data '!K1928</f>
        <v>484.4666522</v>
      </c>
      <c r="C1927" s="83">
        <f t="shared" si="1"/>
        <v>484.4666522</v>
      </c>
      <c r="D1927" s="83">
        <f>'data '!P1928</f>
        <v>0</v>
      </c>
      <c r="E1927" s="83">
        <f t="shared" si="3"/>
        <v>0</v>
      </c>
      <c r="F1927" s="83">
        <f>'data '!U1928</f>
        <v>0</v>
      </c>
      <c r="G1927" s="83">
        <f t="shared" si="2"/>
        <v>0</v>
      </c>
    </row>
    <row r="1928" ht="12.75" customHeight="1">
      <c r="A1928" s="78">
        <f>'data '!A1929</f>
        <v>40945</v>
      </c>
      <c r="B1928" s="83">
        <f>'data '!K1929</f>
        <v>484.4666522</v>
      </c>
      <c r="C1928" s="83">
        <f t="shared" si="1"/>
        <v>484.4666522</v>
      </c>
      <c r="D1928" s="83">
        <f>'data '!P1929</f>
        <v>2301.341589</v>
      </c>
      <c r="E1928" s="83">
        <f t="shared" si="3"/>
        <v>2301.341589</v>
      </c>
      <c r="F1928" s="83">
        <f>'data '!U1929</f>
        <v>0</v>
      </c>
      <c r="G1928" s="83">
        <f t="shared" si="2"/>
        <v>0</v>
      </c>
    </row>
    <row r="1929" ht="12.75" customHeight="1">
      <c r="A1929" s="78">
        <f>'data '!A1930</f>
        <v>40946</v>
      </c>
      <c r="B1929" s="83">
        <f>'data '!K1930</f>
        <v>484.4666522</v>
      </c>
      <c r="C1929" s="83">
        <f t="shared" si="1"/>
        <v>484.4666522</v>
      </c>
      <c r="D1929" s="83">
        <f>'data '!P1930</f>
        <v>0</v>
      </c>
      <c r="E1929" s="83">
        <f t="shared" si="3"/>
        <v>0</v>
      </c>
      <c r="F1929" s="83">
        <f>'data '!U1930</f>
        <v>0</v>
      </c>
      <c r="G1929" s="83">
        <f t="shared" si="2"/>
        <v>0</v>
      </c>
    </row>
    <row r="1930" ht="12.75" customHeight="1">
      <c r="A1930" s="78">
        <f>'data '!A1931</f>
        <v>40947</v>
      </c>
      <c r="B1930" s="83">
        <f>'data '!K1931</f>
        <v>484.4666522</v>
      </c>
      <c r="C1930" s="83">
        <f t="shared" si="1"/>
        <v>484.4666522</v>
      </c>
      <c r="D1930" s="83">
        <f>'data '!P1931</f>
        <v>0</v>
      </c>
      <c r="E1930" s="83">
        <f t="shared" si="3"/>
        <v>0</v>
      </c>
      <c r="F1930" s="83">
        <f>'data '!U1931</f>
        <v>0</v>
      </c>
      <c r="G1930" s="83">
        <f t="shared" si="2"/>
        <v>0</v>
      </c>
    </row>
    <row r="1931" ht="12.75" customHeight="1">
      <c r="A1931" s="78">
        <f>'data '!A1932</f>
        <v>40948</v>
      </c>
      <c r="B1931" s="83">
        <f>'data '!K1932</f>
        <v>484.4666522</v>
      </c>
      <c r="C1931" s="83">
        <f t="shared" si="1"/>
        <v>484.4666522</v>
      </c>
      <c r="D1931" s="83">
        <f>'data '!P1932</f>
        <v>0</v>
      </c>
      <c r="E1931" s="83">
        <f t="shared" si="3"/>
        <v>0</v>
      </c>
      <c r="F1931" s="83">
        <f>'data '!U1932</f>
        <v>0</v>
      </c>
      <c r="G1931" s="83">
        <f t="shared" si="2"/>
        <v>0</v>
      </c>
    </row>
    <row r="1932" ht="12.75" customHeight="1">
      <c r="A1932" s="78">
        <f>'data '!A1933</f>
        <v>40949</v>
      </c>
      <c r="B1932" s="83">
        <f>'data '!K1933</f>
        <v>484.4666522</v>
      </c>
      <c r="C1932" s="83">
        <f t="shared" si="1"/>
        <v>484.4666522</v>
      </c>
      <c r="D1932" s="83">
        <f>'data '!P1933</f>
        <v>0</v>
      </c>
      <c r="E1932" s="83">
        <f t="shared" si="3"/>
        <v>0</v>
      </c>
      <c r="F1932" s="83">
        <f>'data '!U1933</f>
        <v>0</v>
      </c>
      <c r="G1932" s="83">
        <f t="shared" si="2"/>
        <v>0</v>
      </c>
    </row>
    <row r="1933" ht="12.75" customHeight="1">
      <c r="A1933" s="78">
        <f>'data '!A1934</f>
        <v>40952</v>
      </c>
      <c r="B1933" s="83">
        <f>'data '!K1934</f>
        <v>484.4666522</v>
      </c>
      <c r="C1933" s="83">
        <f t="shared" si="1"/>
        <v>484.4666522</v>
      </c>
      <c r="D1933" s="83">
        <f>'data '!P1934</f>
        <v>2301.341589</v>
      </c>
      <c r="E1933" s="83">
        <f t="shared" si="3"/>
        <v>2301.341589</v>
      </c>
      <c r="F1933" s="83">
        <f>'data '!U1934</f>
        <v>0</v>
      </c>
      <c r="G1933" s="83">
        <f t="shared" si="2"/>
        <v>0</v>
      </c>
    </row>
    <row r="1934" ht="12.75" customHeight="1">
      <c r="A1934" s="78">
        <f>'data '!A1935</f>
        <v>40953</v>
      </c>
      <c r="B1934" s="83">
        <f>'data '!K1935</f>
        <v>484.4666522</v>
      </c>
      <c r="C1934" s="83">
        <f t="shared" si="1"/>
        <v>484.4666522</v>
      </c>
      <c r="D1934" s="83">
        <f>'data '!P1935</f>
        <v>0</v>
      </c>
      <c r="E1934" s="83">
        <f t="shared" si="3"/>
        <v>0</v>
      </c>
      <c r="F1934" s="83">
        <f>'data '!U1935</f>
        <v>0</v>
      </c>
      <c r="G1934" s="83">
        <f t="shared" si="2"/>
        <v>0</v>
      </c>
    </row>
    <row r="1935" ht="12.75" customHeight="1">
      <c r="A1935" s="78">
        <f>'data '!A1936</f>
        <v>40954</v>
      </c>
      <c r="B1935" s="83">
        <f>'data '!K1936</f>
        <v>484.4666522</v>
      </c>
      <c r="C1935" s="83">
        <f t="shared" si="1"/>
        <v>484.4666522</v>
      </c>
      <c r="D1935" s="83">
        <f>'data '!P1936</f>
        <v>0</v>
      </c>
      <c r="E1935" s="83">
        <f t="shared" si="3"/>
        <v>0</v>
      </c>
      <c r="F1935" s="83">
        <f>'data '!U1936</f>
        <v>0</v>
      </c>
      <c r="G1935" s="83">
        <f t="shared" si="2"/>
        <v>0</v>
      </c>
    </row>
    <row r="1936" ht="12.75" customHeight="1">
      <c r="A1936" s="78">
        <f>'data '!A1937</f>
        <v>40955</v>
      </c>
      <c r="B1936" s="83">
        <f>'data '!K1937</f>
        <v>484.4666522</v>
      </c>
      <c r="C1936" s="83">
        <f t="shared" si="1"/>
        <v>484.4666522</v>
      </c>
      <c r="D1936" s="83">
        <f>'data '!P1937</f>
        <v>0</v>
      </c>
      <c r="E1936" s="83">
        <f t="shared" si="3"/>
        <v>0</v>
      </c>
      <c r="F1936" s="83">
        <f>'data '!U1937</f>
        <v>0</v>
      </c>
      <c r="G1936" s="83">
        <f t="shared" si="2"/>
        <v>0</v>
      </c>
    </row>
    <row r="1937" ht="12.75" customHeight="1">
      <c r="A1937" s="78">
        <f>'data '!A1938</f>
        <v>40956</v>
      </c>
      <c r="B1937" s="83">
        <f>'data '!K1938</f>
        <v>484.4666522</v>
      </c>
      <c r="C1937" s="83">
        <f t="shared" si="1"/>
        <v>484.4666522</v>
      </c>
      <c r="D1937" s="83">
        <f>'data '!P1938</f>
        <v>0</v>
      </c>
      <c r="E1937" s="83">
        <f t="shared" si="3"/>
        <v>0</v>
      </c>
      <c r="F1937" s="83">
        <f>'data '!U1938</f>
        <v>0</v>
      </c>
      <c r="G1937" s="83">
        <f t="shared" si="2"/>
        <v>0</v>
      </c>
    </row>
    <row r="1938" ht="12.75" customHeight="1">
      <c r="A1938" s="78">
        <f>'data '!A1939</f>
        <v>40960</v>
      </c>
      <c r="B1938" s="83">
        <f>'data '!K1939</f>
        <v>484.4666522</v>
      </c>
      <c r="C1938" s="83">
        <f t="shared" si="1"/>
        <v>484.4666522</v>
      </c>
      <c r="D1938" s="83">
        <f>'data '!P1939</f>
        <v>2301.341589</v>
      </c>
      <c r="E1938" s="83">
        <f t="shared" si="3"/>
        <v>2301.341589</v>
      </c>
      <c r="F1938" s="83">
        <f>'data '!U1939</f>
        <v>0</v>
      </c>
      <c r="G1938" s="83">
        <f t="shared" si="2"/>
        <v>0</v>
      </c>
    </row>
    <row r="1939" ht="12.75" customHeight="1">
      <c r="A1939" s="78">
        <f>'data '!A1940</f>
        <v>40961</v>
      </c>
      <c r="B1939" s="83">
        <f>'data '!K1940</f>
        <v>484.4666522</v>
      </c>
      <c r="C1939" s="83">
        <f t="shared" si="1"/>
        <v>484.4666522</v>
      </c>
      <c r="D1939" s="83">
        <f>'data '!P1940</f>
        <v>0</v>
      </c>
      <c r="E1939" s="83">
        <f t="shared" si="3"/>
        <v>0</v>
      </c>
      <c r="F1939" s="83">
        <f>'data '!U1940</f>
        <v>0</v>
      </c>
      <c r="G1939" s="83">
        <f t="shared" si="2"/>
        <v>0</v>
      </c>
    </row>
    <row r="1940" ht="12.75" customHeight="1">
      <c r="A1940" s="78">
        <f>'data '!A1941</f>
        <v>40962</v>
      </c>
      <c r="B1940" s="83">
        <f>'data '!K1941</f>
        <v>484.4666522</v>
      </c>
      <c r="C1940" s="83">
        <f t="shared" si="1"/>
        <v>484.4666522</v>
      </c>
      <c r="D1940" s="83">
        <f>'data '!P1941</f>
        <v>0</v>
      </c>
      <c r="E1940" s="83">
        <f t="shared" si="3"/>
        <v>0</v>
      </c>
      <c r="F1940" s="83">
        <f>'data '!U1941</f>
        <v>0</v>
      </c>
      <c r="G1940" s="83">
        <f t="shared" si="2"/>
        <v>0</v>
      </c>
    </row>
    <row r="1941" ht="12.75" customHeight="1">
      <c r="A1941" s="78">
        <f>'data '!A1942</f>
        <v>40963</v>
      </c>
      <c r="B1941" s="83">
        <f>'data '!K1942</f>
        <v>484.4666522</v>
      </c>
      <c r="C1941" s="83">
        <f t="shared" si="1"/>
        <v>484.4666522</v>
      </c>
      <c r="D1941" s="83">
        <f>'data '!P1942</f>
        <v>0</v>
      </c>
      <c r="E1941" s="83">
        <f t="shared" si="3"/>
        <v>0</v>
      </c>
      <c r="F1941" s="83">
        <f>'data '!U1942</f>
        <v>0</v>
      </c>
      <c r="G1941" s="83">
        <f t="shared" si="2"/>
        <v>0</v>
      </c>
    </row>
    <row r="1942" ht="12.75" customHeight="1">
      <c r="A1942" s="78">
        <f>'data '!A1943</f>
        <v>40966</v>
      </c>
      <c r="B1942" s="83">
        <f>'data '!K1943</f>
        <v>484.4666522</v>
      </c>
      <c r="C1942" s="83">
        <f t="shared" si="1"/>
        <v>484.4666522</v>
      </c>
      <c r="D1942" s="83">
        <f>'data '!P1943</f>
        <v>2301.341589</v>
      </c>
      <c r="E1942" s="83">
        <f t="shared" si="3"/>
        <v>2301.341589</v>
      </c>
      <c r="F1942" s="83">
        <f>'data '!U1943</f>
        <v>0</v>
      </c>
      <c r="G1942" s="83">
        <f t="shared" si="2"/>
        <v>0</v>
      </c>
    </row>
    <row r="1943" ht="12.75" customHeight="1">
      <c r="A1943" s="78">
        <f>'data '!A1944</f>
        <v>40967</v>
      </c>
      <c r="B1943" s="83">
        <f>'data '!K1944</f>
        <v>484.4666522</v>
      </c>
      <c r="C1943" s="83">
        <f t="shared" si="1"/>
        <v>484.4666522</v>
      </c>
      <c r="D1943" s="83">
        <f>'data '!P1944</f>
        <v>0</v>
      </c>
      <c r="E1943" s="83">
        <f t="shared" si="3"/>
        <v>0</v>
      </c>
      <c r="F1943" s="83">
        <f>'data '!U1944</f>
        <v>0</v>
      </c>
      <c r="G1943" s="83">
        <f t="shared" si="2"/>
        <v>0</v>
      </c>
    </row>
    <row r="1944" ht="12.75" customHeight="1">
      <c r="A1944" s="78">
        <f>'data '!A1945</f>
        <v>40968</v>
      </c>
      <c r="B1944" s="83">
        <f>'data '!K1945</f>
        <v>484.4666522</v>
      </c>
      <c r="C1944" s="83">
        <f t="shared" si="1"/>
        <v>484.4666522</v>
      </c>
      <c r="D1944" s="83">
        <f>'data '!P1945</f>
        <v>0</v>
      </c>
      <c r="E1944" s="83">
        <f t="shared" si="3"/>
        <v>0</v>
      </c>
      <c r="F1944" s="83">
        <f>'data '!U1945</f>
        <v>0</v>
      </c>
      <c r="G1944" s="83">
        <f t="shared" si="2"/>
        <v>0</v>
      </c>
    </row>
    <row r="1945" ht="12.75" customHeight="1">
      <c r="A1945" s="78">
        <f>'data '!A1946</f>
        <v>40969</v>
      </c>
      <c r="B1945" s="83">
        <f>'data '!K1946</f>
        <v>484.4666522</v>
      </c>
      <c r="C1945" s="83">
        <f t="shared" si="1"/>
        <v>484.4666522</v>
      </c>
      <c r="D1945" s="83">
        <f>'data '!P1946</f>
        <v>0</v>
      </c>
      <c r="E1945" s="83">
        <f t="shared" si="3"/>
        <v>0</v>
      </c>
      <c r="F1945" s="83">
        <f>'data '!U1946</f>
        <v>10000</v>
      </c>
      <c r="G1945" s="83">
        <f t="shared" si="2"/>
        <v>10000</v>
      </c>
    </row>
    <row r="1946" ht="12.75" customHeight="1">
      <c r="A1946" s="78">
        <f>'data '!A1947</f>
        <v>40970</v>
      </c>
      <c r="B1946" s="83">
        <f>'data '!K1947</f>
        <v>484.4666522</v>
      </c>
      <c r="C1946" s="83">
        <f t="shared" si="1"/>
        <v>484.4666522</v>
      </c>
      <c r="D1946" s="83">
        <f>'data '!P1947</f>
        <v>0</v>
      </c>
      <c r="E1946" s="83">
        <f t="shared" si="3"/>
        <v>0</v>
      </c>
      <c r="F1946" s="83">
        <f>'data '!U1947</f>
        <v>0</v>
      </c>
      <c r="G1946" s="83">
        <f t="shared" si="2"/>
        <v>0</v>
      </c>
    </row>
    <row r="1947" ht="12.75" customHeight="1">
      <c r="A1947" s="78">
        <f>'data '!A1948</f>
        <v>40971</v>
      </c>
      <c r="B1947" s="83">
        <f>'data '!K1948</f>
        <v>484.4666522</v>
      </c>
      <c r="C1947" s="83">
        <f t="shared" si="1"/>
        <v>484.4666522</v>
      </c>
      <c r="D1947" s="83">
        <f>'data '!P1948</f>
        <v>0</v>
      </c>
      <c r="E1947" s="83">
        <f t="shared" si="3"/>
        <v>0</v>
      </c>
      <c r="F1947" s="83">
        <f>'data '!U1948</f>
        <v>0</v>
      </c>
      <c r="G1947" s="83">
        <f t="shared" si="2"/>
        <v>0</v>
      </c>
    </row>
    <row r="1948" ht="12.75" customHeight="1">
      <c r="A1948" s="78">
        <f>'data '!A1949</f>
        <v>40973</v>
      </c>
      <c r="B1948" s="83">
        <f>'data '!K1949</f>
        <v>484.4666522</v>
      </c>
      <c r="C1948" s="83">
        <f t="shared" si="1"/>
        <v>484.4666522</v>
      </c>
      <c r="D1948" s="83">
        <f>'data '!P1949</f>
        <v>2301.341589</v>
      </c>
      <c r="E1948" s="83">
        <f t="shared" si="3"/>
        <v>2301.341589</v>
      </c>
      <c r="F1948" s="83">
        <f>'data '!U1949</f>
        <v>0</v>
      </c>
      <c r="G1948" s="83">
        <f t="shared" si="2"/>
        <v>0</v>
      </c>
    </row>
    <row r="1949" ht="12.75" customHeight="1">
      <c r="A1949" s="78">
        <f>'data '!A1950</f>
        <v>40974</v>
      </c>
      <c r="B1949" s="83">
        <f>'data '!K1950</f>
        <v>484.4666522</v>
      </c>
      <c r="C1949" s="83">
        <f t="shared" si="1"/>
        <v>484.4666522</v>
      </c>
      <c r="D1949" s="83">
        <f>'data '!P1950</f>
        <v>0</v>
      </c>
      <c r="E1949" s="83">
        <f t="shared" si="3"/>
        <v>0</v>
      </c>
      <c r="F1949" s="83">
        <f>'data '!U1950</f>
        <v>0</v>
      </c>
      <c r="G1949" s="83">
        <f t="shared" si="2"/>
        <v>0</v>
      </c>
    </row>
    <row r="1950" ht="12.75" customHeight="1">
      <c r="A1950" s="78">
        <f>'data '!A1951</f>
        <v>40975</v>
      </c>
      <c r="B1950" s="83">
        <f>'data '!K1951</f>
        <v>484.4666522</v>
      </c>
      <c r="C1950" s="83">
        <f t="shared" si="1"/>
        <v>484.4666522</v>
      </c>
      <c r="D1950" s="83">
        <f>'data '!P1951</f>
        <v>0</v>
      </c>
      <c r="E1950" s="83">
        <f t="shared" si="3"/>
        <v>0</v>
      </c>
      <c r="F1950" s="83">
        <f>'data '!U1951</f>
        <v>0</v>
      </c>
      <c r="G1950" s="83">
        <f t="shared" si="2"/>
        <v>0</v>
      </c>
    </row>
    <row r="1951" ht="12.75" customHeight="1">
      <c r="A1951" s="78">
        <f>'data '!A1952</f>
        <v>40977</v>
      </c>
      <c r="B1951" s="83">
        <f>'data '!K1952</f>
        <v>484.4666522</v>
      </c>
      <c r="C1951" s="83">
        <f t="shared" si="1"/>
        <v>484.4666522</v>
      </c>
      <c r="D1951" s="83">
        <f>'data '!P1952</f>
        <v>0</v>
      </c>
      <c r="E1951" s="83">
        <f t="shared" si="3"/>
        <v>0</v>
      </c>
      <c r="F1951" s="83">
        <f>'data '!U1952</f>
        <v>0</v>
      </c>
      <c r="G1951" s="83">
        <f t="shared" si="2"/>
        <v>0</v>
      </c>
    </row>
    <row r="1952" ht="12.75" customHeight="1">
      <c r="A1952" s="78">
        <f>'data '!A1953</f>
        <v>40980</v>
      </c>
      <c r="B1952" s="83">
        <f>'data '!K1953</f>
        <v>484.4666522</v>
      </c>
      <c r="C1952" s="83">
        <f t="shared" si="1"/>
        <v>484.4666522</v>
      </c>
      <c r="D1952" s="83">
        <f>'data '!P1953</f>
        <v>2301.341589</v>
      </c>
      <c r="E1952" s="83">
        <f t="shared" si="3"/>
        <v>2301.341589</v>
      </c>
      <c r="F1952" s="83">
        <f>'data '!U1953</f>
        <v>0</v>
      </c>
      <c r="G1952" s="83">
        <f t="shared" si="2"/>
        <v>0</v>
      </c>
    </row>
    <row r="1953" ht="12.75" customHeight="1">
      <c r="A1953" s="78">
        <f>'data '!A1954</f>
        <v>40981</v>
      </c>
      <c r="B1953" s="83">
        <f>'data '!K1954</f>
        <v>484.4666522</v>
      </c>
      <c r="C1953" s="83">
        <f t="shared" si="1"/>
        <v>484.4666522</v>
      </c>
      <c r="D1953" s="83">
        <f>'data '!P1954</f>
        <v>0</v>
      </c>
      <c r="E1953" s="83">
        <f t="shared" si="3"/>
        <v>0</v>
      </c>
      <c r="F1953" s="83">
        <f>'data '!U1954</f>
        <v>0</v>
      </c>
      <c r="G1953" s="83">
        <f t="shared" si="2"/>
        <v>0</v>
      </c>
    </row>
    <row r="1954" ht="12.75" customHeight="1">
      <c r="A1954" s="78">
        <f>'data '!A1955</f>
        <v>40982</v>
      </c>
      <c r="B1954" s="83">
        <f>'data '!K1955</f>
        <v>484.4666522</v>
      </c>
      <c r="C1954" s="83">
        <f t="shared" si="1"/>
        <v>484.4666522</v>
      </c>
      <c r="D1954" s="83">
        <f>'data '!P1955</f>
        <v>0</v>
      </c>
      <c r="E1954" s="83">
        <f t="shared" si="3"/>
        <v>0</v>
      </c>
      <c r="F1954" s="83">
        <f>'data '!U1955</f>
        <v>0</v>
      </c>
      <c r="G1954" s="83">
        <f t="shared" si="2"/>
        <v>0</v>
      </c>
    </row>
    <row r="1955" ht="12.75" customHeight="1">
      <c r="A1955" s="78">
        <f>'data '!A1956</f>
        <v>40983</v>
      </c>
      <c r="B1955" s="83">
        <f>'data '!K1956</f>
        <v>484.4666522</v>
      </c>
      <c r="C1955" s="83">
        <f t="shared" si="1"/>
        <v>484.4666522</v>
      </c>
      <c r="D1955" s="83">
        <f>'data '!P1956</f>
        <v>0</v>
      </c>
      <c r="E1955" s="83">
        <f t="shared" si="3"/>
        <v>0</v>
      </c>
      <c r="F1955" s="83">
        <f>'data '!U1956</f>
        <v>0</v>
      </c>
      <c r="G1955" s="83">
        <f t="shared" si="2"/>
        <v>0</v>
      </c>
    </row>
    <row r="1956" ht="12.75" customHeight="1">
      <c r="A1956" s="78">
        <f>'data '!A1957</f>
        <v>40984</v>
      </c>
      <c r="B1956" s="83">
        <f>'data '!K1957</f>
        <v>484.4666522</v>
      </c>
      <c r="C1956" s="83">
        <f t="shared" si="1"/>
        <v>484.4666522</v>
      </c>
      <c r="D1956" s="83">
        <f>'data '!P1957</f>
        <v>0</v>
      </c>
      <c r="E1956" s="83">
        <f t="shared" si="3"/>
        <v>0</v>
      </c>
      <c r="F1956" s="83">
        <f>'data '!U1957</f>
        <v>0</v>
      </c>
      <c r="G1956" s="83">
        <f t="shared" si="2"/>
        <v>0</v>
      </c>
    </row>
    <row r="1957" ht="12.75" customHeight="1">
      <c r="A1957" s="78">
        <f>'data '!A1958</f>
        <v>40987</v>
      </c>
      <c r="B1957" s="83">
        <f>'data '!K1958</f>
        <v>484.4666522</v>
      </c>
      <c r="C1957" s="83">
        <f t="shared" si="1"/>
        <v>484.4666522</v>
      </c>
      <c r="D1957" s="83">
        <f>'data '!P1958</f>
        <v>2301.341589</v>
      </c>
      <c r="E1957" s="83">
        <f t="shared" si="3"/>
        <v>2301.341589</v>
      </c>
      <c r="F1957" s="83">
        <f>'data '!U1958</f>
        <v>0</v>
      </c>
      <c r="G1957" s="83">
        <f t="shared" si="2"/>
        <v>0</v>
      </c>
    </row>
    <row r="1958" ht="12.75" customHeight="1">
      <c r="A1958" s="78">
        <f>'data '!A1959</f>
        <v>40988</v>
      </c>
      <c r="B1958" s="83">
        <f>'data '!K1959</f>
        <v>484.4666522</v>
      </c>
      <c r="C1958" s="83">
        <f t="shared" si="1"/>
        <v>484.4666522</v>
      </c>
      <c r="D1958" s="83">
        <f>'data '!P1959</f>
        <v>0</v>
      </c>
      <c r="E1958" s="83">
        <f t="shared" si="3"/>
        <v>0</v>
      </c>
      <c r="F1958" s="83">
        <f>'data '!U1959</f>
        <v>0</v>
      </c>
      <c r="G1958" s="83">
        <f t="shared" si="2"/>
        <v>0</v>
      </c>
    </row>
    <row r="1959" ht="12.75" customHeight="1">
      <c r="A1959" s="78">
        <f>'data '!A1960</f>
        <v>40989</v>
      </c>
      <c r="B1959" s="83">
        <f>'data '!K1960</f>
        <v>484.4666522</v>
      </c>
      <c r="C1959" s="83">
        <f t="shared" si="1"/>
        <v>484.4666522</v>
      </c>
      <c r="D1959" s="83">
        <f>'data '!P1960</f>
        <v>0</v>
      </c>
      <c r="E1959" s="83">
        <f t="shared" si="3"/>
        <v>0</v>
      </c>
      <c r="F1959" s="83">
        <f>'data '!U1960</f>
        <v>0</v>
      </c>
      <c r="G1959" s="83">
        <f t="shared" si="2"/>
        <v>0</v>
      </c>
    </row>
    <row r="1960" ht="12.75" customHeight="1">
      <c r="A1960" s="78">
        <f>'data '!A1961</f>
        <v>40990</v>
      </c>
      <c r="B1960" s="83">
        <f>'data '!K1961</f>
        <v>484.4666522</v>
      </c>
      <c r="C1960" s="83">
        <f t="shared" si="1"/>
        <v>484.4666522</v>
      </c>
      <c r="D1960" s="83">
        <f>'data '!P1961</f>
        <v>0</v>
      </c>
      <c r="E1960" s="83">
        <f t="shared" si="3"/>
        <v>0</v>
      </c>
      <c r="F1960" s="83">
        <f>'data '!U1961</f>
        <v>0</v>
      </c>
      <c r="G1960" s="83">
        <f t="shared" si="2"/>
        <v>0</v>
      </c>
    </row>
    <row r="1961" ht="12.75" customHeight="1">
      <c r="A1961" s="78">
        <f>'data '!A1962</f>
        <v>40991</v>
      </c>
      <c r="B1961" s="83">
        <f>'data '!K1962</f>
        <v>484.4666522</v>
      </c>
      <c r="C1961" s="83">
        <f t="shared" si="1"/>
        <v>484.4666522</v>
      </c>
      <c r="D1961" s="83">
        <f>'data '!P1962</f>
        <v>0</v>
      </c>
      <c r="E1961" s="83">
        <f t="shared" si="3"/>
        <v>0</v>
      </c>
      <c r="F1961" s="83">
        <f>'data '!U1962</f>
        <v>0</v>
      </c>
      <c r="G1961" s="83">
        <f t="shared" si="2"/>
        <v>0</v>
      </c>
    </row>
    <row r="1962" ht="12.75" customHeight="1">
      <c r="A1962" s="78">
        <f>'data '!A1963</f>
        <v>40994</v>
      </c>
      <c r="B1962" s="83">
        <f>'data '!K1963</f>
        <v>484.4666522</v>
      </c>
      <c r="C1962" s="83">
        <f t="shared" si="1"/>
        <v>484.4666522</v>
      </c>
      <c r="D1962" s="83">
        <f>'data '!P1963</f>
        <v>2301.341589</v>
      </c>
      <c r="E1962" s="83">
        <f t="shared" si="3"/>
        <v>2301.341589</v>
      </c>
      <c r="F1962" s="83">
        <f>'data '!U1963</f>
        <v>0</v>
      </c>
      <c r="G1962" s="83">
        <f t="shared" si="2"/>
        <v>0</v>
      </c>
    </row>
    <row r="1963" ht="12.75" customHeight="1">
      <c r="A1963" s="78">
        <f>'data '!A1964</f>
        <v>40995</v>
      </c>
      <c r="B1963" s="83">
        <f>'data '!K1964</f>
        <v>484.4666522</v>
      </c>
      <c r="C1963" s="83">
        <f t="shared" si="1"/>
        <v>484.4666522</v>
      </c>
      <c r="D1963" s="83">
        <f>'data '!P1964</f>
        <v>0</v>
      </c>
      <c r="E1963" s="83">
        <f t="shared" si="3"/>
        <v>0</v>
      </c>
      <c r="F1963" s="83">
        <f>'data '!U1964</f>
        <v>0</v>
      </c>
      <c r="G1963" s="83">
        <f t="shared" si="2"/>
        <v>0</v>
      </c>
    </row>
    <row r="1964" ht="12.75" customHeight="1">
      <c r="A1964" s="78">
        <f>'data '!A1965</f>
        <v>40996</v>
      </c>
      <c r="B1964" s="83">
        <f>'data '!K1965</f>
        <v>484.4666522</v>
      </c>
      <c r="C1964" s="83">
        <f t="shared" si="1"/>
        <v>484.4666522</v>
      </c>
      <c r="D1964" s="83">
        <f>'data '!P1965</f>
        <v>0</v>
      </c>
      <c r="E1964" s="83">
        <f t="shared" si="3"/>
        <v>0</v>
      </c>
      <c r="F1964" s="83">
        <f>'data '!U1965</f>
        <v>0</v>
      </c>
      <c r="G1964" s="83">
        <f t="shared" si="2"/>
        <v>0</v>
      </c>
    </row>
    <row r="1965" ht="12.75" customHeight="1">
      <c r="A1965" s="78">
        <f>'data '!A1966</f>
        <v>40997</v>
      </c>
      <c r="B1965" s="83">
        <f>'data '!K1966</f>
        <v>484.4666522</v>
      </c>
      <c r="C1965" s="83">
        <f t="shared" si="1"/>
        <v>484.4666522</v>
      </c>
      <c r="D1965" s="83">
        <f>'data '!P1966</f>
        <v>0</v>
      </c>
      <c r="E1965" s="83">
        <f t="shared" si="3"/>
        <v>0</v>
      </c>
      <c r="F1965" s="83">
        <f>'data '!U1966</f>
        <v>0</v>
      </c>
      <c r="G1965" s="83">
        <f t="shared" si="2"/>
        <v>0</v>
      </c>
    </row>
    <row r="1966" ht="12.75" customHeight="1">
      <c r="A1966" s="78">
        <f>'data '!A1967</f>
        <v>40998</v>
      </c>
      <c r="B1966" s="83">
        <f>'data '!K1967</f>
        <v>484.4666522</v>
      </c>
      <c r="C1966" s="83">
        <f t="shared" si="1"/>
        <v>484.4666522</v>
      </c>
      <c r="D1966" s="83">
        <f>'data '!P1967</f>
        <v>0</v>
      </c>
      <c r="E1966" s="83">
        <f t="shared" si="3"/>
        <v>0</v>
      </c>
      <c r="F1966" s="83">
        <f>'data '!U1967</f>
        <v>0</v>
      </c>
      <c r="G1966" s="83">
        <f t="shared" si="2"/>
        <v>0</v>
      </c>
    </row>
    <row r="1967" ht="12.75" customHeight="1">
      <c r="A1967" s="78">
        <f>'data '!A1968</f>
        <v>41001</v>
      </c>
      <c r="B1967" s="83">
        <f>'data '!K1968</f>
        <v>484.4666522</v>
      </c>
      <c r="C1967" s="83">
        <f t="shared" si="1"/>
        <v>484.4666522</v>
      </c>
      <c r="D1967" s="83">
        <f>'data '!P1968</f>
        <v>2301.341589</v>
      </c>
      <c r="E1967" s="83">
        <f t="shared" si="3"/>
        <v>2301.341589</v>
      </c>
      <c r="F1967" s="83">
        <f>'data '!U1968</f>
        <v>10000</v>
      </c>
      <c r="G1967" s="83">
        <f t="shared" si="2"/>
        <v>10000</v>
      </c>
    </row>
    <row r="1968" ht="12.75" customHeight="1">
      <c r="A1968" s="78">
        <f>'data '!A1969</f>
        <v>41002</v>
      </c>
      <c r="B1968" s="83">
        <f>'data '!K1969</f>
        <v>484.4666522</v>
      </c>
      <c r="C1968" s="83">
        <f t="shared" si="1"/>
        <v>484.4666522</v>
      </c>
      <c r="D1968" s="83">
        <f>'data '!P1969</f>
        <v>0</v>
      </c>
      <c r="E1968" s="83">
        <f t="shared" si="3"/>
        <v>0</v>
      </c>
      <c r="F1968" s="83">
        <f>'data '!U1969</f>
        <v>0</v>
      </c>
      <c r="G1968" s="83">
        <f t="shared" si="2"/>
        <v>0</v>
      </c>
    </row>
    <row r="1969" ht="12.75" customHeight="1">
      <c r="A1969" s="78">
        <f>'data '!A1970</f>
        <v>41003</v>
      </c>
      <c r="B1969" s="83">
        <f>'data '!K1970</f>
        <v>484.4666522</v>
      </c>
      <c r="C1969" s="83">
        <f t="shared" si="1"/>
        <v>484.4666522</v>
      </c>
      <c r="D1969" s="83">
        <f>'data '!P1970</f>
        <v>0</v>
      </c>
      <c r="E1969" s="83">
        <f t="shared" si="3"/>
        <v>0</v>
      </c>
      <c r="F1969" s="83">
        <f>'data '!U1970</f>
        <v>0</v>
      </c>
      <c r="G1969" s="83">
        <f t="shared" si="2"/>
        <v>0</v>
      </c>
    </row>
    <row r="1970" ht="12.75" customHeight="1">
      <c r="A1970" s="78">
        <f>'data '!A1971</f>
        <v>41008</v>
      </c>
      <c r="B1970" s="83">
        <f>'data '!K1971</f>
        <v>484.4666522</v>
      </c>
      <c r="C1970" s="83">
        <f t="shared" si="1"/>
        <v>484.4666522</v>
      </c>
      <c r="D1970" s="83">
        <f>'data '!P1971</f>
        <v>2301.341589</v>
      </c>
      <c r="E1970" s="83">
        <f t="shared" si="3"/>
        <v>2301.341589</v>
      </c>
      <c r="F1970" s="83">
        <f>'data '!U1971</f>
        <v>0</v>
      </c>
      <c r="G1970" s="83">
        <f t="shared" si="2"/>
        <v>0</v>
      </c>
    </row>
    <row r="1971" ht="12.75" customHeight="1">
      <c r="A1971" s="78">
        <f>'data '!A1972</f>
        <v>41009</v>
      </c>
      <c r="B1971" s="83">
        <f>'data '!K1972</f>
        <v>484.4666522</v>
      </c>
      <c r="C1971" s="83">
        <f t="shared" si="1"/>
        <v>484.4666522</v>
      </c>
      <c r="D1971" s="83">
        <f>'data '!P1972</f>
        <v>0</v>
      </c>
      <c r="E1971" s="83">
        <f t="shared" si="3"/>
        <v>0</v>
      </c>
      <c r="F1971" s="83">
        <f>'data '!U1972</f>
        <v>0</v>
      </c>
      <c r="G1971" s="83">
        <f t="shared" si="2"/>
        <v>0</v>
      </c>
    </row>
    <row r="1972" ht="12.75" customHeight="1">
      <c r="A1972" s="78">
        <f>'data '!A1973</f>
        <v>41010</v>
      </c>
      <c r="B1972" s="83">
        <f>'data '!K1973</f>
        <v>484.4666522</v>
      </c>
      <c r="C1972" s="83">
        <f t="shared" si="1"/>
        <v>484.4666522</v>
      </c>
      <c r="D1972" s="83">
        <f>'data '!P1973</f>
        <v>0</v>
      </c>
      <c r="E1972" s="83">
        <f t="shared" si="3"/>
        <v>0</v>
      </c>
      <c r="F1972" s="83">
        <f>'data '!U1973</f>
        <v>0</v>
      </c>
      <c r="G1972" s="83">
        <f t="shared" si="2"/>
        <v>0</v>
      </c>
    </row>
    <row r="1973" ht="12.75" customHeight="1">
      <c r="A1973" s="78">
        <f>'data '!A1974</f>
        <v>41011</v>
      </c>
      <c r="B1973" s="83">
        <f>'data '!K1974</f>
        <v>484.4666522</v>
      </c>
      <c r="C1973" s="83">
        <f t="shared" si="1"/>
        <v>484.4666522</v>
      </c>
      <c r="D1973" s="83">
        <f>'data '!P1974</f>
        <v>0</v>
      </c>
      <c r="E1973" s="83">
        <f t="shared" si="3"/>
        <v>0</v>
      </c>
      <c r="F1973" s="83">
        <f>'data '!U1974</f>
        <v>0</v>
      </c>
      <c r="G1973" s="83">
        <f t="shared" si="2"/>
        <v>0</v>
      </c>
    </row>
    <row r="1974" ht="12.75" customHeight="1">
      <c r="A1974" s="78">
        <f>'data '!A1975</f>
        <v>41012</v>
      </c>
      <c r="B1974" s="83">
        <f>'data '!K1975</f>
        <v>484.4666522</v>
      </c>
      <c r="C1974" s="83">
        <f t="shared" si="1"/>
        <v>484.4666522</v>
      </c>
      <c r="D1974" s="83">
        <f>'data '!P1975</f>
        <v>0</v>
      </c>
      <c r="E1974" s="83">
        <f t="shared" si="3"/>
        <v>0</v>
      </c>
      <c r="F1974" s="83">
        <f>'data '!U1975</f>
        <v>0</v>
      </c>
      <c r="G1974" s="83">
        <f t="shared" si="2"/>
        <v>0</v>
      </c>
    </row>
    <row r="1975" ht="12.75" customHeight="1">
      <c r="A1975" s="78">
        <f>'data '!A1976</f>
        <v>41015</v>
      </c>
      <c r="B1975" s="83">
        <f>'data '!K1976</f>
        <v>484.4666522</v>
      </c>
      <c r="C1975" s="83">
        <f t="shared" si="1"/>
        <v>484.4666522</v>
      </c>
      <c r="D1975" s="83">
        <f>'data '!P1976</f>
        <v>2301.341589</v>
      </c>
      <c r="E1975" s="83">
        <f t="shared" si="3"/>
        <v>2301.341589</v>
      </c>
      <c r="F1975" s="83">
        <f>'data '!U1976</f>
        <v>0</v>
      </c>
      <c r="G1975" s="83">
        <f t="shared" si="2"/>
        <v>0</v>
      </c>
    </row>
    <row r="1976" ht="12.75" customHeight="1">
      <c r="A1976" s="78">
        <f>'data '!A1977</f>
        <v>41016</v>
      </c>
      <c r="B1976" s="83">
        <f>'data '!K1977</f>
        <v>484.4666522</v>
      </c>
      <c r="C1976" s="83">
        <f t="shared" si="1"/>
        <v>484.4666522</v>
      </c>
      <c r="D1976" s="83">
        <f>'data '!P1977</f>
        <v>0</v>
      </c>
      <c r="E1976" s="83">
        <f t="shared" si="3"/>
        <v>0</v>
      </c>
      <c r="F1976" s="83">
        <f>'data '!U1977</f>
        <v>0</v>
      </c>
      <c r="G1976" s="83">
        <f t="shared" si="2"/>
        <v>0</v>
      </c>
    </row>
    <row r="1977" ht="12.75" customHeight="1">
      <c r="A1977" s="78">
        <f>'data '!A1978</f>
        <v>41017</v>
      </c>
      <c r="B1977" s="83">
        <f>'data '!K1978</f>
        <v>484.4666522</v>
      </c>
      <c r="C1977" s="83">
        <f t="shared" si="1"/>
        <v>484.4666522</v>
      </c>
      <c r="D1977" s="83">
        <f>'data '!P1978</f>
        <v>0</v>
      </c>
      <c r="E1977" s="83">
        <f t="shared" si="3"/>
        <v>0</v>
      </c>
      <c r="F1977" s="83">
        <f>'data '!U1978</f>
        <v>0</v>
      </c>
      <c r="G1977" s="83">
        <f t="shared" si="2"/>
        <v>0</v>
      </c>
    </row>
    <row r="1978" ht="12.75" customHeight="1">
      <c r="A1978" s="78">
        <f>'data '!A1979</f>
        <v>41018</v>
      </c>
      <c r="B1978" s="83">
        <f>'data '!K1979</f>
        <v>484.4666522</v>
      </c>
      <c r="C1978" s="83">
        <f t="shared" si="1"/>
        <v>484.4666522</v>
      </c>
      <c r="D1978" s="83">
        <f>'data '!P1979</f>
        <v>0</v>
      </c>
      <c r="E1978" s="83">
        <f t="shared" si="3"/>
        <v>0</v>
      </c>
      <c r="F1978" s="83">
        <f>'data '!U1979</f>
        <v>0</v>
      </c>
      <c r="G1978" s="83">
        <f t="shared" si="2"/>
        <v>0</v>
      </c>
    </row>
    <row r="1979" ht="12.75" customHeight="1">
      <c r="A1979" s="78">
        <f>'data '!A1980</f>
        <v>41019</v>
      </c>
      <c r="B1979" s="83">
        <f>'data '!K1980</f>
        <v>484.4666522</v>
      </c>
      <c r="C1979" s="83">
        <f t="shared" si="1"/>
        <v>484.4666522</v>
      </c>
      <c r="D1979" s="83">
        <f>'data '!P1980</f>
        <v>0</v>
      </c>
      <c r="E1979" s="83">
        <f t="shared" si="3"/>
        <v>0</v>
      </c>
      <c r="F1979" s="83">
        <f>'data '!U1980</f>
        <v>0</v>
      </c>
      <c r="G1979" s="83">
        <f t="shared" si="2"/>
        <v>0</v>
      </c>
    </row>
    <row r="1980" ht="12.75" customHeight="1">
      <c r="A1980" s="78">
        <f>'data '!A1981</f>
        <v>41022</v>
      </c>
      <c r="B1980" s="83">
        <f>'data '!K1981</f>
        <v>484.4666522</v>
      </c>
      <c r="C1980" s="83">
        <f t="shared" si="1"/>
        <v>484.4666522</v>
      </c>
      <c r="D1980" s="83">
        <f>'data '!P1981</f>
        <v>2301.341589</v>
      </c>
      <c r="E1980" s="83">
        <f t="shared" si="3"/>
        <v>2301.341589</v>
      </c>
      <c r="F1980" s="83">
        <f>'data '!U1981</f>
        <v>0</v>
      </c>
      <c r="G1980" s="83">
        <f t="shared" si="2"/>
        <v>0</v>
      </c>
    </row>
    <row r="1981" ht="12.75" customHeight="1">
      <c r="A1981" s="78">
        <f>'data '!A1982</f>
        <v>41023</v>
      </c>
      <c r="B1981" s="83">
        <f>'data '!K1982</f>
        <v>484.4666522</v>
      </c>
      <c r="C1981" s="83">
        <f t="shared" si="1"/>
        <v>484.4666522</v>
      </c>
      <c r="D1981" s="83">
        <f>'data '!P1982</f>
        <v>0</v>
      </c>
      <c r="E1981" s="83">
        <f t="shared" si="3"/>
        <v>0</v>
      </c>
      <c r="F1981" s="83">
        <f>'data '!U1982</f>
        <v>0</v>
      </c>
      <c r="G1981" s="83">
        <f t="shared" si="2"/>
        <v>0</v>
      </c>
    </row>
    <row r="1982" ht="12.75" customHeight="1">
      <c r="A1982" s="78">
        <f>'data '!A1983</f>
        <v>41024</v>
      </c>
      <c r="B1982" s="83">
        <f>'data '!K1983</f>
        <v>484.4666522</v>
      </c>
      <c r="C1982" s="83">
        <f t="shared" si="1"/>
        <v>484.4666522</v>
      </c>
      <c r="D1982" s="83">
        <f>'data '!P1983</f>
        <v>0</v>
      </c>
      <c r="E1982" s="83">
        <f t="shared" si="3"/>
        <v>0</v>
      </c>
      <c r="F1982" s="83">
        <f>'data '!U1983</f>
        <v>0</v>
      </c>
      <c r="G1982" s="83">
        <f t="shared" si="2"/>
        <v>0</v>
      </c>
    </row>
    <row r="1983" ht="12.75" customHeight="1">
      <c r="A1983" s="78">
        <f>'data '!A1984</f>
        <v>41025</v>
      </c>
      <c r="B1983" s="83">
        <f>'data '!K1984</f>
        <v>484.4666522</v>
      </c>
      <c r="C1983" s="83">
        <f t="shared" si="1"/>
        <v>484.4666522</v>
      </c>
      <c r="D1983" s="83">
        <f>'data '!P1984</f>
        <v>0</v>
      </c>
      <c r="E1983" s="83">
        <f t="shared" si="3"/>
        <v>0</v>
      </c>
      <c r="F1983" s="83">
        <f>'data '!U1984</f>
        <v>0</v>
      </c>
      <c r="G1983" s="83">
        <f t="shared" si="2"/>
        <v>0</v>
      </c>
    </row>
    <row r="1984" ht="12.75" customHeight="1">
      <c r="A1984" s="78">
        <f>'data '!A1985</f>
        <v>41026</v>
      </c>
      <c r="B1984" s="83">
        <f>'data '!K1985</f>
        <v>484.4666522</v>
      </c>
      <c r="C1984" s="83">
        <f t="shared" si="1"/>
        <v>484.4666522</v>
      </c>
      <c r="D1984" s="83">
        <f>'data '!P1985</f>
        <v>0</v>
      </c>
      <c r="E1984" s="83">
        <f t="shared" si="3"/>
        <v>0</v>
      </c>
      <c r="F1984" s="83">
        <f>'data '!U1985</f>
        <v>0</v>
      </c>
      <c r="G1984" s="83">
        <f t="shared" si="2"/>
        <v>0</v>
      </c>
    </row>
    <row r="1985" ht="12.75" customHeight="1">
      <c r="A1985" s="78">
        <f>'data '!A1986</f>
        <v>41027</v>
      </c>
      <c r="B1985" s="83">
        <f>'data '!K1986</f>
        <v>484.4666522</v>
      </c>
      <c r="C1985" s="83">
        <f t="shared" si="1"/>
        <v>484.4666522</v>
      </c>
      <c r="D1985" s="83">
        <f>'data '!P1986</f>
        <v>0</v>
      </c>
      <c r="E1985" s="83">
        <f t="shared" si="3"/>
        <v>0</v>
      </c>
      <c r="F1985" s="83">
        <f>'data '!U1986</f>
        <v>0</v>
      </c>
      <c r="G1985" s="83">
        <f t="shared" si="2"/>
        <v>0</v>
      </c>
    </row>
    <row r="1986" ht="12.75" customHeight="1">
      <c r="A1986" s="78">
        <f>'data '!A1987</f>
        <v>41029</v>
      </c>
      <c r="B1986" s="83">
        <f>'data '!K1987</f>
        <v>484.4666522</v>
      </c>
      <c r="C1986" s="83">
        <f t="shared" si="1"/>
        <v>484.4666522</v>
      </c>
      <c r="D1986" s="83">
        <f>'data '!P1987</f>
        <v>2301.341589</v>
      </c>
      <c r="E1986" s="83">
        <f t="shared" si="3"/>
        <v>2301.341589</v>
      </c>
      <c r="F1986" s="83">
        <f>'data '!U1987</f>
        <v>0</v>
      </c>
      <c r="G1986" s="83">
        <f t="shared" si="2"/>
        <v>0</v>
      </c>
    </row>
    <row r="1987" ht="12.75" customHeight="1">
      <c r="A1987" s="78">
        <f>'data '!A1988</f>
        <v>41031</v>
      </c>
      <c r="B1987" s="83">
        <f>'data '!K1988</f>
        <v>484.4666522</v>
      </c>
      <c r="C1987" s="83">
        <f t="shared" si="1"/>
        <v>484.4666522</v>
      </c>
      <c r="D1987" s="83">
        <f>'data '!P1988</f>
        <v>0</v>
      </c>
      <c r="E1987" s="83">
        <f t="shared" si="3"/>
        <v>0</v>
      </c>
      <c r="F1987" s="83">
        <f>'data '!U1988</f>
        <v>10000</v>
      </c>
      <c r="G1987" s="83">
        <f t="shared" si="2"/>
        <v>10000</v>
      </c>
    </row>
    <row r="1988" ht="12.75" customHeight="1">
      <c r="A1988" s="78">
        <f>'data '!A1989</f>
        <v>41032</v>
      </c>
      <c r="B1988" s="83">
        <f>'data '!K1989</f>
        <v>484.4666522</v>
      </c>
      <c r="C1988" s="83">
        <f t="shared" si="1"/>
        <v>484.4666522</v>
      </c>
      <c r="D1988" s="83">
        <f>'data '!P1989</f>
        <v>0</v>
      </c>
      <c r="E1988" s="83">
        <f t="shared" si="3"/>
        <v>0</v>
      </c>
      <c r="F1988" s="83">
        <f>'data '!U1989</f>
        <v>0</v>
      </c>
      <c r="G1988" s="83">
        <f t="shared" si="2"/>
        <v>0</v>
      </c>
    </row>
    <row r="1989" ht="12.75" customHeight="1">
      <c r="A1989" s="78">
        <f>'data '!A1990</f>
        <v>41033</v>
      </c>
      <c r="B1989" s="83">
        <f>'data '!K1990</f>
        <v>484.4666522</v>
      </c>
      <c r="C1989" s="83">
        <f t="shared" si="1"/>
        <v>484.4666522</v>
      </c>
      <c r="D1989" s="83">
        <f>'data '!P1990</f>
        <v>0</v>
      </c>
      <c r="E1989" s="83">
        <f t="shared" si="3"/>
        <v>0</v>
      </c>
      <c r="F1989" s="83">
        <f>'data '!U1990</f>
        <v>0</v>
      </c>
      <c r="G1989" s="83">
        <f t="shared" si="2"/>
        <v>0</v>
      </c>
    </row>
    <row r="1990" ht="12.75" customHeight="1">
      <c r="A1990" s="78">
        <f>'data '!A1991</f>
        <v>41036</v>
      </c>
      <c r="B1990" s="83">
        <f>'data '!K1991</f>
        <v>484.4666522</v>
      </c>
      <c r="C1990" s="83">
        <f t="shared" si="1"/>
        <v>484.4666522</v>
      </c>
      <c r="D1990" s="83">
        <f>'data '!P1991</f>
        <v>2301.341589</v>
      </c>
      <c r="E1990" s="83">
        <f t="shared" si="3"/>
        <v>2301.341589</v>
      </c>
      <c r="F1990" s="83">
        <f>'data '!U1991</f>
        <v>0</v>
      </c>
      <c r="G1990" s="83">
        <f t="shared" si="2"/>
        <v>0</v>
      </c>
    </row>
    <row r="1991" ht="12.75" customHeight="1">
      <c r="A1991" s="78">
        <f>'data '!A1992</f>
        <v>41037</v>
      </c>
      <c r="B1991" s="83">
        <f>'data '!K1992</f>
        <v>484.4666522</v>
      </c>
      <c r="C1991" s="83">
        <f t="shared" si="1"/>
        <v>484.4666522</v>
      </c>
      <c r="D1991" s="83">
        <f>'data '!P1992</f>
        <v>0</v>
      </c>
      <c r="E1991" s="83">
        <f t="shared" si="3"/>
        <v>0</v>
      </c>
      <c r="F1991" s="83">
        <f>'data '!U1992</f>
        <v>0</v>
      </c>
      <c r="G1991" s="83">
        <f t="shared" si="2"/>
        <v>0</v>
      </c>
    </row>
    <row r="1992" ht="12.75" customHeight="1">
      <c r="A1992" s="78">
        <f>'data '!A1993</f>
        <v>41038</v>
      </c>
      <c r="B1992" s="83">
        <f>'data '!K1993</f>
        <v>484.4666522</v>
      </c>
      <c r="C1992" s="83">
        <f t="shared" si="1"/>
        <v>484.4666522</v>
      </c>
      <c r="D1992" s="83">
        <f>'data '!P1993</f>
        <v>0</v>
      </c>
      <c r="E1992" s="83">
        <f t="shared" si="3"/>
        <v>0</v>
      </c>
      <c r="F1992" s="83">
        <f>'data '!U1993</f>
        <v>0</v>
      </c>
      <c r="G1992" s="83">
        <f t="shared" si="2"/>
        <v>0</v>
      </c>
    </row>
    <row r="1993" ht="12.75" customHeight="1">
      <c r="A1993" s="78">
        <f>'data '!A1994</f>
        <v>41039</v>
      </c>
      <c r="B1993" s="83">
        <f>'data '!K1994</f>
        <v>484.4666522</v>
      </c>
      <c r="C1993" s="83">
        <f t="shared" si="1"/>
        <v>484.4666522</v>
      </c>
      <c r="D1993" s="83">
        <f>'data '!P1994</f>
        <v>0</v>
      </c>
      <c r="E1993" s="83">
        <f t="shared" si="3"/>
        <v>0</v>
      </c>
      <c r="F1993" s="83">
        <f>'data '!U1994</f>
        <v>0</v>
      </c>
      <c r="G1993" s="83">
        <f t="shared" si="2"/>
        <v>0</v>
      </c>
    </row>
    <row r="1994" ht="12.75" customHeight="1">
      <c r="A1994" s="78">
        <f>'data '!A1995</f>
        <v>41040</v>
      </c>
      <c r="B1994" s="83">
        <f>'data '!K1995</f>
        <v>484.4666522</v>
      </c>
      <c r="C1994" s="83">
        <f t="shared" si="1"/>
        <v>484.4666522</v>
      </c>
      <c r="D1994" s="83">
        <f>'data '!P1995</f>
        <v>0</v>
      </c>
      <c r="E1994" s="83">
        <f t="shared" si="3"/>
        <v>0</v>
      </c>
      <c r="F1994" s="83">
        <f>'data '!U1995</f>
        <v>0</v>
      </c>
      <c r="G1994" s="83">
        <f t="shared" si="2"/>
        <v>0</v>
      </c>
    </row>
    <row r="1995" ht="12.75" customHeight="1">
      <c r="A1995" s="78">
        <f>'data '!A1996</f>
        <v>41043</v>
      </c>
      <c r="B1995" s="83">
        <f>'data '!K1996</f>
        <v>484.4666522</v>
      </c>
      <c r="C1995" s="83">
        <f t="shared" si="1"/>
        <v>484.4666522</v>
      </c>
      <c r="D1995" s="83">
        <f>'data '!P1996</f>
        <v>2301.341589</v>
      </c>
      <c r="E1995" s="83">
        <f t="shared" si="3"/>
        <v>2301.341589</v>
      </c>
      <c r="F1995" s="83">
        <f>'data '!U1996</f>
        <v>0</v>
      </c>
      <c r="G1995" s="83">
        <f t="shared" si="2"/>
        <v>0</v>
      </c>
    </row>
    <row r="1996" ht="12.75" customHeight="1">
      <c r="A1996" s="78">
        <f>'data '!A1997</f>
        <v>41044</v>
      </c>
      <c r="B1996" s="83">
        <f>'data '!K1997</f>
        <v>484.4666522</v>
      </c>
      <c r="C1996" s="83">
        <f t="shared" si="1"/>
        <v>484.4666522</v>
      </c>
      <c r="D1996" s="83">
        <f>'data '!P1997</f>
        <v>0</v>
      </c>
      <c r="E1996" s="83">
        <f t="shared" si="3"/>
        <v>0</v>
      </c>
      <c r="F1996" s="83">
        <f>'data '!U1997</f>
        <v>0</v>
      </c>
      <c r="G1996" s="83">
        <f t="shared" si="2"/>
        <v>0</v>
      </c>
    </row>
    <row r="1997" ht="12.75" customHeight="1">
      <c r="A1997" s="78">
        <f>'data '!A1998</f>
        <v>41045</v>
      </c>
      <c r="B1997" s="83">
        <f>'data '!K1998</f>
        <v>484.4666522</v>
      </c>
      <c r="C1997" s="83">
        <f t="shared" si="1"/>
        <v>484.4666522</v>
      </c>
      <c r="D1997" s="83">
        <f>'data '!P1998</f>
        <v>0</v>
      </c>
      <c r="E1997" s="83">
        <f t="shared" si="3"/>
        <v>0</v>
      </c>
      <c r="F1997" s="83">
        <f>'data '!U1998</f>
        <v>0</v>
      </c>
      <c r="G1997" s="83">
        <f t="shared" si="2"/>
        <v>0</v>
      </c>
    </row>
    <row r="1998" ht="12.75" customHeight="1">
      <c r="A1998" s="78">
        <f>'data '!A1999</f>
        <v>41046</v>
      </c>
      <c r="B1998" s="83">
        <f>'data '!K1999</f>
        <v>484.4666522</v>
      </c>
      <c r="C1998" s="83">
        <f t="shared" si="1"/>
        <v>484.4666522</v>
      </c>
      <c r="D1998" s="83">
        <f>'data '!P1999</f>
        <v>0</v>
      </c>
      <c r="E1998" s="83">
        <f t="shared" si="3"/>
        <v>0</v>
      </c>
      <c r="F1998" s="83">
        <f>'data '!U1999</f>
        <v>0</v>
      </c>
      <c r="G1998" s="83">
        <f t="shared" si="2"/>
        <v>0</v>
      </c>
    </row>
    <row r="1999" ht="12.75" customHeight="1">
      <c r="A1999" s="78">
        <f>'data '!A2000</f>
        <v>41047</v>
      </c>
      <c r="B1999" s="83">
        <f>'data '!K2000</f>
        <v>484.4666522</v>
      </c>
      <c r="C1999" s="83">
        <f t="shared" si="1"/>
        <v>484.4666522</v>
      </c>
      <c r="D1999" s="83">
        <f>'data '!P2000</f>
        <v>0</v>
      </c>
      <c r="E1999" s="83">
        <f t="shared" si="3"/>
        <v>0</v>
      </c>
      <c r="F1999" s="83">
        <f>'data '!U2000</f>
        <v>0</v>
      </c>
      <c r="G1999" s="83">
        <f t="shared" si="2"/>
        <v>0</v>
      </c>
    </row>
    <row r="2000" ht="12.75" customHeight="1">
      <c r="A2000" s="78">
        <f>'data '!A2001</f>
        <v>41050</v>
      </c>
      <c r="B2000" s="83">
        <f>'data '!K2001</f>
        <v>484.4666522</v>
      </c>
      <c r="C2000" s="83">
        <f t="shared" si="1"/>
        <v>484.4666522</v>
      </c>
      <c r="D2000" s="83">
        <f>'data '!P2001</f>
        <v>2301.341589</v>
      </c>
      <c r="E2000" s="83">
        <f t="shared" si="3"/>
        <v>2301.341589</v>
      </c>
      <c r="F2000" s="83">
        <f>'data '!U2001</f>
        <v>0</v>
      </c>
      <c r="G2000" s="83">
        <f t="shared" si="2"/>
        <v>0</v>
      </c>
    </row>
    <row r="2001" ht="12.75" customHeight="1">
      <c r="A2001" s="78">
        <f>'data '!A2002</f>
        <v>41051</v>
      </c>
      <c r="B2001" s="83">
        <f>'data '!K2002</f>
        <v>484.4666522</v>
      </c>
      <c r="C2001" s="83">
        <f t="shared" si="1"/>
        <v>484.4666522</v>
      </c>
      <c r="D2001" s="83">
        <f>'data '!P2002</f>
        <v>0</v>
      </c>
      <c r="E2001" s="83">
        <f t="shared" si="3"/>
        <v>0</v>
      </c>
      <c r="F2001" s="83">
        <f>'data '!U2002</f>
        <v>0</v>
      </c>
      <c r="G2001" s="83">
        <f t="shared" si="2"/>
        <v>0</v>
      </c>
    </row>
    <row r="2002" ht="12.75" customHeight="1">
      <c r="A2002" s="78">
        <f>'data '!A2003</f>
        <v>41052</v>
      </c>
      <c r="B2002" s="83">
        <f>'data '!K2003</f>
        <v>484.4666522</v>
      </c>
      <c r="C2002" s="83">
        <f t="shared" si="1"/>
        <v>484.4666522</v>
      </c>
      <c r="D2002" s="83">
        <f>'data '!P2003</f>
        <v>0</v>
      </c>
      <c r="E2002" s="83">
        <f t="shared" si="3"/>
        <v>0</v>
      </c>
      <c r="F2002" s="83">
        <f>'data '!U2003</f>
        <v>0</v>
      </c>
      <c r="G2002" s="83">
        <f t="shared" si="2"/>
        <v>0</v>
      </c>
    </row>
    <row r="2003" ht="12.75" customHeight="1">
      <c r="A2003" s="78">
        <f>'data '!A2004</f>
        <v>41053</v>
      </c>
      <c r="B2003" s="83">
        <f>'data '!K2004</f>
        <v>484.4666522</v>
      </c>
      <c r="C2003" s="83">
        <f t="shared" si="1"/>
        <v>484.4666522</v>
      </c>
      <c r="D2003" s="83">
        <f>'data '!P2004</f>
        <v>0</v>
      </c>
      <c r="E2003" s="83">
        <f t="shared" si="3"/>
        <v>0</v>
      </c>
      <c r="F2003" s="83">
        <f>'data '!U2004</f>
        <v>0</v>
      </c>
      <c r="G2003" s="83">
        <f t="shared" si="2"/>
        <v>0</v>
      </c>
    </row>
    <row r="2004" ht="12.75" customHeight="1">
      <c r="A2004" s="78">
        <f>'data '!A2005</f>
        <v>41054</v>
      </c>
      <c r="B2004" s="83">
        <f>'data '!K2005</f>
        <v>484.4666522</v>
      </c>
      <c r="C2004" s="83">
        <f t="shared" si="1"/>
        <v>484.4666522</v>
      </c>
      <c r="D2004" s="83">
        <f>'data '!P2005</f>
        <v>0</v>
      </c>
      <c r="E2004" s="83">
        <f t="shared" si="3"/>
        <v>0</v>
      </c>
      <c r="F2004" s="83">
        <f>'data '!U2005</f>
        <v>0</v>
      </c>
      <c r="G2004" s="83">
        <f t="shared" si="2"/>
        <v>0</v>
      </c>
    </row>
    <row r="2005" ht="12.75" customHeight="1">
      <c r="A2005" s="78">
        <f>'data '!A2006</f>
        <v>41057</v>
      </c>
      <c r="B2005" s="83">
        <f>'data '!K2006</f>
        <v>484.4666522</v>
      </c>
      <c r="C2005" s="83">
        <f t="shared" si="1"/>
        <v>484.4666522</v>
      </c>
      <c r="D2005" s="83">
        <f>'data '!P2006</f>
        <v>2301.341589</v>
      </c>
      <c r="E2005" s="83">
        <f t="shared" si="3"/>
        <v>2301.341589</v>
      </c>
      <c r="F2005" s="83">
        <f>'data '!U2006</f>
        <v>0</v>
      </c>
      <c r="G2005" s="83">
        <f t="shared" si="2"/>
        <v>0</v>
      </c>
    </row>
    <row r="2006" ht="12.75" customHeight="1">
      <c r="A2006" s="78">
        <f>'data '!A2007</f>
        <v>41058</v>
      </c>
      <c r="B2006" s="83">
        <f>'data '!K2007</f>
        <v>484.4666522</v>
      </c>
      <c r="C2006" s="83">
        <f t="shared" si="1"/>
        <v>484.4666522</v>
      </c>
      <c r="D2006" s="83">
        <f>'data '!P2007</f>
        <v>0</v>
      </c>
      <c r="E2006" s="83">
        <f t="shared" si="3"/>
        <v>0</v>
      </c>
      <c r="F2006" s="83">
        <f>'data '!U2007</f>
        <v>0</v>
      </c>
      <c r="G2006" s="83">
        <f t="shared" si="2"/>
        <v>0</v>
      </c>
    </row>
    <row r="2007" ht="12.75" customHeight="1">
      <c r="A2007" s="78">
        <f>'data '!A2008</f>
        <v>41059</v>
      </c>
      <c r="B2007" s="83">
        <f>'data '!K2008</f>
        <v>484.4666522</v>
      </c>
      <c r="C2007" s="83">
        <f t="shared" si="1"/>
        <v>484.4666522</v>
      </c>
      <c r="D2007" s="83">
        <f>'data '!P2008</f>
        <v>0</v>
      </c>
      <c r="E2007" s="83">
        <f t="shared" si="3"/>
        <v>0</v>
      </c>
      <c r="F2007" s="83">
        <f>'data '!U2008</f>
        <v>0</v>
      </c>
      <c r="G2007" s="83">
        <f t="shared" si="2"/>
        <v>0</v>
      </c>
    </row>
    <row r="2008" ht="12.75" customHeight="1">
      <c r="A2008" s="78">
        <f>'data '!A2009</f>
        <v>41060</v>
      </c>
      <c r="B2008" s="83">
        <f>'data '!K2009</f>
        <v>484.4666522</v>
      </c>
      <c r="C2008" s="83">
        <f t="shared" si="1"/>
        <v>484.4666522</v>
      </c>
      <c r="D2008" s="83">
        <f>'data '!P2009</f>
        <v>0</v>
      </c>
      <c r="E2008" s="83">
        <f t="shared" si="3"/>
        <v>0</v>
      </c>
      <c r="F2008" s="83">
        <f>'data '!U2009</f>
        <v>0</v>
      </c>
      <c r="G2008" s="83">
        <f t="shared" si="2"/>
        <v>0</v>
      </c>
    </row>
    <row r="2009" ht="12.75" customHeight="1">
      <c r="A2009" s="78">
        <f>'data '!A2010</f>
        <v>41061</v>
      </c>
      <c r="B2009" s="83">
        <f>'data '!K2010</f>
        <v>484.4666522</v>
      </c>
      <c r="C2009" s="83">
        <f t="shared" si="1"/>
        <v>484.4666522</v>
      </c>
      <c r="D2009" s="83">
        <f>'data '!P2010</f>
        <v>0</v>
      </c>
      <c r="E2009" s="83">
        <f t="shared" si="3"/>
        <v>0</v>
      </c>
      <c r="F2009" s="83">
        <f>'data '!U2010</f>
        <v>10000</v>
      </c>
      <c r="G2009" s="83">
        <f t="shared" si="2"/>
        <v>10000</v>
      </c>
    </row>
    <row r="2010" ht="12.75" customHeight="1">
      <c r="A2010" s="78">
        <f>'data '!A2011</f>
        <v>41064</v>
      </c>
      <c r="B2010" s="83">
        <f>'data '!K2011</f>
        <v>484.4666522</v>
      </c>
      <c r="C2010" s="83">
        <f t="shared" si="1"/>
        <v>484.4666522</v>
      </c>
      <c r="D2010" s="83">
        <f>'data '!P2011</f>
        <v>2301.341589</v>
      </c>
      <c r="E2010" s="83">
        <f t="shared" si="3"/>
        <v>2301.341589</v>
      </c>
      <c r="F2010" s="83">
        <f>'data '!U2011</f>
        <v>0</v>
      </c>
      <c r="G2010" s="83">
        <f t="shared" si="2"/>
        <v>0</v>
      </c>
    </row>
    <row r="2011" ht="12.75" customHeight="1">
      <c r="A2011" s="78">
        <f>'data '!A2012</f>
        <v>41065</v>
      </c>
      <c r="B2011" s="83">
        <f>'data '!K2012</f>
        <v>484.4666522</v>
      </c>
      <c r="C2011" s="83">
        <f t="shared" si="1"/>
        <v>484.4666522</v>
      </c>
      <c r="D2011" s="83">
        <f>'data '!P2012</f>
        <v>0</v>
      </c>
      <c r="E2011" s="83">
        <f t="shared" si="3"/>
        <v>0</v>
      </c>
      <c r="F2011" s="83">
        <f>'data '!U2012</f>
        <v>0</v>
      </c>
      <c r="G2011" s="83">
        <f t="shared" si="2"/>
        <v>0</v>
      </c>
    </row>
    <row r="2012" ht="12.75" customHeight="1">
      <c r="A2012" s="78">
        <f>'data '!A2013</f>
        <v>41066</v>
      </c>
      <c r="B2012" s="83">
        <f>'data '!K2013</f>
        <v>484.4666522</v>
      </c>
      <c r="C2012" s="83">
        <f t="shared" si="1"/>
        <v>484.4666522</v>
      </c>
      <c r="D2012" s="83">
        <f>'data '!P2013</f>
        <v>0</v>
      </c>
      <c r="E2012" s="83">
        <f t="shared" si="3"/>
        <v>0</v>
      </c>
      <c r="F2012" s="83">
        <f>'data '!U2013</f>
        <v>0</v>
      </c>
      <c r="G2012" s="83">
        <f t="shared" si="2"/>
        <v>0</v>
      </c>
    </row>
    <row r="2013" ht="12.75" customHeight="1">
      <c r="A2013" s="78">
        <f>'data '!A2014</f>
        <v>41067</v>
      </c>
      <c r="B2013" s="83">
        <f>'data '!K2014</f>
        <v>484.4666522</v>
      </c>
      <c r="C2013" s="83">
        <f t="shared" si="1"/>
        <v>484.4666522</v>
      </c>
      <c r="D2013" s="83">
        <f>'data '!P2014</f>
        <v>0</v>
      </c>
      <c r="E2013" s="83">
        <f t="shared" si="3"/>
        <v>0</v>
      </c>
      <c r="F2013" s="83">
        <f>'data '!U2014</f>
        <v>0</v>
      </c>
      <c r="G2013" s="83">
        <f t="shared" si="2"/>
        <v>0</v>
      </c>
    </row>
    <row r="2014" ht="12.75" customHeight="1">
      <c r="A2014" s="78">
        <f>'data '!A2015</f>
        <v>41068</v>
      </c>
      <c r="B2014" s="83">
        <f>'data '!K2015</f>
        <v>484.4666522</v>
      </c>
      <c r="C2014" s="83">
        <f t="shared" si="1"/>
        <v>484.4666522</v>
      </c>
      <c r="D2014" s="83">
        <f>'data '!P2015</f>
        <v>0</v>
      </c>
      <c r="E2014" s="83">
        <f t="shared" si="3"/>
        <v>0</v>
      </c>
      <c r="F2014" s="83">
        <f>'data '!U2015</f>
        <v>0</v>
      </c>
      <c r="G2014" s="83">
        <f t="shared" si="2"/>
        <v>0</v>
      </c>
    </row>
    <row r="2015" ht="12.75" customHeight="1">
      <c r="A2015" s="78">
        <f>'data '!A2016</f>
        <v>41071</v>
      </c>
      <c r="B2015" s="83">
        <f>'data '!K2016</f>
        <v>484.4666522</v>
      </c>
      <c r="C2015" s="83">
        <f t="shared" si="1"/>
        <v>484.4666522</v>
      </c>
      <c r="D2015" s="83">
        <f>'data '!P2016</f>
        <v>2301.341589</v>
      </c>
      <c r="E2015" s="83">
        <f t="shared" si="3"/>
        <v>2301.341589</v>
      </c>
      <c r="F2015" s="83">
        <f>'data '!U2016</f>
        <v>0</v>
      </c>
      <c r="G2015" s="83">
        <f t="shared" si="2"/>
        <v>0</v>
      </c>
    </row>
    <row r="2016" ht="12.75" customHeight="1">
      <c r="A2016" s="78">
        <f>'data '!A2017</f>
        <v>41072</v>
      </c>
      <c r="B2016" s="83">
        <f>'data '!K2017</f>
        <v>484.4666522</v>
      </c>
      <c r="C2016" s="83">
        <f t="shared" si="1"/>
        <v>484.4666522</v>
      </c>
      <c r="D2016" s="83">
        <f>'data '!P2017</f>
        <v>0</v>
      </c>
      <c r="E2016" s="83">
        <f t="shared" si="3"/>
        <v>0</v>
      </c>
      <c r="F2016" s="83">
        <f>'data '!U2017</f>
        <v>0</v>
      </c>
      <c r="G2016" s="83">
        <f t="shared" si="2"/>
        <v>0</v>
      </c>
    </row>
    <row r="2017" ht="12.75" customHeight="1">
      <c r="A2017" s="78">
        <f>'data '!A2018</f>
        <v>41073</v>
      </c>
      <c r="B2017" s="83">
        <f>'data '!K2018</f>
        <v>484.4666522</v>
      </c>
      <c r="C2017" s="83">
        <f t="shared" si="1"/>
        <v>484.4666522</v>
      </c>
      <c r="D2017" s="83">
        <f>'data '!P2018</f>
        <v>0</v>
      </c>
      <c r="E2017" s="83">
        <f t="shared" si="3"/>
        <v>0</v>
      </c>
      <c r="F2017" s="83">
        <f>'data '!U2018</f>
        <v>0</v>
      </c>
      <c r="G2017" s="83">
        <f t="shared" si="2"/>
        <v>0</v>
      </c>
    </row>
    <row r="2018" ht="12.75" customHeight="1">
      <c r="A2018" s="78">
        <f>'data '!A2019</f>
        <v>41074</v>
      </c>
      <c r="B2018" s="83">
        <f>'data '!K2019</f>
        <v>484.4666522</v>
      </c>
      <c r="C2018" s="83">
        <f t="shared" si="1"/>
        <v>484.4666522</v>
      </c>
      <c r="D2018" s="83">
        <f>'data '!P2019</f>
        <v>0</v>
      </c>
      <c r="E2018" s="83">
        <f t="shared" si="3"/>
        <v>0</v>
      </c>
      <c r="F2018" s="83">
        <f>'data '!U2019</f>
        <v>0</v>
      </c>
      <c r="G2018" s="83">
        <f t="shared" si="2"/>
        <v>0</v>
      </c>
    </row>
    <row r="2019" ht="12.75" customHeight="1">
      <c r="A2019" s="78">
        <f>'data '!A2020</f>
        <v>41075</v>
      </c>
      <c r="B2019" s="83">
        <f>'data '!K2020</f>
        <v>484.4666522</v>
      </c>
      <c r="C2019" s="83">
        <f t="shared" si="1"/>
        <v>484.4666522</v>
      </c>
      <c r="D2019" s="83">
        <f>'data '!P2020</f>
        <v>0</v>
      </c>
      <c r="E2019" s="83">
        <f t="shared" si="3"/>
        <v>0</v>
      </c>
      <c r="F2019" s="83">
        <f>'data '!U2020</f>
        <v>0</v>
      </c>
      <c r="G2019" s="83">
        <f t="shared" si="2"/>
        <v>0</v>
      </c>
    </row>
    <row r="2020" ht="12.75" customHeight="1">
      <c r="A2020" s="78">
        <f>'data '!A2021</f>
        <v>41078</v>
      </c>
      <c r="B2020" s="83">
        <f>'data '!K2021</f>
        <v>484.4666522</v>
      </c>
      <c r="C2020" s="83">
        <f t="shared" si="1"/>
        <v>484.4666522</v>
      </c>
      <c r="D2020" s="83">
        <f>'data '!P2021</f>
        <v>2301.341589</v>
      </c>
      <c r="E2020" s="83">
        <f t="shared" si="3"/>
        <v>2301.341589</v>
      </c>
      <c r="F2020" s="83">
        <f>'data '!U2021</f>
        <v>0</v>
      </c>
      <c r="G2020" s="83">
        <f t="shared" si="2"/>
        <v>0</v>
      </c>
    </row>
    <row r="2021" ht="12.75" customHeight="1">
      <c r="A2021" s="78">
        <f>'data '!A2022</f>
        <v>41079</v>
      </c>
      <c r="B2021" s="83">
        <f>'data '!K2022</f>
        <v>484.4666522</v>
      </c>
      <c r="C2021" s="83">
        <f t="shared" si="1"/>
        <v>484.4666522</v>
      </c>
      <c r="D2021" s="83">
        <f>'data '!P2022</f>
        <v>0</v>
      </c>
      <c r="E2021" s="83">
        <f t="shared" si="3"/>
        <v>0</v>
      </c>
      <c r="F2021" s="83">
        <f>'data '!U2022</f>
        <v>0</v>
      </c>
      <c r="G2021" s="83">
        <f t="shared" si="2"/>
        <v>0</v>
      </c>
    </row>
    <row r="2022" ht="12.75" customHeight="1">
      <c r="A2022" s="78">
        <f>'data '!A2023</f>
        <v>41080</v>
      </c>
      <c r="B2022" s="83">
        <f>'data '!K2023</f>
        <v>484.4666522</v>
      </c>
      <c r="C2022" s="83">
        <f t="shared" si="1"/>
        <v>484.4666522</v>
      </c>
      <c r="D2022" s="83">
        <f>'data '!P2023</f>
        <v>0</v>
      </c>
      <c r="E2022" s="83">
        <f t="shared" si="3"/>
        <v>0</v>
      </c>
      <c r="F2022" s="83">
        <f>'data '!U2023</f>
        <v>0</v>
      </c>
      <c r="G2022" s="83">
        <f t="shared" si="2"/>
        <v>0</v>
      </c>
    </row>
    <row r="2023" ht="12.75" customHeight="1">
      <c r="A2023" s="78">
        <f>'data '!A2024</f>
        <v>41081</v>
      </c>
      <c r="B2023" s="83">
        <f>'data '!K2024</f>
        <v>484.4666522</v>
      </c>
      <c r="C2023" s="83">
        <f t="shared" si="1"/>
        <v>484.4666522</v>
      </c>
      <c r="D2023" s="83">
        <f>'data '!P2024</f>
        <v>0</v>
      </c>
      <c r="E2023" s="83">
        <f t="shared" si="3"/>
        <v>0</v>
      </c>
      <c r="F2023" s="83">
        <f>'data '!U2024</f>
        <v>0</v>
      </c>
      <c r="G2023" s="83">
        <f t="shared" si="2"/>
        <v>0</v>
      </c>
    </row>
    <row r="2024" ht="12.75" customHeight="1">
      <c r="A2024" s="78">
        <f>'data '!A2025</f>
        <v>41082</v>
      </c>
      <c r="B2024" s="83">
        <f>'data '!K2025</f>
        <v>484.4666522</v>
      </c>
      <c r="C2024" s="83">
        <f t="shared" si="1"/>
        <v>484.4666522</v>
      </c>
      <c r="D2024" s="83">
        <f>'data '!P2025</f>
        <v>0</v>
      </c>
      <c r="E2024" s="83">
        <f t="shared" si="3"/>
        <v>0</v>
      </c>
      <c r="F2024" s="83">
        <f>'data '!U2025</f>
        <v>0</v>
      </c>
      <c r="G2024" s="83">
        <f t="shared" si="2"/>
        <v>0</v>
      </c>
    </row>
    <row r="2025" ht="12.75" customHeight="1">
      <c r="A2025" s="78">
        <f>'data '!A2026</f>
        <v>41085</v>
      </c>
      <c r="B2025" s="83">
        <f>'data '!K2026</f>
        <v>484.4666522</v>
      </c>
      <c r="C2025" s="83">
        <f t="shared" si="1"/>
        <v>484.4666522</v>
      </c>
      <c r="D2025" s="83">
        <f>'data '!P2026</f>
        <v>2301.341589</v>
      </c>
      <c r="E2025" s="83">
        <f t="shared" si="3"/>
        <v>2301.341589</v>
      </c>
      <c r="F2025" s="83">
        <f>'data '!U2026</f>
        <v>0</v>
      </c>
      <c r="G2025" s="83">
        <f t="shared" si="2"/>
        <v>0</v>
      </c>
    </row>
    <row r="2026" ht="12.75" customHeight="1">
      <c r="A2026" s="78">
        <f>'data '!A2027</f>
        <v>41086</v>
      </c>
      <c r="B2026" s="83">
        <f>'data '!K2027</f>
        <v>484.4666522</v>
      </c>
      <c r="C2026" s="83">
        <f t="shared" si="1"/>
        <v>484.4666522</v>
      </c>
      <c r="D2026" s="83">
        <f>'data '!P2027</f>
        <v>0</v>
      </c>
      <c r="E2026" s="83">
        <f t="shared" si="3"/>
        <v>0</v>
      </c>
      <c r="F2026" s="83">
        <f>'data '!U2027</f>
        <v>0</v>
      </c>
      <c r="G2026" s="83">
        <f t="shared" si="2"/>
        <v>0</v>
      </c>
    </row>
    <row r="2027" ht="12.75" customHeight="1">
      <c r="A2027" s="78">
        <f>'data '!A2028</f>
        <v>41087</v>
      </c>
      <c r="B2027" s="83">
        <f>'data '!K2028</f>
        <v>484.4666522</v>
      </c>
      <c r="C2027" s="83">
        <f t="shared" si="1"/>
        <v>484.4666522</v>
      </c>
      <c r="D2027" s="83">
        <f>'data '!P2028</f>
        <v>0</v>
      </c>
      <c r="E2027" s="83">
        <f t="shared" si="3"/>
        <v>0</v>
      </c>
      <c r="F2027" s="83">
        <f>'data '!U2028</f>
        <v>0</v>
      </c>
      <c r="G2027" s="83">
        <f t="shared" si="2"/>
        <v>0</v>
      </c>
    </row>
    <row r="2028" ht="12.75" customHeight="1">
      <c r="A2028" s="78">
        <f>'data '!A2029</f>
        <v>41088</v>
      </c>
      <c r="B2028" s="83">
        <f>'data '!K2029</f>
        <v>484.4666522</v>
      </c>
      <c r="C2028" s="83">
        <f t="shared" si="1"/>
        <v>484.4666522</v>
      </c>
      <c r="D2028" s="83">
        <f>'data '!P2029</f>
        <v>0</v>
      </c>
      <c r="E2028" s="83">
        <f t="shared" si="3"/>
        <v>0</v>
      </c>
      <c r="F2028" s="83">
        <f>'data '!U2029</f>
        <v>0</v>
      </c>
      <c r="G2028" s="83">
        <f t="shared" si="2"/>
        <v>0</v>
      </c>
    </row>
    <row r="2029" ht="12.75" customHeight="1">
      <c r="A2029" s="78">
        <f>'data '!A2030</f>
        <v>41089</v>
      </c>
      <c r="B2029" s="83">
        <f>'data '!K2030</f>
        <v>484.4666522</v>
      </c>
      <c r="C2029" s="83">
        <f t="shared" si="1"/>
        <v>484.4666522</v>
      </c>
      <c r="D2029" s="83">
        <f>'data '!P2030</f>
        <v>0</v>
      </c>
      <c r="E2029" s="83">
        <f t="shared" si="3"/>
        <v>0</v>
      </c>
      <c r="F2029" s="83">
        <f>'data '!U2030</f>
        <v>0</v>
      </c>
      <c r="G2029" s="83">
        <f t="shared" si="2"/>
        <v>0</v>
      </c>
    </row>
    <row r="2030" ht="12.75" customHeight="1">
      <c r="A2030" s="78">
        <f>'data '!A2031</f>
        <v>41092</v>
      </c>
      <c r="B2030" s="83">
        <f>'data '!K2031</f>
        <v>484.4666522</v>
      </c>
      <c r="C2030" s="83">
        <f t="shared" si="1"/>
        <v>484.4666522</v>
      </c>
      <c r="D2030" s="83">
        <f>'data '!P2031</f>
        <v>2301.341589</v>
      </c>
      <c r="E2030" s="83">
        <f t="shared" si="3"/>
        <v>2301.341589</v>
      </c>
      <c r="F2030" s="83">
        <f>'data '!U2031</f>
        <v>10000</v>
      </c>
      <c r="G2030" s="83">
        <f t="shared" si="2"/>
        <v>10000</v>
      </c>
    </row>
    <row r="2031" ht="12.75" customHeight="1">
      <c r="A2031" s="78">
        <f>'data '!A2032</f>
        <v>41093</v>
      </c>
      <c r="B2031" s="83">
        <f>'data '!K2032</f>
        <v>484.4666522</v>
      </c>
      <c r="C2031" s="83">
        <f t="shared" si="1"/>
        <v>484.4666522</v>
      </c>
      <c r="D2031" s="83">
        <f>'data '!P2032</f>
        <v>0</v>
      </c>
      <c r="E2031" s="83">
        <f t="shared" si="3"/>
        <v>0</v>
      </c>
      <c r="F2031" s="83">
        <f>'data '!U2032</f>
        <v>0</v>
      </c>
      <c r="G2031" s="83">
        <f t="shared" si="2"/>
        <v>0</v>
      </c>
    </row>
    <row r="2032" ht="12.75" customHeight="1">
      <c r="A2032" s="78">
        <f>'data '!A2033</f>
        <v>41094</v>
      </c>
      <c r="B2032" s="83">
        <f>'data '!K2033</f>
        <v>484.4666522</v>
      </c>
      <c r="C2032" s="83">
        <f t="shared" si="1"/>
        <v>484.4666522</v>
      </c>
      <c r="D2032" s="83">
        <f>'data '!P2033</f>
        <v>0</v>
      </c>
      <c r="E2032" s="83">
        <f t="shared" si="3"/>
        <v>0</v>
      </c>
      <c r="F2032" s="83">
        <f>'data '!U2033</f>
        <v>0</v>
      </c>
      <c r="G2032" s="83">
        <f t="shared" si="2"/>
        <v>0</v>
      </c>
    </row>
    <row r="2033" ht="12.75" customHeight="1">
      <c r="A2033" s="78">
        <f>'data '!A2034</f>
        <v>41095</v>
      </c>
      <c r="B2033" s="83">
        <f>'data '!K2034</f>
        <v>484.4666522</v>
      </c>
      <c r="C2033" s="83">
        <f t="shared" si="1"/>
        <v>484.4666522</v>
      </c>
      <c r="D2033" s="83">
        <f>'data '!P2034</f>
        <v>0</v>
      </c>
      <c r="E2033" s="83">
        <f t="shared" si="3"/>
        <v>0</v>
      </c>
      <c r="F2033" s="83">
        <f>'data '!U2034</f>
        <v>0</v>
      </c>
      <c r="G2033" s="83">
        <f t="shared" si="2"/>
        <v>0</v>
      </c>
    </row>
    <row r="2034" ht="12.75" customHeight="1">
      <c r="A2034" s="78">
        <f>'data '!A2035</f>
        <v>41096</v>
      </c>
      <c r="B2034" s="83">
        <f>'data '!K2035</f>
        <v>484.4666522</v>
      </c>
      <c r="C2034" s="83">
        <f t="shared" si="1"/>
        <v>484.4666522</v>
      </c>
      <c r="D2034" s="83">
        <f>'data '!P2035</f>
        <v>0</v>
      </c>
      <c r="E2034" s="83">
        <f t="shared" si="3"/>
        <v>0</v>
      </c>
      <c r="F2034" s="83">
        <f>'data '!U2035</f>
        <v>0</v>
      </c>
      <c r="G2034" s="83">
        <f t="shared" si="2"/>
        <v>0</v>
      </c>
    </row>
    <row r="2035" ht="12.75" customHeight="1">
      <c r="A2035" s="78">
        <f>'data '!A2036</f>
        <v>41099</v>
      </c>
      <c r="B2035" s="83">
        <f>'data '!K2036</f>
        <v>484.4666522</v>
      </c>
      <c r="C2035" s="83">
        <f t="shared" si="1"/>
        <v>484.4666522</v>
      </c>
      <c r="D2035" s="83">
        <f>'data '!P2036</f>
        <v>2301.341589</v>
      </c>
      <c r="E2035" s="83">
        <f t="shared" si="3"/>
        <v>2301.341589</v>
      </c>
      <c r="F2035" s="83">
        <f>'data '!U2036</f>
        <v>0</v>
      </c>
      <c r="G2035" s="83">
        <f t="shared" si="2"/>
        <v>0</v>
      </c>
    </row>
    <row r="2036" ht="12.75" customHeight="1">
      <c r="A2036" s="78">
        <f>'data '!A2037</f>
        <v>41100</v>
      </c>
      <c r="B2036" s="83">
        <f>'data '!K2037</f>
        <v>484.4666522</v>
      </c>
      <c r="C2036" s="83">
        <f t="shared" si="1"/>
        <v>484.4666522</v>
      </c>
      <c r="D2036" s="83">
        <f>'data '!P2037</f>
        <v>0</v>
      </c>
      <c r="E2036" s="83">
        <f t="shared" si="3"/>
        <v>0</v>
      </c>
      <c r="F2036" s="83">
        <f>'data '!U2037</f>
        <v>0</v>
      </c>
      <c r="G2036" s="83">
        <f t="shared" si="2"/>
        <v>0</v>
      </c>
    </row>
    <row r="2037" ht="12.75" customHeight="1">
      <c r="A2037" s="78">
        <f>'data '!A2038</f>
        <v>41101</v>
      </c>
      <c r="B2037" s="83">
        <f>'data '!K2038</f>
        <v>484.4666522</v>
      </c>
      <c r="C2037" s="83">
        <f t="shared" si="1"/>
        <v>484.4666522</v>
      </c>
      <c r="D2037" s="83">
        <f>'data '!P2038</f>
        <v>0</v>
      </c>
      <c r="E2037" s="83">
        <f t="shared" si="3"/>
        <v>0</v>
      </c>
      <c r="F2037" s="83">
        <f>'data '!U2038</f>
        <v>0</v>
      </c>
      <c r="G2037" s="83">
        <f t="shared" si="2"/>
        <v>0</v>
      </c>
    </row>
    <row r="2038" ht="12.75" customHeight="1">
      <c r="A2038" s="78">
        <f>'data '!A2039</f>
        <v>41102</v>
      </c>
      <c r="B2038" s="83">
        <f>'data '!K2039</f>
        <v>484.4666522</v>
      </c>
      <c r="C2038" s="83">
        <f t="shared" si="1"/>
        <v>484.4666522</v>
      </c>
      <c r="D2038" s="83">
        <f>'data '!P2039</f>
        <v>0</v>
      </c>
      <c r="E2038" s="83">
        <f t="shared" si="3"/>
        <v>0</v>
      </c>
      <c r="F2038" s="83">
        <f>'data '!U2039</f>
        <v>0</v>
      </c>
      <c r="G2038" s="83">
        <f t="shared" si="2"/>
        <v>0</v>
      </c>
    </row>
    <row r="2039" ht="12.75" customHeight="1">
      <c r="A2039" s="78">
        <f>'data '!A2040</f>
        <v>41103</v>
      </c>
      <c r="B2039" s="83">
        <f>'data '!K2040</f>
        <v>484.4666522</v>
      </c>
      <c r="C2039" s="83">
        <f t="shared" si="1"/>
        <v>484.4666522</v>
      </c>
      <c r="D2039" s="83">
        <f>'data '!P2040</f>
        <v>0</v>
      </c>
      <c r="E2039" s="83">
        <f t="shared" si="3"/>
        <v>0</v>
      </c>
      <c r="F2039" s="83">
        <f>'data '!U2040</f>
        <v>0</v>
      </c>
      <c r="G2039" s="83">
        <f t="shared" si="2"/>
        <v>0</v>
      </c>
    </row>
    <row r="2040" ht="12.75" customHeight="1">
      <c r="A2040" s="78">
        <f>'data '!A2041</f>
        <v>41106</v>
      </c>
      <c r="B2040" s="83">
        <f>'data '!K2041</f>
        <v>484.4666522</v>
      </c>
      <c r="C2040" s="83">
        <f t="shared" si="1"/>
        <v>484.4666522</v>
      </c>
      <c r="D2040" s="83">
        <f>'data '!P2041</f>
        <v>2301.341589</v>
      </c>
      <c r="E2040" s="83">
        <f t="shared" si="3"/>
        <v>2301.341589</v>
      </c>
      <c r="F2040" s="83">
        <f>'data '!U2041</f>
        <v>0</v>
      </c>
      <c r="G2040" s="83">
        <f t="shared" si="2"/>
        <v>0</v>
      </c>
    </row>
    <row r="2041" ht="12.75" customHeight="1">
      <c r="A2041" s="78">
        <f>'data '!A2042</f>
        <v>41107</v>
      </c>
      <c r="B2041" s="83">
        <f>'data '!K2042</f>
        <v>484.4666522</v>
      </c>
      <c r="C2041" s="83">
        <f t="shared" si="1"/>
        <v>484.4666522</v>
      </c>
      <c r="D2041" s="83">
        <f>'data '!P2042</f>
        <v>0</v>
      </c>
      <c r="E2041" s="83">
        <f t="shared" si="3"/>
        <v>0</v>
      </c>
      <c r="F2041" s="83">
        <f>'data '!U2042</f>
        <v>0</v>
      </c>
      <c r="G2041" s="83">
        <f t="shared" si="2"/>
        <v>0</v>
      </c>
    </row>
    <row r="2042" ht="12.75" customHeight="1">
      <c r="A2042" s="78">
        <f>'data '!A2043</f>
        <v>41108</v>
      </c>
      <c r="B2042" s="83">
        <f>'data '!K2043</f>
        <v>484.4666522</v>
      </c>
      <c r="C2042" s="83">
        <f t="shared" si="1"/>
        <v>484.4666522</v>
      </c>
      <c r="D2042" s="83">
        <f>'data '!P2043</f>
        <v>0</v>
      </c>
      <c r="E2042" s="83">
        <f t="shared" si="3"/>
        <v>0</v>
      </c>
      <c r="F2042" s="83">
        <f>'data '!U2043</f>
        <v>0</v>
      </c>
      <c r="G2042" s="83">
        <f t="shared" si="2"/>
        <v>0</v>
      </c>
    </row>
    <row r="2043" ht="12.75" customHeight="1">
      <c r="A2043" s="78">
        <f>'data '!A2044</f>
        <v>41109</v>
      </c>
      <c r="B2043" s="83">
        <f>'data '!K2044</f>
        <v>484.4666522</v>
      </c>
      <c r="C2043" s="83">
        <f t="shared" si="1"/>
        <v>484.4666522</v>
      </c>
      <c r="D2043" s="83">
        <f>'data '!P2044</f>
        <v>0</v>
      </c>
      <c r="E2043" s="83">
        <f t="shared" si="3"/>
        <v>0</v>
      </c>
      <c r="F2043" s="83">
        <f>'data '!U2044</f>
        <v>0</v>
      </c>
      <c r="G2043" s="83">
        <f t="shared" si="2"/>
        <v>0</v>
      </c>
    </row>
    <row r="2044" ht="12.75" customHeight="1">
      <c r="A2044" s="78">
        <f>'data '!A2045</f>
        <v>41110</v>
      </c>
      <c r="B2044" s="83">
        <f>'data '!K2045</f>
        <v>484.4666522</v>
      </c>
      <c r="C2044" s="83">
        <f t="shared" si="1"/>
        <v>484.4666522</v>
      </c>
      <c r="D2044" s="83">
        <f>'data '!P2045</f>
        <v>0</v>
      </c>
      <c r="E2044" s="83">
        <f t="shared" si="3"/>
        <v>0</v>
      </c>
      <c r="F2044" s="83">
        <f>'data '!U2045</f>
        <v>0</v>
      </c>
      <c r="G2044" s="83">
        <f t="shared" si="2"/>
        <v>0</v>
      </c>
    </row>
    <row r="2045" ht="12.75" customHeight="1">
      <c r="A2045" s="78">
        <f>'data '!A2046</f>
        <v>41113</v>
      </c>
      <c r="B2045" s="83">
        <f>'data '!K2046</f>
        <v>484.4666522</v>
      </c>
      <c r="C2045" s="83">
        <f t="shared" si="1"/>
        <v>484.4666522</v>
      </c>
      <c r="D2045" s="83">
        <f>'data '!P2046</f>
        <v>2301.341589</v>
      </c>
      <c r="E2045" s="83">
        <f t="shared" si="3"/>
        <v>2301.341589</v>
      </c>
      <c r="F2045" s="83">
        <f>'data '!U2046</f>
        <v>0</v>
      </c>
      <c r="G2045" s="83">
        <f t="shared" si="2"/>
        <v>0</v>
      </c>
    </row>
    <row r="2046" ht="12.75" customHeight="1">
      <c r="A2046" s="78">
        <f>'data '!A2047</f>
        <v>41114</v>
      </c>
      <c r="B2046" s="83">
        <f>'data '!K2047</f>
        <v>484.4666522</v>
      </c>
      <c r="C2046" s="83">
        <f t="shared" si="1"/>
        <v>484.4666522</v>
      </c>
      <c r="D2046" s="83">
        <f>'data '!P2047</f>
        <v>0</v>
      </c>
      <c r="E2046" s="83">
        <f t="shared" si="3"/>
        <v>0</v>
      </c>
      <c r="F2046" s="83">
        <f>'data '!U2047</f>
        <v>0</v>
      </c>
      <c r="G2046" s="83">
        <f t="shared" si="2"/>
        <v>0</v>
      </c>
    </row>
    <row r="2047" ht="12.75" customHeight="1">
      <c r="A2047" s="78">
        <f>'data '!A2048</f>
        <v>41115</v>
      </c>
      <c r="B2047" s="83">
        <f>'data '!K2048</f>
        <v>484.4666522</v>
      </c>
      <c r="C2047" s="83">
        <f t="shared" si="1"/>
        <v>484.4666522</v>
      </c>
      <c r="D2047" s="83">
        <f>'data '!P2048</f>
        <v>0</v>
      </c>
      <c r="E2047" s="83">
        <f t="shared" si="3"/>
        <v>0</v>
      </c>
      <c r="F2047" s="83">
        <f>'data '!U2048</f>
        <v>0</v>
      </c>
      <c r="G2047" s="83">
        <f t="shared" si="2"/>
        <v>0</v>
      </c>
    </row>
    <row r="2048" ht="12.75" customHeight="1">
      <c r="A2048" s="78">
        <f>'data '!A2049</f>
        <v>41116</v>
      </c>
      <c r="B2048" s="83">
        <f>'data '!K2049</f>
        <v>484.4666522</v>
      </c>
      <c r="C2048" s="83">
        <f t="shared" si="1"/>
        <v>484.4666522</v>
      </c>
      <c r="D2048" s="83">
        <f>'data '!P2049</f>
        <v>0</v>
      </c>
      <c r="E2048" s="83">
        <f t="shared" si="3"/>
        <v>0</v>
      </c>
      <c r="F2048" s="83">
        <f>'data '!U2049</f>
        <v>0</v>
      </c>
      <c r="G2048" s="83">
        <f t="shared" si="2"/>
        <v>0</v>
      </c>
    </row>
    <row r="2049" ht="12.75" customHeight="1">
      <c r="A2049" s="78">
        <f>'data '!A2050</f>
        <v>41117</v>
      </c>
      <c r="B2049" s="83">
        <f>'data '!K2050</f>
        <v>484.4666522</v>
      </c>
      <c r="C2049" s="83">
        <f t="shared" si="1"/>
        <v>484.4666522</v>
      </c>
      <c r="D2049" s="83">
        <f>'data '!P2050</f>
        <v>0</v>
      </c>
      <c r="E2049" s="83">
        <f t="shared" si="3"/>
        <v>0</v>
      </c>
      <c r="F2049" s="83">
        <f>'data '!U2050</f>
        <v>0</v>
      </c>
      <c r="G2049" s="83">
        <f t="shared" si="2"/>
        <v>0</v>
      </c>
    </row>
    <row r="2050" ht="12.75" customHeight="1">
      <c r="A2050" s="78">
        <f>'data '!A2051</f>
        <v>41120</v>
      </c>
      <c r="B2050" s="83">
        <f>'data '!K2051</f>
        <v>484.4666522</v>
      </c>
      <c r="C2050" s="83">
        <f t="shared" si="1"/>
        <v>484.4666522</v>
      </c>
      <c r="D2050" s="83">
        <f>'data '!P2051</f>
        <v>2301.341589</v>
      </c>
      <c r="E2050" s="83">
        <f t="shared" si="3"/>
        <v>2301.341589</v>
      </c>
      <c r="F2050" s="83">
        <f>'data '!U2051</f>
        <v>0</v>
      </c>
      <c r="G2050" s="83">
        <f t="shared" si="2"/>
        <v>0</v>
      </c>
    </row>
    <row r="2051" ht="12.75" customHeight="1">
      <c r="A2051" s="78">
        <f>'data '!A2052</f>
        <v>41121</v>
      </c>
      <c r="B2051" s="83">
        <f>'data '!K2052</f>
        <v>484.4666522</v>
      </c>
      <c r="C2051" s="83">
        <f t="shared" si="1"/>
        <v>484.4666522</v>
      </c>
      <c r="D2051" s="83">
        <f>'data '!P2052</f>
        <v>0</v>
      </c>
      <c r="E2051" s="83">
        <f t="shared" si="3"/>
        <v>0</v>
      </c>
      <c r="F2051" s="83">
        <f>'data '!U2052</f>
        <v>0</v>
      </c>
      <c r="G2051" s="83">
        <f t="shared" si="2"/>
        <v>0</v>
      </c>
    </row>
    <row r="2052" ht="12.75" customHeight="1">
      <c r="A2052" s="78">
        <f>'data '!A2053</f>
        <v>41122</v>
      </c>
      <c r="B2052" s="83">
        <f>'data '!K2053</f>
        <v>484.4666522</v>
      </c>
      <c r="C2052" s="83">
        <f t="shared" si="1"/>
        <v>484.4666522</v>
      </c>
      <c r="D2052" s="83">
        <f>'data '!P2053</f>
        <v>0</v>
      </c>
      <c r="E2052" s="83">
        <f t="shared" si="3"/>
        <v>0</v>
      </c>
      <c r="F2052" s="83">
        <f>'data '!U2053</f>
        <v>10000</v>
      </c>
      <c r="G2052" s="83">
        <f t="shared" si="2"/>
        <v>10000</v>
      </c>
    </row>
    <row r="2053" ht="12.75" customHeight="1">
      <c r="A2053" s="78">
        <f>'data '!A2054</f>
        <v>41123</v>
      </c>
      <c r="B2053" s="83">
        <f>'data '!K2054</f>
        <v>484.4666522</v>
      </c>
      <c r="C2053" s="83">
        <f t="shared" si="1"/>
        <v>484.4666522</v>
      </c>
      <c r="D2053" s="83">
        <f>'data '!P2054</f>
        <v>0</v>
      </c>
      <c r="E2053" s="83">
        <f t="shared" si="3"/>
        <v>0</v>
      </c>
      <c r="F2053" s="83">
        <f>'data '!U2054</f>
        <v>0</v>
      </c>
      <c r="G2053" s="83">
        <f t="shared" si="2"/>
        <v>0</v>
      </c>
    </row>
    <row r="2054" ht="12.75" customHeight="1">
      <c r="A2054" s="78">
        <f>'data '!A2055</f>
        <v>41124</v>
      </c>
      <c r="B2054" s="83">
        <f>'data '!K2055</f>
        <v>484.4666522</v>
      </c>
      <c r="C2054" s="83">
        <f t="shared" si="1"/>
        <v>484.4666522</v>
      </c>
      <c r="D2054" s="83">
        <f>'data '!P2055</f>
        <v>0</v>
      </c>
      <c r="E2054" s="83">
        <f t="shared" si="3"/>
        <v>0</v>
      </c>
      <c r="F2054" s="83">
        <f>'data '!U2055</f>
        <v>0</v>
      </c>
      <c r="G2054" s="83">
        <f t="shared" si="2"/>
        <v>0</v>
      </c>
    </row>
    <row r="2055" ht="12.75" customHeight="1">
      <c r="A2055" s="78">
        <f>'data '!A2056</f>
        <v>41127</v>
      </c>
      <c r="B2055" s="83">
        <f>'data '!K2056</f>
        <v>484.4666522</v>
      </c>
      <c r="C2055" s="83">
        <f t="shared" si="1"/>
        <v>484.4666522</v>
      </c>
      <c r="D2055" s="83">
        <f>'data '!P2056</f>
        <v>2301.341589</v>
      </c>
      <c r="E2055" s="83">
        <f t="shared" si="3"/>
        <v>2301.341589</v>
      </c>
      <c r="F2055" s="83">
        <f>'data '!U2056</f>
        <v>0</v>
      </c>
      <c r="G2055" s="83">
        <f t="shared" si="2"/>
        <v>0</v>
      </c>
    </row>
    <row r="2056" ht="12.75" customHeight="1">
      <c r="A2056" s="78">
        <f>'data '!A2057</f>
        <v>41128</v>
      </c>
      <c r="B2056" s="83">
        <f>'data '!K2057</f>
        <v>484.4666522</v>
      </c>
      <c r="C2056" s="83">
        <f t="shared" si="1"/>
        <v>484.4666522</v>
      </c>
      <c r="D2056" s="83">
        <f>'data '!P2057</f>
        <v>0</v>
      </c>
      <c r="E2056" s="83">
        <f t="shared" si="3"/>
        <v>0</v>
      </c>
      <c r="F2056" s="83">
        <f>'data '!U2057</f>
        <v>0</v>
      </c>
      <c r="G2056" s="83">
        <f t="shared" si="2"/>
        <v>0</v>
      </c>
    </row>
    <row r="2057" ht="12.75" customHeight="1">
      <c r="A2057" s="78">
        <f>'data '!A2058</f>
        <v>41129</v>
      </c>
      <c r="B2057" s="83">
        <f>'data '!K2058</f>
        <v>484.4666522</v>
      </c>
      <c r="C2057" s="83">
        <f t="shared" si="1"/>
        <v>484.4666522</v>
      </c>
      <c r="D2057" s="83">
        <f>'data '!P2058</f>
        <v>0</v>
      </c>
      <c r="E2057" s="83">
        <f t="shared" si="3"/>
        <v>0</v>
      </c>
      <c r="F2057" s="83">
        <f>'data '!U2058</f>
        <v>0</v>
      </c>
      <c r="G2057" s="83">
        <f t="shared" si="2"/>
        <v>0</v>
      </c>
    </row>
    <row r="2058" ht="12.75" customHeight="1">
      <c r="A2058" s="78">
        <f>'data '!A2059</f>
        <v>41130</v>
      </c>
      <c r="B2058" s="83">
        <f>'data '!K2059</f>
        <v>484.4666522</v>
      </c>
      <c r="C2058" s="83">
        <f t="shared" si="1"/>
        <v>484.4666522</v>
      </c>
      <c r="D2058" s="83">
        <f>'data '!P2059</f>
        <v>0</v>
      </c>
      <c r="E2058" s="83">
        <f t="shared" si="3"/>
        <v>0</v>
      </c>
      <c r="F2058" s="83">
        <f>'data '!U2059</f>
        <v>0</v>
      </c>
      <c r="G2058" s="83">
        <f t="shared" si="2"/>
        <v>0</v>
      </c>
    </row>
    <row r="2059" ht="12.75" customHeight="1">
      <c r="A2059" s="78">
        <f>'data '!A2060</f>
        <v>41131</v>
      </c>
      <c r="B2059" s="83">
        <f>'data '!K2060</f>
        <v>484.4666522</v>
      </c>
      <c r="C2059" s="83">
        <f t="shared" si="1"/>
        <v>484.4666522</v>
      </c>
      <c r="D2059" s="83">
        <f>'data '!P2060</f>
        <v>0</v>
      </c>
      <c r="E2059" s="83">
        <f t="shared" si="3"/>
        <v>0</v>
      </c>
      <c r="F2059" s="83">
        <f>'data '!U2060</f>
        <v>0</v>
      </c>
      <c r="G2059" s="83">
        <f t="shared" si="2"/>
        <v>0</v>
      </c>
    </row>
    <row r="2060" ht="12.75" customHeight="1">
      <c r="A2060" s="78">
        <f>'data '!A2061</f>
        <v>41134</v>
      </c>
      <c r="B2060" s="83">
        <f>'data '!K2061</f>
        <v>484.4666522</v>
      </c>
      <c r="C2060" s="83">
        <f t="shared" si="1"/>
        <v>484.4666522</v>
      </c>
      <c r="D2060" s="83">
        <f>'data '!P2061</f>
        <v>2301.341589</v>
      </c>
      <c r="E2060" s="83">
        <f t="shared" si="3"/>
        <v>2301.341589</v>
      </c>
      <c r="F2060" s="83">
        <f>'data '!U2061</f>
        <v>0</v>
      </c>
      <c r="G2060" s="83">
        <f t="shared" si="2"/>
        <v>0</v>
      </c>
    </row>
    <row r="2061" ht="12.75" customHeight="1">
      <c r="A2061" s="78">
        <f>'data '!A2062</f>
        <v>41135</v>
      </c>
      <c r="B2061" s="83">
        <f>'data '!K2062</f>
        <v>484.4666522</v>
      </c>
      <c r="C2061" s="83">
        <f t="shared" si="1"/>
        <v>484.4666522</v>
      </c>
      <c r="D2061" s="83">
        <f>'data '!P2062</f>
        <v>0</v>
      </c>
      <c r="E2061" s="83">
        <f t="shared" si="3"/>
        <v>0</v>
      </c>
      <c r="F2061" s="83">
        <f>'data '!U2062</f>
        <v>0</v>
      </c>
      <c r="G2061" s="83">
        <f t="shared" si="2"/>
        <v>0</v>
      </c>
    </row>
    <row r="2062" ht="12.75" customHeight="1">
      <c r="A2062" s="78">
        <f>'data '!A2063</f>
        <v>41137</v>
      </c>
      <c r="B2062" s="83">
        <f>'data '!K2063</f>
        <v>484.4666522</v>
      </c>
      <c r="C2062" s="83">
        <f t="shared" si="1"/>
        <v>484.4666522</v>
      </c>
      <c r="D2062" s="83">
        <f>'data '!P2063</f>
        <v>0</v>
      </c>
      <c r="E2062" s="83">
        <f t="shared" si="3"/>
        <v>0</v>
      </c>
      <c r="F2062" s="83">
        <f>'data '!U2063</f>
        <v>0</v>
      </c>
      <c r="G2062" s="83">
        <f t="shared" si="2"/>
        <v>0</v>
      </c>
    </row>
    <row r="2063" ht="12.75" customHeight="1">
      <c r="A2063" s="78">
        <f>'data '!A2064</f>
        <v>41138</v>
      </c>
      <c r="B2063" s="83">
        <f>'data '!K2064</f>
        <v>484.4666522</v>
      </c>
      <c r="C2063" s="83">
        <f t="shared" si="1"/>
        <v>484.4666522</v>
      </c>
      <c r="D2063" s="83">
        <f>'data '!P2064</f>
        <v>0</v>
      </c>
      <c r="E2063" s="83">
        <f t="shared" si="3"/>
        <v>0</v>
      </c>
      <c r="F2063" s="83">
        <f>'data '!U2064</f>
        <v>0</v>
      </c>
      <c r="G2063" s="83">
        <f t="shared" si="2"/>
        <v>0</v>
      </c>
    </row>
    <row r="2064" ht="12.75" customHeight="1">
      <c r="A2064" s="78">
        <f>'data '!A2065</f>
        <v>41142</v>
      </c>
      <c r="B2064" s="83">
        <f>'data '!K2065</f>
        <v>484.4666522</v>
      </c>
      <c r="C2064" s="83">
        <f t="shared" si="1"/>
        <v>484.4666522</v>
      </c>
      <c r="D2064" s="83">
        <f>'data '!P2065</f>
        <v>2301.341589</v>
      </c>
      <c r="E2064" s="83">
        <f t="shared" si="3"/>
        <v>2301.341589</v>
      </c>
      <c r="F2064" s="83">
        <f>'data '!U2065</f>
        <v>0</v>
      </c>
      <c r="G2064" s="83">
        <f t="shared" si="2"/>
        <v>0</v>
      </c>
    </row>
    <row r="2065" ht="12.75" customHeight="1">
      <c r="A2065" s="78">
        <f>'data '!A2066</f>
        <v>41143</v>
      </c>
      <c r="B2065" s="83">
        <f>'data '!K2066</f>
        <v>484.4666522</v>
      </c>
      <c r="C2065" s="83">
        <f t="shared" si="1"/>
        <v>484.4666522</v>
      </c>
      <c r="D2065" s="83">
        <f>'data '!P2066</f>
        <v>0</v>
      </c>
      <c r="E2065" s="83">
        <f t="shared" si="3"/>
        <v>0</v>
      </c>
      <c r="F2065" s="83">
        <f>'data '!U2066</f>
        <v>0</v>
      </c>
      <c r="G2065" s="83">
        <f t="shared" si="2"/>
        <v>0</v>
      </c>
    </row>
    <row r="2066" ht="12.75" customHeight="1">
      <c r="A2066" s="78">
        <f>'data '!A2067</f>
        <v>41144</v>
      </c>
      <c r="B2066" s="83">
        <f>'data '!K2067</f>
        <v>484.4666522</v>
      </c>
      <c r="C2066" s="83">
        <f t="shared" si="1"/>
        <v>484.4666522</v>
      </c>
      <c r="D2066" s="83">
        <f>'data '!P2067</f>
        <v>0</v>
      </c>
      <c r="E2066" s="83">
        <f t="shared" si="3"/>
        <v>0</v>
      </c>
      <c r="F2066" s="83">
        <f>'data '!U2067</f>
        <v>0</v>
      </c>
      <c r="G2066" s="83">
        <f t="shared" si="2"/>
        <v>0</v>
      </c>
    </row>
    <row r="2067" ht="12.75" customHeight="1">
      <c r="A2067" s="78">
        <f>'data '!A2068</f>
        <v>41145</v>
      </c>
      <c r="B2067" s="83">
        <f>'data '!K2068</f>
        <v>484.4666522</v>
      </c>
      <c r="C2067" s="83">
        <f t="shared" si="1"/>
        <v>484.4666522</v>
      </c>
      <c r="D2067" s="83">
        <f>'data '!P2068</f>
        <v>0</v>
      </c>
      <c r="E2067" s="83">
        <f t="shared" si="3"/>
        <v>0</v>
      </c>
      <c r="F2067" s="83">
        <f>'data '!U2068</f>
        <v>0</v>
      </c>
      <c r="G2067" s="83">
        <f t="shared" si="2"/>
        <v>0</v>
      </c>
    </row>
    <row r="2068" ht="12.75" customHeight="1">
      <c r="A2068" s="78">
        <f>'data '!A2069</f>
        <v>41148</v>
      </c>
      <c r="B2068" s="83">
        <f>'data '!K2069</f>
        <v>484.4666522</v>
      </c>
      <c r="C2068" s="83">
        <f t="shared" si="1"/>
        <v>484.4666522</v>
      </c>
      <c r="D2068" s="83">
        <f>'data '!P2069</f>
        <v>2301.341589</v>
      </c>
      <c r="E2068" s="83">
        <f t="shared" si="3"/>
        <v>2301.341589</v>
      </c>
      <c r="F2068" s="83">
        <f>'data '!U2069</f>
        <v>0</v>
      </c>
      <c r="G2068" s="83">
        <f t="shared" si="2"/>
        <v>0</v>
      </c>
    </row>
    <row r="2069" ht="12.75" customHeight="1">
      <c r="A2069" s="78">
        <f>'data '!A2070</f>
        <v>41149</v>
      </c>
      <c r="B2069" s="83">
        <f>'data '!K2070</f>
        <v>484.4666522</v>
      </c>
      <c r="C2069" s="83">
        <f t="shared" si="1"/>
        <v>484.4666522</v>
      </c>
      <c r="D2069" s="83">
        <f>'data '!P2070</f>
        <v>0</v>
      </c>
      <c r="E2069" s="83">
        <f t="shared" si="3"/>
        <v>0</v>
      </c>
      <c r="F2069" s="83">
        <f>'data '!U2070</f>
        <v>0</v>
      </c>
      <c r="G2069" s="83">
        <f t="shared" si="2"/>
        <v>0</v>
      </c>
    </row>
    <row r="2070" ht="12.75" customHeight="1">
      <c r="A2070" s="78">
        <f>'data '!A2071</f>
        <v>41150</v>
      </c>
      <c r="B2070" s="83">
        <f>'data '!K2071</f>
        <v>484.4666522</v>
      </c>
      <c r="C2070" s="83">
        <f t="shared" si="1"/>
        <v>484.4666522</v>
      </c>
      <c r="D2070" s="83">
        <f>'data '!P2071</f>
        <v>0</v>
      </c>
      <c r="E2070" s="83">
        <f t="shared" si="3"/>
        <v>0</v>
      </c>
      <c r="F2070" s="83">
        <f>'data '!U2071</f>
        <v>0</v>
      </c>
      <c r="G2070" s="83">
        <f t="shared" si="2"/>
        <v>0</v>
      </c>
    </row>
    <row r="2071" ht="12.75" customHeight="1">
      <c r="A2071" s="78">
        <f>'data '!A2072</f>
        <v>41151</v>
      </c>
      <c r="B2071" s="83">
        <f>'data '!K2072</f>
        <v>484.4666522</v>
      </c>
      <c r="C2071" s="83">
        <f t="shared" si="1"/>
        <v>484.4666522</v>
      </c>
      <c r="D2071" s="83">
        <f>'data '!P2072</f>
        <v>0</v>
      </c>
      <c r="E2071" s="83">
        <f t="shared" si="3"/>
        <v>0</v>
      </c>
      <c r="F2071" s="83">
        <f>'data '!U2072</f>
        <v>0</v>
      </c>
      <c r="G2071" s="83">
        <f t="shared" si="2"/>
        <v>0</v>
      </c>
    </row>
    <row r="2072" ht="12.75" customHeight="1">
      <c r="A2072" s="78">
        <f>'data '!A2073</f>
        <v>41152</v>
      </c>
      <c r="B2072" s="83">
        <f>'data '!K2073</f>
        <v>484.4666522</v>
      </c>
      <c r="C2072" s="83">
        <f t="shared" si="1"/>
        <v>484.4666522</v>
      </c>
      <c r="D2072" s="83">
        <f>'data '!P2073</f>
        <v>0</v>
      </c>
      <c r="E2072" s="83">
        <f t="shared" si="3"/>
        <v>0</v>
      </c>
      <c r="F2072" s="83">
        <f>'data '!U2073</f>
        <v>0</v>
      </c>
      <c r="G2072" s="83">
        <f t="shared" si="2"/>
        <v>0</v>
      </c>
    </row>
    <row r="2073" ht="12.75" customHeight="1">
      <c r="A2073" s="78">
        <f>'data '!A2074</f>
        <v>41155</v>
      </c>
      <c r="B2073" s="83">
        <f>'data '!K2074</f>
        <v>484.4666522</v>
      </c>
      <c r="C2073" s="83">
        <f t="shared" si="1"/>
        <v>484.4666522</v>
      </c>
      <c r="D2073" s="83">
        <f>'data '!P2074</f>
        <v>2301.341589</v>
      </c>
      <c r="E2073" s="83">
        <f t="shared" si="3"/>
        <v>2301.341589</v>
      </c>
      <c r="F2073" s="83">
        <f>'data '!U2074</f>
        <v>10000</v>
      </c>
      <c r="G2073" s="83">
        <f t="shared" si="2"/>
        <v>10000</v>
      </c>
    </row>
    <row r="2074" ht="12.75" customHeight="1">
      <c r="A2074" s="78">
        <f>'data '!A2075</f>
        <v>41156</v>
      </c>
      <c r="B2074" s="83">
        <f>'data '!K2075</f>
        <v>484.4666522</v>
      </c>
      <c r="C2074" s="83">
        <f t="shared" si="1"/>
        <v>484.4666522</v>
      </c>
      <c r="D2074" s="83">
        <f>'data '!P2075</f>
        <v>0</v>
      </c>
      <c r="E2074" s="83">
        <f t="shared" si="3"/>
        <v>0</v>
      </c>
      <c r="F2074" s="83">
        <f>'data '!U2075</f>
        <v>0</v>
      </c>
      <c r="G2074" s="83">
        <f t="shared" si="2"/>
        <v>0</v>
      </c>
    </row>
    <row r="2075" ht="12.75" customHeight="1">
      <c r="A2075" s="78">
        <f>'data '!A2076</f>
        <v>41157</v>
      </c>
      <c r="B2075" s="83">
        <f>'data '!K2076</f>
        <v>484.4666522</v>
      </c>
      <c r="C2075" s="83">
        <f t="shared" si="1"/>
        <v>484.4666522</v>
      </c>
      <c r="D2075" s="83">
        <f>'data '!P2076</f>
        <v>0</v>
      </c>
      <c r="E2075" s="83">
        <f t="shared" si="3"/>
        <v>0</v>
      </c>
      <c r="F2075" s="83">
        <f>'data '!U2076</f>
        <v>0</v>
      </c>
      <c r="G2075" s="83">
        <f t="shared" si="2"/>
        <v>0</v>
      </c>
    </row>
    <row r="2076" ht="12.75" customHeight="1">
      <c r="A2076" s="78">
        <f>'data '!A2077</f>
        <v>41158</v>
      </c>
      <c r="B2076" s="83">
        <f>'data '!K2077</f>
        <v>484.4666522</v>
      </c>
      <c r="C2076" s="83">
        <f t="shared" si="1"/>
        <v>484.4666522</v>
      </c>
      <c r="D2076" s="83">
        <f>'data '!P2077</f>
        <v>0</v>
      </c>
      <c r="E2076" s="83">
        <f t="shared" si="3"/>
        <v>0</v>
      </c>
      <c r="F2076" s="83">
        <f>'data '!U2077</f>
        <v>0</v>
      </c>
      <c r="G2076" s="83">
        <f t="shared" si="2"/>
        <v>0</v>
      </c>
    </row>
    <row r="2077" ht="12.75" customHeight="1">
      <c r="A2077" s="78">
        <f>'data '!A2078</f>
        <v>41159</v>
      </c>
      <c r="B2077" s="83">
        <f>'data '!K2078</f>
        <v>484.4666522</v>
      </c>
      <c r="C2077" s="83">
        <f t="shared" si="1"/>
        <v>484.4666522</v>
      </c>
      <c r="D2077" s="83">
        <f>'data '!P2078</f>
        <v>0</v>
      </c>
      <c r="E2077" s="83">
        <f t="shared" si="3"/>
        <v>0</v>
      </c>
      <c r="F2077" s="83">
        <f>'data '!U2078</f>
        <v>0</v>
      </c>
      <c r="G2077" s="83">
        <f t="shared" si="2"/>
        <v>0</v>
      </c>
    </row>
    <row r="2078" ht="12.75" customHeight="1">
      <c r="A2078" s="78">
        <f>'data '!A2079</f>
        <v>41160</v>
      </c>
      <c r="B2078" s="83">
        <f>'data '!K2079</f>
        <v>484.4666522</v>
      </c>
      <c r="C2078" s="83">
        <f t="shared" si="1"/>
        <v>484.4666522</v>
      </c>
      <c r="D2078" s="83">
        <f>'data '!P2079</f>
        <v>0</v>
      </c>
      <c r="E2078" s="83">
        <f t="shared" si="3"/>
        <v>0</v>
      </c>
      <c r="F2078" s="83">
        <f>'data '!U2079</f>
        <v>0</v>
      </c>
      <c r="G2078" s="83">
        <f t="shared" si="2"/>
        <v>0</v>
      </c>
    </row>
    <row r="2079" ht="12.75" customHeight="1">
      <c r="A2079" s="78">
        <f>'data '!A2080</f>
        <v>41162</v>
      </c>
      <c r="B2079" s="83">
        <f>'data '!K2080</f>
        <v>484.4666522</v>
      </c>
      <c r="C2079" s="83">
        <f t="shared" si="1"/>
        <v>484.4666522</v>
      </c>
      <c r="D2079" s="83">
        <f>'data '!P2080</f>
        <v>2301.341589</v>
      </c>
      <c r="E2079" s="83">
        <f t="shared" si="3"/>
        <v>2301.341589</v>
      </c>
      <c r="F2079" s="83">
        <f>'data '!U2080</f>
        <v>0</v>
      </c>
      <c r="G2079" s="83">
        <f t="shared" si="2"/>
        <v>0</v>
      </c>
    </row>
    <row r="2080" ht="12.75" customHeight="1">
      <c r="A2080" s="78">
        <f>'data '!A2081</f>
        <v>41163</v>
      </c>
      <c r="B2080" s="83">
        <f>'data '!K2081</f>
        <v>484.4666522</v>
      </c>
      <c r="C2080" s="83">
        <f t="shared" si="1"/>
        <v>484.4666522</v>
      </c>
      <c r="D2080" s="83">
        <f>'data '!P2081</f>
        <v>0</v>
      </c>
      <c r="E2080" s="83">
        <f t="shared" si="3"/>
        <v>0</v>
      </c>
      <c r="F2080" s="83">
        <f>'data '!U2081</f>
        <v>0</v>
      </c>
      <c r="G2080" s="83">
        <f t="shared" si="2"/>
        <v>0</v>
      </c>
    </row>
    <row r="2081" ht="12.75" customHeight="1">
      <c r="A2081" s="78">
        <f>'data '!A2082</f>
        <v>41164</v>
      </c>
      <c r="B2081" s="83">
        <f>'data '!K2082</f>
        <v>484.4666522</v>
      </c>
      <c r="C2081" s="83">
        <f t="shared" si="1"/>
        <v>484.4666522</v>
      </c>
      <c r="D2081" s="83">
        <f>'data '!P2082</f>
        <v>0</v>
      </c>
      <c r="E2081" s="83">
        <f t="shared" si="3"/>
        <v>0</v>
      </c>
      <c r="F2081" s="83">
        <f>'data '!U2082</f>
        <v>0</v>
      </c>
      <c r="G2081" s="83">
        <f t="shared" si="2"/>
        <v>0</v>
      </c>
    </row>
    <row r="2082" ht="12.75" customHeight="1">
      <c r="A2082" s="78">
        <f>'data '!A2083</f>
        <v>41165</v>
      </c>
      <c r="B2082" s="83">
        <f>'data '!K2083</f>
        <v>484.4666522</v>
      </c>
      <c r="C2082" s="83">
        <f t="shared" si="1"/>
        <v>484.4666522</v>
      </c>
      <c r="D2082" s="83">
        <f>'data '!P2083</f>
        <v>0</v>
      </c>
      <c r="E2082" s="83">
        <f t="shared" si="3"/>
        <v>0</v>
      </c>
      <c r="F2082" s="83">
        <f>'data '!U2083</f>
        <v>0</v>
      </c>
      <c r="G2082" s="83">
        <f t="shared" si="2"/>
        <v>0</v>
      </c>
    </row>
    <row r="2083" ht="12.75" customHeight="1">
      <c r="A2083" s="78">
        <f>'data '!A2084</f>
        <v>41166</v>
      </c>
      <c r="B2083" s="83">
        <f>'data '!K2084</f>
        <v>484.4666522</v>
      </c>
      <c r="C2083" s="83">
        <f t="shared" si="1"/>
        <v>484.4666522</v>
      </c>
      <c r="D2083" s="83">
        <f>'data '!P2084</f>
        <v>0</v>
      </c>
      <c r="E2083" s="83">
        <f t="shared" si="3"/>
        <v>0</v>
      </c>
      <c r="F2083" s="83">
        <f>'data '!U2084</f>
        <v>0</v>
      </c>
      <c r="G2083" s="83">
        <f t="shared" si="2"/>
        <v>0</v>
      </c>
    </row>
    <row r="2084" ht="12.75" customHeight="1">
      <c r="A2084" s="78">
        <f>'data '!A2085</f>
        <v>41169</v>
      </c>
      <c r="B2084" s="83">
        <f>'data '!K2085</f>
        <v>484.4666522</v>
      </c>
      <c r="C2084" s="83">
        <f t="shared" si="1"/>
        <v>484.4666522</v>
      </c>
      <c r="D2084" s="83">
        <f>'data '!P2085</f>
        <v>2301.341589</v>
      </c>
      <c r="E2084" s="83">
        <f t="shared" si="3"/>
        <v>2301.341589</v>
      </c>
      <c r="F2084" s="83">
        <f>'data '!U2085</f>
        <v>0</v>
      </c>
      <c r="G2084" s="83">
        <f t="shared" si="2"/>
        <v>0</v>
      </c>
    </row>
    <row r="2085" ht="12.75" customHeight="1">
      <c r="A2085" s="78">
        <f>'data '!A2086</f>
        <v>41170</v>
      </c>
      <c r="B2085" s="83">
        <f>'data '!K2086</f>
        <v>484.4666522</v>
      </c>
      <c r="C2085" s="83">
        <f t="shared" si="1"/>
        <v>484.4666522</v>
      </c>
      <c r="D2085" s="83">
        <f>'data '!P2086</f>
        <v>0</v>
      </c>
      <c r="E2085" s="83">
        <f t="shared" si="3"/>
        <v>0</v>
      </c>
      <c r="F2085" s="83">
        <f>'data '!U2086</f>
        <v>0</v>
      </c>
      <c r="G2085" s="83">
        <f t="shared" si="2"/>
        <v>0</v>
      </c>
    </row>
    <row r="2086" ht="12.75" customHeight="1">
      <c r="A2086" s="78">
        <f>'data '!A2087</f>
        <v>41172</v>
      </c>
      <c r="B2086" s="83">
        <f>'data '!K2087</f>
        <v>484.4666522</v>
      </c>
      <c r="C2086" s="83">
        <f t="shared" si="1"/>
        <v>484.4666522</v>
      </c>
      <c r="D2086" s="83">
        <f>'data '!P2087</f>
        <v>0</v>
      </c>
      <c r="E2086" s="83">
        <f t="shared" si="3"/>
        <v>0</v>
      </c>
      <c r="F2086" s="83">
        <f>'data '!U2087</f>
        <v>0</v>
      </c>
      <c r="G2086" s="83">
        <f t="shared" si="2"/>
        <v>0</v>
      </c>
    </row>
    <row r="2087" ht="12.75" customHeight="1">
      <c r="A2087" s="78">
        <f>'data '!A2088</f>
        <v>41173</v>
      </c>
      <c r="B2087" s="83">
        <f>'data '!K2088</f>
        <v>484.4666522</v>
      </c>
      <c r="C2087" s="83">
        <f t="shared" si="1"/>
        <v>484.4666522</v>
      </c>
      <c r="D2087" s="83">
        <f>'data '!P2088</f>
        <v>0</v>
      </c>
      <c r="E2087" s="83">
        <f t="shared" si="3"/>
        <v>0</v>
      </c>
      <c r="F2087" s="83">
        <f>'data '!U2088</f>
        <v>0</v>
      </c>
      <c r="G2087" s="83">
        <f t="shared" si="2"/>
        <v>0</v>
      </c>
    </row>
    <row r="2088" ht="12.75" customHeight="1">
      <c r="A2088" s="78">
        <f>'data '!A2089</f>
        <v>41176</v>
      </c>
      <c r="B2088" s="83">
        <f>'data '!K2089</f>
        <v>484.4666522</v>
      </c>
      <c r="C2088" s="83">
        <f t="shared" si="1"/>
        <v>484.4666522</v>
      </c>
      <c r="D2088" s="83">
        <f>'data '!P2089</f>
        <v>2301.341589</v>
      </c>
      <c r="E2088" s="83">
        <f t="shared" si="3"/>
        <v>2301.341589</v>
      </c>
      <c r="F2088" s="83">
        <f>'data '!U2089</f>
        <v>0</v>
      </c>
      <c r="G2088" s="83">
        <f t="shared" si="2"/>
        <v>0</v>
      </c>
    </row>
    <row r="2089" ht="12.75" customHeight="1">
      <c r="A2089" s="78">
        <f>'data '!A2090</f>
        <v>41177</v>
      </c>
      <c r="B2089" s="83">
        <f>'data '!K2090</f>
        <v>484.4666522</v>
      </c>
      <c r="C2089" s="83">
        <f t="shared" si="1"/>
        <v>484.4666522</v>
      </c>
      <c r="D2089" s="83">
        <f>'data '!P2090</f>
        <v>0</v>
      </c>
      <c r="E2089" s="83">
        <f t="shared" si="3"/>
        <v>0</v>
      </c>
      <c r="F2089" s="83">
        <f>'data '!U2090</f>
        <v>0</v>
      </c>
      <c r="G2089" s="83">
        <f t="shared" si="2"/>
        <v>0</v>
      </c>
    </row>
    <row r="2090" ht="12.75" customHeight="1">
      <c r="A2090" s="78">
        <f>'data '!A2091</f>
        <v>41178</v>
      </c>
      <c r="B2090" s="83">
        <f>'data '!K2091</f>
        <v>484.4666522</v>
      </c>
      <c r="C2090" s="83">
        <f t="shared" si="1"/>
        <v>484.4666522</v>
      </c>
      <c r="D2090" s="83">
        <f>'data '!P2091</f>
        <v>0</v>
      </c>
      <c r="E2090" s="83">
        <f t="shared" si="3"/>
        <v>0</v>
      </c>
      <c r="F2090" s="83">
        <f>'data '!U2091</f>
        <v>0</v>
      </c>
      <c r="G2090" s="83">
        <f t="shared" si="2"/>
        <v>0</v>
      </c>
    </row>
    <row r="2091" ht="12.75" customHeight="1">
      <c r="A2091" s="78">
        <f>'data '!A2092</f>
        <v>41179</v>
      </c>
      <c r="B2091" s="83">
        <f>'data '!K2092</f>
        <v>484.4666522</v>
      </c>
      <c r="C2091" s="83">
        <f t="shared" si="1"/>
        <v>484.4666522</v>
      </c>
      <c r="D2091" s="83">
        <f>'data '!P2092</f>
        <v>0</v>
      </c>
      <c r="E2091" s="83">
        <f t="shared" si="3"/>
        <v>0</v>
      </c>
      <c r="F2091" s="83">
        <f>'data '!U2092</f>
        <v>0</v>
      </c>
      <c r="G2091" s="83">
        <f t="shared" si="2"/>
        <v>0</v>
      </c>
    </row>
    <row r="2092" ht="12.75" customHeight="1">
      <c r="A2092" s="78">
        <f>'data '!A2093</f>
        <v>41180</v>
      </c>
      <c r="B2092" s="83">
        <f>'data '!K2093</f>
        <v>484.4666522</v>
      </c>
      <c r="C2092" s="83">
        <f t="shared" si="1"/>
        <v>484.4666522</v>
      </c>
      <c r="D2092" s="83">
        <f>'data '!P2093</f>
        <v>0</v>
      </c>
      <c r="E2092" s="83">
        <f t="shared" si="3"/>
        <v>0</v>
      </c>
      <c r="F2092" s="83">
        <f>'data '!U2093</f>
        <v>0</v>
      </c>
      <c r="G2092" s="83">
        <f t="shared" si="2"/>
        <v>0</v>
      </c>
    </row>
    <row r="2093" ht="12.75" customHeight="1">
      <c r="A2093" s="78">
        <f>'data '!A2094</f>
        <v>41183</v>
      </c>
      <c r="B2093" s="83">
        <f>'data '!K2094</f>
        <v>484.4666522</v>
      </c>
      <c r="C2093" s="83">
        <f t="shared" si="1"/>
        <v>484.4666522</v>
      </c>
      <c r="D2093" s="83">
        <f>'data '!P2094</f>
        <v>2301.341589</v>
      </c>
      <c r="E2093" s="83">
        <f t="shared" si="3"/>
        <v>2301.341589</v>
      </c>
      <c r="F2093" s="83">
        <f>'data '!U2094</f>
        <v>10000</v>
      </c>
      <c r="G2093" s="83">
        <f t="shared" si="2"/>
        <v>10000</v>
      </c>
    </row>
    <row r="2094" ht="12.75" customHeight="1">
      <c r="A2094" s="78">
        <f>'data '!A2095</f>
        <v>41185</v>
      </c>
      <c r="B2094" s="83">
        <f>'data '!K2095</f>
        <v>484.4666522</v>
      </c>
      <c r="C2094" s="83">
        <f t="shared" si="1"/>
        <v>484.4666522</v>
      </c>
      <c r="D2094" s="83">
        <f>'data '!P2095</f>
        <v>0</v>
      </c>
      <c r="E2094" s="83">
        <f t="shared" si="3"/>
        <v>0</v>
      </c>
      <c r="F2094" s="83">
        <f>'data '!U2095</f>
        <v>0</v>
      </c>
      <c r="G2094" s="83">
        <f t="shared" si="2"/>
        <v>0</v>
      </c>
    </row>
    <row r="2095" ht="12.75" customHeight="1">
      <c r="A2095" s="78">
        <f>'data '!A2096</f>
        <v>41186</v>
      </c>
      <c r="B2095" s="83">
        <f>'data '!K2096</f>
        <v>484.4666522</v>
      </c>
      <c r="C2095" s="83">
        <f t="shared" si="1"/>
        <v>484.4666522</v>
      </c>
      <c r="D2095" s="83">
        <f>'data '!P2096</f>
        <v>0</v>
      </c>
      <c r="E2095" s="83">
        <f t="shared" si="3"/>
        <v>0</v>
      </c>
      <c r="F2095" s="83">
        <f>'data '!U2096</f>
        <v>0</v>
      </c>
      <c r="G2095" s="83">
        <f t="shared" si="2"/>
        <v>0</v>
      </c>
    </row>
    <row r="2096" ht="12.75" customHeight="1">
      <c r="A2096" s="78">
        <f>'data '!A2097</f>
        <v>41187</v>
      </c>
      <c r="B2096" s="83">
        <f>'data '!K2097</f>
        <v>484.4666522</v>
      </c>
      <c r="C2096" s="83">
        <f t="shared" si="1"/>
        <v>484.4666522</v>
      </c>
      <c r="D2096" s="83">
        <f>'data '!P2097</f>
        <v>0</v>
      </c>
      <c r="E2096" s="83">
        <f t="shared" si="3"/>
        <v>0</v>
      </c>
      <c r="F2096" s="83">
        <f>'data '!U2097</f>
        <v>0</v>
      </c>
      <c r="G2096" s="83">
        <f t="shared" si="2"/>
        <v>0</v>
      </c>
    </row>
    <row r="2097" ht="12.75" customHeight="1">
      <c r="A2097" s="78">
        <f>'data '!A2098</f>
        <v>41190</v>
      </c>
      <c r="B2097" s="83">
        <f>'data '!K2098</f>
        <v>484.4666522</v>
      </c>
      <c r="C2097" s="83">
        <f t="shared" si="1"/>
        <v>484.4666522</v>
      </c>
      <c r="D2097" s="83">
        <f>'data '!P2098</f>
        <v>2301.341589</v>
      </c>
      <c r="E2097" s="83">
        <f t="shared" si="3"/>
        <v>2301.341589</v>
      </c>
      <c r="F2097" s="83">
        <f>'data '!U2098</f>
        <v>0</v>
      </c>
      <c r="G2097" s="83">
        <f t="shared" si="2"/>
        <v>0</v>
      </c>
    </row>
    <row r="2098" ht="12.75" customHeight="1">
      <c r="A2098" s="78">
        <f>'data '!A2099</f>
        <v>41191</v>
      </c>
      <c r="B2098" s="83">
        <f>'data '!K2099</f>
        <v>484.4666522</v>
      </c>
      <c r="C2098" s="83">
        <f t="shared" si="1"/>
        <v>484.4666522</v>
      </c>
      <c r="D2098" s="83">
        <f>'data '!P2099</f>
        <v>0</v>
      </c>
      <c r="E2098" s="83">
        <f t="shared" si="3"/>
        <v>0</v>
      </c>
      <c r="F2098" s="83">
        <f>'data '!U2099</f>
        <v>0</v>
      </c>
      <c r="G2098" s="83">
        <f t="shared" si="2"/>
        <v>0</v>
      </c>
    </row>
    <row r="2099" ht="12.75" customHeight="1">
      <c r="A2099" s="78">
        <f>'data '!A2100</f>
        <v>41192</v>
      </c>
      <c r="B2099" s="83">
        <f>'data '!K2100</f>
        <v>484.4666522</v>
      </c>
      <c r="C2099" s="83">
        <f t="shared" si="1"/>
        <v>484.4666522</v>
      </c>
      <c r="D2099" s="83">
        <f>'data '!P2100</f>
        <v>0</v>
      </c>
      <c r="E2099" s="83">
        <f t="shared" si="3"/>
        <v>0</v>
      </c>
      <c r="F2099" s="83">
        <f>'data '!U2100</f>
        <v>0</v>
      </c>
      <c r="G2099" s="83">
        <f t="shared" si="2"/>
        <v>0</v>
      </c>
    </row>
    <row r="2100" ht="12.75" customHeight="1">
      <c r="A2100" s="78">
        <f>'data '!A2101</f>
        <v>41193</v>
      </c>
      <c r="B2100" s="83">
        <f>'data '!K2101</f>
        <v>484.4666522</v>
      </c>
      <c r="C2100" s="83">
        <f t="shared" si="1"/>
        <v>484.4666522</v>
      </c>
      <c r="D2100" s="83">
        <f>'data '!P2101</f>
        <v>0</v>
      </c>
      <c r="E2100" s="83">
        <f t="shared" si="3"/>
        <v>0</v>
      </c>
      <c r="F2100" s="83">
        <f>'data '!U2101</f>
        <v>0</v>
      </c>
      <c r="G2100" s="83">
        <f t="shared" si="2"/>
        <v>0</v>
      </c>
    </row>
    <row r="2101" ht="12.75" customHeight="1">
      <c r="A2101" s="78">
        <f>'data '!A2102</f>
        <v>41194</v>
      </c>
      <c r="B2101" s="83">
        <f>'data '!K2102</f>
        <v>484.4666522</v>
      </c>
      <c r="C2101" s="83">
        <f t="shared" si="1"/>
        <v>484.4666522</v>
      </c>
      <c r="D2101" s="83">
        <f>'data '!P2102</f>
        <v>0</v>
      </c>
      <c r="E2101" s="83">
        <f t="shared" si="3"/>
        <v>0</v>
      </c>
      <c r="F2101" s="83">
        <f>'data '!U2102</f>
        <v>0</v>
      </c>
      <c r="G2101" s="83">
        <f t="shared" si="2"/>
        <v>0</v>
      </c>
    </row>
    <row r="2102" ht="12.75" customHeight="1">
      <c r="A2102" s="78">
        <f>'data '!A2103</f>
        <v>41197</v>
      </c>
      <c r="B2102" s="83">
        <f>'data '!K2103</f>
        <v>484.4666522</v>
      </c>
      <c r="C2102" s="83">
        <f t="shared" si="1"/>
        <v>484.4666522</v>
      </c>
      <c r="D2102" s="83">
        <f>'data '!P2103</f>
        <v>2301.341589</v>
      </c>
      <c r="E2102" s="83">
        <f t="shared" si="3"/>
        <v>2301.341589</v>
      </c>
      <c r="F2102" s="83">
        <f>'data '!U2103</f>
        <v>0</v>
      </c>
      <c r="G2102" s="83">
        <f t="shared" si="2"/>
        <v>0</v>
      </c>
    </row>
    <row r="2103" ht="12.75" customHeight="1">
      <c r="A2103" s="78">
        <f>'data '!A2104</f>
        <v>41198</v>
      </c>
      <c r="B2103" s="83">
        <f>'data '!K2104</f>
        <v>484.4666522</v>
      </c>
      <c r="C2103" s="83">
        <f t="shared" si="1"/>
        <v>484.4666522</v>
      </c>
      <c r="D2103" s="83">
        <f>'data '!P2104</f>
        <v>0</v>
      </c>
      <c r="E2103" s="83">
        <f t="shared" si="3"/>
        <v>0</v>
      </c>
      <c r="F2103" s="83">
        <f>'data '!U2104</f>
        <v>0</v>
      </c>
      <c r="G2103" s="83">
        <f t="shared" si="2"/>
        <v>0</v>
      </c>
    </row>
    <row r="2104" ht="12.75" customHeight="1">
      <c r="A2104" s="78">
        <f>'data '!A2105</f>
        <v>41199</v>
      </c>
      <c r="B2104" s="83">
        <f>'data '!K2105</f>
        <v>484.4666522</v>
      </c>
      <c r="C2104" s="83">
        <f t="shared" si="1"/>
        <v>484.4666522</v>
      </c>
      <c r="D2104" s="83">
        <f>'data '!P2105</f>
        <v>0</v>
      </c>
      <c r="E2104" s="83">
        <f t="shared" si="3"/>
        <v>0</v>
      </c>
      <c r="F2104" s="83">
        <f>'data '!U2105</f>
        <v>0</v>
      </c>
      <c r="G2104" s="83">
        <f t="shared" si="2"/>
        <v>0</v>
      </c>
    </row>
    <row r="2105" ht="12.75" customHeight="1">
      <c r="A2105" s="78">
        <f>'data '!A2106</f>
        <v>41200</v>
      </c>
      <c r="B2105" s="83">
        <f>'data '!K2106</f>
        <v>484.4666522</v>
      </c>
      <c r="C2105" s="83">
        <f t="shared" si="1"/>
        <v>484.4666522</v>
      </c>
      <c r="D2105" s="83">
        <f>'data '!P2106</f>
        <v>0</v>
      </c>
      <c r="E2105" s="83">
        <f t="shared" si="3"/>
        <v>0</v>
      </c>
      <c r="F2105" s="83">
        <f>'data '!U2106</f>
        <v>0</v>
      </c>
      <c r="G2105" s="83">
        <f t="shared" si="2"/>
        <v>0</v>
      </c>
    </row>
    <row r="2106" ht="12.75" customHeight="1">
      <c r="A2106" s="78">
        <f>'data '!A2107</f>
        <v>41201</v>
      </c>
      <c r="B2106" s="83">
        <f>'data '!K2107</f>
        <v>484.4666522</v>
      </c>
      <c r="C2106" s="83">
        <f t="shared" si="1"/>
        <v>484.4666522</v>
      </c>
      <c r="D2106" s="83">
        <f>'data '!P2107</f>
        <v>0</v>
      </c>
      <c r="E2106" s="83">
        <f t="shared" si="3"/>
        <v>0</v>
      </c>
      <c r="F2106" s="83">
        <f>'data '!U2107</f>
        <v>0</v>
      </c>
      <c r="G2106" s="83">
        <f t="shared" si="2"/>
        <v>0</v>
      </c>
    </row>
    <row r="2107" ht="12.75" customHeight="1">
      <c r="A2107" s="78">
        <f>'data '!A2108</f>
        <v>41204</v>
      </c>
      <c r="B2107" s="83">
        <f>'data '!K2108</f>
        <v>484.4666522</v>
      </c>
      <c r="C2107" s="83">
        <f t="shared" si="1"/>
        <v>484.4666522</v>
      </c>
      <c r="D2107" s="83">
        <f>'data '!P2108</f>
        <v>2301.341589</v>
      </c>
      <c r="E2107" s="83">
        <f t="shared" si="3"/>
        <v>2301.341589</v>
      </c>
      <c r="F2107" s="83">
        <f>'data '!U2108</f>
        <v>0</v>
      </c>
      <c r="G2107" s="83">
        <f t="shared" si="2"/>
        <v>0</v>
      </c>
    </row>
    <row r="2108" ht="12.75" customHeight="1">
      <c r="A2108" s="78">
        <f>'data '!A2109</f>
        <v>41205</v>
      </c>
      <c r="B2108" s="83">
        <f>'data '!K2109</f>
        <v>484.4666522</v>
      </c>
      <c r="C2108" s="83">
        <f t="shared" si="1"/>
        <v>484.4666522</v>
      </c>
      <c r="D2108" s="83">
        <f>'data '!P2109</f>
        <v>0</v>
      </c>
      <c r="E2108" s="83">
        <f t="shared" si="3"/>
        <v>0</v>
      </c>
      <c r="F2108" s="83">
        <f>'data '!U2109</f>
        <v>0</v>
      </c>
      <c r="G2108" s="83">
        <f t="shared" si="2"/>
        <v>0</v>
      </c>
    </row>
    <row r="2109" ht="12.75" customHeight="1">
      <c r="A2109" s="78">
        <f>'data '!A2110</f>
        <v>41207</v>
      </c>
      <c r="B2109" s="83">
        <f>'data '!K2110</f>
        <v>484.4666522</v>
      </c>
      <c r="C2109" s="83">
        <f t="shared" si="1"/>
        <v>484.4666522</v>
      </c>
      <c r="D2109" s="83">
        <f>'data '!P2110</f>
        <v>0</v>
      </c>
      <c r="E2109" s="83">
        <f t="shared" si="3"/>
        <v>0</v>
      </c>
      <c r="F2109" s="83">
        <f>'data '!U2110</f>
        <v>0</v>
      </c>
      <c r="G2109" s="83">
        <f t="shared" si="2"/>
        <v>0</v>
      </c>
    </row>
    <row r="2110" ht="12.75" customHeight="1">
      <c r="A2110" s="78">
        <f>'data '!A2111</f>
        <v>41208</v>
      </c>
      <c r="B2110" s="83">
        <f>'data '!K2111</f>
        <v>484.4666522</v>
      </c>
      <c r="C2110" s="83">
        <f t="shared" si="1"/>
        <v>484.4666522</v>
      </c>
      <c r="D2110" s="83">
        <f>'data '!P2111</f>
        <v>0</v>
      </c>
      <c r="E2110" s="83">
        <f t="shared" si="3"/>
        <v>0</v>
      </c>
      <c r="F2110" s="83">
        <f>'data '!U2111</f>
        <v>0</v>
      </c>
      <c r="G2110" s="83">
        <f t="shared" si="2"/>
        <v>0</v>
      </c>
    </row>
    <row r="2111" ht="12.75" customHeight="1">
      <c r="A2111" s="78">
        <f>'data '!A2112</f>
        <v>41211</v>
      </c>
      <c r="B2111" s="83">
        <f>'data '!K2112</f>
        <v>484.4666522</v>
      </c>
      <c r="C2111" s="83">
        <f t="shared" si="1"/>
        <v>484.4666522</v>
      </c>
      <c r="D2111" s="83">
        <f>'data '!P2112</f>
        <v>2301.341589</v>
      </c>
      <c r="E2111" s="83">
        <f t="shared" si="3"/>
        <v>2301.341589</v>
      </c>
      <c r="F2111" s="83">
        <f>'data '!U2112</f>
        <v>0</v>
      </c>
      <c r="G2111" s="83">
        <f t="shared" si="2"/>
        <v>0</v>
      </c>
    </row>
    <row r="2112" ht="12.75" customHeight="1">
      <c r="A2112" s="78">
        <f>'data '!A2113</f>
        <v>41212</v>
      </c>
      <c r="B2112" s="83">
        <f>'data '!K2113</f>
        <v>484.4666522</v>
      </c>
      <c r="C2112" s="83">
        <f t="shared" si="1"/>
        <v>484.4666522</v>
      </c>
      <c r="D2112" s="83">
        <f>'data '!P2113</f>
        <v>0</v>
      </c>
      <c r="E2112" s="83">
        <f t="shared" si="3"/>
        <v>0</v>
      </c>
      <c r="F2112" s="83">
        <f>'data '!U2113</f>
        <v>0</v>
      </c>
      <c r="G2112" s="83">
        <f t="shared" si="2"/>
        <v>0</v>
      </c>
    </row>
    <row r="2113" ht="12.75" customHeight="1">
      <c r="A2113" s="78">
        <f>'data '!A2114</f>
        <v>41213</v>
      </c>
      <c r="B2113" s="83">
        <f>'data '!K2114</f>
        <v>484.4666522</v>
      </c>
      <c r="C2113" s="83">
        <f t="shared" si="1"/>
        <v>484.4666522</v>
      </c>
      <c r="D2113" s="83">
        <f>'data '!P2114</f>
        <v>0</v>
      </c>
      <c r="E2113" s="83">
        <f t="shared" si="3"/>
        <v>0</v>
      </c>
      <c r="F2113" s="83">
        <f>'data '!U2114</f>
        <v>0</v>
      </c>
      <c r="G2113" s="83">
        <f t="shared" si="2"/>
        <v>0</v>
      </c>
    </row>
    <row r="2114" ht="12.75" customHeight="1">
      <c r="A2114" s="78">
        <f>'data '!A2115</f>
        <v>41214</v>
      </c>
      <c r="B2114" s="83">
        <f>'data '!K2115</f>
        <v>484.4666522</v>
      </c>
      <c r="C2114" s="83">
        <f t="shared" si="1"/>
        <v>484.4666522</v>
      </c>
      <c r="D2114" s="83">
        <f>'data '!P2115</f>
        <v>0</v>
      </c>
      <c r="E2114" s="83">
        <f t="shared" si="3"/>
        <v>0</v>
      </c>
      <c r="F2114" s="83">
        <f>'data '!U2115</f>
        <v>10000</v>
      </c>
      <c r="G2114" s="83">
        <f t="shared" si="2"/>
        <v>10000</v>
      </c>
    </row>
    <row r="2115" ht="12.75" customHeight="1">
      <c r="A2115" s="78">
        <f>'data '!A2116</f>
        <v>41215</v>
      </c>
      <c r="B2115" s="83">
        <f>'data '!K2116</f>
        <v>484.4666522</v>
      </c>
      <c r="C2115" s="83">
        <f t="shared" si="1"/>
        <v>484.4666522</v>
      </c>
      <c r="D2115" s="83">
        <f>'data '!P2116</f>
        <v>0</v>
      </c>
      <c r="E2115" s="83">
        <f t="shared" si="3"/>
        <v>0</v>
      </c>
      <c r="F2115" s="83">
        <f>'data '!U2116</f>
        <v>0</v>
      </c>
      <c r="G2115" s="83">
        <f t="shared" si="2"/>
        <v>0</v>
      </c>
    </row>
    <row r="2116" ht="12.75" customHeight="1">
      <c r="A2116" s="78">
        <f>'data '!A2117</f>
        <v>41218</v>
      </c>
      <c r="B2116" s="83">
        <f>'data '!K2117</f>
        <v>484.4666522</v>
      </c>
      <c r="C2116" s="83">
        <f t="shared" si="1"/>
        <v>484.4666522</v>
      </c>
      <c r="D2116" s="83">
        <f>'data '!P2117</f>
        <v>2301.341589</v>
      </c>
      <c r="E2116" s="83">
        <f t="shared" si="3"/>
        <v>2301.341589</v>
      </c>
      <c r="F2116" s="83">
        <f>'data '!U2117</f>
        <v>0</v>
      </c>
      <c r="G2116" s="83">
        <f t="shared" si="2"/>
        <v>0</v>
      </c>
    </row>
    <row r="2117" ht="12.75" customHeight="1">
      <c r="A2117" s="78">
        <f>'data '!A2118</f>
        <v>41219</v>
      </c>
      <c r="B2117" s="83">
        <f>'data '!K2118</f>
        <v>484.4666522</v>
      </c>
      <c r="C2117" s="83">
        <f t="shared" si="1"/>
        <v>484.4666522</v>
      </c>
      <c r="D2117" s="83">
        <f>'data '!P2118</f>
        <v>0</v>
      </c>
      <c r="E2117" s="83">
        <f t="shared" si="3"/>
        <v>0</v>
      </c>
      <c r="F2117" s="83">
        <f>'data '!U2118</f>
        <v>0</v>
      </c>
      <c r="G2117" s="83">
        <f t="shared" si="2"/>
        <v>0</v>
      </c>
    </row>
    <row r="2118" ht="12.75" customHeight="1">
      <c r="A2118" s="78">
        <f>'data '!A2119</f>
        <v>41220</v>
      </c>
      <c r="B2118" s="83">
        <f>'data '!K2119</f>
        <v>484.4666522</v>
      </c>
      <c r="C2118" s="83">
        <f t="shared" si="1"/>
        <v>484.4666522</v>
      </c>
      <c r="D2118" s="83">
        <f>'data '!P2119</f>
        <v>0</v>
      </c>
      <c r="E2118" s="83">
        <f t="shared" si="3"/>
        <v>0</v>
      </c>
      <c r="F2118" s="83">
        <f>'data '!U2119</f>
        <v>0</v>
      </c>
      <c r="G2118" s="83">
        <f t="shared" si="2"/>
        <v>0</v>
      </c>
    </row>
    <row r="2119" ht="12.75" customHeight="1">
      <c r="A2119" s="78">
        <f>'data '!A2120</f>
        <v>41221</v>
      </c>
      <c r="B2119" s="83">
        <f>'data '!K2120</f>
        <v>484.4666522</v>
      </c>
      <c r="C2119" s="83">
        <f t="shared" si="1"/>
        <v>484.4666522</v>
      </c>
      <c r="D2119" s="83">
        <f>'data '!P2120</f>
        <v>0</v>
      </c>
      <c r="E2119" s="83">
        <f t="shared" si="3"/>
        <v>0</v>
      </c>
      <c r="F2119" s="83">
        <f>'data '!U2120</f>
        <v>0</v>
      </c>
      <c r="G2119" s="83">
        <f t="shared" si="2"/>
        <v>0</v>
      </c>
    </row>
    <row r="2120" ht="12.75" customHeight="1">
      <c r="A2120" s="78">
        <f>'data '!A2121</f>
        <v>41222</v>
      </c>
      <c r="B2120" s="83">
        <f>'data '!K2121</f>
        <v>484.4666522</v>
      </c>
      <c r="C2120" s="83">
        <f t="shared" si="1"/>
        <v>484.4666522</v>
      </c>
      <c r="D2120" s="83">
        <f>'data '!P2121</f>
        <v>0</v>
      </c>
      <c r="E2120" s="83">
        <f t="shared" si="3"/>
        <v>0</v>
      </c>
      <c r="F2120" s="83">
        <f>'data '!U2121</f>
        <v>0</v>
      </c>
      <c r="G2120" s="83">
        <f t="shared" si="2"/>
        <v>0</v>
      </c>
    </row>
    <row r="2121" ht="12.75" customHeight="1">
      <c r="A2121" s="78">
        <f>'data '!A2122</f>
        <v>41225</v>
      </c>
      <c r="B2121" s="83">
        <f>'data '!K2122</f>
        <v>484.4666522</v>
      </c>
      <c r="C2121" s="83">
        <f t="shared" si="1"/>
        <v>484.4666522</v>
      </c>
      <c r="D2121" s="83">
        <f>'data '!P2122</f>
        <v>2301.341589</v>
      </c>
      <c r="E2121" s="83">
        <f t="shared" si="3"/>
        <v>2301.341589</v>
      </c>
      <c r="F2121" s="83">
        <f>'data '!U2122</f>
        <v>0</v>
      </c>
      <c r="G2121" s="83">
        <f t="shared" si="2"/>
        <v>0</v>
      </c>
    </row>
    <row r="2122" ht="12.75" customHeight="1">
      <c r="A2122" s="78">
        <f>'data '!A2123</f>
        <v>41226</v>
      </c>
      <c r="B2122" s="83">
        <f>'data '!K2123</f>
        <v>484.4666522</v>
      </c>
      <c r="C2122" s="83">
        <f t="shared" si="1"/>
        <v>484.4666522</v>
      </c>
      <c r="D2122" s="83">
        <f>'data '!P2123</f>
        <v>0</v>
      </c>
      <c r="E2122" s="83">
        <f t="shared" si="3"/>
        <v>0</v>
      </c>
      <c r="F2122" s="83">
        <f>'data '!U2123</f>
        <v>0</v>
      </c>
      <c r="G2122" s="83">
        <f t="shared" si="2"/>
        <v>0</v>
      </c>
    </row>
    <row r="2123" ht="12.75" customHeight="1">
      <c r="A2123" s="78">
        <f>'data '!A2124</f>
        <v>41228</v>
      </c>
      <c r="B2123" s="83">
        <f>'data '!K2124</f>
        <v>484.4666522</v>
      </c>
      <c r="C2123" s="83">
        <f t="shared" si="1"/>
        <v>484.4666522</v>
      </c>
      <c r="D2123" s="83">
        <f>'data '!P2124</f>
        <v>0</v>
      </c>
      <c r="E2123" s="83">
        <f t="shared" si="3"/>
        <v>0</v>
      </c>
      <c r="F2123" s="83">
        <f>'data '!U2124</f>
        <v>0</v>
      </c>
      <c r="G2123" s="83">
        <f t="shared" si="2"/>
        <v>0</v>
      </c>
    </row>
    <row r="2124" ht="12.75" customHeight="1">
      <c r="A2124" s="78">
        <f>'data '!A2125</f>
        <v>41229</v>
      </c>
      <c r="B2124" s="83">
        <f>'data '!K2125</f>
        <v>484.4666522</v>
      </c>
      <c r="C2124" s="83">
        <f t="shared" si="1"/>
        <v>484.4666522</v>
      </c>
      <c r="D2124" s="83">
        <f>'data '!P2125</f>
        <v>0</v>
      </c>
      <c r="E2124" s="83">
        <f t="shared" si="3"/>
        <v>0</v>
      </c>
      <c r="F2124" s="83">
        <f>'data '!U2125</f>
        <v>0</v>
      </c>
      <c r="G2124" s="83">
        <f t="shared" si="2"/>
        <v>0</v>
      </c>
    </row>
    <row r="2125" ht="12.75" customHeight="1">
      <c r="A2125" s="78">
        <f>'data '!A2126</f>
        <v>41232</v>
      </c>
      <c r="B2125" s="83">
        <f>'data '!K2126</f>
        <v>484.4666522</v>
      </c>
      <c r="C2125" s="83">
        <f t="shared" si="1"/>
        <v>484.4666522</v>
      </c>
      <c r="D2125" s="83">
        <f>'data '!P2126</f>
        <v>2301.341589</v>
      </c>
      <c r="E2125" s="83">
        <f t="shared" si="3"/>
        <v>2301.341589</v>
      </c>
      <c r="F2125" s="83">
        <f>'data '!U2126</f>
        <v>0</v>
      </c>
      <c r="G2125" s="83">
        <f t="shared" si="2"/>
        <v>0</v>
      </c>
    </row>
    <row r="2126" ht="12.75" customHeight="1">
      <c r="A2126" s="78">
        <f>'data '!A2127</f>
        <v>41233</v>
      </c>
      <c r="B2126" s="83">
        <f>'data '!K2127</f>
        <v>484.4666522</v>
      </c>
      <c r="C2126" s="83">
        <f t="shared" si="1"/>
        <v>484.4666522</v>
      </c>
      <c r="D2126" s="83">
        <f>'data '!P2127</f>
        <v>0</v>
      </c>
      <c r="E2126" s="83">
        <f t="shared" si="3"/>
        <v>0</v>
      </c>
      <c r="F2126" s="83">
        <f>'data '!U2127</f>
        <v>0</v>
      </c>
      <c r="G2126" s="83">
        <f t="shared" si="2"/>
        <v>0</v>
      </c>
    </row>
    <row r="2127" ht="12.75" customHeight="1">
      <c r="A2127" s="78">
        <f>'data '!A2128</f>
        <v>41234</v>
      </c>
      <c r="B2127" s="83">
        <f>'data '!K2128</f>
        <v>484.4666522</v>
      </c>
      <c r="C2127" s="83">
        <f t="shared" si="1"/>
        <v>484.4666522</v>
      </c>
      <c r="D2127" s="83">
        <f>'data '!P2128</f>
        <v>0</v>
      </c>
      <c r="E2127" s="83">
        <f t="shared" si="3"/>
        <v>0</v>
      </c>
      <c r="F2127" s="83">
        <f>'data '!U2128</f>
        <v>0</v>
      </c>
      <c r="G2127" s="83">
        <f t="shared" si="2"/>
        <v>0</v>
      </c>
    </row>
    <row r="2128" ht="12.75" customHeight="1">
      <c r="A2128" s="78">
        <f>'data '!A2129</f>
        <v>41235</v>
      </c>
      <c r="B2128" s="83">
        <f>'data '!K2129</f>
        <v>484.4666522</v>
      </c>
      <c r="C2128" s="83">
        <f t="shared" si="1"/>
        <v>484.4666522</v>
      </c>
      <c r="D2128" s="83">
        <f>'data '!P2129</f>
        <v>0</v>
      </c>
      <c r="E2128" s="83">
        <f t="shared" si="3"/>
        <v>0</v>
      </c>
      <c r="F2128" s="83">
        <f>'data '!U2129</f>
        <v>0</v>
      </c>
      <c r="G2128" s="83">
        <f t="shared" si="2"/>
        <v>0</v>
      </c>
    </row>
    <row r="2129" ht="12.75" customHeight="1">
      <c r="A2129" s="78">
        <f>'data '!A2130</f>
        <v>41236</v>
      </c>
      <c r="B2129" s="83">
        <f>'data '!K2130</f>
        <v>484.4666522</v>
      </c>
      <c r="C2129" s="83">
        <f t="shared" si="1"/>
        <v>484.4666522</v>
      </c>
      <c r="D2129" s="83">
        <f>'data '!P2130</f>
        <v>0</v>
      </c>
      <c r="E2129" s="83">
        <f t="shared" si="3"/>
        <v>0</v>
      </c>
      <c r="F2129" s="83">
        <f>'data '!U2130</f>
        <v>0</v>
      </c>
      <c r="G2129" s="83">
        <f t="shared" si="2"/>
        <v>0</v>
      </c>
    </row>
    <row r="2130" ht="12.75" customHeight="1">
      <c r="A2130" s="78">
        <f>'data '!A2131</f>
        <v>41239</v>
      </c>
      <c r="B2130" s="83">
        <f>'data '!K2131</f>
        <v>484.4666522</v>
      </c>
      <c r="C2130" s="83">
        <f t="shared" si="1"/>
        <v>484.4666522</v>
      </c>
      <c r="D2130" s="83">
        <f>'data '!P2131</f>
        <v>2301.341589</v>
      </c>
      <c r="E2130" s="83">
        <f t="shared" si="3"/>
        <v>2301.341589</v>
      </c>
      <c r="F2130" s="83">
        <f>'data '!U2131</f>
        <v>0</v>
      </c>
      <c r="G2130" s="83">
        <f t="shared" si="2"/>
        <v>0</v>
      </c>
    </row>
    <row r="2131" ht="12.75" customHeight="1">
      <c r="A2131" s="78">
        <f>'data '!A2132</f>
        <v>41240</v>
      </c>
      <c r="B2131" s="83">
        <f>'data '!K2132</f>
        <v>484.4666522</v>
      </c>
      <c r="C2131" s="83">
        <f t="shared" si="1"/>
        <v>484.4666522</v>
      </c>
      <c r="D2131" s="83">
        <f>'data '!P2132</f>
        <v>0</v>
      </c>
      <c r="E2131" s="83">
        <f t="shared" si="3"/>
        <v>0</v>
      </c>
      <c r="F2131" s="83">
        <f>'data '!U2132</f>
        <v>0</v>
      </c>
      <c r="G2131" s="83">
        <f t="shared" si="2"/>
        <v>0</v>
      </c>
    </row>
    <row r="2132" ht="12.75" customHeight="1">
      <c r="A2132" s="78">
        <f>'data '!A2133</f>
        <v>41242</v>
      </c>
      <c r="B2132" s="83">
        <f>'data '!K2133</f>
        <v>484.4666522</v>
      </c>
      <c r="C2132" s="83">
        <f t="shared" si="1"/>
        <v>484.4666522</v>
      </c>
      <c r="D2132" s="83">
        <f>'data '!P2133</f>
        <v>0</v>
      </c>
      <c r="E2132" s="83">
        <f t="shared" si="3"/>
        <v>0</v>
      </c>
      <c r="F2132" s="83">
        <f>'data '!U2133</f>
        <v>0</v>
      </c>
      <c r="G2132" s="83">
        <f t="shared" si="2"/>
        <v>0</v>
      </c>
    </row>
    <row r="2133" ht="12.75" customHeight="1">
      <c r="A2133" s="78">
        <f>'data '!A2134</f>
        <v>41243</v>
      </c>
      <c r="B2133" s="83">
        <f>'data '!K2134</f>
        <v>484.4666522</v>
      </c>
      <c r="C2133" s="83">
        <f t="shared" si="1"/>
        <v>484.4666522</v>
      </c>
      <c r="D2133" s="83">
        <f>'data '!P2134</f>
        <v>0</v>
      </c>
      <c r="E2133" s="83">
        <f t="shared" si="3"/>
        <v>0</v>
      </c>
      <c r="F2133" s="83">
        <f>'data '!U2134</f>
        <v>0</v>
      </c>
      <c r="G2133" s="83">
        <f t="shared" si="2"/>
        <v>0</v>
      </c>
    </row>
    <row r="2134" ht="12.75" customHeight="1">
      <c r="A2134" s="78">
        <f>'data '!A2135</f>
        <v>41246</v>
      </c>
      <c r="B2134" s="83">
        <f>'data '!K2135</f>
        <v>484.4666522</v>
      </c>
      <c r="C2134" s="83">
        <f t="shared" si="1"/>
        <v>484.4666522</v>
      </c>
      <c r="D2134" s="83">
        <f>'data '!P2135</f>
        <v>2301.341589</v>
      </c>
      <c r="E2134" s="83">
        <f t="shared" si="3"/>
        <v>2301.341589</v>
      </c>
      <c r="F2134" s="83">
        <f>'data '!U2135</f>
        <v>10000</v>
      </c>
      <c r="G2134" s="83">
        <f t="shared" si="2"/>
        <v>10000</v>
      </c>
    </row>
    <row r="2135" ht="12.75" customHeight="1">
      <c r="A2135" s="78">
        <f>'data '!A2136</f>
        <v>41247</v>
      </c>
      <c r="B2135" s="83">
        <f>'data '!K2136</f>
        <v>484.4666522</v>
      </c>
      <c r="C2135" s="83">
        <f t="shared" si="1"/>
        <v>484.4666522</v>
      </c>
      <c r="D2135" s="83">
        <f>'data '!P2136</f>
        <v>0</v>
      </c>
      <c r="E2135" s="83">
        <f t="shared" si="3"/>
        <v>0</v>
      </c>
      <c r="F2135" s="83">
        <f>'data '!U2136</f>
        <v>0</v>
      </c>
      <c r="G2135" s="83">
        <f t="shared" si="2"/>
        <v>0</v>
      </c>
    </row>
    <row r="2136" ht="12.75" customHeight="1">
      <c r="A2136" s="78">
        <f>'data '!A2137</f>
        <v>41248</v>
      </c>
      <c r="B2136" s="83">
        <f>'data '!K2137</f>
        <v>484.4666522</v>
      </c>
      <c r="C2136" s="83">
        <f t="shared" si="1"/>
        <v>484.4666522</v>
      </c>
      <c r="D2136" s="83">
        <f>'data '!P2137</f>
        <v>0</v>
      </c>
      <c r="E2136" s="83">
        <f t="shared" si="3"/>
        <v>0</v>
      </c>
      <c r="F2136" s="83">
        <f>'data '!U2137</f>
        <v>0</v>
      </c>
      <c r="G2136" s="83">
        <f t="shared" si="2"/>
        <v>0</v>
      </c>
    </row>
    <row r="2137" ht="12.75" customHeight="1">
      <c r="A2137" s="78">
        <f>'data '!A2138</f>
        <v>41249</v>
      </c>
      <c r="B2137" s="83">
        <f>'data '!K2138</f>
        <v>484.4666522</v>
      </c>
      <c r="C2137" s="83">
        <f t="shared" si="1"/>
        <v>484.4666522</v>
      </c>
      <c r="D2137" s="83">
        <f>'data '!P2138</f>
        <v>0</v>
      </c>
      <c r="E2137" s="83">
        <f t="shared" si="3"/>
        <v>0</v>
      </c>
      <c r="F2137" s="83">
        <f>'data '!U2138</f>
        <v>0</v>
      </c>
      <c r="G2137" s="83">
        <f t="shared" si="2"/>
        <v>0</v>
      </c>
    </row>
    <row r="2138" ht="12.75" customHeight="1">
      <c r="A2138" s="78">
        <f>'data '!A2139</f>
        <v>41250</v>
      </c>
      <c r="B2138" s="83">
        <f>'data '!K2139</f>
        <v>484.4666522</v>
      </c>
      <c r="C2138" s="83">
        <f t="shared" si="1"/>
        <v>484.4666522</v>
      </c>
      <c r="D2138" s="83">
        <f>'data '!P2139</f>
        <v>0</v>
      </c>
      <c r="E2138" s="83">
        <f t="shared" si="3"/>
        <v>0</v>
      </c>
      <c r="F2138" s="83">
        <f>'data '!U2139</f>
        <v>0</v>
      </c>
      <c r="G2138" s="83">
        <f t="shared" si="2"/>
        <v>0</v>
      </c>
    </row>
    <row r="2139" ht="12.75" customHeight="1">
      <c r="A2139" s="78">
        <f>'data '!A2140</f>
        <v>41253</v>
      </c>
      <c r="B2139" s="83">
        <f>'data '!K2140</f>
        <v>484.4666522</v>
      </c>
      <c r="C2139" s="83">
        <f t="shared" si="1"/>
        <v>484.4666522</v>
      </c>
      <c r="D2139" s="83">
        <f>'data '!P2140</f>
        <v>2301.341589</v>
      </c>
      <c r="E2139" s="83">
        <f t="shared" si="3"/>
        <v>2301.341589</v>
      </c>
      <c r="F2139" s="83">
        <f>'data '!U2140</f>
        <v>0</v>
      </c>
      <c r="G2139" s="83">
        <f t="shared" si="2"/>
        <v>0</v>
      </c>
    </row>
    <row r="2140" ht="12.75" customHeight="1">
      <c r="A2140" s="78">
        <f>'data '!A2141</f>
        <v>41254</v>
      </c>
      <c r="B2140" s="83">
        <f>'data '!K2141</f>
        <v>484.4666522</v>
      </c>
      <c r="C2140" s="83">
        <f t="shared" si="1"/>
        <v>484.4666522</v>
      </c>
      <c r="D2140" s="83">
        <f>'data '!P2141</f>
        <v>0</v>
      </c>
      <c r="E2140" s="83">
        <f t="shared" si="3"/>
        <v>0</v>
      </c>
      <c r="F2140" s="83">
        <f>'data '!U2141</f>
        <v>0</v>
      </c>
      <c r="G2140" s="83">
        <f t="shared" si="2"/>
        <v>0</v>
      </c>
    </row>
    <row r="2141" ht="12.75" customHeight="1">
      <c r="A2141" s="78">
        <f>'data '!A2142</f>
        <v>41255</v>
      </c>
      <c r="B2141" s="83">
        <f>'data '!K2142</f>
        <v>484.4666522</v>
      </c>
      <c r="C2141" s="83">
        <f t="shared" si="1"/>
        <v>484.4666522</v>
      </c>
      <c r="D2141" s="83">
        <f>'data '!P2142</f>
        <v>0</v>
      </c>
      <c r="E2141" s="83">
        <f t="shared" si="3"/>
        <v>0</v>
      </c>
      <c r="F2141" s="83">
        <f>'data '!U2142</f>
        <v>0</v>
      </c>
      <c r="G2141" s="83">
        <f t="shared" si="2"/>
        <v>0</v>
      </c>
    </row>
    <row r="2142" ht="12.75" customHeight="1">
      <c r="A2142" s="78">
        <f>'data '!A2143</f>
        <v>41256</v>
      </c>
      <c r="B2142" s="83">
        <f>'data '!K2143</f>
        <v>484.4666522</v>
      </c>
      <c r="C2142" s="83">
        <f t="shared" si="1"/>
        <v>484.4666522</v>
      </c>
      <c r="D2142" s="83">
        <f>'data '!P2143</f>
        <v>0</v>
      </c>
      <c r="E2142" s="83">
        <f t="shared" si="3"/>
        <v>0</v>
      </c>
      <c r="F2142" s="83">
        <f>'data '!U2143</f>
        <v>0</v>
      </c>
      <c r="G2142" s="83">
        <f t="shared" si="2"/>
        <v>0</v>
      </c>
    </row>
    <row r="2143" ht="12.75" customHeight="1">
      <c r="A2143" s="78">
        <f>'data '!A2144</f>
        <v>41257</v>
      </c>
      <c r="B2143" s="83">
        <f>'data '!K2144</f>
        <v>484.4666522</v>
      </c>
      <c r="C2143" s="83">
        <f t="shared" si="1"/>
        <v>484.4666522</v>
      </c>
      <c r="D2143" s="83">
        <f>'data '!P2144</f>
        <v>0</v>
      </c>
      <c r="E2143" s="83">
        <f t="shared" si="3"/>
        <v>0</v>
      </c>
      <c r="F2143" s="83">
        <f>'data '!U2144</f>
        <v>0</v>
      </c>
      <c r="G2143" s="83">
        <f t="shared" si="2"/>
        <v>0</v>
      </c>
    </row>
    <row r="2144" ht="12.75" customHeight="1">
      <c r="A2144" s="78">
        <f>'data '!A2145</f>
        <v>41260</v>
      </c>
      <c r="B2144" s="83">
        <f>'data '!K2145</f>
        <v>484.4666522</v>
      </c>
      <c r="C2144" s="83">
        <f t="shared" si="1"/>
        <v>484.4666522</v>
      </c>
      <c r="D2144" s="83">
        <f>'data '!P2145</f>
        <v>2301.341589</v>
      </c>
      <c r="E2144" s="83">
        <f t="shared" si="3"/>
        <v>2301.341589</v>
      </c>
      <c r="F2144" s="83">
        <f>'data '!U2145</f>
        <v>0</v>
      </c>
      <c r="G2144" s="83">
        <f t="shared" si="2"/>
        <v>0</v>
      </c>
    </row>
    <row r="2145" ht="12.75" customHeight="1">
      <c r="A2145" s="78">
        <f>'data '!A2146</f>
        <v>41261</v>
      </c>
      <c r="B2145" s="83">
        <f>'data '!K2146</f>
        <v>484.4666522</v>
      </c>
      <c r="C2145" s="83">
        <f t="shared" si="1"/>
        <v>484.4666522</v>
      </c>
      <c r="D2145" s="83">
        <f>'data '!P2146</f>
        <v>0</v>
      </c>
      <c r="E2145" s="83">
        <f t="shared" si="3"/>
        <v>0</v>
      </c>
      <c r="F2145" s="83">
        <f>'data '!U2146</f>
        <v>0</v>
      </c>
      <c r="G2145" s="83">
        <f t="shared" si="2"/>
        <v>0</v>
      </c>
    </row>
    <row r="2146" ht="12.75" customHeight="1">
      <c r="A2146" s="78">
        <f>'data '!A2147</f>
        <v>41262</v>
      </c>
      <c r="B2146" s="83">
        <f>'data '!K2147</f>
        <v>484.4666522</v>
      </c>
      <c r="C2146" s="83">
        <f t="shared" si="1"/>
        <v>484.4666522</v>
      </c>
      <c r="D2146" s="83">
        <f>'data '!P2147</f>
        <v>0</v>
      </c>
      <c r="E2146" s="83">
        <f t="shared" si="3"/>
        <v>0</v>
      </c>
      <c r="F2146" s="83">
        <f>'data '!U2147</f>
        <v>0</v>
      </c>
      <c r="G2146" s="83">
        <f t="shared" si="2"/>
        <v>0</v>
      </c>
    </row>
    <row r="2147" ht="12.75" customHeight="1">
      <c r="A2147" s="78">
        <f>'data '!A2148</f>
        <v>41263</v>
      </c>
      <c r="B2147" s="83">
        <f>'data '!K2148</f>
        <v>484.4666522</v>
      </c>
      <c r="C2147" s="83">
        <f t="shared" si="1"/>
        <v>484.4666522</v>
      </c>
      <c r="D2147" s="83">
        <f>'data '!P2148</f>
        <v>0</v>
      </c>
      <c r="E2147" s="83">
        <f t="shared" si="3"/>
        <v>0</v>
      </c>
      <c r="F2147" s="83">
        <f>'data '!U2148</f>
        <v>0</v>
      </c>
      <c r="G2147" s="83">
        <f t="shared" si="2"/>
        <v>0</v>
      </c>
    </row>
    <row r="2148" ht="12.75" customHeight="1">
      <c r="A2148" s="78">
        <f>'data '!A2149</f>
        <v>41264</v>
      </c>
      <c r="B2148" s="83">
        <f>'data '!K2149</f>
        <v>484.4666522</v>
      </c>
      <c r="C2148" s="83">
        <f t="shared" si="1"/>
        <v>484.4666522</v>
      </c>
      <c r="D2148" s="83">
        <f>'data '!P2149</f>
        <v>0</v>
      </c>
      <c r="E2148" s="83">
        <f t="shared" si="3"/>
        <v>0</v>
      </c>
      <c r="F2148" s="83">
        <f>'data '!U2149</f>
        <v>0</v>
      </c>
      <c r="G2148" s="83">
        <f t="shared" si="2"/>
        <v>0</v>
      </c>
    </row>
    <row r="2149" ht="12.75" customHeight="1">
      <c r="A2149" s="78">
        <f>'data '!A2150</f>
        <v>41267</v>
      </c>
      <c r="B2149" s="83">
        <f>'data '!K2150</f>
        <v>484.4666522</v>
      </c>
      <c r="C2149" s="83">
        <f t="shared" si="1"/>
        <v>484.4666522</v>
      </c>
      <c r="D2149" s="83">
        <f>'data '!P2150</f>
        <v>2301.341589</v>
      </c>
      <c r="E2149" s="83">
        <f t="shared" si="3"/>
        <v>2301.341589</v>
      </c>
      <c r="F2149" s="83">
        <f>'data '!U2150</f>
        <v>0</v>
      </c>
      <c r="G2149" s="83">
        <f t="shared" si="2"/>
        <v>0</v>
      </c>
    </row>
    <row r="2150" ht="12.75" customHeight="1">
      <c r="A2150" s="78">
        <f>'data '!A2151</f>
        <v>41269</v>
      </c>
      <c r="B2150" s="83">
        <f>'data '!K2151</f>
        <v>484.4666522</v>
      </c>
      <c r="C2150" s="83">
        <f t="shared" si="1"/>
        <v>484.4666522</v>
      </c>
      <c r="D2150" s="83">
        <f>'data '!P2151</f>
        <v>0</v>
      </c>
      <c r="E2150" s="83">
        <f t="shared" si="3"/>
        <v>0</v>
      </c>
      <c r="F2150" s="83">
        <f>'data '!U2151</f>
        <v>0</v>
      </c>
      <c r="G2150" s="83">
        <f t="shared" si="2"/>
        <v>0</v>
      </c>
    </row>
    <row r="2151" ht="12.75" customHeight="1">
      <c r="A2151" s="78">
        <f>'data '!A2152</f>
        <v>41270</v>
      </c>
      <c r="B2151" s="83">
        <f>'data '!K2152</f>
        <v>484.4666522</v>
      </c>
      <c r="C2151" s="83">
        <f t="shared" si="1"/>
        <v>484.4666522</v>
      </c>
      <c r="D2151" s="83">
        <f>'data '!P2152</f>
        <v>0</v>
      </c>
      <c r="E2151" s="83">
        <f t="shared" si="3"/>
        <v>0</v>
      </c>
      <c r="F2151" s="83">
        <f>'data '!U2152</f>
        <v>0</v>
      </c>
      <c r="G2151" s="83">
        <f t="shared" si="2"/>
        <v>0</v>
      </c>
    </row>
    <row r="2152" ht="12.75" customHeight="1">
      <c r="A2152" s="78">
        <f>'data '!A2153</f>
        <v>41271</v>
      </c>
      <c r="B2152" s="83">
        <f>'data '!K2153</f>
        <v>484.4666522</v>
      </c>
      <c r="C2152" s="83">
        <f t="shared" si="1"/>
        <v>484.4666522</v>
      </c>
      <c r="D2152" s="83">
        <f>'data '!P2153</f>
        <v>0</v>
      </c>
      <c r="E2152" s="83">
        <f t="shared" si="3"/>
        <v>0</v>
      </c>
      <c r="F2152" s="83">
        <f>'data '!U2153</f>
        <v>0</v>
      </c>
      <c r="G2152" s="83">
        <f t="shared" si="2"/>
        <v>0</v>
      </c>
    </row>
    <row r="2153" ht="12.75" customHeight="1">
      <c r="A2153" s="78">
        <f>'data '!A2154</f>
        <v>41274</v>
      </c>
      <c r="B2153" s="83">
        <f>'data '!K2154</f>
        <v>484.4666522</v>
      </c>
      <c r="C2153" s="83">
        <f t="shared" si="1"/>
        <v>484.4666522</v>
      </c>
      <c r="D2153" s="83">
        <f>'data '!P2154</f>
        <v>2301.341589</v>
      </c>
      <c r="E2153" s="83">
        <f t="shared" si="3"/>
        <v>2301.341589</v>
      </c>
      <c r="F2153" s="83">
        <f>'data '!U2154</f>
        <v>0</v>
      </c>
      <c r="G2153" s="83">
        <f t="shared" si="2"/>
        <v>0</v>
      </c>
    </row>
    <row r="2154" ht="12.75" customHeight="1">
      <c r="A2154" s="78">
        <f>'data '!A2155</f>
        <v>41275</v>
      </c>
      <c r="B2154" s="83">
        <f>'data '!K2155</f>
        <v>484.4666522</v>
      </c>
      <c r="C2154" s="83">
        <f t="shared" si="1"/>
        <v>484.4666522</v>
      </c>
      <c r="D2154" s="83">
        <f>'data '!P2155</f>
        <v>0</v>
      </c>
      <c r="E2154" s="83">
        <f t="shared" si="3"/>
        <v>0</v>
      </c>
      <c r="F2154" s="83">
        <f>'data '!U2155</f>
        <v>10000</v>
      </c>
      <c r="G2154" s="83">
        <f t="shared" si="2"/>
        <v>10000</v>
      </c>
    </row>
    <row r="2155" ht="12.75" customHeight="1">
      <c r="A2155" s="78">
        <f>'data '!A2156</f>
        <v>41276</v>
      </c>
      <c r="B2155" s="83">
        <f>'data '!K2156</f>
        <v>484.4666522</v>
      </c>
      <c r="C2155" s="83">
        <f t="shared" si="1"/>
        <v>484.4666522</v>
      </c>
      <c r="D2155" s="83">
        <f>'data '!P2156</f>
        <v>0</v>
      </c>
      <c r="E2155" s="83">
        <f t="shared" si="3"/>
        <v>0</v>
      </c>
      <c r="F2155" s="83">
        <f>'data '!U2156</f>
        <v>0</v>
      </c>
      <c r="G2155" s="83">
        <f t="shared" si="2"/>
        <v>0</v>
      </c>
    </row>
    <row r="2156" ht="12.75" customHeight="1">
      <c r="A2156" s="78">
        <f>'data '!A2157</f>
        <v>41277</v>
      </c>
      <c r="B2156" s="83">
        <f>'data '!K2157</f>
        <v>484.4666522</v>
      </c>
      <c r="C2156" s="83">
        <f t="shared" si="1"/>
        <v>484.4666522</v>
      </c>
      <c r="D2156" s="83">
        <f>'data '!P2157</f>
        <v>0</v>
      </c>
      <c r="E2156" s="83">
        <f t="shared" si="3"/>
        <v>0</v>
      </c>
      <c r="F2156" s="83">
        <f>'data '!U2157</f>
        <v>0</v>
      </c>
      <c r="G2156" s="83">
        <f t="shared" si="2"/>
        <v>0</v>
      </c>
    </row>
    <row r="2157" ht="12.75" customHeight="1">
      <c r="A2157" s="78">
        <f>'data '!A2158</f>
        <v>41278</v>
      </c>
      <c r="B2157" s="83">
        <f>'data '!K2158</f>
        <v>484.4666522</v>
      </c>
      <c r="C2157" s="83">
        <f t="shared" si="1"/>
        <v>484.4666522</v>
      </c>
      <c r="D2157" s="83">
        <f>'data '!P2158</f>
        <v>0</v>
      </c>
      <c r="E2157" s="83">
        <f t="shared" si="3"/>
        <v>0</v>
      </c>
      <c r="F2157" s="83">
        <f>'data '!U2158</f>
        <v>0</v>
      </c>
      <c r="G2157" s="83">
        <f t="shared" si="2"/>
        <v>0</v>
      </c>
    </row>
    <row r="2158" ht="12.75" customHeight="1">
      <c r="A2158" s="78">
        <f>'data '!A2159</f>
        <v>41281</v>
      </c>
      <c r="B2158" s="83">
        <f>'data '!K2159</f>
        <v>484.4666522</v>
      </c>
      <c r="C2158" s="83">
        <f t="shared" si="1"/>
        <v>484.4666522</v>
      </c>
      <c r="D2158" s="83">
        <f>'data '!P2159</f>
        <v>2301.341589</v>
      </c>
      <c r="E2158" s="83">
        <f t="shared" si="3"/>
        <v>2301.341589</v>
      </c>
      <c r="F2158" s="83">
        <f>'data '!U2159</f>
        <v>0</v>
      </c>
      <c r="G2158" s="83">
        <f t="shared" si="2"/>
        <v>0</v>
      </c>
    </row>
    <row r="2159" ht="12.75" customHeight="1">
      <c r="A2159" s="78">
        <f>'data '!A2160</f>
        <v>41282</v>
      </c>
      <c r="B2159" s="83">
        <f>'data '!K2160</f>
        <v>484.4666522</v>
      </c>
      <c r="C2159" s="83">
        <f t="shared" si="1"/>
        <v>484.4666522</v>
      </c>
      <c r="D2159" s="83">
        <f>'data '!P2160</f>
        <v>0</v>
      </c>
      <c r="E2159" s="83">
        <f t="shared" si="3"/>
        <v>0</v>
      </c>
      <c r="F2159" s="83">
        <f>'data '!U2160</f>
        <v>0</v>
      </c>
      <c r="G2159" s="83">
        <f t="shared" si="2"/>
        <v>0</v>
      </c>
    </row>
    <row r="2160" ht="12.75" customHeight="1">
      <c r="A2160" s="78">
        <f>'data '!A2161</f>
        <v>41283</v>
      </c>
      <c r="B2160" s="83">
        <f>'data '!K2161</f>
        <v>484.4666522</v>
      </c>
      <c r="C2160" s="83">
        <f t="shared" si="1"/>
        <v>484.4666522</v>
      </c>
      <c r="D2160" s="83">
        <f>'data '!P2161</f>
        <v>0</v>
      </c>
      <c r="E2160" s="83">
        <f t="shared" si="3"/>
        <v>0</v>
      </c>
      <c r="F2160" s="83">
        <f>'data '!U2161</f>
        <v>0</v>
      </c>
      <c r="G2160" s="83">
        <f t="shared" si="2"/>
        <v>0</v>
      </c>
    </row>
    <row r="2161" ht="12.75" customHeight="1">
      <c r="A2161" s="78">
        <f>'data '!A2162</f>
        <v>41284</v>
      </c>
      <c r="B2161" s="83">
        <f>'data '!K2162</f>
        <v>484.4666522</v>
      </c>
      <c r="C2161" s="83">
        <f t="shared" si="1"/>
        <v>484.4666522</v>
      </c>
      <c r="D2161" s="83">
        <f>'data '!P2162</f>
        <v>0</v>
      </c>
      <c r="E2161" s="83">
        <f t="shared" si="3"/>
        <v>0</v>
      </c>
      <c r="F2161" s="83">
        <f>'data '!U2162</f>
        <v>0</v>
      </c>
      <c r="G2161" s="83">
        <f t="shared" si="2"/>
        <v>0</v>
      </c>
    </row>
    <row r="2162" ht="12.75" customHeight="1">
      <c r="A2162" s="78">
        <f>'data '!A2163</f>
        <v>41285</v>
      </c>
      <c r="B2162" s="83">
        <f>'data '!K2163</f>
        <v>484.4666522</v>
      </c>
      <c r="C2162" s="83">
        <f t="shared" si="1"/>
        <v>484.4666522</v>
      </c>
      <c r="D2162" s="83">
        <f>'data '!P2163</f>
        <v>0</v>
      </c>
      <c r="E2162" s="83">
        <f t="shared" si="3"/>
        <v>0</v>
      </c>
      <c r="F2162" s="83">
        <f>'data '!U2163</f>
        <v>0</v>
      </c>
      <c r="G2162" s="83">
        <f t="shared" si="2"/>
        <v>0</v>
      </c>
    </row>
    <row r="2163" ht="12.75" customHeight="1">
      <c r="A2163" s="78">
        <f>'data '!A2164</f>
        <v>41288</v>
      </c>
      <c r="B2163" s="83">
        <f>'data '!K2164</f>
        <v>484.4666522</v>
      </c>
      <c r="C2163" s="83">
        <f t="shared" si="1"/>
        <v>484.4666522</v>
      </c>
      <c r="D2163" s="83">
        <f>'data '!P2164</f>
        <v>2301.341589</v>
      </c>
      <c r="E2163" s="83">
        <f t="shared" si="3"/>
        <v>2301.341589</v>
      </c>
      <c r="F2163" s="83">
        <f>'data '!U2164</f>
        <v>0</v>
      </c>
      <c r="G2163" s="83">
        <f t="shared" si="2"/>
        <v>0</v>
      </c>
    </row>
    <row r="2164" ht="12.75" customHeight="1">
      <c r="A2164" s="78">
        <f>'data '!A2165</f>
        <v>41289</v>
      </c>
      <c r="B2164" s="83">
        <f>'data '!K2165</f>
        <v>484.4666522</v>
      </c>
      <c r="C2164" s="83">
        <f t="shared" si="1"/>
        <v>484.4666522</v>
      </c>
      <c r="D2164" s="83">
        <f>'data '!P2165</f>
        <v>0</v>
      </c>
      <c r="E2164" s="83">
        <f t="shared" si="3"/>
        <v>0</v>
      </c>
      <c r="F2164" s="83">
        <f>'data '!U2165</f>
        <v>0</v>
      </c>
      <c r="G2164" s="83">
        <f t="shared" si="2"/>
        <v>0</v>
      </c>
    </row>
    <row r="2165" ht="12.75" customHeight="1">
      <c r="A2165" s="78">
        <f>'data '!A2166</f>
        <v>41290</v>
      </c>
      <c r="B2165" s="83">
        <f>'data '!K2166</f>
        <v>484.4666522</v>
      </c>
      <c r="C2165" s="83">
        <f t="shared" si="1"/>
        <v>484.4666522</v>
      </c>
      <c r="D2165" s="83">
        <f>'data '!P2166</f>
        <v>0</v>
      </c>
      <c r="E2165" s="83">
        <f t="shared" si="3"/>
        <v>0</v>
      </c>
      <c r="F2165" s="83">
        <f>'data '!U2166</f>
        <v>0</v>
      </c>
      <c r="G2165" s="83">
        <f t="shared" si="2"/>
        <v>0</v>
      </c>
    </row>
    <row r="2166" ht="12.75" customHeight="1">
      <c r="A2166" s="78">
        <f>'data '!A2167</f>
        <v>41291</v>
      </c>
      <c r="B2166" s="83">
        <f>'data '!K2167</f>
        <v>484.4666522</v>
      </c>
      <c r="C2166" s="83">
        <f t="shared" si="1"/>
        <v>484.4666522</v>
      </c>
      <c r="D2166" s="83">
        <f>'data '!P2167</f>
        <v>0</v>
      </c>
      <c r="E2166" s="83">
        <f t="shared" si="3"/>
        <v>0</v>
      </c>
      <c r="F2166" s="83">
        <f>'data '!U2167</f>
        <v>0</v>
      </c>
      <c r="G2166" s="83">
        <f t="shared" si="2"/>
        <v>0</v>
      </c>
    </row>
    <row r="2167" ht="12.75" customHeight="1">
      <c r="A2167" s="78">
        <f>'data '!A2168</f>
        <v>41292</v>
      </c>
      <c r="B2167" s="83">
        <f>'data '!K2168</f>
        <v>484.4666522</v>
      </c>
      <c r="C2167" s="83">
        <f t="shared" si="1"/>
        <v>484.4666522</v>
      </c>
      <c r="D2167" s="83">
        <f>'data '!P2168</f>
        <v>0</v>
      </c>
      <c r="E2167" s="83">
        <f t="shared" si="3"/>
        <v>0</v>
      </c>
      <c r="F2167" s="83">
        <f>'data '!U2168</f>
        <v>0</v>
      </c>
      <c r="G2167" s="83">
        <f t="shared" si="2"/>
        <v>0</v>
      </c>
    </row>
    <row r="2168" ht="12.75" customHeight="1">
      <c r="A2168" s="78">
        <f>'data '!A2169</f>
        <v>41295</v>
      </c>
      <c r="B2168" s="83">
        <f>'data '!K2169</f>
        <v>484.4666522</v>
      </c>
      <c r="C2168" s="83">
        <f t="shared" si="1"/>
        <v>484.4666522</v>
      </c>
      <c r="D2168" s="83">
        <f>'data '!P2169</f>
        <v>2301.341589</v>
      </c>
      <c r="E2168" s="83">
        <f t="shared" si="3"/>
        <v>2301.341589</v>
      </c>
      <c r="F2168" s="83">
        <f>'data '!U2169</f>
        <v>0</v>
      </c>
      <c r="G2168" s="83">
        <f t="shared" si="2"/>
        <v>0</v>
      </c>
    </row>
    <row r="2169" ht="12.75" customHeight="1">
      <c r="A2169" s="78">
        <f>'data '!A2170</f>
        <v>41296</v>
      </c>
      <c r="B2169" s="83">
        <f>'data '!K2170</f>
        <v>484.4666522</v>
      </c>
      <c r="C2169" s="83">
        <f t="shared" si="1"/>
        <v>484.4666522</v>
      </c>
      <c r="D2169" s="83">
        <f>'data '!P2170</f>
        <v>0</v>
      </c>
      <c r="E2169" s="83">
        <f t="shared" si="3"/>
        <v>0</v>
      </c>
      <c r="F2169" s="83">
        <f>'data '!U2170</f>
        <v>0</v>
      </c>
      <c r="G2169" s="83">
        <f t="shared" si="2"/>
        <v>0</v>
      </c>
    </row>
    <row r="2170" ht="12.75" customHeight="1">
      <c r="A2170" s="78">
        <f>'data '!A2171</f>
        <v>41297</v>
      </c>
      <c r="B2170" s="83">
        <f>'data '!K2171</f>
        <v>484.4666522</v>
      </c>
      <c r="C2170" s="83">
        <f t="shared" si="1"/>
        <v>484.4666522</v>
      </c>
      <c r="D2170" s="83">
        <f>'data '!P2171</f>
        <v>0</v>
      </c>
      <c r="E2170" s="83">
        <f t="shared" si="3"/>
        <v>0</v>
      </c>
      <c r="F2170" s="83">
        <f>'data '!U2171</f>
        <v>0</v>
      </c>
      <c r="G2170" s="83">
        <f t="shared" si="2"/>
        <v>0</v>
      </c>
    </row>
    <row r="2171" ht="12.75" customHeight="1">
      <c r="A2171" s="78">
        <f>'data '!A2172</f>
        <v>41298</v>
      </c>
      <c r="B2171" s="83">
        <f>'data '!K2172</f>
        <v>484.4666522</v>
      </c>
      <c r="C2171" s="83">
        <f t="shared" si="1"/>
        <v>484.4666522</v>
      </c>
      <c r="D2171" s="83">
        <f>'data '!P2172</f>
        <v>0</v>
      </c>
      <c r="E2171" s="83">
        <f t="shared" si="3"/>
        <v>0</v>
      </c>
      <c r="F2171" s="83">
        <f>'data '!U2172</f>
        <v>0</v>
      </c>
      <c r="G2171" s="83">
        <f t="shared" si="2"/>
        <v>0</v>
      </c>
    </row>
    <row r="2172" ht="12.75" customHeight="1">
      <c r="A2172" s="78">
        <f>'data '!A2173</f>
        <v>41299</v>
      </c>
      <c r="B2172" s="83">
        <f>'data '!K2173</f>
        <v>484.4666522</v>
      </c>
      <c r="C2172" s="83">
        <f t="shared" si="1"/>
        <v>484.4666522</v>
      </c>
      <c r="D2172" s="83">
        <f>'data '!P2173</f>
        <v>0</v>
      </c>
      <c r="E2172" s="83">
        <f t="shared" si="3"/>
        <v>0</v>
      </c>
      <c r="F2172" s="83">
        <f>'data '!U2173</f>
        <v>0</v>
      </c>
      <c r="G2172" s="83">
        <f t="shared" si="2"/>
        <v>0</v>
      </c>
    </row>
    <row r="2173" ht="12.75" customHeight="1">
      <c r="A2173" s="78">
        <f>'data '!A2174</f>
        <v>41302</v>
      </c>
      <c r="B2173" s="83">
        <f>'data '!K2174</f>
        <v>484.4666522</v>
      </c>
      <c r="C2173" s="83">
        <f t="shared" si="1"/>
        <v>484.4666522</v>
      </c>
      <c r="D2173" s="83">
        <f>'data '!P2174</f>
        <v>2301.341589</v>
      </c>
      <c r="E2173" s="83">
        <f t="shared" si="3"/>
        <v>2301.341589</v>
      </c>
      <c r="F2173" s="83">
        <f>'data '!U2174</f>
        <v>0</v>
      </c>
      <c r="G2173" s="83">
        <f t="shared" si="2"/>
        <v>0</v>
      </c>
    </row>
    <row r="2174" ht="12.75" customHeight="1">
      <c r="A2174" s="78">
        <f>'data '!A2175</f>
        <v>41303</v>
      </c>
      <c r="B2174" s="83">
        <f>'data '!K2175</f>
        <v>484.4666522</v>
      </c>
      <c r="C2174" s="83">
        <f t="shared" si="1"/>
        <v>484.4666522</v>
      </c>
      <c r="D2174" s="83">
        <f>'data '!P2175</f>
        <v>0</v>
      </c>
      <c r="E2174" s="83">
        <f t="shared" si="3"/>
        <v>0</v>
      </c>
      <c r="F2174" s="83">
        <f>'data '!U2175</f>
        <v>0</v>
      </c>
      <c r="G2174" s="83">
        <f t="shared" si="2"/>
        <v>0</v>
      </c>
    </row>
    <row r="2175" ht="12.75" customHeight="1">
      <c r="A2175" s="78">
        <f>'data '!A2176</f>
        <v>41304</v>
      </c>
      <c r="B2175" s="83">
        <f>'data '!K2176</f>
        <v>484.4666522</v>
      </c>
      <c r="C2175" s="83">
        <f t="shared" si="1"/>
        <v>484.4666522</v>
      </c>
      <c r="D2175" s="83">
        <f>'data '!P2176</f>
        <v>0</v>
      </c>
      <c r="E2175" s="83">
        <f t="shared" si="3"/>
        <v>0</v>
      </c>
      <c r="F2175" s="83">
        <f>'data '!U2176</f>
        <v>0</v>
      </c>
      <c r="G2175" s="83">
        <f t="shared" si="2"/>
        <v>0</v>
      </c>
    </row>
    <row r="2176" ht="12.75" customHeight="1">
      <c r="A2176" s="78">
        <f>'data '!A2177</f>
        <v>41305</v>
      </c>
      <c r="B2176" s="83">
        <f>'data '!K2177</f>
        <v>484.4666522</v>
      </c>
      <c r="C2176" s="83">
        <f t="shared" si="1"/>
        <v>484.4666522</v>
      </c>
      <c r="D2176" s="83">
        <f>'data '!P2177</f>
        <v>0</v>
      </c>
      <c r="E2176" s="83">
        <f t="shared" si="3"/>
        <v>0</v>
      </c>
      <c r="F2176" s="83">
        <f>'data '!U2177</f>
        <v>0</v>
      </c>
      <c r="G2176" s="83">
        <f t="shared" si="2"/>
        <v>0</v>
      </c>
    </row>
    <row r="2177" ht="12.75" customHeight="1">
      <c r="A2177" s="78">
        <f>'data '!A2178</f>
        <v>41306</v>
      </c>
      <c r="B2177" s="83">
        <f>'data '!K2178</f>
        <v>484.4666522</v>
      </c>
      <c r="C2177" s="83">
        <f t="shared" si="1"/>
        <v>484.4666522</v>
      </c>
      <c r="D2177" s="83">
        <f>'data '!P2178</f>
        <v>0</v>
      </c>
      <c r="E2177" s="83">
        <f t="shared" si="3"/>
        <v>0</v>
      </c>
      <c r="F2177" s="83">
        <f>'data '!U2178</f>
        <v>10000</v>
      </c>
      <c r="G2177" s="83">
        <f t="shared" si="2"/>
        <v>10000</v>
      </c>
    </row>
    <row r="2178" ht="12.75" customHeight="1">
      <c r="A2178" s="78">
        <f>'data '!A2179</f>
        <v>41309</v>
      </c>
      <c r="B2178" s="83">
        <f>'data '!K2179</f>
        <v>484.4666522</v>
      </c>
      <c r="C2178" s="83">
        <f t="shared" si="1"/>
        <v>484.4666522</v>
      </c>
      <c r="D2178" s="83">
        <f>'data '!P2179</f>
        <v>2301.341589</v>
      </c>
      <c r="E2178" s="83">
        <f t="shared" si="3"/>
        <v>2301.341589</v>
      </c>
      <c r="F2178" s="83">
        <f>'data '!U2179</f>
        <v>0</v>
      </c>
      <c r="G2178" s="83">
        <f t="shared" si="2"/>
        <v>0</v>
      </c>
    </row>
    <row r="2179" ht="12.75" customHeight="1">
      <c r="A2179" s="78">
        <f>'data '!A2180</f>
        <v>41310</v>
      </c>
      <c r="B2179" s="83">
        <f>'data '!K2180</f>
        <v>484.4666522</v>
      </c>
      <c r="C2179" s="83">
        <f t="shared" si="1"/>
        <v>484.4666522</v>
      </c>
      <c r="D2179" s="83">
        <f>'data '!P2180</f>
        <v>0</v>
      </c>
      <c r="E2179" s="83">
        <f t="shared" si="3"/>
        <v>0</v>
      </c>
      <c r="F2179" s="83">
        <f>'data '!U2180</f>
        <v>0</v>
      </c>
      <c r="G2179" s="83">
        <f t="shared" si="2"/>
        <v>0</v>
      </c>
    </row>
    <row r="2180" ht="12.75" customHeight="1">
      <c r="A2180" s="78">
        <f>'data '!A2181</f>
        <v>41311</v>
      </c>
      <c r="B2180" s="83">
        <f>'data '!K2181</f>
        <v>484.4666522</v>
      </c>
      <c r="C2180" s="83">
        <f t="shared" si="1"/>
        <v>484.4666522</v>
      </c>
      <c r="D2180" s="83">
        <f>'data '!P2181</f>
        <v>0</v>
      </c>
      <c r="E2180" s="83">
        <f t="shared" si="3"/>
        <v>0</v>
      </c>
      <c r="F2180" s="83">
        <f>'data '!U2181</f>
        <v>0</v>
      </c>
      <c r="G2180" s="83">
        <f t="shared" si="2"/>
        <v>0</v>
      </c>
    </row>
    <row r="2181" ht="12.75" customHeight="1">
      <c r="A2181" s="78">
        <f>'data '!A2182</f>
        <v>41312</v>
      </c>
      <c r="B2181" s="83">
        <f>'data '!K2182</f>
        <v>484.4666522</v>
      </c>
      <c r="C2181" s="83">
        <f t="shared" si="1"/>
        <v>484.4666522</v>
      </c>
      <c r="D2181" s="83">
        <f>'data '!P2182</f>
        <v>0</v>
      </c>
      <c r="E2181" s="83">
        <f t="shared" si="3"/>
        <v>0</v>
      </c>
      <c r="F2181" s="83">
        <f>'data '!U2182</f>
        <v>0</v>
      </c>
      <c r="G2181" s="83">
        <f t="shared" si="2"/>
        <v>0</v>
      </c>
    </row>
    <row r="2182" ht="12.75" customHeight="1">
      <c r="A2182" s="78">
        <f>'data '!A2183</f>
        <v>41313</v>
      </c>
      <c r="B2182" s="83">
        <f>'data '!K2183</f>
        <v>484.4666522</v>
      </c>
      <c r="C2182" s="83">
        <f t="shared" si="1"/>
        <v>484.4666522</v>
      </c>
      <c r="D2182" s="83">
        <f>'data '!P2183</f>
        <v>0</v>
      </c>
      <c r="E2182" s="83">
        <f t="shared" si="3"/>
        <v>0</v>
      </c>
      <c r="F2182" s="83">
        <f>'data '!U2183</f>
        <v>0</v>
      </c>
      <c r="G2182" s="83">
        <f t="shared" si="2"/>
        <v>0</v>
      </c>
    </row>
    <row r="2183" ht="12.75" customHeight="1">
      <c r="A2183" s="78">
        <f>'data '!A2184</f>
        <v>41316</v>
      </c>
      <c r="B2183" s="83">
        <f>'data '!K2184</f>
        <v>484.4666522</v>
      </c>
      <c r="C2183" s="83">
        <f t="shared" si="1"/>
        <v>484.4666522</v>
      </c>
      <c r="D2183" s="83">
        <f>'data '!P2184</f>
        <v>2301.341589</v>
      </c>
      <c r="E2183" s="83">
        <f t="shared" si="3"/>
        <v>2301.341589</v>
      </c>
      <c r="F2183" s="83">
        <f>'data '!U2184</f>
        <v>0</v>
      </c>
      <c r="G2183" s="83">
        <f t="shared" si="2"/>
        <v>0</v>
      </c>
    </row>
    <row r="2184" ht="12.75" customHeight="1">
      <c r="A2184" s="78">
        <f>'data '!A2185</f>
        <v>41317</v>
      </c>
      <c r="B2184" s="83">
        <f>'data '!K2185</f>
        <v>484.4666522</v>
      </c>
      <c r="C2184" s="83">
        <f t="shared" si="1"/>
        <v>484.4666522</v>
      </c>
      <c r="D2184" s="83">
        <f>'data '!P2185</f>
        <v>0</v>
      </c>
      <c r="E2184" s="83">
        <f t="shared" si="3"/>
        <v>0</v>
      </c>
      <c r="F2184" s="83">
        <f>'data '!U2185</f>
        <v>0</v>
      </c>
      <c r="G2184" s="83">
        <f t="shared" si="2"/>
        <v>0</v>
      </c>
    </row>
    <row r="2185" ht="12.75" customHeight="1">
      <c r="A2185" s="78">
        <f>'data '!A2186</f>
        <v>41318</v>
      </c>
      <c r="B2185" s="83">
        <f>'data '!K2186</f>
        <v>484.4666522</v>
      </c>
      <c r="C2185" s="83">
        <f t="shared" si="1"/>
        <v>484.4666522</v>
      </c>
      <c r="D2185" s="83">
        <f>'data '!P2186</f>
        <v>0</v>
      </c>
      <c r="E2185" s="83">
        <f t="shared" si="3"/>
        <v>0</v>
      </c>
      <c r="F2185" s="83">
        <f>'data '!U2186</f>
        <v>0</v>
      </c>
      <c r="G2185" s="83">
        <f t="shared" si="2"/>
        <v>0</v>
      </c>
    </row>
    <row r="2186" ht="12.75" customHeight="1">
      <c r="A2186" s="78">
        <f>'data '!A2187</f>
        <v>41319</v>
      </c>
      <c r="B2186" s="83">
        <f>'data '!K2187</f>
        <v>484.4666522</v>
      </c>
      <c r="C2186" s="83">
        <f t="shared" si="1"/>
        <v>484.4666522</v>
      </c>
      <c r="D2186" s="83">
        <f>'data '!P2187</f>
        <v>0</v>
      </c>
      <c r="E2186" s="83">
        <f t="shared" si="3"/>
        <v>0</v>
      </c>
      <c r="F2186" s="83">
        <f>'data '!U2187</f>
        <v>0</v>
      </c>
      <c r="G2186" s="83">
        <f t="shared" si="2"/>
        <v>0</v>
      </c>
    </row>
    <row r="2187" ht="12.75" customHeight="1">
      <c r="A2187" s="78">
        <f>'data '!A2188</f>
        <v>41320</v>
      </c>
      <c r="B2187" s="83">
        <f>'data '!K2188</f>
        <v>484.4666522</v>
      </c>
      <c r="C2187" s="83">
        <f t="shared" si="1"/>
        <v>484.4666522</v>
      </c>
      <c r="D2187" s="83">
        <f>'data '!P2188</f>
        <v>0</v>
      </c>
      <c r="E2187" s="83">
        <f t="shared" si="3"/>
        <v>0</v>
      </c>
      <c r="F2187" s="83">
        <f>'data '!U2188</f>
        <v>0</v>
      </c>
      <c r="G2187" s="83">
        <f t="shared" si="2"/>
        <v>0</v>
      </c>
    </row>
    <row r="2188" ht="12.75" customHeight="1">
      <c r="A2188" s="78">
        <f>'data '!A2189</f>
        <v>41323</v>
      </c>
      <c r="B2188" s="83">
        <f>'data '!K2189</f>
        <v>484.4666522</v>
      </c>
      <c r="C2188" s="83">
        <f t="shared" si="1"/>
        <v>484.4666522</v>
      </c>
      <c r="D2188" s="83">
        <f>'data '!P2189</f>
        <v>2301.341589</v>
      </c>
      <c r="E2188" s="83">
        <f t="shared" si="3"/>
        <v>2301.341589</v>
      </c>
      <c r="F2188" s="83">
        <f>'data '!U2189</f>
        <v>0</v>
      </c>
      <c r="G2188" s="83">
        <f t="shared" si="2"/>
        <v>0</v>
      </c>
    </row>
    <row r="2189" ht="12.75" customHeight="1">
      <c r="A2189" s="78">
        <f>'data '!A2190</f>
        <v>41324</v>
      </c>
      <c r="B2189" s="83">
        <f>'data '!K2190</f>
        <v>484.4666522</v>
      </c>
      <c r="C2189" s="83">
        <f t="shared" si="1"/>
        <v>484.4666522</v>
      </c>
      <c r="D2189" s="83">
        <f>'data '!P2190</f>
        <v>0</v>
      </c>
      <c r="E2189" s="83">
        <f t="shared" si="3"/>
        <v>0</v>
      </c>
      <c r="F2189" s="83">
        <f>'data '!U2190</f>
        <v>0</v>
      </c>
      <c r="G2189" s="83">
        <f t="shared" si="2"/>
        <v>0</v>
      </c>
    </row>
    <row r="2190" ht="12.75" customHeight="1">
      <c r="A2190" s="78">
        <f>'data '!A2191</f>
        <v>41325</v>
      </c>
      <c r="B2190" s="83">
        <f>'data '!K2191</f>
        <v>484.4666522</v>
      </c>
      <c r="C2190" s="83">
        <f t="shared" si="1"/>
        <v>484.4666522</v>
      </c>
      <c r="D2190" s="83">
        <f>'data '!P2191</f>
        <v>0</v>
      </c>
      <c r="E2190" s="83">
        <f t="shared" si="3"/>
        <v>0</v>
      </c>
      <c r="F2190" s="83">
        <f>'data '!U2191</f>
        <v>0</v>
      </c>
      <c r="G2190" s="83">
        <f t="shared" si="2"/>
        <v>0</v>
      </c>
    </row>
    <row r="2191" ht="12.75" customHeight="1">
      <c r="A2191" s="78">
        <f>'data '!A2192</f>
        <v>41326</v>
      </c>
      <c r="B2191" s="83">
        <f>'data '!K2192</f>
        <v>484.4666522</v>
      </c>
      <c r="C2191" s="83">
        <f t="shared" si="1"/>
        <v>484.4666522</v>
      </c>
      <c r="D2191" s="83">
        <f>'data '!P2192</f>
        <v>0</v>
      </c>
      <c r="E2191" s="83">
        <f t="shared" si="3"/>
        <v>0</v>
      </c>
      <c r="F2191" s="83">
        <f>'data '!U2192</f>
        <v>0</v>
      </c>
      <c r="G2191" s="83">
        <f t="shared" si="2"/>
        <v>0</v>
      </c>
    </row>
    <row r="2192" ht="12.75" customHeight="1">
      <c r="A2192" s="78">
        <f>'data '!A2193</f>
        <v>41327</v>
      </c>
      <c r="B2192" s="83">
        <f>'data '!K2193</f>
        <v>484.4666522</v>
      </c>
      <c r="C2192" s="83">
        <f t="shared" si="1"/>
        <v>484.4666522</v>
      </c>
      <c r="D2192" s="83">
        <f>'data '!P2193</f>
        <v>0</v>
      </c>
      <c r="E2192" s="83">
        <f t="shared" si="3"/>
        <v>0</v>
      </c>
      <c r="F2192" s="83">
        <f>'data '!U2193</f>
        <v>0</v>
      </c>
      <c r="G2192" s="83">
        <f t="shared" si="2"/>
        <v>0</v>
      </c>
    </row>
    <row r="2193" ht="12.75" customHeight="1">
      <c r="A2193" s="78">
        <f>'data '!A2194</f>
        <v>41330</v>
      </c>
      <c r="B2193" s="83">
        <f>'data '!K2194</f>
        <v>484.4666522</v>
      </c>
      <c r="C2193" s="83">
        <f t="shared" si="1"/>
        <v>484.4666522</v>
      </c>
      <c r="D2193" s="83">
        <f>'data '!P2194</f>
        <v>2301.341589</v>
      </c>
      <c r="E2193" s="83">
        <f t="shared" si="3"/>
        <v>2301.341589</v>
      </c>
      <c r="F2193" s="83">
        <f>'data '!U2194</f>
        <v>0</v>
      </c>
      <c r="G2193" s="83">
        <f t="shared" si="2"/>
        <v>0</v>
      </c>
    </row>
    <row r="2194" ht="12.75" customHeight="1">
      <c r="A2194" s="78">
        <f>'data '!A2195</f>
        <v>41331</v>
      </c>
      <c r="B2194" s="83">
        <f>'data '!K2195</f>
        <v>484.4666522</v>
      </c>
      <c r="C2194" s="83">
        <f t="shared" si="1"/>
        <v>484.4666522</v>
      </c>
      <c r="D2194" s="83">
        <f>'data '!P2195</f>
        <v>0</v>
      </c>
      <c r="E2194" s="83">
        <f t="shared" si="3"/>
        <v>0</v>
      </c>
      <c r="F2194" s="83">
        <f>'data '!U2195</f>
        <v>0</v>
      </c>
      <c r="G2194" s="83">
        <f t="shared" si="2"/>
        <v>0</v>
      </c>
    </row>
    <row r="2195" ht="12.75" customHeight="1">
      <c r="A2195" s="78">
        <f>'data '!A2196</f>
        <v>41332</v>
      </c>
      <c r="B2195" s="83">
        <f>'data '!K2196</f>
        <v>484.4666522</v>
      </c>
      <c r="C2195" s="83">
        <f t="shared" si="1"/>
        <v>484.4666522</v>
      </c>
      <c r="D2195" s="83">
        <f>'data '!P2196</f>
        <v>0</v>
      </c>
      <c r="E2195" s="83">
        <f t="shared" si="3"/>
        <v>0</v>
      </c>
      <c r="F2195" s="83">
        <f>'data '!U2196</f>
        <v>0</v>
      </c>
      <c r="G2195" s="83">
        <f t="shared" si="2"/>
        <v>0</v>
      </c>
    </row>
    <row r="2196" ht="12.75" customHeight="1">
      <c r="A2196" s="78">
        <f>'data '!A2197</f>
        <v>41333</v>
      </c>
      <c r="B2196" s="83">
        <f>'data '!K2197</f>
        <v>484.4666522</v>
      </c>
      <c r="C2196" s="83">
        <f t="shared" si="1"/>
        <v>484.4666522</v>
      </c>
      <c r="D2196" s="83">
        <f>'data '!P2197</f>
        <v>0</v>
      </c>
      <c r="E2196" s="83">
        <f t="shared" si="3"/>
        <v>0</v>
      </c>
      <c r="F2196" s="83">
        <f>'data '!U2197</f>
        <v>0</v>
      </c>
      <c r="G2196" s="83">
        <f t="shared" si="2"/>
        <v>0</v>
      </c>
    </row>
    <row r="2197" ht="12.75" customHeight="1">
      <c r="A2197" s="78">
        <f>'data '!A2198</f>
        <v>41334</v>
      </c>
      <c r="B2197" s="83">
        <f>'data '!K2198</f>
        <v>484.4666522</v>
      </c>
      <c r="C2197" s="83">
        <f t="shared" si="1"/>
        <v>484.4666522</v>
      </c>
      <c r="D2197" s="83">
        <f>'data '!P2198</f>
        <v>0</v>
      </c>
      <c r="E2197" s="83">
        <f t="shared" si="3"/>
        <v>0</v>
      </c>
      <c r="F2197" s="83">
        <f>'data '!U2198</f>
        <v>10000</v>
      </c>
      <c r="G2197" s="83">
        <f t="shared" si="2"/>
        <v>10000</v>
      </c>
    </row>
    <row r="2198" ht="12.75" customHeight="1">
      <c r="A2198" s="78">
        <f>'data '!A2199</f>
        <v>41337</v>
      </c>
      <c r="B2198" s="83">
        <f>'data '!K2199</f>
        <v>484.4666522</v>
      </c>
      <c r="C2198" s="83">
        <f t="shared" si="1"/>
        <v>484.4666522</v>
      </c>
      <c r="D2198" s="83">
        <f>'data '!P2199</f>
        <v>2301.341589</v>
      </c>
      <c r="E2198" s="83">
        <f t="shared" si="3"/>
        <v>2301.341589</v>
      </c>
      <c r="F2198" s="83">
        <f>'data '!U2199</f>
        <v>0</v>
      </c>
      <c r="G2198" s="83">
        <f t="shared" si="2"/>
        <v>0</v>
      </c>
    </row>
    <row r="2199" ht="12.75" customHeight="1">
      <c r="A2199" s="78">
        <f>'data '!A2200</f>
        <v>41338</v>
      </c>
      <c r="B2199" s="83">
        <f>'data '!K2200</f>
        <v>484.4666522</v>
      </c>
      <c r="C2199" s="83">
        <f t="shared" si="1"/>
        <v>484.4666522</v>
      </c>
      <c r="D2199" s="83">
        <f>'data '!P2200</f>
        <v>0</v>
      </c>
      <c r="E2199" s="83">
        <f t="shared" si="3"/>
        <v>0</v>
      </c>
      <c r="F2199" s="83">
        <f>'data '!U2200</f>
        <v>0</v>
      </c>
      <c r="G2199" s="83">
        <f t="shared" si="2"/>
        <v>0</v>
      </c>
    </row>
    <row r="2200" ht="12.75" customHeight="1">
      <c r="A2200" s="78">
        <f>'data '!A2201</f>
        <v>41339</v>
      </c>
      <c r="B2200" s="83">
        <f>'data '!K2201</f>
        <v>484.4666522</v>
      </c>
      <c r="C2200" s="83">
        <f t="shared" si="1"/>
        <v>484.4666522</v>
      </c>
      <c r="D2200" s="83">
        <f>'data '!P2201</f>
        <v>0</v>
      </c>
      <c r="E2200" s="83">
        <f t="shared" si="3"/>
        <v>0</v>
      </c>
      <c r="F2200" s="83">
        <f>'data '!U2201</f>
        <v>0</v>
      </c>
      <c r="G2200" s="83">
        <f t="shared" si="2"/>
        <v>0</v>
      </c>
    </row>
    <row r="2201" ht="12.75" customHeight="1">
      <c r="A2201" s="78">
        <f>'data '!A2202</f>
        <v>41340</v>
      </c>
      <c r="B2201" s="83">
        <f>'data '!K2202</f>
        <v>484.4666522</v>
      </c>
      <c r="C2201" s="83">
        <f t="shared" si="1"/>
        <v>484.4666522</v>
      </c>
      <c r="D2201" s="83">
        <f>'data '!P2202</f>
        <v>0</v>
      </c>
      <c r="E2201" s="83">
        <f t="shared" si="3"/>
        <v>0</v>
      </c>
      <c r="F2201" s="83">
        <f>'data '!U2202</f>
        <v>0</v>
      </c>
      <c r="G2201" s="83">
        <f t="shared" si="2"/>
        <v>0</v>
      </c>
    </row>
    <row r="2202" ht="12.75" customHeight="1">
      <c r="A2202" s="78">
        <f>'data '!A2203</f>
        <v>41341</v>
      </c>
      <c r="B2202" s="83">
        <f>'data '!K2203</f>
        <v>484.4666522</v>
      </c>
      <c r="C2202" s="83">
        <f t="shared" si="1"/>
        <v>484.4666522</v>
      </c>
      <c r="D2202" s="83">
        <f>'data '!P2203</f>
        <v>0</v>
      </c>
      <c r="E2202" s="83">
        <f t="shared" si="3"/>
        <v>0</v>
      </c>
      <c r="F2202" s="83">
        <f>'data '!U2203</f>
        <v>0</v>
      </c>
      <c r="G2202" s="83">
        <f t="shared" si="2"/>
        <v>0</v>
      </c>
    </row>
    <row r="2203" ht="12.75" customHeight="1">
      <c r="A2203" s="78">
        <f>'data '!A2204</f>
        <v>41344</v>
      </c>
      <c r="B2203" s="83">
        <f>'data '!K2204</f>
        <v>484.4666522</v>
      </c>
      <c r="C2203" s="83">
        <f t="shared" si="1"/>
        <v>484.4666522</v>
      </c>
      <c r="D2203" s="83">
        <f>'data '!P2204</f>
        <v>2301.341589</v>
      </c>
      <c r="E2203" s="83">
        <f t="shared" si="3"/>
        <v>2301.341589</v>
      </c>
      <c r="F2203" s="83">
        <f>'data '!U2204</f>
        <v>0</v>
      </c>
      <c r="G2203" s="83">
        <f t="shared" si="2"/>
        <v>0</v>
      </c>
    </row>
    <row r="2204" ht="12.75" customHeight="1">
      <c r="A2204" s="78">
        <f>'data '!A2205</f>
        <v>41345</v>
      </c>
      <c r="B2204" s="83">
        <f>'data '!K2205</f>
        <v>484.4666522</v>
      </c>
      <c r="C2204" s="83">
        <f t="shared" si="1"/>
        <v>484.4666522</v>
      </c>
      <c r="D2204" s="83">
        <f>'data '!P2205</f>
        <v>0</v>
      </c>
      <c r="E2204" s="83">
        <f t="shared" si="3"/>
        <v>0</v>
      </c>
      <c r="F2204" s="83">
        <f>'data '!U2205</f>
        <v>0</v>
      </c>
      <c r="G2204" s="83">
        <f t="shared" si="2"/>
        <v>0</v>
      </c>
    </row>
    <row r="2205" ht="12.75" customHeight="1">
      <c r="A2205" s="78">
        <f>'data '!A2206</f>
        <v>41346</v>
      </c>
      <c r="B2205" s="83">
        <f>'data '!K2206</f>
        <v>484.4666522</v>
      </c>
      <c r="C2205" s="83">
        <f t="shared" si="1"/>
        <v>484.4666522</v>
      </c>
      <c r="D2205" s="83">
        <f>'data '!P2206</f>
        <v>0</v>
      </c>
      <c r="E2205" s="83">
        <f t="shared" si="3"/>
        <v>0</v>
      </c>
      <c r="F2205" s="83">
        <f>'data '!U2206</f>
        <v>0</v>
      </c>
      <c r="G2205" s="83">
        <f t="shared" si="2"/>
        <v>0</v>
      </c>
    </row>
    <row r="2206" ht="12.75" customHeight="1">
      <c r="A2206" s="78">
        <f>'data '!A2207</f>
        <v>41347</v>
      </c>
      <c r="B2206" s="83">
        <f>'data '!K2207</f>
        <v>484.4666522</v>
      </c>
      <c r="C2206" s="83">
        <f t="shared" si="1"/>
        <v>484.4666522</v>
      </c>
      <c r="D2206" s="83">
        <f>'data '!P2207</f>
        <v>0</v>
      </c>
      <c r="E2206" s="83">
        <f t="shared" si="3"/>
        <v>0</v>
      </c>
      <c r="F2206" s="83">
        <f>'data '!U2207</f>
        <v>0</v>
      </c>
      <c r="G2206" s="83">
        <f t="shared" si="2"/>
        <v>0</v>
      </c>
    </row>
    <row r="2207" ht="12.75" customHeight="1">
      <c r="A2207" s="78">
        <f>'data '!A2208</f>
        <v>41348</v>
      </c>
      <c r="B2207" s="83">
        <f>'data '!K2208</f>
        <v>484.4666522</v>
      </c>
      <c r="C2207" s="83">
        <f t="shared" si="1"/>
        <v>484.4666522</v>
      </c>
      <c r="D2207" s="83">
        <f>'data '!P2208</f>
        <v>0</v>
      </c>
      <c r="E2207" s="83">
        <f t="shared" si="3"/>
        <v>0</v>
      </c>
      <c r="F2207" s="83">
        <f>'data '!U2208</f>
        <v>0</v>
      </c>
      <c r="G2207" s="83">
        <f t="shared" si="2"/>
        <v>0</v>
      </c>
    </row>
    <row r="2208" ht="12.75" customHeight="1">
      <c r="A2208" s="78">
        <f>'data '!A2209</f>
        <v>41351</v>
      </c>
      <c r="B2208" s="83">
        <f>'data '!K2209</f>
        <v>484.4666522</v>
      </c>
      <c r="C2208" s="83">
        <f t="shared" si="1"/>
        <v>484.4666522</v>
      </c>
      <c r="D2208" s="83">
        <f>'data '!P2209</f>
        <v>2301.341589</v>
      </c>
      <c r="E2208" s="83">
        <f t="shared" si="3"/>
        <v>2301.341589</v>
      </c>
      <c r="F2208" s="83">
        <f>'data '!U2209</f>
        <v>0</v>
      </c>
      <c r="G2208" s="83">
        <f t="shared" si="2"/>
        <v>0</v>
      </c>
    </row>
    <row r="2209" ht="12.75" customHeight="1">
      <c r="A2209" s="78">
        <f>'data '!A2210</f>
        <v>41352</v>
      </c>
      <c r="B2209" s="83">
        <f>'data '!K2210</f>
        <v>484.4666522</v>
      </c>
      <c r="C2209" s="83">
        <f t="shared" si="1"/>
        <v>484.4666522</v>
      </c>
      <c r="D2209" s="83">
        <f>'data '!P2210</f>
        <v>0</v>
      </c>
      <c r="E2209" s="83">
        <f t="shared" si="3"/>
        <v>0</v>
      </c>
      <c r="F2209" s="83">
        <f>'data '!U2210</f>
        <v>0</v>
      </c>
      <c r="G2209" s="83">
        <f t="shared" si="2"/>
        <v>0</v>
      </c>
    </row>
    <row r="2210" ht="12.75" customHeight="1">
      <c r="A2210" s="78">
        <f>'data '!A2211</f>
        <v>41353</v>
      </c>
      <c r="B2210" s="83">
        <f>'data '!K2211</f>
        <v>484.4666522</v>
      </c>
      <c r="C2210" s="83">
        <f t="shared" si="1"/>
        <v>484.4666522</v>
      </c>
      <c r="D2210" s="83">
        <f>'data '!P2211</f>
        <v>0</v>
      </c>
      <c r="E2210" s="83">
        <f t="shared" si="3"/>
        <v>0</v>
      </c>
      <c r="F2210" s="83">
        <f>'data '!U2211</f>
        <v>0</v>
      </c>
      <c r="G2210" s="83">
        <f t="shared" si="2"/>
        <v>0</v>
      </c>
    </row>
    <row r="2211" ht="12.75" customHeight="1">
      <c r="A2211" s="78">
        <f>'data '!A2212</f>
        <v>41354</v>
      </c>
      <c r="B2211" s="83">
        <f>'data '!K2212</f>
        <v>484.4666522</v>
      </c>
      <c r="C2211" s="83">
        <f t="shared" si="1"/>
        <v>484.4666522</v>
      </c>
      <c r="D2211" s="83">
        <f>'data '!P2212</f>
        <v>0</v>
      </c>
      <c r="E2211" s="83">
        <f t="shared" si="3"/>
        <v>0</v>
      </c>
      <c r="F2211" s="83">
        <f>'data '!U2212</f>
        <v>0</v>
      </c>
      <c r="G2211" s="83">
        <f t="shared" si="2"/>
        <v>0</v>
      </c>
    </row>
    <row r="2212" ht="12.75" customHeight="1">
      <c r="A2212" s="78">
        <f>'data '!A2213</f>
        <v>41355</v>
      </c>
      <c r="B2212" s="83">
        <f>'data '!K2213</f>
        <v>484.4666522</v>
      </c>
      <c r="C2212" s="83">
        <f t="shared" si="1"/>
        <v>484.4666522</v>
      </c>
      <c r="D2212" s="83">
        <f>'data '!P2213</f>
        <v>0</v>
      </c>
      <c r="E2212" s="83">
        <f t="shared" si="3"/>
        <v>0</v>
      </c>
      <c r="F2212" s="83">
        <f>'data '!U2213</f>
        <v>0</v>
      </c>
      <c r="G2212" s="83">
        <f t="shared" si="2"/>
        <v>0</v>
      </c>
    </row>
    <row r="2213" ht="12.75" customHeight="1">
      <c r="A2213" s="78">
        <f>'data '!A2214</f>
        <v>41358</v>
      </c>
      <c r="B2213" s="83">
        <f>'data '!K2214</f>
        <v>484.4666522</v>
      </c>
      <c r="C2213" s="83">
        <f t="shared" si="1"/>
        <v>484.4666522</v>
      </c>
      <c r="D2213" s="83">
        <f>'data '!P2214</f>
        <v>2301.341589</v>
      </c>
      <c r="E2213" s="83">
        <f t="shared" si="3"/>
        <v>2301.341589</v>
      </c>
      <c r="F2213" s="83">
        <f>'data '!U2214</f>
        <v>0</v>
      </c>
      <c r="G2213" s="83">
        <f t="shared" si="2"/>
        <v>0</v>
      </c>
    </row>
    <row r="2214" ht="12.75" customHeight="1">
      <c r="A2214" s="78">
        <f>'data '!A2215</f>
        <v>41359</v>
      </c>
      <c r="B2214" s="83">
        <f>'data '!K2215</f>
        <v>484.4666522</v>
      </c>
      <c r="C2214" s="83">
        <f t="shared" si="1"/>
        <v>484.4666522</v>
      </c>
      <c r="D2214" s="83">
        <f>'data '!P2215</f>
        <v>0</v>
      </c>
      <c r="E2214" s="83">
        <f t="shared" si="3"/>
        <v>0</v>
      </c>
      <c r="F2214" s="83">
        <f>'data '!U2215</f>
        <v>0</v>
      </c>
      <c r="G2214" s="83">
        <f t="shared" si="2"/>
        <v>0</v>
      </c>
    </row>
    <row r="2215" ht="12.75" customHeight="1">
      <c r="A2215" s="78">
        <f>'data '!A2216</f>
        <v>41361</v>
      </c>
      <c r="B2215" s="83">
        <f>'data '!K2216</f>
        <v>484.4666522</v>
      </c>
      <c r="C2215" s="83">
        <f t="shared" si="1"/>
        <v>484.4666522</v>
      </c>
      <c r="D2215" s="83">
        <f>'data '!P2216</f>
        <v>0</v>
      </c>
      <c r="E2215" s="83">
        <f t="shared" si="3"/>
        <v>0</v>
      </c>
      <c r="F2215" s="83">
        <f>'data '!U2216</f>
        <v>0</v>
      </c>
      <c r="G2215" s="83">
        <f t="shared" si="2"/>
        <v>0</v>
      </c>
    </row>
    <row r="2216" ht="12.75" customHeight="1">
      <c r="A2216" s="78">
        <f>'data '!A2217</f>
        <v>41365</v>
      </c>
      <c r="B2216" s="83">
        <f>'data '!K2217</f>
        <v>484.4666522</v>
      </c>
      <c r="C2216" s="83">
        <f t="shared" si="1"/>
        <v>484.4666522</v>
      </c>
      <c r="D2216" s="83">
        <f>'data '!P2217</f>
        <v>2301.341589</v>
      </c>
      <c r="E2216" s="83">
        <f t="shared" si="3"/>
        <v>2301.341589</v>
      </c>
      <c r="F2216" s="83">
        <f>'data '!U2217</f>
        <v>10000</v>
      </c>
      <c r="G2216" s="83">
        <f t="shared" si="2"/>
        <v>10000</v>
      </c>
    </row>
    <row r="2217" ht="12.75" customHeight="1">
      <c r="A2217" s="78">
        <f>'data '!A2218</f>
        <v>41366</v>
      </c>
      <c r="B2217" s="83">
        <f>'data '!K2218</f>
        <v>484.4666522</v>
      </c>
      <c r="C2217" s="83">
        <f t="shared" si="1"/>
        <v>484.4666522</v>
      </c>
      <c r="D2217" s="83">
        <f>'data '!P2218</f>
        <v>0</v>
      </c>
      <c r="E2217" s="83">
        <f t="shared" si="3"/>
        <v>0</v>
      </c>
      <c r="F2217" s="83">
        <f>'data '!U2218</f>
        <v>0</v>
      </c>
      <c r="G2217" s="83">
        <f t="shared" si="2"/>
        <v>0</v>
      </c>
    </row>
    <row r="2218" ht="12.75" customHeight="1">
      <c r="A2218" s="78">
        <f>'data '!A2219</f>
        <v>41367</v>
      </c>
      <c r="B2218" s="83">
        <f>'data '!K2219</f>
        <v>484.4666522</v>
      </c>
      <c r="C2218" s="83">
        <f t="shared" si="1"/>
        <v>484.4666522</v>
      </c>
      <c r="D2218" s="83">
        <f>'data '!P2219</f>
        <v>0</v>
      </c>
      <c r="E2218" s="83">
        <f t="shared" si="3"/>
        <v>0</v>
      </c>
      <c r="F2218" s="83">
        <f>'data '!U2219</f>
        <v>0</v>
      </c>
      <c r="G2218" s="83">
        <f t="shared" si="2"/>
        <v>0</v>
      </c>
    </row>
    <row r="2219" ht="12.75" customHeight="1">
      <c r="A2219" s="78">
        <f>'data '!A2220</f>
        <v>41368</v>
      </c>
      <c r="B2219" s="83">
        <f>'data '!K2220</f>
        <v>484.4666522</v>
      </c>
      <c r="C2219" s="83">
        <f t="shared" si="1"/>
        <v>484.4666522</v>
      </c>
      <c r="D2219" s="83">
        <f>'data '!P2220</f>
        <v>0</v>
      </c>
      <c r="E2219" s="83">
        <f t="shared" si="3"/>
        <v>0</v>
      </c>
      <c r="F2219" s="83">
        <f>'data '!U2220</f>
        <v>0</v>
      </c>
      <c r="G2219" s="83">
        <f t="shared" si="2"/>
        <v>0</v>
      </c>
    </row>
    <row r="2220" ht="12.75" customHeight="1">
      <c r="A2220" s="78">
        <f>'data '!A2221</f>
        <v>41369</v>
      </c>
      <c r="B2220" s="83">
        <f>'data '!K2221</f>
        <v>484.4666522</v>
      </c>
      <c r="C2220" s="83">
        <f t="shared" si="1"/>
        <v>484.4666522</v>
      </c>
      <c r="D2220" s="83">
        <f>'data '!P2221</f>
        <v>0</v>
      </c>
      <c r="E2220" s="83">
        <f t="shared" si="3"/>
        <v>0</v>
      </c>
      <c r="F2220" s="83">
        <f>'data '!U2221</f>
        <v>0</v>
      </c>
      <c r="G2220" s="83">
        <f t="shared" si="2"/>
        <v>0</v>
      </c>
    </row>
    <row r="2221" ht="12.75" customHeight="1">
      <c r="A2221" s="78">
        <f>'data '!A2222</f>
        <v>41372</v>
      </c>
      <c r="B2221" s="83">
        <f>'data '!K2222</f>
        <v>484.4666522</v>
      </c>
      <c r="C2221" s="83">
        <f t="shared" si="1"/>
        <v>484.4666522</v>
      </c>
      <c r="D2221" s="83">
        <f>'data '!P2222</f>
        <v>2301.341589</v>
      </c>
      <c r="E2221" s="83">
        <f t="shared" si="3"/>
        <v>2301.341589</v>
      </c>
      <c r="F2221" s="83">
        <f>'data '!U2222</f>
        <v>0</v>
      </c>
      <c r="G2221" s="83">
        <f t="shared" si="2"/>
        <v>0</v>
      </c>
    </row>
    <row r="2222" ht="12.75" customHeight="1">
      <c r="A2222" s="78">
        <f>'data '!A2223</f>
        <v>41373</v>
      </c>
      <c r="B2222" s="83">
        <f>'data '!K2223</f>
        <v>484.4666522</v>
      </c>
      <c r="C2222" s="83">
        <f t="shared" si="1"/>
        <v>484.4666522</v>
      </c>
      <c r="D2222" s="83">
        <f>'data '!P2223</f>
        <v>0</v>
      </c>
      <c r="E2222" s="83">
        <f t="shared" si="3"/>
        <v>0</v>
      </c>
      <c r="F2222" s="83">
        <f>'data '!U2223</f>
        <v>0</v>
      </c>
      <c r="G2222" s="83">
        <f t="shared" si="2"/>
        <v>0</v>
      </c>
    </row>
    <row r="2223" ht="12.75" customHeight="1">
      <c r="A2223" s="78">
        <f>'data '!A2224</f>
        <v>41374</v>
      </c>
      <c r="B2223" s="83">
        <f>'data '!K2224</f>
        <v>484.4666522</v>
      </c>
      <c r="C2223" s="83">
        <f t="shared" si="1"/>
        <v>484.4666522</v>
      </c>
      <c r="D2223" s="83">
        <f>'data '!P2224</f>
        <v>0</v>
      </c>
      <c r="E2223" s="83">
        <f t="shared" si="3"/>
        <v>0</v>
      </c>
      <c r="F2223" s="83">
        <f>'data '!U2224</f>
        <v>0</v>
      </c>
      <c r="G2223" s="83">
        <f t="shared" si="2"/>
        <v>0</v>
      </c>
    </row>
    <row r="2224" ht="12.75" customHeight="1">
      <c r="A2224" s="78">
        <f>'data '!A2225</f>
        <v>41375</v>
      </c>
      <c r="B2224" s="83">
        <f>'data '!K2225</f>
        <v>484.4666522</v>
      </c>
      <c r="C2224" s="83">
        <f t="shared" si="1"/>
        <v>484.4666522</v>
      </c>
      <c r="D2224" s="83">
        <f>'data '!P2225</f>
        <v>0</v>
      </c>
      <c r="E2224" s="83">
        <f t="shared" si="3"/>
        <v>0</v>
      </c>
      <c r="F2224" s="83">
        <f>'data '!U2225</f>
        <v>0</v>
      </c>
      <c r="G2224" s="83">
        <f t="shared" si="2"/>
        <v>0</v>
      </c>
    </row>
    <row r="2225" ht="12.75" customHeight="1">
      <c r="A2225" s="78">
        <f>'data '!A2226</f>
        <v>41376</v>
      </c>
      <c r="B2225" s="83">
        <f>'data '!K2226</f>
        <v>484.4666522</v>
      </c>
      <c r="C2225" s="83">
        <f t="shared" si="1"/>
        <v>484.4666522</v>
      </c>
      <c r="D2225" s="83">
        <f>'data '!P2226</f>
        <v>0</v>
      </c>
      <c r="E2225" s="83">
        <f t="shared" si="3"/>
        <v>0</v>
      </c>
      <c r="F2225" s="83">
        <f>'data '!U2226</f>
        <v>0</v>
      </c>
      <c r="G2225" s="83">
        <f t="shared" si="2"/>
        <v>0</v>
      </c>
    </row>
    <row r="2226" ht="12.75" customHeight="1">
      <c r="A2226" s="78">
        <f>'data '!A2227</f>
        <v>41379</v>
      </c>
      <c r="B2226" s="83">
        <f>'data '!K2227</f>
        <v>484.4666522</v>
      </c>
      <c r="C2226" s="83">
        <f t="shared" si="1"/>
        <v>484.4666522</v>
      </c>
      <c r="D2226" s="83">
        <f>'data '!P2227</f>
        <v>2301.341589</v>
      </c>
      <c r="E2226" s="83">
        <f t="shared" si="3"/>
        <v>2301.341589</v>
      </c>
      <c r="F2226" s="83">
        <f>'data '!U2227</f>
        <v>0</v>
      </c>
      <c r="G2226" s="83">
        <f t="shared" si="2"/>
        <v>0</v>
      </c>
    </row>
    <row r="2227" ht="12.75" customHeight="1">
      <c r="A2227" s="78">
        <f>'data '!A2228</f>
        <v>41380</v>
      </c>
      <c r="B2227" s="83">
        <f>'data '!K2228</f>
        <v>484.4666522</v>
      </c>
      <c r="C2227" s="83">
        <f t="shared" si="1"/>
        <v>484.4666522</v>
      </c>
      <c r="D2227" s="83">
        <f>'data '!P2228</f>
        <v>0</v>
      </c>
      <c r="E2227" s="83">
        <f t="shared" si="3"/>
        <v>0</v>
      </c>
      <c r="F2227" s="83">
        <f>'data '!U2228</f>
        <v>0</v>
      </c>
      <c r="G2227" s="83">
        <f t="shared" si="2"/>
        <v>0</v>
      </c>
    </row>
    <row r="2228" ht="12.75" customHeight="1">
      <c r="A2228" s="78">
        <f>'data '!A2229</f>
        <v>41381</v>
      </c>
      <c r="B2228" s="83">
        <f>'data '!K2229</f>
        <v>484.4666522</v>
      </c>
      <c r="C2228" s="83">
        <f t="shared" si="1"/>
        <v>484.4666522</v>
      </c>
      <c r="D2228" s="83">
        <f>'data '!P2229</f>
        <v>0</v>
      </c>
      <c r="E2228" s="83">
        <f t="shared" si="3"/>
        <v>0</v>
      </c>
      <c r="F2228" s="83">
        <f>'data '!U2229</f>
        <v>0</v>
      </c>
      <c r="G2228" s="83">
        <f t="shared" si="2"/>
        <v>0</v>
      </c>
    </row>
    <row r="2229" ht="12.75" customHeight="1">
      <c r="A2229" s="78">
        <f>'data '!A2230</f>
        <v>41382</v>
      </c>
      <c r="B2229" s="83">
        <f>'data '!K2230</f>
        <v>484.4666522</v>
      </c>
      <c r="C2229" s="83">
        <f t="shared" si="1"/>
        <v>484.4666522</v>
      </c>
      <c r="D2229" s="83">
        <f>'data '!P2230</f>
        <v>0</v>
      </c>
      <c r="E2229" s="83">
        <f t="shared" si="3"/>
        <v>0</v>
      </c>
      <c r="F2229" s="83">
        <f>'data '!U2230</f>
        <v>0</v>
      </c>
      <c r="G2229" s="83">
        <f t="shared" si="2"/>
        <v>0</v>
      </c>
    </row>
    <row r="2230" ht="12.75" customHeight="1">
      <c r="A2230" s="78">
        <f>'data '!A2231</f>
        <v>41386</v>
      </c>
      <c r="B2230" s="83">
        <f>'data '!K2231</f>
        <v>484.4666522</v>
      </c>
      <c r="C2230" s="83">
        <f t="shared" si="1"/>
        <v>484.4666522</v>
      </c>
      <c r="D2230" s="83">
        <f>'data '!P2231</f>
        <v>2301.341589</v>
      </c>
      <c r="E2230" s="83">
        <f t="shared" si="3"/>
        <v>2301.341589</v>
      </c>
      <c r="F2230" s="83">
        <f>'data '!U2231</f>
        <v>0</v>
      </c>
      <c r="G2230" s="83">
        <f t="shared" si="2"/>
        <v>0</v>
      </c>
    </row>
    <row r="2231" ht="12.75" customHeight="1">
      <c r="A2231" s="78">
        <f>'data '!A2232</f>
        <v>41387</v>
      </c>
      <c r="B2231" s="83">
        <f>'data '!K2232</f>
        <v>484.4666522</v>
      </c>
      <c r="C2231" s="83">
        <f t="shared" si="1"/>
        <v>484.4666522</v>
      </c>
      <c r="D2231" s="83">
        <f>'data '!P2232</f>
        <v>0</v>
      </c>
      <c r="E2231" s="83">
        <f t="shared" si="3"/>
        <v>0</v>
      </c>
      <c r="F2231" s="83">
        <f>'data '!U2232</f>
        <v>0</v>
      </c>
      <c r="G2231" s="83">
        <f t="shared" si="2"/>
        <v>0</v>
      </c>
    </row>
    <row r="2232" ht="12.75" customHeight="1">
      <c r="A2232" s="78">
        <f>'data '!A2233</f>
        <v>41389</v>
      </c>
      <c r="B2232" s="83">
        <f>'data '!K2233</f>
        <v>484.4666522</v>
      </c>
      <c r="C2232" s="83">
        <f t="shared" si="1"/>
        <v>484.4666522</v>
      </c>
      <c r="D2232" s="83">
        <f>'data '!P2233</f>
        <v>0</v>
      </c>
      <c r="E2232" s="83">
        <f t="shared" si="3"/>
        <v>0</v>
      </c>
      <c r="F2232" s="83">
        <f>'data '!U2233</f>
        <v>0</v>
      </c>
      <c r="G2232" s="83">
        <f t="shared" si="2"/>
        <v>0</v>
      </c>
    </row>
    <row r="2233" ht="12.75" customHeight="1">
      <c r="A2233" s="78">
        <f>'data '!A2234</f>
        <v>41390</v>
      </c>
      <c r="B2233" s="83">
        <f>'data '!K2234</f>
        <v>484.4666522</v>
      </c>
      <c r="C2233" s="83">
        <f t="shared" si="1"/>
        <v>484.4666522</v>
      </c>
      <c r="D2233" s="83">
        <f>'data '!P2234</f>
        <v>0</v>
      </c>
      <c r="E2233" s="83">
        <f t="shared" si="3"/>
        <v>0</v>
      </c>
      <c r="F2233" s="83">
        <f>'data '!U2234</f>
        <v>0</v>
      </c>
      <c r="G2233" s="83">
        <f t="shared" si="2"/>
        <v>0</v>
      </c>
    </row>
    <row r="2234" ht="12.75" customHeight="1">
      <c r="A2234" s="78">
        <f>'data '!A2235</f>
        <v>41393</v>
      </c>
      <c r="B2234" s="83">
        <f>'data '!K2235</f>
        <v>484.4666522</v>
      </c>
      <c r="C2234" s="83">
        <f t="shared" si="1"/>
        <v>484.4666522</v>
      </c>
      <c r="D2234" s="83">
        <f>'data '!P2235</f>
        <v>2301.341589</v>
      </c>
      <c r="E2234" s="83">
        <f t="shared" si="3"/>
        <v>2301.341589</v>
      </c>
      <c r="F2234" s="83">
        <f>'data '!U2235</f>
        <v>0</v>
      </c>
      <c r="G2234" s="83">
        <f t="shared" si="2"/>
        <v>0</v>
      </c>
    </row>
    <row r="2235" ht="12.75" customHeight="1">
      <c r="A2235" s="78">
        <f>'data '!A2236</f>
        <v>41394</v>
      </c>
      <c r="B2235" s="83">
        <f>'data '!K2236</f>
        <v>484.4666522</v>
      </c>
      <c r="C2235" s="83">
        <f t="shared" si="1"/>
        <v>484.4666522</v>
      </c>
      <c r="D2235" s="83">
        <f>'data '!P2236</f>
        <v>0</v>
      </c>
      <c r="E2235" s="83">
        <f t="shared" si="3"/>
        <v>0</v>
      </c>
      <c r="F2235" s="83">
        <f>'data '!U2236</f>
        <v>0</v>
      </c>
      <c r="G2235" s="83">
        <f t="shared" si="2"/>
        <v>0</v>
      </c>
    </row>
    <row r="2236" ht="12.75" customHeight="1">
      <c r="A2236" s="78">
        <f>'data '!A2237</f>
        <v>41396</v>
      </c>
      <c r="B2236" s="83">
        <f>'data '!K2237</f>
        <v>484.4666522</v>
      </c>
      <c r="C2236" s="83">
        <f t="shared" si="1"/>
        <v>484.4666522</v>
      </c>
      <c r="D2236" s="83">
        <f>'data '!P2237</f>
        <v>0</v>
      </c>
      <c r="E2236" s="83">
        <f t="shared" si="3"/>
        <v>0</v>
      </c>
      <c r="F2236" s="83">
        <f>'data '!U2237</f>
        <v>10000</v>
      </c>
      <c r="G2236" s="83">
        <f t="shared" si="2"/>
        <v>10000</v>
      </c>
    </row>
    <row r="2237" ht="12.75" customHeight="1">
      <c r="A2237" s="78">
        <f>'data '!A2238</f>
        <v>41397</v>
      </c>
      <c r="B2237" s="83">
        <f>'data '!K2238</f>
        <v>484.4666522</v>
      </c>
      <c r="C2237" s="83">
        <f t="shared" si="1"/>
        <v>484.4666522</v>
      </c>
      <c r="D2237" s="83">
        <f>'data '!P2238</f>
        <v>0</v>
      </c>
      <c r="E2237" s="83">
        <f t="shared" si="3"/>
        <v>0</v>
      </c>
      <c r="F2237" s="83">
        <f>'data '!U2238</f>
        <v>0</v>
      </c>
      <c r="G2237" s="83">
        <f t="shared" si="2"/>
        <v>0</v>
      </c>
    </row>
    <row r="2238" ht="12.75" customHeight="1">
      <c r="A2238" s="78">
        <f>'data '!A2239</f>
        <v>41400</v>
      </c>
      <c r="B2238" s="83">
        <f>'data '!K2239</f>
        <v>484.4666522</v>
      </c>
      <c r="C2238" s="83">
        <f t="shared" si="1"/>
        <v>484.4666522</v>
      </c>
      <c r="D2238" s="83">
        <f>'data '!P2239</f>
        <v>2301.341589</v>
      </c>
      <c r="E2238" s="83">
        <f t="shared" si="3"/>
        <v>2301.341589</v>
      </c>
      <c r="F2238" s="83">
        <f>'data '!U2239</f>
        <v>0</v>
      </c>
      <c r="G2238" s="83">
        <f t="shared" si="2"/>
        <v>0</v>
      </c>
    </row>
    <row r="2239" ht="12.75" customHeight="1">
      <c r="A2239" s="78">
        <f>'data '!A2240</f>
        <v>41401</v>
      </c>
      <c r="B2239" s="83">
        <f>'data '!K2240</f>
        <v>484.4666522</v>
      </c>
      <c r="C2239" s="83">
        <f t="shared" si="1"/>
        <v>484.4666522</v>
      </c>
      <c r="D2239" s="83">
        <f>'data '!P2240</f>
        <v>0</v>
      </c>
      <c r="E2239" s="83">
        <f t="shared" si="3"/>
        <v>0</v>
      </c>
      <c r="F2239" s="83">
        <f>'data '!U2240</f>
        <v>0</v>
      </c>
      <c r="G2239" s="83">
        <f t="shared" si="2"/>
        <v>0</v>
      </c>
    </row>
    <row r="2240" ht="12.75" customHeight="1">
      <c r="A2240" s="78">
        <f>'data '!A2241</f>
        <v>41402</v>
      </c>
      <c r="B2240" s="83">
        <f>'data '!K2241</f>
        <v>484.4666522</v>
      </c>
      <c r="C2240" s="83">
        <f t="shared" si="1"/>
        <v>484.4666522</v>
      </c>
      <c r="D2240" s="83">
        <f>'data '!P2241</f>
        <v>0</v>
      </c>
      <c r="E2240" s="83">
        <f t="shared" si="3"/>
        <v>0</v>
      </c>
      <c r="F2240" s="83">
        <f>'data '!U2241</f>
        <v>0</v>
      </c>
      <c r="G2240" s="83">
        <f t="shared" si="2"/>
        <v>0</v>
      </c>
    </row>
    <row r="2241" ht="12.75" customHeight="1">
      <c r="A2241" s="78">
        <f>'data '!A2242</f>
        <v>41403</v>
      </c>
      <c r="B2241" s="83">
        <f>'data '!K2242</f>
        <v>484.4666522</v>
      </c>
      <c r="C2241" s="83">
        <f t="shared" si="1"/>
        <v>484.4666522</v>
      </c>
      <c r="D2241" s="83">
        <f>'data '!P2242</f>
        <v>0</v>
      </c>
      <c r="E2241" s="83">
        <f t="shared" si="3"/>
        <v>0</v>
      </c>
      <c r="F2241" s="83">
        <f>'data '!U2242</f>
        <v>0</v>
      </c>
      <c r="G2241" s="83">
        <f t="shared" si="2"/>
        <v>0</v>
      </c>
    </row>
    <row r="2242" ht="12.75" customHeight="1">
      <c r="A2242" s="78">
        <f>'data '!A2243</f>
        <v>41404</v>
      </c>
      <c r="B2242" s="83">
        <f>'data '!K2243</f>
        <v>484.4666522</v>
      </c>
      <c r="C2242" s="83">
        <f t="shared" si="1"/>
        <v>484.4666522</v>
      </c>
      <c r="D2242" s="83">
        <f>'data '!P2243</f>
        <v>0</v>
      </c>
      <c r="E2242" s="83">
        <f t="shared" si="3"/>
        <v>0</v>
      </c>
      <c r="F2242" s="83">
        <f>'data '!U2243</f>
        <v>0</v>
      </c>
      <c r="G2242" s="83">
        <f t="shared" si="2"/>
        <v>0</v>
      </c>
    </row>
    <row r="2243" ht="12.75" customHeight="1">
      <c r="A2243" s="78">
        <f>'data '!A2244</f>
        <v>41405</v>
      </c>
      <c r="B2243" s="83">
        <f>'data '!K2244</f>
        <v>484.4666522</v>
      </c>
      <c r="C2243" s="83">
        <f t="shared" si="1"/>
        <v>484.4666522</v>
      </c>
      <c r="D2243" s="83">
        <f>'data '!P2244</f>
        <v>0</v>
      </c>
      <c r="E2243" s="83">
        <f t="shared" si="3"/>
        <v>0</v>
      </c>
      <c r="F2243" s="83">
        <f>'data '!U2244</f>
        <v>0</v>
      </c>
      <c r="G2243" s="83">
        <f t="shared" si="2"/>
        <v>0</v>
      </c>
    </row>
    <row r="2244" ht="12.75" customHeight="1">
      <c r="A2244" s="78">
        <f>'data '!A2245</f>
        <v>41407</v>
      </c>
      <c r="B2244" s="83">
        <f>'data '!K2245</f>
        <v>484.4666522</v>
      </c>
      <c r="C2244" s="83">
        <f t="shared" si="1"/>
        <v>484.4666522</v>
      </c>
      <c r="D2244" s="83">
        <f>'data '!P2245</f>
        <v>2301.341589</v>
      </c>
      <c r="E2244" s="83">
        <f t="shared" si="3"/>
        <v>2301.341589</v>
      </c>
      <c r="F2244" s="83">
        <f>'data '!U2245</f>
        <v>0</v>
      </c>
      <c r="G2244" s="83">
        <f t="shared" si="2"/>
        <v>0</v>
      </c>
    </row>
    <row r="2245" ht="12.75" customHeight="1">
      <c r="A2245" s="78">
        <f>'data '!A2246</f>
        <v>41408</v>
      </c>
      <c r="B2245" s="83">
        <f>'data '!K2246</f>
        <v>484.4666522</v>
      </c>
      <c r="C2245" s="83">
        <f t="shared" si="1"/>
        <v>484.4666522</v>
      </c>
      <c r="D2245" s="83">
        <f>'data '!P2246</f>
        <v>0</v>
      </c>
      <c r="E2245" s="83">
        <f t="shared" si="3"/>
        <v>0</v>
      </c>
      <c r="F2245" s="83">
        <f>'data '!U2246</f>
        <v>0</v>
      </c>
      <c r="G2245" s="83">
        <f t="shared" si="2"/>
        <v>0</v>
      </c>
    </row>
    <row r="2246" ht="12.75" customHeight="1">
      <c r="A2246" s="78">
        <f>'data '!A2247</f>
        <v>41409</v>
      </c>
      <c r="B2246" s="83">
        <f>'data '!K2247</f>
        <v>484.4666522</v>
      </c>
      <c r="C2246" s="83">
        <f t="shared" si="1"/>
        <v>484.4666522</v>
      </c>
      <c r="D2246" s="83">
        <f>'data '!P2247</f>
        <v>0</v>
      </c>
      <c r="E2246" s="83">
        <f t="shared" si="3"/>
        <v>0</v>
      </c>
      <c r="F2246" s="83">
        <f>'data '!U2247</f>
        <v>0</v>
      </c>
      <c r="G2246" s="83">
        <f t="shared" si="2"/>
        <v>0</v>
      </c>
    </row>
    <row r="2247" ht="12.75" customHeight="1">
      <c r="A2247" s="78">
        <f>'data '!A2248</f>
        <v>41410</v>
      </c>
      <c r="B2247" s="83">
        <f>'data '!K2248</f>
        <v>484.4666522</v>
      </c>
      <c r="C2247" s="83">
        <f t="shared" si="1"/>
        <v>484.4666522</v>
      </c>
      <c r="D2247" s="83">
        <f>'data '!P2248</f>
        <v>0</v>
      </c>
      <c r="E2247" s="83">
        <f t="shared" si="3"/>
        <v>0</v>
      </c>
      <c r="F2247" s="83">
        <f>'data '!U2248</f>
        <v>0</v>
      </c>
      <c r="G2247" s="83">
        <f t="shared" si="2"/>
        <v>0</v>
      </c>
    </row>
    <row r="2248" ht="12.75" customHeight="1">
      <c r="A2248" s="78">
        <f>'data '!A2249</f>
        <v>41411</v>
      </c>
      <c r="B2248" s="83">
        <f>'data '!K2249</f>
        <v>484.4666522</v>
      </c>
      <c r="C2248" s="83">
        <f t="shared" si="1"/>
        <v>484.4666522</v>
      </c>
      <c r="D2248" s="83">
        <f>'data '!P2249</f>
        <v>0</v>
      </c>
      <c r="E2248" s="83">
        <f t="shared" si="3"/>
        <v>0</v>
      </c>
      <c r="F2248" s="83">
        <f>'data '!U2249</f>
        <v>0</v>
      </c>
      <c r="G2248" s="83">
        <f t="shared" si="2"/>
        <v>0</v>
      </c>
    </row>
    <row r="2249" ht="12.75" customHeight="1">
      <c r="A2249" s="78">
        <f>'data '!A2250</f>
        <v>41414</v>
      </c>
      <c r="B2249" s="83">
        <f>'data '!K2250</f>
        <v>484.4666522</v>
      </c>
      <c r="C2249" s="83">
        <f t="shared" si="1"/>
        <v>484.4666522</v>
      </c>
      <c r="D2249" s="83">
        <f>'data '!P2250</f>
        <v>2301.341589</v>
      </c>
      <c r="E2249" s="83">
        <f t="shared" si="3"/>
        <v>2301.341589</v>
      </c>
      <c r="F2249" s="83">
        <f>'data '!U2250</f>
        <v>0</v>
      </c>
      <c r="G2249" s="83">
        <f t="shared" si="2"/>
        <v>0</v>
      </c>
    </row>
    <row r="2250" ht="12.75" customHeight="1">
      <c r="A2250" s="78">
        <f>'data '!A2251</f>
        <v>41415</v>
      </c>
      <c r="B2250" s="83">
        <f>'data '!K2251</f>
        <v>484.4666522</v>
      </c>
      <c r="C2250" s="83">
        <f t="shared" si="1"/>
        <v>484.4666522</v>
      </c>
      <c r="D2250" s="83">
        <f>'data '!P2251</f>
        <v>0</v>
      </c>
      <c r="E2250" s="83">
        <f t="shared" si="3"/>
        <v>0</v>
      </c>
      <c r="F2250" s="83">
        <f>'data '!U2251</f>
        <v>0</v>
      </c>
      <c r="G2250" s="83">
        <f t="shared" si="2"/>
        <v>0</v>
      </c>
    </row>
    <row r="2251" ht="12.75" customHeight="1">
      <c r="A2251" s="78">
        <f>'data '!A2252</f>
        <v>41416</v>
      </c>
      <c r="B2251" s="83">
        <f>'data '!K2252</f>
        <v>484.4666522</v>
      </c>
      <c r="C2251" s="83">
        <f t="shared" si="1"/>
        <v>484.4666522</v>
      </c>
      <c r="D2251" s="83">
        <f>'data '!P2252</f>
        <v>0</v>
      </c>
      <c r="E2251" s="83">
        <f t="shared" si="3"/>
        <v>0</v>
      </c>
      <c r="F2251" s="83">
        <f>'data '!U2252</f>
        <v>0</v>
      </c>
      <c r="G2251" s="83">
        <f t="shared" si="2"/>
        <v>0</v>
      </c>
    </row>
    <row r="2252" ht="12.75" customHeight="1">
      <c r="A2252" s="78">
        <f>'data '!A2253</f>
        <v>41417</v>
      </c>
      <c r="B2252" s="83">
        <f>'data '!K2253</f>
        <v>484.4666522</v>
      </c>
      <c r="C2252" s="83">
        <f t="shared" si="1"/>
        <v>484.4666522</v>
      </c>
      <c r="D2252" s="83">
        <f>'data '!P2253</f>
        <v>0</v>
      </c>
      <c r="E2252" s="83">
        <f t="shared" si="3"/>
        <v>0</v>
      </c>
      <c r="F2252" s="83">
        <f>'data '!U2253</f>
        <v>0</v>
      </c>
      <c r="G2252" s="83">
        <f t="shared" si="2"/>
        <v>0</v>
      </c>
    </row>
    <row r="2253" ht="12.75" customHeight="1">
      <c r="A2253" s="78">
        <f>'data '!A2254</f>
        <v>41418</v>
      </c>
      <c r="B2253" s="83">
        <f>'data '!K2254</f>
        <v>484.4666522</v>
      </c>
      <c r="C2253" s="83">
        <f t="shared" si="1"/>
        <v>484.4666522</v>
      </c>
      <c r="D2253" s="83">
        <f>'data '!P2254</f>
        <v>0</v>
      </c>
      <c r="E2253" s="83">
        <f t="shared" si="3"/>
        <v>0</v>
      </c>
      <c r="F2253" s="83">
        <f>'data '!U2254</f>
        <v>0</v>
      </c>
      <c r="G2253" s="83">
        <f t="shared" si="2"/>
        <v>0</v>
      </c>
    </row>
    <row r="2254" ht="12.75" customHeight="1">
      <c r="A2254" s="78">
        <f>'data '!A2255</f>
        <v>41421</v>
      </c>
      <c r="B2254" s="83">
        <f>'data '!K2255</f>
        <v>484.4666522</v>
      </c>
      <c r="C2254" s="83">
        <f t="shared" si="1"/>
        <v>484.4666522</v>
      </c>
      <c r="D2254" s="83">
        <f>'data '!P2255</f>
        <v>2301.341589</v>
      </c>
      <c r="E2254" s="83">
        <f t="shared" si="3"/>
        <v>2301.341589</v>
      </c>
      <c r="F2254" s="83">
        <f>'data '!U2255</f>
        <v>0</v>
      </c>
      <c r="G2254" s="83">
        <f t="shared" si="2"/>
        <v>0</v>
      </c>
    </row>
    <row r="2255" ht="12.75" customHeight="1">
      <c r="A2255" s="78">
        <f>'data '!A2256</f>
        <v>41422</v>
      </c>
      <c r="B2255" s="83">
        <f>'data '!K2256</f>
        <v>484.4666522</v>
      </c>
      <c r="C2255" s="83">
        <f t="shared" si="1"/>
        <v>484.4666522</v>
      </c>
      <c r="D2255" s="83">
        <f>'data '!P2256</f>
        <v>0</v>
      </c>
      <c r="E2255" s="83">
        <f t="shared" si="3"/>
        <v>0</v>
      </c>
      <c r="F2255" s="83">
        <f>'data '!U2256</f>
        <v>0</v>
      </c>
      <c r="G2255" s="83">
        <f t="shared" si="2"/>
        <v>0</v>
      </c>
    </row>
    <row r="2256" ht="12.75" customHeight="1">
      <c r="A2256" s="78">
        <f>'data '!A2257</f>
        <v>41423</v>
      </c>
      <c r="B2256" s="83">
        <f>'data '!K2257</f>
        <v>484.4666522</v>
      </c>
      <c r="C2256" s="83">
        <f t="shared" si="1"/>
        <v>484.4666522</v>
      </c>
      <c r="D2256" s="83">
        <f>'data '!P2257</f>
        <v>0</v>
      </c>
      <c r="E2256" s="83">
        <f t="shared" si="3"/>
        <v>0</v>
      </c>
      <c r="F2256" s="83">
        <f>'data '!U2257</f>
        <v>0</v>
      </c>
      <c r="G2256" s="83">
        <f t="shared" si="2"/>
        <v>0</v>
      </c>
    </row>
    <row r="2257" ht="12.75" customHeight="1">
      <c r="A2257" s="78">
        <f>'data '!A2258</f>
        <v>41424</v>
      </c>
      <c r="B2257" s="83">
        <f>'data '!K2258</f>
        <v>484.4666522</v>
      </c>
      <c r="C2257" s="83">
        <f t="shared" si="1"/>
        <v>484.4666522</v>
      </c>
      <c r="D2257" s="83">
        <f>'data '!P2258</f>
        <v>0</v>
      </c>
      <c r="E2257" s="83">
        <f t="shared" si="3"/>
        <v>0</v>
      </c>
      <c r="F2257" s="83">
        <f>'data '!U2258</f>
        <v>0</v>
      </c>
      <c r="G2257" s="83">
        <f t="shared" si="2"/>
        <v>0</v>
      </c>
    </row>
    <row r="2258" ht="12.75" customHeight="1">
      <c r="A2258" s="78">
        <f>'data '!A2259</f>
        <v>41425</v>
      </c>
      <c r="B2258" s="83">
        <f>'data '!K2259</f>
        <v>484.4666522</v>
      </c>
      <c r="C2258" s="83">
        <f t="shared" si="1"/>
        <v>484.4666522</v>
      </c>
      <c r="D2258" s="83">
        <f>'data '!P2259</f>
        <v>0</v>
      </c>
      <c r="E2258" s="83">
        <f t="shared" si="3"/>
        <v>0</v>
      </c>
      <c r="F2258" s="83">
        <f>'data '!U2259</f>
        <v>0</v>
      </c>
      <c r="G2258" s="83">
        <f t="shared" si="2"/>
        <v>0</v>
      </c>
    </row>
    <row r="2259" ht="12.75" customHeight="1">
      <c r="A2259" s="78">
        <f>'data '!A2260</f>
        <v>41428</v>
      </c>
      <c r="B2259" s="83">
        <f>'data '!K2260</f>
        <v>484.4666522</v>
      </c>
      <c r="C2259" s="83">
        <f t="shared" si="1"/>
        <v>484.4666522</v>
      </c>
      <c r="D2259" s="83">
        <f>'data '!P2260</f>
        <v>2301.341589</v>
      </c>
      <c r="E2259" s="83">
        <f t="shared" si="3"/>
        <v>2301.341589</v>
      </c>
      <c r="F2259" s="83">
        <f>'data '!U2260</f>
        <v>10000</v>
      </c>
      <c r="G2259" s="83">
        <f t="shared" si="2"/>
        <v>10000</v>
      </c>
    </row>
    <row r="2260" ht="12.75" customHeight="1">
      <c r="A2260" s="78">
        <f>'data '!A2261</f>
        <v>41429</v>
      </c>
      <c r="B2260" s="83">
        <f>'data '!K2261</f>
        <v>484.4666522</v>
      </c>
      <c r="C2260" s="83">
        <f t="shared" si="1"/>
        <v>484.4666522</v>
      </c>
      <c r="D2260" s="83">
        <f>'data '!P2261</f>
        <v>0</v>
      </c>
      <c r="E2260" s="83">
        <f t="shared" si="3"/>
        <v>0</v>
      </c>
      <c r="F2260" s="83">
        <f>'data '!U2261</f>
        <v>0</v>
      </c>
      <c r="G2260" s="83">
        <f t="shared" si="2"/>
        <v>0</v>
      </c>
    </row>
    <row r="2261" ht="12.75" customHeight="1">
      <c r="A2261" s="78">
        <f>'data '!A2262</f>
        <v>41430</v>
      </c>
      <c r="B2261" s="83">
        <f>'data '!K2262</f>
        <v>484.4666522</v>
      </c>
      <c r="C2261" s="83">
        <f t="shared" si="1"/>
        <v>484.4666522</v>
      </c>
      <c r="D2261" s="83">
        <f>'data '!P2262</f>
        <v>0</v>
      </c>
      <c r="E2261" s="83">
        <f t="shared" si="3"/>
        <v>0</v>
      </c>
      <c r="F2261" s="83">
        <f>'data '!U2262</f>
        <v>0</v>
      </c>
      <c r="G2261" s="83">
        <f t="shared" si="2"/>
        <v>0</v>
      </c>
    </row>
    <row r="2262" ht="12.75" customHeight="1">
      <c r="A2262" s="78">
        <f>'data '!A2263</f>
        <v>41431</v>
      </c>
      <c r="B2262" s="83">
        <f>'data '!K2263</f>
        <v>484.4666522</v>
      </c>
      <c r="C2262" s="83">
        <f t="shared" si="1"/>
        <v>484.4666522</v>
      </c>
      <c r="D2262" s="83">
        <f>'data '!P2263</f>
        <v>0</v>
      </c>
      <c r="E2262" s="83">
        <f t="shared" si="3"/>
        <v>0</v>
      </c>
      <c r="F2262" s="83">
        <f>'data '!U2263</f>
        <v>0</v>
      </c>
      <c r="G2262" s="83">
        <f t="shared" si="2"/>
        <v>0</v>
      </c>
    </row>
    <row r="2263" ht="12.75" customHeight="1">
      <c r="A2263" s="78">
        <f>'data '!A2264</f>
        <v>41432</v>
      </c>
      <c r="B2263" s="83">
        <f>'data '!K2264</f>
        <v>484.4666522</v>
      </c>
      <c r="C2263" s="83">
        <f t="shared" si="1"/>
        <v>484.4666522</v>
      </c>
      <c r="D2263" s="83">
        <f>'data '!P2264</f>
        <v>0</v>
      </c>
      <c r="E2263" s="83">
        <f t="shared" si="3"/>
        <v>0</v>
      </c>
      <c r="F2263" s="83">
        <f>'data '!U2264</f>
        <v>0</v>
      </c>
      <c r="G2263" s="83">
        <f t="shared" si="2"/>
        <v>0</v>
      </c>
    </row>
    <row r="2264" ht="12.75" customHeight="1">
      <c r="A2264" s="78">
        <f>'data '!A2265</f>
        <v>41435</v>
      </c>
      <c r="B2264" s="83">
        <f>'data '!K2265</f>
        <v>484.4666522</v>
      </c>
      <c r="C2264" s="83">
        <f t="shared" si="1"/>
        <v>484.4666522</v>
      </c>
      <c r="D2264" s="83">
        <f>'data '!P2265</f>
        <v>2301.341589</v>
      </c>
      <c r="E2264" s="83">
        <f t="shared" si="3"/>
        <v>2301.341589</v>
      </c>
      <c r="F2264" s="83">
        <f>'data '!U2265</f>
        <v>0</v>
      </c>
      <c r="G2264" s="83">
        <f t="shared" si="2"/>
        <v>0</v>
      </c>
    </row>
    <row r="2265" ht="12.75" customHeight="1">
      <c r="A2265" s="78">
        <f>'data '!A2266</f>
        <v>41436</v>
      </c>
      <c r="B2265" s="83">
        <f>'data '!K2266</f>
        <v>484.4666522</v>
      </c>
      <c r="C2265" s="83">
        <f t="shared" si="1"/>
        <v>484.4666522</v>
      </c>
      <c r="D2265" s="83">
        <f>'data '!P2266</f>
        <v>0</v>
      </c>
      <c r="E2265" s="83">
        <f t="shared" si="3"/>
        <v>0</v>
      </c>
      <c r="F2265" s="83">
        <f>'data '!U2266</f>
        <v>0</v>
      </c>
      <c r="G2265" s="83">
        <f t="shared" si="2"/>
        <v>0</v>
      </c>
    </row>
    <row r="2266" ht="12.75" customHeight="1">
      <c r="A2266" s="78">
        <f>'data '!A2267</f>
        <v>41437</v>
      </c>
      <c r="B2266" s="83">
        <f>'data '!K2267</f>
        <v>484.4666522</v>
      </c>
      <c r="C2266" s="83">
        <f t="shared" si="1"/>
        <v>484.4666522</v>
      </c>
      <c r="D2266" s="83">
        <f>'data '!P2267</f>
        <v>0</v>
      </c>
      <c r="E2266" s="83">
        <f t="shared" si="3"/>
        <v>0</v>
      </c>
      <c r="F2266" s="83">
        <f>'data '!U2267</f>
        <v>0</v>
      </c>
      <c r="G2266" s="83">
        <f t="shared" si="2"/>
        <v>0</v>
      </c>
    </row>
    <row r="2267" ht="12.75" customHeight="1">
      <c r="A2267" s="78">
        <f>'data '!A2268</f>
        <v>41438</v>
      </c>
      <c r="B2267" s="83">
        <f>'data '!K2268</f>
        <v>484.4666522</v>
      </c>
      <c r="C2267" s="83">
        <f t="shared" si="1"/>
        <v>484.4666522</v>
      </c>
      <c r="D2267" s="83">
        <f>'data '!P2268</f>
        <v>0</v>
      </c>
      <c r="E2267" s="83">
        <f t="shared" si="3"/>
        <v>0</v>
      </c>
      <c r="F2267" s="83">
        <f>'data '!U2268</f>
        <v>0</v>
      </c>
      <c r="G2267" s="83">
        <f t="shared" si="2"/>
        <v>0</v>
      </c>
    </row>
    <row r="2268" ht="12.75" customHeight="1">
      <c r="A2268" s="78">
        <f>'data '!A2269</f>
        <v>41439</v>
      </c>
      <c r="B2268" s="83">
        <f>'data '!K2269</f>
        <v>484.4666522</v>
      </c>
      <c r="C2268" s="83">
        <f t="shared" si="1"/>
        <v>484.4666522</v>
      </c>
      <c r="D2268" s="83">
        <f>'data '!P2269</f>
        <v>0</v>
      </c>
      <c r="E2268" s="83">
        <f t="shared" si="3"/>
        <v>0</v>
      </c>
      <c r="F2268" s="83">
        <f>'data '!U2269</f>
        <v>0</v>
      </c>
      <c r="G2268" s="83">
        <f t="shared" si="2"/>
        <v>0</v>
      </c>
    </row>
    <row r="2269" ht="12.75" customHeight="1">
      <c r="A2269" s="78">
        <f>'data '!A2270</f>
        <v>41442</v>
      </c>
      <c r="B2269" s="83">
        <f>'data '!K2270</f>
        <v>484.4666522</v>
      </c>
      <c r="C2269" s="83">
        <f t="shared" si="1"/>
        <v>484.4666522</v>
      </c>
      <c r="D2269" s="83">
        <f>'data '!P2270</f>
        <v>2301.341589</v>
      </c>
      <c r="E2269" s="83">
        <f t="shared" si="3"/>
        <v>2301.341589</v>
      </c>
      <c r="F2269" s="83">
        <f>'data '!U2270</f>
        <v>0</v>
      </c>
      <c r="G2269" s="83">
        <f t="shared" si="2"/>
        <v>0</v>
      </c>
    </row>
    <row r="2270" ht="12.75" customHeight="1">
      <c r="A2270" s="78">
        <f>'data '!A2271</f>
        <v>41443</v>
      </c>
      <c r="B2270" s="83">
        <f>'data '!K2271</f>
        <v>484.4666522</v>
      </c>
      <c r="C2270" s="83">
        <f t="shared" si="1"/>
        <v>484.4666522</v>
      </c>
      <c r="D2270" s="83">
        <f>'data '!P2271</f>
        <v>0</v>
      </c>
      <c r="E2270" s="83">
        <f t="shared" si="3"/>
        <v>0</v>
      </c>
      <c r="F2270" s="83">
        <f>'data '!U2271</f>
        <v>0</v>
      </c>
      <c r="G2270" s="83">
        <f t="shared" si="2"/>
        <v>0</v>
      </c>
    </row>
    <row r="2271" ht="12.75" customHeight="1">
      <c r="A2271" s="78">
        <f>'data '!A2272</f>
        <v>41444</v>
      </c>
      <c r="B2271" s="83">
        <f>'data '!K2272</f>
        <v>484.4666522</v>
      </c>
      <c r="C2271" s="83">
        <f t="shared" si="1"/>
        <v>484.4666522</v>
      </c>
      <c r="D2271" s="83">
        <f>'data '!P2272</f>
        <v>0</v>
      </c>
      <c r="E2271" s="83">
        <f t="shared" si="3"/>
        <v>0</v>
      </c>
      <c r="F2271" s="83">
        <f>'data '!U2272</f>
        <v>0</v>
      </c>
      <c r="G2271" s="83">
        <f t="shared" si="2"/>
        <v>0</v>
      </c>
    </row>
    <row r="2272" ht="12.75" customHeight="1">
      <c r="A2272" s="78">
        <f>'data '!A2273</f>
        <v>41445</v>
      </c>
      <c r="B2272" s="83">
        <f>'data '!K2273</f>
        <v>484.4666522</v>
      </c>
      <c r="C2272" s="83">
        <f t="shared" si="1"/>
        <v>484.4666522</v>
      </c>
      <c r="D2272" s="83">
        <f>'data '!P2273</f>
        <v>0</v>
      </c>
      <c r="E2272" s="83">
        <f t="shared" si="3"/>
        <v>0</v>
      </c>
      <c r="F2272" s="83">
        <f>'data '!U2273</f>
        <v>0</v>
      </c>
      <c r="G2272" s="83">
        <f t="shared" si="2"/>
        <v>0</v>
      </c>
    </row>
    <row r="2273" ht="12.75" customHeight="1">
      <c r="A2273" s="78">
        <f>'data '!A2274</f>
        <v>41446</v>
      </c>
      <c r="B2273" s="83">
        <f>'data '!K2274</f>
        <v>484.4666522</v>
      </c>
      <c r="C2273" s="83">
        <f t="shared" si="1"/>
        <v>484.4666522</v>
      </c>
      <c r="D2273" s="83">
        <f>'data '!P2274</f>
        <v>0</v>
      </c>
      <c r="E2273" s="83">
        <f t="shared" si="3"/>
        <v>0</v>
      </c>
      <c r="F2273" s="83">
        <f>'data '!U2274</f>
        <v>0</v>
      </c>
      <c r="G2273" s="83">
        <f t="shared" si="2"/>
        <v>0</v>
      </c>
    </row>
    <row r="2274" ht="12.75" customHeight="1">
      <c r="A2274" s="78">
        <f>'data '!A2275</f>
        <v>41449</v>
      </c>
      <c r="B2274" s="83">
        <f>'data '!K2275</f>
        <v>484.4666522</v>
      </c>
      <c r="C2274" s="83">
        <f t="shared" si="1"/>
        <v>484.4666522</v>
      </c>
      <c r="D2274" s="83">
        <f>'data '!P2275</f>
        <v>2301.341589</v>
      </c>
      <c r="E2274" s="83">
        <f t="shared" si="3"/>
        <v>2301.341589</v>
      </c>
      <c r="F2274" s="83">
        <f>'data '!U2275</f>
        <v>0</v>
      </c>
      <c r="G2274" s="83">
        <f t="shared" si="2"/>
        <v>0</v>
      </c>
    </row>
    <row r="2275" ht="12.75" customHeight="1">
      <c r="A2275" s="78">
        <f>'data '!A2276</f>
        <v>41450</v>
      </c>
      <c r="B2275" s="83">
        <f>'data '!K2276</f>
        <v>484.4666522</v>
      </c>
      <c r="C2275" s="83">
        <f t="shared" si="1"/>
        <v>484.4666522</v>
      </c>
      <c r="D2275" s="83">
        <f>'data '!P2276</f>
        <v>0</v>
      </c>
      <c r="E2275" s="83">
        <f t="shared" si="3"/>
        <v>0</v>
      </c>
      <c r="F2275" s="83">
        <f>'data '!U2276</f>
        <v>0</v>
      </c>
      <c r="G2275" s="83">
        <f t="shared" si="2"/>
        <v>0</v>
      </c>
    </row>
    <row r="2276" ht="12.75" customHeight="1">
      <c r="A2276" s="78">
        <f>'data '!A2277</f>
        <v>41451</v>
      </c>
      <c r="B2276" s="83">
        <f>'data '!K2277</f>
        <v>484.4666522</v>
      </c>
      <c r="C2276" s="83">
        <f t="shared" si="1"/>
        <v>484.4666522</v>
      </c>
      <c r="D2276" s="83">
        <f>'data '!P2277</f>
        <v>0</v>
      </c>
      <c r="E2276" s="83">
        <f t="shared" si="3"/>
        <v>0</v>
      </c>
      <c r="F2276" s="83">
        <f>'data '!U2277</f>
        <v>0</v>
      </c>
      <c r="G2276" s="83">
        <f t="shared" si="2"/>
        <v>0</v>
      </c>
    </row>
    <row r="2277" ht="12.75" customHeight="1">
      <c r="A2277" s="78">
        <f>'data '!A2278</f>
        <v>41452</v>
      </c>
      <c r="B2277" s="83">
        <f>'data '!K2278</f>
        <v>484.4666522</v>
      </c>
      <c r="C2277" s="83">
        <f t="shared" si="1"/>
        <v>484.4666522</v>
      </c>
      <c r="D2277" s="83">
        <f>'data '!P2278</f>
        <v>0</v>
      </c>
      <c r="E2277" s="83">
        <f t="shared" si="3"/>
        <v>0</v>
      </c>
      <c r="F2277" s="83">
        <f>'data '!U2278</f>
        <v>0</v>
      </c>
      <c r="G2277" s="83">
        <f t="shared" si="2"/>
        <v>0</v>
      </c>
    </row>
    <row r="2278" ht="12.75" customHeight="1">
      <c r="A2278" s="78">
        <f>'data '!A2279</f>
        <v>41453</v>
      </c>
      <c r="B2278" s="83">
        <f>'data '!K2279</f>
        <v>484.4666522</v>
      </c>
      <c r="C2278" s="83">
        <f t="shared" si="1"/>
        <v>484.4666522</v>
      </c>
      <c r="D2278" s="83">
        <f>'data '!P2279</f>
        <v>0</v>
      </c>
      <c r="E2278" s="83">
        <f t="shared" si="3"/>
        <v>0</v>
      </c>
      <c r="F2278" s="83">
        <f>'data '!U2279</f>
        <v>0</v>
      </c>
      <c r="G2278" s="83">
        <f t="shared" si="2"/>
        <v>0</v>
      </c>
    </row>
    <row r="2279" ht="12.75" customHeight="1">
      <c r="A2279" s="78">
        <f>'data '!A2280</f>
        <v>41456</v>
      </c>
      <c r="B2279" s="83">
        <f>'data '!K2280</f>
        <v>484.4666522</v>
      </c>
      <c r="C2279" s="83">
        <f t="shared" si="1"/>
        <v>484.4666522</v>
      </c>
      <c r="D2279" s="83">
        <f>'data '!P2280</f>
        <v>2301.341589</v>
      </c>
      <c r="E2279" s="83">
        <f t="shared" si="3"/>
        <v>2301.341589</v>
      </c>
      <c r="F2279" s="83">
        <f>'data '!U2280</f>
        <v>10000</v>
      </c>
      <c r="G2279" s="83">
        <f t="shared" si="2"/>
        <v>10000</v>
      </c>
    </row>
    <row r="2280" ht="12.75" customHeight="1">
      <c r="A2280" s="78">
        <f>'data '!A2281</f>
        <v>41457</v>
      </c>
      <c r="B2280" s="83">
        <f>'data '!K2281</f>
        <v>484.4666522</v>
      </c>
      <c r="C2280" s="83">
        <f t="shared" si="1"/>
        <v>484.4666522</v>
      </c>
      <c r="D2280" s="83">
        <f>'data '!P2281</f>
        <v>0</v>
      </c>
      <c r="E2280" s="83">
        <f t="shared" si="3"/>
        <v>0</v>
      </c>
      <c r="F2280" s="83">
        <f>'data '!U2281</f>
        <v>0</v>
      </c>
      <c r="G2280" s="83">
        <f t="shared" si="2"/>
        <v>0</v>
      </c>
    </row>
    <row r="2281" ht="12.75" customHeight="1">
      <c r="A2281" s="78">
        <f>'data '!A2282</f>
        <v>41458</v>
      </c>
      <c r="B2281" s="83">
        <f>'data '!K2282</f>
        <v>484.4666522</v>
      </c>
      <c r="C2281" s="83">
        <f t="shared" si="1"/>
        <v>484.4666522</v>
      </c>
      <c r="D2281" s="83">
        <f>'data '!P2282</f>
        <v>0</v>
      </c>
      <c r="E2281" s="83">
        <f t="shared" si="3"/>
        <v>0</v>
      </c>
      <c r="F2281" s="83">
        <f>'data '!U2282</f>
        <v>0</v>
      </c>
      <c r="G2281" s="83">
        <f t="shared" si="2"/>
        <v>0</v>
      </c>
    </row>
    <row r="2282" ht="12.75" customHeight="1">
      <c r="A2282" s="78">
        <f>'data '!A2283</f>
        <v>41459</v>
      </c>
      <c r="B2282" s="83">
        <f>'data '!K2283</f>
        <v>484.4666522</v>
      </c>
      <c r="C2282" s="83">
        <f t="shared" si="1"/>
        <v>484.4666522</v>
      </c>
      <c r="D2282" s="83">
        <f>'data '!P2283</f>
        <v>0</v>
      </c>
      <c r="E2282" s="83">
        <f t="shared" si="3"/>
        <v>0</v>
      </c>
      <c r="F2282" s="83">
        <f>'data '!U2283</f>
        <v>0</v>
      </c>
      <c r="G2282" s="83">
        <f t="shared" si="2"/>
        <v>0</v>
      </c>
    </row>
    <row r="2283" ht="12.75" customHeight="1">
      <c r="A2283" s="78">
        <f>'data '!A2284</f>
        <v>41460</v>
      </c>
      <c r="B2283" s="83">
        <f>'data '!K2284</f>
        <v>484.4666522</v>
      </c>
      <c r="C2283" s="83">
        <f t="shared" si="1"/>
        <v>484.4666522</v>
      </c>
      <c r="D2283" s="83">
        <f>'data '!P2284</f>
        <v>0</v>
      </c>
      <c r="E2283" s="83">
        <f t="shared" si="3"/>
        <v>0</v>
      </c>
      <c r="F2283" s="83">
        <f>'data '!U2284</f>
        <v>0</v>
      </c>
      <c r="G2283" s="83">
        <f t="shared" si="2"/>
        <v>0</v>
      </c>
    </row>
    <row r="2284" ht="12.75" customHeight="1">
      <c r="A2284" s="78">
        <f>'data '!A2285</f>
        <v>41463</v>
      </c>
      <c r="B2284" s="83">
        <f>'data '!K2285</f>
        <v>484.4666522</v>
      </c>
      <c r="C2284" s="83">
        <f t="shared" si="1"/>
        <v>484.4666522</v>
      </c>
      <c r="D2284" s="83">
        <f>'data '!P2285</f>
        <v>2301.341589</v>
      </c>
      <c r="E2284" s="83">
        <f t="shared" si="3"/>
        <v>2301.341589</v>
      </c>
      <c r="F2284" s="83">
        <f>'data '!U2285</f>
        <v>0</v>
      </c>
      <c r="G2284" s="83">
        <f t="shared" si="2"/>
        <v>0</v>
      </c>
    </row>
    <row r="2285" ht="12.75" customHeight="1">
      <c r="A2285" s="78">
        <f>'data '!A2286</f>
        <v>41464</v>
      </c>
      <c r="B2285" s="83">
        <f>'data '!K2286</f>
        <v>484.4666522</v>
      </c>
      <c r="C2285" s="83">
        <f t="shared" si="1"/>
        <v>484.4666522</v>
      </c>
      <c r="D2285" s="83">
        <f>'data '!P2286</f>
        <v>0</v>
      </c>
      <c r="E2285" s="83">
        <f t="shared" si="3"/>
        <v>0</v>
      </c>
      <c r="F2285" s="83">
        <f>'data '!U2286</f>
        <v>0</v>
      </c>
      <c r="G2285" s="83">
        <f t="shared" si="2"/>
        <v>0</v>
      </c>
    </row>
    <row r="2286" ht="12.75" customHeight="1">
      <c r="A2286" s="78">
        <f>'data '!A2287</f>
        <v>41465</v>
      </c>
      <c r="B2286" s="83">
        <f>'data '!K2287</f>
        <v>484.4666522</v>
      </c>
      <c r="C2286" s="83">
        <f t="shared" si="1"/>
        <v>484.4666522</v>
      </c>
      <c r="D2286" s="83">
        <f>'data '!P2287</f>
        <v>0</v>
      </c>
      <c r="E2286" s="83">
        <f t="shared" si="3"/>
        <v>0</v>
      </c>
      <c r="F2286" s="83">
        <f>'data '!U2287</f>
        <v>0</v>
      </c>
      <c r="G2286" s="83">
        <f t="shared" si="2"/>
        <v>0</v>
      </c>
    </row>
    <row r="2287" ht="12.75" customHeight="1">
      <c r="A2287" s="78">
        <f>'data '!A2288</f>
        <v>41466</v>
      </c>
      <c r="B2287" s="83">
        <f>'data '!K2288</f>
        <v>484.4666522</v>
      </c>
      <c r="C2287" s="83">
        <f t="shared" si="1"/>
        <v>484.4666522</v>
      </c>
      <c r="D2287" s="83">
        <f>'data '!P2288</f>
        <v>0</v>
      </c>
      <c r="E2287" s="83">
        <f t="shared" si="3"/>
        <v>0</v>
      </c>
      <c r="F2287" s="83">
        <f>'data '!U2288</f>
        <v>0</v>
      </c>
      <c r="G2287" s="83">
        <f t="shared" si="2"/>
        <v>0</v>
      </c>
    </row>
    <row r="2288" ht="12.75" customHeight="1">
      <c r="A2288" s="78">
        <f>'data '!A2289</f>
        <v>41467</v>
      </c>
      <c r="B2288" s="83">
        <f>'data '!K2289</f>
        <v>484.4666522</v>
      </c>
      <c r="C2288" s="83">
        <f t="shared" si="1"/>
        <v>484.4666522</v>
      </c>
      <c r="D2288" s="83">
        <f>'data '!P2289</f>
        <v>0</v>
      </c>
      <c r="E2288" s="83">
        <f t="shared" si="3"/>
        <v>0</v>
      </c>
      <c r="F2288" s="83">
        <f>'data '!U2289</f>
        <v>0</v>
      </c>
      <c r="G2288" s="83">
        <f t="shared" si="2"/>
        <v>0</v>
      </c>
    </row>
    <row r="2289" ht="12.75" customHeight="1">
      <c r="A2289" s="78">
        <f>'data '!A2290</f>
        <v>41470</v>
      </c>
      <c r="B2289" s="83">
        <f>'data '!K2290</f>
        <v>484.4666522</v>
      </c>
      <c r="C2289" s="83">
        <f t="shared" si="1"/>
        <v>484.4666522</v>
      </c>
      <c r="D2289" s="83">
        <f>'data '!P2290</f>
        <v>2301.341589</v>
      </c>
      <c r="E2289" s="83">
        <f t="shared" si="3"/>
        <v>2301.341589</v>
      </c>
      <c r="F2289" s="83">
        <f>'data '!U2290</f>
        <v>0</v>
      </c>
      <c r="G2289" s="83">
        <f t="shared" si="2"/>
        <v>0</v>
      </c>
    </row>
    <row r="2290" ht="12.75" customHeight="1">
      <c r="A2290" s="78">
        <f>'data '!A2291</f>
        <v>41471</v>
      </c>
      <c r="B2290" s="83">
        <f>'data '!K2291</f>
        <v>484.4666522</v>
      </c>
      <c r="C2290" s="83">
        <f t="shared" si="1"/>
        <v>484.4666522</v>
      </c>
      <c r="D2290" s="83">
        <f>'data '!P2291</f>
        <v>0</v>
      </c>
      <c r="E2290" s="83">
        <f t="shared" si="3"/>
        <v>0</v>
      </c>
      <c r="F2290" s="83">
        <f>'data '!U2291</f>
        <v>0</v>
      </c>
      <c r="G2290" s="83">
        <f t="shared" si="2"/>
        <v>0</v>
      </c>
    </row>
    <row r="2291" ht="12.75" customHeight="1">
      <c r="A2291" s="78">
        <f>'data '!A2292</f>
        <v>41472</v>
      </c>
      <c r="B2291" s="83">
        <f>'data '!K2292</f>
        <v>484.4666522</v>
      </c>
      <c r="C2291" s="83">
        <f t="shared" si="1"/>
        <v>484.4666522</v>
      </c>
      <c r="D2291" s="83">
        <f>'data '!P2292</f>
        <v>0</v>
      </c>
      <c r="E2291" s="83">
        <f t="shared" si="3"/>
        <v>0</v>
      </c>
      <c r="F2291" s="83">
        <f>'data '!U2292</f>
        <v>0</v>
      </c>
      <c r="G2291" s="83">
        <f t="shared" si="2"/>
        <v>0</v>
      </c>
    </row>
    <row r="2292" ht="12.75" customHeight="1">
      <c r="A2292" s="78">
        <f>'data '!A2293</f>
        <v>41473</v>
      </c>
      <c r="B2292" s="83">
        <f>'data '!K2293</f>
        <v>484.4666522</v>
      </c>
      <c r="C2292" s="83">
        <f t="shared" si="1"/>
        <v>484.4666522</v>
      </c>
      <c r="D2292" s="83">
        <f>'data '!P2293</f>
        <v>0</v>
      </c>
      <c r="E2292" s="83">
        <f t="shared" si="3"/>
        <v>0</v>
      </c>
      <c r="F2292" s="83">
        <f>'data '!U2293</f>
        <v>0</v>
      </c>
      <c r="G2292" s="83">
        <f t="shared" si="2"/>
        <v>0</v>
      </c>
    </row>
    <row r="2293" ht="12.75" customHeight="1">
      <c r="A2293" s="78">
        <f>'data '!A2294</f>
        <v>41474</v>
      </c>
      <c r="B2293" s="83">
        <f>'data '!K2294</f>
        <v>484.4666522</v>
      </c>
      <c r="C2293" s="83">
        <f t="shared" si="1"/>
        <v>484.4666522</v>
      </c>
      <c r="D2293" s="83">
        <f>'data '!P2294</f>
        <v>0</v>
      </c>
      <c r="E2293" s="83">
        <f t="shared" si="3"/>
        <v>0</v>
      </c>
      <c r="F2293" s="83">
        <f>'data '!U2294</f>
        <v>0</v>
      </c>
      <c r="G2293" s="83">
        <f t="shared" si="2"/>
        <v>0</v>
      </c>
    </row>
    <row r="2294" ht="12.75" customHeight="1">
      <c r="A2294" s="78">
        <f>'data '!A2295</f>
        <v>41477</v>
      </c>
      <c r="B2294" s="83">
        <f>'data '!K2295</f>
        <v>484.4666522</v>
      </c>
      <c r="C2294" s="83">
        <f t="shared" si="1"/>
        <v>484.4666522</v>
      </c>
      <c r="D2294" s="83">
        <f>'data '!P2295</f>
        <v>2301.341589</v>
      </c>
      <c r="E2294" s="83">
        <f t="shared" si="3"/>
        <v>2301.341589</v>
      </c>
      <c r="F2294" s="83">
        <f>'data '!U2295</f>
        <v>0</v>
      </c>
      <c r="G2294" s="83">
        <f t="shared" si="2"/>
        <v>0</v>
      </c>
    </row>
    <row r="2295" ht="12.75" customHeight="1">
      <c r="A2295" s="78">
        <f>'data '!A2296</f>
        <v>41478</v>
      </c>
      <c r="B2295" s="83">
        <f>'data '!K2296</f>
        <v>484.4666522</v>
      </c>
      <c r="C2295" s="83">
        <f t="shared" si="1"/>
        <v>484.4666522</v>
      </c>
      <c r="D2295" s="83">
        <f>'data '!P2296</f>
        <v>0</v>
      </c>
      <c r="E2295" s="83">
        <f t="shared" si="3"/>
        <v>0</v>
      </c>
      <c r="F2295" s="83">
        <f>'data '!U2296</f>
        <v>0</v>
      </c>
      <c r="G2295" s="83">
        <f t="shared" si="2"/>
        <v>0</v>
      </c>
    </row>
    <row r="2296" ht="12.75" customHeight="1">
      <c r="A2296" s="78">
        <f>'data '!A2297</f>
        <v>41479</v>
      </c>
      <c r="B2296" s="83">
        <f>'data '!K2297</f>
        <v>484.4666522</v>
      </c>
      <c r="C2296" s="83">
        <f t="shared" si="1"/>
        <v>484.4666522</v>
      </c>
      <c r="D2296" s="83">
        <f>'data '!P2297</f>
        <v>0</v>
      </c>
      <c r="E2296" s="83">
        <f t="shared" si="3"/>
        <v>0</v>
      </c>
      <c r="F2296" s="83">
        <f>'data '!U2297</f>
        <v>0</v>
      </c>
      <c r="G2296" s="83">
        <f t="shared" si="2"/>
        <v>0</v>
      </c>
    </row>
    <row r="2297" ht="12.75" customHeight="1">
      <c r="A2297" s="78">
        <f>'data '!A2298</f>
        <v>41480</v>
      </c>
      <c r="B2297" s="83">
        <f>'data '!K2298</f>
        <v>484.4666522</v>
      </c>
      <c r="C2297" s="83">
        <f t="shared" si="1"/>
        <v>484.4666522</v>
      </c>
      <c r="D2297" s="83">
        <f>'data '!P2298</f>
        <v>0</v>
      </c>
      <c r="E2297" s="83">
        <f t="shared" si="3"/>
        <v>0</v>
      </c>
      <c r="F2297" s="83">
        <f>'data '!U2298</f>
        <v>0</v>
      </c>
      <c r="G2297" s="83">
        <f t="shared" si="2"/>
        <v>0</v>
      </c>
    </row>
    <row r="2298" ht="12.75" customHeight="1">
      <c r="A2298" s="78">
        <f>'data '!A2299</f>
        <v>41481</v>
      </c>
      <c r="B2298" s="83">
        <f>'data '!K2299</f>
        <v>484.4666522</v>
      </c>
      <c r="C2298" s="83">
        <f t="shared" si="1"/>
        <v>484.4666522</v>
      </c>
      <c r="D2298" s="83">
        <f>'data '!P2299</f>
        <v>0</v>
      </c>
      <c r="E2298" s="83">
        <f t="shared" si="3"/>
        <v>0</v>
      </c>
      <c r="F2298" s="83">
        <f>'data '!U2299</f>
        <v>0</v>
      </c>
      <c r="G2298" s="83">
        <f t="shared" si="2"/>
        <v>0</v>
      </c>
    </row>
    <row r="2299" ht="12.75" customHeight="1">
      <c r="A2299" s="78">
        <f>'data '!A2300</f>
        <v>41484</v>
      </c>
      <c r="B2299" s="83">
        <f>'data '!K2300</f>
        <v>484.4666522</v>
      </c>
      <c r="C2299" s="83">
        <f t="shared" si="1"/>
        <v>484.4666522</v>
      </c>
      <c r="D2299" s="83">
        <f>'data '!P2300</f>
        <v>2301.341589</v>
      </c>
      <c r="E2299" s="83">
        <f t="shared" si="3"/>
        <v>2301.341589</v>
      </c>
      <c r="F2299" s="83">
        <f>'data '!U2300</f>
        <v>0</v>
      </c>
      <c r="G2299" s="83">
        <f t="shared" si="2"/>
        <v>0</v>
      </c>
    </row>
    <row r="2300" ht="12.75" customHeight="1">
      <c r="A2300" s="78">
        <f>'data '!A2301</f>
        <v>41485</v>
      </c>
      <c r="B2300" s="83">
        <f>'data '!K2301</f>
        <v>484.4666522</v>
      </c>
      <c r="C2300" s="83">
        <f t="shared" si="1"/>
        <v>484.4666522</v>
      </c>
      <c r="D2300" s="83">
        <f>'data '!P2301</f>
        <v>0</v>
      </c>
      <c r="E2300" s="83">
        <f t="shared" si="3"/>
        <v>0</v>
      </c>
      <c r="F2300" s="83">
        <f>'data '!U2301</f>
        <v>0</v>
      </c>
      <c r="G2300" s="83">
        <f t="shared" si="2"/>
        <v>0</v>
      </c>
    </row>
    <row r="2301" ht="12.75" customHeight="1">
      <c r="A2301" s="78">
        <f>'data '!A2302</f>
        <v>41486</v>
      </c>
      <c r="B2301" s="83">
        <f>'data '!K2302</f>
        <v>484.4666522</v>
      </c>
      <c r="C2301" s="83">
        <f t="shared" si="1"/>
        <v>484.4666522</v>
      </c>
      <c r="D2301" s="83">
        <f>'data '!P2302</f>
        <v>0</v>
      </c>
      <c r="E2301" s="83">
        <f t="shared" si="3"/>
        <v>0</v>
      </c>
      <c r="F2301" s="83">
        <f>'data '!U2302</f>
        <v>0</v>
      </c>
      <c r="G2301" s="83">
        <f t="shared" si="2"/>
        <v>0</v>
      </c>
    </row>
    <row r="2302" ht="12.75" customHeight="1">
      <c r="A2302" s="78">
        <f>'data '!A2303</f>
        <v>41487</v>
      </c>
      <c r="B2302" s="83">
        <f>'data '!K2303</f>
        <v>484.4666522</v>
      </c>
      <c r="C2302" s="83">
        <f t="shared" si="1"/>
        <v>484.4666522</v>
      </c>
      <c r="D2302" s="83">
        <f>'data '!P2303</f>
        <v>0</v>
      </c>
      <c r="E2302" s="83">
        <f t="shared" si="3"/>
        <v>0</v>
      </c>
      <c r="F2302" s="83">
        <f>'data '!U2303</f>
        <v>10000</v>
      </c>
      <c r="G2302" s="83">
        <f t="shared" si="2"/>
        <v>10000</v>
      </c>
    </row>
    <row r="2303" ht="12.75" customHeight="1">
      <c r="A2303" s="78">
        <f>'data '!A2304</f>
        <v>41488</v>
      </c>
      <c r="B2303" s="83">
        <f>'data '!K2304</f>
        <v>484.4666522</v>
      </c>
      <c r="C2303" s="83">
        <f t="shared" si="1"/>
        <v>484.4666522</v>
      </c>
      <c r="D2303" s="83">
        <f>'data '!P2304</f>
        <v>0</v>
      </c>
      <c r="E2303" s="83">
        <f t="shared" si="3"/>
        <v>0</v>
      </c>
      <c r="F2303" s="83">
        <f>'data '!U2304</f>
        <v>0</v>
      </c>
      <c r="G2303" s="83">
        <f t="shared" si="2"/>
        <v>0</v>
      </c>
    </row>
    <row r="2304" ht="12.75" customHeight="1">
      <c r="A2304" s="78">
        <f>'data '!A2305</f>
        <v>41491</v>
      </c>
      <c r="B2304" s="83">
        <f>'data '!K2305</f>
        <v>484.4666522</v>
      </c>
      <c r="C2304" s="83">
        <f t="shared" si="1"/>
        <v>484.4666522</v>
      </c>
      <c r="D2304" s="83">
        <f>'data '!P2305</f>
        <v>2301.341589</v>
      </c>
      <c r="E2304" s="83">
        <f t="shared" si="3"/>
        <v>2301.341589</v>
      </c>
      <c r="F2304" s="83">
        <f>'data '!U2305</f>
        <v>0</v>
      </c>
      <c r="G2304" s="83">
        <f t="shared" si="2"/>
        <v>0</v>
      </c>
    </row>
    <row r="2305" ht="12.75" customHeight="1">
      <c r="A2305" s="78">
        <f>'data '!A2306</f>
        <v>41492</v>
      </c>
      <c r="B2305" s="83">
        <f>'data '!K2306</f>
        <v>484.4666522</v>
      </c>
      <c r="C2305" s="83">
        <f t="shared" si="1"/>
        <v>484.4666522</v>
      </c>
      <c r="D2305" s="83">
        <f>'data '!P2306</f>
        <v>0</v>
      </c>
      <c r="E2305" s="83">
        <f t="shared" si="3"/>
        <v>0</v>
      </c>
      <c r="F2305" s="83">
        <f>'data '!U2306</f>
        <v>0</v>
      </c>
      <c r="G2305" s="83">
        <f t="shared" si="2"/>
        <v>0</v>
      </c>
    </row>
    <row r="2306" ht="12.75" customHeight="1">
      <c r="A2306" s="78">
        <f>'data '!A2307</f>
        <v>41493</v>
      </c>
      <c r="B2306" s="83">
        <f>'data '!K2307</f>
        <v>484.4666522</v>
      </c>
      <c r="C2306" s="83">
        <f t="shared" si="1"/>
        <v>484.4666522</v>
      </c>
      <c r="D2306" s="83">
        <f>'data '!P2307</f>
        <v>0</v>
      </c>
      <c r="E2306" s="83">
        <f t="shared" si="3"/>
        <v>0</v>
      </c>
      <c r="F2306" s="83">
        <f>'data '!U2307</f>
        <v>0</v>
      </c>
      <c r="G2306" s="83">
        <f t="shared" si="2"/>
        <v>0</v>
      </c>
    </row>
    <row r="2307" ht="12.75" customHeight="1">
      <c r="A2307" s="78">
        <f>'data '!A2308</f>
        <v>41494</v>
      </c>
      <c r="B2307" s="83">
        <f>'data '!K2308</f>
        <v>484.4666522</v>
      </c>
      <c r="C2307" s="83">
        <f t="shared" si="1"/>
        <v>484.4666522</v>
      </c>
      <c r="D2307" s="83">
        <f>'data '!P2308</f>
        <v>0</v>
      </c>
      <c r="E2307" s="83">
        <f t="shared" si="3"/>
        <v>0</v>
      </c>
      <c r="F2307" s="83">
        <f>'data '!U2308</f>
        <v>0</v>
      </c>
      <c r="G2307" s="83">
        <f t="shared" si="2"/>
        <v>0</v>
      </c>
    </row>
    <row r="2308" ht="12.75" customHeight="1">
      <c r="A2308" s="78">
        <f>'data '!A2309</f>
        <v>41498</v>
      </c>
      <c r="B2308" s="83">
        <f>'data '!K2309</f>
        <v>484.4666522</v>
      </c>
      <c r="C2308" s="83">
        <f t="shared" si="1"/>
        <v>484.4666522</v>
      </c>
      <c r="D2308" s="83">
        <f>'data '!P2309</f>
        <v>2301.341589</v>
      </c>
      <c r="E2308" s="83">
        <f t="shared" si="3"/>
        <v>2301.341589</v>
      </c>
      <c r="F2308" s="83">
        <f>'data '!U2309</f>
        <v>0</v>
      </c>
      <c r="G2308" s="83">
        <f t="shared" si="2"/>
        <v>0</v>
      </c>
    </row>
    <row r="2309" ht="12.75" customHeight="1">
      <c r="A2309" s="78">
        <f>'data '!A2310</f>
        <v>41499</v>
      </c>
      <c r="B2309" s="83">
        <f>'data '!K2310</f>
        <v>484.4666522</v>
      </c>
      <c r="C2309" s="83">
        <f t="shared" si="1"/>
        <v>484.4666522</v>
      </c>
      <c r="D2309" s="83">
        <f>'data '!P2310</f>
        <v>0</v>
      </c>
      <c r="E2309" s="83">
        <f t="shared" si="3"/>
        <v>0</v>
      </c>
      <c r="F2309" s="83">
        <f>'data '!U2310</f>
        <v>0</v>
      </c>
      <c r="G2309" s="83">
        <f t="shared" si="2"/>
        <v>0</v>
      </c>
    </row>
    <row r="2310" ht="12.75" customHeight="1">
      <c r="A2310" s="78">
        <f>'data '!A2311</f>
        <v>41500</v>
      </c>
      <c r="B2310" s="83">
        <f>'data '!K2311</f>
        <v>484.4666522</v>
      </c>
      <c r="C2310" s="83">
        <f t="shared" si="1"/>
        <v>484.4666522</v>
      </c>
      <c r="D2310" s="83">
        <f>'data '!P2311</f>
        <v>0</v>
      </c>
      <c r="E2310" s="83">
        <f t="shared" si="3"/>
        <v>0</v>
      </c>
      <c r="F2310" s="83">
        <f>'data '!U2311</f>
        <v>0</v>
      </c>
      <c r="G2310" s="83">
        <f t="shared" si="2"/>
        <v>0</v>
      </c>
    </row>
    <row r="2311" ht="12.75" customHeight="1">
      <c r="A2311" s="78">
        <f>'data '!A2312</f>
        <v>41502</v>
      </c>
      <c r="B2311" s="83">
        <f>'data '!K2312</f>
        <v>484.4666522</v>
      </c>
      <c r="C2311" s="83">
        <f t="shared" si="1"/>
        <v>484.4666522</v>
      </c>
      <c r="D2311" s="83">
        <f>'data '!P2312</f>
        <v>0</v>
      </c>
      <c r="E2311" s="83">
        <f t="shared" si="3"/>
        <v>0</v>
      </c>
      <c r="F2311" s="83">
        <f>'data '!U2312</f>
        <v>0</v>
      </c>
      <c r="G2311" s="83">
        <f t="shared" si="2"/>
        <v>0</v>
      </c>
    </row>
    <row r="2312" ht="12.75" customHeight="1">
      <c r="A2312" s="78">
        <f>'data '!A2313</f>
        <v>41505</v>
      </c>
      <c r="B2312" s="83">
        <f>'data '!K2313</f>
        <v>484.4666522</v>
      </c>
      <c r="C2312" s="83">
        <f t="shared" si="1"/>
        <v>484.4666522</v>
      </c>
      <c r="D2312" s="83">
        <f>'data '!P2313</f>
        <v>2301.341589</v>
      </c>
      <c r="E2312" s="83">
        <f t="shared" si="3"/>
        <v>2301.341589</v>
      </c>
      <c r="F2312" s="83">
        <f>'data '!U2313</f>
        <v>0</v>
      </c>
      <c r="G2312" s="83">
        <f t="shared" si="2"/>
        <v>0</v>
      </c>
    </row>
    <row r="2313" ht="12.75" customHeight="1">
      <c r="A2313" s="78">
        <f>'data '!A2314</f>
        <v>41506</v>
      </c>
      <c r="B2313" s="83">
        <f>'data '!K2314</f>
        <v>484.4666522</v>
      </c>
      <c r="C2313" s="83">
        <f t="shared" si="1"/>
        <v>484.4666522</v>
      </c>
      <c r="D2313" s="83">
        <f>'data '!P2314</f>
        <v>0</v>
      </c>
      <c r="E2313" s="83">
        <f t="shared" si="3"/>
        <v>0</v>
      </c>
      <c r="F2313" s="83">
        <f>'data '!U2314</f>
        <v>0</v>
      </c>
      <c r="G2313" s="83">
        <f t="shared" si="2"/>
        <v>0</v>
      </c>
    </row>
    <row r="2314" ht="12.75" customHeight="1">
      <c r="A2314" s="78">
        <f>'data '!A2315</f>
        <v>41507</v>
      </c>
      <c r="B2314" s="83">
        <f>'data '!K2315</f>
        <v>484.4666522</v>
      </c>
      <c r="C2314" s="83">
        <f t="shared" si="1"/>
        <v>484.4666522</v>
      </c>
      <c r="D2314" s="83">
        <f>'data '!P2315</f>
        <v>0</v>
      </c>
      <c r="E2314" s="83">
        <f t="shared" si="3"/>
        <v>0</v>
      </c>
      <c r="F2314" s="83">
        <f>'data '!U2315</f>
        <v>0</v>
      </c>
      <c r="G2314" s="83">
        <f t="shared" si="2"/>
        <v>0</v>
      </c>
    </row>
    <row r="2315" ht="12.75" customHeight="1">
      <c r="A2315" s="78">
        <f>'data '!A2316</f>
        <v>41508</v>
      </c>
      <c r="B2315" s="83">
        <f>'data '!K2316</f>
        <v>484.4666522</v>
      </c>
      <c r="C2315" s="83">
        <f t="shared" si="1"/>
        <v>484.4666522</v>
      </c>
      <c r="D2315" s="83">
        <f>'data '!P2316</f>
        <v>0</v>
      </c>
      <c r="E2315" s="83">
        <f t="shared" si="3"/>
        <v>0</v>
      </c>
      <c r="F2315" s="83">
        <f>'data '!U2316</f>
        <v>0</v>
      </c>
      <c r="G2315" s="83">
        <f t="shared" si="2"/>
        <v>0</v>
      </c>
    </row>
    <row r="2316" ht="12.75" customHeight="1">
      <c r="A2316" s="78">
        <f>'data '!A2317</f>
        <v>41509</v>
      </c>
      <c r="B2316" s="83">
        <f>'data '!K2317</f>
        <v>484.4666522</v>
      </c>
      <c r="C2316" s="83">
        <f t="shared" si="1"/>
        <v>484.4666522</v>
      </c>
      <c r="D2316" s="83">
        <f>'data '!P2317</f>
        <v>0</v>
      </c>
      <c r="E2316" s="83">
        <f t="shared" si="3"/>
        <v>0</v>
      </c>
      <c r="F2316" s="83">
        <f>'data '!U2317</f>
        <v>0</v>
      </c>
      <c r="G2316" s="83">
        <f t="shared" si="2"/>
        <v>0</v>
      </c>
    </row>
    <row r="2317" ht="12.75" customHeight="1">
      <c r="A2317" s="78">
        <f>'data '!A2318</f>
        <v>41512</v>
      </c>
      <c r="B2317" s="83">
        <f>'data '!K2318</f>
        <v>484.4666522</v>
      </c>
      <c r="C2317" s="83">
        <f t="shared" si="1"/>
        <v>484.4666522</v>
      </c>
      <c r="D2317" s="83">
        <f>'data '!P2318</f>
        <v>2301.341589</v>
      </c>
      <c r="E2317" s="83">
        <f t="shared" si="3"/>
        <v>2301.341589</v>
      </c>
      <c r="F2317" s="83">
        <f>'data '!U2318</f>
        <v>0</v>
      </c>
      <c r="G2317" s="83">
        <f t="shared" si="2"/>
        <v>0</v>
      </c>
    </row>
    <row r="2318" ht="12.75" customHeight="1">
      <c r="A2318" s="78">
        <f>'data '!A2319</f>
        <v>41513</v>
      </c>
      <c r="B2318" s="83">
        <f>'data '!K2319</f>
        <v>484.4666522</v>
      </c>
      <c r="C2318" s="83">
        <f t="shared" si="1"/>
        <v>484.4666522</v>
      </c>
      <c r="D2318" s="83">
        <f>'data '!P2319</f>
        <v>0</v>
      </c>
      <c r="E2318" s="83">
        <f t="shared" si="3"/>
        <v>0</v>
      </c>
      <c r="F2318" s="83">
        <f>'data '!U2319</f>
        <v>0</v>
      </c>
      <c r="G2318" s="83">
        <f t="shared" si="2"/>
        <v>0</v>
      </c>
    </row>
    <row r="2319" ht="12.75" customHeight="1">
      <c r="A2319" s="78">
        <f>'data '!A2320</f>
        <v>41514</v>
      </c>
      <c r="B2319" s="83">
        <f>'data '!K2320</f>
        <v>484.4666522</v>
      </c>
      <c r="C2319" s="83">
        <f t="shared" si="1"/>
        <v>484.4666522</v>
      </c>
      <c r="D2319" s="83">
        <f>'data '!P2320</f>
        <v>0</v>
      </c>
      <c r="E2319" s="83">
        <f t="shared" si="3"/>
        <v>0</v>
      </c>
      <c r="F2319" s="83">
        <f>'data '!U2320</f>
        <v>0</v>
      </c>
      <c r="G2319" s="83">
        <f t="shared" si="2"/>
        <v>0</v>
      </c>
    </row>
    <row r="2320" ht="12.75" customHeight="1">
      <c r="A2320" s="78">
        <f>'data '!A2321</f>
        <v>41515</v>
      </c>
      <c r="B2320" s="83">
        <f>'data '!K2321</f>
        <v>484.4666522</v>
      </c>
      <c r="C2320" s="83">
        <f t="shared" si="1"/>
        <v>484.4666522</v>
      </c>
      <c r="D2320" s="83">
        <f>'data '!P2321</f>
        <v>0</v>
      </c>
      <c r="E2320" s="83">
        <f t="shared" si="3"/>
        <v>0</v>
      </c>
      <c r="F2320" s="83">
        <f>'data '!U2321</f>
        <v>0</v>
      </c>
      <c r="G2320" s="83">
        <f t="shared" si="2"/>
        <v>0</v>
      </c>
    </row>
    <row r="2321" ht="12.75" customHeight="1">
      <c r="A2321" s="78">
        <f>'data '!A2322</f>
        <v>41516</v>
      </c>
      <c r="B2321" s="83">
        <f>'data '!K2322</f>
        <v>484.4666522</v>
      </c>
      <c r="C2321" s="83">
        <f t="shared" si="1"/>
        <v>484.4666522</v>
      </c>
      <c r="D2321" s="83">
        <f>'data '!P2322</f>
        <v>0</v>
      </c>
      <c r="E2321" s="83">
        <f t="shared" si="3"/>
        <v>0</v>
      </c>
      <c r="F2321" s="83">
        <f>'data '!U2322</f>
        <v>0</v>
      </c>
      <c r="G2321" s="83">
        <f t="shared" si="2"/>
        <v>0</v>
      </c>
    </row>
    <row r="2322" ht="12.75" customHeight="1">
      <c r="A2322" s="78">
        <f>'data '!A2323</f>
        <v>41519</v>
      </c>
      <c r="B2322" s="83">
        <f>'data '!K2323</f>
        <v>484.4666522</v>
      </c>
      <c r="C2322" s="83">
        <f t="shared" si="1"/>
        <v>484.4666522</v>
      </c>
      <c r="D2322" s="83">
        <f>'data '!P2323</f>
        <v>2301.341589</v>
      </c>
      <c r="E2322" s="83">
        <f t="shared" si="3"/>
        <v>2301.341589</v>
      </c>
      <c r="F2322" s="83">
        <f>'data '!U2323</f>
        <v>10000</v>
      </c>
      <c r="G2322" s="83">
        <f t="shared" si="2"/>
        <v>10000</v>
      </c>
    </row>
    <row r="2323" ht="12.75" customHeight="1">
      <c r="A2323" s="78">
        <f>'data '!A2324</f>
        <v>41520</v>
      </c>
      <c r="B2323" s="83">
        <f>'data '!K2324</f>
        <v>484.4666522</v>
      </c>
      <c r="C2323" s="83">
        <f t="shared" si="1"/>
        <v>484.4666522</v>
      </c>
      <c r="D2323" s="83">
        <f>'data '!P2324</f>
        <v>0</v>
      </c>
      <c r="E2323" s="83">
        <f t="shared" si="3"/>
        <v>0</v>
      </c>
      <c r="F2323" s="83">
        <f>'data '!U2324</f>
        <v>0</v>
      </c>
      <c r="G2323" s="83">
        <f t="shared" si="2"/>
        <v>0</v>
      </c>
    </row>
    <row r="2324" ht="12.75" customHeight="1">
      <c r="A2324" s="78">
        <f>'data '!A2325</f>
        <v>41521</v>
      </c>
      <c r="B2324" s="83">
        <f>'data '!K2325</f>
        <v>484.4666522</v>
      </c>
      <c r="C2324" s="83">
        <f t="shared" si="1"/>
        <v>484.4666522</v>
      </c>
      <c r="D2324" s="83">
        <f>'data '!P2325</f>
        <v>0</v>
      </c>
      <c r="E2324" s="83">
        <f t="shared" si="3"/>
        <v>0</v>
      </c>
      <c r="F2324" s="83">
        <f>'data '!U2325</f>
        <v>0</v>
      </c>
      <c r="G2324" s="83">
        <f t="shared" si="2"/>
        <v>0</v>
      </c>
    </row>
    <row r="2325" ht="12.75" customHeight="1">
      <c r="A2325" s="78">
        <f>'data '!A2326</f>
        <v>41522</v>
      </c>
      <c r="B2325" s="83">
        <f>'data '!K2326</f>
        <v>484.4666522</v>
      </c>
      <c r="C2325" s="83">
        <f t="shared" si="1"/>
        <v>484.4666522</v>
      </c>
      <c r="D2325" s="83">
        <f>'data '!P2326</f>
        <v>0</v>
      </c>
      <c r="E2325" s="83">
        <f t="shared" si="3"/>
        <v>0</v>
      </c>
      <c r="F2325" s="83">
        <f>'data '!U2326</f>
        <v>0</v>
      </c>
      <c r="G2325" s="83">
        <f t="shared" si="2"/>
        <v>0</v>
      </c>
    </row>
    <row r="2326" ht="12.75" customHeight="1">
      <c r="A2326" s="78">
        <f>'data '!A2327</f>
        <v>41523</v>
      </c>
      <c r="B2326" s="83">
        <f>'data '!K2327</f>
        <v>484.4666522</v>
      </c>
      <c r="C2326" s="83">
        <f t="shared" si="1"/>
        <v>484.4666522</v>
      </c>
      <c r="D2326" s="83">
        <f>'data '!P2327</f>
        <v>0</v>
      </c>
      <c r="E2326" s="83">
        <f t="shared" si="3"/>
        <v>0</v>
      </c>
      <c r="F2326" s="83">
        <f>'data '!U2327</f>
        <v>0</v>
      </c>
      <c r="G2326" s="83">
        <f t="shared" si="2"/>
        <v>0</v>
      </c>
    </row>
    <row r="2327" ht="12.75" customHeight="1">
      <c r="A2327" s="78">
        <f>'data '!A2328</f>
        <v>41527</v>
      </c>
      <c r="B2327" s="83">
        <f>'data '!K2328</f>
        <v>484.4666522</v>
      </c>
      <c r="C2327" s="83">
        <f t="shared" si="1"/>
        <v>484.4666522</v>
      </c>
      <c r="D2327" s="83">
        <f>'data '!P2328</f>
        <v>2301.341589</v>
      </c>
      <c r="E2327" s="83">
        <f t="shared" si="3"/>
        <v>2301.341589</v>
      </c>
      <c r="F2327" s="83">
        <f>'data '!U2328</f>
        <v>0</v>
      </c>
      <c r="G2327" s="83">
        <f t="shared" si="2"/>
        <v>0</v>
      </c>
    </row>
    <row r="2328" ht="12.75" customHeight="1">
      <c r="A2328" s="78">
        <f>'data '!A2329</f>
        <v>41528</v>
      </c>
      <c r="B2328" s="83">
        <f>'data '!K2329</f>
        <v>484.4666522</v>
      </c>
      <c r="C2328" s="83">
        <f t="shared" si="1"/>
        <v>484.4666522</v>
      </c>
      <c r="D2328" s="83">
        <f>'data '!P2329</f>
        <v>0</v>
      </c>
      <c r="E2328" s="83">
        <f t="shared" si="3"/>
        <v>0</v>
      </c>
      <c r="F2328" s="83">
        <f>'data '!U2329</f>
        <v>0</v>
      </c>
      <c r="G2328" s="83">
        <f t="shared" si="2"/>
        <v>0</v>
      </c>
    </row>
    <row r="2329" ht="12.75" customHeight="1">
      <c r="A2329" s="78">
        <f>'data '!A2330</f>
        <v>41529</v>
      </c>
      <c r="B2329" s="83">
        <f>'data '!K2330</f>
        <v>484.4666522</v>
      </c>
      <c r="C2329" s="83">
        <f t="shared" si="1"/>
        <v>484.4666522</v>
      </c>
      <c r="D2329" s="83">
        <f>'data '!P2330</f>
        <v>0</v>
      </c>
      <c r="E2329" s="83">
        <f t="shared" si="3"/>
        <v>0</v>
      </c>
      <c r="F2329" s="83">
        <f>'data '!U2330</f>
        <v>0</v>
      </c>
      <c r="G2329" s="83">
        <f t="shared" si="2"/>
        <v>0</v>
      </c>
    </row>
    <row r="2330" ht="12.75" customHeight="1">
      <c r="A2330" s="78">
        <f>'data '!A2331</f>
        <v>41530</v>
      </c>
      <c r="B2330" s="83">
        <f>'data '!K2331</f>
        <v>484.4666522</v>
      </c>
      <c r="C2330" s="83">
        <f t="shared" si="1"/>
        <v>484.4666522</v>
      </c>
      <c r="D2330" s="83">
        <f>'data '!P2331</f>
        <v>0</v>
      </c>
      <c r="E2330" s="83">
        <f t="shared" si="3"/>
        <v>0</v>
      </c>
      <c r="F2330" s="83">
        <f>'data '!U2331</f>
        <v>0</v>
      </c>
      <c r="G2330" s="83">
        <f t="shared" si="2"/>
        <v>0</v>
      </c>
    </row>
    <row r="2331" ht="12.75" customHeight="1">
      <c r="A2331" s="78">
        <f>'data '!A2332</f>
        <v>41533</v>
      </c>
      <c r="B2331" s="83">
        <f>'data '!K2332</f>
        <v>484.4666522</v>
      </c>
      <c r="C2331" s="83">
        <f t="shared" si="1"/>
        <v>484.4666522</v>
      </c>
      <c r="D2331" s="83">
        <f>'data '!P2332</f>
        <v>2301.341589</v>
      </c>
      <c r="E2331" s="83">
        <f t="shared" si="3"/>
        <v>2301.341589</v>
      </c>
      <c r="F2331" s="83">
        <f>'data '!U2332</f>
        <v>0</v>
      </c>
      <c r="G2331" s="83">
        <f t="shared" si="2"/>
        <v>0</v>
      </c>
    </row>
    <row r="2332" ht="12.75" customHeight="1">
      <c r="A2332" s="78">
        <f>'data '!A2333</f>
        <v>41534</v>
      </c>
      <c r="B2332" s="83">
        <f>'data '!K2333</f>
        <v>484.4666522</v>
      </c>
      <c r="C2332" s="83">
        <f t="shared" si="1"/>
        <v>484.4666522</v>
      </c>
      <c r="D2332" s="83">
        <f>'data '!P2333</f>
        <v>0</v>
      </c>
      <c r="E2332" s="83">
        <f t="shared" si="3"/>
        <v>0</v>
      </c>
      <c r="F2332" s="83">
        <f>'data '!U2333</f>
        <v>0</v>
      </c>
      <c r="G2332" s="83">
        <f t="shared" si="2"/>
        <v>0</v>
      </c>
    </row>
    <row r="2333" ht="12.75" customHeight="1">
      <c r="A2333" s="78">
        <f>'data '!A2334</f>
        <v>41535</v>
      </c>
      <c r="B2333" s="83">
        <f>'data '!K2334</f>
        <v>484.4666522</v>
      </c>
      <c r="C2333" s="83">
        <f t="shared" si="1"/>
        <v>484.4666522</v>
      </c>
      <c r="D2333" s="83">
        <f>'data '!P2334</f>
        <v>0</v>
      </c>
      <c r="E2333" s="83">
        <f t="shared" si="3"/>
        <v>0</v>
      </c>
      <c r="F2333" s="83">
        <f>'data '!U2334</f>
        <v>0</v>
      </c>
      <c r="G2333" s="83">
        <f t="shared" si="2"/>
        <v>0</v>
      </c>
    </row>
    <row r="2334" ht="12.75" customHeight="1">
      <c r="A2334" s="78">
        <f>'data '!A2335</f>
        <v>41536</v>
      </c>
      <c r="B2334" s="83">
        <f>'data '!K2335</f>
        <v>484.4666522</v>
      </c>
      <c r="C2334" s="83">
        <f t="shared" si="1"/>
        <v>484.4666522</v>
      </c>
      <c r="D2334" s="83">
        <f>'data '!P2335</f>
        <v>0</v>
      </c>
      <c r="E2334" s="83">
        <f t="shared" si="3"/>
        <v>0</v>
      </c>
      <c r="F2334" s="83">
        <f>'data '!U2335</f>
        <v>0</v>
      </c>
      <c r="G2334" s="83">
        <f t="shared" si="2"/>
        <v>0</v>
      </c>
    </row>
    <row r="2335" ht="12.75" customHeight="1">
      <c r="A2335" s="78">
        <f>'data '!A2336</f>
        <v>41537</v>
      </c>
      <c r="B2335" s="83">
        <f>'data '!K2336</f>
        <v>484.4666522</v>
      </c>
      <c r="C2335" s="83">
        <f t="shared" si="1"/>
        <v>484.4666522</v>
      </c>
      <c r="D2335" s="83">
        <f>'data '!P2336</f>
        <v>0</v>
      </c>
      <c r="E2335" s="83">
        <f t="shared" si="3"/>
        <v>0</v>
      </c>
      <c r="F2335" s="83">
        <f>'data '!U2336</f>
        <v>0</v>
      </c>
      <c r="G2335" s="83">
        <f t="shared" si="2"/>
        <v>0</v>
      </c>
    </row>
    <row r="2336" ht="12.75" customHeight="1">
      <c r="A2336" s="78">
        <f>'data '!A2337</f>
        <v>41540</v>
      </c>
      <c r="B2336" s="83">
        <f>'data '!K2337</f>
        <v>484.4666522</v>
      </c>
      <c r="C2336" s="83">
        <f t="shared" si="1"/>
        <v>484.4666522</v>
      </c>
      <c r="D2336" s="83">
        <f>'data '!P2337</f>
        <v>2301.341589</v>
      </c>
      <c r="E2336" s="83">
        <f t="shared" si="3"/>
        <v>2301.341589</v>
      </c>
      <c r="F2336" s="83">
        <f>'data '!U2337</f>
        <v>0</v>
      </c>
      <c r="G2336" s="83">
        <f t="shared" si="2"/>
        <v>0</v>
      </c>
    </row>
    <row r="2337" ht="12.75" customHeight="1">
      <c r="A2337" s="78">
        <f>'data '!A2338</f>
        <v>41541</v>
      </c>
      <c r="B2337" s="83">
        <f>'data '!K2338</f>
        <v>484.4666522</v>
      </c>
      <c r="C2337" s="83">
        <f t="shared" si="1"/>
        <v>484.4666522</v>
      </c>
      <c r="D2337" s="83">
        <f>'data '!P2338</f>
        <v>0</v>
      </c>
      <c r="E2337" s="83">
        <f t="shared" si="3"/>
        <v>0</v>
      </c>
      <c r="F2337" s="83">
        <f>'data '!U2338</f>
        <v>0</v>
      </c>
      <c r="G2337" s="83">
        <f t="shared" si="2"/>
        <v>0</v>
      </c>
    </row>
    <row r="2338" ht="12.75" customHeight="1">
      <c r="A2338" s="78">
        <f>'data '!A2339</f>
        <v>41542</v>
      </c>
      <c r="B2338" s="83">
        <f>'data '!K2339</f>
        <v>484.4666522</v>
      </c>
      <c r="C2338" s="83">
        <f t="shared" si="1"/>
        <v>484.4666522</v>
      </c>
      <c r="D2338" s="83">
        <f>'data '!P2339</f>
        <v>0</v>
      </c>
      <c r="E2338" s="83">
        <f t="shared" si="3"/>
        <v>0</v>
      </c>
      <c r="F2338" s="83">
        <f>'data '!U2339</f>
        <v>0</v>
      </c>
      <c r="G2338" s="83">
        <f t="shared" si="2"/>
        <v>0</v>
      </c>
    </row>
    <row r="2339" ht="12.75" customHeight="1">
      <c r="A2339" s="78">
        <f>'data '!A2340</f>
        <v>41543</v>
      </c>
      <c r="B2339" s="83">
        <f>'data '!K2340</f>
        <v>484.4666522</v>
      </c>
      <c r="C2339" s="83">
        <f t="shared" si="1"/>
        <v>484.4666522</v>
      </c>
      <c r="D2339" s="83">
        <f>'data '!P2340</f>
        <v>0</v>
      </c>
      <c r="E2339" s="83">
        <f t="shared" si="3"/>
        <v>0</v>
      </c>
      <c r="F2339" s="83">
        <f>'data '!U2340</f>
        <v>0</v>
      </c>
      <c r="G2339" s="83">
        <f t="shared" si="2"/>
        <v>0</v>
      </c>
    </row>
    <row r="2340" ht="12.75" customHeight="1">
      <c r="A2340" s="78">
        <f>'data '!A2341</f>
        <v>41544</v>
      </c>
      <c r="B2340" s="83">
        <f>'data '!K2341</f>
        <v>484.4666522</v>
      </c>
      <c r="C2340" s="83">
        <f t="shared" si="1"/>
        <v>484.4666522</v>
      </c>
      <c r="D2340" s="83">
        <f>'data '!P2341</f>
        <v>0</v>
      </c>
      <c r="E2340" s="83">
        <f t="shared" si="3"/>
        <v>0</v>
      </c>
      <c r="F2340" s="83">
        <f>'data '!U2341</f>
        <v>0</v>
      </c>
      <c r="G2340" s="83">
        <f t="shared" si="2"/>
        <v>0</v>
      </c>
    </row>
    <row r="2341" ht="12.75" customHeight="1">
      <c r="A2341" s="78">
        <f>'data '!A2342</f>
        <v>41547</v>
      </c>
      <c r="B2341" s="83">
        <f>'data '!K2342</f>
        <v>484.4666522</v>
      </c>
      <c r="C2341" s="83">
        <f t="shared" si="1"/>
        <v>484.4666522</v>
      </c>
      <c r="D2341" s="83">
        <f>'data '!P2342</f>
        <v>2301.341589</v>
      </c>
      <c r="E2341" s="83">
        <f t="shared" si="3"/>
        <v>2301.341589</v>
      </c>
      <c r="F2341" s="83">
        <f>'data '!U2342</f>
        <v>0</v>
      </c>
      <c r="G2341" s="83">
        <f t="shared" si="2"/>
        <v>0</v>
      </c>
    </row>
    <row r="2342" ht="12.75" customHeight="1">
      <c r="A2342" s="78">
        <f>'data '!A2343</f>
        <v>41548</v>
      </c>
      <c r="B2342" s="83">
        <f>'data '!K2343</f>
        <v>484.4666522</v>
      </c>
      <c r="C2342" s="83">
        <f t="shared" si="1"/>
        <v>484.4666522</v>
      </c>
      <c r="D2342" s="83">
        <f>'data '!P2343</f>
        <v>0</v>
      </c>
      <c r="E2342" s="83">
        <f t="shared" si="3"/>
        <v>0</v>
      </c>
      <c r="F2342" s="83">
        <f>'data '!U2343</f>
        <v>10000</v>
      </c>
      <c r="G2342" s="83">
        <f t="shared" si="2"/>
        <v>10000</v>
      </c>
    </row>
    <row r="2343" ht="12.75" customHeight="1">
      <c r="A2343" s="78">
        <f>'data '!A2344</f>
        <v>41550</v>
      </c>
      <c r="B2343" s="83">
        <f>'data '!K2344</f>
        <v>484.4666522</v>
      </c>
      <c r="C2343" s="83">
        <f t="shared" si="1"/>
        <v>484.4666522</v>
      </c>
      <c r="D2343" s="83">
        <f>'data '!P2344</f>
        <v>0</v>
      </c>
      <c r="E2343" s="83">
        <f t="shared" si="3"/>
        <v>0</v>
      </c>
      <c r="F2343" s="83">
        <f>'data '!U2344</f>
        <v>0</v>
      </c>
      <c r="G2343" s="83">
        <f t="shared" si="2"/>
        <v>0</v>
      </c>
    </row>
    <row r="2344" ht="12.75" customHeight="1">
      <c r="A2344" s="78">
        <f>'data '!A2345</f>
        <v>41551</v>
      </c>
      <c r="B2344" s="83">
        <f>'data '!K2345</f>
        <v>484.4666522</v>
      </c>
      <c r="C2344" s="83">
        <f t="shared" si="1"/>
        <v>484.4666522</v>
      </c>
      <c r="D2344" s="83">
        <f>'data '!P2345</f>
        <v>0</v>
      </c>
      <c r="E2344" s="83">
        <f t="shared" si="3"/>
        <v>0</v>
      </c>
      <c r="F2344" s="83">
        <f>'data '!U2345</f>
        <v>0</v>
      </c>
      <c r="G2344" s="83">
        <f t="shared" si="2"/>
        <v>0</v>
      </c>
    </row>
    <row r="2345" ht="12.75" customHeight="1">
      <c r="A2345" s="78">
        <f>'data '!A2346</f>
        <v>41554</v>
      </c>
      <c r="B2345" s="83">
        <f>'data '!K2346</f>
        <v>484.4666522</v>
      </c>
      <c r="C2345" s="83">
        <f t="shared" si="1"/>
        <v>484.4666522</v>
      </c>
      <c r="D2345" s="83">
        <f>'data '!P2346</f>
        <v>2301.341589</v>
      </c>
      <c r="E2345" s="83">
        <f t="shared" si="3"/>
        <v>2301.341589</v>
      </c>
      <c r="F2345" s="83">
        <f>'data '!U2346</f>
        <v>0</v>
      </c>
      <c r="G2345" s="83">
        <f t="shared" si="2"/>
        <v>0</v>
      </c>
    </row>
    <row r="2346" ht="12.75" customHeight="1">
      <c r="A2346" s="78">
        <f>'data '!A2347</f>
        <v>41555</v>
      </c>
      <c r="B2346" s="83">
        <f>'data '!K2347</f>
        <v>484.4666522</v>
      </c>
      <c r="C2346" s="83">
        <f t="shared" si="1"/>
        <v>484.4666522</v>
      </c>
      <c r="D2346" s="83">
        <f>'data '!P2347</f>
        <v>0</v>
      </c>
      <c r="E2346" s="83">
        <f t="shared" si="3"/>
        <v>0</v>
      </c>
      <c r="F2346" s="83">
        <f>'data '!U2347</f>
        <v>0</v>
      </c>
      <c r="G2346" s="83">
        <f t="shared" si="2"/>
        <v>0</v>
      </c>
    </row>
    <row r="2347" ht="12.75" customHeight="1">
      <c r="A2347" s="78">
        <f>'data '!A2348</f>
        <v>41556</v>
      </c>
      <c r="B2347" s="83">
        <f>'data '!K2348</f>
        <v>484.4666522</v>
      </c>
      <c r="C2347" s="83">
        <f t="shared" si="1"/>
        <v>484.4666522</v>
      </c>
      <c r="D2347" s="83">
        <f>'data '!P2348</f>
        <v>0</v>
      </c>
      <c r="E2347" s="83">
        <f t="shared" si="3"/>
        <v>0</v>
      </c>
      <c r="F2347" s="83">
        <f>'data '!U2348</f>
        <v>0</v>
      </c>
      <c r="G2347" s="83">
        <f t="shared" si="2"/>
        <v>0</v>
      </c>
    </row>
    <row r="2348" ht="12.75" customHeight="1">
      <c r="A2348" s="78">
        <f>'data '!A2349</f>
        <v>41557</v>
      </c>
      <c r="B2348" s="83">
        <f>'data '!K2349</f>
        <v>484.4666522</v>
      </c>
      <c r="C2348" s="83">
        <f t="shared" si="1"/>
        <v>484.4666522</v>
      </c>
      <c r="D2348" s="83">
        <f>'data '!P2349</f>
        <v>0</v>
      </c>
      <c r="E2348" s="83">
        <f t="shared" si="3"/>
        <v>0</v>
      </c>
      <c r="F2348" s="83">
        <f>'data '!U2349</f>
        <v>0</v>
      </c>
      <c r="G2348" s="83">
        <f t="shared" si="2"/>
        <v>0</v>
      </c>
    </row>
    <row r="2349" ht="12.75" customHeight="1">
      <c r="A2349" s="78">
        <f>'data '!A2350</f>
        <v>41558</v>
      </c>
      <c r="B2349" s="83">
        <f>'data '!K2350</f>
        <v>484.4666522</v>
      </c>
      <c r="C2349" s="83">
        <f t="shared" si="1"/>
        <v>484.4666522</v>
      </c>
      <c r="D2349" s="83">
        <f>'data '!P2350</f>
        <v>0</v>
      </c>
      <c r="E2349" s="83">
        <f t="shared" si="3"/>
        <v>0</v>
      </c>
      <c r="F2349" s="83">
        <f>'data '!U2350</f>
        <v>0</v>
      </c>
      <c r="G2349" s="83">
        <f t="shared" si="2"/>
        <v>0</v>
      </c>
    </row>
    <row r="2350" ht="12.75" customHeight="1">
      <c r="A2350" s="78">
        <f>'data '!A2351</f>
        <v>41561</v>
      </c>
      <c r="B2350" s="83">
        <f>'data '!K2351</f>
        <v>484.4666522</v>
      </c>
      <c r="C2350" s="83">
        <f t="shared" si="1"/>
        <v>484.4666522</v>
      </c>
      <c r="D2350" s="83">
        <f>'data '!P2351</f>
        <v>2301.341589</v>
      </c>
      <c r="E2350" s="83">
        <f t="shared" si="3"/>
        <v>2301.341589</v>
      </c>
      <c r="F2350" s="83">
        <f>'data '!U2351</f>
        <v>0</v>
      </c>
      <c r="G2350" s="83">
        <f t="shared" si="2"/>
        <v>0</v>
      </c>
    </row>
    <row r="2351" ht="12.75" customHeight="1">
      <c r="A2351" s="78">
        <f>'data '!A2352</f>
        <v>41562</v>
      </c>
      <c r="B2351" s="83">
        <f>'data '!K2352</f>
        <v>484.4666522</v>
      </c>
      <c r="C2351" s="83">
        <f t="shared" si="1"/>
        <v>484.4666522</v>
      </c>
      <c r="D2351" s="83">
        <f>'data '!P2352</f>
        <v>0</v>
      </c>
      <c r="E2351" s="83">
        <f t="shared" si="3"/>
        <v>0</v>
      </c>
      <c r="F2351" s="83">
        <f>'data '!U2352</f>
        <v>0</v>
      </c>
      <c r="G2351" s="83">
        <f t="shared" si="2"/>
        <v>0</v>
      </c>
    </row>
    <row r="2352" ht="12.75" customHeight="1">
      <c r="A2352" s="78">
        <f>'data '!A2353</f>
        <v>41564</v>
      </c>
      <c r="B2352" s="83">
        <f>'data '!K2353</f>
        <v>484.4666522</v>
      </c>
      <c r="C2352" s="83">
        <f t="shared" si="1"/>
        <v>484.4666522</v>
      </c>
      <c r="D2352" s="83">
        <f>'data '!P2353</f>
        <v>0</v>
      </c>
      <c r="E2352" s="83">
        <f t="shared" si="3"/>
        <v>0</v>
      </c>
      <c r="F2352" s="83">
        <f>'data '!U2353</f>
        <v>0</v>
      </c>
      <c r="G2352" s="83">
        <f t="shared" si="2"/>
        <v>0</v>
      </c>
    </row>
    <row r="2353" ht="12.75" customHeight="1">
      <c r="A2353" s="78">
        <f>'data '!A2354</f>
        <v>41565</v>
      </c>
      <c r="B2353" s="83">
        <f>'data '!K2354</f>
        <v>484.4666522</v>
      </c>
      <c r="C2353" s="83">
        <f t="shared" si="1"/>
        <v>484.4666522</v>
      </c>
      <c r="D2353" s="83">
        <f>'data '!P2354</f>
        <v>0</v>
      </c>
      <c r="E2353" s="83">
        <f t="shared" si="3"/>
        <v>0</v>
      </c>
      <c r="F2353" s="83">
        <f>'data '!U2354</f>
        <v>0</v>
      </c>
      <c r="G2353" s="83">
        <f t="shared" si="2"/>
        <v>0</v>
      </c>
    </row>
    <row r="2354" ht="12.75" customHeight="1">
      <c r="A2354" s="78">
        <f>'data '!A2355</f>
        <v>41568</v>
      </c>
      <c r="B2354" s="83">
        <f>'data '!K2355</f>
        <v>484.4666522</v>
      </c>
      <c r="C2354" s="83">
        <f t="shared" si="1"/>
        <v>484.4666522</v>
      </c>
      <c r="D2354" s="83">
        <f>'data '!P2355</f>
        <v>2301.341589</v>
      </c>
      <c r="E2354" s="83">
        <f t="shared" si="3"/>
        <v>2301.341589</v>
      </c>
      <c r="F2354" s="83">
        <f>'data '!U2355</f>
        <v>0</v>
      </c>
      <c r="G2354" s="83">
        <f t="shared" si="2"/>
        <v>0</v>
      </c>
    </row>
    <row r="2355" ht="12.75" customHeight="1">
      <c r="A2355" s="78">
        <f>'data '!A2356</f>
        <v>41569</v>
      </c>
      <c r="B2355" s="83">
        <f>'data '!K2356</f>
        <v>484.4666522</v>
      </c>
      <c r="C2355" s="83">
        <f t="shared" si="1"/>
        <v>484.4666522</v>
      </c>
      <c r="D2355" s="83">
        <f>'data '!P2356</f>
        <v>0</v>
      </c>
      <c r="E2355" s="83">
        <f t="shared" si="3"/>
        <v>0</v>
      </c>
      <c r="F2355" s="83">
        <f>'data '!U2356</f>
        <v>0</v>
      </c>
      <c r="G2355" s="83">
        <f t="shared" si="2"/>
        <v>0</v>
      </c>
    </row>
    <row r="2356" ht="12.75" customHeight="1">
      <c r="A2356" s="78">
        <f>'data '!A2357</f>
        <v>41570</v>
      </c>
      <c r="B2356" s="83">
        <f>'data '!K2357</f>
        <v>484.4666522</v>
      </c>
      <c r="C2356" s="83">
        <f t="shared" si="1"/>
        <v>484.4666522</v>
      </c>
      <c r="D2356" s="83">
        <f>'data '!P2357</f>
        <v>0</v>
      </c>
      <c r="E2356" s="83">
        <f t="shared" si="3"/>
        <v>0</v>
      </c>
      <c r="F2356" s="83">
        <f>'data '!U2357</f>
        <v>0</v>
      </c>
      <c r="G2356" s="83">
        <f t="shared" si="2"/>
        <v>0</v>
      </c>
    </row>
    <row r="2357" ht="12.75" customHeight="1">
      <c r="A2357" s="78">
        <f>'data '!A2358</f>
        <v>41571</v>
      </c>
      <c r="B2357" s="83">
        <f>'data '!K2358</f>
        <v>484.4666522</v>
      </c>
      <c r="C2357" s="83">
        <f t="shared" si="1"/>
        <v>484.4666522</v>
      </c>
      <c r="D2357" s="83">
        <f>'data '!P2358</f>
        <v>0</v>
      </c>
      <c r="E2357" s="83">
        <f t="shared" si="3"/>
        <v>0</v>
      </c>
      <c r="F2357" s="83">
        <f>'data '!U2358</f>
        <v>0</v>
      </c>
      <c r="G2357" s="83">
        <f t="shared" si="2"/>
        <v>0</v>
      </c>
    </row>
    <row r="2358" ht="12.75" customHeight="1">
      <c r="A2358" s="78">
        <f>'data '!A2359</f>
        <v>41572</v>
      </c>
      <c r="B2358" s="83">
        <f>'data '!K2359</f>
        <v>484.4666522</v>
      </c>
      <c r="C2358" s="83">
        <f t="shared" si="1"/>
        <v>484.4666522</v>
      </c>
      <c r="D2358" s="83">
        <f>'data '!P2359</f>
        <v>0</v>
      </c>
      <c r="E2358" s="83">
        <f t="shared" si="3"/>
        <v>0</v>
      </c>
      <c r="F2358" s="83">
        <f>'data '!U2359</f>
        <v>0</v>
      </c>
      <c r="G2358" s="83">
        <f t="shared" si="2"/>
        <v>0</v>
      </c>
    </row>
    <row r="2359" ht="12.75" customHeight="1">
      <c r="A2359" s="78">
        <f>'data '!A2360</f>
        <v>41575</v>
      </c>
      <c r="B2359" s="83">
        <f>'data '!K2360</f>
        <v>484.4666522</v>
      </c>
      <c r="C2359" s="83">
        <f t="shared" si="1"/>
        <v>484.4666522</v>
      </c>
      <c r="D2359" s="83">
        <f>'data '!P2360</f>
        <v>2301.341589</v>
      </c>
      <c r="E2359" s="83">
        <f t="shared" si="3"/>
        <v>2301.341589</v>
      </c>
      <c r="F2359" s="83">
        <f>'data '!U2360</f>
        <v>0</v>
      </c>
      <c r="G2359" s="83">
        <f t="shared" si="2"/>
        <v>0</v>
      </c>
    </row>
    <row r="2360" ht="12.75" customHeight="1">
      <c r="A2360" s="78">
        <f>'data '!A2361</f>
        <v>41576</v>
      </c>
      <c r="B2360" s="83">
        <f>'data '!K2361</f>
        <v>484.4666522</v>
      </c>
      <c r="C2360" s="83">
        <f t="shared" si="1"/>
        <v>484.4666522</v>
      </c>
      <c r="D2360" s="83">
        <f>'data '!P2361</f>
        <v>0</v>
      </c>
      <c r="E2360" s="83">
        <f t="shared" si="3"/>
        <v>0</v>
      </c>
      <c r="F2360" s="83">
        <f>'data '!U2361</f>
        <v>0</v>
      </c>
      <c r="G2360" s="83">
        <f t="shared" si="2"/>
        <v>0</v>
      </c>
    </row>
    <row r="2361" ht="12.75" customHeight="1">
      <c r="A2361" s="78">
        <f>'data '!A2362</f>
        <v>41577</v>
      </c>
      <c r="B2361" s="83">
        <f>'data '!K2362</f>
        <v>484.4666522</v>
      </c>
      <c r="C2361" s="83">
        <f t="shared" si="1"/>
        <v>484.4666522</v>
      </c>
      <c r="D2361" s="83">
        <f>'data '!P2362</f>
        <v>0</v>
      </c>
      <c r="E2361" s="83">
        <f t="shared" si="3"/>
        <v>0</v>
      </c>
      <c r="F2361" s="83">
        <f>'data '!U2362</f>
        <v>0</v>
      </c>
      <c r="G2361" s="83">
        <f t="shared" si="2"/>
        <v>0</v>
      </c>
    </row>
    <row r="2362" ht="12.75" customHeight="1">
      <c r="A2362" s="78">
        <f>'data '!A2363</f>
        <v>41578</v>
      </c>
      <c r="B2362" s="83">
        <f>'data '!K2363</f>
        <v>484.4666522</v>
      </c>
      <c r="C2362" s="83">
        <f t="shared" si="1"/>
        <v>484.4666522</v>
      </c>
      <c r="D2362" s="83">
        <f>'data '!P2363</f>
        <v>0</v>
      </c>
      <c r="E2362" s="83">
        <f t="shared" si="3"/>
        <v>0</v>
      </c>
      <c r="F2362" s="83">
        <f>'data '!U2363</f>
        <v>0</v>
      </c>
      <c r="G2362" s="83">
        <f t="shared" si="2"/>
        <v>0</v>
      </c>
    </row>
    <row r="2363" ht="12.75" customHeight="1">
      <c r="A2363" s="78">
        <f>'data '!A2364</f>
        <v>41579</v>
      </c>
      <c r="B2363" s="83">
        <f>'data '!K2364</f>
        <v>484.4666522</v>
      </c>
      <c r="C2363" s="83">
        <f t="shared" si="1"/>
        <v>484.4666522</v>
      </c>
      <c r="D2363" s="83">
        <f>'data '!P2364</f>
        <v>0</v>
      </c>
      <c r="E2363" s="83">
        <f t="shared" si="3"/>
        <v>0</v>
      </c>
      <c r="F2363" s="83">
        <f>'data '!U2364</f>
        <v>10000</v>
      </c>
      <c r="G2363" s="83">
        <f t="shared" si="2"/>
        <v>10000</v>
      </c>
    </row>
    <row r="2364" ht="12.75" customHeight="1">
      <c r="A2364" s="78">
        <f>'data '!A2365</f>
        <v>41581</v>
      </c>
      <c r="B2364" s="83">
        <f>'data '!K2365</f>
        <v>484.4666522</v>
      </c>
      <c r="C2364" s="83">
        <f t="shared" si="1"/>
        <v>484.4666522</v>
      </c>
      <c r="D2364" s="83">
        <f>'data '!P2365</f>
        <v>0</v>
      </c>
      <c r="E2364" s="83">
        <f t="shared" si="3"/>
        <v>0</v>
      </c>
      <c r="F2364" s="83">
        <f>'data '!U2365</f>
        <v>0</v>
      </c>
      <c r="G2364" s="83">
        <f t="shared" si="2"/>
        <v>0</v>
      </c>
    </row>
    <row r="2365" ht="12.75" customHeight="1">
      <c r="A2365" s="78">
        <f>'data '!A2366</f>
        <v>41583</v>
      </c>
      <c r="B2365" s="83">
        <f>'data '!K2366</f>
        <v>484.4666522</v>
      </c>
      <c r="C2365" s="83">
        <f t="shared" si="1"/>
        <v>484.4666522</v>
      </c>
      <c r="D2365" s="83">
        <f>'data '!P2366</f>
        <v>2301.341589</v>
      </c>
      <c r="E2365" s="83">
        <f t="shared" si="3"/>
        <v>2301.341589</v>
      </c>
      <c r="F2365" s="83">
        <f>'data '!U2366</f>
        <v>0</v>
      </c>
      <c r="G2365" s="83">
        <f t="shared" si="2"/>
        <v>0</v>
      </c>
    </row>
    <row r="2366" ht="12.75" customHeight="1">
      <c r="A2366" s="78">
        <f>'data '!A2367</f>
        <v>41584</v>
      </c>
      <c r="B2366" s="83">
        <f>'data '!K2367</f>
        <v>484.4666522</v>
      </c>
      <c r="C2366" s="83">
        <f t="shared" si="1"/>
        <v>484.4666522</v>
      </c>
      <c r="D2366" s="83">
        <f>'data '!P2367</f>
        <v>0</v>
      </c>
      <c r="E2366" s="83">
        <f t="shared" si="3"/>
        <v>0</v>
      </c>
      <c r="F2366" s="83">
        <f>'data '!U2367</f>
        <v>0</v>
      </c>
      <c r="G2366" s="83">
        <f t="shared" si="2"/>
        <v>0</v>
      </c>
    </row>
    <row r="2367" ht="12.75" customHeight="1">
      <c r="A2367" s="78">
        <f>'data '!A2368</f>
        <v>41585</v>
      </c>
      <c r="B2367" s="83">
        <f>'data '!K2368</f>
        <v>484.4666522</v>
      </c>
      <c r="C2367" s="83">
        <f t="shared" si="1"/>
        <v>484.4666522</v>
      </c>
      <c r="D2367" s="83">
        <f>'data '!P2368</f>
        <v>0</v>
      </c>
      <c r="E2367" s="83">
        <f t="shared" si="3"/>
        <v>0</v>
      </c>
      <c r="F2367" s="83">
        <f>'data '!U2368</f>
        <v>0</v>
      </c>
      <c r="G2367" s="83">
        <f t="shared" si="2"/>
        <v>0</v>
      </c>
    </row>
    <row r="2368" ht="12.75" customHeight="1">
      <c r="A2368" s="78">
        <f>'data '!A2369</f>
        <v>41586</v>
      </c>
      <c r="B2368" s="83">
        <f>'data '!K2369</f>
        <v>484.4666522</v>
      </c>
      <c r="C2368" s="83">
        <f t="shared" si="1"/>
        <v>484.4666522</v>
      </c>
      <c r="D2368" s="83">
        <f>'data '!P2369</f>
        <v>0</v>
      </c>
      <c r="E2368" s="83">
        <f t="shared" si="3"/>
        <v>0</v>
      </c>
      <c r="F2368" s="83">
        <f>'data '!U2369</f>
        <v>0</v>
      </c>
      <c r="G2368" s="83">
        <f t="shared" si="2"/>
        <v>0</v>
      </c>
    </row>
    <row r="2369" ht="12.75" customHeight="1">
      <c r="A2369" s="78">
        <f>'data '!A2370</f>
        <v>41589</v>
      </c>
      <c r="B2369" s="83">
        <f>'data '!K2370</f>
        <v>484.4666522</v>
      </c>
      <c r="C2369" s="83">
        <f t="shared" si="1"/>
        <v>484.4666522</v>
      </c>
      <c r="D2369" s="83">
        <f>'data '!P2370</f>
        <v>2301.341589</v>
      </c>
      <c r="E2369" s="83">
        <f t="shared" si="3"/>
        <v>2301.341589</v>
      </c>
      <c r="F2369" s="83">
        <f>'data '!U2370</f>
        <v>0</v>
      </c>
      <c r="G2369" s="83">
        <f t="shared" si="2"/>
        <v>0</v>
      </c>
    </row>
    <row r="2370" ht="12.75" customHeight="1">
      <c r="A2370" s="78">
        <f>'data '!A2371</f>
        <v>41590</v>
      </c>
      <c r="B2370" s="83">
        <f>'data '!K2371</f>
        <v>484.4666522</v>
      </c>
      <c r="C2370" s="83">
        <f t="shared" si="1"/>
        <v>484.4666522</v>
      </c>
      <c r="D2370" s="83">
        <f>'data '!P2371</f>
        <v>0</v>
      </c>
      <c r="E2370" s="83">
        <f t="shared" si="3"/>
        <v>0</v>
      </c>
      <c r="F2370" s="83">
        <f>'data '!U2371</f>
        <v>0</v>
      </c>
      <c r="G2370" s="83">
        <f t="shared" si="2"/>
        <v>0</v>
      </c>
    </row>
    <row r="2371" ht="12.75" customHeight="1">
      <c r="A2371" s="78">
        <f>'data '!A2372</f>
        <v>41591</v>
      </c>
      <c r="B2371" s="83">
        <f>'data '!K2372</f>
        <v>484.4666522</v>
      </c>
      <c r="C2371" s="83">
        <f t="shared" si="1"/>
        <v>484.4666522</v>
      </c>
      <c r="D2371" s="83">
        <f>'data '!P2372</f>
        <v>0</v>
      </c>
      <c r="E2371" s="83">
        <f t="shared" si="3"/>
        <v>0</v>
      </c>
      <c r="F2371" s="83">
        <f>'data '!U2372</f>
        <v>0</v>
      </c>
      <c r="G2371" s="83">
        <f t="shared" si="2"/>
        <v>0</v>
      </c>
    </row>
    <row r="2372" ht="12.75" customHeight="1">
      <c r="A2372" s="78">
        <f>'data '!A2373</f>
        <v>41592</v>
      </c>
      <c r="B2372" s="83">
        <f>'data '!K2373</f>
        <v>484.4666522</v>
      </c>
      <c r="C2372" s="83">
        <f t="shared" si="1"/>
        <v>484.4666522</v>
      </c>
      <c r="D2372" s="83">
        <f>'data '!P2373</f>
        <v>0</v>
      </c>
      <c r="E2372" s="83">
        <f t="shared" si="3"/>
        <v>0</v>
      </c>
      <c r="F2372" s="83">
        <f>'data '!U2373</f>
        <v>0</v>
      </c>
      <c r="G2372" s="83">
        <f t="shared" si="2"/>
        <v>0</v>
      </c>
    </row>
    <row r="2373" ht="12.75" customHeight="1">
      <c r="A2373" s="78">
        <f>'data '!A2374</f>
        <v>41596</v>
      </c>
      <c r="B2373" s="83">
        <f>'data '!K2374</f>
        <v>484.4666522</v>
      </c>
      <c r="C2373" s="83">
        <f t="shared" si="1"/>
        <v>484.4666522</v>
      </c>
      <c r="D2373" s="83">
        <f>'data '!P2374</f>
        <v>2301.341589</v>
      </c>
      <c r="E2373" s="83">
        <f t="shared" si="3"/>
        <v>2301.341589</v>
      </c>
      <c r="F2373" s="83">
        <f>'data '!U2374</f>
        <v>0</v>
      </c>
      <c r="G2373" s="83">
        <f t="shared" si="2"/>
        <v>0</v>
      </c>
    </row>
    <row r="2374" ht="12.75" customHeight="1">
      <c r="A2374" s="78">
        <f>'data '!A2375</f>
        <v>41597</v>
      </c>
      <c r="B2374" s="83">
        <f>'data '!K2375</f>
        <v>484.4666522</v>
      </c>
      <c r="C2374" s="83">
        <f t="shared" si="1"/>
        <v>484.4666522</v>
      </c>
      <c r="D2374" s="83">
        <f>'data '!P2375</f>
        <v>0</v>
      </c>
      <c r="E2374" s="83">
        <f t="shared" si="3"/>
        <v>0</v>
      </c>
      <c r="F2374" s="83">
        <f>'data '!U2375</f>
        <v>0</v>
      </c>
      <c r="G2374" s="83">
        <f t="shared" si="2"/>
        <v>0</v>
      </c>
    </row>
    <row r="2375" ht="12.75" customHeight="1">
      <c r="A2375" s="78">
        <f>'data '!A2376</f>
        <v>41598</v>
      </c>
      <c r="B2375" s="83">
        <f>'data '!K2376</f>
        <v>484.4666522</v>
      </c>
      <c r="C2375" s="83">
        <f t="shared" si="1"/>
        <v>484.4666522</v>
      </c>
      <c r="D2375" s="83">
        <f>'data '!P2376</f>
        <v>0</v>
      </c>
      <c r="E2375" s="83">
        <f t="shared" si="3"/>
        <v>0</v>
      </c>
      <c r="F2375" s="83">
        <f>'data '!U2376</f>
        <v>0</v>
      </c>
      <c r="G2375" s="83">
        <f t="shared" si="2"/>
        <v>0</v>
      </c>
    </row>
    <row r="2376" ht="12.75" customHeight="1">
      <c r="A2376" s="78">
        <f>'data '!A2377</f>
        <v>41599</v>
      </c>
      <c r="B2376" s="83">
        <f>'data '!K2377</f>
        <v>484.4666522</v>
      </c>
      <c r="C2376" s="83">
        <f t="shared" si="1"/>
        <v>484.4666522</v>
      </c>
      <c r="D2376" s="83">
        <f>'data '!P2377</f>
        <v>0</v>
      </c>
      <c r="E2376" s="83">
        <f t="shared" si="3"/>
        <v>0</v>
      </c>
      <c r="F2376" s="83">
        <f>'data '!U2377</f>
        <v>0</v>
      </c>
      <c r="G2376" s="83">
        <f t="shared" si="2"/>
        <v>0</v>
      </c>
    </row>
    <row r="2377" ht="12.75" customHeight="1">
      <c r="A2377" s="78">
        <f>'data '!A2378</f>
        <v>41600</v>
      </c>
      <c r="B2377" s="83">
        <f>'data '!K2378</f>
        <v>484.4666522</v>
      </c>
      <c r="C2377" s="83">
        <f t="shared" si="1"/>
        <v>484.4666522</v>
      </c>
      <c r="D2377" s="83">
        <f>'data '!P2378</f>
        <v>0</v>
      </c>
      <c r="E2377" s="83">
        <f t="shared" si="3"/>
        <v>0</v>
      </c>
      <c r="F2377" s="83">
        <f>'data '!U2378</f>
        <v>0</v>
      </c>
      <c r="G2377" s="83">
        <f t="shared" si="2"/>
        <v>0</v>
      </c>
    </row>
    <row r="2378" ht="12.75" customHeight="1">
      <c r="A2378" s="78">
        <f>'data '!A2379</f>
        <v>41603</v>
      </c>
      <c r="B2378" s="83">
        <f>'data '!K2379</f>
        <v>484.4666522</v>
      </c>
      <c r="C2378" s="83">
        <f t="shared" si="1"/>
        <v>484.4666522</v>
      </c>
      <c r="D2378" s="83">
        <f>'data '!P2379</f>
        <v>2301.341589</v>
      </c>
      <c r="E2378" s="83">
        <f t="shared" si="3"/>
        <v>2301.341589</v>
      </c>
      <c r="F2378" s="83">
        <f>'data '!U2379</f>
        <v>0</v>
      </c>
      <c r="G2378" s="83">
        <f t="shared" si="2"/>
        <v>0</v>
      </c>
    </row>
    <row r="2379" ht="12.75" customHeight="1">
      <c r="A2379" s="78">
        <f>'data '!A2380</f>
        <v>41604</v>
      </c>
      <c r="B2379" s="83">
        <f>'data '!K2380</f>
        <v>484.4666522</v>
      </c>
      <c r="C2379" s="83">
        <f t="shared" si="1"/>
        <v>484.4666522</v>
      </c>
      <c r="D2379" s="83">
        <f>'data '!P2380</f>
        <v>0</v>
      </c>
      <c r="E2379" s="83">
        <f t="shared" si="3"/>
        <v>0</v>
      </c>
      <c r="F2379" s="83">
        <f>'data '!U2380</f>
        <v>0</v>
      </c>
      <c r="G2379" s="83">
        <f t="shared" si="2"/>
        <v>0</v>
      </c>
    </row>
    <row r="2380" ht="12.75" customHeight="1">
      <c r="A2380" s="78">
        <f>'data '!A2381</f>
        <v>41605</v>
      </c>
      <c r="B2380" s="83">
        <f>'data '!K2381</f>
        <v>484.4666522</v>
      </c>
      <c r="C2380" s="83">
        <f t="shared" si="1"/>
        <v>484.4666522</v>
      </c>
      <c r="D2380" s="83">
        <f>'data '!P2381</f>
        <v>0</v>
      </c>
      <c r="E2380" s="83">
        <f t="shared" si="3"/>
        <v>0</v>
      </c>
      <c r="F2380" s="83">
        <f>'data '!U2381</f>
        <v>0</v>
      </c>
      <c r="G2380" s="83">
        <f t="shared" si="2"/>
        <v>0</v>
      </c>
    </row>
    <row r="2381" ht="12.75" customHeight="1">
      <c r="A2381" s="78">
        <f>'data '!A2382</f>
        <v>41606</v>
      </c>
      <c r="B2381" s="83">
        <f>'data '!K2382</f>
        <v>484.4666522</v>
      </c>
      <c r="C2381" s="83">
        <f t="shared" si="1"/>
        <v>484.4666522</v>
      </c>
      <c r="D2381" s="83">
        <f>'data '!P2382</f>
        <v>0</v>
      </c>
      <c r="E2381" s="83">
        <f t="shared" si="3"/>
        <v>0</v>
      </c>
      <c r="F2381" s="83">
        <f>'data '!U2382</f>
        <v>0</v>
      </c>
      <c r="G2381" s="83">
        <f t="shared" si="2"/>
        <v>0</v>
      </c>
    </row>
    <row r="2382" ht="12.75" customHeight="1">
      <c r="A2382" s="78">
        <f>'data '!A2383</f>
        <v>41607</v>
      </c>
      <c r="B2382" s="83">
        <f>'data '!K2383</f>
        <v>484.4666522</v>
      </c>
      <c r="C2382" s="83">
        <f t="shared" si="1"/>
        <v>484.4666522</v>
      </c>
      <c r="D2382" s="83">
        <f>'data '!P2383</f>
        <v>0</v>
      </c>
      <c r="E2382" s="83">
        <f t="shared" si="3"/>
        <v>0</v>
      </c>
      <c r="F2382" s="83">
        <f>'data '!U2383</f>
        <v>0</v>
      </c>
      <c r="G2382" s="83">
        <f t="shared" si="2"/>
        <v>0</v>
      </c>
    </row>
    <row r="2383" ht="12.75" customHeight="1">
      <c r="A2383" s="78">
        <f>'data '!A2384</f>
        <v>41610</v>
      </c>
      <c r="B2383" s="83">
        <f>'data '!K2384</f>
        <v>484.4666522</v>
      </c>
      <c r="C2383" s="83">
        <f t="shared" si="1"/>
        <v>484.4666522</v>
      </c>
      <c r="D2383" s="83">
        <f>'data '!P2384</f>
        <v>2301.341589</v>
      </c>
      <c r="E2383" s="83">
        <f t="shared" si="3"/>
        <v>2301.341589</v>
      </c>
      <c r="F2383" s="83">
        <f>'data '!U2384</f>
        <v>10000</v>
      </c>
      <c r="G2383" s="83">
        <f t="shared" si="2"/>
        <v>10000</v>
      </c>
    </row>
    <row r="2384" ht="12.75" customHeight="1">
      <c r="A2384" s="78">
        <f>'data '!A2385</f>
        <v>41611</v>
      </c>
      <c r="B2384" s="83">
        <f>'data '!K2385</f>
        <v>484.4666522</v>
      </c>
      <c r="C2384" s="83">
        <f t="shared" si="1"/>
        <v>484.4666522</v>
      </c>
      <c r="D2384" s="83">
        <f>'data '!P2385</f>
        <v>0</v>
      </c>
      <c r="E2384" s="83">
        <f t="shared" si="3"/>
        <v>0</v>
      </c>
      <c r="F2384" s="83">
        <f>'data '!U2385</f>
        <v>0</v>
      </c>
      <c r="G2384" s="83">
        <f t="shared" si="2"/>
        <v>0</v>
      </c>
    </row>
    <row r="2385" ht="12.75" customHeight="1">
      <c r="A2385" s="78">
        <f>'data '!A2386</f>
        <v>41612</v>
      </c>
      <c r="B2385" s="83">
        <f>'data '!K2386</f>
        <v>484.4666522</v>
      </c>
      <c r="C2385" s="83">
        <f t="shared" si="1"/>
        <v>484.4666522</v>
      </c>
      <c r="D2385" s="83">
        <f>'data '!P2386</f>
        <v>0</v>
      </c>
      <c r="E2385" s="83">
        <f t="shared" si="3"/>
        <v>0</v>
      </c>
      <c r="F2385" s="83">
        <f>'data '!U2386</f>
        <v>0</v>
      </c>
      <c r="G2385" s="83">
        <f t="shared" si="2"/>
        <v>0</v>
      </c>
    </row>
    <row r="2386" ht="12.75" customHeight="1">
      <c r="A2386" s="78">
        <f>'data '!A2387</f>
        <v>41613</v>
      </c>
      <c r="B2386" s="83">
        <f>'data '!K2387</f>
        <v>484.4666522</v>
      </c>
      <c r="C2386" s="83">
        <f t="shared" si="1"/>
        <v>484.4666522</v>
      </c>
      <c r="D2386" s="83">
        <f>'data '!P2387</f>
        <v>0</v>
      </c>
      <c r="E2386" s="83">
        <f t="shared" si="3"/>
        <v>0</v>
      </c>
      <c r="F2386" s="83">
        <f>'data '!U2387</f>
        <v>0</v>
      </c>
      <c r="G2386" s="83">
        <f t="shared" si="2"/>
        <v>0</v>
      </c>
    </row>
    <row r="2387" ht="12.75" customHeight="1">
      <c r="A2387" s="78">
        <f>'data '!A2388</f>
        <v>41614</v>
      </c>
      <c r="B2387" s="83">
        <f>'data '!K2388</f>
        <v>484.4666522</v>
      </c>
      <c r="C2387" s="83">
        <f t="shared" si="1"/>
        <v>484.4666522</v>
      </c>
      <c r="D2387" s="83">
        <f>'data '!P2388</f>
        <v>0</v>
      </c>
      <c r="E2387" s="83">
        <f t="shared" si="3"/>
        <v>0</v>
      </c>
      <c r="F2387" s="83">
        <f>'data '!U2388</f>
        <v>0</v>
      </c>
      <c r="G2387" s="83">
        <f t="shared" si="2"/>
        <v>0</v>
      </c>
    </row>
    <row r="2388" ht="12.75" customHeight="1">
      <c r="A2388" s="78">
        <f>'data '!A2389</f>
        <v>41617</v>
      </c>
      <c r="B2388" s="83">
        <f>'data '!K2389</f>
        <v>484.4666522</v>
      </c>
      <c r="C2388" s="83">
        <f t="shared" si="1"/>
        <v>484.4666522</v>
      </c>
      <c r="D2388" s="83">
        <f>'data '!P2389</f>
        <v>2301.341589</v>
      </c>
      <c r="E2388" s="83">
        <f t="shared" si="3"/>
        <v>2301.341589</v>
      </c>
      <c r="F2388" s="83">
        <f>'data '!U2389</f>
        <v>0</v>
      </c>
      <c r="G2388" s="83">
        <f t="shared" si="2"/>
        <v>0</v>
      </c>
    </row>
    <row r="2389" ht="12.75" customHeight="1">
      <c r="A2389" s="78">
        <f>'data '!A2390</f>
        <v>41618</v>
      </c>
      <c r="B2389" s="83">
        <f>'data '!K2390</f>
        <v>484.4666522</v>
      </c>
      <c r="C2389" s="83">
        <f t="shared" si="1"/>
        <v>484.4666522</v>
      </c>
      <c r="D2389" s="83">
        <f>'data '!P2390</f>
        <v>0</v>
      </c>
      <c r="E2389" s="83">
        <f t="shared" si="3"/>
        <v>0</v>
      </c>
      <c r="F2389" s="83">
        <f>'data '!U2390</f>
        <v>0</v>
      </c>
      <c r="G2389" s="83">
        <f t="shared" si="2"/>
        <v>0</v>
      </c>
    </row>
    <row r="2390" ht="12.75" customHeight="1">
      <c r="A2390" s="78">
        <f>'data '!A2391</f>
        <v>41619</v>
      </c>
      <c r="B2390" s="83">
        <f>'data '!K2391</f>
        <v>484.4666522</v>
      </c>
      <c r="C2390" s="83">
        <f t="shared" si="1"/>
        <v>484.4666522</v>
      </c>
      <c r="D2390" s="83">
        <f>'data '!P2391</f>
        <v>0</v>
      </c>
      <c r="E2390" s="83">
        <f t="shared" si="3"/>
        <v>0</v>
      </c>
      <c r="F2390" s="83">
        <f>'data '!U2391</f>
        <v>0</v>
      </c>
      <c r="G2390" s="83">
        <f t="shared" si="2"/>
        <v>0</v>
      </c>
    </row>
    <row r="2391" ht="12.75" customHeight="1">
      <c r="A2391" s="78">
        <f>'data '!A2392</f>
        <v>41620</v>
      </c>
      <c r="B2391" s="83">
        <f>'data '!K2392</f>
        <v>484.4666522</v>
      </c>
      <c r="C2391" s="83">
        <f t="shared" si="1"/>
        <v>484.4666522</v>
      </c>
      <c r="D2391" s="83">
        <f>'data '!P2392</f>
        <v>0</v>
      </c>
      <c r="E2391" s="83">
        <f t="shared" si="3"/>
        <v>0</v>
      </c>
      <c r="F2391" s="83">
        <f>'data '!U2392</f>
        <v>0</v>
      </c>
      <c r="G2391" s="83">
        <f t="shared" si="2"/>
        <v>0</v>
      </c>
    </row>
    <row r="2392" ht="12.75" customHeight="1">
      <c r="A2392" s="78">
        <f>'data '!A2393</f>
        <v>41621</v>
      </c>
      <c r="B2392" s="83">
        <f>'data '!K2393</f>
        <v>484.4666522</v>
      </c>
      <c r="C2392" s="83">
        <f t="shared" si="1"/>
        <v>484.4666522</v>
      </c>
      <c r="D2392" s="83">
        <f>'data '!P2393</f>
        <v>0</v>
      </c>
      <c r="E2392" s="83">
        <f t="shared" si="3"/>
        <v>0</v>
      </c>
      <c r="F2392" s="83">
        <f>'data '!U2393</f>
        <v>0</v>
      </c>
      <c r="G2392" s="83">
        <f t="shared" si="2"/>
        <v>0</v>
      </c>
    </row>
    <row r="2393" ht="12.75" customHeight="1">
      <c r="A2393" s="78">
        <f>'data '!A2394</f>
        <v>41624</v>
      </c>
      <c r="B2393" s="83">
        <f>'data '!K2394</f>
        <v>484.4666522</v>
      </c>
      <c r="C2393" s="83">
        <f t="shared" si="1"/>
        <v>484.4666522</v>
      </c>
      <c r="D2393" s="83">
        <f>'data '!P2394</f>
        <v>2301.341589</v>
      </c>
      <c r="E2393" s="83">
        <f t="shared" si="3"/>
        <v>2301.341589</v>
      </c>
      <c r="F2393" s="83">
        <f>'data '!U2394</f>
        <v>0</v>
      </c>
      <c r="G2393" s="83">
        <f t="shared" si="2"/>
        <v>0</v>
      </c>
    </row>
    <row r="2394" ht="12.75" customHeight="1">
      <c r="A2394" s="78">
        <f>'data '!A2395</f>
        <v>41625</v>
      </c>
      <c r="B2394" s="83">
        <f>'data '!K2395</f>
        <v>484.4666522</v>
      </c>
      <c r="C2394" s="83">
        <f t="shared" si="1"/>
        <v>484.4666522</v>
      </c>
      <c r="D2394" s="83">
        <f>'data '!P2395</f>
        <v>0</v>
      </c>
      <c r="E2394" s="83">
        <f t="shared" si="3"/>
        <v>0</v>
      </c>
      <c r="F2394" s="83">
        <f>'data '!U2395</f>
        <v>0</v>
      </c>
      <c r="G2394" s="83">
        <f t="shared" si="2"/>
        <v>0</v>
      </c>
    </row>
    <row r="2395" ht="12.75" customHeight="1">
      <c r="A2395" s="78">
        <f>'data '!A2396</f>
        <v>41626</v>
      </c>
      <c r="B2395" s="83">
        <f>'data '!K2396</f>
        <v>484.4666522</v>
      </c>
      <c r="C2395" s="83">
        <f t="shared" si="1"/>
        <v>484.4666522</v>
      </c>
      <c r="D2395" s="83">
        <f>'data '!P2396</f>
        <v>0</v>
      </c>
      <c r="E2395" s="83">
        <f t="shared" si="3"/>
        <v>0</v>
      </c>
      <c r="F2395" s="83">
        <f>'data '!U2396</f>
        <v>0</v>
      </c>
      <c r="G2395" s="83">
        <f t="shared" si="2"/>
        <v>0</v>
      </c>
    </row>
    <row r="2396" ht="12.75" customHeight="1">
      <c r="A2396" s="78">
        <f>'data '!A2397</f>
        <v>41627</v>
      </c>
      <c r="B2396" s="83">
        <f>'data '!K2397</f>
        <v>484.4666522</v>
      </c>
      <c r="C2396" s="83">
        <f t="shared" si="1"/>
        <v>484.4666522</v>
      </c>
      <c r="D2396" s="83">
        <f>'data '!P2397</f>
        <v>0</v>
      </c>
      <c r="E2396" s="83">
        <f t="shared" si="3"/>
        <v>0</v>
      </c>
      <c r="F2396" s="83">
        <f>'data '!U2397</f>
        <v>0</v>
      </c>
      <c r="G2396" s="83">
        <f t="shared" si="2"/>
        <v>0</v>
      </c>
    </row>
    <row r="2397" ht="12.75" customHeight="1">
      <c r="A2397" s="78">
        <f>'data '!A2398</f>
        <v>41628</v>
      </c>
      <c r="B2397" s="83">
        <f>'data '!K2398</f>
        <v>484.4666522</v>
      </c>
      <c r="C2397" s="83">
        <f t="shared" si="1"/>
        <v>484.4666522</v>
      </c>
      <c r="D2397" s="83">
        <f>'data '!P2398</f>
        <v>0</v>
      </c>
      <c r="E2397" s="83">
        <f t="shared" si="3"/>
        <v>0</v>
      </c>
      <c r="F2397" s="83">
        <f>'data '!U2398</f>
        <v>0</v>
      </c>
      <c r="G2397" s="83">
        <f t="shared" si="2"/>
        <v>0</v>
      </c>
    </row>
    <row r="2398" ht="12.75" customHeight="1">
      <c r="A2398" s="78">
        <f>'data '!A2399</f>
        <v>41631</v>
      </c>
      <c r="B2398" s="83">
        <f>'data '!K2399</f>
        <v>484.4666522</v>
      </c>
      <c r="C2398" s="83">
        <f t="shared" si="1"/>
        <v>484.4666522</v>
      </c>
      <c r="D2398" s="83">
        <f>'data '!P2399</f>
        <v>2301.341589</v>
      </c>
      <c r="E2398" s="83">
        <f t="shared" si="3"/>
        <v>2301.341589</v>
      </c>
      <c r="F2398" s="83">
        <f>'data '!U2399</f>
        <v>0</v>
      </c>
      <c r="G2398" s="83">
        <f t="shared" si="2"/>
        <v>0</v>
      </c>
    </row>
    <row r="2399" ht="12.75" customHeight="1">
      <c r="A2399" s="78">
        <f>'data '!A2400</f>
        <v>41632</v>
      </c>
      <c r="B2399" s="83">
        <f>'data '!K2400</f>
        <v>484.4666522</v>
      </c>
      <c r="C2399" s="83">
        <f t="shared" si="1"/>
        <v>484.4666522</v>
      </c>
      <c r="D2399" s="83">
        <f>'data '!P2400</f>
        <v>0</v>
      </c>
      <c r="E2399" s="83">
        <f t="shared" si="3"/>
        <v>0</v>
      </c>
      <c r="F2399" s="83">
        <f>'data '!U2400</f>
        <v>0</v>
      </c>
      <c r="G2399" s="83">
        <f t="shared" si="2"/>
        <v>0</v>
      </c>
    </row>
    <row r="2400" ht="12.75" customHeight="1">
      <c r="A2400" s="78">
        <f>'data '!A2401</f>
        <v>41634</v>
      </c>
      <c r="B2400" s="83">
        <f>'data '!K2401</f>
        <v>484.4666522</v>
      </c>
      <c r="C2400" s="83">
        <f t="shared" si="1"/>
        <v>484.4666522</v>
      </c>
      <c r="D2400" s="83">
        <f>'data '!P2401</f>
        <v>0</v>
      </c>
      <c r="E2400" s="83">
        <f t="shared" si="3"/>
        <v>0</v>
      </c>
      <c r="F2400" s="83">
        <f>'data '!U2401</f>
        <v>0</v>
      </c>
      <c r="G2400" s="83">
        <f t="shared" si="2"/>
        <v>0</v>
      </c>
    </row>
    <row r="2401" ht="12.75" customHeight="1">
      <c r="A2401" s="78">
        <f>'data '!A2402</f>
        <v>41635</v>
      </c>
      <c r="B2401" s="83">
        <f>'data '!K2402</f>
        <v>484.4666522</v>
      </c>
      <c r="C2401" s="83">
        <f t="shared" si="1"/>
        <v>484.4666522</v>
      </c>
      <c r="D2401" s="83">
        <f>'data '!P2402</f>
        <v>0</v>
      </c>
      <c r="E2401" s="83">
        <f t="shared" si="3"/>
        <v>0</v>
      </c>
      <c r="F2401" s="83">
        <f>'data '!U2402</f>
        <v>0</v>
      </c>
      <c r="G2401" s="83">
        <f t="shared" si="2"/>
        <v>0</v>
      </c>
    </row>
    <row r="2402" ht="12.75" customHeight="1">
      <c r="A2402" s="78">
        <f>'data '!A2403</f>
        <v>41638</v>
      </c>
      <c r="B2402" s="83">
        <f>'data '!K2403</f>
        <v>484.4666522</v>
      </c>
      <c r="C2402" s="83">
        <f t="shared" si="1"/>
        <v>484.4666522</v>
      </c>
      <c r="D2402" s="83">
        <f>'data '!P2403</f>
        <v>2301.341589</v>
      </c>
      <c r="E2402" s="83">
        <f t="shared" si="3"/>
        <v>2301.341589</v>
      </c>
      <c r="F2402" s="83">
        <f>'data '!U2403</f>
        <v>0</v>
      </c>
      <c r="G2402" s="83">
        <f t="shared" si="2"/>
        <v>0</v>
      </c>
    </row>
    <row r="2403" ht="12.75" customHeight="1">
      <c r="A2403" s="78">
        <f>'data '!A2404</f>
        <v>41639</v>
      </c>
      <c r="B2403" s="83">
        <f>'data '!K2404</f>
        <v>484.4666522</v>
      </c>
      <c r="C2403" s="83">
        <f t="shared" si="1"/>
        <v>484.4666522</v>
      </c>
      <c r="D2403" s="83">
        <f>'data '!P2404</f>
        <v>0</v>
      </c>
      <c r="E2403" s="83">
        <f t="shared" si="3"/>
        <v>0</v>
      </c>
      <c r="F2403" s="83">
        <f>'data '!U2404</f>
        <v>0</v>
      </c>
      <c r="G2403" s="83">
        <f t="shared" si="2"/>
        <v>0</v>
      </c>
    </row>
    <row r="2404" ht="12.75" customHeight="1">
      <c r="A2404" s="78">
        <f>'data '!A2405</f>
        <v>41640</v>
      </c>
      <c r="B2404" s="83">
        <f>'data '!K2405</f>
        <v>484.4666522</v>
      </c>
      <c r="C2404" s="83">
        <f t="shared" si="1"/>
        <v>484.4666522</v>
      </c>
      <c r="D2404" s="83">
        <f>'data '!P2405</f>
        <v>0</v>
      </c>
      <c r="E2404" s="83">
        <f t="shared" si="3"/>
        <v>0</v>
      </c>
      <c r="F2404" s="83">
        <f>'data '!U2405</f>
        <v>10000</v>
      </c>
      <c r="G2404" s="83">
        <f t="shared" si="2"/>
        <v>10000</v>
      </c>
    </row>
    <row r="2405" ht="12.75" customHeight="1">
      <c r="A2405" s="78">
        <f>'data '!A2406</f>
        <v>41641</v>
      </c>
      <c r="B2405" s="83">
        <f>'data '!K2406</f>
        <v>484.4666522</v>
      </c>
      <c r="C2405" s="83">
        <f t="shared" si="1"/>
        <v>484.4666522</v>
      </c>
      <c r="D2405" s="83">
        <f>'data '!P2406</f>
        <v>0</v>
      </c>
      <c r="E2405" s="83">
        <f t="shared" si="3"/>
        <v>0</v>
      </c>
      <c r="F2405" s="83">
        <f>'data '!U2406</f>
        <v>0</v>
      </c>
      <c r="G2405" s="83">
        <f t="shared" si="2"/>
        <v>0</v>
      </c>
    </row>
    <row r="2406" ht="12.75" customHeight="1">
      <c r="A2406" s="78">
        <f>'data '!A2407</f>
        <v>41642</v>
      </c>
      <c r="B2406" s="83">
        <f>'data '!K2407</f>
        <v>484.4666522</v>
      </c>
      <c r="C2406" s="83">
        <f t="shared" si="1"/>
        <v>484.4666522</v>
      </c>
      <c r="D2406" s="83">
        <f>'data '!P2407</f>
        <v>0</v>
      </c>
      <c r="E2406" s="83">
        <f t="shared" si="3"/>
        <v>0</v>
      </c>
      <c r="F2406" s="83">
        <f>'data '!U2407</f>
        <v>0</v>
      </c>
      <c r="G2406" s="83">
        <f t="shared" si="2"/>
        <v>0</v>
      </c>
    </row>
    <row r="2407" ht="12.75" customHeight="1">
      <c r="A2407" s="78">
        <f>'data '!A2408</f>
        <v>41645</v>
      </c>
      <c r="B2407" s="83">
        <f>'data '!K2408</f>
        <v>484.4666522</v>
      </c>
      <c r="C2407" s="83">
        <f t="shared" si="1"/>
        <v>484.4666522</v>
      </c>
      <c r="D2407" s="83">
        <f>'data '!P2408</f>
        <v>2301.341589</v>
      </c>
      <c r="E2407" s="83">
        <f t="shared" si="3"/>
        <v>2301.341589</v>
      </c>
      <c r="F2407" s="83">
        <f>'data '!U2408</f>
        <v>0</v>
      </c>
      <c r="G2407" s="83">
        <f t="shared" si="2"/>
        <v>0</v>
      </c>
    </row>
    <row r="2408" ht="12.75" customHeight="1">
      <c r="A2408" s="78">
        <f>'data '!A2409</f>
        <v>41646</v>
      </c>
      <c r="B2408" s="83">
        <f>'data '!K2409</f>
        <v>484.4666522</v>
      </c>
      <c r="C2408" s="83">
        <f t="shared" si="1"/>
        <v>484.4666522</v>
      </c>
      <c r="D2408" s="83">
        <f>'data '!P2409</f>
        <v>0</v>
      </c>
      <c r="E2408" s="83">
        <f t="shared" si="3"/>
        <v>0</v>
      </c>
      <c r="F2408" s="83">
        <f>'data '!U2409</f>
        <v>0</v>
      </c>
      <c r="G2408" s="83">
        <f t="shared" si="2"/>
        <v>0</v>
      </c>
    </row>
    <row r="2409" ht="12.75" customHeight="1">
      <c r="A2409" s="78">
        <f>'data '!A2410</f>
        <v>41647</v>
      </c>
      <c r="B2409" s="83">
        <f>'data '!K2410</f>
        <v>484.4666522</v>
      </c>
      <c r="C2409" s="83">
        <f t="shared" si="1"/>
        <v>484.4666522</v>
      </c>
      <c r="D2409" s="83">
        <f>'data '!P2410</f>
        <v>0</v>
      </c>
      <c r="E2409" s="83">
        <f t="shared" si="3"/>
        <v>0</v>
      </c>
      <c r="F2409" s="83">
        <f>'data '!U2410</f>
        <v>0</v>
      </c>
      <c r="G2409" s="83">
        <f t="shared" si="2"/>
        <v>0</v>
      </c>
    </row>
    <row r="2410" ht="12.75" customHeight="1">
      <c r="A2410" s="78">
        <f>'data '!A2411</f>
        <v>41648</v>
      </c>
      <c r="B2410" s="83">
        <f>'data '!K2411</f>
        <v>484.4666522</v>
      </c>
      <c r="C2410" s="83">
        <f t="shared" si="1"/>
        <v>484.4666522</v>
      </c>
      <c r="D2410" s="83">
        <f>'data '!P2411</f>
        <v>0</v>
      </c>
      <c r="E2410" s="83">
        <f t="shared" si="3"/>
        <v>0</v>
      </c>
      <c r="F2410" s="83">
        <f>'data '!U2411</f>
        <v>0</v>
      </c>
      <c r="G2410" s="83">
        <f t="shared" si="2"/>
        <v>0</v>
      </c>
    </row>
    <row r="2411" ht="12.75" customHeight="1">
      <c r="A2411" s="78">
        <f>'data '!A2412</f>
        <v>41649</v>
      </c>
      <c r="B2411" s="83">
        <f>'data '!K2412</f>
        <v>484.4666522</v>
      </c>
      <c r="C2411" s="83">
        <f t="shared" si="1"/>
        <v>484.4666522</v>
      </c>
      <c r="D2411" s="83">
        <f>'data '!P2412</f>
        <v>0</v>
      </c>
      <c r="E2411" s="83">
        <f t="shared" si="3"/>
        <v>0</v>
      </c>
      <c r="F2411" s="83">
        <f>'data '!U2412</f>
        <v>0</v>
      </c>
      <c r="G2411" s="83">
        <f t="shared" si="2"/>
        <v>0</v>
      </c>
    </row>
    <row r="2412" ht="12.75" customHeight="1">
      <c r="A2412" s="78">
        <f>'data '!A2413</f>
        <v>41652</v>
      </c>
      <c r="B2412" s="83">
        <f>'data '!K2413</f>
        <v>484.4666522</v>
      </c>
      <c r="C2412" s="83">
        <f t="shared" si="1"/>
        <v>484.4666522</v>
      </c>
      <c r="D2412" s="83">
        <f>'data '!P2413</f>
        <v>2301.341589</v>
      </c>
      <c r="E2412" s="83">
        <f t="shared" si="3"/>
        <v>2301.341589</v>
      </c>
      <c r="F2412" s="83">
        <f>'data '!U2413</f>
        <v>0</v>
      </c>
      <c r="G2412" s="83">
        <f t="shared" si="2"/>
        <v>0</v>
      </c>
    </row>
    <row r="2413" ht="12.75" customHeight="1">
      <c r="A2413" s="78">
        <f>'data '!A2414</f>
        <v>41653</v>
      </c>
      <c r="B2413" s="83">
        <f>'data '!K2414</f>
        <v>484.4666522</v>
      </c>
      <c r="C2413" s="83">
        <f t="shared" si="1"/>
        <v>484.4666522</v>
      </c>
      <c r="D2413" s="83">
        <f>'data '!P2414</f>
        <v>0</v>
      </c>
      <c r="E2413" s="83">
        <f t="shared" si="3"/>
        <v>0</v>
      </c>
      <c r="F2413" s="83">
        <f>'data '!U2414</f>
        <v>0</v>
      </c>
      <c r="G2413" s="83">
        <f t="shared" si="2"/>
        <v>0</v>
      </c>
    </row>
    <row r="2414" ht="12.75" customHeight="1">
      <c r="A2414" s="78">
        <f>'data '!A2415</f>
        <v>41654</v>
      </c>
      <c r="B2414" s="83">
        <f>'data '!K2415</f>
        <v>484.4666522</v>
      </c>
      <c r="C2414" s="83">
        <f t="shared" si="1"/>
        <v>484.4666522</v>
      </c>
      <c r="D2414" s="83">
        <f>'data '!P2415</f>
        <v>0</v>
      </c>
      <c r="E2414" s="83">
        <f t="shared" si="3"/>
        <v>0</v>
      </c>
      <c r="F2414" s="83">
        <f>'data '!U2415</f>
        <v>0</v>
      </c>
      <c r="G2414" s="83">
        <f t="shared" si="2"/>
        <v>0</v>
      </c>
    </row>
    <row r="2415" ht="12.75" customHeight="1">
      <c r="A2415" s="78">
        <f>'data '!A2416</f>
        <v>41655</v>
      </c>
      <c r="B2415" s="83">
        <f>'data '!K2416</f>
        <v>484.4666522</v>
      </c>
      <c r="C2415" s="83">
        <f t="shared" si="1"/>
        <v>484.4666522</v>
      </c>
      <c r="D2415" s="83">
        <f>'data '!P2416</f>
        <v>0</v>
      </c>
      <c r="E2415" s="83">
        <f t="shared" si="3"/>
        <v>0</v>
      </c>
      <c r="F2415" s="83">
        <f>'data '!U2416</f>
        <v>0</v>
      </c>
      <c r="G2415" s="83">
        <f t="shared" si="2"/>
        <v>0</v>
      </c>
    </row>
    <row r="2416" ht="12.75" customHeight="1">
      <c r="A2416" s="78">
        <f>'data '!A2417</f>
        <v>41656</v>
      </c>
      <c r="B2416" s="83">
        <f>'data '!K2417</f>
        <v>484.4666522</v>
      </c>
      <c r="C2416" s="83">
        <f t="shared" si="1"/>
        <v>484.4666522</v>
      </c>
      <c r="D2416" s="83">
        <f>'data '!P2417</f>
        <v>0</v>
      </c>
      <c r="E2416" s="83">
        <f t="shared" si="3"/>
        <v>0</v>
      </c>
      <c r="F2416" s="83">
        <f>'data '!U2417</f>
        <v>0</v>
      </c>
      <c r="G2416" s="83">
        <f t="shared" si="2"/>
        <v>0</v>
      </c>
    </row>
    <row r="2417" ht="12.75" customHeight="1">
      <c r="A2417" s="78">
        <f>'data '!A2418</f>
        <v>41659</v>
      </c>
      <c r="B2417" s="83">
        <f>'data '!K2418</f>
        <v>484.4666522</v>
      </c>
      <c r="C2417" s="83">
        <f t="shared" si="1"/>
        <v>484.4666522</v>
      </c>
      <c r="D2417" s="83">
        <f>'data '!P2418</f>
        <v>2301.341589</v>
      </c>
      <c r="E2417" s="83">
        <f t="shared" si="3"/>
        <v>2301.341589</v>
      </c>
      <c r="F2417" s="83">
        <f>'data '!U2418</f>
        <v>0</v>
      </c>
      <c r="G2417" s="83">
        <f t="shared" si="2"/>
        <v>0</v>
      </c>
    </row>
    <row r="2418" ht="12.75" customHeight="1">
      <c r="A2418" s="78">
        <f>'data '!A2419</f>
        <v>41660</v>
      </c>
      <c r="B2418" s="83">
        <f>'data '!K2419</f>
        <v>484.4666522</v>
      </c>
      <c r="C2418" s="83">
        <f t="shared" si="1"/>
        <v>484.4666522</v>
      </c>
      <c r="D2418" s="83">
        <f>'data '!P2419</f>
        <v>0</v>
      </c>
      <c r="E2418" s="83">
        <f t="shared" si="3"/>
        <v>0</v>
      </c>
      <c r="F2418" s="83">
        <f>'data '!U2419</f>
        <v>0</v>
      </c>
      <c r="G2418" s="83">
        <f t="shared" si="2"/>
        <v>0</v>
      </c>
    </row>
    <row r="2419" ht="12.75" customHeight="1">
      <c r="A2419" s="78">
        <f>'data '!A2420</f>
        <v>41661</v>
      </c>
      <c r="B2419" s="83">
        <f>'data '!K2420</f>
        <v>484.4666522</v>
      </c>
      <c r="C2419" s="83">
        <f t="shared" si="1"/>
        <v>484.4666522</v>
      </c>
      <c r="D2419" s="83">
        <f>'data '!P2420</f>
        <v>0</v>
      </c>
      <c r="E2419" s="83">
        <f t="shared" si="3"/>
        <v>0</v>
      </c>
      <c r="F2419" s="83">
        <f>'data '!U2420</f>
        <v>0</v>
      </c>
      <c r="G2419" s="83">
        <f t="shared" si="2"/>
        <v>0</v>
      </c>
    </row>
    <row r="2420" ht="12.75" customHeight="1">
      <c r="A2420" s="78">
        <f>'data '!A2421</f>
        <v>41662</v>
      </c>
      <c r="B2420" s="83">
        <f>'data '!K2421</f>
        <v>484.4666522</v>
      </c>
      <c r="C2420" s="83">
        <f t="shared" si="1"/>
        <v>484.4666522</v>
      </c>
      <c r="D2420" s="83">
        <f>'data '!P2421</f>
        <v>0</v>
      </c>
      <c r="E2420" s="83">
        <f t="shared" si="3"/>
        <v>0</v>
      </c>
      <c r="F2420" s="83">
        <f>'data '!U2421</f>
        <v>0</v>
      </c>
      <c r="G2420" s="83">
        <f t="shared" si="2"/>
        <v>0</v>
      </c>
    </row>
    <row r="2421" ht="12.75" customHeight="1">
      <c r="A2421" s="78">
        <f>'data '!A2422</f>
        <v>41663</v>
      </c>
      <c r="B2421" s="83">
        <f>'data '!K2422</f>
        <v>484.4666522</v>
      </c>
      <c r="C2421" s="83">
        <f t="shared" si="1"/>
        <v>484.4666522</v>
      </c>
      <c r="D2421" s="83">
        <f>'data '!P2422</f>
        <v>0</v>
      </c>
      <c r="E2421" s="83">
        <f t="shared" si="3"/>
        <v>0</v>
      </c>
      <c r="F2421" s="83">
        <f>'data '!U2422</f>
        <v>0</v>
      </c>
      <c r="G2421" s="83">
        <f t="shared" si="2"/>
        <v>0</v>
      </c>
    </row>
    <row r="2422" ht="12.75" customHeight="1">
      <c r="A2422" s="78">
        <f>'data '!A2423</f>
        <v>41666</v>
      </c>
      <c r="B2422" s="83">
        <f>'data '!K2423</f>
        <v>484.4666522</v>
      </c>
      <c r="C2422" s="83">
        <f t="shared" si="1"/>
        <v>484.4666522</v>
      </c>
      <c r="D2422" s="83">
        <f>'data '!P2423</f>
        <v>2301.341589</v>
      </c>
      <c r="E2422" s="83">
        <f t="shared" si="3"/>
        <v>2301.341589</v>
      </c>
      <c r="F2422" s="83">
        <f>'data '!U2423</f>
        <v>0</v>
      </c>
      <c r="G2422" s="83">
        <f t="shared" si="2"/>
        <v>0</v>
      </c>
    </row>
    <row r="2423" ht="12.75" customHeight="1">
      <c r="A2423" s="78">
        <f>'data '!A2424</f>
        <v>41667</v>
      </c>
      <c r="B2423" s="83">
        <f>'data '!K2424</f>
        <v>484.4666522</v>
      </c>
      <c r="C2423" s="83">
        <f t="shared" si="1"/>
        <v>484.4666522</v>
      </c>
      <c r="D2423" s="83">
        <f>'data '!P2424</f>
        <v>0</v>
      </c>
      <c r="E2423" s="83">
        <f t="shared" si="3"/>
        <v>0</v>
      </c>
      <c r="F2423" s="83">
        <f>'data '!U2424</f>
        <v>0</v>
      </c>
      <c r="G2423" s="83">
        <f t="shared" si="2"/>
        <v>0</v>
      </c>
    </row>
    <row r="2424" ht="12.75" customHeight="1">
      <c r="A2424" s="78">
        <f>'data '!A2425</f>
        <v>41668</v>
      </c>
      <c r="B2424" s="83">
        <f>'data '!K2425</f>
        <v>484.4666522</v>
      </c>
      <c r="C2424" s="83">
        <f t="shared" si="1"/>
        <v>484.4666522</v>
      </c>
      <c r="D2424" s="83">
        <f>'data '!P2425</f>
        <v>0</v>
      </c>
      <c r="E2424" s="83">
        <f t="shared" si="3"/>
        <v>0</v>
      </c>
      <c r="F2424" s="83">
        <f>'data '!U2425</f>
        <v>0</v>
      </c>
      <c r="G2424" s="83">
        <f t="shared" si="2"/>
        <v>0</v>
      </c>
    </row>
    <row r="2425" ht="12.75" customHeight="1">
      <c r="A2425" s="78">
        <f>'data '!A2426</f>
        <v>41669</v>
      </c>
      <c r="B2425" s="83">
        <f>'data '!K2426</f>
        <v>484.4666522</v>
      </c>
      <c r="C2425" s="83">
        <f t="shared" si="1"/>
        <v>484.4666522</v>
      </c>
      <c r="D2425" s="83">
        <f>'data '!P2426</f>
        <v>0</v>
      </c>
      <c r="E2425" s="83">
        <f t="shared" si="3"/>
        <v>0</v>
      </c>
      <c r="F2425" s="83">
        <f>'data '!U2426</f>
        <v>0</v>
      </c>
      <c r="G2425" s="83">
        <f t="shared" si="2"/>
        <v>0</v>
      </c>
    </row>
    <row r="2426" ht="12.75" customHeight="1">
      <c r="A2426" s="78">
        <f>'data '!A2427</f>
        <v>41670</v>
      </c>
      <c r="B2426" s="83">
        <f>'data '!K2427</f>
        <v>484.4666522</v>
      </c>
      <c r="C2426" s="83">
        <f t="shared" si="1"/>
        <v>484.4666522</v>
      </c>
      <c r="D2426" s="83">
        <f>'data '!P2427</f>
        <v>0</v>
      </c>
      <c r="E2426" s="83">
        <f t="shared" si="3"/>
        <v>0</v>
      </c>
      <c r="F2426" s="83">
        <f>'data '!U2427</f>
        <v>0</v>
      </c>
      <c r="G2426" s="83">
        <f t="shared" si="2"/>
        <v>0</v>
      </c>
    </row>
    <row r="2427" ht="12.75" customHeight="1">
      <c r="A2427" s="78">
        <f>'data '!A2428</f>
        <v>41673</v>
      </c>
      <c r="B2427" s="83">
        <f>'data '!K2428</f>
        <v>484.4666522</v>
      </c>
      <c r="C2427" s="83">
        <f t="shared" si="1"/>
        <v>484.4666522</v>
      </c>
      <c r="D2427" s="83">
        <f>'data '!P2428</f>
        <v>2301.341589</v>
      </c>
      <c r="E2427" s="83">
        <f t="shared" si="3"/>
        <v>2301.341589</v>
      </c>
      <c r="F2427" s="83">
        <f>'data '!U2428</f>
        <v>10000</v>
      </c>
      <c r="G2427" s="83">
        <f t="shared" si="2"/>
        <v>10000</v>
      </c>
    </row>
    <row r="2428" ht="12.75" customHeight="1">
      <c r="A2428" s="78">
        <f>'data '!A2429</f>
        <v>41674</v>
      </c>
      <c r="B2428" s="83">
        <f>'data '!K2429</f>
        <v>484.4666522</v>
      </c>
      <c r="C2428" s="83">
        <f t="shared" si="1"/>
        <v>484.4666522</v>
      </c>
      <c r="D2428" s="83">
        <f>'data '!P2429</f>
        <v>0</v>
      </c>
      <c r="E2428" s="83">
        <f t="shared" si="3"/>
        <v>0</v>
      </c>
      <c r="F2428" s="83">
        <f>'data '!U2429</f>
        <v>0</v>
      </c>
      <c r="G2428" s="83">
        <f t="shared" si="2"/>
        <v>0</v>
      </c>
    </row>
    <row r="2429" ht="12.75" customHeight="1">
      <c r="A2429" s="78">
        <f>'data '!A2430</f>
        <v>41675</v>
      </c>
      <c r="B2429" s="83">
        <f>'data '!K2430</f>
        <v>484.4666522</v>
      </c>
      <c r="C2429" s="83">
        <f t="shared" si="1"/>
        <v>484.4666522</v>
      </c>
      <c r="D2429" s="83">
        <f>'data '!P2430</f>
        <v>0</v>
      </c>
      <c r="E2429" s="83">
        <f t="shared" si="3"/>
        <v>0</v>
      </c>
      <c r="F2429" s="83">
        <f>'data '!U2430</f>
        <v>0</v>
      </c>
      <c r="G2429" s="83">
        <f t="shared" si="2"/>
        <v>0</v>
      </c>
    </row>
    <row r="2430" ht="12.75" customHeight="1">
      <c r="A2430" s="78">
        <f>'data '!A2431</f>
        <v>41676</v>
      </c>
      <c r="B2430" s="83">
        <f>'data '!K2431</f>
        <v>484.4666522</v>
      </c>
      <c r="C2430" s="83">
        <f t="shared" si="1"/>
        <v>484.4666522</v>
      </c>
      <c r="D2430" s="83">
        <f>'data '!P2431</f>
        <v>0</v>
      </c>
      <c r="E2430" s="83">
        <f t="shared" si="3"/>
        <v>0</v>
      </c>
      <c r="F2430" s="83">
        <f>'data '!U2431</f>
        <v>0</v>
      </c>
      <c r="G2430" s="83">
        <f t="shared" si="2"/>
        <v>0</v>
      </c>
    </row>
    <row r="2431" ht="12.75" customHeight="1">
      <c r="A2431" s="78">
        <f>'data '!A2432</f>
        <v>41677</v>
      </c>
      <c r="B2431" s="83">
        <f>'data '!K2432</f>
        <v>484.4666522</v>
      </c>
      <c r="C2431" s="83">
        <f t="shared" si="1"/>
        <v>484.4666522</v>
      </c>
      <c r="D2431" s="83">
        <f>'data '!P2432</f>
        <v>0</v>
      </c>
      <c r="E2431" s="83">
        <f t="shared" si="3"/>
        <v>0</v>
      </c>
      <c r="F2431" s="83">
        <f>'data '!U2432</f>
        <v>0</v>
      </c>
      <c r="G2431" s="83">
        <f t="shared" si="2"/>
        <v>0</v>
      </c>
    </row>
    <row r="2432" ht="12.75" customHeight="1">
      <c r="A2432" s="78">
        <f>'data '!A2433</f>
        <v>41680</v>
      </c>
      <c r="B2432" s="83">
        <f>'data '!K2433</f>
        <v>484.4666522</v>
      </c>
      <c r="C2432" s="83">
        <f t="shared" si="1"/>
        <v>484.4666522</v>
      </c>
      <c r="D2432" s="83">
        <f>'data '!P2433</f>
        <v>2301.341589</v>
      </c>
      <c r="E2432" s="83">
        <f t="shared" si="3"/>
        <v>2301.341589</v>
      </c>
      <c r="F2432" s="83">
        <f>'data '!U2433</f>
        <v>0</v>
      </c>
      <c r="G2432" s="83">
        <f t="shared" si="2"/>
        <v>0</v>
      </c>
    </row>
    <row r="2433" ht="12.75" customHeight="1">
      <c r="A2433" s="78">
        <f>'data '!A2434</f>
        <v>41681</v>
      </c>
      <c r="B2433" s="83">
        <f>'data '!K2434</f>
        <v>484.4666522</v>
      </c>
      <c r="C2433" s="83">
        <f t="shared" si="1"/>
        <v>484.4666522</v>
      </c>
      <c r="D2433" s="83">
        <f>'data '!P2434</f>
        <v>0</v>
      </c>
      <c r="E2433" s="83">
        <f t="shared" si="3"/>
        <v>0</v>
      </c>
      <c r="F2433" s="83">
        <f>'data '!U2434</f>
        <v>0</v>
      </c>
      <c r="G2433" s="83">
        <f t="shared" si="2"/>
        <v>0</v>
      </c>
    </row>
    <row r="2434" ht="12.75" customHeight="1">
      <c r="A2434" s="78">
        <f>'data '!A2435</f>
        <v>41682</v>
      </c>
      <c r="B2434" s="83">
        <f>'data '!K2435</f>
        <v>484.4666522</v>
      </c>
      <c r="C2434" s="83">
        <f t="shared" si="1"/>
        <v>484.4666522</v>
      </c>
      <c r="D2434" s="83">
        <f>'data '!P2435</f>
        <v>0</v>
      </c>
      <c r="E2434" s="83">
        <f t="shared" si="3"/>
        <v>0</v>
      </c>
      <c r="F2434" s="83">
        <f>'data '!U2435</f>
        <v>0</v>
      </c>
      <c r="G2434" s="83">
        <f t="shared" si="2"/>
        <v>0</v>
      </c>
    </row>
    <row r="2435" ht="12.75" customHeight="1">
      <c r="A2435" s="78">
        <f>'data '!A2436</f>
        <v>41683</v>
      </c>
      <c r="B2435" s="83">
        <f>'data '!K2436</f>
        <v>484.4666522</v>
      </c>
      <c r="C2435" s="83">
        <f t="shared" si="1"/>
        <v>484.4666522</v>
      </c>
      <c r="D2435" s="83">
        <f>'data '!P2436</f>
        <v>0</v>
      </c>
      <c r="E2435" s="83">
        <f t="shared" si="3"/>
        <v>0</v>
      </c>
      <c r="F2435" s="83">
        <f>'data '!U2436</f>
        <v>0</v>
      </c>
      <c r="G2435" s="83">
        <f t="shared" si="2"/>
        <v>0</v>
      </c>
    </row>
    <row r="2436" ht="12.75" customHeight="1">
      <c r="A2436" s="78">
        <f>'data '!A2437</f>
        <v>41684</v>
      </c>
      <c r="B2436" s="83">
        <f>'data '!K2437</f>
        <v>484.4666522</v>
      </c>
      <c r="C2436" s="83">
        <f t="shared" si="1"/>
        <v>484.4666522</v>
      </c>
      <c r="D2436" s="83">
        <f>'data '!P2437</f>
        <v>0</v>
      </c>
      <c r="E2436" s="83">
        <f t="shared" si="3"/>
        <v>0</v>
      </c>
      <c r="F2436" s="83">
        <f>'data '!U2437</f>
        <v>0</v>
      </c>
      <c r="G2436" s="83">
        <f t="shared" si="2"/>
        <v>0</v>
      </c>
    </row>
    <row r="2437" ht="12.75" customHeight="1">
      <c r="A2437" s="78">
        <f>'data '!A2438</f>
        <v>41687</v>
      </c>
      <c r="B2437" s="83">
        <f>'data '!K2438</f>
        <v>484.4666522</v>
      </c>
      <c r="C2437" s="83">
        <f t="shared" si="1"/>
        <v>484.4666522</v>
      </c>
      <c r="D2437" s="83">
        <f>'data '!P2438</f>
        <v>2301.341589</v>
      </c>
      <c r="E2437" s="83">
        <f t="shared" si="3"/>
        <v>2301.341589</v>
      </c>
      <c r="F2437" s="83">
        <f>'data '!U2438</f>
        <v>0</v>
      </c>
      <c r="G2437" s="83">
        <f t="shared" si="2"/>
        <v>0</v>
      </c>
    </row>
    <row r="2438" ht="12.75" customHeight="1">
      <c r="A2438" s="78">
        <f>'data '!A2439</f>
        <v>41688</v>
      </c>
      <c r="B2438" s="83">
        <f>'data '!K2439</f>
        <v>484.4666522</v>
      </c>
      <c r="C2438" s="83">
        <f t="shared" si="1"/>
        <v>484.4666522</v>
      </c>
      <c r="D2438" s="83">
        <f>'data '!P2439</f>
        <v>0</v>
      </c>
      <c r="E2438" s="83">
        <f t="shared" si="3"/>
        <v>0</v>
      </c>
      <c r="F2438" s="83">
        <f>'data '!U2439</f>
        <v>0</v>
      </c>
      <c r="G2438" s="83">
        <f t="shared" si="2"/>
        <v>0</v>
      </c>
    </row>
    <row r="2439" ht="12.75" customHeight="1">
      <c r="A2439" s="78">
        <f>'data '!A2440</f>
        <v>41689</v>
      </c>
      <c r="B2439" s="83">
        <f>'data '!K2440</f>
        <v>484.4666522</v>
      </c>
      <c r="C2439" s="83">
        <f t="shared" si="1"/>
        <v>484.4666522</v>
      </c>
      <c r="D2439" s="83">
        <f>'data '!P2440</f>
        <v>0</v>
      </c>
      <c r="E2439" s="83">
        <f t="shared" si="3"/>
        <v>0</v>
      </c>
      <c r="F2439" s="83">
        <f>'data '!U2440</f>
        <v>0</v>
      </c>
      <c r="G2439" s="83">
        <f t="shared" si="2"/>
        <v>0</v>
      </c>
    </row>
    <row r="2440" ht="12.75" customHeight="1">
      <c r="A2440" s="78">
        <f>'data '!A2441</f>
        <v>41690</v>
      </c>
      <c r="B2440" s="83">
        <f>'data '!K2441</f>
        <v>484.4666522</v>
      </c>
      <c r="C2440" s="83">
        <f t="shared" si="1"/>
        <v>484.4666522</v>
      </c>
      <c r="D2440" s="83">
        <f>'data '!P2441</f>
        <v>0</v>
      </c>
      <c r="E2440" s="83">
        <f t="shared" si="3"/>
        <v>0</v>
      </c>
      <c r="F2440" s="83">
        <f>'data '!U2441</f>
        <v>0</v>
      </c>
      <c r="G2440" s="83">
        <f t="shared" si="2"/>
        <v>0</v>
      </c>
    </row>
    <row r="2441" ht="12.75" customHeight="1">
      <c r="A2441" s="78">
        <f>'data '!A2442</f>
        <v>41691</v>
      </c>
      <c r="B2441" s="83">
        <f>'data '!K2442</f>
        <v>484.4666522</v>
      </c>
      <c r="C2441" s="83">
        <f t="shared" si="1"/>
        <v>484.4666522</v>
      </c>
      <c r="D2441" s="83">
        <f>'data '!P2442</f>
        <v>0</v>
      </c>
      <c r="E2441" s="83">
        <f t="shared" si="3"/>
        <v>0</v>
      </c>
      <c r="F2441" s="83">
        <f>'data '!U2442</f>
        <v>0</v>
      </c>
      <c r="G2441" s="83">
        <f t="shared" si="2"/>
        <v>0</v>
      </c>
    </row>
    <row r="2442" ht="12.75" customHeight="1">
      <c r="A2442" s="78">
        <f>'data '!A2443</f>
        <v>41694</v>
      </c>
      <c r="B2442" s="83">
        <f>'data '!K2443</f>
        <v>484.4666522</v>
      </c>
      <c r="C2442" s="83">
        <f t="shared" si="1"/>
        <v>484.4666522</v>
      </c>
      <c r="D2442" s="83">
        <f>'data '!P2443</f>
        <v>2301.341589</v>
      </c>
      <c r="E2442" s="83">
        <f t="shared" si="3"/>
        <v>2301.341589</v>
      </c>
      <c r="F2442" s="83">
        <f>'data '!U2443</f>
        <v>0</v>
      </c>
      <c r="G2442" s="83">
        <f t="shared" si="2"/>
        <v>0</v>
      </c>
    </row>
    <row r="2443" ht="12.75" customHeight="1">
      <c r="A2443" s="78">
        <f>'data '!A2444</f>
        <v>41695</v>
      </c>
      <c r="B2443" s="83">
        <f>'data '!K2444</f>
        <v>484.4666522</v>
      </c>
      <c r="C2443" s="83">
        <f t="shared" si="1"/>
        <v>484.4666522</v>
      </c>
      <c r="D2443" s="83">
        <f>'data '!P2444</f>
        <v>0</v>
      </c>
      <c r="E2443" s="83">
        <f t="shared" si="3"/>
        <v>0</v>
      </c>
      <c r="F2443" s="83">
        <f>'data '!U2444</f>
        <v>0</v>
      </c>
      <c r="G2443" s="83">
        <f t="shared" si="2"/>
        <v>0</v>
      </c>
    </row>
    <row r="2444" ht="12.75" customHeight="1">
      <c r="A2444" s="78">
        <f>'data '!A2445</f>
        <v>41696</v>
      </c>
      <c r="B2444" s="83">
        <f>'data '!K2445</f>
        <v>484.4666522</v>
      </c>
      <c r="C2444" s="83">
        <f t="shared" si="1"/>
        <v>484.4666522</v>
      </c>
      <c r="D2444" s="83">
        <f>'data '!P2445</f>
        <v>0</v>
      </c>
      <c r="E2444" s="83">
        <f t="shared" si="3"/>
        <v>0</v>
      </c>
      <c r="F2444" s="83">
        <f>'data '!U2445</f>
        <v>0</v>
      </c>
      <c r="G2444" s="83">
        <f t="shared" si="2"/>
        <v>0</v>
      </c>
    </row>
    <row r="2445" ht="12.75" customHeight="1">
      <c r="A2445" s="78">
        <f>'data '!A2446</f>
        <v>41698</v>
      </c>
      <c r="B2445" s="83">
        <f>'data '!K2446</f>
        <v>484.4666522</v>
      </c>
      <c r="C2445" s="83">
        <f t="shared" si="1"/>
        <v>484.4666522</v>
      </c>
      <c r="D2445" s="83">
        <f>'data '!P2446</f>
        <v>0</v>
      </c>
      <c r="E2445" s="83">
        <f t="shared" si="3"/>
        <v>0</v>
      </c>
      <c r="F2445" s="83">
        <f>'data '!U2446</f>
        <v>0</v>
      </c>
      <c r="G2445" s="83">
        <f t="shared" si="2"/>
        <v>0</v>
      </c>
    </row>
    <row r="2446" ht="12.75" customHeight="1">
      <c r="A2446" s="78">
        <f>'data '!A2447</f>
        <v>41701</v>
      </c>
      <c r="B2446" s="83">
        <f>'data '!K2447</f>
        <v>484.4666522</v>
      </c>
      <c r="C2446" s="83">
        <f t="shared" si="1"/>
        <v>484.4666522</v>
      </c>
      <c r="D2446" s="83">
        <f>'data '!P2447</f>
        <v>2301.341589</v>
      </c>
      <c r="E2446" s="83">
        <f t="shared" si="3"/>
        <v>2301.341589</v>
      </c>
      <c r="F2446" s="83">
        <f>'data '!U2447</f>
        <v>10000</v>
      </c>
      <c r="G2446" s="83">
        <f t="shared" si="2"/>
        <v>10000</v>
      </c>
    </row>
    <row r="2447" ht="12.75" customHeight="1">
      <c r="A2447" s="78">
        <f>'data '!A2448</f>
        <v>41702</v>
      </c>
      <c r="B2447" s="83">
        <f>'data '!K2448</f>
        <v>484.4666522</v>
      </c>
      <c r="C2447" s="83">
        <f t="shared" si="1"/>
        <v>484.4666522</v>
      </c>
      <c r="D2447" s="83">
        <f>'data '!P2448</f>
        <v>0</v>
      </c>
      <c r="E2447" s="83">
        <f t="shared" si="3"/>
        <v>0</v>
      </c>
      <c r="F2447" s="83">
        <f>'data '!U2448</f>
        <v>0</v>
      </c>
      <c r="G2447" s="83">
        <f t="shared" si="2"/>
        <v>0</v>
      </c>
    </row>
    <row r="2448" ht="12.75" customHeight="1">
      <c r="A2448" s="78">
        <f>'data '!A2449</f>
        <v>41703</v>
      </c>
      <c r="B2448" s="83">
        <f>'data '!K2449</f>
        <v>484.4666522</v>
      </c>
      <c r="C2448" s="83">
        <f t="shared" si="1"/>
        <v>484.4666522</v>
      </c>
      <c r="D2448" s="83">
        <f>'data '!P2449</f>
        <v>0</v>
      </c>
      <c r="E2448" s="83">
        <f t="shared" si="3"/>
        <v>0</v>
      </c>
      <c r="F2448" s="83">
        <f>'data '!U2449</f>
        <v>0</v>
      </c>
      <c r="G2448" s="83">
        <f t="shared" si="2"/>
        <v>0</v>
      </c>
    </row>
    <row r="2449" ht="12.75" customHeight="1">
      <c r="A2449" s="78">
        <f>'data '!A2450</f>
        <v>41704</v>
      </c>
      <c r="B2449" s="83">
        <f>'data '!K2450</f>
        <v>484.4666522</v>
      </c>
      <c r="C2449" s="83">
        <f t="shared" si="1"/>
        <v>484.4666522</v>
      </c>
      <c r="D2449" s="83">
        <f>'data '!P2450</f>
        <v>0</v>
      </c>
      <c r="E2449" s="83">
        <f t="shared" si="3"/>
        <v>0</v>
      </c>
      <c r="F2449" s="83">
        <f>'data '!U2450</f>
        <v>0</v>
      </c>
      <c r="G2449" s="83">
        <f t="shared" si="2"/>
        <v>0</v>
      </c>
    </row>
    <row r="2450" ht="12.75" customHeight="1">
      <c r="A2450" s="78">
        <f>'data '!A2451</f>
        <v>41705</v>
      </c>
      <c r="B2450" s="83">
        <f>'data '!K2451</f>
        <v>484.4666522</v>
      </c>
      <c r="C2450" s="83">
        <f t="shared" si="1"/>
        <v>484.4666522</v>
      </c>
      <c r="D2450" s="83">
        <f>'data '!P2451</f>
        <v>0</v>
      </c>
      <c r="E2450" s="83">
        <f t="shared" si="3"/>
        <v>0</v>
      </c>
      <c r="F2450" s="83">
        <f>'data '!U2451</f>
        <v>0</v>
      </c>
      <c r="G2450" s="83">
        <f t="shared" si="2"/>
        <v>0</v>
      </c>
    </row>
    <row r="2451" ht="12.75" customHeight="1">
      <c r="A2451" s="78">
        <f>'data '!A2452</f>
        <v>41708</v>
      </c>
      <c r="B2451" s="83">
        <f>'data '!K2452</f>
        <v>484.4666522</v>
      </c>
      <c r="C2451" s="83">
        <f t="shared" si="1"/>
        <v>484.4666522</v>
      </c>
      <c r="D2451" s="83">
        <f>'data '!P2452</f>
        <v>2301.341589</v>
      </c>
      <c r="E2451" s="83">
        <f t="shared" si="3"/>
        <v>2301.341589</v>
      </c>
      <c r="F2451" s="83">
        <f>'data '!U2452</f>
        <v>0</v>
      </c>
      <c r="G2451" s="83">
        <f t="shared" si="2"/>
        <v>0</v>
      </c>
    </row>
    <row r="2452" ht="12.75" customHeight="1">
      <c r="A2452" s="78">
        <f>'data '!A2453</f>
        <v>41709</v>
      </c>
      <c r="B2452" s="83">
        <f>'data '!K2453</f>
        <v>484.4666522</v>
      </c>
      <c r="C2452" s="83">
        <f t="shared" si="1"/>
        <v>484.4666522</v>
      </c>
      <c r="D2452" s="83">
        <f>'data '!P2453</f>
        <v>0</v>
      </c>
      <c r="E2452" s="83">
        <f t="shared" si="3"/>
        <v>0</v>
      </c>
      <c r="F2452" s="83">
        <f>'data '!U2453</f>
        <v>0</v>
      </c>
      <c r="G2452" s="83">
        <f t="shared" si="2"/>
        <v>0</v>
      </c>
    </row>
    <row r="2453" ht="12.75" customHeight="1">
      <c r="A2453" s="78">
        <f>'data '!A2454</f>
        <v>41710</v>
      </c>
      <c r="B2453" s="83">
        <f>'data '!K2454</f>
        <v>484.4666522</v>
      </c>
      <c r="C2453" s="83">
        <f t="shared" si="1"/>
        <v>484.4666522</v>
      </c>
      <c r="D2453" s="83">
        <f>'data '!P2454</f>
        <v>0</v>
      </c>
      <c r="E2453" s="83">
        <f t="shared" si="3"/>
        <v>0</v>
      </c>
      <c r="F2453" s="83">
        <f>'data '!U2454</f>
        <v>0</v>
      </c>
      <c r="G2453" s="83">
        <f t="shared" si="2"/>
        <v>0</v>
      </c>
    </row>
    <row r="2454" ht="12.75" customHeight="1">
      <c r="A2454" s="78">
        <f>'data '!A2455</f>
        <v>41711</v>
      </c>
      <c r="B2454" s="83">
        <f>'data '!K2455</f>
        <v>484.4666522</v>
      </c>
      <c r="C2454" s="83">
        <f t="shared" si="1"/>
        <v>484.4666522</v>
      </c>
      <c r="D2454" s="83">
        <f>'data '!P2455</f>
        <v>0</v>
      </c>
      <c r="E2454" s="83">
        <f t="shared" si="3"/>
        <v>0</v>
      </c>
      <c r="F2454" s="83">
        <f>'data '!U2455</f>
        <v>0</v>
      </c>
      <c r="G2454" s="83">
        <f t="shared" si="2"/>
        <v>0</v>
      </c>
    </row>
    <row r="2455" ht="12.75" customHeight="1">
      <c r="A2455" s="78">
        <f>'data '!A2456</f>
        <v>41712</v>
      </c>
      <c r="B2455" s="83">
        <f>'data '!K2456</f>
        <v>484.4666522</v>
      </c>
      <c r="C2455" s="83">
        <f t="shared" si="1"/>
        <v>484.4666522</v>
      </c>
      <c r="D2455" s="83">
        <f>'data '!P2456</f>
        <v>0</v>
      </c>
      <c r="E2455" s="83">
        <f t="shared" si="3"/>
        <v>0</v>
      </c>
      <c r="F2455" s="83">
        <f>'data '!U2456</f>
        <v>0</v>
      </c>
      <c r="G2455" s="83">
        <f t="shared" si="2"/>
        <v>0</v>
      </c>
    </row>
    <row r="2456" ht="12.75" customHeight="1">
      <c r="A2456" s="78">
        <f>'data '!A2457</f>
        <v>41716</v>
      </c>
      <c r="B2456" s="83">
        <f>'data '!K2457</f>
        <v>484.4666522</v>
      </c>
      <c r="C2456" s="83">
        <f t="shared" si="1"/>
        <v>484.4666522</v>
      </c>
      <c r="D2456" s="83">
        <f>'data '!P2457</f>
        <v>2301.341589</v>
      </c>
      <c r="E2456" s="83">
        <f t="shared" si="3"/>
        <v>2301.341589</v>
      </c>
      <c r="F2456" s="83">
        <f>'data '!U2457</f>
        <v>0</v>
      </c>
      <c r="G2456" s="83">
        <f t="shared" si="2"/>
        <v>0</v>
      </c>
    </row>
    <row r="2457" ht="12.75" customHeight="1">
      <c r="A2457" s="78">
        <f>'data '!A2458</f>
        <v>41717</v>
      </c>
      <c r="B2457" s="83">
        <f>'data '!K2458</f>
        <v>484.4666522</v>
      </c>
      <c r="C2457" s="83">
        <f t="shared" si="1"/>
        <v>484.4666522</v>
      </c>
      <c r="D2457" s="83">
        <f>'data '!P2458</f>
        <v>0</v>
      </c>
      <c r="E2457" s="83">
        <f t="shared" si="3"/>
        <v>0</v>
      </c>
      <c r="F2457" s="83">
        <f>'data '!U2458</f>
        <v>0</v>
      </c>
      <c r="G2457" s="83">
        <f t="shared" si="2"/>
        <v>0</v>
      </c>
    </row>
    <row r="2458" ht="12.75" customHeight="1">
      <c r="A2458" s="78">
        <f>'data '!A2459</f>
        <v>41718</v>
      </c>
      <c r="B2458" s="83">
        <f>'data '!K2459</f>
        <v>484.4666522</v>
      </c>
      <c r="C2458" s="83">
        <f t="shared" si="1"/>
        <v>484.4666522</v>
      </c>
      <c r="D2458" s="83">
        <f>'data '!P2459</f>
        <v>0</v>
      </c>
      <c r="E2458" s="83">
        <f t="shared" si="3"/>
        <v>0</v>
      </c>
      <c r="F2458" s="83">
        <f>'data '!U2459</f>
        <v>0</v>
      </c>
      <c r="G2458" s="83">
        <f t="shared" si="2"/>
        <v>0</v>
      </c>
    </row>
    <row r="2459" ht="12.75" customHeight="1">
      <c r="A2459" s="78">
        <f>'data '!A2460</f>
        <v>41719</v>
      </c>
      <c r="B2459" s="83">
        <f>'data '!K2460</f>
        <v>484.4666522</v>
      </c>
      <c r="C2459" s="83">
        <f t="shared" si="1"/>
        <v>484.4666522</v>
      </c>
      <c r="D2459" s="83">
        <f>'data '!P2460</f>
        <v>0</v>
      </c>
      <c r="E2459" s="83">
        <f t="shared" si="3"/>
        <v>0</v>
      </c>
      <c r="F2459" s="83">
        <f>'data '!U2460</f>
        <v>0</v>
      </c>
      <c r="G2459" s="83">
        <f t="shared" si="2"/>
        <v>0</v>
      </c>
    </row>
    <row r="2460" ht="12.75" customHeight="1">
      <c r="A2460" s="78">
        <f>'data '!A2461</f>
        <v>41720</v>
      </c>
      <c r="B2460" s="83">
        <f>'data '!K2461</f>
        <v>484.4666522</v>
      </c>
      <c r="C2460" s="83">
        <f t="shared" si="1"/>
        <v>484.4666522</v>
      </c>
      <c r="D2460" s="83">
        <f>'data '!P2461</f>
        <v>0</v>
      </c>
      <c r="E2460" s="83">
        <f t="shared" si="3"/>
        <v>0</v>
      </c>
      <c r="F2460" s="83">
        <f>'data '!U2461</f>
        <v>0</v>
      </c>
      <c r="G2460" s="83">
        <f t="shared" si="2"/>
        <v>0</v>
      </c>
    </row>
    <row r="2461" ht="12.75" customHeight="1">
      <c r="A2461" s="78">
        <f>'data '!A2462</f>
        <v>41722</v>
      </c>
      <c r="B2461" s="83">
        <f>'data '!K2462</f>
        <v>484.4666522</v>
      </c>
      <c r="C2461" s="83">
        <f t="shared" si="1"/>
        <v>484.4666522</v>
      </c>
      <c r="D2461" s="83">
        <f>'data '!P2462</f>
        <v>2301.341589</v>
      </c>
      <c r="E2461" s="83">
        <f t="shared" si="3"/>
        <v>2301.341589</v>
      </c>
      <c r="F2461" s="83">
        <f>'data '!U2462</f>
        <v>0</v>
      </c>
      <c r="G2461" s="83">
        <f t="shared" si="2"/>
        <v>0</v>
      </c>
    </row>
    <row r="2462" ht="12.75" customHeight="1">
      <c r="A2462" s="78">
        <f>'data '!A2463</f>
        <v>41723</v>
      </c>
      <c r="B2462" s="83">
        <f>'data '!K2463</f>
        <v>484.4666522</v>
      </c>
      <c r="C2462" s="83">
        <f t="shared" si="1"/>
        <v>484.4666522</v>
      </c>
      <c r="D2462" s="83">
        <f>'data '!P2463</f>
        <v>0</v>
      </c>
      <c r="E2462" s="83">
        <f t="shared" si="3"/>
        <v>0</v>
      </c>
      <c r="F2462" s="83">
        <f>'data '!U2463</f>
        <v>0</v>
      </c>
      <c r="G2462" s="83">
        <f t="shared" si="2"/>
        <v>0</v>
      </c>
    </row>
    <row r="2463" ht="12.75" customHeight="1">
      <c r="A2463" s="78">
        <f>'data '!A2464</f>
        <v>41724</v>
      </c>
      <c r="B2463" s="83">
        <f>'data '!K2464</f>
        <v>484.4666522</v>
      </c>
      <c r="C2463" s="83">
        <f t="shared" si="1"/>
        <v>484.4666522</v>
      </c>
      <c r="D2463" s="83">
        <f>'data '!P2464</f>
        <v>0</v>
      </c>
      <c r="E2463" s="83">
        <f t="shared" si="3"/>
        <v>0</v>
      </c>
      <c r="F2463" s="83">
        <f>'data '!U2464</f>
        <v>0</v>
      </c>
      <c r="G2463" s="83">
        <f t="shared" si="2"/>
        <v>0</v>
      </c>
    </row>
    <row r="2464" ht="12.75" customHeight="1">
      <c r="A2464" s="78">
        <f>'data '!A2465</f>
        <v>41725</v>
      </c>
      <c r="B2464" s="83">
        <f>'data '!K2465</f>
        <v>484.4666522</v>
      </c>
      <c r="C2464" s="83">
        <f t="shared" si="1"/>
        <v>484.4666522</v>
      </c>
      <c r="D2464" s="83">
        <f>'data '!P2465</f>
        <v>0</v>
      </c>
      <c r="E2464" s="83">
        <f t="shared" si="3"/>
        <v>0</v>
      </c>
      <c r="F2464" s="83">
        <f>'data '!U2465</f>
        <v>0</v>
      </c>
      <c r="G2464" s="83">
        <f t="shared" si="2"/>
        <v>0</v>
      </c>
    </row>
    <row r="2465" ht="12.75" customHeight="1">
      <c r="A2465" s="78">
        <f>'data '!A2466</f>
        <v>41726</v>
      </c>
      <c r="B2465" s="83">
        <f>'data '!K2466</f>
        <v>484.4666522</v>
      </c>
      <c r="C2465" s="83">
        <f t="shared" si="1"/>
        <v>484.4666522</v>
      </c>
      <c r="D2465" s="83">
        <f>'data '!P2466</f>
        <v>0</v>
      </c>
      <c r="E2465" s="83">
        <f t="shared" si="3"/>
        <v>0</v>
      </c>
      <c r="F2465" s="83">
        <f>'data '!U2466</f>
        <v>0</v>
      </c>
      <c r="G2465" s="83">
        <f t="shared" si="2"/>
        <v>0</v>
      </c>
    </row>
    <row r="2466" ht="12.75" customHeight="1">
      <c r="A2466" s="78">
        <f>'data '!A2467</f>
        <v>41729</v>
      </c>
      <c r="B2466" s="83">
        <f>'data '!K2467</f>
        <v>484.4666522</v>
      </c>
      <c r="C2466" s="83">
        <f t="shared" si="1"/>
        <v>484.4666522</v>
      </c>
      <c r="D2466" s="83">
        <f>'data '!P2467</f>
        <v>2301.341589</v>
      </c>
      <c r="E2466" s="83">
        <f t="shared" si="3"/>
        <v>2301.341589</v>
      </c>
      <c r="F2466" s="83">
        <f>'data '!U2467</f>
        <v>0</v>
      </c>
      <c r="G2466" s="83">
        <f t="shared" si="2"/>
        <v>0</v>
      </c>
    </row>
    <row r="2467" ht="12.75" customHeight="1">
      <c r="A2467" s="78">
        <f>'data '!A2468</f>
        <v>41730</v>
      </c>
      <c r="B2467" s="83">
        <f>'data '!K2468</f>
        <v>484.4666522</v>
      </c>
      <c r="C2467" s="83">
        <f t="shared" si="1"/>
        <v>484.4666522</v>
      </c>
      <c r="D2467" s="83">
        <f>'data '!P2468</f>
        <v>0</v>
      </c>
      <c r="E2467" s="83">
        <f t="shared" si="3"/>
        <v>0</v>
      </c>
      <c r="F2467" s="83">
        <f>'data '!U2468</f>
        <v>10000</v>
      </c>
      <c r="G2467" s="83">
        <f t="shared" si="2"/>
        <v>10000</v>
      </c>
    </row>
    <row r="2468" ht="12.75" customHeight="1">
      <c r="A2468" s="78">
        <f>'data '!A2469</f>
        <v>41731</v>
      </c>
      <c r="B2468" s="83">
        <f>'data '!K2469</f>
        <v>484.4666522</v>
      </c>
      <c r="C2468" s="83">
        <f t="shared" si="1"/>
        <v>484.4666522</v>
      </c>
      <c r="D2468" s="83">
        <f>'data '!P2469</f>
        <v>0</v>
      </c>
      <c r="E2468" s="83">
        <f t="shared" si="3"/>
        <v>0</v>
      </c>
      <c r="F2468" s="83">
        <f>'data '!U2469</f>
        <v>0</v>
      </c>
      <c r="G2468" s="83">
        <f t="shared" si="2"/>
        <v>0</v>
      </c>
    </row>
    <row r="2469" ht="12.75" customHeight="1">
      <c r="A2469" s="78">
        <f>'data '!A2470</f>
        <v>41732</v>
      </c>
      <c r="B2469" s="83">
        <f>'data '!K2470</f>
        <v>484.4666522</v>
      </c>
      <c r="C2469" s="83">
        <f t="shared" si="1"/>
        <v>484.4666522</v>
      </c>
      <c r="D2469" s="83">
        <f>'data '!P2470</f>
        <v>0</v>
      </c>
      <c r="E2469" s="83">
        <f t="shared" si="3"/>
        <v>0</v>
      </c>
      <c r="F2469" s="83">
        <f>'data '!U2470</f>
        <v>0</v>
      </c>
      <c r="G2469" s="83">
        <f t="shared" si="2"/>
        <v>0</v>
      </c>
    </row>
    <row r="2470" ht="12.75" customHeight="1">
      <c r="A2470" s="78">
        <f>'data '!A2471</f>
        <v>41733</v>
      </c>
      <c r="B2470" s="83">
        <f>'data '!K2471</f>
        <v>484.4666522</v>
      </c>
      <c r="C2470" s="83">
        <f t="shared" si="1"/>
        <v>484.4666522</v>
      </c>
      <c r="D2470" s="83">
        <f>'data '!P2471</f>
        <v>0</v>
      </c>
      <c r="E2470" s="83">
        <f t="shared" si="3"/>
        <v>0</v>
      </c>
      <c r="F2470" s="83">
        <f>'data '!U2471</f>
        <v>0</v>
      </c>
      <c r="G2470" s="83">
        <f t="shared" si="2"/>
        <v>0</v>
      </c>
    </row>
    <row r="2471" ht="12.75" customHeight="1">
      <c r="A2471" s="78">
        <f>'data '!A2472</f>
        <v>41736</v>
      </c>
      <c r="B2471" s="83">
        <f>'data '!K2472</f>
        <v>484.4666522</v>
      </c>
      <c r="C2471" s="83">
        <f t="shared" si="1"/>
        <v>484.4666522</v>
      </c>
      <c r="D2471" s="83">
        <f>'data '!P2472</f>
        <v>2301.341589</v>
      </c>
      <c r="E2471" s="83">
        <f t="shared" si="3"/>
        <v>2301.341589</v>
      </c>
      <c r="F2471" s="83">
        <f>'data '!U2472</f>
        <v>0</v>
      </c>
      <c r="G2471" s="83">
        <f t="shared" si="2"/>
        <v>0</v>
      </c>
    </row>
    <row r="2472" ht="12.75" customHeight="1">
      <c r="A2472" s="78">
        <f>'data '!A2473</f>
        <v>41738</v>
      </c>
      <c r="B2472" s="83">
        <f>'data '!K2473</f>
        <v>484.4666522</v>
      </c>
      <c r="C2472" s="83">
        <f t="shared" si="1"/>
        <v>484.4666522</v>
      </c>
      <c r="D2472" s="83">
        <f>'data '!P2473</f>
        <v>0</v>
      </c>
      <c r="E2472" s="83">
        <f t="shared" si="3"/>
        <v>0</v>
      </c>
      <c r="F2472" s="83">
        <f>'data '!U2473</f>
        <v>0</v>
      </c>
      <c r="G2472" s="83">
        <f t="shared" si="2"/>
        <v>0</v>
      </c>
    </row>
    <row r="2473" ht="12.75" customHeight="1">
      <c r="A2473" s="78">
        <f>'data '!A2474</f>
        <v>41739</v>
      </c>
      <c r="B2473" s="83">
        <f>'data '!K2474</f>
        <v>484.4666522</v>
      </c>
      <c r="C2473" s="83">
        <f t="shared" si="1"/>
        <v>484.4666522</v>
      </c>
      <c r="D2473" s="83">
        <f>'data '!P2474</f>
        <v>0</v>
      </c>
      <c r="E2473" s="83">
        <f t="shared" si="3"/>
        <v>0</v>
      </c>
      <c r="F2473" s="83">
        <f>'data '!U2474</f>
        <v>0</v>
      </c>
      <c r="G2473" s="83">
        <f t="shared" si="2"/>
        <v>0</v>
      </c>
    </row>
    <row r="2474" ht="12.75" customHeight="1">
      <c r="A2474" s="78">
        <f>'data '!A2475</f>
        <v>41740</v>
      </c>
      <c r="B2474" s="83">
        <f>'data '!K2475</f>
        <v>484.4666522</v>
      </c>
      <c r="C2474" s="83">
        <f t="shared" si="1"/>
        <v>484.4666522</v>
      </c>
      <c r="D2474" s="83">
        <f>'data '!P2475</f>
        <v>0</v>
      </c>
      <c r="E2474" s="83">
        <f t="shared" si="3"/>
        <v>0</v>
      </c>
      <c r="F2474" s="83">
        <f>'data '!U2475</f>
        <v>0</v>
      </c>
      <c r="G2474" s="83">
        <f t="shared" si="2"/>
        <v>0</v>
      </c>
    </row>
    <row r="2475" ht="12.75" customHeight="1">
      <c r="A2475" s="78">
        <f>'data '!A2476</f>
        <v>41744</v>
      </c>
      <c r="B2475" s="83">
        <f>'data '!K2476</f>
        <v>484.4666522</v>
      </c>
      <c r="C2475" s="83">
        <f t="shared" si="1"/>
        <v>484.4666522</v>
      </c>
      <c r="D2475" s="83">
        <f>'data '!P2476</f>
        <v>2301.341589</v>
      </c>
      <c r="E2475" s="83">
        <f t="shared" si="3"/>
        <v>2301.341589</v>
      </c>
      <c r="F2475" s="83">
        <f>'data '!U2476</f>
        <v>0</v>
      </c>
      <c r="G2475" s="83">
        <f t="shared" si="2"/>
        <v>0</v>
      </c>
    </row>
    <row r="2476" ht="12.75" customHeight="1">
      <c r="A2476" s="78">
        <f>'data '!A2477</f>
        <v>41745</v>
      </c>
      <c r="B2476" s="83">
        <f>'data '!K2477</f>
        <v>484.4666522</v>
      </c>
      <c r="C2476" s="83">
        <f t="shared" si="1"/>
        <v>484.4666522</v>
      </c>
      <c r="D2476" s="83">
        <f>'data '!P2477</f>
        <v>0</v>
      </c>
      <c r="E2476" s="83">
        <f t="shared" si="3"/>
        <v>0</v>
      </c>
      <c r="F2476" s="83">
        <f>'data '!U2477</f>
        <v>0</v>
      </c>
      <c r="G2476" s="83">
        <f t="shared" si="2"/>
        <v>0</v>
      </c>
    </row>
    <row r="2477" ht="12.75" customHeight="1">
      <c r="A2477" s="78">
        <f>'data '!A2478</f>
        <v>41746</v>
      </c>
      <c r="B2477" s="83">
        <f>'data '!K2478</f>
        <v>484.4666522</v>
      </c>
      <c r="C2477" s="83">
        <f t="shared" si="1"/>
        <v>484.4666522</v>
      </c>
      <c r="D2477" s="83">
        <f>'data '!P2478</f>
        <v>0</v>
      </c>
      <c r="E2477" s="83">
        <f t="shared" si="3"/>
        <v>0</v>
      </c>
      <c r="F2477" s="83">
        <f>'data '!U2478</f>
        <v>0</v>
      </c>
      <c r="G2477" s="83">
        <f t="shared" si="2"/>
        <v>0</v>
      </c>
    </row>
    <row r="2478" ht="12.75" customHeight="1">
      <c r="A2478" s="78">
        <f>'data '!A2479</f>
        <v>41750</v>
      </c>
      <c r="B2478" s="83">
        <f>'data '!K2479</f>
        <v>484.4666522</v>
      </c>
      <c r="C2478" s="83">
        <f t="shared" si="1"/>
        <v>484.4666522</v>
      </c>
      <c r="D2478" s="83">
        <f>'data '!P2479</f>
        <v>2301.341589</v>
      </c>
      <c r="E2478" s="83">
        <f t="shared" si="3"/>
        <v>2301.341589</v>
      </c>
      <c r="F2478" s="83">
        <f>'data '!U2479</f>
        <v>0</v>
      </c>
      <c r="G2478" s="83">
        <f t="shared" si="2"/>
        <v>0</v>
      </c>
    </row>
    <row r="2479" ht="12.75" customHeight="1">
      <c r="A2479" s="78">
        <f>'data '!A2480</f>
        <v>41751</v>
      </c>
      <c r="B2479" s="83">
        <f>'data '!K2480</f>
        <v>484.4666522</v>
      </c>
      <c r="C2479" s="83">
        <f t="shared" si="1"/>
        <v>484.4666522</v>
      </c>
      <c r="D2479" s="83">
        <f>'data '!P2480</f>
        <v>0</v>
      </c>
      <c r="E2479" s="83">
        <f t="shared" si="3"/>
        <v>0</v>
      </c>
      <c r="F2479" s="83">
        <f>'data '!U2480</f>
        <v>0</v>
      </c>
      <c r="G2479" s="83">
        <f t="shared" si="2"/>
        <v>0</v>
      </c>
    </row>
    <row r="2480" ht="12.75" customHeight="1">
      <c r="A2480" s="78">
        <f>'data '!A2481</f>
        <v>41752</v>
      </c>
      <c r="B2480" s="83">
        <f>'data '!K2481</f>
        <v>484.4666522</v>
      </c>
      <c r="C2480" s="83">
        <f t="shared" si="1"/>
        <v>484.4666522</v>
      </c>
      <c r="D2480" s="83">
        <f>'data '!P2481</f>
        <v>0</v>
      </c>
      <c r="E2480" s="83">
        <f t="shared" si="3"/>
        <v>0</v>
      </c>
      <c r="F2480" s="83">
        <f>'data '!U2481</f>
        <v>0</v>
      </c>
      <c r="G2480" s="83">
        <f t="shared" si="2"/>
        <v>0</v>
      </c>
    </row>
    <row r="2481" ht="12.75" customHeight="1">
      <c r="A2481" s="78">
        <f>'data '!A2482</f>
        <v>41754</v>
      </c>
      <c r="B2481" s="83">
        <f>'data '!K2482</f>
        <v>484.4666522</v>
      </c>
      <c r="C2481" s="83">
        <f t="shared" si="1"/>
        <v>484.4666522</v>
      </c>
      <c r="D2481" s="83">
        <f>'data '!P2482</f>
        <v>0</v>
      </c>
      <c r="E2481" s="83">
        <f t="shared" si="3"/>
        <v>0</v>
      </c>
      <c r="F2481" s="83">
        <f>'data '!U2482</f>
        <v>0</v>
      </c>
      <c r="G2481" s="83">
        <f t="shared" si="2"/>
        <v>0</v>
      </c>
    </row>
    <row r="2482" ht="12.75" customHeight="1">
      <c r="A2482" s="78">
        <f>'data '!A2483</f>
        <v>41757</v>
      </c>
      <c r="B2482" s="83">
        <f>'data '!K2483</f>
        <v>484.4666522</v>
      </c>
      <c r="C2482" s="83">
        <f t="shared" si="1"/>
        <v>484.4666522</v>
      </c>
      <c r="D2482" s="83">
        <f>'data '!P2483</f>
        <v>2301.341589</v>
      </c>
      <c r="E2482" s="83">
        <f t="shared" si="3"/>
        <v>2301.341589</v>
      </c>
      <c r="F2482" s="83">
        <f>'data '!U2483</f>
        <v>0</v>
      </c>
      <c r="G2482" s="83">
        <f t="shared" si="2"/>
        <v>0</v>
      </c>
    </row>
    <row r="2483" ht="12.75" customHeight="1">
      <c r="A2483" s="78">
        <f>'data '!A2484</f>
        <v>41758</v>
      </c>
      <c r="B2483" s="83">
        <f>'data '!K2484</f>
        <v>484.4666522</v>
      </c>
      <c r="C2483" s="83">
        <f t="shared" si="1"/>
        <v>484.4666522</v>
      </c>
      <c r="D2483" s="83">
        <f>'data '!P2484</f>
        <v>0</v>
      </c>
      <c r="E2483" s="83">
        <f t="shared" si="3"/>
        <v>0</v>
      </c>
      <c r="F2483" s="83">
        <f>'data '!U2484</f>
        <v>0</v>
      </c>
      <c r="G2483" s="83">
        <f t="shared" si="2"/>
        <v>0</v>
      </c>
    </row>
    <row r="2484" ht="12.75" customHeight="1">
      <c r="A2484" s="78">
        <f>'data '!A2485</f>
        <v>41759</v>
      </c>
      <c r="B2484" s="83">
        <f>'data '!K2485</f>
        <v>484.4666522</v>
      </c>
      <c r="C2484" s="83">
        <f t="shared" si="1"/>
        <v>484.4666522</v>
      </c>
      <c r="D2484" s="83">
        <f>'data '!P2485</f>
        <v>0</v>
      </c>
      <c r="E2484" s="83">
        <f t="shared" si="3"/>
        <v>0</v>
      </c>
      <c r="F2484" s="83">
        <f>'data '!U2485</f>
        <v>0</v>
      </c>
      <c r="G2484" s="83">
        <f t="shared" si="2"/>
        <v>0</v>
      </c>
    </row>
    <row r="2485" ht="12.75" customHeight="1">
      <c r="A2485" s="78">
        <f>'data '!A2486</f>
        <v>41761</v>
      </c>
      <c r="B2485" s="83">
        <f>'data '!K2486</f>
        <v>484.4666522</v>
      </c>
      <c r="C2485" s="83">
        <f t="shared" si="1"/>
        <v>484.4666522</v>
      </c>
      <c r="D2485" s="83">
        <f>'data '!P2486</f>
        <v>0</v>
      </c>
      <c r="E2485" s="83">
        <f t="shared" si="3"/>
        <v>0</v>
      </c>
      <c r="F2485" s="83">
        <f>'data '!U2486</f>
        <v>10000</v>
      </c>
      <c r="G2485" s="83">
        <f t="shared" si="2"/>
        <v>10000</v>
      </c>
    </row>
    <row r="2486" ht="12.75" customHeight="1">
      <c r="A2486" s="78">
        <f>'data '!A2487</f>
        <v>41764</v>
      </c>
      <c r="B2486" s="83">
        <f>'data '!K2487</f>
        <v>484.4666522</v>
      </c>
      <c r="C2486" s="83">
        <f t="shared" si="1"/>
        <v>484.4666522</v>
      </c>
      <c r="D2486" s="83">
        <f>'data '!P2487</f>
        <v>2301.341589</v>
      </c>
      <c r="E2486" s="83">
        <f t="shared" si="3"/>
        <v>2301.341589</v>
      </c>
      <c r="F2486" s="83">
        <f>'data '!U2487</f>
        <v>0</v>
      </c>
      <c r="G2486" s="83">
        <f t="shared" si="2"/>
        <v>0</v>
      </c>
    </row>
    <row r="2487" ht="12.75" customHeight="1">
      <c r="A2487" s="78">
        <f>'data '!A2488</f>
        <v>41765</v>
      </c>
      <c r="B2487" s="83">
        <f>'data '!K2488</f>
        <v>484.4666522</v>
      </c>
      <c r="C2487" s="83">
        <f t="shared" si="1"/>
        <v>484.4666522</v>
      </c>
      <c r="D2487" s="83">
        <f>'data '!P2488</f>
        <v>0</v>
      </c>
      <c r="E2487" s="83">
        <f t="shared" si="3"/>
        <v>0</v>
      </c>
      <c r="F2487" s="83">
        <f>'data '!U2488</f>
        <v>0</v>
      </c>
      <c r="G2487" s="83">
        <f t="shared" si="2"/>
        <v>0</v>
      </c>
    </row>
    <row r="2488" ht="12.75" customHeight="1">
      <c r="A2488" s="78">
        <f>'data '!A2489</f>
        <v>41766</v>
      </c>
      <c r="B2488" s="83">
        <f>'data '!K2489</f>
        <v>484.4666522</v>
      </c>
      <c r="C2488" s="83">
        <f t="shared" si="1"/>
        <v>484.4666522</v>
      </c>
      <c r="D2488" s="83">
        <f>'data '!P2489</f>
        <v>0</v>
      </c>
      <c r="E2488" s="83">
        <f t="shared" si="3"/>
        <v>0</v>
      </c>
      <c r="F2488" s="83">
        <f>'data '!U2489</f>
        <v>0</v>
      </c>
      <c r="G2488" s="83">
        <f t="shared" si="2"/>
        <v>0</v>
      </c>
    </row>
    <row r="2489" ht="12.75" customHeight="1">
      <c r="A2489" s="78">
        <f>'data '!A2490</f>
        <v>41767</v>
      </c>
      <c r="B2489" s="83">
        <f>'data '!K2490</f>
        <v>484.4666522</v>
      </c>
      <c r="C2489" s="83">
        <f t="shared" si="1"/>
        <v>484.4666522</v>
      </c>
      <c r="D2489" s="83">
        <f>'data '!P2490</f>
        <v>0</v>
      </c>
      <c r="E2489" s="83">
        <f t="shared" si="3"/>
        <v>0</v>
      </c>
      <c r="F2489" s="83">
        <f>'data '!U2490</f>
        <v>0</v>
      </c>
      <c r="G2489" s="83">
        <f t="shared" si="2"/>
        <v>0</v>
      </c>
    </row>
    <row r="2490" ht="12.75" customHeight="1">
      <c r="A2490" s="78">
        <f>'data '!A2491</f>
        <v>41768</v>
      </c>
      <c r="B2490" s="83">
        <f>'data '!K2491</f>
        <v>484.4666522</v>
      </c>
      <c r="C2490" s="83">
        <f t="shared" si="1"/>
        <v>484.4666522</v>
      </c>
      <c r="D2490" s="83">
        <f>'data '!P2491</f>
        <v>0</v>
      </c>
      <c r="E2490" s="83">
        <f t="shared" si="3"/>
        <v>0</v>
      </c>
      <c r="F2490" s="83">
        <f>'data '!U2491</f>
        <v>0</v>
      </c>
      <c r="G2490" s="83">
        <f t="shared" si="2"/>
        <v>0</v>
      </c>
    </row>
    <row r="2491" ht="12.75" customHeight="1">
      <c r="A2491" s="78">
        <f>'data '!A2492</f>
        <v>41771</v>
      </c>
      <c r="B2491" s="83">
        <f>'data '!K2492</f>
        <v>484.4666522</v>
      </c>
      <c r="C2491" s="83">
        <f t="shared" si="1"/>
        <v>484.4666522</v>
      </c>
      <c r="D2491" s="83">
        <f>'data '!P2492</f>
        <v>2301.341589</v>
      </c>
      <c r="E2491" s="83">
        <f t="shared" si="3"/>
        <v>2301.341589</v>
      </c>
      <c r="F2491" s="83">
        <f>'data '!U2492</f>
        <v>0</v>
      </c>
      <c r="G2491" s="83">
        <f t="shared" si="2"/>
        <v>0</v>
      </c>
    </row>
    <row r="2492" ht="12.75" customHeight="1">
      <c r="A2492" s="78">
        <f>'data '!A2493</f>
        <v>41772</v>
      </c>
      <c r="B2492" s="83">
        <f>'data '!K2493</f>
        <v>484.4666522</v>
      </c>
      <c r="C2492" s="83">
        <f t="shared" si="1"/>
        <v>484.4666522</v>
      </c>
      <c r="D2492" s="83">
        <f>'data '!P2493</f>
        <v>0</v>
      </c>
      <c r="E2492" s="83">
        <f t="shared" si="3"/>
        <v>0</v>
      </c>
      <c r="F2492" s="83">
        <f>'data '!U2493</f>
        <v>0</v>
      </c>
      <c r="G2492" s="83">
        <f t="shared" si="2"/>
        <v>0</v>
      </c>
    </row>
    <row r="2493" ht="12.75" customHeight="1">
      <c r="A2493" s="78">
        <f>'data '!A2494</f>
        <v>41773</v>
      </c>
      <c r="B2493" s="83">
        <f>'data '!K2494</f>
        <v>484.4666522</v>
      </c>
      <c r="C2493" s="83">
        <f t="shared" si="1"/>
        <v>484.4666522</v>
      </c>
      <c r="D2493" s="83">
        <f>'data '!P2494</f>
        <v>0</v>
      </c>
      <c r="E2493" s="83">
        <f t="shared" si="3"/>
        <v>0</v>
      </c>
      <c r="F2493" s="83">
        <f>'data '!U2494</f>
        <v>0</v>
      </c>
      <c r="G2493" s="83">
        <f t="shared" si="2"/>
        <v>0</v>
      </c>
    </row>
    <row r="2494" ht="12.75" customHeight="1">
      <c r="A2494" s="78">
        <f>'data '!A2495</f>
        <v>41774</v>
      </c>
      <c r="B2494" s="83">
        <f>'data '!K2495</f>
        <v>484.4666522</v>
      </c>
      <c r="C2494" s="83">
        <f t="shared" si="1"/>
        <v>484.4666522</v>
      </c>
      <c r="D2494" s="83">
        <f>'data '!P2495</f>
        <v>0</v>
      </c>
      <c r="E2494" s="83">
        <f t="shared" si="3"/>
        <v>0</v>
      </c>
      <c r="F2494" s="83">
        <f>'data '!U2495</f>
        <v>0</v>
      </c>
      <c r="G2494" s="83">
        <f t="shared" si="2"/>
        <v>0</v>
      </c>
    </row>
    <row r="2495" ht="12.75" customHeight="1">
      <c r="A2495" s="78">
        <f>'data '!A2496</f>
        <v>41775</v>
      </c>
      <c r="B2495" s="83">
        <f>'data '!K2496</f>
        <v>484.4666522</v>
      </c>
      <c r="C2495" s="83">
        <f t="shared" si="1"/>
        <v>484.4666522</v>
      </c>
      <c r="D2495" s="83">
        <f>'data '!P2496</f>
        <v>0</v>
      </c>
      <c r="E2495" s="83">
        <f t="shared" si="3"/>
        <v>0</v>
      </c>
      <c r="F2495" s="83">
        <f>'data '!U2496</f>
        <v>0</v>
      </c>
      <c r="G2495" s="83">
        <f t="shared" si="2"/>
        <v>0</v>
      </c>
    </row>
    <row r="2496" ht="12.75" customHeight="1">
      <c r="A2496" s="78">
        <f>'data '!A2497</f>
        <v>41778</v>
      </c>
      <c r="B2496" s="83">
        <f>'data '!K2497</f>
        <v>484.4666522</v>
      </c>
      <c r="C2496" s="83">
        <f t="shared" si="1"/>
        <v>484.4666522</v>
      </c>
      <c r="D2496" s="83">
        <f>'data '!P2497</f>
        <v>2301.341589</v>
      </c>
      <c r="E2496" s="83">
        <f t="shared" si="3"/>
        <v>2301.341589</v>
      </c>
      <c r="F2496" s="83">
        <f>'data '!U2497</f>
        <v>0</v>
      </c>
      <c r="G2496" s="83">
        <f t="shared" si="2"/>
        <v>0</v>
      </c>
    </row>
    <row r="2497" ht="12.75" customHeight="1">
      <c r="A2497" s="78">
        <f>'data '!A2498</f>
        <v>41779</v>
      </c>
      <c r="B2497" s="83">
        <f>'data '!K2498</f>
        <v>484.4666522</v>
      </c>
      <c r="C2497" s="83">
        <f t="shared" si="1"/>
        <v>484.4666522</v>
      </c>
      <c r="D2497" s="83">
        <f>'data '!P2498</f>
        <v>0</v>
      </c>
      <c r="E2497" s="83">
        <f t="shared" si="3"/>
        <v>0</v>
      </c>
      <c r="F2497" s="83">
        <f>'data '!U2498</f>
        <v>0</v>
      </c>
      <c r="G2497" s="83">
        <f t="shared" si="2"/>
        <v>0</v>
      </c>
    </row>
    <row r="2498" ht="12.75" customHeight="1">
      <c r="A2498" s="78">
        <f>'data '!A2499</f>
        <v>41780</v>
      </c>
      <c r="B2498" s="83">
        <f>'data '!K2499</f>
        <v>484.4666522</v>
      </c>
      <c r="C2498" s="83">
        <f t="shared" si="1"/>
        <v>484.4666522</v>
      </c>
      <c r="D2498" s="83">
        <f>'data '!P2499</f>
        <v>0</v>
      </c>
      <c r="E2498" s="83">
        <f t="shared" si="3"/>
        <v>0</v>
      </c>
      <c r="F2498" s="83">
        <f>'data '!U2499</f>
        <v>0</v>
      </c>
      <c r="G2498" s="83">
        <f t="shared" si="2"/>
        <v>0</v>
      </c>
    </row>
    <row r="2499" ht="12.75" customHeight="1">
      <c r="A2499" s="78">
        <f>'data '!A2500</f>
        <v>41781</v>
      </c>
      <c r="B2499" s="83">
        <f>'data '!K2500</f>
        <v>484.4666522</v>
      </c>
      <c r="C2499" s="83">
        <f t="shared" si="1"/>
        <v>484.4666522</v>
      </c>
      <c r="D2499" s="83">
        <f>'data '!P2500</f>
        <v>0</v>
      </c>
      <c r="E2499" s="83">
        <f t="shared" si="3"/>
        <v>0</v>
      </c>
      <c r="F2499" s="83">
        <f>'data '!U2500</f>
        <v>0</v>
      </c>
      <c r="G2499" s="83">
        <f t="shared" si="2"/>
        <v>0</v>
      </c>
    </row>
    <row r="2500" ht="12.75" customHeight="1">
      <c r="A2500" s="78">
        <f>'data '!A2501</f>
        <v>41782</v>
      </c>
      <c r="B2500" s="83">
        <f>'data '!K2501</f>
        <v>484.4666522</v>
      </c>
      <c r="C2500" s="83">
        <f t="shared" si="1"/>
        <v>484.4666522</v>
      </c>
      <c r="D2500" s="83">
        <f>'data '!P2501</f>
        <v>0</v>
      </c>
      <c r="E2500" s="83">
        <f t="shared" si="3"/>
        <v>0</v>
      </c>
      <c r="F2500" s="83">
        <f>'data '!U2501</f>
        <v>0</v>
      </c>
      <c r="G2500" s="83">
        <f t="shared" si="2"/>
        <v>0</v>
      </c>
    </row>
    <row r="2501" ht="12.75" customHeight="1">
      <c r="A2501" s="78">
        <f>'data '!A2502</f>
        <v>41785</v>
      </c>
      <c r="B2501" s="83">
        <f>'data '!K2502</f>
        <v>484.4666522</v>
      </c>
      <c r="C2501" s="83">
        <f t="shared" si="1"/>
        <v>484.4666522</v>
      </c>
      <c r="D2501" s="83">
        <f>'data '!P2502</f>
        <v>2301.341589</v>
      </c>
      <c r="E2501" s="83">
        <f t="shared" si="3"/>
        <v>2301.341589</v>
      </c>
      <c r="F2501" s="83">
        <f>'data '!U2502</f>
        <v>0</v>
      </c>
      <c r="G2501" s="83">
        <f t="shared" si="2"/>
        <v>0</v>
      </c>
    </row>
    <row r="2502" ht="12.75" customHeight="1">
      <c r="A2502" s="78">
        <f>'data '!A2503</f>
        <v>41786</v>
      </c>
      <c r="B2502" s="83">
        <f>'data '!K2503</f>
        <v>484.4666522</v>
      </c>
      <c r="C2502" s="83">
        <f t="shared" si="1"/>
        <v>484.4666522</v>
      </c>
      <c r="D2502" s="83">
        <f>'data '!P2503</f>
        <v>0</v>
      </c>
      <c r="E2502" s="83">
        <f t="shared" si="3"/>
        <v>0</v>
      </c>
      <c r="F2502" s="83">
        <f>'data '!U2503</f>
        <v>0</v>
      </c>
      <c r="G2502" s="83">
        <f t="shared" si="2"/>
        <v>0</v>
      </c>
    </row>
    <row r="2503" ht="12.75" customHeight="1">
      <c r="A2503" s="78">
        <f>'data '!A2504</f>
        <v>41787</v>
      </c>
      <c r="B2503" s="83">
        <f>'data '!K2504</f>
        <v>484.4666522</v>
      </c>
      <c r="C2503" s="83">
        <f t="shared" si="1"/>
        <v>484.4666522</v>
      </c>
      <c r="D2503" s="83">
        <f>'data '!P2504</f>
        <v>0</v>
      </c>
      <c r="E2503" s="83">
        <f t="shared" si="3"/>
        <v>0</v>
      </c>
      <c r="F2503" s="83">
        <f>'data '!U2504</f>
        <v>0</v>
      </c>
      <c r="G2503" s="83">
        <f t="shared" si="2"/>
        <v>0</v>
      </c>
    </row>
    <row r="2504" ht="12.75" customHeight="1">
      <c r="A2504" s="78">
        <f>'data '!A2505</f>
        <v>41788</v>
      </c>
      <c r="B2504" s="83">
        <f>'data '!K2505</f>
        <v>484.4666522</v>
      </c>
      <c r="C2504" s="83">
        <f t="shared" si="1"/>
        <v>484.4666522</v>
      </c>
      <c r="D2504" s="83">
        <f>'data '!P2505</f>
        <v>0</v>
      </c>
      <c r="E2504" s="83">
        <f t="shared" si="3"/>
        <v>0</v>
      </c>
      <c r="F2504" s="83">
        <f>'data '!U2505</f>
        <v>0</v>
      </c>
      <c r="G2504" s="83">
        <f t="shared" si="2"/>
        <v>0</v>
      </c>
    </row>
    <row r="2505" ht="12.75" customHeight="1">
      <c r="A2505" s="78">
        <f>'data '!A2506</f>
        <v>41789</v>
      </c>
      <c r="B2505" s="83">
        <f>'data '!K2506</f>
        <v>484.4666522</v>
      </c>
      <c r="C2505" s="83">
        <f t="shared" si="1"/>
        <v>484.4666522</v>
      </c>
      <c r="D2505" s="83">
        <f>'data '!P2506</f>
        <v>0</v>
      </c>
      <c r="E2505" s="83">
        <f t="shared" si="3"/>
        <v>0</v>
      </c>
      <c r="F2505" s="83">
        <f>'data '!U2506</f>
        <v>0</v>
      </c>
      <c r="G2505" s="83">
        <f t="shared" si="2"/>
        <v>0</v>
      </c>
    </row>
    <row r="2506" ht="12.75" customHeight="1">
      <c r="A2506" s="78">
        <f>'data '!A2507</f>
        <v>41792</v>
      </c>
      <c r="B2506" s="83">
        <f>'data '!K2507</f>
        <v>484.4666522</v>
      </c>
      <c r="C2506" s="83">
        <f t="shared" si="1"/>
        <v>484.4666522</v>
      </c>
      <c r="D2506" s="83">
        <f>'data '!P2507</f>
        <v>2301.341589</v>
      </c>
      <c r="E2506" s="83">
        <f t="shared" si="3"/>
        <v>2301.341589</v>
      </c>
      <c r="F2506" s="83">
        <f>'data '!U2507</f>
        <v>10000</v>
      </c>
      <c r="G2506" s="83">
        <f t="shared" si="2"/>
        <v>10000</v>
      </c>
    </row>
    <row r="2507" ht="12.75" customHeight="1">
      <c r="A2507" s="78">
        <f>'data '!A2508</f>
        <v>41793</v>
      </c>
      <c r="B2507" s="83">
        <f>'data '!K2508</f>
        <v>484.4666522</v>
      </c>
      <c r="C2507" s="83">
        <f t="shared" si="1"/>
        <v>484.4666522</v>
      </c>
      <c r="D2507" s="83">
        <f>'data '!P2508</f>
        <v>0</v>
      </c>
      <c r="E2507" s="83">
        <f t="shared" si="3"/>
        <v>0</v>
      </c>
      <c r="F2507" s="83">
        <f>'data '!U2508</f>
        <v>0</v>
      </c>
      <c r="G2507" s="83">
        <f t="shared" si="2"/>
        <v>0</v>
      </c>
    </row>
    <row r="2508" ht="12.75" customHeight="1">
      <c r="A2508" s="78">
        <f>'data '!A2509</f>
        <v>41794</v>
      </c>
      <c r="B2508" s="83">
        <f>'data '!K2509</f>
        <v>484.4666522</v>
      </c>
      <c r="C2508" s="83">
        <f t="shared" si="1"/>
        <v>484.4666522</v>
      </c>
      <c r="D2508" s="83">
        <f>'data '!P2509</f>
        <v>0</v>
      </c>
      <c r="E2508" s="83">
        <f t="shared" si="3"/>
        <v>0</v>
      </c>
      <c r="F2508" s="83">
        <f>'data '!U2509</f>
        <v>0</v>
      </c>
      <c r="G2508" s="83">
        <f t="shared" si="2"/>
        <v>0</v>
      </c>
    </row>
    <row r="2509" ht="12.75" customHeight="1">
      <c r="A2509" s="78">
        <f>'data '!A2510</f>
        <v>41795</v>
      </c>
      <c r="B2509" s="83">
        <f>'data '!K2510</f>
        <v>484.4666522</v>
      </c>
      <c r="C2509" s="83">
        <f t="shared" si="1"/>
        <v>484.4666522</v>
      </c>
      <c r="D2509" s="83">
        <f>'data '!P2510</f>
        <v>0</v>
      </c>
      <c r="E2509" s="83">
        <f t="shared" si="3"/>
        <v>0</v>
      </c>
      <c r="F2509" s="83">
        <f>'data '!U2510</f>
        <v>0</v>
      </c>
      <c r="G2509" s="83">
        <f t="shared" si="2"/>
        <v>0</v>
      </c>
    </row>
    <row r="2510" ht="12.75" customHeight="1">
      <c r="A2510" s="78">
        <f>'data '!A2511</f>
        <v>41796</v>
      </c>
      <c r="B2510" s="83">
        <f>'data '!K2511</f>
        <v>484.4666522</v>
      </c>
      <c r="C2510" s="83">
        <f t="shared" si="1"/>
        <v>484.4666522</v>
      </c>
      <c r="D2510" s="83">
        <f>'data '!P2511</f>
        <v>0</v>
      </c>
      <c r="E2510" s="83">
        <f t="shared" si="3"/>
        <v>0</v>
      </c>
      <c r="F2510" s="83">
        <f>'data '!U2511</f>
        <v>0</v>
      </c>
      <c r="G2510" s="83">
        <f t="shared" si="2"/>
        <v>0</v>
      </c>
    </row>
    <row r="2511" ht="12.75" customHeight="1">
      <c r="A2511" s="78">
        <f>'data '!A2512</f>
        <v>41799</v>
      </c>
      <c r="B2511" s="83">
        <f>'data '!K2512</f>
        <v>484.4666522</v>
      </c>
      <c r="C2511" s="83">
        <f t="shared" si="1"/>
        <v>484.4666522</v>
      </c>
      <c r="D2511" s="83">
        <f>'data '!P2512</f>
        <v>2301.341589</v>
      </c>
      <c r="E2511" s="83">
        <f t="shared" si="3"/>
        <v>2301.341589</v>
      </c>
      <c r="F2511" s="83">
        <f>'data '!U2512</f>
        <v>0</v>
      </c>
      <c r="G2511" s="83">
        <f t="shared" si="2"/>
        <v>0</v>
      </c>
    </row>
    <row r="2512" ht="12.75" customHeight="1">
      <c r="A2512" s="78">
        <f>'data '!A2513</f>
        <v>41800</v>
      </c>
      <c r="B2512" s="83">
        <f>'data '!K2513</f>
        <v>484.4666522</v>
      </c>
      <c r="C2512" s="83">
        <f t="shared" si="1"/>
        <v>484.4666522</v>
      </c>
      <c r="D2512" s="83">
        <f>'data '!P2513</f>
        <v>0</v>
      </c>
      <c r="E2512" s="83">
        <f t="shared" si="3"/>
        <v>0</v>
      </c>
      <c r="F2512" s="83">
        <f>'data '!U2513</f>
        <v>0</v>
      </c>
      <c r="G2512" s="83">
        <f t="shared" si="2"/>
        <v>0</v>
      </c>
    </row>
    <row r="2513" ht="12.75" customHeight="1">
      <c r="A2513" s="78">
        <f>'data '!A2514</f>
        <v>41801</v>
      </c>
      <c r="B2513" s="83">
        <f>'data '!K2514</f>
        <v>484.4666522</v>
      </c>
      <c r="C2513" s="83">
        <f t="shared" si="1"/>
        <v>484.4666522</v>
      </c>
      <c r="D2513" s="83">
        <f>'data '!P2514</f>
        <v>0</v>
      </c>
      <c r="E2513" s="83">
        <f t="shared" si="3"/>
        <v>0</v>
      </c>
      <c r="F2513" s="83">
        <f>'data '!U2514</f>
        <v>0</v>
      </c>
      <c r="G2513" s="83">
        <f t="shared" si="2"/>
        <v>0</v>
      </c>
    </row>
    <row r="2514" ht="12.75" customHeight="1">
      <c r="A2514" s="78">
        <f>'data '!A2515</f>
        <v>41802</v>
      </c>
      <c r="B2514" s="83">
        <f>'data '!K2515</f>
        <v>484.4666522</v>
      </c>
      <c r="C2514" s="83">
        <f t="shared" si="1"/>
        <v>484.4666522</v>
      </c>
      <c r="D2514" s="83">
        <f>'data '!P2515</f>
        <v>0</v>
      </c>
      <c r="E2514" s="83">
        <f t="shared" si="3"/>
        <v>0</v>
      </c>
      <c r="F2514" s="83">
        <f>'data '!U2515</f>
        <v>0</v>
      </c>
      <c r="G2514" s="83">
        <f t="shared" si="2"/>
        <v>0</v>
      </c>
    </row>
    <row r="2515" ht="12.75" customHeight="1">
      <c r="A2515" s="78">
        <f>'data '!A2516</f>
        <v>41803</v>
      </c>
      <c r="B2515" s="83">
        <f>'data '!K2516</f>
        <v>484.4666522</v>
      </c>
      <c r="C2515" s="83">
        <f t="shared" si="1"/>
        <v>484.4666522</v>
      </c>
      <c r="D2515" s="83">
        <f>'data '!P2516</f>
        <v>0</v>
      </c>
      <c r="E2515" s="83">
        <f t="shared" si="3"/>
        <v>0</v>
      </c>
      <c r="F2515" s="83">
        <f>'data '!U2516</f>
        <v>0</v>
      </c>
      <c r="G2515" s="83">
        <f t="shared" si="2"/>
        <v>0</v>
      </c>
    </row>
    <row r="2516" ht="12.75" customHeight="1">
      <c r="A2516" s="78">
        <f>'data '!A2517</f>
        <v>41806</v>
      </c>
      <c r="B2516" s="83">
        <f>'data '!K2517</f>
        <v>484.4666522</v>
      </c>
      <c r="C2516" s="83">
        <f t="shared" si="1"/>
        <v>484.4666522</v>
      </c>
      <c r="D2516" s="83">
        <f>'data '!P2517</f>
        <v>2301.341589</v>
      </c>
      <c r="E2516" s="83">
        <f t="shared" si="3"/>
        <v>2301.341589</v>
      </c>
      <c r="F2516" s="83">
        <f>'data '!U2517</f>
        <v>0</v>
      </c>
      <c r="G2516" s="83">
        <f t="shared" si="2"/>
        <v>0</v>
      </c>
    </row>
    <row r="2517" ht="12.75" customHeight="1">
      <c r="A2517" s="78">
        <f>'data '!A2518</f>
        <v>41807</v>
      </c>
      <c r="B2517" s="83">
        <f>'data '!K2518</f>
        <v>484.4666522</v>
      </c>
      <c r="C2517" s="83">
        <f t="shared" si="1"/>
        <v>484.4666522</v>
      </c>
      <c r="D2517" s="83">
        <f>'data '!P2518</f>
        <v>0</v>
      </c>
      <c r="E2517" s="83">
        <f t="shared" si="3"/>
        <v>0</v>
      </c>
      <c r="F2517" s="83">
        <f>'data '!U2518</f>
        <v>0</v>
      </c>
      <c r="G2517" s="83">
        <f t="shared" si="2"/>
        <v>0</v>
      </c>
    </row>
    <row r="2518" ht="12.75" customHeight="1">
      <c r="A2518" s="78">
        <f>'data '!A2519</f>
        <v>41808</v>
      </c>
      <c r="B2518" s="83">
        <f>'data '!K2519</f>
        <v>484.4666522</v>
      </c>
      <c r="C2518" s="83">
        <f t="shared" si="1"/>
        <v>484.4666522</v>
      </c>
      <c r="D2518" s="83">
        <f>'data '!P2519</f>
        <v>0</v>
      </c>
      <c r="E2518" s="83">
        <f t="shared" si="3"/>
        <v>0</v>
      </c>
      <c r="F2518" s="83">
        <f>'data '!U2519</f>
        <v>0</v>
      </c>
      <c r="G2518" s="83">
        <f t="shared" si="2"/>
        <v>0</v>
      </c>
    </row>
    <row r="2519" ht="12.75" customHeight="1">
      <c r="A2519" s="78">
        <f>'data '!A2520</f>
        <v>41809</v>
      </c>
      <c r="B2519" s="83">
        <f>'data '!K2520</f>
        <v>484.4666522</v>
      </c>
      <c r="C2519" s="83">
        <f t="shared" si="1"/>
        <v>484.4666522</v>
      </c>
      <c r="D2519" s="83">
        <f>'data '!P2520</f>
        <v>0</v>
      </c>
      <c r="E2519" s="83">
        <f t="shared" si="3"/>
        <v>0</v>
      </c>
      <c r="F2519" s="83">
        <f>'data '!U2520</f>
        <v>0</v>
      </c>
      <c r="G2519" s="83">
        <f t="shared" si="2"/>
        <v>0</v>
      </c>
    </row>
    <row r="2520" ht="12.75" customHeight="1">
      <c r="A2520" s="78">
        <f>'data '!A2521</f>
        <v>41810</v>
      </c>
      <c r="B2520" s="83">
        <f>'data '!K2521</f>
        <v>484.4666522</v>
      </c>
      <c r="C2520" s="83">
        <f t="shared" si="1"/>
        <v>484.4666522</v>
      </c>
      <c r="D2520" s="83">
        <f>'data '!P2521</f>
        <v>0</v>
      </c>
      <c r="E2520" s="83">
        <f t="shared" si="3"/>
        <v>0</v>
      </c>
      <c r="F2520" s="83">
        <f>'data '!U2521</f>
        <v>0</v>
      </c>
      <c r="G2520" s="83">
        <f t="shared" si="2"/>
        <v>0</v>
      </c>
    </row>
    <row r="2521" ht="12.75" customHeight="1">
      <c r="A2521" s="78">
        <f>'data '!A2522</f>
        <v>41813</v>
      </c>
      <c r="B2521" s="83">
        <f>'data '!K2522</f>
        <v>484.4666522</v>
      </c>
      <c r="C2521" s="83">
        <f t="shared" si="1"/>
        <v>484.4666522</v>
      </c>
      <c r="D2521" s="83">
        <f>'data '!P2522</f>
        <v>2301.341589</v>
      </c>
      <c r="E2521" s="83">
        <f t="shared" si="3"/>
        <v>2301.341589</v>
      </c>
      <c r="F2521" s="83">
        <f>'data '!U2522</f>
        <v>0</v>
      </c>
      <c r="G2521" s="83">
        <f t="shared" si="2"/>
        <v>0</v>
      </c>
    </row>
    <row r="2522" ht="12.75" customHeight="1">
      <c r="A2522" s="78">
        <f>'data '!A2523</f>
        <v>41814</v>
      </c>
      <c r="B2522" s="83">
        <f>'data '!K2523</f>
        <v>484.4666522</v>
      </c>
      <c r="C2522" s="83">
        <f t="shared" si="1"/>
        <v>484.4666522</v>
      </c>
      <c r="D2522" s="83">
        <f>'data '!P2523</f>
        <v>0</v>
      </c>
      <c r="E2522" s="83">
        <f t="shared" si="3"/>
        <v>0</v>
      </c>
      <c r="F2522" s="83">
        <f>'data '!U2523</f>
        <v>0</v>
      </c>
      <c r="G2522" s="83">
        <f t="shared" si="2"/>
        <v>0</v>
      </c>
    </row>
    <row r="2523" ht="12.75" customHeight="1">
      <c r="A2523" s="78">
        <f>'data '!A2524</f>
        <v>41815</v>
      </c>
      <c r="B2523" s="83">
        <f>'data '!K2524</f>
        <v>484.4666522</v>
      </c>
      <c r="C2523" s="83">
        <f t="shared" si="1"/>
        <v>484.4666522</v>
      </c>
      <c r="D2523" s="83">
        <f>'data '!P2524</f>
        <v>0</v>
      </c>
      <c r="E2523" s="83">
        <f t="shared" si="3"/>
        <v>0</v>
      </c>
      <c r="F2523" s="83">
        <f>'data '!U2524</f>
        <v>0</v>
      </c>
      <c r="G2523" s="83">
        <f t="shared" si="2"/>
        <v>0</v>
      </c>
    </row>
    <row r="2524" ht="12.75" customHeight="1">
      <c r="A2524" s="78">
        <f>'data '!A2525</f>
        <v>41816</v>
      </c>
      <c r="B2524" s="83">
        <f>'data '!K2525</f>
        <v>484.4666522</v>
      </c>
      <c r="C2524" s="83">
        <f t="shared" si="1"/>
        <v>484.4666522</v>
      </c>
      <c r="D2524" s="83">
        <f>'data '!P2525</f>
        <v>0</v>
      </c>
      <c r="E2524" s="83">
        <f t="shared" si="3"/>
        <v>0</v>
      </c>
      <c r="F2524" s="83">
        <f>'data '!U2525</f>
        <v>0</v>
      </c>
      <c r="G2524" s="83">
        <f t="shared" si="2"/>
        <v>0</v>
      </c>
    </row>
    <row r="2525" ht="12.75" customHeight="1">
      <c r="A2525" s="78">
        <f>'data '!A2526</f>
        <v>41817</v>
      </c>
      <c r="B2525" s="83">
        <f>'data '!K2526</f>
        <v>484.4666522</v>
      </c>
      <c r="C2525" s="83">
        <f t="shared" si="1"/>
        <v>484.4666522</v>
      </c>
      <c r="D2525" s="83">
        <f>'data '!P2526</f>
        <v>0</v>
      </c>
      <c r="E2525" s="83">
        <f t="shared" si="3"/>
        <v>0</v>
      </c>
      <c r="F2525" s="83">
        <f>'data '!U2526</f>
        <v>0</v>
      </c>
      <c r="G2525" s="83">
        <f t="shared" si="2"/>
        <v>0</v>
      </c>
    </row>
    <row r="2526" ht="12.75" customHeight="1">
      <c r="A2526" s="78">
        <f>'data '!A2527</f>
        <v>41820</v>
      </c>
      <c r="B2526" s="83">
        <f>'data '!K2527</f>
        <v>484.4666522</v>
      </c>
      <c r="C2526" s="83">
        <f t="shared" si="1"/>
        <v>484.4666522</v>
      </c>
      <c r="D2526" s="83">
        <f>'data '!P2527</f>
        <v>2301.341589</v>
      </c>
      <c r="E2526" s="83">
        <f t="shared" si="3"/>
        <v>2301.341589</v>
      </c>
      <c r="F2526" s="83">
        <f>'data '!U2527</f>
        <v>0</v>
      </c>
      <c r="G2526" s="83">
        <f t="shared" si="2"/>
        <v>0</v>
      </c>
    </row>
    <row r="2527" ht="12.75" customHeight="1">
      <c r="A2527" s="78">
        <f>'data '!A2528</f>
        <v>41821</v>
      </c>
      <c r="B2527" s="83">
        <f>'data '!K2528</f>
        <v>484.4666522</v>
      </c>
      <c r="C2527" s="83">
        <f t="shared" si="1"/>
        <v>484.4666522</v>
      </c>
      <c r="D2527" s="83">
        <f>'data '!P2528</f>
        <v>0</v>
      </c>
      <c r="E2527" s="83">
        <f t="shared" si="3"/>
        <v>0</v>
      </c>
      <c r="F2527" s="83">
        <f>'data '!U2528</f>
        <v>10000</v>
      </c>
      <c r="G2527" s="83">
        <f t="shared" si="2"/>
        <v>10000</v>
      </c>
    </row>
    <row r="2528" ht="12.75" customHeight="1">
      <c r="A2528" s="78">
        <f>'data '!A2529</f>
        <v>41822</v>
      </c>
      <c r="B2528" s="83">
        <f>'data '!K2529</f>
        <v>484.4666522</v>
      </c>
      <c r="C2528" s="83">
        <f t="shared" si="1"/>
        <v>484.4666522</v>
      </c>
      <c r="D2528" s="83">
        <f>'data '!P2529</f>
        <v>0</v>
      </c>
      <c r="E2528" s="83">
        <f t="shared" si="3"/>
        <v>0</v>
      </c>
      <c r="F2528" s="83">
        <f>'data '!U2529</f>
        <v>0</v>
      </c>
      <c r="G2528" s="83">
        <f t="shared" si="2"/>
        <v>0</v>
      </c>
    </row>
    <row r="2529" ht="12.75" customHeight="1">
      <c r="A2529" s="78">
        <f>'data '!A2530</f>
        <v>41823</v>
      </c>
      <c r="B2529" s="83">
        <f>'data '!K2530</f>
        <v>484.4666522</v>
      </c>
      <c r="C2529" s="83">
        <f t="shared" si="1"/>
        <v>484.4666522</v>
      </c>
      <c r="D2529" s="83">
        <f>'data '!P2530</f>
        <v>0</v>
      </c>
      <c r="E2529" s="83">
        <f t="shared" si="3"/>
        <v>0</v>
      </c>
      <c r="F2529" s="83">
        <f>'data '!U2530</f>
        <v>0</v>
      </c>
      <c r="G2529" s="83">
        <f t="shared" si="2"/>
        <v>0</v>
      </c>
    </row>
    <row r="2530" ht="12.75" customHeight="1">
      <c r="A2530" s="78">
        <f>'data '!A2531</f>
        <v>41824</v>
      </c>
      <c r="B2530" s="83">
        <f>'data '!K2531</f>
        <v>484.4666522</v>
      </c>
      <c r="C2530" s="83">
        <f t="shared" si="1"/>
        <v>484.4666522</v>
      </c>
      <c r="D2530" s="83">
        <f>'data '!P2531</f>
        <v>0</v>
      </c>
      <c r="E2530" s="83">
        <f t="shared" si="3"/>
        <v>0</v>
      </c>
      <c r="F2530" s="83">
        <f>'data '!U2531</f>
        <v>0</v>
      </c>
      <c r="G2530" s="83">
        <f t="shared" si="2"/>
        <v>0</v>
      </c>
    </row>
    <row r="2531" ht="12.75" customHeight="1">
      <c r="A2531" s="78">
        <f>'data '!A2532</f>
        <v>41827</v>
      </c>
      <c r="B2531" s="83">
        <f>'data '!K2532</f>
        <v>484.4666522</v>
      </c>
      <c r="C2531" s="83">
        <f t="shared" si="1"/>
        <v>484.4666522</v>
      </c>
      <c r="D2531" s="83">
        <f>'data '!P2532</f>
        <v>2301.341589</v>
      </c>
      <c r="E2531" s="83">
        <f t="shared" si="3"/>
        <v>2301.341589</v>
      </c>
      <c r="F2531" s="83">
        <f>'data '!U2532</f>
        <v>0</v>
      </c>
      <c r="G2531" s="83">
        <f t="shared" si="2"/>
        <v>0</v>
      </c>
    </row>
    <row r="2532" ht="12.75" customHeight="1">
      <c r="A2532" s="78">
        <f>'data '!A2533</f>
        <v>41828</v>
      </c>
      <c r="B2532" s="83">
        <f>'data '!K2533</f>
        <v>484.4666522</v>
      </c>
      <c r="C2532" s="83">
        <f t="shared" si="1"/>
        <v>484.4666522</v>
      </c>
      <c r="D2532" s="83">
        <f>'data '!P2533</f>
        <v>0</v>
      </c>
      <c r="E2532" s="83">
        <f t="shared" si="3"/>
        <v>0</v>
      </c>
      <c r="F2532" s="83">
        <f>'data '!U2533</f>
        <v>0</v>
      </c>
      <c r="G2532" s="83">
        <f t="shared" si="2"/>
        <v>0</v>
      </c>
    </row>
    <row r="2533" ht="12.75" customHeight="1">
      <c r="A2533" s="78">
        <f>'data '!A2534</f>
        <v>41829</v>
      </c>
      <c r="B2533" s="83">
        <f>'data '!K2534</f>
        <v>484.4666522</v>
      </c>
      <c r="C2533" s="83">
        <f t="shared" si="1"/>
        <v>484.4666522</v>
      </c>
      <c r="D2533" s="83">
        <f>'data '!P2534</f>
        <v>0</v>
      </c>
      <c r="E2533" s="83">
        <f t="shared" si="3"/>
        <v>0</v>
      </c>
      <c r="F2533" s="83">
        <f>'data '!U2534</f>
        <v>0</v>
      </c>
      <c r="G2533" s="83">
        <f t="shared" si="2"/>
        <v>0</v>
      </c>
    </row>
    <row r="2534" ht="12.75" customHeight="1">
      <c r="A2534" s="78">
        <f>'data '!A2535</f>
        <v>41830</v>
      </c>
      <c r="B2534" s="83">
        <f>'data '!K2535</f>
        <v>484.4666522</v>
      </c>
      <c r="C2534" s="83">
        <f t="shared" si="1"/>
        <v>484.4666522</v>
      </c>
      <c r="D2534" s="83">
        <f>'data '!P2535</f>
        <v>0</v>
      </c>
      <c r="E2534" s="83">
        <f t="shared" si="3"/>
        <v>0</v>
      </c>
      <c r="F2534" s="83">
        <f>'data '!U2535</f>
        <v>0</v>
      </c>
      <c r="G2534" s="83">
        <f t="shared" si="2"/>
        <v>0</v>
      </c>
    </row>
    <row r="2535" ht="12.75" customHeight="1">
      <c r="A2535" s="78">
        <f>'data '!A2536</f>
        <v>41831</v>
      </c>
      <c r="B2535" s="83">
        <f>'data '!K2536</f>
        <v>484.4666522</v>
      </c>
      <c r="C2535" s="83">
        <f t="shared" si="1"/>
        <v>484.4666522</v>
      </c>
      <c r="D2535" s="83">
        <f>'data '!P2536</f>
        <v>0</v>
      </c>
      <c r="E2535" s="83">
        <f t="shared" si="3"/>
        <v>0</v>
      </c>
      <c r="F2535" s="83">
        <f>'data '!U2536</f>
        <v>0</v>
      </c>
      <c r="G2535" s="83">
        <f t="shared" si="2"/>
        <v>0</v>
      </c>
    </row>
    <row r="2536" ht="12.75" customHeight="1">
      <c r="A2536" s="78">
        <f>'data '!A2537</f>
        <v>41834</v>
      </c>
      <c r="B2536" s="83">
        <f>'data '!K2537</f>
        <v>484.4666522</v>
      </c>
      <c r="C2536" s="83">
        <f t="shared" si="1"/>
        <v>484.4666522</v>
      </c>
      <c r="D2536" s="83">
        <f>'data '!P2537</f>
        <v>2301.341589</v>
      </c>
      <c r="E2536" s="83">
        <f t="shared" si="3"/>
        <v>2301.341589</v>
      </c>
      <c r="F2536" s="83">
        <f>'data '!U2537</f>
        <v>0</v>
      </c>
      <c r="G2536" s="83">
        <f t="shared" si="2"/>
        <v>0</v>
      </c>
    </row>
    <row r="2537" ht="12.75" customHeight="1">
      <c r="A2537" s="78">
        <f>'data '!A2538</f>
        <v>41835</v>
      </c>
      <c r="B2537" s="83">
        <f>'data '!K2538</f>
        <v>484.4666522</v>
      </c>
      <c r="C2537" s="83">
        <f t="shared" si="1"/>
        <v>484.4666522</v>
      </c>
      <c r="D2537" s="83">
        <f>'data '!P2538</f>
        <v>0</v>
      </c>
      <c r="E2537" s="83">
        <f t="shared" si="3"/>
        <v>0</v>
      </c>
      <c r="F2537" s="83">
        <f>'data '!U2538</f>
        <v>0</v>
      </c>
      <c r="G2537" s="83">
        <f t="shared" si="2"/>
        <v>0</v>
      </c>
    </row>
    <row r="2538" ht="12.75" customHeight="1">
      <c r="A2538" s="78">
        <f>'data '!A2539</f>
        <v>41836</v>
      </c>
      <c r="B2538" s="83">
        <f>'data '!K2539</f>
        <v>484.4666522</v>
      </c>
      <c r="C2538" s="83">
        <f t="shared" si="1"/>
        <v>484.4666522</v>
      </c>
      <c r="D2538" s="83">
        <f>'data '!P2539</f>
        <v>0</v>
      </c>
      <c r="E2538" s="83">
        <f t="shared" si="3"/>
        <v>0</v>
      </c>
      <c r="F2538" s="83">
        <f>'data '!U2539</f>
        <v>0</v>
      </c>
      <c r="G2538" s="83">
        <f t="shared" si="2"/>
        <v>0</v>
      </c>
    </row>
    <row r="2539" ht="12.75" customHeight="1">
      <c r="A2539" s="78">
        <f>'data '!A2540</f>
        <v>41837</v>
      </c>
      <c r="B2539" s="83">
        <f>'data '!K2540</f>
        <v>484.4666522</v>
      </c>
      <c r="C2539" s="83">
        <f t="shared" si="1"/>
        <v>484.4666522</v>
      </c>
      <c r="D2539" s="83">
        <f>'data '!P2540</f>
        <v>0</v>
      </c>
      <c r="E2539" s="83">
        <f t="shared" si="3"/>
        <v>0</v>
      </c>
      <c r="F2539" s="83">
        <f>'data '!U2540</f>
        <v>0</v>
      </c>
      <c r="G2539" s="83">
        <f t="shared" si="2"/>
        <v>0</v>
      </c>
    </row>
    <row r="2540" ht="12.75" customHeight="1">
      <c r="A2540" s="78">
        <f>'data '!A2541</f>
        <v>41838</v>
      </c>
      <c r="B2540" s="83">
        <f>'data '!K2541</f>
        <v>484.4666522</v>
      </c>
      <c r="C2540" s="83">
        <f t="shared" si="1"/>
        <v>484.4666522</v>
      </c>
      <c r="D2540" s="83">
        <f>'data '!P2541</f>
        <v>0</v>
      </c>
      <c r="E2540" s="83">
        <f t="shared" si="3"/>
        <v>0</v>
      </c>
      <c r="F2540" s="83">
        <f>'data '!U2541</f>
        <v>0</v>
      </c>
      <c r="G2540" s="83">
        <f t="shared" si="2"/>
        <v>0</v>
      </c>
    </row>
    <row r="2541" ht="12.75" customHeight="1">
      <c r="A2541" s="78">
        <f>'data '!A2542</f>
        <v>41841</v>
      </c>
      <c r="B2541" s="83">
        <f>'data '!K2542</f>
        <v>484.4666522</v>
      </c>
      <c r="C2541" s="83">
        <f t="shared" si="1"/>
        <v>484.4666522</v>
      </c>
      <c r="D2541" s="83">
        <f>'data '!P2542</f>
        <v>2301.341589</v>
      </c>
      <c r="E2541" s="83">
        <f t="shared" si="3"/>
        <v>2301.341589</v>
      </c>
      <c r="F2541" s="83">
        <f>'data '!U2542</f>
        <v>0</v>
      </c>
      <c r="G2541" s="83">
        <f t="shared" si="2"/>
        <v>0</v>
      </c>
    </row>
    <row r="2542" ht="12.75" customHeight="1">
      <c r="A2542" s="78">
        <f>'data '!A2543</f>
        <v>41842</v>
      </c>
      <c r="B2542" s="83">
        <f>'data '!K2543</f>
        <v>484.4666522</v>
      </c>
      <c r="C2542" s="83">
        <f t="shared" si="1"/>
        <v>484.4666522</v>
      </c>
      <c r="D2542" s="83">
        <f>'data '!P2543</f>
        <v>0</v>
      </c>
      <c r="E2542" s="83">
        <f t="shared" si="3"/>
        <v>0</v>
      </c>
      <c r="F2542" s="83">
        <f>'data '!U2543</f>
        <v>0</v>
      </c>
      <c r="G2542" s="83">
        <f t="shared" si="2"/>
        <v>0</v>
      </c>
    </row>
    <row r="2543" ht="12.75" customHeight="1">
      <c r="A2543" s="78">
        <f>'data '!A2544</f>
        <v>41843</v>
      </c>
      <c r="B2543" s="83">
        <f>'data '!K2544</f>
        <v>484.4666522</v>
      </c>
      <c r="C2543" s="83">
        <f t="shared" si="1"/>
        <v>484.4666522</v>
      </c>
      <c r="D2543" s="83">
        <f>'data '!P2544</f>
        <v>0</v>
      </c>
      <c r="E2543" s="83">
        <f t="shared" si="3"/>
        <v>0</v>
      </c>
      <c r="F2543" s="83">
        <f>'data '!U2544</f>
        <v>0</v>
      </c>
      <c r="G2543" s="83">
        <f t="shared" si="2"/>
        <v>0</v>
      </c>
    </row>
    <row r="2544" ht="12.75" customHeight="1">
      <c r="A2544" s="78">
        <f>'data '!A2545</f>
        <v>41844</v>
      </c>
      <c r="B2544" s="83">
        <f>'data '!K2545</f>
        <v>484.4666522</v>
      </c>
      <c r="C2544" s="83">
        <f t="shared" si="1"/>
        <v>484.4666522</v>
      </c>
      <c r="D2544" s="83">
        <f>'data '!P2545</f>
        <v>0</v>
      </c>
      <c r="E2544" s="83">
        <f t="shared" si="3"/>
        <v>0</v>
      </c>
      <c r="F2544" s="83">
        <f>'data '!U2545</f>
        <v>0</v>
      </c>
      <c r="G2544" s="83">
        <f t="shared" si="2"/>
        <v>0</v>
      </c>
    </row>
    <row r="2545" ht="12.75" customHeight="1">
      <c r="A2545" s="78">
        <f>'data '!A2546</f>
        <v>41845</v>
      </c>
      <c r="B2545" s="83">
        <f>'data '!K2546</f>
        <v>484.4666522</v>
      </c>
      <c r="C2545" s="83">
        <f t="shared" si="1"/>
        <v>484.4666522</v>
      </c>
      <c r="D2545" s="83">
        <f>'data '!P2546</f>
        <v>0</v>
      </c>
      <c r="E2545" s="83">
        <f t="shared" si="3"/>
        <v>0</v>
      </c>
      <c r="F2545" s="83">
        <f>'data '!U2546</f>
        <v>0</v>
      </c>
      <c r="G2545" s="83">
        <f t="shared" si="2"/>
        <v>0</v>
      </c>
    </row>
    <row r="2546" ht="12.75" customHeight="1">
      <c r="A2546" s="78">
        <f>'data '!A2547</f>
        <v>41848</v>
      </c>
      <c r="B2546" s="83">
        <f>'data '!K2547</f>
        <v>484.4666522</v>
      </c>
      <c r="C2546" s="83">
        <f t="shared" si="1"/>
        <v>484.4666522</v>
      </c>
      <c r="D2546" s="83">
        <f>'data '!P2547</f>
        <v>2301.341589</v>
      </c>
      <c r="E2546" s="83">
        <f t="shared" si="3"/>
        <v>2301.341589</v>
      </c>
      <c r="F2546" s="83">
        <f>'data '!U2547</f>
        <v>0</v>
      </c>
      <c r="G2546" s="83">
        <f t="shared" si="2"/>
        <v>0</v>
      </c>
    </row>
    <row r="2547" ht="12.75" customHeight="1">
      <c r="A2547" s="78">
        <f>'data '!A2548</f>
        <v>41850</v>
      </c>
      <c r="B2547" s="83">
        <f>'data '!K2548</f>
        <v>484.4666522</v>
      </c>
      <c r="C2547" s="83">
        <f t="shared" si="1"/>
        <v>484.4666522</v>
      </c>
      <c r="D2547" s="83">
        <f>'data '!P2548</f>
        <v>0</v>
      </c>
      <c r="E2547" s="83">
        <f t="shared" si="3"/>
        <v>0</v>
      </c>
      <c r="F2547" s="83">
        <f>'data '!U2548</f>
        <v>0</v>
      </c>
      <c r="G2547" s="83">
        <f t="shared" si="2"/>
        <v>0</v>
      </c>
    </row>
    <row r="2548" ht="12.75" customHeight="1">
      <c r="A2548" s="78">
        <f>'data '!A2549</f>
        <v>41851</v>
      </c>
      <c r="B2548" s="83">
        <f>'data '!K2549</f>
        <v>484.4666522</v>
      </c>
      <c r="C2548" s="83">
        <f t="shared" si="1"/>
        <v>484.4666522</v>
      </c>
      <c r="D2548" s="83">
        <f>'data '!P2549</f>
        <v>0</v>
      </c>
      <c r="E2548" s="83">
        <f t="shared" si="3"/>
        <v>0</v>
      </c>
      <c r="F2548" s="83">
        <f>'data '!U2549</f>
        <v>0</v>
      </c>
      <c r="G2548" s="83">
        <f t="shared" si="2"/>
        <v>0</v>
      </c>
    </row>
    <row r="2549" ht="12.75" customHeight="1">
      <c r="A2549" s="78">
        <f>'data '!A2550</f>
        <v>41852</v>
      </c>
      <c r="B2549" s="83">
        <f>'data '!K2550</f>
        <v>484.4666522</v>
      </c>
      <c r="C2549" s="83">
        <f t="shared" si="1"/>
        <v>484.4666522</v>
      </c>
      <c r="D2549" s="83">
        <f>'data '!P2550</f>
        <v>0</v>
      </c>
      <c r="E2549" s="83">
        <f t="shared" si="3"/>
        <v>0</v>
      </c>
      <c r="F2549" s="83">
        <f>'data '!U2550</f>
        <v>10000</v>
      </c>
      <c r="G2549" s="83">
        <f t="shared" si="2"/>
        <v>10000</v>
      </c>
    </row>
    <row r="2550" ht="12.75" customHeight="1">
      <c r="A2550" s="78">
        <f>'data '!A2551</f>
        <v>41855</v>
      </c>
      <c r="B2550" s="83">
        <f>'data '!K2551</f>
        <v>484.4666522</v>
      </c>
      <c r="C2550" s="83">
        <f t="shared" si="1"/>
        <v>484.4666522</v>
      </c>
      <c r="D2550" s="83">
        <f>'data '!P2551</f>
        <v>2301.341589</v>
      </c>
      <c r="E2550" s="83">
        <f t="shared" si="3"/>
        <v>2301.341589</v>
      </c>
      <c r="F2550" s="83">
        <f>'data '!U2551</f>
        <v>0</v>
      </c>
      <c r="G2550" s="83">
        <f t="shared" si="2"/>
        <v>0</v>
      </c>
    </row>
    <row r="2551" ht="12.75" customHeight="1">
      <c r="A2551" s="78">
        <f>'data '!A2552</f>
        <v>41856</v>
      </c>
      <c r="B2551" s="83">
        <f>'data '!K2552</f>
        <v>484.4666522</v>
      </c>
      <c r="C2551" s="83">
        <f t="shared" si="1"/>
        <v>484.4666522</v>
      </c>
      <c r="D2551" s="83">
        <f>'data '!P2552</f>
        <v>0</v>
      </c>
      <c r="E2551" s="83">
        <f t="shared" si="3"/>
        <v>0</v>
      </c>
      <c r="F2551" s="83">
        <f>'data '!U2552</f>
        <v>0</v>
      </c>
      <c r="G2551" s="83">
        <f t="shared" si="2"/>
        <v>0</v>
      </c>
    </row>
    <row r="2552" ht="12.75" customHeight="1">
      <c r="A2552" s="78">
        <f>'data '!A2553</f>
        <v>41857</v>
      </c>
      <c r="B2552" s="83">
        <f>'data '!K2553</f>
        <v>484.4666522</v>
      </c>
      <c r="C2552" s="83">
        <f t="shared" si="1"/>
        <v>484.4666522</v>
      </c>
      <c r="D2552" s="83">
        <f>'data '!P2553</f>
        <v>0</v>
      </c>
      <c r="E2552" s="83">
        <f t="shared" si="3"/>
        <v>0</v>
      </c>
      <c r="F2552" s="83">
        <f>'data '!U2553</f>
        <v>0</v>
      </c>
      <c r="G2552" s="83">
        <f t="shared" si="2"/>
        <v>0</v>
      </c>
    </row>
    <row r="2553" ht="12.75" customHeight="1">
      <c r="A2553" s="78">
        <f>'data '!A2554</f>
        <v>41858</v>
      </c>
      <c r="B2553" s="83">
        <f>'data '!K2554</f>
        <v>484.4666522</v>
      </c>
      <c r="C2553" s="83">
        <f t="shared" si="1"/>
        <v>484.4666522</v>
      </c>
      <c r="D2553" s="83">
        <f>'data '!P2554</f>
        <v>0</v>
      </c>
      <c r="E2553" s="83">
        <f t="shared" si="3"/>
        <v>0</v>
      </c>
      <c r="F2553" s="83">
        <f>'data '!U2554</f>
        <v>0</v>
      </c>
      <c r="G2553" s="83">
        <f t="shared" si="2"/>
        <v>0</v>
      </c>
    </row>
    <row r="2554" ht="12.75" customHeight="1">
      <c r="A2554" s="78">
        <f>'data '!A2555</f>
        <v>41859</v>
      </c>
      <c r="B2554" s="83">
        <f>'data '!K2555</f>
        <v>484.4666522</v>
      </c>
      <c r="C2554" s="83">
        <f t="shared" si="1"/>
        <v>484.4666522</v>
      </c>
      <c r="D2554" s="83">
        <f>'data '!P2555</f>
        <v>0</v>
      </c>
      <c r="E2554" s="83">
        <f t="shared" si="3"/>
        <v>0</v>
      </c>
      <c r="F2554" s="83">
        <f>'data '!U2555</f>
        <v>0</v>
      </c>
      <c r="G2554" s="83">
        <f t="shared" si="2"/>
        <v>0</v>
      </c>
    </row>
    <row r="2555" ht="12.75" customHeight="1">
      <c r="A2555" s="78">
        <f>'data '!A2556</f>
        <v>41862</v>
      </c>
      <c r="B2555" s="83">
        <f>'data '!K2556</f>
        <v>484.4666522</v>
      </c>
      <c r="C2555" s="83">
        <f t="shared" si="1"/>
        <v>484.4666522</v>
      </c>
      <c r="D2555" s="83">
        <f>'data '!P2556</f>
        <v>2301.341589</v>
      </c>
      <c r="E2555" s="83">
        <f t="shared" si="3"/>
        <v>2301.341589</v>
      </c>
      <c r="F2555" s="83">
        <f>'data '!U2556</f>
        <v>0</v>
      </c>
      <c r="G2555" s="83">
        <f t="shared" si="2"/>
        <v>0</v>
      </c>
    </row>
    <row r="2556" ht="12.75" customHeight="1">
      <c r="A2556" s="78">
        <f>'data '!A2557</f>
        <v>41863</v>
      </c>
      <c r="B2556" s="83">
        <f>'data '!K2557</f>
        <v>484.4666522</v>
      </c>
      <c r="C2556" s="83">
        <f t="shared" si="1"/>
        <v>484.4666522</v>
      </c>
      <c r="D2556" s="83">
        <f>'data '!P2557</f>
        <v>0</v>
      </c>
      <c r="E2556" s="83">
        <f t="shared" si="3"/>
        <v>0</v>
      </c>
      <c r="F2556" s="83">
        <f>'data '!U2557</f>
        <v>0</v>
      </c>
      <c r="G2556" s="83">
        <f t="shared" si="2"/>
        <v>0</v>
      </c>
    </row>
    <row r="2557" ht="12.75" customHeight="1">
      <c r="A2557" s="78">
        <f>'data '!A2558</f>
        <v>41864</v>
      </c>
      <c r="B2557" s="83">
        <f>'data '!K2558</f>
        <v>484.4666522</v>
      </c>
      <c r="C2557" s="83">
        <f t="shared" si="1"/>
        <v>484.4666522</v>
      </c>
      <c r="D2557" s="83">
        <f>'data '!P2558</f>
        <v>0</v>
      </c>
      <c r="E2557" s="83">
        <f t="shared" si="3"/>
        <v>0</v>
      </c>
      <c r="F2557" s="83">
        <f>'data '!U2558</f>
        <v>0</v>
      </c>
      <c r="G2557" s="83">
        <f t="shared" si="2"/>
        <v>0</v>
      </c>
    </row>
    <row r="2558" ht="12.75" customHeight="1">
      <c r="A2558" s="78">
        <f>'data '!A2559</f>
        <v>41865</v>
      </c>
      <c r="B2558" s="83">
        <f>'data '!K2559</f>
        <v>484.4666522</v>
      </c>
      <c r="C2558" s="83">
        <f t="shared" si="1"/>
        <v>484.4666522</v>
      </c>
      <c r="D2558" s="83">
        <f>'data '!P2559</f>
        <v>0</v>
      </c>
      <c r="E2558" s="83">
        <f t="shared" si="3"/>
        <v>0</v>
      </c>
      <c r="F2558" s="83">
        <f>'data '!U2559</f>
        <v>0</v>
      </c>
      <c r="G2558" s="83">
        <f t="shared" si="2"/>
        <v>0</v>
      </c>
    </row>
    <row r="2559" ht="12.75" customHeight="1">
      <c r="A2559" s="78">
        <f>'data '!A2560</f>
        <v>41869</v>
      </c>
      <c r="B2559" s="83">
        <f>'data '!K2560</f>
        <v>484.4666522</v>
      </c>
      <c r="C2559" s="83">
        <f t="shared" si="1"/>
        <v>484.4666522</v>
      </c>
      <c r="D2559" s="83">
        <f>'data '!P2560</f>
        <v>2301.341589</v>
      </c>
      <c r="E2559" s="83">
        <f t="shared" si="3"/>
        <v>2301.341589</v>
      </c>
      <c r="F2559" s="83">
        <f>'data '!U2560</f>
        <v>0</v>
      </c>
      <c r="G2559" s="83">
        <f t="shared" si="2"/>
        <v>0</v>
      </c>
    </row>
    <row r="2560" ht="12.75" customHeight="1">
      <c r="A2560" s="78">
        <f>'data '!A2561</f>
        <v>41870</v>
      </c>
      <c r="B2560" s="83">
        <f>'data '!K2561</f>
        <v>484.4666522</v>
      </c>
      <c r="C2560" s="83">
        <f t="shared" si="1"/>
        <v>484.4666522</v>
      </c>
      <c r="D2560" s="83">
        <f>'data '!P2561</f>
        <v>0</v>
      </c>
      <c r="E2560" s="83">
        <f t="shared" si="3"/>
        <v>0</v>
      </c>
      <c r="F2560" s="83">
        <f>'data '!U2561</f>
        <v>0</v>
      </c>
      <c r="G2560" s="83">
        <f t="shared" si="2"/>
        <v>0</v>
      </c>
    </row>
    <row r="2561" ht="12.75" customHeight="1">
      <c r="A2561" s="78">
        <f>'data '!A2562</f>
        <v>41871</v>
      </c>
      <c r="B2561" s="83">
        <f>'data '!K2562</f>
        <v>484.4666522</v>
      </c>
      <c r="C2561" s="83">
        <f t="shared" si="1"/>
        <v>484.4666522</v>
      </c>
      <c r="D2561" s="83">
        <f>'data '!P2562</f>
        <v>0</v>
      </c>
      <c r="E2561" s="83">
        <f t="shared" si="3"/>
        <v>0</v>
      </c>
      <c r="F2561" s="83">
        <f>'data '!U2562</f>
        <v>0</v>
      </c>
      <c r="G2561" s="83">
        <f t="shared" si="2"/>
        <v>0</v>
      </c>
    </row>
    <row r="2562" ht="12.75" customHeight="1">
      <c r="A2562" s="78">
        <f>'data '!A2563</f>
        <v>41872</v>
      </c>
      <c r="B2562" s="83">
        <f>'data '!K2563</f>
        <v>484.4666522</v>
      </c>
      <c r="C2562" s="83">
        <f t="shared" si="1"/>
        <v>484.4666522</v>
      </c>
      <c r="D2562" s="83">
        <f>'data '!P2563</f>
        <v>0</v>
      </c>
      <c r="E2562" s="83">
        <f t="shared" si="3"/>
        <v>0</v>
      </c>
      <c r="F2562" s="83">
        <f>'data '!U2563</f>
        <v>0</v>
      </c>
      <c r="G2562" s="83">
        <f t="shared" si="2"/>
        <v>0</v>
      </c>
    </row>
    <row r="2563" ht="12.75" customHeight="1">
      <c r="A2563" s="78">
        <f>'data '!A2564</f>
        <v>41873</v>
      </c>
      <c r="B2563" s="83">
        <f>'data '!K2564</f>
        <v>484.4666522</v>
      </c>
      <c r="C2563" s="83">
        <f t="shared" si="1"/>
        <v>484.4666522</v>
      </c>
      <c r="D2563" s="83">
        <f>'data '!P2564</f>
        <v>0</v>
      </c>
      <c r="E2563" s="83">
        <f t="shared" si="3"/>
        <v>0</v>
      </c>
      <c r="F2563" s="83">
        <f>'data '!U2564</f>
        <v>0</v>
      </c>
      <c r="G2563" s="83">
        <f t="shared" si="2"/>
        <v>0</v>
      </c>
    </row>
    <row r="2564" ht="12.75" customHeight="1">
      <c r="A2564" s="78">
        <f>'data '!A2565</f>
        <v>41876</v>
      </c>
      <c r="B2564" s="83">
        <f>'data '!K2565</f>
        <v>484.4666522</v>
      </c>
      <c r="C2564" s="83">
        <f t="shared" si="1"/>
        <v>484.4666522</v>
      </c>
      <c r="D2564" s="83">
        <f>'data '!P2565</f>
        <v>2301.341589</v>
      </c>
      <c r="E2564" s="83">
        <f t="shared" si="3"/>
        <v>2301.341589</v>
      </c>
      <c r="F2564" s="83">
        <f>'data '!U2565</f>
        <v>0</v>
      </c>
      <c r="G2564" s="83">
        <f t="shared" si="2"/>
        <v>0</v>
      </c>
    </row>
    <row r="2565" ht="12.75" customHeight="1">
      <c r="A2565" s="78">
        <f>'data '!A2566</f>
        <v>41877</v>
      </c>
      <c r="B2565" s="83">
        <f>'data '!K2566</f>
        <v>484.4666522</v>
      </c>
      <c r="C2565" s="83">
        <f t="shared" si="1"/>
        <v>484.4666522</v>
      </c>
      <c r="D2565" s="83">
        <f>'data '!P2566</f>
        <v>0</v>
      </c>
      <c r="E2565" s="83">
        <f t="shared" si="3"/>
        <v>0</v>
      </c>
      <c r="F2565" s="83">
        <f>'data '!U2566</f>
        <v>0</v>
      </c>
      <c r="G2565" s="83">
        <f t="shared" si="2"/>
        <v>0</v>
      </c>
    </row>
    <row r="2566" ht="12.75" customHeight="1">
      <c r="A2566" s="78">
        <f>'data '!A2567</f>
        <v>41878</v>
      </c>
      <c r="B2566" s="83">
        <f>'data '!K2567</f>
        <v>484.4666522</v>
      </c>
      <c r="C2566" s="83">
        <f t="shared" si="1"/>
        <v>484.4666522</v>
      </c>
      <c r="D2566" s="83">
        <f>'data '!P2567</f>
        <v>0</v>
      </c>
      <c r="E2566" s="83">
        <f t="shared" si="3"/>
        <v>0</v>
      </c>
      <c r="F2566" s="83">
        <f>'data '!U2567</f>
        <v>0</v>
      </c>
      <c r="G2566" s="83">
        <f t="shared" si="2"/>
        <v>0</v>
      </c>
    </row>
    <row r="2567" ht="12.75" customHeight="1">
      <c r="A2567" s="78">
        <f>'data '!A2568</f>
        <v>41879</v>
      </c>
      <c r="B2567" s="83">
        <f>'data '!K2568</f>
        <v>484.4666522</v>
      </c>
      <c r="C2567" s="83">
        <f t="shared" si="1"/>
        <v>484.4666522</v>
      </c>
      <c r="D2567" s="83">
        <f>'data '!P2568</f>
        <v>0</v>
      </c>
      <c r="E2567" s="83">
        <f t="shared" si="3"/>
        <v>0</v>
      </c>
      <c r="F2567" s="83">
        <f>'data '!U2568</f>
        <v>0</v>
      </c>
      <c r="G2567" s="83">
        <f t="shared" si="2"/>
        <v>0</v>
      </c>
    </row>
    <row r="2568" ht="12.75" customHeight="1">
      <c r="A2568" s="78">
        <f>'data '!A2569</f>
        <v>41883</v>
      </c>
      <c r="B2568" s="83">
        <f>'data '!K2569</f>
        <v>484.4666522</v>
      </c>
      <c r="C2568" s="83">
        <f t="shared" si="1"/>
        <v>484.4666522</v>
      </c>
      <c r="D2568" s="83">
        <f>'data '!P2569</f>
        <v>2301.341589</v>
      </c>
      <c r="E2568" s="83">
        <f t="shared" si="3"/>
        <v>2301.341589</v>
      </c>
      <c r="F2568" s="83">
        <f>'data '!U2569</f>
        <v>10000</v>
      </c>
      <c r="G2568" s="83">
        <f t="shared" si="2"/>
        <v>10000</v>
      </c>
    </row>
    <row r="2569" ht="12.75" customHeight="1">
      <c r="A2569" s="78">
        <f>'data '!A2570</f>
        <v>41884</v>
      </c>
      <c r="B2569" s="83">
        <f>'data '!K2570</f>
        <v>484.4666522</v>
      </c>
      <c r="C2569" s="83">
        <f t="shared" si="1"/>
        <v>484.4666522</v>
      </c>
      <c r="D2569" s="83">
        <f>'data '!P2570</f>
        <v>0</v>
      </c>
      <c r="E2569" s="83">
        <f t="shared" si="3"/>
        <v>0</v>
      </c>
      <c r="F2569" s="83">
        <f>'data '!U2570</f>
        <v>0</v>
      </c>
      <c r="G2569" s="83">
        <f t="shared" si="2"/>
        <v>0</v>
      </c>
    </row>
    <row r="2570" ht="12.75" customHeight="1">
      <c r="A2570" s="78">
        <f>'data '!A2571</f>
        <v>41885</v>
      </c>
      <c r="B2570" s="83">
        <f>'data '!K2571</f>
        <v>484.4666522</v>
      </c>
      <c r="C2570" s="83">
        <f t="shared" si="1"/>
        <v>484.4666522</v>
      </c>
      <c r="D2570" s="83">
        <f>'data '!P2571</f>
        <v>0</v>
      </c>
      <c r="E2570" s="83">
        <f t="shared" si="3"/>
        <v>0</v>
      </c>
      <c r="F2570" s="83">
        <f>'data '!U2571</f>
        <v>0</v>
      </c>
      <c r="G2570" s="83">
        <f t="shared" si="2"/>
        <v>0</v>
      </c>
    </row>
    <row r="2571" ht="12.75" customHeight="1">
      <c r="A2571" s="78">
        <f>'data '!A2572</f>
        <v>41886</v>
      </c>
      <c r="B2571" s="83">
        <f>'data '!K2572</f>
        <v>484.4666522</v>
      </c>
      <c r="C2571" s="83">
        <f t="shared" si="1"/>
        <v>484.4666522</v>
      </c>
      <c r="D2571" s="83">
        <f>'data '!P2572</f>
        <v>0</v>
      </c>
      <c r="E2571" s="83">
        <f t="shared" si="3"/>
        <v>0</v>
      </c>
      <c r="F2571" s="83">
        <f>'data '!U2572</f>
        <v>0</v>
      </c>
      <c r="G2571" s="83">
        <f t="shared" si="2"/>
        <v>0</v>
      </c>
    </row>
    <row r="2572" ht="12.75" customHeight="1">
      <c r="A2572" s="78">
        <f>'data '!A2573</f>
        <v>41887</v>
      </c>
      <c r="B2572" s="83">
        <f>'data '!K2573</f>
        <v>484.4666522</v>
      </c>
      <c r="C2572" s="83">
        <f t="shared" si="1"/>
        <v>484.4666522</v>
      </c>
      <c r="D2572" s="83">
        <f>'data '!P2573</f>
        <v>0</v>
      </c>
      <c r="E2572" s="83">
        <f t="shared" si="3"/>
        <v>0</v>
      </c>
      <c r="F2572" s="83">
        <f>'data '!U2573</f>
        <v>0</v>
      </c>
      <c r="G2572" s="83">
        <f t="shared" si="2"/>
        <v>0</v>
      </c>
    </row>
    <row r="2573" ht="12.75" customHeight="1">
      <c r="A2573" s="78">
        <f>'data '!A2574</f>
        <v>41890</v>
      </c>
      <c r="B2573" s="83">
        <f>'data '!K2574</f>
        <v>484.4666522</v>
      </c>
      <c r="C2573" s="83">
        <f t="shared" si="1"/>
        <v>484.4666522</v>
      </c>
      <c r="D2573" s="83">
        <f>'data '!P2574</f>
        <v>2301.341589</v>
      </c>
      <c r="E2573" s="83">
        <f t="shared" si="3"/>
        <v>2301.341589</v>
      </c>
      <c r="F2573" s="83">
        <f>'data '!U2574</f>
        <v>0</v>
      </c>
      <c r="G2573" s="83">
        <f t="shared" si="2"/>
        <v>0</v>
      </c>
    </row>
    <row r="2574" ht="12.75" customHeight="1">
      <c r="A2574" s="78">
        <f>'data '!A2575</f>
        <v>41891</v>
      </c>
      <c r="B2574" s="83">
        <f>'data '!K2575</f>
        <v>484.4666522</v>
      </c>
      <c r="C2574" s="83">
        <f t="shared" si="1"/>
        <v>484.4666522</v>
      </c>
      <c r="D2574" s="83">
        <f>'data '!P2575</f>
        <v>0</v>
      </c>
      <c r="E2574" s="83">
        <f t="shared" si="3"/>
        <v>0</v>
      </c>
      <c r="F2574" s="83">
        <f>'data '!U2575</f>
        <v>0</v>
      </c>
      <c r="G2574" s="83">
        <f t="shared" si="2"/>
        <v>0</v>
      </c>
    </row>
    <row r="2575" ht="12.75" customHeight="1">
      <c r="A2575" s="78">
        <f>'data '!A2576</f>
        <v>41892</v>
      </c>
      <c r="B2575" s="83">
        <f>'data '!K2576</f>
        <v>484.4666522</v>
      </c>
      <c r="C2575" s="83">
        <f t="shared" si="1"/>
        <v>484.4666522</v>
      </c>
      <c r="D2575" s="83">
        <f>'data '!P2576</f>
        <v>0</v>
      </c>
      <c r="E2575" s="83">
        <f t="shared" si="3"/>
        <v>0</v>
      </c>
      <c r="F2575" s="83">
        <f>'data '!U2576</f>
        <v>0</v>
      </c>
      <c r="G2575" s="83">
        <f t="shared" si="2"/>
        <v>0</v>
      </c>
    </row>
    <row r="2576" ht="12.75" customHeight="1">
      <c r="A2576" s="78">
        <f>'data '!A2577</f>
        <v>41893</v>
      </c>
      <c r="B2576" s="83">
        <f>'data '!K2577</f>
        <v>484.4666522</v>
      </c>
      <c r="C2576" s="83">
        <f t="shared" si="1"/>
        <v>484.4666522</v>
      </c>
      <c r="D2576" s="83">
        <f>'data '!P2577</f>
        <v>0</v>
      </c>
      <c r="E2576" s="83">
        <f t="shared" si="3"/>
        <v>0</v>
      </c>
      <c r="F2576" s="83">
        <f>'data '!U2577</f>
        <v>0</v>
      </c>
      <c r="G2576" s="83">
        <f t="shared" si="2"/>
        <v>0</v>
      </c>
    </row>
    <row r="2577" ht="12.75" customHeight="1">
      <c r="A2577" s="78">
        <f>'data '!A2578</f>
        <v>41894</v>
      </c>
      <c r="B2577" s="83">
        <f>'data '!K2578</f>
        <v>484.4666522</v>
      </c>
      <c r="C2577" s="83">
        <f t="shared" si="1"/>
        <v>484.4666522</v>
      </c>
      <c r="D2577" s="83">
        <f>'data '!P2578</f>
        <v>0</v>
      </c>
      <c r="E2577" s="83">
        <f t="shared" si="3"/>
        <v>0</v>
      </c>
      <c r="F2577" s="83">
        <f>'data '!U2578</f>
        <v>0</v>
      </c>
      <c r="G2577" s="83">
        <f t="shared" si="2"/>
        <v>0</v>
      </c>
    </row>
    <row r="2578" ht="12.75" customHeight="1">
      <c r="A2578" s="78">
        <f>'data '!A2579</f>
        <v>41897</v>
      </c>
      <c r="B2578" s="83">
        <f>'data '!K2579</f>
        <v>484.4666522</v>
      </c>
      <c r="C2578" s="83">
        <f t="shared" si="1"/>
        <v>484.4666522</v>
      </c>
      <c r="D2578" s="83">
        <f>'data '!P2579</f>
        <v>2301.341589</v>
      </c>
      <c r="E2578" s="83">
        <f t="shared" si="3"/>
        <v>2301.341589</v>
      </c>
      <c r="F2578" s="83">
        <f>'data '!U2579</f>
        <v>0</v>
      </c>
      <c r="G2578" s="83">
        <f t="shared" si="2"/>
        <v>0</v>
      </c>
    </row>
    <row r="2579" ht="12.75" customHeight="1">
      <c r="A2579" s="78">
        <f>'data '!A2580</f>
        <v>41898</v>
      </c>
      <c r="B2579" s="83">
        <f>'data '!K2580</f>
        <v>484.4666522</v>
      </c>
      <c r="C2579" s="83">
        <f t="shared" si="1"/>
        <v>484.4666522</v>
      </c>
      <c r="D2579" s="83">
        <f>'data '!P2580</f>
        <v>0</v>
      </c>
      <c r="E2579" s="83">
        <f t="shared" si="3"/>
        <v>0</v>
      </c>
      <c r="F2579" s="83">
        <f>'data '!U2580</f>
        <v>0</v>
      </c>
      <c r="G2579" s="83">
        <f t="shared" si="2"/>
        <v>0</v>
      </c>
    </row>
    <row r="2580" ht="12.75" customHeight="1">
      <c r="A2580" s="78">
        <f>'data '!A2581</f>
        <v>41899</v>
      </c>
      <c r="B2580" s="83">
        <f>'data '!K2581</f>
        <v>484.4666522</v>
      </c>
      <c r="C2580" s="83">
        <f t="shared" si="1"/>
        <v>484.4666522</v>
      </c>
      <c r="D2580" s="83">
        <f>'data '!P2581</f>
        <v>0</v>
      </c>
      <c r="E2580" s="83">
        <f t="shared" si="3"/>
        <v>0</v>
      </c>
      <c r="F2580" s="83">
        <f>'data '!U2581</f>
        <v>0</v>
      </c>
      <c r="G2580" s="83">
        <f t="shared" si="2"/>
        <v>0</v>
      </c>
    </row>
    <row r="2581" ht="12.75" customHeight="1">
      <c r="A2581" s="78">
        <f>'data '!A2582</f>
        <v>41900</v>
      </c>
      <c r="B2581" s="83">
        <f>'data '!K2582</f>
        <v>484.4666522</v>
      </c>
      <c r="C2581" s="83">
        <f t="shared" si="1"/>
        <v>484.4666522</v>
      </c>
      <c r="D2581" s="83">
        <f>'data '!P2582</f>
        <v>0</v>
      </c>
      <c r="E2581" s="83">
        <f t="shared" si="3"/>
        <v>0</v>
      </c>
      <c r="F2581" s="83">
        <f>'data '!U2582</f>
        <v>0</v>
      </c>
      <c r="G2581" s="83">
        <f t="shared" si="2"/>
        <v>0</v>
      </c>
    </row>
    <row r="2582" ht="12.75" customHeight="1">
      <c r="A2582" s="78">
        <f>'data '!A2583</f>
        <v>41901</v>
      </c>
      <c r="B2582" s="83">
        <f>'data '!K2583</f>
        <v>484.4666522</v>
      </c>
      <c r="C2582" s="83">
        <f t="shared" si="1"/>
        <v>484.4666522</v>
      </c>
      <c r="D2582" s="83">
        <f>'data '!P2583</f>
        <v>0</v>
      </c>
      <c r="E2582" s="83">
        <f t="shared" si="3"/>
        <v>0</v>
      </c>
      <c r="F2582" s="83">
        <f>'data '!U2583</f>
        <v>0</v>
      </c>
      <c r="G2582" s="83">
        <f t="shared" si="2"/>
        <v>0</v>
      </c>
    </row>
    <row r="2583" ht="12.75" customHeight="1">
      <c r="A2583" s="78">
        <f>'data '!A2584</f>
        <v>41904</v>
      </c>
      <c r="B2583" s="83">
        <f>'data '!K2584</f>
        <v>484.4666522</v>
      </c>
      <c r="C2583" s="83">
        <f t="shared" si="1"/>
        <v>484.4666522</v>
      </c>
      <c r="D2583" s="83">
        <f>'data '!P2584</f>
        <v>2301.341589</v>
      </c>
      <c r="E2583" s="83">
        <f t="shared" si="3"/>
        <v>2301.341589</v>
      </c>
      <c r="F2583" s="83">
        <f>'data '!U2584</f>
        <v>0</v>
      </c>
      <c r="G2583" s="83">
        <f t="shared" si="2"/>
        <v>0</v>
      </c>
    </row>
    <row r="2584" ht="12.75" customHeight="1">
      <c r="A2584" s="78">
        <f>'data '!A2585</f>
        <v>41905</v>
      </c>
      <c r="B2584" s="83">
        <f>'data '!K2585</f>
        <v>484.4666522</v>
      </c>
      <c r="C2584" s="83">
        <f t="shared" si="1"/>
        <v>484.4666522</v>
      </c>
      <c r="D2584" s="83">
        <f>'data '!P2585</f>
        <v>0</v>
      </c>
      <c r="E2584" s="83">
        <f t="shared" si="3"/>
        <v>0</v>
      </c>
      <c r="F2584" s="83">
        <f>'data '!U2585</f>
        <v>0</v>
      </c>
      <c r="G2584" s="83">
        <f t="shared" si="2"/>
        <v>0</v>
      </c>
    </row>
    <row r="2585" ht="12.75" customHeight="1">
      <c r="A2585" s="78">
        <f>'data '!A2586</f>
        <v>41906</v>
      </c>
      <c r="B2585" s="83">
        <f>'data '!K2586</f>
        <v>484.4666522</v>
      </c>
      <c r="C2585" s="83">
        <f t="shared" si="1"/>
        <v>484.4666522</v>
      </c>
      <c r="D2585" s="83">
        <f>'data '!P2586</f>
        <v>0</v>
      </c>
      <c r="E2585" s="83">
        <f t="shared" si="3"/>
        <v>0</v>
      </c>
      <c r="F2585" s="83">
        <f>'data '!U2586</f>
        <v>0</v>
      </c>
      <c r="G2585" s="83">
        <f t="shared" si="2"/>
        <v>0</v>
      </c>
    </row>
    <row r="2586" ht="12.75" customHeight="1">
      <c r="A2586" s="78">
        <f>'data '!A2587</f>
        <v>41907</v>
      </c>
      <c r="B2586" s="83">
        <f>'data '!K2587</f>
        <v>484.4666522</v>
      </c>
      <c r="C2586" s="83">
        <f t="shared" si="1"/>
        <v>484.4666522</v>
      </c>
      <c r="D2586" s="83">
        <f>'data '!P2587</f>
        <v>0</v>
      </c>
      <c r="E2586" s="83">
        <f t="shared" si="3"/>
        <v>0</v>
      </c>
      <c r="F2586" s="83">
        <f>'data '!U2587</f>
        <v>0</v>
      </c>
      <c r="G2586" s="83">
        <f t="shared" si="2"/>
        <v>0</v>
      </c>
    </row>
    <row r="2587" ht="12.75" customHeight="1">
      <c r="A2587" s="78">
        <f>'data '!A2588</f>
        <v>41908</v>
      </c>
      <c r="B2587" s="83">
        <f>'data '!K2588</f>
        <v>484.4666522</v>
      </c>
      <c r="C2587" s="83">
        <f t="shared" si="1"/>
        <v>484.4666522</v>
      </c>
      <c r="D2587" s="83">
        <f>'data '!P2588</f>
        <v>0</v>
      </c>
      <c r="E2587" s="83">
        <f t="shared" si="3"/>
        <v>0</v>
      </c>
      <c r="F2587" s="83">
        <f>'data '!U2588</f>
        <v>0</v>
      </c>
      <c r="G2587" s="83">
        <f t="shared" si="2"/>
        <v>0</v>
      </c>
    </row>
    <row r="2588" ht="12.75" customHeight="1">
      <c r="A2588" s="78">
        <f>'data '!A2589</f>
        <v>41911</v>
      </c>
      <c r="B2588" s="83">
        <f>'data '!K2589</f>
        <v>484.4666522</v>
      </c>
      <c r="C2588" s="83">
        <f t="shared" si="1"/>
        <v>484.4666522</v>
      </c>
      <c r="D2588" s="83">
        <f>'data '!P2589</f>
        <v>2301.341589</v>
      </c>
      <c r="E2588" s="83">
        <f t="shared" si="3"/>
        <v>2301.341589</v>
      </c>
      <c r="F2588" s="83">
        <f>'data '!U2589</f>
        <v>0</v>
      </c>
      <c r="G2588" s="83">
        <f t="shared" si="2"/>
        <v>0</v>
      </c>
    </row>
    <row r="2589" ht="12.75" customHeight="1">
      <c r="A2589" s="78">
        <f>'data '!A2590</f>
        <v>41912</v>
      </c>
      <c r="B2589" s="83">
        <f>'data '!K2590</f>
        <v>484.4666522</v>
      </c>
      <c r="C2589" s="83">
        <f t="shared" si="1"/>
        <v>484.4666522</v>
      </c>
      <c r="D2589" s="83">
        <f>'data '!P2590</f>
        <v>0</v>
      </c>
      <c r="E2589" s="83">
        <f t="shared" si="3"/>
        <v>0</v>
      </c>
      <c r="F2589" s="83">
        <f>'data '!U2590</f>
        <v>0</v>
      </c>
      <c r="G2589" s="83">
        <f t="shared" si="2"/>
        <v>0</v>
      </c>
    </row>
    <row r="2590" ht="12.75" customHeight="1">
      <c r="A2590" s="78">
        <f>'data '!A2591</f>
        <v>41913</v>
      </c>
      <c r="B2590" s="83">
        <f>'data '!K2591</f>
        <v>484.4666522</v>
      </c>
      <c r="C2590" s="83">
        <f t="shared" si="1"/>
        <v>484.4666522</v>
      </c>
      <c r="D2590" s="83">
        <f>'data '!P2591</f>
        <v>0</v>
      </c>
      <c r="E2590" s="83">
        <f t="shared" si="3"/>
        <v>0</v>
      </c>
      <c r="F2590" s="83">
        <f>'data '!U2591</f>
        <v>10000</v>
      </c>
      <c r="G2590" s="83">
        <f t="shared" si="2"/>
        <v>10000</v>
      </c>
    </row>
    <row r="2591" ht="12.75" customHeight="1">
      <c r="A2591" s="78">
        <f>'data '!A2592</f>
        <v>41919</v>
      </c>
      <c r="B2591" s="83">
        <f>'data '!K2592</f>
        <v>484.4666522</v>
      </c>
      <c r="C2591" s="83">
        <f t="shared" si="1"/>
        <v>484.4666522</v>
      </c>
      <c r="D2591" s="83">
        <f>'data '!P2592</f>
        <v>2301.341589</v>
      </c>
      <c r="E2591" s="83">
        <f t="shared" si="3"/>
        <v>2301.341589</v>
      </c>
      <c r="F2591" s="83">
        <f>'data '!U2592</f>
        <v>0</v>
      </c>
      <c r="G2591" s="83">
        <f t="shared" si="2"/>
        <v>0</v>
      </c>
    </row>
    <row r="2592" ht="12.75" customHeight="1">
      <c r="A2592" s="78">
        <f>'data '!A2593</f>
        <v>41920</v>
      </c>
      <c r="B2592" s="83">
        <f>'data '!K2593</f>
        <v>484.4666522</v>
      </c>
      <c r="C2592" s="83">
        <f t="shared" si="1"/>
        <v>484.4666522</v>
      </c>
      <c r="D2592" s="83">
        <f>'data '!P2593</f>
        <v>0</v>
      </c>
      <c r="E2592" s="83">
        <f t="shared" si="3"/>
        <v>0</v>
      </c>
      <c r="F2592" s="83">
        <f>'data '!U2593</f>
        <v>0</v>
      </c>
      <c r="G2592" s="83">
        <f t="shared" si="2"/>
        <v>0</v>
      </c>
    </row>
    <row r="2593" ht="12.75" customHeight="1">
      <c r="A2593" s="78">
        <f>'data '!A2594</f>
        <v>41921</v>
      </c>
      <c r="B2593" s="83">
        <f>'data '!K2594</f>
        <v>484.4666522</v>
      </c>
      <c r="C2593" s="83">
        <f t="shared" si="1"/>
        <v>484.4666522</v>
      </c>
      <c r="D2593" s="83">
        <f>'data '!P2594</f>
        <v>0</v>
      </c>
      <c r="E2593" s="83">
        <f t="shared" si="3"/>
        <v>0</v>
      </c>
      <c r="F2593" s="83">
        <f>'data '!U2594</f>
        <v>0</v>
      </c>
      <c r="G2593" s="83">
        <f t="shared" si="2"/>
        <v>0</v>
      </c>
    </row>
    <row r="2594" ht="12.75" customHeight="1">
      <c r="A2594" s="78">
        <f>'data '!A2595</f>
        <v>41922</v>
      </c>
      <c r="B2594" s="83">
        <f>'data '!K2595</f>
        <v>484.4666522</v>
      </c>
      <c r="C2594" s="83">
        <f t="shared" si="1"/>
        <v>484.4666522</v>
      </c>
      <c r="D2594" s="83">
        <f>'data '!P2595</f>
        <v>0</v>
      </c>
      <c r="E2594" s="83">
        <f t="shared" si="3"/>
        <v>0</v>
      </c>
      <c r="F2594" s="83">
        <f>'data '!U2595</f>
        <v>0</v>
      </c>
      <c r="G2594" s="83">
        <f t="shared" si="2"/>
        <v>0</v>
      </c>
    </row>
    <row r="2595" ht="12.75" customHeight="1">
      <c r="A2595" s="78">
        <f>'data '!A2596</f>
        <v>41925</v>
      </c>
      <c r="B2595" s="83">
        <f>'data '!K2596</f>
        <v>484.4666522</v>
      </c>
      <c r="C2595" s="83">
        <f t="shared" si="1"/>
        <v>484.4666522</v>
      </c>
      <c r="D2595" s="83">
        <f>'data '!P2596</f>
        <v>2301.341589</v>
      </c>
      <c r="E2595" s="83">
        <f t="shared" si="3"/>
        <v>2301.341589</v>
      </c>
      <c r="F2595" s="83">
        <f>'data '!U2596</f>
        <v>0</v>
      </c>
      <c r="G2595" s="83">
        <f t="shared" si="2"/>
        <v>0</v>
      </c>
    </row>
    <row r="2596" ht="12.75" customHeight="1">
      <c r="A2596" s="78">
        <f>'data '!A2597</f>
        <v>41926</v>
      </c>
      <c r="B2596" s="83">
        <f>'data '!K2597</f>
        <v>484.4666522</v>
      </c>
      <c r="C2596" s="83">
        <f t="shared" si="1"/>
        <v>484.4666522</v>
      </c>
      <c r="D2596" s="83">
        <f>'data '!P2597</f>
        <v>0</v>
      </c>
      <c r="E2596" s="83">
        <f t="shared" si="3"/>
        <v>0</v>
      </c>
      <c r="F2596" s="83">
        <f>'data '!U2597</f>
        <v>0</v>
      </c>
      <c r="G2596" s="83">
        <f t="shared" si="2"/>
        <v>0</v>
      </c>
    </row>
    <row r="2597" ht="12.75" customHeight="1">
      <c r="A2597" s="78">
        <f>'data '!A2598</f>
        <v>41928</v>
      </c>
      <c r="B2597" s="83">
        <f>'data '!K2598</f>
        <v>484.4666522</v>
      </c>
      <c r="C2597" s="83">
        <f t="shared" si="1"/>
        <v>484.4666522</v>
      </c>
      <c r="D2597" s="83">
        <f>'data '!P2598</f>
        <v>0</v>
      </c>
      <c r="E2597" s="83">
        <f t="shared" si="3"/>
        <v>0</v>
      </c>
      <c r="F2597" s="83">
        <f>'data '!U2598</f>
        <v>0</v>
      </c>
      <c r="G2597" s="83">
        <f t="shared" si="2"/>
        <v>0</v>
      </c>
    </row>
    <row r="2598" ht="12.75" customHeight="1">
      <c r="A2598" s="78">
        <f>'data '!A2599</f>
        <v>41929</v>
      </c>
      <c r="B2598" s="83">
        <f>'data '!K2599</f>
        <v>484.4666522</v>
      </c>
      <c r="C2598" s="83">
        <f t="shared" si="1"/>
        <v>484.4666522</v>
      </c>
      <c r="D2598" s="83">
        <f>'data '!P2599</f>
        <v>0</v>
      </c>
      <c r="E2598" s="83">
        <f t="shared" si="3"/>
        <v>0</v>
      </c>
      <c r="F2598" s="83">
        <f>'data '!U2599</f>
        <v>0</v>
      </c>
      <c r="G2598" s="83">
        <f t="shared" si="2"/>
        <v>0</v>
      </c>
    </row>
    <row r="2599" ht="12.75" customHeight="1">
      <c r="A2599" s="78">
        <f>'data '!A2600</f>
        <v>41932</v>
      </c>
      <c r="B2599" s="83">
        <f>'data '!K2600</f>
        <v>484.4666522</v>
      </c>
      <c r="C2599" s="83">
        <f t="shared" si="1"/>
        <v>484.4666522</v>
      </c>
      <c r="D2599" s="83">
        <f>'data '!P2600</f>
        <v>2301.341589</v>
      </c>
      <c r="E2599" s="83">
        <f t="shared" si="3"/>
        <v>2301.341589</v>
      </c>
      <c r="F2599" s="83">
        <f>'data '!U2600</f>
        <v>0</v>
      </c>
      <c r="G2599" s="83">
        <f t="shared" si="2"/>
        <v>0</v>
      </c>
    </row>
    <row r="2600" ht="12.75" customHeight="1">
      <c r="A2600" s="78">
        <f>'data '!A2601</f>
        <v>41933</v>
      </c>
      <c r="B2600" s="83">
        <f>'data '!K2601</f>
        <v>484.4666522</v>
      </c>
      <c r="C2600" s="83">
        <f t="shared" si="1"/>
        <v>484.4666522</v>
      </c>
      <c r="D2600" s="83">
        <f>'data '!P2601</f>
        <v>0</v>
      </c>
      <c r="E2600" s="83">
        <f t="shared" si="3"/>
        <v>0</v>
      </c>
      <c r="F2600" s="83">
        <f>'data '!U2601</f>
        <v>0</v>
      </c>
      <c r="G2600" s="83">
        <f t="shared" si="2"/>
        <v>0</v>
      </c>
    </row>
    <row r="2601" ht="12.75" customHeight="1">
      <c r="A2601" s="78">
        <f>'data '!A2602</f>
        <v>41934</v>
      </c>
      <c r="B2601" s="83">
        <f>'data '!K2602</f>
        <v>484.4666522</v>
      </c>
      <c r="C2601" s="83">
        <f t="shared" si="1"/>
        <v>484.4666522</v>
      </c>
      <c r="D2601" s="83">
        <f>'data '!P2602</f>
        <v>0</v>
      </c>
      <c r="E2601" s="83">
        <f t="shared" si="3"/>
        <v>0</v>
      </c>
      <c r="F2601" s="83">
        <f>'data '!U2602</f>
        <v>0</v>
      </c>
      <c r="G2601" s="83">
        <f t="shared" si="2"/>
        <v>0</v>
      </c>
    </row>
    <row r="2602" ht="12.75" customHeight="1">
      <c r="A2602" s="78">
        <f>'data '!A2603</f>
        <v>41935</v>
      </c>
      <c r="B2602" s="83">
        <f>'data '!K2603</f>
        <v>484.4666522</v>
      </c>
      <c r="C2602" s="83">
        <f t="shared" si="1"/>
        <v>484.4666522</v>
      </c>
      <c r="D2602" s="83">
        <f>'data '!P2603</f>
        <v>0</v>
      </c>
      <c r="E2602" s="83">
        <f t="shared" si="3"/>
        <v>0</v>
      </c>
      <c r="F2602" s="83">
        <f>'data '!U2603</f>
        <v>0</v>
      </c>
      <c r="G2602" s="83">
        <f t="shared" si="2"/>
        <v>0</v>
      </c>
    </row>
    <row r="2603" ht="12.75" customHeight="1">
      <c r="A2603" s="78">
        <f>'data '!A2604</f>
        <v>41939</v>
      </c>
      <c r="B2603" s="83">
        <f>'data '!K2604</f>
        <v>484.4666522</v>
      </c>
      <c r="C2603" s="83">
        <f t="shared" si="1"/>
        <v>484.4666522</v>
      </c>
      <c r="D2603" s="83">
        <f>'data '!P2604</f>
        <v>2301.341589</v>
      </c>
      <c r="E2603" s="83">
        <f t="shared" si="3"/>
        <v>2301.341589</v>
      </c>
      <c r="F2603" s="83">
        <f>'data '!U2604</f>
        <v>0</v>
      </c>
      <c r="G2603" s="83">
        <f t="shared" si="2"/>
        <v>0</v>
      </c>
    </row>
    <row r="2604" ht="12.75" customHeight="1">
      <c r="A2604" s="78">
        <f>'data '!A2605</f>
        <v>41940</v>
      </c>
      <c r="B2604" s="83">
        <f>'data '!K2605</f>
        <v>484.4666522</v>
      </c>
      <c r="C2604" s="83">
        <f t="shared" si="1"/>
        <v>484.4666522</v>
      </c>
      <c r="D2604" s="83">
        <f>'data '!P2605</f>
        <v>0</v>
      </c>
      <c r="E2604" s="83">
        <f t="shared" si="3"/>
        <v>0</v>
      </c>
      <c r="F2604" s="83">
        <f>'data '!U2605</f>
        <v>0</v>
      </c>
      <c r="G2604" s="83">
        <f t="shared" si="2"/>
        <v>0</v>
      </c>
    </row>
    <row r="2605" ht="12.75" customHeight="1">
      <c r="A2605" s="78">
        <f>'data '!A2606</f>
        <v>41941</v>
      </c>
      <c r="B2605" s="83">
        <f>'data '!K2606</f>
        <v>484.4666522</v>
      </c>
      <c r="C2605" s="83">
        <f t="shared" si="1"/>
        <v>484.4666522</v>
      </c>
      <c r="D2605" s="83">
        <f>'data '!P2606</f>
        <v>0</v>
      </c>
      <c r="E2605" s="83">
        <f t="shared" si="3"/>
        <v>0</v>
      </c>
      <c r="F2605" s="83">
        <f>'data '!U2606</f>
        <v>0</v>
      </c>
      <c r="G2605" s="83">
        <f t="shared" si="2"/>
        <v>0</v>
      </c>
    </row>
    <row r="2606" ht="12.75" customHeight="1">
      <c r="A2606" s="78">
        <f>'data '!A2607</f>
        <v>41942</v>
      </c>
      <c r="B2606" s="83">
        <f>'data '!K2607</f>
        <v>484.4666522</v>
      </c>
      <c r="C2606" s="83">
        <f t="shared" si="1"/>
        <v>484.4666522</v>
      </c>
      <c r="D2606" s="83">
        <f>'data '!P2607</f>
        <v>0</v>
      </c>
      <c r="E2606" s="83">
        <f t="shared" si="3"/>
        <v>0</v>
      </c>
      <c r="F2606" s="83">
        <f>'data '!U2607</f>
        <v>0</v>
      </c>
      <c r="G2606" s="83">
        <f t="shared" si="2"/>
        <v>0</v>
      </c>
    </row>
    <row r="2607" ht="12.75" customHeight="1">
      <c r="A2607" s="78">
        <f>'data '!A2608</f>
        <v>41943</v>
      </c>
      <c r="B2607" s="83">
        <f>'data '!K2608</f>
        <v>484.4666522</v>
      </c>
      <c r="C2607" s="83">
        <f t="shared" si="1"/>
        <v>484.4666522</v>
      </c>
      <c r="D2607" s="83">
        <f>'data '!P2608</f>
        <v>0</v>
      </c>
      <c r="E2607" s="83">
        <f t="shared" si="3"/>
        <v>0</v>
      </c>
      <c r="F2607" s="83">
        <f>'data '!U2608</f>
        <v>0</v>
      </c>
      <c r="G2607" s="83">
        <f t="shared" si="2"/>
        <v>0</v>
      </c>
    </row>
    <row r="2608" ht="12.75" customHeight="1">
      <c r="A2608" s="78">
        <f>'data '!A2609</f>
        <v>41946</v>
      </c>
      <c r="B2608" s="83">
        <f>'data '!K2609</f>
        <v>484.4666522</v>
      </c>
      <c r="C2608" s="83">
        <f t="shared" si="1"/>
        <v>484.4666522</v>
      </c>
      <c r="D2608" s="83">
        <f>'data '!P2609</f>
        <v>2301.341589</v>
      </c>
      <c r="E2608" s="83">
        <f t="shared" si="3"/>
        <v>2301.341589</v>
      </c>
      <c r="F2608" s="83">
        <f>'data '!U2609</f>
        <v>10000</v>
      </c>
      <c r="G2608" s="83">
        <f t="shared" si="2"/>
        <v>10000</v>
      </c>
    </row>
    <row r="2609" ht="12.75" customHeight="1">
      <c r="A2609" s="78">
        <f>'data '!A2610</f>
        <v>41948</v>
      </c>
      <c r="B2609" s="83">
        <f>'data '!K2610</f>
        <v>484.4666522</v>
      </c>
      <c r="C2609" s="83">
        <f t="shared" si="1"/>
        <v>484.4666522</v>
      </c>
      <c r="D2609" s="83">
        <f>'data '!P2610</f>
        <v>0</v>
      </c>
      <c r="E2609" s="83">
        <f t="shared" si="3"/>
        <v>0</v>
      </c>
      <c r="F2609" s="83">
        <f>'data '!U2610</f>
        <v>0</v>
      </c>
      <c r="G2609" s="83">
        <f t="shared" si="2"/>
        <v>0</v>
      </c>
    </row>
    <row r="2610" ht="12.75" customHeight="1">
      <c r="A2610" s="78">
        <f>'data '!A2611</f>
        <v>41950</v>
      </c>
      <c r="B2610" s="83">
        <f>'data '!K2611</f>
        <v>484.4666522</v>
      </c>
      <c r="C2610" s="83">
        <f t="shared" si="1"/>
        <v>484.4666522</v>
      </c>
      <c r="D2610" s="83">
        <f>'data '!P2611</f>
        <v>0</v>
      </c>
      <c r="E2610" s="83">
        <f t="shared" si="3"/>
        <v>0</v>
      </c>
      <c r="F2610" s="83">
        <f>'data '!U2611</f>
        <v>0</v>
      </c>
      <c r="G2610" s="83">
        <f t="shared" si="2"/>
        <v>0</v>
      </c>
    </row>
    <row r="2611" ht="12.75" customHeight="1">
      <c r="A2611" s="78">
        <f>'data '!A2612</f>
        <v>41953</v>
      </c>
      <c r="B2611" s="83">
        <f>'data '!K2612</f>
        <v>484.4666522</v>
      </c>
      <c r="C2611" s="83">
        <f t="shared" si="1"/>
        <v>484.4666522</v>
      </c>
      <c r="D2611" s="83">
        <f>'data '!P2612</f>
        <v>2301.341589</v>
      </c>
      <c r="E2611" s="83">
        <f t="shared" si="3"/>
        <v>2301.341589</v>
      </c>
      <c r="F2611" s="83">
        <f>'data '!U2612</f>
        <v>0</v>
      </c>
      <c r="G2611" s="83">
        <f t="shared" si="2"/>
        <v>0</v>
      </c>
    </row>
    <row r="2612" ht="12.75" customHeight="1">
      <c r="A2612" s="78">
        <f>'data '!A2613</f>
        <v>41954</v>
      </c>
      <c r="B2612" s="83">
        <f>'data '!K2613</f>
        <v>484.4666522</v>
      </c>
      <c r="C2612" s="83">
        <f t="shared" si="1"/>
        <v>484.4666522</v>
      </c>
      <c r="D2612" s="83">
        <f>'data '!P2613</f>
        <v>0</v>
      </c>
      <c r="E2612" s="83">
        <f t="shared" si="3"/>
        <v>0</v>
      </c>
      <c r="F2612" s="83">
        <f>'data '!U2613</f>
        <v>0</v>
      </c>
      <c r="G2612" s="83">
        <f t="shared" si="2"/>
        <v>0</v>
      </c>
    </row>
    <row r="2613" ht="12.75" customHeight="1">
      <c r="A2613" s="78">
        <f>'data '!A2614</f>
        <v>41955</v>
      </c>
      <c r="B2613" s="83">
        <f>'data '!K2614</f>
        <v>484.4666522</v>
      </c>
      <c r="C2613" s="83">
        <f t="shared" si="1"/>
        <v>484.4666522</v>
      </c>
      <c r="D2613" s="83">
        <f>'data '!P2614</f>
        <v>0</v>
      </c>
      <c r="E2613" s="83">
        <f t="shared" si="3"/>
        <v>0</v>
      </c>
      <c r="F2613" s="83">
        <f>'data '!U2614</f>
        <v>0</v>
      </c>
      <c r="G2613" s="83">
        <f t="shared" si="2"/>
        <v>0</v>
      </c>
    </row>
    <row r="2614" ht="12.75" customHeight="1">
      <c r="A2614" s="78">
        <f>'data '!A2615</f>
        <v>41956</v>
      </c>
      <c r="B2614" s="83">
        <f>'data '!K2615</f>
        <v>484.4666522</v>
      </c>
      <c r="C2614" s="83">
        <f t="shared" si="1"/>
        <v>484.4666522</v>
      </c>
      <c r="D2614" s="83">
        <f>'data '!P2615</f>
        <v>0</v>
      </c>
      <c r="E2614" s="83">
        <f t="shared" si="3"/>
        <v>0</v>
      </c>
      <c r="F2614" s="83">
        <f>'data '!U2615</f>
        <v>0</v>
      </c>
      <c r="G2614" s="83">
        <f t="shared" si="2"/>
        <v>0</v>
      </c>
    </row>
    <row r="2615" ht="12.75" customHeight="1">
      <c r="A2615" s="78">
        <f>'data '!A2616</f>
        <v>41957</v>
      </c>
      <c r="B2615" s="83">
        <f>'data '!K2616</f>
        <v>484.4666522</v>
      </c>
      <c r="C2615" s="83">
        <f t="shared" si="1"/>
        <v>484.4666522</v>
      </c>
      <c r="D2615" s="83">
        <f>'data '!P2616</f>
        <v>0</v>
      </c>
      <c r="E2615" s="83">
        <f t="shared" si="3"/>
        <v>0</v>
      </c>
      <c r="F2615" s="83">
        <f>'data '!U2616</f>
        <v>0</v>
      </c>
      <c r="G2615" s="83">
        <f t="shared" si="2"/>
        <v>0</v>
      </c>
    </row>
    <row r="2616" ht="12.75" customHeight="1">
      <c r="A2616" s="78">
        <f>'data '!A2617</f>
        <v>41960</v>
      </c>
      <c r="B2616" s="83">
        <f>'data '!K2617</f>
        <v>484.4666522</v>
      </c>
      <c r="C2616" s="83">
        <f t="shared" si="1"/>
        <v>484.4666522</v>
      </c>
      <c r="D2616" s="83">
        <f>'data '!P2617</f>
        <v>2301.341589</v>
      </c>
      <c r="E2616" s="83">
        <f t="shared" si="3"/>
        <v>2301.341589</v>
      </c>
      <c r="F2616" s="83">
        <f>'data '!U2617</f>
        <v>0</v>
      </c>
      <c r="G2616" s="83">
        <f t="shared" si="2"/>
        <v>0</v>
      </c>
    </row>
    <row r="2617" ht="12.75" customHeight="1">
      <c r="A2617" s="78">
        <f>'data '!A2618</f>
        <v>41961</v>
      </c>
      <c r="B2617" s="83">
        <f>'data '!K2618</f>
        <v>484.4666522</v>
      </c>
      <c r="C2617" s="83">
        <f t="shared" si="1"/>
        <v>484.4666522</v>
      </c>
      <c r="D2617" s="83">
        <f>'data '!P2618</f>
        <v>0</v>
      </c>
      <c r="E2617" s="83">
        <f t="shared" si="3"/>
        <v>0</v>
      </c>
      <c r="F2617" s="83">
        <f>'data '!U2618</f>
        <v>0</v>
      </c>
      <c r="G2617" s="83">
        <f t="shared" si="2"/>
        <v>0</v>
      </c>
    </row>
    <row r="2618" ht="12.75" customHeight="1">
      <c r="A2618" s="78">
        <f>'data '!A2619</f>
        <v>41962</v>
      </c>
      <c r="B2618" s="83">
        <f>'data '!K2619</f>
        <v>484.4666522</v>
      </c>
      <c r="C2618" s="83">
        <f t="shared" si="1"/>
        <v>484.4666522</v>
      </c>
      <c r="D2618" s="83">
        <f>'data '!P2619</f>
        <v>0</v>
      </c>
      <c r="E2618" s="83">
        <f t="shared" si="3"/>
        <v>0</v>
      </c>
      <c r="F2618" s="83">
        <f>'data '!U2619</f>
        <v>0</v>
      </c>
      <c r="G2618" s="83">
        <f t="shared" si="2"/>
        <v>0</v>
      </c>
    </row>
    <row r="2619" ht="12.75" customHeight="1">
      <c r="A2619" s="78">
        <f>'data '!A2620</f>
        <v>41963</v>
      </c>
      <c r="B2619" s="83">
        <f>'data '!K2620</f>
        <v>484.4666522</v>
      </c>
      <c r="C2619" s="83">
        <f t="shared" si="1"/>
        <v>484.4666522</v>
      </c>
      <c r="D2619" s="83">
        <f>'data '!P2620</f>
        <v>0</v>
      </c>
      <c r="E2619" s="83">
        <f t="shared" si="3"/>
        <v>0</v>
      </c>
      <c r="F2619" s="83">
        <f>'data '!U2620</f>
        <v>0</v>
      </c>
      <c r="G2619" s="83">
        <f t="shared" si="2"/>
        <v>0</v>
      </c>
    </row>
    <row r="2620" ht="12.75" customHeight="1">
      <c r="A2620" s="78">
        <f>'data '!A2621</f>
        <v>41964</v>
      </c>
      <c r="B2620" s="83">
        <f>'data '!K2621</f>
        <v>484.4666522</v>
      </c>
      <c r="C2620" s="83">
        <f t="shared" si="1"/>
        <v>484.4666522</v>
      </c>
      <c r="D2620" s="83">
        <f>'data '!P2621</f>
        <v>0</v>
      </c>
      <c r="E2620" s="83">
        <f t="shared" si="3"/>
        <v>0</v>
      </c>
      <c r="F2620" s="83">
        <f>'data '!U2621</f>
        <v>0</v>
      </c>
      <c r="G2620" s="83">
        <f t="shared" si="2"/>
        <v>0</v>
      </c>
    </row>
    <row r="2621" ht="12.75" customHeight="1">
      <c r="A2621" s="78">
        <f>'data '!A2622</f>
        <v>41967</v>
      </c>
      <c r="B2621" s="83">
        <f>'data '!K2622</f>
        <v>484.4666522</v>
      </c>
      <c r="C2621" s="83">
        <f t="shared" si="1"/>
        <v>484.4666522</v>
      </c>
      <c r="D2621" s="83">
        <f>'data '!P2622</f>
        <v>2301.341589</v>
      </c>
      <c r="E2621" s="83">
        <f t="shared" si="3"/>
        <v>2301.341589</v>
      </c>
      <c r="F2621" s="83">
        <f>'data '!U2622</f>
        <v>0</v>
      </c>
      <c r="G2621" s="83">
        <f t="shared" si="2"/>
        <v>0</v>
      </c>
    </row>
    <row r="2622" ht="12.75" customHeight="1">
      <c r="A2622" s="78">
        <f>'data '!A2623</f>
        <v>41968</v>
      </c>
      <c r="B2622" s="83">
        <f>'data '!K2623</f>
        <v>484.4666522</v>
      </c>
      <c r="C2622" s="83">
        <f t="shared" si="1"/>
        <v>484.4666522</v>
      </c>
      <c r="D2622" s="83">
        <f>'data '!P2623</f>
        <v>0</v>
      </c>
      <c r="E2622" s="83">
        <f t="shared" si="3"/>
        <v>0</v>
      </c>
      <c r="F2622" s="83">
        <f>'data '!U2623</f>
        <v>0</v>
      </c>
      <c r="G2622" s="83">
        <f t="shared" si="2"/>
        <v>0</v>
      </c>
    </row>
    <row r="2623" ht="12.75" customHeight="1">
      <c r="A2623" s="78">
        <f>'data '!A2624</f>
        <v>41969</v>
      </c>
      <c r="B2623" s="83">
        <f>'data '!K2624</f>
        <v>484.4666522</v>
      </c>
      <c r="C2623" s="83">
        <f t="shared" si="1"/>
        <v>484.4666522</v>
      </c>
      <c r="D2623" s="83">
        <f>'data '!P2624</f>
        <v>0</v>
      </c>
      <c r="E2623" s="83">
        <f t="shared" si="3"/>
        <v>0</v>
      </c>
      <c r="F2623" s="83">
        <f>'data '!U2624</f>
        <v>0</v>
      </c>
      <c r="G2623" s="83">
        <f t="shared" si="2"/>
        <v>0</v>
      </c>
    </row>
    <row r="2624" ht="12.75" customHeight="1">
      <c r="A2624" s="78">
        <f>'data '!A2625</f>
        <v>41970</v>
      </c>
      <c r="B2624" s="83">
        <f>'data '!K2625</f>
        <v>484.4666522</v>
      </c>
      <c r="C2624" s="83">
        <f t="shared" si="1"/>
        <v>484.4666522</v>
      </c>
      <c r="D2624" s="83">
        <f>'data '!P2625</f>
        <v>0</v>
      </c>
      <c r="E2624" s="83">
        <f t="shared" si="3"/>
        <v>0</v>
      </c>
      <c r="F2624" s="83">
        <f>'data '!U2625</f>
        <v>0</v>
      </c>
      <c r="G2624" s="83">
        <f t="shared" si="2"/>
        <v>0</v>
      </c>
    </row>
    <row r="2625" ht="12.75" customHeight="1">
      <c r="A2625" s="78">
        <f>'data '!A2626</f>
        <v>41971</v>
      </c>
      <c r="B2625" s="83">
        <f>'data '!K2626</f>
        <v>484.4666522</v>
      </c>
      <c r="C2625" s="83">
        <f t="shared" si="1"/>
        <v>484.4666522</v>
      </c>
      <c r="D2625" s="83">
        <f>'data '!P2626</f>
        <v>0</v>
      </c>
      <c r="E2625" s="83">
        <f t="shared" si="3"/>
        <v>0</v>
      </c>
      <c r="F2625" s="83">
        <f>'data '!U2626</f>
        <v>0</v>
      </c>
      <c r="G2625" s="83">
        <f t="shared" si="2"/>
        <v>0</v>
      </c>
    </row>
    <row r="2626" ht="12.75" customHeight="1">
      <c r="A2626" s="78">
        <f>'data '!A2627</f>
        <v>41974</v>
      </c>
      <c r="B2626" s="83">
        <f>'data '!K2627</f>
        <v>484.4666522</v>
      </c>
      <c r="C2626" s="83">
        <f t="shared" si="1"/>
        <v>484.4666522</v>
      </c>
      <c r="D2626" s="83">
        <f>'data '!P2627</f>
        <v>2301.341589</v>
      </c>
      <c r="E2626" s="83">
        <f t="shared" si="3"/>
        <v>2301.341589</v>
      </c>
      <c r="F2626" s="83">
        <f>'data '!U2627</f>
        <v>10000</v>
      </c>
      <c r="G2626" s="83">
        <f t="shared" si="2"/>
        <v>10000</v>
      </c>
    </row>
    <row r="2627" ht="12.75" customHeight="1">
      <c r="A2627" s="78">
        <f>'data '!A2628</f>
        <v>41975</v>
      </c>
      <c r="B2627" s="83">
        <f>'data '!K2628</f>
        <v>484.4666522</v>
      </c>
      <c r="C2627" s="83">
        <f t="shared" si="1"/>
        <v>484.4666522</v>
      </c>
      <c r="D2627" s="83">
        <f>'data '!P2628</f>
        <v>0</v>
      </c>
      <c r="E2627" s="83">
        <f t="shared" si="3"/>
        <v>0</v>
      </c>
      <c r="F2627" s="83">
        <f>'data '!U2628</f>
        <v>0</v>
      </c>
      <c r="G2627" s="83">
        <f t="shared" si="2"/>
        <v>0</v>
      </c>
    </row>
    <row r="2628" ht="12.75" customHeight="1">
      <c r="A2628" s="78">
        <f>'data '!A2629</f>
        <v>41976</v>
      </c>
      <c r="B2628" s="83">
        <f>'data '!K2629</f>
        <v>484.4666522</v>
      </c>
      <c r="C2628" s="83">
        <f t="shared" si="1"/>
        <v>484.4666522</v>
      </c>
      <c r="D2628" s="83">
        <f>'data '!P2629</f>
        <v>0</v>
      </c>
      <c r="E2628" s="83">
        <f t="shared" si="3"/>
        <v>0</v>
      </c>
      <c r="F2628" s="83">
        <f>'data '!U2629</f>
        <v>0</v>
      </c>
      <c r="G2628" s="83">
        <f t="shared" si="2"/>
        <v>0</v>
      </c>
    </row>
    <row r="2629" ht="12.75" customHeight="1">
      <c r="A2629" s="78">
        <f>'data '!A2630</f>
        <v>41977</v>
      </c>
      <c r="B2629" s="83">
        <f>'data '!K2630</f>
        <v>484.4666522</v>
      </c>
      <c r="C2629" s="83">
        <f t="shared" si="1"/>
        <v>484.4666522</v>
      </c>
      <c r="D2629" s="83">
        <f>'data '!P2630</f>
        <v>0</v>
      </c>
      <c r="E2629" s="83">
        <f t="shared" si="3"/>
        <v>0</v>
      </c>
      <c r="F2629" s="83">
        <f>'data '!U2630</f>
        <v>0</v>
      </c>
      <c r="G2629" s="83">
        <f t="shared" si="2"/>
        <v>0</v>
      </c>
    </row>
    <row r="2630" ht="12.75" customHeight="1">
      <c r="A2630" s="78">
        <f>'data '!A2631</f>
        <v>41978</v>
      </c>
      <c r="B2630" s="83">
        <f>'data '!K2631</f>
        <v>484.4666522</v>
      </c>
      <c r="C2630" s="83">
        <f t="shared" si="1"/>
        <v>484.4666522</v>
      </c>
      <c r="D2630" s="83">
        <f>'data '!P2631</f>
        <v>0</v>
      </c>
      <c r="E2630" s="83">
        <f t="shared" si="3"/>
        <v>0</v>
      </c>
      <c r="F2630" s="83">
        <f>'data '!U2631</f>
        <v>0</v>
      </c>
      <c r="G2630" s="83">
        <f t="shared" si="2"/>
        <v>0</v>
      </c>
    </row>
    <row r="2631" ht="12.75" customHeight="1">
      <c r="A2631" s="78">
        <f>'data '!A2632</f>
        <v>41981</v>
      </c>
      <c r="B2631" s="83">
        <f>'data '!K2632</f>
        <v>484.4666522</v>
      </c>
      <c r="C2631" s="83">
        <f t="shared" si="1"/>
        <v>484.4666522</v>
      </c>
      <c r="D2631" s="83">
        <f>'data '!P2632</f>
        <v>2301.341589</v>
      </c>
      <c r="E2631" s="83">
        <f t="shared" si="3"/>
        <v>2301.341589</v>
      </c>
      <c r="F2631" s="83">
        <f>'data '!U2632</f>
        <v>0</v>
      </c>
      <c r="G2631" s="83">
        <f t="shared" si="2"/>
        <v>0</v>
      </c>
    </row>
    <row r="2632" ht="12.75" customHeight="1">
      <c r="A2632" s="78">
        <f>'data '!A2633</f>
        <v>41982</v>
      </c>
      <c r="B2632" s="83">
        <f>'data '!K2633</f>
        <v>484.4666522</v>
      </c>
      <c r="C2632" s="83">
        <f t="shared" si="1"/>
        <v>484.4666522</v>
      </c>
      <c r="D2632" s="83">
        <f>'data '!P2633</f>
        <v>0</v>
      </c>
      <c r="E2632" s="83">
        <f t="shared" si="3"/>
        <v>0</v>
      </c>
      <c r="F2632" s="83">
        <f>'data '!U2633</f>
        <v>0</v>
      </c>
      <c r="G2632" s="83">
        <f t="shared" si="2"/>
        <v>0</v>
      </c>
    </row>
    <row r="2633" ht="12.75" customHeight="1">
      <c r="A2633" s="78">
        <f>'data '!A2634</f>
        <v>41983</v>
      </c>
      <c r="B2633" s="83">
        <f>'data '!K2634</f>
        <v>484.4666522</v>
      </c>
      <c r="C2633" s="83">
        <f t="shared" si="1"/>
        <v>484.4666522</v>
      </c>
      <c r="D2633" s="83">
        <f>'data '!P2634</f>
        <v>0</v>
      </c>
      <c r="E2633" s="83">
        <f t="shared" si="3"/>
        <v>0</v>
      </c>
      <c r="F2633" s="83">
        <f>'data '!U2634</f>
        <v>0</v>
      </c>
      <c r="G2633" s="83">
        <f t="shared" si="2"/>
        <v>0</v>
      </c>
    </row>
    <row r="2634" ht="12.75" customHeight="1">
      <c r="A2634" s="78">
        <f>'data '!A2635</f>
        <v>41984</v>
      </c>
      <c r="B2634" s="83">
        <f>'data '!K2635</f>
        <v>484.4666522</v>
      </c>
      <c r="C2634" s="83">
        <f t="shared" si="1"/>
        <v>484.4666522</v>
      </c>
      <c r="D2634" s="83">
        <f>'data '!P2635</f>
        <v>0</v>
      </c>
      <c r="E2634" s="83">
        <f t="shared" si="3"/>
        <v>0</v>
      </c>
      <c r="F2634" s="83">
        <f>'data '!U2635</f>
        <v>0</v>
      </c>
      <c r="G2634" s="83">
        <f t="shared" si="2"/>
        <v>0</v>
      </c>
    </row>
    <row r="2635" ht="12.75" customHeight="1">
      <c r="A2635" s="78">
        <f>'data '!A2636</f>
        <v>41985</v>
      </c>
      <c r="B2635" s="83">
        <f>'data '!K2636</f>
        <v>484.4666522</v>
      </c>
      <c r="C2635" s="83">
        <f t="shared" si="1"/>
        <v>484.4666522</v>
      </c>
      <c r="D2635" s="83">
        <f>'data '!P2636</f>
        <v>0</v>
      </c>
      <c r="E2635" s="83">
        <f t="shared" si="3"/>
        <v>0</v>
      </c>
      <c r="F2635" s="83">
        <f>'data '!U2636</f>
        <v>0</v>
      </c>
      <c r="G2635" s="83">
        <f t="shared" si="2"/>
        <v>0</v>
      </c>
    </row>
    <row r="2636" ht="12.75" customHeight="1">
      <c r="A2636" s="78">
        <f>'data '!A2637</f>
        <v>41988</v>
      </c>
      <c r="B2636" s="83">
        <f>'data '!K2637</f>
        <v>484.4666522</v>
      </c>
      <c r="C2636" s="83">
        <f t="shared" si="1"/>
        <v>484.4666522</v>
      </c>
      <c r="D2636" s="83">
        <f>'data '!P2637</f>
        <v>2301.341589</v>
      </c>
      <c r="E2636" s="83">
        <f t="shared" si="3"/>
        <v>2301.341589</v>
      </c>
      <c r="F2636" s="83">
        <f>'data '!U2637</f>
        <v>0</v>
      </c>
      <c r="G2636" s="83">
        <f t="shared" si="2"/>
        <v>0</v>
      </c>
    </row>
    <row r="2637" ht="12.75" customHeight="1">
      <c r="A2637" s="78">
        <f>'data '!A2638</f>
        <v>41989</v>
      </c>
      <c r="B2637" s="83">
        <f>'data '!K2638</f>
        <v>484.4666522</v>
      </c>
      <c r="C2637" s="83">
        <f t="shared" si="1"/>
        <v>484.4666522</v>
      </c>
      <c r="D2637" s="83">
        <f>'data '!P2638</f>
        <v>0</v>
      </c>
      <c r="E2637" s="83">
        <f t="shared" si="3"/>
        <v>0</v>
      </c>
      <c r="F2637" s="83">
        <f>'data '!U2638</f>
        <v>0</v>
      </c>
      <c r="G2637" s="83">
        <f t="shared" si="2"/>
        <v>0</v>
      </c>
    </row>
    <row r="2638" ht="12.75" customHeight="1">
      <c r="A2638" s="78">
        <f>'data '!A2639</f>
        <v>41990</v>
      </c>
      <c r="B2638" s="83">
        <f>'data '!K2639</f>
        <v>484.4666522</v>
      </c>
      <c r="C2638" s="83">
        <f t="shared" si="1"/>
        <v>484.4666522</v>
      </c>
      <c r="D2638" s="83">
        <f>'data '!P2639</f>
        <v>0</v>
      </c>
      <c r="E2638" s="83">
        <f t="shared" si="3"/>
        <v>0</v>
      </c>
      <c r="F2638" s="83">
        <f>'data '!U2639</f>
        <v>0</v>
      </c>
      <c r="G2638" s="83">
        <f t="shared" si="2"/>
        <v>0</v>
      </c>
    </row>
    <row r="2639" ht="12.75" customHeight="1">
      <c r="A2639" s="78">
        <f>'data '!A2640</f>
        <v>41991</v>
      </c>
      <c r="B2639" s="83">
        <f>'data '!K2640</f>
        <v>484.4666522</v>
      </c>
      <c r="C2639" s="83">
        <f t="shared" si="1"/>
        <v>484.4666522</v>
      </c>
      <c r="D2639" s="83">
        <f>'data '!P2640</f>
        <v>0</v>
      </c>
      <c r="E2639" s="83">
        <f t="shared" si="3"/>
        <v>0</v>
      </c>
      <c r="F2639" s="83">
        <f>'data '!U2640</f>
        <v>0</v>
      </c>
      <c r="G2639" s="83">
        <f t="shared" si="2"/>
        <v>0</v>
      </c>
    </row>
    <row r="2640" ht="12.75" customHeight="1">
      <c r="A2640" s="78">
        <f>'data '!A2641</f>
        <v>41992</v>
      </c>
      <c r="B2640" s="83">
        <f>'data '!K2641</f>
        <v>484.4666522</v>
      </c>
      <c r="C2640" s="83">
        <f t="shared" si="1"/>
        <v>484.4666522</v>
      </c>
      <c r="D2640" s="83">
        <f>'data '!P2641</f>
        <v>0</v>
      </c>
      <c r="E2640" s="83">
        <f t="shared" si="3"/>
        <v>0</v>
      </c>
      <c r="F2640" s="83">
        <f>'data '!U2641</f>
        <v>0</v>
      </c>
      <c r="G2640" s="83">
        <f t="shared" si="2"/>
        <v>0</v>
      </c>
    </row>
    <row r="2641" ht="12.75" customHeight="1">
      <c r="A2641" s="78">
        <f>'data '!A2642</f>
        <v>41995</v>
      </c>
      <c r="B2641" s="83">
        <f>'data '!K2642</f>
        <v>484.4666522</v>
      </c>
      <c r="C2641" s="83">
        <f t="shared" si="1"/>
        <v>484.4666522</v>
      </c>
      <c r="D2641" s="83">
        <f>'data '!P2642</f>
        <v>2301.341589</v>
      </c>
      <c r="E2641" s="83">
        <f t="shared" si="3"/>
        <v>2301.341589</v>
      </c>
      <c r="F2641" s="83">
        <f>'data '!U2642</f>
        <v>0</v>
      </c>
      <c r="G2641" s="83">
        <f t="shared" si="2"/>
        <v>0</v>
      </c>
    </row>
    <row r="2642" ht="12.75" customHeight="1">
      <c r="A2642" s="78">
        <f>'data '!A2643</f>
        <v>41996</v>
      </c>
      <c r="B2642" s="83">
        <f>'data '!K2643</f>
        <v>484.4666522</v>
      </c>
      <c r="C2642" s="83">
        <f t="shared" si="1"/>
        <v>484.4666522</v>
      </c>
      <c r="D2642" s="83">
        <f>'data '!P2643</f>
        <v>0</v>
      </c>
      <c r="E2642" s="83">
        <f t="shared" si="3"/>
        <v>0</v>
      </c>
      <c r="F2642" s="83">
        <f>'data '!U2643</f>
        <v>0</v>
      </c>
      <c r="G2642" s="83">
        <f t="shared" si="2"/>
        <v>0</v>
      </c>
    </row>
    <row r="2643" ht="12.75" customHeight="1">
      <c r="A2643" s="78">
        <f>'data '!A2644</f>
        <v>41997</v>
      </c>
      <c r="B2643" s="83">
        <f>'data '!K2644</f>
        <v>484.4666522</v>
      </c>
      <c r="C2643" s="83">
        <f t="shared" si="1"/>
        <v>484.4666522</v>
      </c>
      <c r="D2643" s="83">
        <f>'data '!P2644</f>
        <v>0</v>
      </c>
      <c r="E2643" s="83">
        <f t="shared" si="3"/>
        <v>0</v>
      </c>
      <c r="F2643" s="83">
        <f>'data '!U2644</f>
        <v>0</v>
      </c>
      <c r="G2643" s="83">
        <f t="shared" si="2"/>
        <v>0</v>
      </c>
    </row>
    <row r="2644" ht="12.75" customHeight="1">
      <c r="A2644" s="78">
        <f>'data '!A2645</f>
        <v>41999</v>
      </c>
      <c r="B2644" s="83">
        <f>'data '!K2645</f>
        <v>484.4666522</v>
      </c>
      <c r="C2644" s="83">
        <f t="shared" si="1"/>
        <v>484.4666522</v>
      </c>
      <c r="D2644" s="83">
        <f>'data '!P2645</f>
        <v>0</v>
      </c>
      <c r="E2644" s="83">
        <f t="shared" si="3"/>
        <v>0</v>
      </c>
      <c r="F2644" s="83">
        <f>'data '!U2645</f>
        <v>0</v>
      </c>
      <c r="G2644" s="83">
        <f t="shared" si="2"/>
        <v>0</v>
      </c>
    </row>
    <row r="2645" ht="12.75" customHeight="1">
      <c r="A2645" s="78">
        <f>'data '!A2646</f>
        <v>42002</v>
      </c>
      <c r="B2645" s="83">
        <f>'data '!K2646</f>
        <v>484.4666522</v>
      </c>
      <c r="C2645" s="83">
        <f t="shared" si="1"/>
        <v>484.4666522</v>
      </c>
      <c r="D2645" s="83">
        <f>'data '!P2646</f>
        <v>2301.341589</v>
      </c>
      <c r="E2645" s="83">
        <f t="shared" si="3"/>
        <v>2301.341589</v>
      </c>
      <c r="F2645" s="83">
        <f>'data '!U2646</f>
        <v>0</v>
      </c>
      <c r="G2645" s="83">
        <f t="shared" si="2"/>
        <v>0</v>
      </c>
    </row>
    <row r="2646" ht="12.75" customHeight="1">
      <c r="A2646" s="78">
        <f>'data '!A2647</f>
        <v>42003</v>
      </c>
      <c r="B2646" s="83">
        <f>'data '!K2647</f>
        <v>484.4666522</v>
      </c>
      <c r="C2646" s="83">
        <f t="shared" si="1"/>
        <v>484.4666522</v>
      </c>
      <c r="D2646" s="83">
        <f>'data '!P2647</f>
        <v>0</v>
      </c>
      <c r="E2646" s="83">
        <f t="shared" si="3"/>
        <v>0</v>
      </c>
      <c r="F2646" s="83">
        <f>'data '!U2647</f>
        <v>0</v>
      </c>
      <c r="G2646" s="83">
        <f t="shared" si="2"/>
        <v>0</v>
      </c>
    </row>
    <row r="2647" ht="12.75" customHeight="1">
      <c r="A2647" s="78">
        <f>'data '!A2648</f>
        <v>42004</v>
      </c>
      <c r="B2647" s="83">
        <f>'data '!K2648</f>
        <v>484.4666522</v>
      </c>
      <c r="C2647" s="83">
        <f t="shared" si="1"/>
        <v>484.4666522</v>
      </c>
      <c r="D2647" s="83">
        <f>'data '!P2648</f>
        <v>0</v>
      </c>
      <c r="E2647" s="83">
        <f t="shared" si="3"/>
        <v>0</v>
      </c>
      <c r="F2647" s="83">
        <f>'data '!U2648</f>
        <v>0</v>
      </c>
      <c r="G2647" s="83">
        <f t="shared" si="2"/>
        <v>0</v>
      </c>
    </row>
    <row r="2648" ht="12.75" customHeight="1">
      <c r="A2648" s="78">
        <f>'data '!A2649</f>
        <v>42005</v>
      </c>
      <c r="B2648" s="83">
        <f>'data '!K2649</f>
        <v>484.4666522</v>
      </c>
      <c r="C2648" s="83">
        <f t="shared" si="1"/>
        <v>484.4666522</v>
      </c>
      <c r="D2648" s="83">
        <f>'data '!P2649</f>
        <v>0</v>
      </c>
      <c r="E2648" s="83">
        <f t="shared" si="3"/>
        <v>0</v>
      </c>
      <c r="F2648" s="83">
        <f>'data '!U2649</f>
        <v>10000</v>
      </c>
      <c r="G2648" s="83">
        <f t="shared" si="2"/>
        <v>10000</v>
      </c>
    </row>
    <row r="2649" ht="12.75" customHeight="1">
      <c r="A2649" s="78">
        <f>'data '!A2650</f>
        <v>42006</v>
      </c>
      <c r="B2649" s="83">
        <f>'data '!K2650</f>
        <v>484.4666522</v>
      </c>
      <c r="C2649" s="83">
        <f t="shared" si="1"/>
        <v>484.4666522</v>
      </c>
      <c r="D2649" s="83">
        <f>'data '!P2650</f>
        <v>0</v>
      </c>
      <c r="E2649" s="83">
        <f t="shared" si="3"/>
        <v>0</v>
      </c>
      <c r="F2649" s="83">
        <f>'data '!U2650</f>
        <v>0</v>
      </c>
      <c r="G2649" s="83">
        <f t="shared" si="2"/>
        <v>0</v>
      </c>
    </row>
    <row r="2650" ht="12.75" customHeight="1">
      <c r="A2650" s="78">
        <f>'data '!A2651</f>
        <v>42009</v>
      </c>
      <c r="B2650" s="83">
        <f>'data '!K2651</f>
        <v>484.4666522</v>
      </c>
      <c r="C2650" s="83">
        <f t="shared" si="1"/>
        <v>484.4666522</v>
      </c>
      <c r="D2650" s="83">
        <f>'data '!P2651</f>
        <v>2301.341589</v>
      </c>
      <c r="E2650" s="83">
        <f t="shared" si="3"/>
        <v>2301.341589</v>
      </c>
      <c r="F2650" s="83">
        <f>'data '!U2651</f>
        <v>0</v>
      </c>
      <c r="G2650" s="83">
        <f t="shared" si="2"/>
        <v>0</v>
      </c>
    </row>
    <row r="2651" ht="12.75" customHeight="1">
      <c r="A2651" s="78">
        <f>'data '!A2652</f>
        <v>42010</v>
      </c>
      <c r="B2651" s="83">
        <f>'data '!K2652</f>
        <v>484.4666522</v>
      </c>
      <c r="C2651" s="83">
        <f t="shared" si="1"/>
        <v>484.4666522</v>
      </c>
      <c r="D2651" s="83">
        <f>'data '!P2652</f>
        <v>0</v>
      </c>
      <c r="E2651" s="83">
        <f t="shared" si="3"/>
        <v>0</v>
      </c>
      <c r="F2651" s="83">
        <f>'data '!U2652</f>
        <v>0</v>
      </c>
      <c r="G2651" s="83">
        <f t="shared" si="2"/>
        <v>0</v>
      </c>
    </row>
    <row r="2652" ht="12.75" customHeight="1">
      <c r="A2652" s="78">
        <f>'data '!A2653</f>
        <v>42011</v>
      </c>
      <c r="B2652" s="83">
        <f>'data '!K2653</f>
        <v>484.4666522</v>
      </c>
      <c r="C2652" s="83">
        <f t="shared" si="1"/>
        <v>484.4666522</v>
      </c>
      <c r="D2652" s="83">
        <f>'data '!P2653</f>
        <v>0</v>
      </c>
      <c r="E2652" s="83">
        <f t="shared" si="3"/>
        <v>0</v>
      </c>
      <c r="F2652" s="83">
        <f>'data '!U2653</f>
        <v>0</v>
      </c>
      <c r="G2652" s="83">
        <f t="shared" si="2"/>
        <v>0</v>
      </c>
    </row>
    <row r="2653" ht="12.75" customHeight="1">
      <c r="A2653" s="78">
        <f>'data '!A2654</f>
        <v>42012</v>
      </c>
      <c r="B2653" s="83">
        <f>'data '!K2654</f>
        <v>484.4666522</v>
      </c>
      <c r="C2653" s="83">
        <f t="shared" si="1"/>
        <v>484.4666522</v>
      </c>
      <c r="D2653" s="83">
        <f>'data '!P2654</f>
        <v>0</v>
      </c>
      <c r="E2653" s="83">
        <f t="shared" si="3"/>
        <v>0</v>
      </c>
      <c r="F2653" s="83">
        <f>'data '!U2654</f>
        <v>0</v>
      </c>
      <c r="G2653" s="83">
        <f t="shared" si="2"/>
        <v>0</v>
      </c>
    </row>
    <row r="2654" ht="12.75" customHeight="1">
      <c r="A2654" s="78">
        <f>'data '!A2655</f>
        <v>42013</v>
      </c>
      <c r="B2654" s="83">
        <f>'data '!K2655</f>
        <v>484.4666522</v>
      </c>
      <c r="C2654" s="83">
        <f t="shared" si="1"/>
        <v>484.4666522</v>
      </c>
      <c r="D2654" s="83">
        <f>'data '!P2655</f>
        <v>0</v>
      </c>
      <c r="E2654" s="83">
        <f t="shared" si="3"/>
        <v>0</v>
      </c>
      <c r="F2654" s="83">
        <f>'data '!U2655</f>
        <v>0</v>
      </c>
      <c r="G2654" s="83">
        <f t="shared" si="2"/>
        <v>0</v>
      </c>
    </row>
    <row r="2655" ht="12.75" customHeight="1">
      <c r="A2655" s="78">
        <f>'data '!A2656</f>
        <v>42016</v>
      </c>
      <c r="B2655" s="83">
        <f>'data '!K2656</f>
        <v>484.4666522</v>
      </c>
      <c r="C2655" s="83">
        <f t="shared" si="1"/>
        <v>484.4666522</v>
      </c>
      <c r="D2655" s="83">
        <f>'data '!P2656</f>
        <v>2301.341589</v>
      </c>
      <c r="E2655" s="83">
        <f t="shared" si="3"/>
        <v>2301.341589</v>
      </c>
      <c r="F2655" s="83">
        <f>'data '!U2656</f>
        <v>0</v>
      </c>
      <c r="G2655" s="83">
        <f t="shared" si="2"/>
        <v>0</v>
      </c>
    </row>
    <row r="2656" ht="12.75" customHeight="1">
      <c r="A2656" s="78">
        <f>'data '!A2657</f>
        <v>42017</v>
      </c>
      <c r="B2656" s="83">
        <f>'data '!K2657</f>
        <v>484.4666522</v>
      </c>
      <c r="C2656" s="83">
        <f t="shared" si="1"/>
        <v>484.4666522</v>
      </c>
      <c r="D2656" s="83">
        <f>'data '!P2657</f>
        <v>0</v>
      </c>
      <c r="E2656" s="83">
        <f t="shared" si="3"/>
        <v>0</v>
      </c>
      <c r="F2656" s="83">
        <f>'data '!U2657</f>
        <v>0</v>
      </c>
      <c r="G2656" s="83">
        <f t="shared" si="2"/>
        <v>0</v>
      </c>
    </row>
    <row r="2657" ht="12.75" customHeight="1">
      <c r="A2657" s="78">
        <f>'data '!A2658</f>
        <v>42018</v>
      </c>
      <c r="B2657" s="83">
        <f>'data '!K2658</f>
        <v>484.4666522</v>
      </c>
      <c r="C2657" s="83">
        <f t="shared" si="1"/>
        <v>484.4666522</v>
      </c>
      <c r="D2657" s="83">
        <f>'data '!P2658</f>
        <v>0</v>
      </c>
      <c r="E2657" s="83">
        <f t="shared" si="3"/>
        <v>0</v>
      </c>
      <c r="F2657" s="83">
        <f>'data '!U2658</f>
        <v>0</v>
      </c>
      <c r="G2657" s="83">
        <f t="shared" si="2"/>
        <v>0</v>
      </c>
    </row>
    <row r="2658" ht="12.75" customHeight="1">
      <c r="A2658" s="78">
        <f>'data '!A2659</f>
        <v>42019</v>
      </c>
      <c r="B2658" s="83">
        <f>'data '!K2659</f>
        <v>484.4666522</v>
      </c>
      <c r="C2658" s="83">
        <f t="shared" si="1"/>
        <v>484.4666522</v>
      </c>
      <c r="D2658" s="83">
        <f>'data '!P2659</f>
        <v>0</v>
      </c>
      <c r="E2658" s="83">
        <f t="shared" si="3"/>
        <v>0</v>
      </c>
      <c r="F2658" s="83">
        <f>'data '!U2659</f>
        <v>0</v>
      </c>
      <c r="G2658" s="83">
        <f t="shared" si="2"/>
        <v>0</v>
      </c>
    </row>
    <row r="2659" ht="12.75" customHeight="1">
      <c r="A2659" s="78">
        <f>'data '!A2660</f>
        <v>42020</v>
      </c>
      <c r="B2659" s="83">
        <f>'data '!K2660</f>
        <v>484.4666522</v>
      </c>
      <c r="C2659" s="83">
        <f t="shared" si="1"/>
        <v>484.4666522</v>
      </c>
      <c r="D2659" s="83">
        <f>'data '!P2660</f>
        <v>0</v>
      </c>
      <c r="E2659" s="83">
        <f t="shared" si="3"/>
        <v>0</v>
      </c>
      <c r="F2659" s="83">
        <f>'data '!U2660</f>
        <v>0</v>
      </c>
      <c r="G2659" s="83">
        <f t="shared" si="2"/>
        <v>0</v>
      </c>
    </row>
    <row r="2660" ht="12.75" customHeight="1">
      <c r="A2660" s="78">
        <f>'data '!A2661</f>
        <v>42023</v>
      </c>
      <c r="B2660" s="83">
        <f>'data '!K2661</f>
        <v>484.4666522</v>
      </c>
      <c r="C2660" s="83">
        <f t="shared" si="1"/>
        <v>484.4666522</v>
      </c>
      <c r="D2660" s="83">
        <f>'data '!P2661</f>
        <v>2301.341589</v>
      </c>
      <c r="E2660" s="83">
        <f t="shared" si="3"/>
        <v>2301.341589</v>
      </c>
      <c r="F2660" s="83">
        <f>'data '!U2661</f>
        <v>0</v>
      </c>
      <c r="G2660" s="83">
        <f t="shared" si="2"/>
        <v>0</v>
      </c>
    </row>
    <row r="2661" ht="12.75" customHeight="1">
      <c r="A2661" s="78">
        <f>'data '!A2662</f>
        <v>42024</v>
      </c>
      <c r="B2661" s="83">
        <f>'data '!K2662</f>
        <v>484.4666522</v>
      </c>
      <c r="C2661" s="83">
        <f t="shared" si="1"/>
        <v>484.4666522</v>
      </c>
      <c r="D2661" s="83">
        <f>'data '!P2662</f>
        <v>0</v>
      </c>
      <c r="E2661" s="83">
        <f t="shared" si="3"/>
        <v>0</v>
      </c>
      <c r="F2661" s="83">
        <f>'data '!U2662</f>
        <v>0</v>
      </c>
      <c r="G2661" s="83">
        <f t="shared" si="2"/>
        <v>0</v>
      </c>
    </row>
    <row r="2662" ht="12.75" customHeight="1">
      <c r="A2662" s="78">
        <f>'data '!A2663</f>
        <v>42025</v>
      </c>
      <c r="B2662" s="83">
        <f>'data '!K2663</f>
        <v>484.4666522</v>
      </c>
      <c r="C2662" s="83">
        <f t="shared" si="1"/>
        <v>484.4666522</v>
      </c>
      <c r="D2662" s="83">
        <f>'data '!P2663</f>
        <v>0</v>
      </c>
      <c r="E2662" s="83">
        <f t="shared" si="3"/>
        <v>0</v>
      </c>
      <c r="F2662" s="83">
        <f>'data '!U2663</f>
        <v>0</v>
      </c>
      <c r="G2662" s="83">
        <f t="shared" si="2"/>
        <v>0</v>
      </c>
    </row>
    <row r="2663" ht="12.75" customHeight="1">
      <c r="A2663" s="78">
        <f>'data '!A2664</f>
        <v>42026</v>
      </c>
      <c r="B2663" s="83">
        <f>'data '!K2664</f>
        <v>484.4666522</v>
      </c>
      <c r="C2663" s="83">
        <f t="shared" si="1"/>
        <v>484.4666522</v>
      </c>
      <c r="D2663" s="83">
        <f>'data '!P2664</f>
        <v>0</v>
      </c>
      <c r="E2663" s="83">
        <f t="shared" si="3"/>
        <v>0</v>
      </c>
      <c r="F2663" s="83">
        <f>'data '!U2664</f>
        <v>0</v>
      </c>
      <c r="G2663" s="83">
        <f t="shared" si="2"/>
        <v>0</v>
      </c>
    </row>
    <row r="2664" ht="12.75" customHeight="1">
      <c r="A2664" s="78">
        <f>'data '!A2665</f>
        <v>42027</v>
      </c>
      <c r="B2664" s="83">
        <f>'data '!K2665</f>
        <v>484.4666522</v>
      </c>
      <c r="C2664" s="83">
        <f t="shared" si="1"/>
        <v>484.4666522</v>
      </c>
      <c r="D2664" s="83">
        <f>'data '!P2665</f>
        <v>0</v>
      </c>
      <c r="E2664" s="83">
        <f t="shared" si="3"/>
        <v>0</v>
      </c>
      <c r="F2664" s="83">
        <f>'data '!U2665</f>
        <v>0</v>
      </c>
      <c r="G2664" s="83">
        <f t="shared" si="2"/>
        <v>0</v>
      </c>
    </row>
    <row r="2665" ht="12.75" customHeight="1">
      <c r="A2665" s="78">
        <f>'data '!A2666</f>
        <v>42031</v>
      </c>
      <c r="B2665" s="83">
        <f>'data '!K2666</f>
        <v>484.4666522</v>
      </c>
      <c r="C2665" s="83">
        <f t="shared" si="1"/>
        <v>484.4666522</v>
      </c>
      <c r="D2665" s="83">
        <f>'data '!P2666</f>
        <v>2301.341589</v>
      </c>
      <c r="E2665" s="83">
        <f t="shared" si="3"/>
        <v>2301.341589</v>
      </c>
      <c r="F2665" s="83">
        <f>'data '!U2666</f>
        <v>0</v>
      </c>
      <c r="G2665" s="83">
        <f t="shared" si="2"/>
        <v>0</v>
      </c>
    </row>
    <row r="2666" ht="12.75" customHeight="1">
      <c r="A2666" s="78">
        <f>'data '!A2667</f>
        <v>42032</v>
      </c>
      <c r="B2666" s="83">
        <f>'data '!K2667</f>
        <v>484.4666522</v>
      </c>
      <c r="C2666" s="83">
        <f t="shared" si="1"/>
        <v>484.4666522</v>
      </c>
      <c r="D2666" s="83">
        <f>'data '!P2667</f>
        <v>0</v>
      </c>
      <c r="E2666" s="83">
        <f t="shared" si="3"/>
        <v>0</v>
      </c>
      <c r="F2666" s="83">
        <f>'data '!U2667</f>
        <v>0</v>
      </c>
      <c r="G2666" s="83">
        <f t="shared" si="2"/>
        <v>0</v>
      </c>
    </row>
    <row r="2667" ht="12.75" customHeight="1">
      <c r="A2667" s="78">
        <f>'data '!A2668</f>
        <v>42033</v>
      </c>
      <c r="B2667" s="83">
        <f>'data '!K2668</f>
        <v>484.4666522</v>
      </c>
      <c r="C2667" s="83">
        <f t="shared" si="1"/>
        <v>484.4666522</v>
      </c>
      <c r="D2667" s="83">
        <f>'data '!P2668</f>
        <v>0</v>
      </c>
      <c r="E2667" s="83">
        <f t="shared" si="3"/>
        <v>0</v>
      </c>
      <c r="F2667" s="83">
        <f>'data '!U2668</f>
        <v>0</v>
      </c>
      <c r="G2667" s="83">
        <f t="shared" si="2"/>
        <v>0</v>
      </c>
    </row>
    <row r="2668" ht="12.75" customHeight="1">
      <c r="A2668" s="78">
        <f>'data '!A2669</f>
        <v>42034</v>
      </c>
      <c r="B2668" s="83">
        <f>'data '!K2669</f>
        <v>484.4666522</v>
      </c>
      <c r="C2668" s="83">
        <f t="shared" si="1"/>
        <v>484.4666522</v>
      </c>
      <c r="D2668" s="83">
        <f>'data '!P2669</f>
        <v>0</v>
      </c>
      <c r="E2668" s="83">
        <f t="shared" si="3"/>
        <v>0</v>
      </c>
      <c r="F2668" s="83">
        <f>'data '!U2669</f>
        <v>0</v>
      </c>
      <c r="G2668" s="83">
        <f t="shared" si="2"/>
        <v>0</v>
      </c>
    </row>
    <row r="2669" ht="12.75" customHeight="1">
      <c r="A2669" s="78">
        <f>'data '!A2670</f>
        <v>42037</v>
      </c>
      <c r="B2669" s="83">
        <f>'data '!K2670</f>
        <v>484.4666522</v>
      </c>
      <c r="C2669" s="83">
        <f t="shared" si="1"/>
        <v>484.4666522</v>
      </c>
      <c r="D2669" s="83">
        <f>'data '!P2670</f>
        <v>2301.341589</v>
      </c>
      <c r="E2669" s="83">
        <f t="shared" si="3"/>
        <v>2301.341589</v>
      </c>
      <c r="F2669" s="83">
        <f>'data '!U2670</f>
        <v>10000</v>
      </c>
      <c r="G2669" s="83">
        <f t="shared" si="2"/>
        <v>10000</v>
      </c>
    </row>
    <row r="2670" ht="12.75" customHeight="1">
      <c r="A2670" s="78">
        <f>'data '!A2671</f>
        <v>42038</v>
      </c>
      <c r="B2670" s="83">
        <f>'data '!K2671</f>
        <v>484.4666522</v>
      </c>
      <c r="C2670" s="83">
        <f t="shared" si="1"/>
        <v>484.4666522</v>
      </c>
      <c r="D2670" s="83">
        <f>'data '!P2671</f>
        <v>0</v>
      </c>
      <c r="E2670" s="83">
        <f t="shared" si="3"/>
        <v>0</v>
      </c>
      <c r="F2670" s="83">
        <f>'data '!U2671</f>
        <v>0</v>
      </c>
      <c r="G2670" s="83">
        <f t="shared" si="2"/>
        <v>0</v>
      </c>
    </row>
    <row r="2671" ht="12.75" customHeight="1">
      <c r="A2671" s="78">
        <f>'data '!A2672</f>
        <v>42039</v>
      </c>
      <c r="B2671" s="83">
        <f>'data '!K2672</f>
        <v>484.4666522</v>
      </c>
      <c r="C2671" s="83">
        <f t="shared" si="1"/>
        <v>484.4666522</v>
      </c>
      <c r="D2671" s="83">
        <f>'data '!P2672</f>
        <v>0</v>
      </c>
      <c r="E2671" s="83">
        <f t="shared" si="3"/>
        <v>0</v>
      </c>
      <c r="F2671" s="83">
        <f>'data '!U2672</f>
        <v>0</v>
      </c>
      <c r="G2671" s="83">
        <f t="shared" si="2"/>
        <v>0</v>
      </c>
    </row>
    <row r="2672" ht="12.75" customHeight="1">
      <c r="A2672" s="78">
        <f>'data '!A2673</f>
        <v>42040</v>
      </c>
      <c r="B2672" s="83">
        <f>'data '!K2673</f>
        <v>484.4666522</v>
      </c>
      <c r="C2672" s="83">
        <f t="shared" si="1"/>
        <v>484.4666522</v>
      </c>
      <c r="D2672" s="83">
        <f>'data '!P2673</f>
        <v>0</v>
      </c>
      <c r="E2672" s="83">
        <f t="shared" si="3"/>
        <v>0</v>
      </c>
      <c r="F2672" s="83">
        <f>'data '!U2673</f>
        <v>0</v>
      </c>
      <c r="G2672" s="83">
        <f t="shared" si="2"/>
        <v>0</v>
      </c>
    </row>
    <row r="2673" ht="12.75" customHeight="1">
      <c r="A2673" s="78">
        <f>'data '!A2674</f>
        <v>42041</v>
      </c>
      <c r="B2673" s="83">
        <f>'data '!K2674</f>
        <v>484.4666522</v>
      </c>
      <c r="C2673" s="83">
        <f t="shared" si="1"/>
        <v>484.4666522</v>
      </c>
      <c r="D2673" s="83">
        <f>'data '!P2674</f>
        <v>0</v>
      </c>
      <c r="E2673" s="83">
        <f t="shared" si="3"/>
        <v>0</v>
      </c>
      <c r="F2673" s="83">
        <f>'data '!U2674</f>
        <v>0</v>
      </c>
      <c r="G2673" s="83">
        <f t="shared" si="2"/>
        <v>0</v>
      </c>
    </row>
    <row r="2674" ht="12.75" customHeight="1">
      <c r="A2674" s="78">
        <f>'data '!A2675</f>
        <v>42044</v>
      </c>
      <c r="B2674" s="83">
        <f>'data '!K2675</f>
        <v>484.4666522</v>
      </c>
      <c r="C2674" s="83">
        <f t="shared" si="1"/>
        <v>484.4666522</v>
      </c>
      <c r="D2674" s="83">
        <f>'data '!P2675</f>
        <v>2301.341589</v>
      </c>
      <c r="E2674" s="83">
        <f t="shared" si="3"/>
        <v>2301.341589</v>
      </c>
      <c r="F2674" s="83">
        <f>'data '!U2675</f>
        <v>0</v>
      </c>
      <c r="G2674" s="83">
        <f t="shared" si="2"/>
        <v>0</v>
      </c>
    </row>
    <row r="2675" ht="12.75" customHeight="1">
      <c r="A2675" s="78">
        <f>'data '!A2676</f>
        <v>42045</v>
      </c>
      <c r="B2675" s="83">
        <f>'data '!K2676</f>
        <v>484.4666522</v>
      </c>
      <c r="C2675" s="83">
        <f t="shared" si="1"/>
        <v>484.4666522</v>
      </c>
      <c r="D2675" s="83">
        <f>'data '!P2676</f>
        <v>0</v>
      </c>
      <c r="E2675" s="83">
        <f t="shared" si="3"/>
        <v>0</v>
      </c>
      <c r="F2675" s="83">
        <f>'data '!U2676</f>
        <v>0</v>
      </c>
      <c r="G2675" s="83">
        <f t="shared" si="2"/>
        <v>0</v>
      </c>
    </row>
    <row r="2676" ht="12.75" customHeight="1">
      <c r="A2676" s="78">
        <f>'data '!A2677</f>
        <v>42046</v>
      </c>
      <c r="B2676" s="83">
        <f>'data '!K2677</f>
        <v>484.4666522</v>
      </c>
      <c r="C2676" s="83">
        <f t="shared" si="1"/>
        <v>484.4666522</v>
      </c>
      <c r="D2676" s="83">
        <f>'data '!P2677</f>
        <v>0</v>
      </c>
      <c r="E2676" s="83">
        <f t="shared" si="3"/>
        <v>0</v>
      </c>
      <c r="F2676" s="83">
        <f>'data '!U2677</f>
        <v>0</v>
      </c>
      <c r="G2676" s="83">
        <f t="shared" si="2"/>
        <v>0</v>
      </c>
    </row>
    <row r="2677" ht="12.75" customHeight="1">
      <c r="A2677" s="78">
        <f>'data '!A2678</f>
        <v>42047</v>
      </c>
      <c r="B2677" s="83">
        <f>'data '!K2678</f>
        <v>484.4666522</v>
      </c>
      <c r="C2677" s="83">
        <f t="shared" si="1"/>
        <v>484.4666522</v>
      </c>
      <c r="D2677" s="83">
        <f>'data '!P2678</f>
        <v>0</v>
      </c>
      <c r="E2677" s="83">
        <f t="shared" si="3"/>
        <v>0</v>
      </c>
      <c r="F2677" s="83">
        <f>'data '!U2678</f>
        <v>0</v>
      </c>
      <c r="G2677" s="83">
        <f t="shared" si="2"/>
        <v>0</v>
      </c>
    </row>
    <row r="2678" ht="12.75" customHeight="1">
      <c r="A2678" s="78">
        <f>'data '!A2679</f>
        <v>42048</v>
      </c>
      <c r="B2678" s="83">
        <f>'data '!K2679</f>
        <v>484.4666522</v>
      </c>
      <c r="C2678" s="83">
        <f t="shared" si="1"/>
        <v>484.4666522</v>
      </c>
      <c r="D2678" s="83">
        <f>'data '!P2679</f>
        <v>0</v>
      </c>
      <c r="E2678" s="83">
        <f t="shared" si="3"/>
        <v>0</v>
      </c>
      <c r="F2678" s="83">
        <f>'data '!U2679</f>
        <v>0</v>
      </c>
      <c r="G2678" s="83">
        <f t="shared" si="2"/>
        <v>0</v>
      </c>
    </row>
    <row r="2679" ht="12.75" customHeight="1">
      <c r="A2679" s="78">
        <f>'data '!A2680</f>
        <v>42051</v>
      </c>
      <c r="B2679" s="83">
        <f>'data '!K2680</f>
        <v>484.4666522</v>
      </c>
      <c r="C2679" s="83">
        <f t="shared" si="1"/>
        <v>484.4666522</v>
      </c>
      <c r="D2679" s="83">
        <f>'data '!P2680</f>
        <v>2301.341589</v>
      </c>
      <c r="E2679" s="83">
        <f t="shared" si="3"/>
        <v>2301.341589</v>
      </c>
      <c r="F2679" s="83">
        <f>'data '!U2680</f>
        <v>0</v>
      </c>
      <c r="G2679" s="83">
        <f t="shared" si="2"/>
        <v>0</v>
      </c>
    </row>
    <row r="2680" ht="12.75" customHeight="1">
      <c r="A2680" s="78">
        <f>'data '!A2681</f>
        <v>42053</v>
      </c>
      <c r="B2680" s="83">
        <f>'data '!K2681</f>
        <v>484.4666522</v>
      </c>
      <c r="C2680" s="83">
        <f t="shared" si="1"/>
        <v>484.4666522</v>
      </c>
      <c r="D2680" s="83">
        <f>'data '!P2681</f>
        <v>0</v>
      </c>
      <c r="E2680" s="83">
        <f t="shared" si="3"/>
        <v>0</v>
      </c>
      <c r="F2680" s="83">
        <f>'data '!U2681</f>
        <v>0</v>
      </c>
      <c r="G2680" s="83">
        <f t="shared" si="2"/>
        <v>0</v>
      </c>
    </row>
    <row r="2681" ht="12.75" customHeight="1">
      <c r="A2681" s="78">
        <f>'data '!A2682</f>
        <v>42054</v>
      </c>
      <c r="B2681" s="83">
        <f>'data '!K2682</f>
        <v>484.4666522</v>
      </c>
      <c r="C2681" s="83">
        <f t="shared" si="1"/>
        <v>484.4666522</v>
      </c>
      <c r="D2681" s="83">
        <f>'data '!P2682</f>
        <v>0</v>
      </c>
      <c r="E2681" s="83">
        <f t="shared" si="3"/>
        <v>0</v>
      </c>
      <c r="F2681" s="83">
        <f>'data '!U2682</f>
        <v>0</v>
      </c>
      <c r="G2681" s="83">
        <f t="shared" si="2"/>
        <v>0</v>
      </c>
    </row>
    <row r="2682" ht="12.75" customHeight="1">
      <c r="A2682" s="78">
        <f>'data '!A2683</f>
        <v>42055</v>
      </c>
      <c r="B2682" s="83">
        <f>'data '!K2683</f>
        <v>484.4666522</v>
      </c>
      <c r="C2682" s="83">
        <f t="shared" si="1"/>
        <v>484.4666522</v>
      </c>
      <c r="D2682" s="83">
        <f>'data '!P2683</f>
        <v>0</v>
      </c>
      <c r="E2682" s="83">
        <f t="shared" si="3"/>
        <v>0</v>
      </c>
      <c r="F2682" s="83">
        <f>'data '!U2683</f>
        <v>0</v>
      </c>
      <c r="G2682" s="83">
        <f t="shared" si="2"/>
        <v>0</v>
      </c>
    </row>
    <row r="2683" ht="12.75" customHeight="1">
      <c r="A2683" s="78">
        <f>'data '!A2684</f>
        <v>42058</v>
      </c>
      <c r="B2683" s="83">
        <f>'data '!K2684</f>
        <v>484.4666522</v>
      </c>
      <c r="C2683" s="83">
        <f t="shared" si="1"/>
        <v>484.4666522</v>
      </c>
      <c r="D2683" s="83">
        <f>'data '!P2684</f>
        <v>2301.341589</v>
      </c>
      <c r="E2683" s="83">
        <f t="shared" si="3"/>
        <v>2301.341589</v>
      </c>
      <c r="F2683" s="83">
        <f>'data '!U2684</f>
        <v>0</v>
      </c>
      <c r="G2683" s="83">
        <f t="shared" si="2"/>
        <v>0</v>
      </c>
    </row>
    <row r="2684" ht="12.75" customHeight="1">
      <c r="A2684" s="78">
        <f>'data '!A2685</f>
        <v>42059</v>
      </c>
      <c r="B2684" s="83">
        <f>'data '!K2685</f>
        <v>484.4666522</v>
      </c>
      <c r="C2684" s="83">
        <f t="shared" si="1"/>
        <v>484.4666522</v>
      </c>
      <c r="D2684" s="83">
        <f>'data '!P2685</f>
        <v>0</v>
      </c>
      <c r="E2684" s="83">
        <f t="shared" si="3"/>
        <v>0</v>
      </c>
      <c r="F2684" s="83">
        <f>'data '!U2685</f>
        <v>0</v>
      </c>
      <c r="G2684" s="83">
        <f t="shared" si="2"/>
        <v>0</v>
      </c>
    </row>
    <row r="2685" ht="12.75" customHeight="1">
      <c r="A2685" s="78">
        <f>'data '!A2686</f>
        <v>42060</v>
      </c>
      <c r="B2685" s="83">
        <f>'data '!K2686</f>
        <v>484.4666522</v>
      </c>
      <c r="C2685" s="83">
        <f t="shared" si="1"/>
        <v>484.4666522</v>
      </c>
      <c r="D2685" s="83">
        <f>'data '!P2686</f>
        <v>0</v>
      </c>
      <c r="E2685" s="83">
        <f t="shared" si="3"/>
        <v>0</v>
      </c>
      <c r="F2685" s="83">
        <f>'data '!U2686</f>
        <v>0</v>
      </c>
      <c r="G2685" s="83">
        <f t="shared" si="2"/>
        <v>0</v>
      </c>
    </row>
    <row r="2686" ht="12.75" customHeight="1">
      <c r="A2686" s="78">
        <f>'data '!A2687</f>
        <v>42061</v>
      </c>
      <c r="B2686" s="83">
        <f>'data '!K2687</f>
        <v>484.4666522</v>
      </c>
      <c r="C2686" s="83">
        <f t="shared" si="1"/>
        <v>484.4666522</v>
      </c>
      <c r="D2686" s="83">
        <f>'data '!P2687</f>
        <v>0</v>
      </c>
      <c r="E2686" s="83">
        <f t="shared" si="3"/>
        <v>0</v>
      </c>
      <c r="F2686" s="83">
        <f>'data '!U2687</f>
        <v>0</v>
      </c>
      <c r="G2686" s="83">
        <f t="shared" si="2"/>
        <v>0</v>
      </c>
    </row>
    <row r="2687" ht="12.75" customHeight="1">
      <c r="A2687" s="78">
        <f>'data '!A2688</f>
        <v>42062</v>
      </c>
      <c r="B2687" s="83">
        <f>'data '!K2688</f>
        <v>484.4666522</v>
      </c>
      <c r="C2687" s="83">
        <f t="shared" si="1"/>
        <v>484.4666522</v>
      </c>
      <c r="D2687" s="83">
        <f>'data '!P2688</f>
        <v>0</v>
      </c>
      <c r="E2687" s="83">
        <f t="shared" si="3"/>
        <v>0</v>
      </c>
      <c r="F2687" s="83">
        <f>'data '!U2688</f>
        <v>0</v>
      </c>
      <c r="G2687" s="83">
        <f t="shared" si="2"/>
        <v>0</v>
      </c>
    </row>
    <row r="2688" ht="12.75" customHeight="1">
      <c r="A2688" s="78">
        <f>'data '!A2689</f>
        <v>42063</v>
      </c>
      <c r="B2688" s="83">
        <f>'data '!K2689</f>
        <v>484.4666522</v>
      </c>
      <c r="C2688" s="83">
        <f t="shared" si="1"/>
        <v>484.4666522</v>
      </c>
      <c r="D2688" s="83">
        <f>'data '!P2689</f>
        <v>0</v>
      </c>
      <c r="E2688" s="83">
        <f t="shared" si="3"/>
        <v>0</v>
      </c>
      <c r="F2688" s="83">
        <f>'data '!U2689</f>
        <v>0</v>
      </c>
      <c r="G2688" s="83">
        <f t="shared" si="2"/>
        <v>0</v>
      </c>
    </row>
    <row r="2689" ht="12.75" customHeight="1">
      <c r="A2689" s="78">
        <f>'data '!A2690</f>
        <v>42065</v>
      </c>
      <c r="B2689" s="83">
        <f>'data '!K2690</f>
        <v>484.4666522</v>
      </c>
      <c r="C2689" s="83">
        <f t="shared" si="1"/>
        <v>484.4666522</v>
      </c>
      <c r="D2689" s="83">
        <f>'data '!P2690</f>
        <v>2301.341589</v>
      </c>
      <c r="E2689" s="83">
        <f t="shared" si="3"/>
        <v>2301.341589</v>
      </c>
      <c r="F2689" s="83">
        <f>'data '!U2690</f>
        <v>10000</v>
      </c>
      <c r="G2689" s="83">
        <f t="shared" si="2"/>
        <v>10000</v>
      </c>
    </row>
    <row r="2690" ht="12.75" customHeight="1">
      <c r="A2690" s="78">
        <f>'data '!A2691</f>
        <v>42066</v>
      </c>
      <c r="B2690" s="83">
        <f>'data '!K2691</f>
        <v>484.4666522</v>
      </c>
      <c r="C2690" s="83">
        <f t="shared" si="1"/>
        <v>484.4666522</v>
      </c>
      <c r="D2690" s="83">
        <f>'data '!P2691</f>
        <v>0</v>
      </c>
      <c r="E2690" s="83">
        <f t="shared" si="3"/>
        <v>0</v>
      </c>
      <c r="F2690" s="83">
        <f>'data '!U2691</f>
        <v>0</v>
      </c>
      <c r="G2690" s="83">
        <f t="shared" si="2"/>
        <v>0</v>
      </c>
    </row>
    <row r="2691" ht="12.75" customHeight="1">
      <c r="A2691" s="78">
        <f>'data '!A2692</f>
        <v>42067</v>
      </c>
      <c r="B2691" s="83">
        <f>'data '!K2692</f>
        <v>484.4666522</v>
      </c>
      <c r="C2691" s="83">
        <f t="shared" si="1"/>
        <v>484.4666522</v>
      </c>
      <c r="D2691" s="83">
        <f>'data '!P2692</f>
        <v>0</v>
      </c>
      <c r="E2691" s="83">
        <f t="shared" si="3"/>
        <v>0</v>
      </c>
      <c r="F2691" s="83">
        <f>'data '!U2692</f>
        <v>0</v>
      </c>
      <c r="G2691" s="83">
        <f t="shared" si="2"/>
        <v>0</v>
      </c>
    </row>
    <row r="2692" ht="12.75" customHeight="1">
      <c r="A2692" s="78">
        <f>'data '!A2693</f>
        <v>42068</v>
      </c>
      <c r="B2692" s="83">
        <f>'data '!K2693</f>
        <v>484.4666522</v>
      </c>
      <c r="C2692" s="83">
        <f t="shared" si="1"/>
        <v>484.4666522</v>
      </c>
      <c r="D2692" s="83">
        <f>'data '!P2693</f>
        <v>0</v>
      </c>
      <c r="E2692" s="83">
        <f t="shared" si="3"/>
        <v>0</v>
      </c>
      <c r="F2692" s="83">
        <f>'data '!U2693</f>
        <v>0</v>
      </c>
      <c r="G2692" s="83">
        <f t="shared" si="2"/>
        <v>0</v>
      </c>
    </row>
    <row r="2693" ht="12.75" customHeight="1">
      <c r="A2693" s="78">
        <f>'data '!A2694</f>
        <v>42072</v>
      </c>
      <c r="B2693" s="83">
        <f>'data '!K2694</f>
        <v>484.4666522</v>
      </c>
      <c r="C2693" s="83">
        <f t="shared" si="1"/>
        <v>484.4666522</v>
      </c>
      <c r="D2693" s="83">
        <f>'data '!P2694</f>
        <v>2301.341589</v>
      </c>
      <c r="E2693" s="83">
        <f t="shared" si="3"/>
        <v>2301.341589</v>
      </c>
      <c r="F2693" s="83">
        <f>'data '!U2694</f>
        <v>0</v>
      </c>
      <c r="G2693" s="83">
        <f t="shared" si="2"/>
        <v>0</v>
      </c>
    </row>
    <row r="2694" ht="12.75" customHeight="1">
      <c r="A2694" s="78">
        <f>'data '!A2695</f>
        <v>42073</v>
      </c>
      <c r="B2694" s="83">
        <f>'data '!K2695</f>
        <v>484.4666522</v>
      </c>
      <c r="C2694" s="83">
        <f t="shared" si="1"/>
        <v>484.4666522</v>
      </c>
      <c r="D2694" s="83">
        <f>'data '!P2695</f>
        <v>0</v>
      </c>
      <c r="E2694" s="83">
        <f t="shared" si="3"/>
        <v>0</v>
      </c>
      <c r="F2694" s="83">
        <f>'data '!U2695</f>
        <v>0</v>
      </c>
      <c r="G2694" s="83">
        <f t="shared" si="2"/>
        <v>0</v>
      </c>
    </row>
    <row r="2695" ht="12.75" customHeight="1">
      <c r="A2695" s="78">
        <f>'data '!A2696</f>
        <v>42074</v>
      </c>
      <c r="B2695" s="83">
        <f>'data '!K2696</f>
        <v>484.4666522</v>
      </c>
      <c r="C2695" s="83">
        <f t="shared" si="1"/>
        <v>484.4666522</v>
      </c>
      <c r="D2695" s="83">
        <f>'data '!P2696</f>
        <v>0</v>
      </c>
      <c r="E2695" s="83">
        <f t="shared" si="3"/>
        <v>0</v>
      </c>
      <c r="F2695" s="83">
        <f>'data '!U2696</f>
        <v>0</v>
      </c>
      <c r="G2695" s="83">
        <f t="shared" si="2"/>
        <v>0</v>
      </c>
    </row>
    <row r="2696" ht="12.75" customHeight="1">
      <c r="A2696" s="78">
        <f>'data '!A2697</f>
        <v>42075</v>
      </c>
      <c r="B2696" s="83">
        <f>'data '!K2697</f>
        <v>484.4666522</v>
      </c>
      <c r="C2696" s="83">
        <f t="shared" si="1"/>
        <v>484.4666522</v>
      </c>
      <c r="D2696" s="83">
        <f>'data '!P2697</f>
        <v>0</v>
      </c>
      <c r="E2696" s="83">
        <f t="shared" si="3"/>
        <v>0</v>
      </c>
      <c r="F2696" s="83">
        <f>'data '!U2697</f>
        <v>0</v>
      </c>
      <c r="G2696" s="83">
        <f t="shared" si="2"/>
        <v>0</v>
      </c>
    </row>
    <row r="2697" ht="12.75" customHeight="1">
      <c r="A2697" s="78">
        <f>'data '!A2698</f>
        <v>42076</v>
      </c>
      <c r="B2697" s="83">
        <f>'data '!K2698</f>
        <v>484.4666522</v>
      </c>
      <c r="C2697" s="83">
        <f t="shared" si="1"/>
        <v>484.4666522</v>
      </c>
      <c r="D2697" s="83">
        <f>'data '!P2698</f>
        <v>0</v>
      </c>
      <c r="E2697" s="83">
        <f t="shared" si="3"/>
        <v>0</v>
      </c>
      <c r="F2697" s="83">
        <f>'data '!U2698</f>
        <v>0</v>
      </c>
      <c r="G2697" s="83">
        <f t="shared" si="2"/>
        <v>0</v>
      </c>
    </row>
    <row r="2698" ht="12.75" customHeight="1">
      <c r="A2698" s="78">
        <f>'data '!A2699</f>
        <v>42079</v>
      </c>
      <c r="B2698" s="83">
        <f>'data '!K2699</f>
        <v>484.4666522</v>
      </c>
      <c r="C2698" s="83">
        <f t="shared" si="1"/>
        <v>484.4666522</v>
      </c>
      <c r="D2698" s="83">
        <f>'data '!P2699</f>
        <v>2301.341589</v>
      </c>
      <c r="E2698" s="83">
        <f t="shared" si="3"/>
        <v>2301.341589</v>
      </c>
      <c r="F2698" s="83">
        <f>'data '!U2699</f>
        <v>0</v>
      </c>
      <c r="G2698" s="83">
        <f t="shared" si="2"/>
        <v>0</v>
      </c>
    </row>
    <row r="2699" ht="12.75" customHeight="1">
      <c r="A2699" s="78">
        <f>'data '!A2700</f>
        <v>42080</v>
      </c>
      <c r="B2699" s="83">
        <f>'data '!K2700</f>
        <v>484.4666522</v>
      </c>
      <c r="C2699" s="83">
        <f t="shared" si="1"/>
        <v>484.4666522</v>
      </c>
      <c r="D2699" s="83">
        <f>'data '!P2700</f>
        <v>0</v>
      </c>
      <c r="E2699" s="83">
        <f t="shared" si="3"/>
        <v>0</v>
      </c>
      <c r="F2699" s="83">
        <f>'data '!U2700</f>
        <v>0</v>
      </c>
      <c r="G2699" s="83">
        <f t="shared" si="2"/>
        <v>0</v>
      </c>
    </row>
    <row r="2700" ht="12.75" customHeight="1">
      <c r="A2700" s="78">
        <f>'data '!A2701</f>
        <v>42081</v>
      </c>
      <c r="B2700" s="83">
        <f>'data '!K2701</f>
        <v>484.4666522</v>
      </c>
      <c r="C2700" s="83">
        <f t="shared" si="1"/>
        <v>484.4666522</v>
      </c>
      <c r="D2700" s="83">
        <f>'data '!P2701</f>
        <v>0</v>
      </c>
      <c r="E2700" s="83">
        <f t="shared" si="3"/>
        <v>0</v>
      </c>
      <c r="F2700" s="83">
        <f>'data '!U2701</f>
        <v>0</v>
      </c>
      <c r="G2700" s="83">
        <f t="shared" si="2"/>
        <v>0</v>
      </c>
    </row>
    <row r="2701" ht="12.75" customHeight="1">
      <c r="A2701" s="78">
        <f>'data '!A2702</f>
        <v>42082</v>
      </c>
      <c r="B2701" s="83">
        <f>'data '!K2702</f>
        <v>484.4666522</v>
      </c>
      <c r="C2701" s="83">
        <f t="shared" si="1"/>
        <v>484.4666522</v>
      </c>
      <c r="D2701" s="83">
        <f>'data '!P2702</f>
        <v>0</v>
      </c>
      <c r="E2701" s="83">
        <f t="shared" si="3"/>
        <v>0</v>
      </c>
      <c r="F2701" s="83">
        <f>'data '!U2702</f>
        <v>0</v>
      </c>
      <c r="G2701" s="83">
        <f t="shared" si="2"/>
        <v>0</v>
      </c>
    </row>
    <row r="2702" ht="12.75" customHeight="1">
      <c r="A2702" s="78">
        <f>'data '!A2703</f>
        <v>42083</v>
      </c>
      <c r="B2702" s="83">
        <f>'data '!K2703</f>
        <v>484.4666522</v>
      </c>
      <c r="C2702" s="83">
        <f t="shared" si="1"/>
        <v>484.4666522</v>
      </c>
      <c r="D2702" s="83">
        <f>'data '!P2703</f>
        <v>0</v>
      </c>
      <c r="E2702" s="83">
        <f t="shared" si="3"/>
        <v>0</v>
      </c>
      <c r="F2702" s="83">
        <f>'data '!U2703</f>
        <v>0</v>
      </c>
      <c r="G2702" s="83">
        <f t="shared" si="2"/>
        <v>0</v>
      </c>
    </row>
    <row r="2703" ht="12.75" customHeight="1">
      <c r="A2703" s="78">
        <f>'data '!A2704</f>
        <v>42086</v>
      </c>
      <c r="B2703" s="83">
        <f>'data '!K2704</f>
        <v>484.4666522</v>
      </c>
      <c r="C2703" s="83">
        <f t="shared" si="1"/>
        <v>484.4666522</v>
      </c>
      <c r="D2703" s="83">
        <f>'data '!P2704</f>
        <v>2301.341589</v>
      </c>
      <c r="E2703" s="83">
        <f t="shared" si="3"/>
        <v>2301.341589</v>
      </c>
      <c r="F2703" s="83">
        <f>'data '!U2704</f>
        <v>0</v>
      </c>
      <c r="G2703" s="83">
        <f t="shared" si="2"/>
        <v>0</v>
      </c>
    </row>
    <row r="2704" ht="12.75" customHeight="1">
      <c r="A2704" s="78">
        <f>'data '!A2705</f>
        <v>42087</v>
      </c>
      <c r="B2704" s="83">
        <f>'data '!K2705</f>
        <v>484.4666522</v>
      </c>
      <c r="C2704" s="83">
        <f t="shared" si="1"/>
        <v>484.4666522</v>
      </c>
      <c r="D2704" s="83">
        <f>'data '!P2705</f>
        <v>0</v>
      </c>
      <c r="E2704" s="83">
        <f t="shared" si="3"/>
        <v>0</v>
      </c>
      <c r="F2704" s="83">
        <f>'data '!U2705</f>
        <v>0</v>
      </c>
      <c r="G2704" s="83">
        <f t="shared" si="2"/>
        <v>0</v>
      </c>
    </row>
    <row r="2705" ht="12.75" customHeight="1">
      <c r="A2705" s="78">
        <f>'data '!A2706</f>
        <v>42088</v>
      </c>
      <c r="B2705" s="83">
        <f>'data '!K2706</f>
        <v>484.4666522</v>
      </c>
      <c r="C2705" s="83">
        <f t="shared" si="1"/>
        <v>484.4666522</v>
      </c>
      <c r="D2705" s="83">
        <f>'data '!P2706</f>
        <v>0</v>
      </c>
      <c r="E2705" s="83">
        <f t="shared" si="3"/>
        <v>0</v>
      </c>
      <c r="F2705" s="83">
        <f>'data '!U2706</f>
        <v>0</v>
      </c>
      <c r="G2705" s="83">
        <f t="shared" si="2"/>
        <v>0</v>
      </c>
    </row>
    <row r="2706" ht="12.75" customHeight="1">
      <c r="A2706" s="78">
        <f>'data '!A2707</f>
        <v>42089</v>
      </c>
      <c r="B2706" s="83">
        <f>'data '!K2707</f>
        <v>484.4666522</v>
      </c>
      <c r="C2706" s="83">
        <f t="shared" si="1"/>
        <v>484.4666522</v>
      </c>
      <c r="D2706" s="83">
        <f>'data '!P2707</f>
        <v>0</v>
      </c>
      <c r="E2706" s="83">
        <f t="shared" si="3"/>
        <v>0</v>
      </c>
      <c r="F2706" s="83">
        <f>'data '!U2707</f>
        <v>0</v>
      </c>
      <c r="G2706" s="83">
        <f t="shared" si="2"/>
        <v>0</v>
      </c>
    </row>
    <row r="2707" ht="12.75" customHeight="1">
      <c r="A2707" s="78">
        <f>'data '!A2708</f>
        <v>42090</v>
      </c>
      <c r="B2707" s="83">
        <f>'data '!K2708</f>
        <v>484.4666522</v>
      </c>
      <c r="C2707" s="83">
        <f t="shared" si="1"/>
        <v>484.4666522</v>
      </c>
      <c r="D2707" s="83">
        <f>'data '!P2708</f>
        <v>0</v>
      </c>
      <c r="E2707" s="83">
        <f t="shared" si="3"/>
        <v>0</v>
      </c>
      <c r="F2707" s="83">
        <f>'data '!U2708</f>
        <v>0</v>
      </c>
      <c r="G2707" s="83">
        <f t="shared" si="2"/>
        <v>0</v>
      </c>
    </row>
    <row r="2708" ht="12.75" customHeight="1">
      <c r="A2708" s="78">
        <f>'data '!A2709</f>
        <v>42093</v>
      </c>
      <c r="B2708" s="83">
        <f>'data '!K2709</f>
        <v>484.4666522</v>
      </c>
      <c r="C2708" s="83">
        <f t="shared" si="1"/>
        <v>484.4666522</v>
      </c>
      <c r="D2708" s="83">
        <f>'data '!P2709</f>
        <v>2301.341589</v>
      </c>
      <c r="E2708" s="83">
        <f t="shared" si="3"/>
        <v>2301.341589</v>
      </c>
      <c r="F2708" s="83">
        <f>'data '!U2709</f>
        <v>0</v>
      </c>
      <c r="G2708" s="83">
        <f t="shared" si="2"/>
        <v>0</v>
      </c>
    </row>
    <row r="2709" ht="12.75" customHeight="1">
      <c r="A2709" s="78">
        <f>'data '!A2710</f>
        <v>42094</v>
      </c>
      <c r="B2709" s="83">
        <f>'data '!K2710</f>
        <v>484.4666522</v>
      </c>
      <c r="C2709" s="83">
        <f t="shared" si="1"/>
        <v>484.4666522</v>
      </c>
      <c r="D2709" s="83">
        <f>'data '!P2710</f>
        <v>0</v>
      </c>
      <c r="E2709" s="83">
        <f t="shared" si="3"/>
        <v>0</v>
      </c>
      <c r="F2709" s="83">
        <f>'data '!U2710</f>
        <v>0</v>
      </c>
      <c r="G2709" s="83">
        <f t="shared" si="2"/>
        <v>0</v>
      </c>
    </row>
    <row r="2710" ht="12.75" customHeight="1">
      <c r="A2710" s="78">
        <f>'data '!A2711</f>
        <v>42095</v>
      </c>
      <c r="B2710" s="83">
        <f>'data '!K2711</f>
        <v>484.4666522</v>
      </c>
      <c r="C2710" s="83">
        <f t="shared" si="1"/>
        <v>484.4666522</v>
      </c>
      <c r="D2710" s="83">
        <f>'data '!P2711</f>
        <v>0</v>
      </c>
      <c r="E2710" s="83">
        <f t="shared" si="3"/>
        <v>0</v>
      </c>
      <c r="F2710" s="83">
        <f>'data '!U2711</f>
        <v>10000</v>
      </c>
      <c r="G2710" s="83">
        <f t="shared" si="2"/>
        <v>10000</v>
      </c>
    </row>
    <row r="2711" ht="12.75" customHeight="1">
      <c r="A2711" s="78">
        <f>'data '!A2712</f>
        <v>42100</v>
      </c>
      <c r="B2711" s="83">
        <f>'data '!K2712</f>
        <v>484.4666522</v>
      </c>
      <c r="C2711" s="83">
        <f t="shared" si="1"/>
        <v>484.4666522</v>
      </c>
      <c r="D2711" s="83">
        <f>'data '!P2712</f>
        <v>2301.341589</v>
      </c>
      <c r="E2711" s="83">
        <f t="shared" si="3"/>
        <v>2301.341589</v>
      </c>
      <c r="F2711" s="83">
        <f>'data '!U2712</f>
        <v>0</v>
      </c>
      <c r="G2711" s="83">
        <f t="shared" si="2"/>
        <v>0</v>
      </c>
    </row>
    <row r="2712" ht="12.75" customHeight="1">
      <c r="A2712" s="78">
        <f>'data '!A2713</f>
        <v>42101</v>
      </c>
      <c r="B2712" s="83">
        <f>'data '!K2713</f>
        <v>484.4666522</v>
      </c>
      <c r="C2712" s="83">
        <f t="shared" si="1"/>
        <v>484.4666522</v>
      </c>
      <c r="D2712" s="83">
        <f>'data '!P2713</f>
        <v>0</v>
      </c>
      <c r="E2712" s="83">
        <f t="shared" si="3"/>
        <v>0</v>
      </c>
      <c r="F2712" s="83">
        <f>'data '!U2713</f>
        <v>0</v>
      </c>
      <c r="G2712" s="83">
        <f t="shared" si="2"/>
        <v>0</v>
      </c>
    </row>
    <row r="2713" ht="12.75" customHeight="1">
      <c r="A2713" s="78">
        <f>'data '!A2714</f>
        <v>42102</v>
      </c>
      <c r="B2713" s="83">
        <f>'data '!K2714</f>
        <v>484.4666522</v>
      </c>
      <c r="C2713" s="83">
        <f t="shared" si="1"/>
        <v>484.4666522</v>
      </c>
      <c r="D2713" s="83">
        <f>'data '!P2714</f>
        <v>0</v>
      </c>
      <c r="E2713" s="83">
        <f t="shared" si="3"/>
        <v>0</v>
      </c>
      <c r="F2713" s="83">
        <f>'data '!U2714</f>
        <v>0</v>
      </c>
      <c r="G2713" s="83">
        <f t="shared" si="2"/>
        <v>0</v>
      </c>
    </row>
    <row r="2714" ht="12.75" customHeight="1">
      <c r="A2714" s="78">
        <f>'data '!A2715</f>
        <v>42103</v>
      </c>
      <c r="B2714" s="83">
        <f>'data '!K2715</f>
        <v>484.4666522</v>
      </c>
      <c r="C2714" s="83">
        <f t="shared" si="1"/>
        <v>484.4666522</v>
      </c>
      <c r="D2714" s="83">
        <f>'data '!P2715</f>
        <v>0</v>
      </c>
      <c r="E2714" s="83">
        <f t="shared" si="3"/>
        <v>0</v>
      </c>
      <c r="F2714" s="83">
        <f>'data '!U2715</f>
        <v>0</v>
      </c>
      <c r="G2714" s="83">
        <f t="shared" si="2"/>
        <v>0</v>
      </c>
    </row>
    <row r="2715" ht="12.75" customHeight="1">
      <c r="A2715" s="78">
        <f>'data '!A2716</f>
        <v>42104</v>
      </c>
      <c r="B2715" s="83">
        <f>'data '!K2716</f>
        <v>484.4666522</v>
      </c>
      <c r="C2715" s="83">
        <f t="shared" si="1"/>
        <v>484.4666522</v>
      </c>
      <c r="D2715" s="83">
        <f>'data '!P2716</f>
        <v>0</v>
      </c>
      <c r="E2715" s="83">
        <f t="shared" si="3"/>
        <v>0</v>
      </c>
      <c r="F2715" s="83">
        <f>'data '!U2716</f>
        <v>0</v>
      </c>
      <c r="G2715" s="83">
        <f t="shared" si="2"/>
        <v>0</v>
      </c>
    </row>
    <row r="2716" ht="12.75" customHeight="1">
      <c r="A2716" s="78">
        <f>'data '!A2717</f>
        <v>42107</v>
      </c>
      <c r="B2716" s="83">
        <f>'data '!K2717</f>
        <v>484.4666522</v>
      </c>
      <c r="C2716" s="83">
        <f t="shared" si="1"/>
        <v>484.4666522</v>
      </c>
      <c r="D2716" s="83">
        <f>'data '!P2717</f>
        <v>2301.341589</v>
      </c>
      <c r="E2716" s="83">
        <f t="shared" si="3"/>
        <v>2301.341589</v>
      </c>
      <c r="F2716" s="83">
        <f>'data '!U2717</f>
        <v>0</v>
      </c>
      <c r="G2716" s="83">
        <f t="shared" si="2"/>
        <v>0</v>
      </c>
    </row>
    <row r="2717" ht="12.75" customHeight="1">
      <c r="A2717" s="78">
        <f>'data '!A2718</f>
        <v>42109</v>
      </c>
      <c r="B2717" s="83">
        <f>'data '!K2718</f>
        <v>484.4666522</v>
      </c>
      <c r="C2717" s="83">
        <f t="shared" si="1"/>
        <v>484.4666522</v>
      </c>
      <c r="D2717" s="83">
        <f>'data '!P2718</f>
        <v>0</v>
      </c>
      <c r="E2717" s="83">
        <f t="shared" si="3"/>
        <v>0</v>
      </c>
      <c r="F2717" s="83">
        <f>'data '!U2718</f>
        <v>0</v>
      </c>
      <c r="G2717" s="83">
        <f t="shared" si="2"/>
        <v>0</v>
      </c>
    </row>
    <row r="2718" ht="12.75" customHeight="1">
      <c r="A2718" s="78">
        <f>'data '!A2719</f>
        <v>42110</v>
      </c>
      <c r="B2718" s="83">
        <f>'data '!K2719</f>
        <v>484.4666522</v>
      </c>
      <c r="C2718" s="83">
        <f t="shared" si="1"/>
        <v>484.4666522</v>
      </c>
      <c r="D2718" s="83">
        <f>'data '!P2719</f>
        <v>0</v>
      </c>
      <c r="E2718" s="83">
        <f t="shared" si="3"/>
        <v>0</v>
      </c>
      <c r="F2718" s="83">
        <f>'data '!U2719</f>
        <v>0</v>
      </c>
      <c r="G2718" s="83">
        <f t="shared" si="2"/>
        <v>0</v>
      </c>
    </row>
    <row r="2719" ht="12.75" customHeight="1">
      <c r="A2719" s="78">
        <f>'data '!A2720</f>
        <v>42111</v>
      </c>
      <c r="B2719" s="83">
        <f>'data '!K2720</f>
        <v>484.4666522</v>
      </c>
      <c r="C2719" s="83">
        <f t="shared" si="1"/>
        <v>484.4666522</v>
      </c>
      <c r="D2719" s="83">
        <f>'data '!P2720</f>
        <v>0</v>
      </c>
      <c r="E2719" s="83">
        <f t="shared" si="3"/>
        <v>0</v>
      </c>
      <c r="F2719" s="83">
        <f>'data '!U2720</f>
        <v>0</v>
      </c>
      <c r="G2719" s="83">
        <f t="shared" si="2"/>
        <v>0</v>
      </c>
    </row>
    <row r="2720" ht="12.75" customHeight="1">
      <c r="A2720" s="78">
        <f>'data '!A2721</f>
        <v>42114</v>
      </c>
      <c r="B2720" s="83">
        <f>'data '!K2721</f>
        <v>484.4666522</v>
      </c>
      <c r="C2720" s="83">
        <f t="shared" si="1"/>
        <v>484.4666522</v>
      </c>
      <c r="D2720" s="83">
        <f>'data '!P2721</f>
        <v>2301.341589</v>
      </c>
      <c r="E2720" s="83">
        <f t="shared" si="3"/>
        <v>2301.341589</v>
      </c>
      <c r="F2720" s="83">
        <f>'data '!U2721</f>
        <v>0</v>
      </c>
      <c r="G2720" s="83">
        <f t="shared" si="2"/>
        <v>0</v>
      </c>
    </row>
    <row r="2721" ht="12.75" customHeight="1">
      <c r="A2721" s="78">
        <f>'data '!A2722</f>
        <v>42115</v>
      </c>
      <c r="B2721" s="83">
        <f>'data '!K2722</f>
        <v>484.4666522</v>
      </c>
      <c r="C2721" s="83">
        <f t="shared" si="1"/>
        <v>484.4666522</v>
      </c>
      <c r="D2721" s="83">
        <f>'data '!P2722</f>
        <v>0</v>
      </c>
      <c r="E2721" s="83">
        <f t="shared" si="3"/>
        <v>0</v>
      </c>
      <c r="F2721" s="83">
        <f>'data '!U2722</f>
        <v>0</v>
      </c>
      <c r="G2721" s="83">
        <f t="shared" si="2"/>
        <v>0</v>
      </c>
    </row>
    <row r="2722" ht="12.75" customHeight="1">
      <c r="A2722" s="78">
        <f>'data '!A2723</f>
        <v>42116</v>
      </c>
      <c r="B2722" s="83">
        <f>'data '!K2723</f>
        <v>484.4666522</v>
      </c>
      <c r="C2722" s="83">
        <f t="shared" si="1"/>
        <v>484.4666522</v>
      </c>
      <c r="D2722" s="83">
        <f>'data '!P2723</f>
        <v>0</v>
      </c>
      <c r="E2722" s="83">
        <f t="shared" si="3"/>
        <v>0</v>
      </c>
      <c r="F2722" s="83">
        <f>'data '!U2723</f>
        <v>0</v>
      </c>
      <c r="G2722" s="83">
        <f t="shared" si="2"/>
        <v>0</v>
      </c>
    </row>
    <row r="2723" ht="12.75" customHeight="1">
      <c r="A2723" s="78">
        <f>'data '!A2724</f>
        <v>42117</v>
      </c>
      <c r="B2723" s="83">
        <f>'data '!K2724</f>
        <v>484.4666522</v>
      </c>
      <c r="C2723" s="83">
        <f t="shared" si="1"/>
        <v>484.4666522</v>
      </c>
      <c r="D2723" s="83">
        <f>'data '!P2724</f>
        <v>0</v>
      </c>
      <c r="E2723" s="83">
        <f t="shared" si="3"/>
        <v>0</v>
      </c>
      <c r="F2723" s="83">
        <f>'data '!U2724</f>
        <v>0</v>
      </c>
      <c r="G2723" s="83">
        <f t="shared" si="2"/>
        <v>0</v>
      </c>
    </row>
    <row r="2724" ht="12.75" customHeight="1">
      <c r="A2724" s="78">
        <f>'data '!A2725</f>
        <v>42118</v>
      </c>
      <c r="B2724" s="83">
        <f>'data '!K2725</f>
        <v>484.4666522</v>
      </c>
      <c r="C2724" s="83">
        <f t="shared" si="1"/>
        <v>484.4666522</v>
      </c>
      <c r="D2724" s="83">
        <f>'data '!P2725</f>
        <v>0</v>
      </c>
      <c r="E2724" s="83">
        <f t="shared" si="3"/>
        <v>0</v>
      </c>
      <c r="F2724" s="83">
        <f>'data '!U2725</f>
        <v>0</v>
      </c>
      <c r="G2724" s="83">
        <f t="shared" si="2"/>
        <v>0</v>
      </c>
    </row>
    <row r="2725" ht="12.75" customHeight="1">
      <c r="A2725" s="78">
        <f>'data '!A2726</f>
        <v>42121</v>
      </c>
      <c r="B2725" s="83">
        <f>'data '!K2726</f>
        <v>484.4666522</v>
      </c>
      <c r="C2725" s="83">
        <f t="shared" si="1"/>
        <v>484.4666522</v>
      </c>
      <c r="D2725" s="83">
        <f>'data '!P2726</f>
        <v>2301.341589</v>
      </c>
      <c r="E2725" s="83">
        <f t="shared" si="3"/>
        <v>2301.341589</v>
      </c>
      <c r="F2725" s="83">
        <f>'data '!U2726</f>
        <v>0</v>
      </c>
      <c r="G2725" s="83">
        <f t="shared" si="2"/>
        <v>0</v>
      </c>
    </row>
    <row r="2726" ht="12.75" customHeight="1">
      <c r="A2726" s="78">
        <f>'data '!A2727</f>
        <v>42122</v>
      </c>
      <c r="B2726" s="83">
        <f>'data '!K2727</f>
        <v>484.4666522</v>
      </c>
      <c r="C2726" s="83">
        <f t="shared" si="1"/>
        <v>484.4666522</v>
      </c>
      <c r="D2726" s="83">
        <f>'data '!P2727</f>
        <v>0</v>
      </c>
      <c r="E2726" s="83">
        <f t="shared" si="3"/>
        <v>0</v>
      </c>
      <c r="F2726" s="83">
        <f>'data '!U2727</f>
        <v>0</v>
      </c>
      <c r="G2726" s="83">
        <f t="shared" si="2"/>
        <v>0</v>
      </c>
    </row>
    <row r="2727" ht="12.75" customHeight="1">
      <c r="A2727" s="78">
        <f>'data '!A2728</f>
        <v>42123</v>
      </c>
      <c r="B2727" s="83">
        <f>'data '!K2728</f>
        <v>484.4666522</v>
      </c>
      <c r="C2727" s="83">
        <f t="shared" si="1"/>
        <v>484.4666522</v>
      </c>
      <c r="D2727" s="83">
        <f>'data '!P2728</f>
        <v>0</v>
      </c>
      <c r="E2727" s="83">
        <f t="shared" si="3"/>
        <v>0</v>
      </c>
      <c r="F2727" s="83">
        <f>'data '!U2728</f>
        <v>0</v>
      </c>
      <c r="G2727" s="83">
        <f t="shared" si="2"/>
        <v>0</v>
      </c>
    </row>
    <row r="2728" ht="12.75" customHeight="1">
      <c r="A2728" s="78">
        <f>'data '!A2729</f>
        <v>42124</v>
      </c>
      <c r="B2728" s="83">
        <f>'data '!K2729</f>
        <v>484.4666522</v>
      </c>
      <c r="C2728" s="83">
        <f t="shared" si="1"/>
        <v>484.4666522</v>
      </c>
      <c r="D2728" s="83">
        <f>'data '!P2729</f>
        <v>0</v>
      </c>
      <c r="E2728" s="83">
        <f t="shared" si="3"/>
        <v>0</v>
      </c>
      <c r="F2728" s="83">
        <f>'data '!U2729</f>
        <v>0</v>
      </c>
      <c r="G2728" s="83">
        <f t="shared" si="2"/>
        <v>0</v>
      </c>
    </row>
    <row r="2729" ht="12.75" customHeight="1">
      <c r="A2729" s="78">
        <f>'data '!A2730</f>
        <v>42128</v>
      </c>
      <c r="B2729" s="83">
        <f>'data '!K2730</f>
        <v>484.4666522</v>
      </c>
      <c r="C2729" s="83">
        <f t="shared" si="1"/>
        <v>484.4666522</v>
      </c>
      <c r="D2729" s="83">
        <f>'data '!P2730</f>
        <v>2301.341589</v>
      </c>
      <c r="E2729" s="83">
        <f t="shared" si="3"/>
        <v>2301.341589</v>
      </c>
      <c r="F2729" s="83">
        <f>'data '!U2730</f>
        <v>10000</v>
      </c>
      <c r="G2729" s="83">
        <f t="shared" si="2"/>
        <v>10000</v>
      </c>
    </row>
    <row r="2730" ht="12.75" customHeight="1">
      <c r="A2730" s="78">
        <f>'data '!A2731</f>
        <v>42129</v>
      </c>
      <c r="B2730" s="83">
        <f>'data '!K2731</f>
        <v>484.4666522</v>
      </c>
      <c r="C2730" s="83">
        <f t="shared" si="1"/>
        <v>484.4666522</v>
      </c>
      <c r="D2730" s="83">
        <f>'data '!P2731</f>
        <v>0</v>
      </c>
      <c r="E2730" s="83">
        <f t="shared" si="3"/>
        <v>0</v>
      </c>
      <c r="F2730" s="83">
        <f>'data '!U2731</f>
        <v>0</v>
      </c>
      <c r="G2730" s="83">
        <f t="shared" si="2"/>
        <v>0</v>
      </c>
    </row>
    <row r="2731" ht="12.75" customHeight="1">
      <c r="A2731" s="78">
        <f>'data '!A2732</f>
        <v>42130</v>
      </c>
      <c r="B2731" s="83">
        <f>'data '!K2732</f>
        <v>484.4666522</v>
      </c>
      <c r="C2731" s="83">
        <f t="shared" si="1"/>
        <v>484.4666522</v>
      </c>
      <c r="D2731" s="83">
        <f>'data '!P2732</f>
        <v>0</v>
      </c>
      <c r="E2731" s="83">
        <f t="shared" si="3"/>
        <v>0</v>
      </c>
      <c r="F2731" s="83">
        <f>'data '!U2732</f>
        <v>0</v>
      </c>
      <c r="G2731" s="83">
        <f t="shared" si="2"/>
        <v>0</v>
      </c>
    </row>
    <row r="2732" ht="12.75" customHeight="1">
      <c r="A2732" s="78">
        <f>'data '!A2733</f>
        <v>42131</v>
      </c>
      <c r="B2732" s="83">
        <f>'data '!K2733</f>
        <v>484.4666522</v>
      </c>
      <c r="C2732" s="83">
        <f t="shared" si="1"/>
        <v>484.4666522</v>
      </c>
      <c r="D2732" s="83">
        <f>'data '!P2733</f>
        <v>0</v>
      </c>
      <c r="E2732" s="83">
        <f t="shared" si="3"/>
        <v>0</v>
      </c>
      <c r="F2732" s="83">
        <f>'data '!U2733</f>
        <v>0</v>
      </c>
      <c r="G2732" s="83">
        <f t="shared" si="2"/>
        <v>0</v>
      </c>
    </row>
    <row r="2733" ht="12.75" customHeight="1">
      <c r="A2733" s="78">
        <f>'data '!A2734</f>
        <v>42132</v>
      </c>
      <c r="B2733" s="83">
        <f>'data '!K2734</f>
        <v>484.4666522</v>
      </c>
      <c r="C2733" s="83">
        <f t="shared" si="1"/>
        <v>484.4666522</v>
      </c>
      <c r="D2733" s="83">
        <f>'data '!P2734</f>
        <v>0</v>
      </c>
      <c r="E2733" s="83">
        <f t="shared" si="3"/>
        <v>0</v>
      </c>
      <c r="F2733" s="83">
        <f>'data '!U2734</f>
        <v>0</v>
      </c>
      <c r="G2733" s="83">
        <f t="shared" si="2"/>
        <v>0</v>
      </c>
    </row>
    <row r="2734" ht="12.75" customHeight="1">
      <c r="A2734" s="78">
        <f>'data '!A2735</f>
        <v>42135</v>
      </c>
      <c r="B2734" s="83">
        <f>'data '!K2735</f>
        <v>484.4666522</v>
      </c>
      <c r="C2734" s="83">
        <f t="shared" si="1"/>
        <v>484.4666522</v>
      </c>
      <c r="D2734" s="83">
        <f>'data '!P2735</f>
        <v>2301.341589</v>
      </c>
      <c r="E2734" s="83">
        <f t="shared" si="3"/>
        <v>2301.341589</v>
      </c>
      <c r="F2734" s="83">
        <f>'data '!U2735</f>
        <v>0</v>
      </c>
      <c r="G2734" s="83">
        <f t="shared" si="2"/>
        <v>0</v>
      </c>
    </row>
    <row r="2735" ht="12.75" customHeight="1">
      <c r="A2735" s="78">
        <f>'data '!A2736</f>
        <v>42136</v>
      </c>
      <c r="B2735" s="83">
        <f>'data '!K2736</f>
        <v>484.4666522</v>
      </c>
      <c r="C2735" s="83">
        <f t="shared" si="1"/>
        <v>484.4666522</v>
      </c>
      <c r="D2735" s="83">
        <f>'data '!P2736</f>
        <v>0</v>
      </c>
      <c r="E2735" s="83">
        <f t="shared" si="3"/>
        <v>0</v>
      </c>
      <c r="F2735" s="83">
        <f>'data '!U2736</f>
        <v>0</v>
      </c>
      <c r="G2735" s="83">
        <f t="shared" si="2"/>
        <v>0</v>
      </c>
    </row>
    <row r="2736" ht="12.75" customHeight="1">
      <c r="A2736" s="78">
        <f>'data '!A2737</f>
        <v>42137</v>
      </c>
      <c r="B2736" s="83">
        <f>'data '!K2737</f>
        <v>484.4666522</v>
      </c>
      <c r="C2736" s="83">
        <f t="shared" si="1"/>
        <v>484.4666522</v>
      </c>
      <c r="D2736" s="83">
        <f>'data '!P2737</f>
        <v>0</v>
      </c>
      <c r="E2736" s="83">
        <f t="shared" si="3"/>
        <v>0</v>
      </c>
      <c r="F2736" s="83">
        <f>'data '!U2737</f>
        <v>0</v>
      </c>
      <c r="G2736" s="83">
        <f t="shared" si="2"/>
        <v>0</v>
      </c>
    </row>
    <row r="2737" ht="12.75" customHeight="1">
      <c r="A2737" s="78">
        <f>'data '!A2738</f>
        <v>42138</v>
      </c>
      <c r="B2737" s="83">
        <f>'data '!K2738</f>
        <v>484.4666522</v>
      </c>
      <c r="C2737" s="83">
        <f t="shared" si="1"/>
        <v>484.4666522</v>
      </c>
      <c r="D2737" s="83">
        <f>'data '!P2738</f>
        <v>0</v>
      </c>
      <c r="E2737" s="83">
        <f t="shared" si="3"/>
        <v>0</v>
      </c>
      <c r="F2737" s="83">
        <f>'data '!U2738</f>
        <v>0</v>
      </c>
      <c r="G2737" s="83">
        <f t="shared" si="2"/>
        <v>0</v>
      </c>
    </row>
    <row r="2738" ht="12.75" customHeight="1">
      <c r="A2738" s="78">
        <f>'data '!A2739</f>
        <v>42139</v>
      </c>
      <c r="B2738" s="83">
        <f>'data '!K2739</f>
        <v>484.4666522</v>
      </c>
      <c r="C2738" s="83">
        <f t="shared" si="1"/>
        <v>484.4666522</v>
      </c>
      <c r="D2738" s="83">
        <f>'data '!P2739</f>
        <v>0</v>
      </c>
      <c r="E2738" s="83">
        <f t="shared" si="3"/>
        <v>0</v>
      </c>
      <c r="F2738" s="83">
        <f>'data '!U2739</f>
        <v>0</v>
      </c>
      <c r="G2738" s="83">
        <f t="shared" si="2"/>
        <v>0</v>
      </c>
    </row>
    <row r="2739" ht="12.75" customHeight="1">
      <c r="A2739" s="78">
        <f>'data '!A2740</f>
        <v>42142</v>
      </c>
      <c r="B2739" s="83">
        <f>'data '!K2740</f>
        <v>484.4666522</v>
      </c>
      <c r="C2739" s="83">
        <f t="shared" si="1"/>
        <v>484.4666522</v>
      </c>
      <c r="D2739" s="83">
        <f>'data '!P2740</f>
        <v>2301.341589</v>
      </c>
      <c r="E2739" s="83">
        <f t="shared" si="3"/>
        <v>2301.341589</v>
      </c>
      <c r="F2739" s="83">
        <f>'data '!U2740</f>
        <v>0</v>
      </c>
      <c r="G2739" s="83">
        <f t="shared" si="2"/>
        <v>0</v>
      </c>
    </row>
    <row r="2740" ht="12.75" customHeight="1">
      <c r="A2740" s="78">
        <f>'data '!A2741</f>
        <v>42143</v>
      </c>
      <c r="B2740" s="83">
        <f>'data '!K2741</f>
        <v>484.4666522</v>
      </c>
      <c r="C2740" s="83">
        <f t="shared" si="1"/>
        <v>484.4666522</v>
      </c>
      <c r="D2740" s="83">
        <f>'data '!P2741</f>
        <v>0</v>
      </c>
      <c r="E2740" s="83">
        <f t="shared" si="3"/>
        <v>0</v>
      </c>
      <c r="F2740" s="83">
        <f>'data '!U2741</f>
        <v>0</v>
      </c>
      <c r="G2740" s="83">
        <f t="shared" si="2"/>
        <v>0</v>
      </c>
    </row>
    <row r="2741" ht="12.75" customHeight="1">
      <c r="A2741" s="78">
        <f>'data '!A2742</f>
        <v>42144</v>
      </c>
      <c r="B2741" s="83">
        <f>'data '!K2742</f>
        <v>484.4666522</v>
      </c>
      <c r="C2741" s="83">
        <f t="shared" si="1"/>
        <v>484.4666522</v>
      </c>
      <c r="D2741" s="83">
        <f>'data '!P2742</f>
        <v>0</v>
      </c>
      <c r="E2741" s="83">
        <f t="shared" si="3"/>
        <v>0</v>
      </c>
      <c r="F2741" s="83">
        <f>'data '!U2742</f>
        <v>0</v>
      </c>
      <c r="G2741" s="83">
        <f t="shared" si="2"/>
        <v>0</v>
      </c>
    </row>
    <row r="2742" ht="12.75" customHeight="1">
      <c r="A2742" s="78">
        <f>'data '!A2743</f>
        <v>42145</v>
      </c>
      <c r="B2742" s="83">
        <f>'data '!K2743</f>
        <v>484.4666522</v>
      </c>
      <c r="C2742" s="83">
        <f t="shared" si="1"/>
        <v>484.4666522</v>
      </c>
      <c r="D2742" s="83">
        <f>'data '!P2743</f>
        <v>0</v>
      </c>
      <c r="E2742" s="83">
        <f t="shared" si="3"/>
        <v>0</v>
      </c>
      <c r="F2742" s="83">
        <f>'data '!U2743</f>
        <v>0</v>
      </c>
      <c r="G2742" s="83">
        <f t="shared" si="2"/>
        <v>0</v>
      </c>
    </row>
    <row r="2743" ht="12.75" customHeight="1">
      <c r="A2743" s="78">
        <f>'data '!A2744</f>
        <v>42146</v>
      </c>
      <c r="B2743" s="83">
        <f>'data '!K2744</f>
        <v>484.4666522</v>
      </c>
      <c r="C2743" s="83">
        <f t="shared" si="1"/>
        <v>484.4666522</v>
      </c>
      <c r="D2743" s="83">
        <f>'data '!P2744</f>
        <v>0</v>
      </c>
      <c r="E2743" s="83">
        <f t="shared" si="3"/>
        <v>0</v>
      </c>
      <c r="F2743" s="83">
        <f>'data '!U2744</f>
        <v>0</v>
      </c>
      <c r="G2743" s="83">
        <f t="shared" si="2"/>
        <v>0</v>
      </c>
    </row>
    <row r="2744" ht="12.75" customHeight="1">
      <c r="A2744" s="78">
        <f>'data '!A2745</f>
        <v>42149</v>
      </c>
      <c r="B2744" s="83">
        <f>'data '!K2745</f>
        <v>484.4666522</v>
      </c>
      <c r="C2744" s="83">
        <f t="shared" si="1"/>
        <v>484.4666522</v>
      </c>
      <c r="D2744" s="83">
        <f>'data '!P2745</f>
        <v>2301.341589</v>
      </c>
      <c r="E2744" s="83">
        <f t="shared" si="3"/>
        <v>2301.341589</v>
      </c>
      <c r="F2744" s="83">
        <f>'data '!U2745</f>
        <v>0</v>
      </c>
      <c r="G2744" s="83">
        <f t="shared" si="2"/>
        <v>0</v>
      </c>
    </row>
    <row r="2745" ht="12.75" customHeight="1">
      <c r="A2745" s="78">
        <f>'data '!A2746</f>
        <v>42150</v>
      </c>
      <c r="B2745" s="83">
        <f>'data '!K2746</f>
        <v>484.4666522</v>
      </c>
      <c r="C2745" s="83">
        <f t="shared" si="1"/>
        <v>484.4666522</v>
      </c>
      <c r="D2745" s="83">
        <f>'data '!P2746</f>
        <v>0</v>
      </c>
      <c r="E2745" s="83">
        <f t="shared" si="3"/>
        <v>0</v>
      </c>
      <c r="F2745" s="83">
        <f>'data '!U2746</f>
        <v>0</v>
      </c>
      <c r="G2745" s="83">
        <f t="shared" si="2"/>
        <v>0</v>
      </c>
    </row>
    <row r="2746" ht="12.75" customHeight="1">
      <c r="A2746" s="78">
        <f>'data '!A2747</f>
        <v>42151</v>
      </c>
      <c r="B2746" s="83">
        <f>'data '!K2747</f>
        <v>484.4666522</v>
      </c>
      <c r="C2746" s="83">
        <f t="shared" si="1"/>
        <v>484.4666522</v>
      </c>
      <c r="D2746" s="83">
        <f>'data '!P2747</f>
        <v>0</v>
      </c>
      <c r="E2746" s="83">
        <f t="shared" si="3"/>
        <v>0</v>
      </c>
      <c r="F2746" s="83">
        <f>'data '!U2747</f>
        <v>0</v>
      </c>
      <c r="G2746" s="83">
        <f t="shared" si="2"/>
        <v>0</v>
      </c>
    </row>
    <row r="2747" ht="12.75" customHeight="1">
      <c r="A2747" s="78">
        <f>'data '!A2748</f>
        <v>42152</v>
      </c>
      <c r="B2747" s="83">
        <f>'data '!K2748</f>
        <v>484.4666522</v>
      </c>
      <c r="C2747" s="83">
        <f t="shared" si="1"/>
        <v>484.4666522</v>
      </c>
      <c r="D2747" s="83">
        <f>'data '!P2748</f>
        <v>0</v>
      </c>
      <c r="E2747" s="83">
        <f t="shared" si="3"/>
        <v>0</v>
      </c>
      <c r="F2747" s="83">
        <f>'data '!U2748</f>
        <v>0</v>
      </c>
      <c r="G2747" s="83">
        <f t="shared" si="2"/>
        <v>0</v>
      </c>
    </row>
    <row r="2748" ht="12.75" customHeight="1">
      <c r="A2748" s="78">
        <f>'data '!A2749</f>
        <v>42153</v>
      </c>
      <c r="B2748" s="83">
        <f>'data '!K2749</f>
        <v>484.4666522</v>
      </c>
      <c r="C2748" s="83">
        <f t="shared" si="1"/>
        <v>484.4666522</v>
      </c>
      <c r="D2748" s="83">
        <f>'data '!P2749</f>
        <v>0</v>
      </c>
      <c r="E2748" s="83">
        <f t="shared" si="3"/>
        <v>0</v>
      </c>
      <c r="F2748" s="83">
        <f>'data '!U2749</f>
        <v>0</v>
      </c>
      <c r="G2748" s="83">
        <f t="shared" si="2"/>
        <v>0</v>
      </c>
    </row>
    <row r="2749" ht="12.75" customHeight="1">
      <c r="A2749" s="78">
        <f>'data '!A2750</f>
        <v>42156</v>
      </c>
      <c r="B2749" s="83">
        <f>'data '!K2750</f>
        <v>484.4666522</v>
      </c>
      <c r="C2749" s="83">
        <f t="shared" si="1"/>
        <v>484.4666522</v>
      </c>
      <c r="D2749" s="83">
        <f>'data '!P2750</f>
        <v>2301.341589</v>
      </c>
      <c r="E2749" s="83">
        <f t="shared" si="3"/>
        <v>2301.341589</v>
      </c>
      <c r="F2749" s="83">
        <f>'data '!U2750</f>
        <v>10000</v>
      </c>
      <c r="G2749" s="83">
        <f t="shared" si="2"/>
        <v>10000</v>
      </c>
    </row>
    <row r="2750" ht="12.75" customHeight="1">
      <c r="A2750" s="78">
        <f>'data '!A2751</f>
        <v>42157</v>
      </c>
      <c r="B2750" s="83">
        <f>'data '!K2751</f>
        <v>484.4666522</v>
      </c>
      <c r="C2750" s="83">
        <f t="shared" si="1"/>
        <v>484.4666522</v>
      </c>
      <c r="D2750" s="83">
        <f>'data '!P2751</f>
        <v>0</v>
      </c>
      <c r="E2750" s="83">
        <f t="shared" si="3"/>
        <v>0</v>
      </c>
      <c r="F2750" s="83">
        <f>'data '!U2751</f>
        <v>0</v>
      </c>
      <c r="G2750" s="83">
        <f t="shared" si="2"/>
        <v>0</v>
      </c>
    </row>
    <row r="2751" ht="12.75" customHeight="1">
      <c r="A2751" s="78">
        <f>'data '!A2752</f>
        <v>42158</v>
      </c>
      <c r="B2751" s="83">
        <f>'data '!K2752</f>
        <v>484.4666522</v>
      </c>
      <c r="C2751" s="83">
        <f t="shared" si="1"/>
        <v>484.4666522</v>
      </c>
      <c r="D2751" s="83">
        <f>'data '!P2752</f>
        <v>0</v>
      </c>
      <c r="E2751" s="83">
        <f t="shared" si="3"/>
        <v>0</v>
      </c>
      <c r="F2751" s="83">
        <f>'data '!U2752</f>
        <v>0</v>
      </c>
      <c r="G2751" s="83">
        <f t="shared" si="2"/>
        <v>0</v>
      </c>
    </row>
    <row r="2752" ht="12.75" customHeight="1">
      <c r="A2752" s="78">
        <f>'data '!A2753</f>
        <v>42159</v>
      </c>
      <c r="B2752" s="83">
        <f>'data '!K2753</f>
        <v>484.4666522</v>
      </c>
      <c r="C2752" s="83">
        <f t="shared" si="1"/>
        <v>484.4666522</v>
      </c>
      <c r="D2752" s="83">
        <f>'data '!P2753</f>
        <v>0</v>
      </c>
      <c r="E2752" s="83">
        <f t="shared" si="3"/>
        <v>0</v>
      </c>
      <c r="F2752" s="83">
        <f>'data '!U2753</f>
        <v>0</v>
      </c>
      <c r="G2752" s="83">
        <f t="shared" si="2"/>
        <v>0</v>
      </c>
    </row>
    <row r="2753" ht="12.75" customHeight="1">
      <c r="A2753" s="78">
        <f>'data '!A2754</f>
        <v>42160</v>
      </c>
      <c r="B2753" s="83">
        <f>'data '!K2754</f>
        <v>484.4666522</v>
      </c>
      <c r="C2753" s="83">
        <f t="shared" si="1"/>
        <v>484.4666522</v>
      </c>
      <c r="D2753" s="83">
        <f>'data '!P2754</f>
        <v>0</v>
      </c>
      <c r="E2753" s="83">
        <f t="shared" si="3"/>
        <v>0</v>
      </c>
      <c r="F2753" s="83">
        <f>'data '!U2754</f>
        <v>0</v>
      </c>
      <c r="G2753" s="83">
        <f t="shared" si="2"/>
        <v>0</v>
      </c>
    </row>
    <row r="2754" ht="12.75" customHeight="1">
      <c r="A2754" s="78">
        <f>'data '!A2755</f>
        <v>42163</v>
      </c>
      <c r="B2754" s="83">
        <f>'data '!K2755</f>
        <v>484.4666522</v>
      </c>
      <c r="C2754" s="83">
        <f t="shared" si="1"/>
        <v>484.4666522</v>
      </c>
      <c r="D2754" s="83">
        <f>'data '!P2755</f>
        <v>2301.341589</v>
      </c>
      <c r="E2754" s="83">
        <f t="shared" si="3"/>
        <v>2301.341589</v>
      </c>
      <c r="F2754" s="83">
        <f>'data '!U2755</f>
        <v>0</v>
      </c>
      <c r="G2754" s="83">
        <f t="shared" si="2"/>
        <v>0</v>
      </c>
    </row>
    <row r="2755" ht="12.75" customHeight="1">
      <c r="A2755" s="78">
        <f>'data '!A2756</f>
        <v>42164</v>
      </c>
      <c r="B2755" s="83">
        <f>'data '!K2756</f>
        <v>484.4666522</v>
      </c>
      <c r="C2755" s="83">
        <f t="shared" si="1"/>
        <v>484.4666522</v>
      </c>
      <c r="D2755" s="83">
        <f>'data '!P2756</f>
        <v>0</v>
      </c>
      <c r="E2755" s="83">
        <f t="shared" si="3"/>
        <v>0</v>
      </c>
      <c r="F2755" s="83">
        <f>'data '!U2756</f>
        <v>0</v>
      </c>
      <c r="G2755" s="83">
        <f t="shared" si="2"/>
        <v>0</v>
      </c>
    </row>
    <row r="2756" ht="12.75" customHeight="1">
      <c r="A2756" s="78">
        <f>'data '!A2757</f>
        <v>42165</v>
      </c>
      <c r="B2756" s="83">
        <f>'data '!K2757</f>
        <v>484.4666522</v>
      </c>
      <c r="C2756" s="83">
        <f t="shared" si="1"/>
        <v>484.4666522</v>
      </c>
      <c r="D2756" s="83">
        <f>'data '!P2757</f>
        <v>0</v>
      </c>
      <c r="E2756" s="83">
        <f t="shared" si="3"/>
        <v>0</v>
      </c>
      <c r="F2756" s="83">
        <f>'data '!U2757</f>
        <v>0</v>
      </c>
      <c r="G2756" s="83">
        <f t="shared" si="2"/>
        <v>0</v>
      </c>
    </row>
    <row r="2757" ht="12.75" customHeight="1">
      <c r="A2757" s="78">
        <f>'data '!A2758</f>
        <v>42166</v>
      </c>
      <c r="B2757" s="83">
        <f>'data '!K2758</f>
        <v>484.4666522</v>
      </c>
      <c r="C2757" s="83">
        <f t="shared" si="1"/>
        <v>484.4666522</v>
      </c>
      <c r="D2757" s="83">
        <f>'data '!P2758</f>
        <v>0</v>
      </c>
      <c r="E2757" s="83">
        <f t="shared" si="3"/>
        <v>0</v>
      </c>
      <c r="F2757" s="83">
        <f>'data '!U2758</f>
        <v>0</v>
      </c>
      <c r="G2757" s="83">
        <f t="shared" si="2"/>
        <v>0</v>
      </c>
    </row>
    <row r="2758" ht="12.75" customHeight="1">
      <c r="A2758" s="78">
        <f>'data '!A2759</f>
        <v>42167</v>
      </c>
      <c r="B2758" s="83">
        <f>'data '!K2759</f>
        <v>484.4666522</v>
      </c>
      <c r="C2758" s="83">
        <f t="shared" si="1"/>
        <v>484.4666522</v>
      </c>
      <c r="D2758" s="83">
        <f>'data '!P2759</f>
        <v>0</v>
      </c>
      <c r="E2758" s="83">
        <f t="shared" si="3"/>
        <v>0</v>
      </c>
      <c r="F2758" s="83">
        <f>'data '!U2759</f>
        <v>0</v>
      </c>
      <c r="G2758" s="83">
        <f t="shared" si="2"/>
        <v>0</v>
      </c>
    </row>
    <row r="2759" ht="12.75" customHeight="1">
      <c r="A2759" s="78">
        <f>'data '!A2760</f>
        <v>42170</v>
      </c>
      <c r="B2759" s="83">
        <f>'data '!K2760</f>
        <v>484.4666522</v>
      </c>
      <c r="C2759" s="83">
        <f t="shared" si="1"/>
        <v>484.4666522</v>
      </c>
      <c r="D2759" s="83">
        <f>'data '!P2760</f>
        <v>2301.341589</v>
      </c>
      <c r="E2759" s="83">
        <f t="shared" si="3"/>
        <v>2301.341589</v>
      </c>
      <c r="F2759" s="83">
        <f>'data '!U2760</f>
        <v>0</v>
      </c>
      <c r="G2759" s="83">
        <f t="shared" si="2"/>
        <v>0</v>
      </c>
    </row>
    <row r="2760" ht="12.75" customHeight="1">
      <c r="A2760" s="78">
        <f>'data '!A2761</f>
        <v>42171</v>
      </c>
      <c r="B2760" s="83">
        <f>'data '!K2761</f>
        <v>484.4666522</v>
      </c>
      <c r="C2760" s="83">
        <f t="shared" si="1"/>
        <v>484.4666522</v>
      </c>
      <c r="D2760" s="83">
        <f>'data '!P2761</f>
        <v>0</v>
      </c>
      <c r="E2760" s="83">
        <f t="shared" si="3"/>
        <v>0</v>
      </c>
      <c r="F2760" s="83">
        <f>'data '!U2761</f>
        <v>0</v>
      </c>
      <c r="G2760" s="83">
        <f t="shared" si="2"/>
        <v>0</v>
      </c>
    </row>
    <row r="2761" ht="12.75" customHeight="1">
      <c r="A2761" s="78">
        <f>'data '!A2762</f>
        <v>42172</v>
      </c>
      <c r="B2761" s="83">
        <f>'data '!K2762</f>
        <v>484.4666522</v>
      </c>
      <c r="C2761" s="83">
        <f t="shared" si="1"/>
        <v>484.4666522</v>
      </c>
      <c r="D2761" s="83">
        <f>'data '!P2762</f>
        <v>0</v>
      </c>
      <c r="E2761" s="83">
        <f t="shared" si="3"/>
        <v>0</v>
      </c>
      <c r="F2761" s="83">
        <f>'data '!U2762</f>
        <v>0</v>
      </c>
      <c r="G2761" s="83">
        <f t="shared" si="2"/>
        <v>0</v>
      </c>
    </row>
    <row r="2762" ht="12.75" customHeight="1">
      <c r="A2762" s="78">
        <f>'data '!A2763</f>
        <v>42173</v>
      </c>
      <c r="B2762" s="83">
        <f>'data '!K2763</f>
        <v>484.4666522</v>
      </c>
      <c r="C2762" s="83">
        <f t="shared" si="1"/>
        <v>484.4666522</v>
      </c>
      <c r="D2762" s="83">
        <f>'data '!P2763</f>
        <v>0</v>
      </c>
      <c r="E2762" s="83">
        <f t="shared" si="3"/>
        <v>0</v>
      </c>
      <c r="F2762" s="83">
        <f>'data '!U2763</f>
        <v>0</v>
      </c>
      <c r="G2762" s="83">
        <f t="shared" si="2"/>
        <v>0</v>
      </c>
    </row>
    <row r="2763" ht="12.75" customHeight="1">
      <c r="A2763" s="78">
        <f>'data '!A2764</f>
        <v>42174</v>
      </c>
      <c r="B2763" s="83">
        <f>'data '!K2764</f>
        <v>484.4666522</v>
      </c>
      <c r="C2763" s="83">
        <f t="shared" si="1"/>
        <v>484.4666522</v>
      </c>
      <c r="D2763" s="83">
        <f>'data '!P2764</f>
        <v>0</v>
      </c>
      <c r="E2763" s="83">
        <f t="shared" si="3"/>
        <v>0</v>
      </c>
      <c r="F2763" s="83">
        <f>'data '!U2764</f>
        <v>0</v>
      </c>
      <c r="G2763" s="83">
        <f t="shared" si="2"/>
        <v>0</v>
      </c>
    </row>
    <row r="2764" ht="12.75" customHeight="1">
      <c r="A2764" s="78">
        <f>'data '!A2765</f>
        <v>42177</v>
      </c>
      <c r="B2764" s="83">
        <f>'data '!K2765</f>
        <v>484.4666522</v>
      </c>
      <c r="C2764" s="83">
        <f t="shared" si="1"/>
        <v>484.4666522</v>
      </c>
      <c r="D2764" s="83">
        <f>'data '!P2765</f>
        <v>2301.341589</v>
      </c>
      <c r="E2764" s="83">
        <f t="shared" si="3"/>
        <v>2301.341589</v>
      </c>
      <c r="F2764" s="83">
        <f>'data '!U2765</f>
        <v>0</v>
      </c>
      <c r="G2764" s="83">
        <f t="shared" si="2"/>
        <v>0</v>
      </c>
    </row>
    <row r="2765" ht="12.75" customHeight="1">
      <c r="A2765" s="78">
        <f>'data '!A2766</f>
        <v>42178</v>
      </c>
      <c r="B2765" s="83">
        <f>'data '!K2766</f>
        <v>484.4666522</v>
      </c>
      <c r="C2765" s="83">
        <f t="shared" si="1"/>
        <v>484.4666522</v>
      </c>
      <c r="D2765" s="83">
        <f>'data '!P2766</f>
        <v>0</v>
      </c>
      <c r="E2765" s="83">
        <f t="shared" si="3"/>
        <v>0</v>
      </c>
      <c r="F2765" s="83">
        <f>'data '!U2766</f>
        <v>0</v>
      </c>
      <c r="G2765" s="83">
        <f t="shared" si="2"/>
        <v>0</v>
      </c>
    </row>
    <row r="2766" ht="12.75" customHeight="1">
      <c r="A2766" s="78">
        <f>'data '!A2767</f>
        <v>42179</v>
      </c>
      <c r="B2766" s="83">
        <f>'data '!K2767</f>
        <v>484.4666522</v>
      </c>
      <c r="C2766" s="83">
        <f t="shared" si="1"/>
        <v>484.4666522</v>
      </c>
      <c r="D2766" s="83">
        <f>'data '!P2767</f>
        <v>0</v>
      </c>
      <c r="E2766" s="83">
        <f t="shared" si="3"/>
        <v>0</v>
      </c>
      <c r="F2766" s="83">
        <f>'data '!U2767</f>
        <v>0</v>
      </c>
      <c r="G2766" s="83">
        <f t="shared" si="2"/>
        <v>0</v>
      </c>
    </row>
    <row r="2767" ht="12.75" customHeight="1">
      <c r="A2767" s="78">
        <f>'data '!A2768</f>
        <v>42180</v>
      </c>
      <c r="B2767" s="83">
        <f>'data '!K2768</f>
        <v>484.4666522</v>
      </c>
      <c r="C2767" s="83">
        <f t="shared" si="1"/>
        <v>484.4666522</v>
      </c>
      <c r="D2767" s="83">
        <f>'data '!P2768</f>
        <v>0</v>
      </c>
      <c r="E2767" s="83">
        <f t="shared" si="3"/>
        <v>0</v>
      </c>
      <c r="F2767" s="83">
        <f>'data '!U2768</f>
        <v>0</v>
      </c>
      <c r="G2767" s="83">
        <f t="shared" si="2"/>
        <v>0</v>
      </c>
    </row>
    <row r="2768" ht="12.75" customHeight="1">
      <c r="A2768" s="78">
        <f>'data '!A2769</f>
        <v>42181</v>
      </c>
      <c r="B2768" s="83">
        <f>'data '!K2769</f>
        <v>484.4666522</v>
      </c>
      <c r="C2768" s="83">
        <f t="shared" si="1"/>
        <v>484.4666522</v>
      </c>
      <c r="D2768" s="83">
        <f>'data '!P2769</f>
        <v>0</v>
      </c>
      <c r="E2768" s="83">
        <f t="shared" si="3"/>
        <v>0</v>
      </c>
      <c r="F2768" s="83">
        <f>'data '!U2769</f>
        <v>0</v>
      </c>
      <c r="G2768" s="83">
        <f t="shared" si="2"/>
        <v>0</v>
      </c>
    </row>
    <row r="2769" ht="12.75" customHeight="1">
      <c r="A2769" s="78">
        <f>'data '!A2770</f>
        <v>42184</v>
      </c>
      <c r="B2769" s="83">
        <f>'data '!K2770</f>
        <v>484.4666522</v>
      </c>
      <c r="C2769" s="83">
        <f t="shared" si="1"/>
        <v>484.4666522</v>
      </c>
      <c r="D2769" s="83">
        <f>'data '!P2770</f>
        <v>2301.341589</v>
      </c>
      <c r="E2769" s="83">
        <f t="shared" si="3"/>
        <v>2301.341589</v>
      </c>
      <c r="F2769" s="83">
        <f>'data '!U2770</f>
        <v>0</v>
      </c>
      <c r="G2769" s="83">
        <f t="shared" si="2"/>
        <v>0</v>
      </c>
    </row>
    <row r="2770" ht="12.75" customHeight="1">
      <c r="A2770" s="78">
        <f>'data '!A2771</f>
        <v>42185</v>
      </c>
      <c r="B2770" s="83">
        <f>'data '!K2771</f>
        <v>484.4666522</v>
      </c>
      <c r="C2770" s="83">
        <f t="shared" si="1"/>
        <v>484.4666522</v>
      </c>
      <c r="D2770" s="83">
        <f>'data '!P2771</f>
        <v>0</v>
      </c>
      <c r="E2770" s="83">
        <f t="shared" si="3"/>
        <v>0</v>
      </c>
      <c r="F2770" s="83">
        <f>'data '!U2771</f>
        <v>0</v>
      </c>
      <c r="G2770" s="83">
        <f t="shared" si="2"/>
        <v>0</v>
      </c>
    </row>
    <row r="2771" ht="12.75" customHeight="1">
      <c r="A2771" s="78">
        <f>'data '!A2772</f>
        <v>42186</v>
      </c>
      <c r="B2771" s="83">
        <f>'data '!K2772</f>
        <v>484.4666522</v>
      </c>
      <c r="C2771" s="83">
        <f t="shared" si="1"/>
        <v>484.4666522</v>
      </c>
      <c r="D2771" s="83">
        <f>'data '!P2772</f>
        <v>0</v>
      </c>
      <c r="E2771" s="83">
        <f t="shared" si="3"/>
        <v>0</v>
      </c>
      <c r="F2771" s="83">
        <f>'data '!U2772</f>
        <v>10000</v>
      </c>
      <c r="G2771" s="83">
        <f t="shared" si="2"/>
        <v>10000</v>
      </c>
    </row>
    <row r="2772" ht="12.75" customHeight="1">
      <c r="A2772" s="78">
        <f>'data '!A2773</f>
        <v>42187</v>
      </c>
      <c r="B2772" s="83">
        <f>'data '!K2773</f>
        <v>484.4666522</v>
      </c>
      <c r="C2772" s="83">
        <f t="shared" si="1"/>
        <v>484.4666522</v>
      </c>
      <c r="D2772" s="83">
        <f>'data '!P2773</f>
        <v>0</v>
      </c>
      <c r="E2772" s="83">
        <f t="shared" si="3"/>
        <v>0</v>
      </c>
      <c r="F2772" s="83">
        <f>'data '!U2773</f>
        <v>0</v>
      </c>
      <c r="G2772" s="83">
        <f t="shared" si="2"/>
        <v>0</v>
      </c>
    </row>
    <row r="2773" ht="12.75" customHeight="1">
      <c r="A2773" s="78">
        <f>'data '!A2774</f>
        <v>42188</v>
      </c>
      <c r="B2773" s="83">
        <f>'data '!K2774</f>
        <v>484.4666522</v>
      </c>
      <c r="C2773" s="83">
        <f t="shared" si="1"/>
        <v>484.4666522</v>
      </c>
      <c r="D2773" s="83">
        <f>'data '!P2774</f>
        <v>0</v>
      </c>
      <c r="E2773" s="83">
        <f t="shared" si="3"/>
        <v>0</v>
      </c>
      <c r="F2773" s="83">
        <f>'data '!U2774</f>
        <v>0</v>
      </c>
      <c r="G2773" s="83">
        <f t="shared" si="2"/>
        <v>0</v>
      </c>
    </row>
    <row r="2774" ht="12.75" customHeight="1">
      <c r="A2774" s="78">
        <f>'data '!A2775</f>
        <v>42191</v>
      </c>
      <c r="B2774" s="83">
        <f>'data '!K2775</f>
        <v>484.4666522</v>
      </c>
      <c r="C2774" s="83">
        <f t="shared" si="1"/>
        <v>484.4666522</v>
      </c>
      <c r="D2774" s="83">
        <f>'data '!P2775</f>
        <v>2301.341589</v>
      </c>
      <c r="E2774" s="83">
        <f t="shared" si="3"/>
        <v>2301.341589</v>
      </c>
      <c r="F2774" s="83">
        <f>'data '!U2775</f>
        <v>0</v>
      </c>
      <c r="G2774" s="83">
        <f t="shared" si="2"/>
        <v>0</v>
      </c>
    </row>
    <row r="2775" ht="12.75" customHeight="1">
      <c r="A2775" s="78">
        <f>'data '!A2776</f>
        <v>42192</v>
      </c>
      <c r="B2775" s="83">
        <f>'data '!K2776</f>
        <v>484.4666522</v>
      </c>
      <c r="C2775" s="83">
        <f t="shared" si="1"/>
        <v>484.4666522</v>
      </c>
      <c r="D2775" s="83">
        <f>'data '!P2776</f>
        <v>0</v>
      </c>
      <c r="E2775" s="83">
        <f t="shared" si="3"/>
        <v>0</v>
      </c>
      <c r="F2775" s="83">
        <f>'data '!U2776</f>
        <v>0</v>
      </c>
      <c r="G2775" s="83">
        <f t="shared" si="2"/>
        <v>0</v>
      </c>
    </row>
    <row r="2776" ht="12.75" customHeight="1">
      <c r="A2776" s="78">
        <f>'data '!A2777</f>
        <v>42193</v>
      </c>
      <c r="B2776" s="83">
        <f>'data '!K2777</f>
        <v>484.4666522</v>
      </c>
      <c r="C2776" s="83">
        <f t="shared" si="1"/>
        <v>484.4666522</v>
      </c>
      <c r="D2776" s="83">
        <f>'data '!P2777</f>
        <v>0</v>
      </c>
      <c r="E2776" s="83">
        <f t="shared" si="3"/>
        <v>0</v>
      </c>
      <c r="F2776" s="83">
        <f>'data '!U2777</f>
        <v>0</v>
      </c>
      <c r="G2776" s="83">
        <f t="shared" si="2"/>
        <v>0</v>
      </c>
    </row>
    <row r="2777" ht="12.75" customHeight="1">
      <c r="A2777" s="78">
        <f>'data '!A2778</f>
        <v>42194</v>
      </c>
      <c r="B2777" s="83">
        <f>'data '!K2778</f>
        <v>484.4666522</v>
      </c>
      <c r="C2777" s="83">
        <f t="shared" si="1"/>
        <v>484.4666522</v>
      </c>
      <c r="D2777" s="83">
        <f>'data '!P2778</f>
        <v>0</v>
      </c>
      <c r="E2777" s="83">
        <f t="shared" si="3"/>
        <v>0</v>
      </c>
      <c r="F2777" s="83">
        <f>'data '!U2778</f>
        <v>0</v>
      </c>
      <c r="G2777" s="83">
        <f t="shared" si="2"/>
        <v>0</v>
      </c>
    </row>
    <row r="2778" ht="12.75" customHeight="1">
      <c r="A2778" s="78">
        <f>'data '!A2779</f>
        <v>42195</v>
      </c>
      <c r="B2778" s="83">
        <f>'data '!K2779</f>
        <v>484.4666522</v>
      </c>
      <c r="C2778" s="83">
        <f t="shared" si="1"/>
        <v>484.4666522</v>
      </c>
      <c r="D2778" s="83">
        <f>'data '!P2779</f>
        <v>0</v>
      </c>
      <c r="E2778" s="83">
        <f t="shared" si="3"/>
        <v>0</v>
      </c>
      <c r="F2778" s="83">
        <f>'data '!U2779</f>
        <v>0</v>
      </c>
      <c r="G2778" s="83">
        <f t="shared" si="2"/>
        <v>0</v>
      </c>
    </row>
    <row r="2779" ht="12.75" customHeight="1">
      <c r="A2779" s="78">
        <f>'data '!A2780</f>
        <v>42198</v>
      </c>
      <c r="B2779" s="83">
        <f>'data '!K2780</f>
        <v>484.4666522</v>
      </c>
      <c r="C2779" s="83">
        <f t="shared" si="1"/>
        <v>484.4666522</v>
      </c>
      <c r="D2779" s="83">
        <f>'data '!P2780</f>
        <v>2301.341589</v>
      </c>
      <c r="E2779" s="83">
        <f t="shared" si="3"/>
        <v>2301.341589</v>
      </c>
      <c r="F2779" s="83">
        <f>'data '!U2780</f>
        <v>0</v>
      </c>
      <c r="G2779" s="83">
        <f t="shared" si="2"/>
        <v>0</v>
      </c>
    </row>
    <row r="2780" ht="12.75" customHeight="1">
      <c r="A2780" s="78">
        <f>'data '!A2781</f>
        <v>42199</v>
      </c>
      <c r="B2780" s="83">
        <f>'data '!K2781</f>
        <v>484.4666522</v>
      </c>
      <c r="C2780" s="83">
        <f t="shared" si="1"/>
        <v>484.4666522</v>
      </c>
      <c r="D2780" s="83">
        <f>'data '!P2781</f>
        <v>0</v>
      </c>
      <c r="E2780" s="83">
        <f t="shared" si="3"/>
        <v>0</v>
      </c>
      <c r="F2780" s="83">
        <f>'data '!U2781</f>
        <v>0</v>
      </c>
      <c r="G2780" s="83">
        <f t="shared" si="2"/>
        <v>0</v>
      </c>
    </row>
    <row r="2781" ht="12.75" customHeight="1">
      <c r="A2781" s="78">
        <f>'data '!A2782</f>
        <v>42200</v>
      </c>
      <c r="B2781" s="83">
        <f>'data '!K2782</f>
        <v>484.4666522</v>
      </c>
      <c r="C2781" s="83">
        <f t="shared" si="1"/>
        <v>484.4666522</v>
      </c>
      <c r="D2781" s="83">
        <f>'data '!P2782</f>
        <v>0</v>
      </c>
      <c r="E2781" s="83">
        <f t="shared" si="3"/>
        <v>0</v>
      </c>
      <c r="F2781" s="83">
        <f>'data '!U2782</f>
        <v>0</v>
      </c>
      <c r="G2781" s="83">
        <f t="shared" si="2"/>
        <v>0</v>
      </c>
    </row>
    <row r="2782" ht="12.75" customHeight="1">
      <c r="A2782" s="78">
        <f>'data '!A2783</f>
        <v>42201</v>
      </c>
      <c r="B2782" s="83">
        <f>'data '!K2783</f>
        <v>484.4666522</v>
      </c>
      <c r="C2782" s="83">
        <f t="shared" si="1"/>
        <v>484.4666522</v>
      </c>
      <c r="D2782" s="83">
        <f>'data '!P2783</f>
        <v>0</v>
      </c>
      <c r="E2782" s="83">
        <f t="shared" si="3"/>
        <v>0</v>
      </c>
      <c r="F2782" s="83">
        <f>'data '!U2783</f>
        <v>0</v>
      </c>
      <c r="G2782" s="83">
        <f t="shared" si="2"/>
        <v>0</v>
      </c>
    </row>
    <row r="2783" ht="12.75" customHeight="1">
      <c r="A2783" s="78">
        <f>'data '!A2784</f>
        <v>42202</v>
      </c>
      <c r="B2783" s="83">
        <f>'data '!K2784</f>
        <v>484.4666522</v>
      </c>
      <c r="C2783" s="83">
        <f t="shared" si="1"/>
        <v>484.4666522</v>
      </c>
      <c r="D2783" s="83">
        <f>'data '!P2784</f>
        <v>0</v>
      </c>
      <c r="E2783" s="83">
        <f t="shared" si="3"/>
        <v>0</v>
      </c>
      <c r="F2783" s="83">
        <f>'data '!U2784</f>
        <v>0</v>
      </c>
      <c r="G2783" s="83">
        <f t="shared" si="2"/>
        <v>0</v>
      </c>
    </row>
    <row r="2784" ht="12.75" customHeight="1">
      <c r="A2784" s="78">
        <f>'data '!A2785</f>
        <v>42205</v>
      </c>
      <c r="B2784" s="83">
        <f>'data '!K2785</f>
        <v>484.4666522</v>
      </c>
      <c r="C2784" s="83">
        <f t="shared" si="1"/>
        <v>484.4666522</v>
      </c>
      <c r="D2784" s="83">
        <f>'data '!P2785</f>
        <v>2301.341589</v>
      </c>
      <c r="E2784" s="83">
        <f t="shared" si="3"/>
        <v>2301.341589</v>
      </c>
      <c r="F2784" s="83">
        <f>'data '!U2785</f>
        <v>0</v>
      </c>
      <c r="G2784" s="83">
        <f t="shared" si="2"/>
        <v>0</v>
      </c>
    </row>
    <row r="2785" ht="12.75" customHeight="1">
      <c r="A2785" s="78">
        <f>'data '!A2786</f>
        <v>42206</v>
      </c>
      <c r="B2785" s="83">
        <f>'data '!K2786</f>
        <v>484.4666522</v>
      </c>
      <c r="C2785" s="83">
        <f t="shared" si="1"/>
        <v>484.4666522</v>
      </c>
      <c r="D2785" s="83">
        <f>'data '!P2786</f>
        <v>0</v>
      </c>
      <c r="E2785" s="83">
        <f t="shared" si="3"/>
        <v>0</v>
      </c>
      <c r="F2785" s="83">
        <f>'data '!U2786</f>
        <v>0</v>
      </c>
      <c r="G2785" s="83">
        <f t="shared" si="2"/>
        <v>0</v>
      </c>
    </row>
    <row r="2786" ht="12.75" customHeight="1">
      <c r="A2786" s="78">
        <f>'data '!A2787</f>
        <v>42207</v>
      </c>
      <c r="B2786" s="83">
        <f>'data '!K2787</f>
        <v>484.4666522</v>
      </c>
      <c r="C2786" s="83">
        <f t="shared" si="1"/>
        <v>484.4666522</v>
      </c>
      <c r="D2786" s="83">
        <f>'data '!P2787</f>
        <v>0</v>
      </c>
      <c r="E2786" s="83">
        <f t="shared" si="3"/>
        <v>0</v>
      </c>
      <c r="F2786" s="83">
        <f>'data '!U2787</f>
        <v>0</v>
      </c>
      <c r="G2786" s="83">
        <f t="shared" si="2"/>
        <v>0</v>
      </c>
    </row>
    <row r="2787" ht="12.75" customHeight="1">
      <c r="A2787" s="78">
        <f>'data '!A2788</f>
        <v>42208</v>
      </c>
      <c r="B2787" s="83">
        <f>'data '!K2788</f>
        <v>484.4666522</v>
      </c>
      <c r="C2787" s="83">
        <f t="shared" si="1"/>
        <v>484.4666522</v>
      </c>
      <c r="D2787" s="83">
        <f>'data '!P2788</f>
        <v>0</v>
      </c>
      <c r="E2787" s="83">
        <f t="shared" si="3"/>
        <v>0</v>
      </c>
      <c r="F2787" s="83">
        <f>'data '!U2788</f>
        <v>0</v>
      </c>
      <c r="G2787" s="83">
        <f t="shared" si="2"/>
        <v>0</v>
      </c>
    </row>
    <row r="2788" ht="12.75" customHeight="1">
      <c r="A2788" s="78">
        <f>'data '!A2789</f>
        <v>42209</v>
      </c>
      <c r="B2788" s="83">
        <f>'data '!K2789</f>
        <v>484.4666522</v>
      </c>
      <c r="C2788" s="83">
        <f t="shared" si="1"/>
        <v>484.4666522</v>
      </c>
      <c r="D2788" s="83">
        <f>'data '!P2789</f>
        <v>0</v>
      </c>
      <c r="E2788" s="83">
        <f t="shared" si="3"/>
        <v>0</v>
      </c>
      <c r="F2788" s="83">
        <f>'data '!U2789</f>
        <v>0</v>
      </c>
      <c r="G2788" s="83">
        <f t="shared" si="2"/>
        <v>0</v>
      </c>
    </row>
    <row r="2789" ht="12.75" customHeight="1">
      <c r="A2789" s="78">
        <f>'data '!A2790</f>
        <v>42212</v>
      </c>
      <c r="B2789" s="83">
        <f>'data '!K2790</f>
        <v>484.4666522</v>
      </c>
      <c r="C2789" s="83">
        <f t="shared" si="1"/>
        <v>484.4666522</v>
      </c>
      <c r="D2789" s="83">
        <f>'data '!P2790</f>
        <v>2301.341589</v>
      </c>
      <c r="E2789" s="83">
        <f t="shared" si="3"/>
        <v>2301.341589</v>
      </c>
      <c r="F2789" s="83">
        <f>'data '!U2790</f>
        <v>0</v>
      </c>
      <c r="G2789" s="83">
        <f t="shared" si="2"/>
        <v>0</v>
      </c>
    </row>
    <row r="2790" ht="12.75" customHeight="1">
      <c r="A2790" s="78">
        <f>'data '!A2791</f>
        <v>42213</v>
      </c>
      <c r="B2790" s="83">
        <f>'data '!K2791</f>
        <v>484.4666522</v>
      </c>
      <c r="C2790" s="83">
        <f t="shared" si="1"/>
        <v>484.4666522</v>
      </c>
      <c r="D2790" s="83">
        <f>'data '!P2791</f>
        <v>0</v>
      </c>
      <c r="E2790" s="83">
        <f t="shared" si="3"/>
        <v>0</v>
      </c>
      <c r="F2790" s="83">
        <f>'data '!U2791</f>
        <v>0</v>
      </c>
      <c r="G2790" s="83">
        <f t="shared" si="2"/>
        <v>0</v>
      </c>
    </row>
    <row r="2791" ht="12.75" customHeight="1">
      <c r="A2791" s="78">
        <f>'data '!A2792</f>
        <v>42214</v>
      </c>
      <c r="B2791" s="83">
        <f>'data '!K2792</f>
        <v>484.4666522</v>
      </c>
      <c r="C2791" s="83">
        <f t="shared" si="1"/>
        <v>484.4666522</v>
      </c>
      <c r="D2791" s="83">
        <f>'data '!P2792</f>
        <v>0</v>
      </c>
      <c r="E2791" s="83">
        <f t="shared" si="3"/>
        <v>0</v>
      </c>
      <c r="F2791" s="83">
        <f>'data '!U2792</f>
        <v>0</v>
      </c>
      <c r="G2791" s="83">
        <f t="shared" si="2"/>
        <v>0</v>
      </c>
    </row>
    <row r="2792" ht="12.75" customHeight="1">
      <c r="A2792" s="78">
        <f>'data '!A2793</f>
        <v>42215</v>
      </c>
      <c r="B2792" s="83">
        <f>'data '!K2793</f>
        <v>484.4666522</v>
      </c>
      <c r="C2792" s="83">
        <f t="shared" si="1"/>
        <v>484.4666522</v>
      </c>
      <c r="D2792" s="83">
        <f>'data '!P2793</f>
        <v>0</v>
      </c>
      <c r="E2792" s="83">
        <f t="shared" si="3"/>
        <v>0</v>
      </c>
      <c r="F2792" s="83">
        <f>'data '!U2793</f>
        <v>0</v>
      </c>
      <c r="G2792" s="83">
        <f t="shared" si="2"/>
        <v>0</v>
      </c>
    </row>
    <row r="2793" ht="12.75" customHeight="1">
      <c r="A2793" s="78">
        <f>'data '!A2794</f>
        <v>42216</v>
      </c>
      <c r="B2793" s="83">
        <f>'data '!K2794</f>
        <v>484.4666522</v>
      </c>
      <c r="C2793" s="83">
        <f t="shared" si="1"/>
        <v>484.4666522</v>
      </c>
      <c r="D2793" s="83">
        <f>'data '!P2794</f>
        <v>0</v>
      </c>
      <c r="E2793" s="83">
        <f t="shared" si="3"/>
        <v>0</v>
      </c>
      <c r="F2793" s="83">
        <f>'data '!U2794</f>
        <v>0</v>
      </c>
      <c r="G2793" s="83">
        <f t="shared" si="2"/>
        <v>0</v>
      </c>
    </row>
    <row r="2794" ht="12.75" customHeight="1">
      <c r="A2794" s="78">
        <f>'data '!A2795</f>
        <v>42219</v>
      </c>
      <c r="B2794" s="83">
        <f>'data '!K2795</f>
        <v>484.4666522</v>
      </c>
      <c r="C2794" s="83">
        <f t="shared" si="1"/>
        <v>484.4666522</v>
      </c>
      <c r="D2794" s="83">
        <f>'data '!P2795</f>
        <v>2301.341589</v>
      </c>
      <c r="E2794" s="83">
        <f t="shared" si="3"/>
        <v>2301.341589</v>
      </c>
      <c r="F2794" s="83">
        <f>'data '!U2795</f>
        <v>10000</v>
      </c>
      <c r="G2794" s="83">
        <f t="shared" si="2"/>
        <v>10000</v>
      </c>
    </row>
    <row r="2795" ht="12.75" customHeight="1">
      <c r="A2795" s="78">
        <f>'data '!A2796</f>
        <v>42220</v>
      </c>
      <c r="B2795" s="83">
        <f>'data '!K2796</f>
        <v>484.4666522</v>
      </c>
      <c r="C2795" s="83">
        <f t="shared" si="1"/>
        <v>484.4666522</v>
      </c>
      <c r="D2795" s="83">
        <f>'data '!P2796</f>
        <v>0</v>
      </c>
      <c r="E2795" s="83">
        <f t="shared" si="3"/>
        <v>0</v>
      </c>
      <c r="F2795" s="83">
        <f>'data '!U2796</f>
        <v>0</v>
      </c>
      <c r="G2795" s="83">
        <f t="shared" si="2"/>
        <v>0</v>
      </c>
    </row>
    <row r="2796" ht="12.75" customHeight="1">
      <c r="A2796" s="78">
        <f>'data '!A2797</f>
        <v>42221</v>
      </c>
      <c r="B2796" s="83">
        <f>'data '!K2797</f>
        <v>484.4666522</v>
      </c>
      <c r="C2796" s="83">
        <f t="shared" si="1"/>
        <v>484.4666522</v>
      </c>
      <c r="D2796" s="83">
        <f>'data '!P2797</f>
        <v>0</v>
      </c>
      <c r="E2796" s="83">
        <f t="shared" si="3"/>
        <v>0</v>
      </c>
      <c r="F2796" s="83">
        <f>'data '!U2797</f>
        <v>0</v>
      </c>
      <c r="G2796" s="83">
        <f t="shared" si="2"/>
        <v>0</v>
      </c>
    </row>
    <row r="2797" ht="12.75" customHeight="1">
      <c r="A2797" s="78">
        <f>'data '!A2798</f>
        <v>42222</v>
      </c>
      <c r="B2797" s="83">
        <f>'data '!K2798</f>
        <v>484.4666522</v>
      </c>
      <c r="C2797" s="83">
        <f t="shared" si="1"/>
        <v>484.4666522</v>
      </c>
      <c r="D2797" s="83">
        <f>'data '!P2798</f>
        <v>0</v>
      </c>
      <c r="E2797" s="83">
        <f t="shared" si="3"/>
        <v>0</v>
      </c>
      <c r="F2797" s="83">
        <f>'data '!U2798</f>
        <v>0</v>
      </c>
      <c r="G2797" s="83">
        <f t="shared" si="2"/>
        <v>0</v>
      </c>
    </row>
    <row r="2798" ht="12.75" customHeight="1">
      <c r="A2798" s="78">
        <f>'data '!A2799</f>
        <v>42223</v>
      </c>
      <c r="B2798" s="83">
        <f>'data '!K2799</f>
        <v>484.4666522</v>
      </c>
      <c r="C2798" s="83">
        <f t="shared" si="1"/>
        <v>484.4666522</v>
      </c>
      <c r="D2798" s="83">
        <f>'data '!P2799</f>
        <v>0</v>
      </c>
      <c r="E2798" s="83">
        <f t="shared" si="3"/>
        <v>0</v>
      </c>
      <c r="F2798" s="83">
        <f>'data '!U2799</f>
        <v>0</v>
      </c>
      <c r="G2798" s="83">
        <f t="shared" si="2"/>
        <v>0</v>
      </c>
    </row>
    <row r="2799" ht="12.75" customHeight="1">
      <c r="A2799" s="78">
        <f>'data '!A2800</f>
        <v>42226</v>
      </c>
      <c r="B2799" s="83">
        <f>'data '!K2800</f>
        <v>484.4666522</v>
      </c>
      <c r="C2799" s="83">
        <f t="shared" si="1"/>
        <v>484.4666522</v>
      </c>
      <c r="D2799" s="83">
        <f>'data '!P2800</f>
        <v>2301.341589</v>
      </c>
      <c r="E2799" s="83">
        <f t="shared" si="3"/>
        <v>2301.341589</v>
      </c>
      <c r="F2799" s="83">
        <f>'data '!U2800</f>
        <v>0</v>
      </c>
      <c r="G2799" s="83">
        <f t="shared" si="2"/>
        <v>0</v>
      </c>
    </row>
    <row r="2800" ht="12.75" customHeight="1">
      <c r="A2800" s="78">
        <f>'data '!A2801</f>
        <v>42227</v>
      </c>
      <c r="B2800" s="83">
        <f>'data '!K2801</f>
        <v>484.4666522</v>
      </c>
      <c r="C2800" s="83">
        <f t="shared" si="1"/>
        <v>484.4666522</v>
      </c>
      <c r="D2800" s="83">
        <f>'data '!P2801</f>
        <v>0</v>
      </c>
      <c r="E2800" s="83">
        <f t="shared" si="3"/>
        <v>0</v>
      </c>
      <c r="F2800" s="83">
        <f>'data '!U2801</f>
        <v>0</v>
      </c>
      <c r="G2800" s="83">
        <f t="shared" si="2"/>
        <v>0</v>
      </c>
    </row>
    <row r="2801" ht="12.75" customHeight="1">
      <c r="A2801" s="78">
        <f>'data '!A2802</f>
        <v>42228</v>
      </c>
      <c r="B2801" s="83">
        <f>'data '!K2802</f>
        <v>484.4666522</v>
      </c>
      <c r="C2801" s="83">
        <f t="shared" si="1"/>
        <v>484.4666522</v>
      </c>
      <c r="D2801" s="83">
        <f>'data '!P2802</f>
        <v>0</v>
      </c>
      <c r="E2801" s="83">
        <f t="shared" si="3"/>
        <v>0</v>
      </c>
      <c r="F2801" s="83">
        <f>'data '!U2802</f>
        <v>0</v>
      </c>
      <c r="G2801" s="83">
        <f t="shared" si="2"/>
        <v>0</v>
      </c>
    </row>
    <row r="2802" ht="12.75" customHeight="1">
      <c r="A2802" s="78">
        <f>'data '!A2803</f>
        <v>42229</v>
      </c>
      <c r="B2802" s="83">
        <f>'data '!K2803</f>
        <v>484.4666522</v>
      </c>
      <c r="C2802" s="83">
        <f t="shared" si="1"/>
        <v>484.4666522</v>
      </c>
      <c r="D2802" s="83">
        <f>'data '!P2803</f>
        <v>0</v>
      </c>
      <c r="E2802" s="83">
        <f t="shared" si="3"/>
        <v>0</v>
      </c>
      <c r="F2802" s="83">
        <f>'data '!U2803</f>
        <v>0</v>
      </c>
      <c r="G2802" s="83">
        <f t="shared" si="2"/>
        <v>0</v>
      </c>
    </row>
    <row r="2803" ht="12.75" customHeight="1">
      <c r="A2803" s="78">
        <f>'data '!A2804</f>
        <v>42230</v>
      </c>
      <c r="B2803" s="83">
        <f>'data '!K2804</f>
        <v>484.4666522</v>
      </c>
      <c r="C2803" s="83">
        <f t="shared" si="1"/>
        <v>484.4666522</v>
      </c>
      <c r="D2803" s="83">
        <f>'data '!P2804</f>
        <v>0</v>
      </c>
      <c r="E2803" s="83">
        <f t="shared" si="3"/>
        <v>0</v>
      </c>
      <c r="F2803" s="83">
        <f>'data '!U2804</f>
        <v>0</v>
      </c>
      <c r="G2803" s="83">
        <f t="shared" si="2"/>
        <v>0</v>
      </c>
    </row>
    <row r="2804" ht="12.75" customHeight="1">
      <c r="A2804" s="78">
        <f>'data '!A2805</f>
        <v>42233</v>
      </c>
      <c r="B2804" s="83">
        <f>'data '!K2805</f>
        <v>484.4666522</v>
      </c>
      <c r="C2804" s="83">
        <f t="shared" si="1"/>
        <v>484.4666522</v>
      </c>
      <c r="D2804" s="83">
        <f>'data '!P2805</f>
        <v>2301.341589</v>
      </c>
      <c r="E2804" s="83">
        <f t="shared" si="3"/>
        <v>2301.341589</v>
      </c>
      <c r="F2804" s="83">
        <f>'data '!U2805</f>
        <v>0</v>
      </c>
      <c r="G2804" s="83">
        <f t="shared" si="2"/>
        <v>0</v>
      </c>
    </row>
    <row r="2805" ht="12.75" customHeight="1">
      <c r="A2805" s="78">
        <f>'data '!A2806</f>
        <v>42234</v>
      </c>
      <c r="B2805" s="83">
        <f>'data '!K2806</f>
        <v>484.4666522</v>
      </c>
      <c r="C2805" s="83">
        <f t="shared" si="1"/>
        <v>484.4666522</v>
      </c>
      <c r="D2805" s="83">
        <f>'data '!P2806</f>
        <v>0</v>
      </c>
      <c r="E2805" s="83">
        <f t="shared" si="3"/>
        <v>0</v>
      </c>
      <c r="F2805" s="83">
        <f>'data '!U2806</f>
        <v>0</v>
      </c>
      <c r="G2805" s="83">
        <f t="shared" si="2"/>
        <v>0</v>
      </c>
    </row>
    <row r="2806" ht="12.75" customHeight="1">
      <c r="A2806" s="78">
        <f>'data '!A2807</f>
        <v>42235</v>
      </c>
      <c r="B2806" s="83">
        <f>'data '!K2807</f>
        <v>484.4666522</v>
      </c>
      <c r="C2806" s="83">
        <f t="shared" si="1"/>
        <v>484.4666522</v>
      </c>
      <c r="D2806" s="83">
        <f>'data '!P2807</f>
        <v>0</v>
      </c>
      <c r="E2806" s="83">
        <f t="shared" si="3"/>
        <v>0</v>
      </c>
      <c r="F2806" s="83">
        <f>'data '!U2807</f>
        <v>0</v>
      </c>
      <c r="G2806" s="83">
        <f t="shared" si="2"/>
        <v>0</v>
      </c>
    </row>
    <row r="2807" ht="12.75" customHeight="1">
      <c r="A2807" s="78">
        <f>'data '!A2808</f>
        <v>42236</v>
      </c>
      <c r="B2807" s="83">
        <f>'data '!K2808</f>
        <v>484.4666522</v>
      </c>
      <c r="C2807" s="83">
        <f t="shared" si="1"/>
        <v>484.4666522</v>
      </c>
      <c r="D2807" s="83">
        <f>'data '!P2808</f>
        <v>0</v>
      </c>
      <c r="E2807" s="83">
        <f t="shared" si="3"/>
        <v>0</v>
      </c>
      <c r="F2807" s="83">
        <f>'data '!U2808</f>
        <v>0</v>
      </c>
      <c r="G2807" s="83">
        <f t="shared" si="2"/>
        <v>0</v>
      </c>
    </row>
    <row r="2808" ht="12.75" customHeight="1">
      <c r="A2808" s="78">
        <f>'data '!A2809</f>
        <v>42237</v>
      </c>
      <c r="B2808" s="83">
        <f>'data '!K2809</f>
        <v>484.4666522</v>
      </c>
      <c r="C2808" s="83">
        <f t="shared" si="1"/>
        <v>484.4666522</v>
      </c>
      <c r="D2808" s="83">
        <f>'data '!P2809</f>
        <v>0</v>
      </c>
      <c r="E2808" s="83">
        <f t="shared" si="3"/>
        <v>0</v>
      </c>
      <c r="F2808" s="83">
        <f>'data '!U2809</f>
        <v>0</v>
      </c>
      <c r="G2808" s="83">
        <f t="shared" si="2"/>
        <v>0</v>
      </c>
    </row>
    <row r="2809" ht="12.75" customHeight="1">
      <c r="A2809" s="78">
        <f>'data '!A2810</f>
        <v>42240</v>
      </c>
      <c r="B2809" s="83">
        <f>'data '!K2810</f>
        <v>484.4666522</v>
      </c>
      <c r="C2809" s="83">
        <f t="shared" si="1"/>
        <v>484.4666522</v>
      </c>
      <c r="D2809" s="83">
        <f>'data '!P2810</f>
        <v>2301.341589</v>
      </c>
      <c r="E2809" s="83">
        <f t="shared" si="3"/>
        <v>2301.341589</v>
      </c>
      <c r="F2809" s="83">
        <f>'data '!U2810</f>
        <v>0</v>
      </c>
      <c r="G2809" s="83">
        <f t="shared" si="2"/>
        <v>0</v>
      </c>
    </row>
    <row r="2810" ht="12.75" customHeight="1">
      <c r="A2810" s="78">
        <f>'data '!A2811</f>
        <v>42241</v>
      </c>
      <c r="B2810" s="83">
        <f>'data '!K2811</f>
        <v>484.4666522</v>
      </c>
      <c r="C2810" s="83">
        <f t="shared" si="1"/>
        <v>484.4666522</v>
      </c>
      <c r="D2810" s="83">
        <f>'data '!P2811</f>
        <v>0</v>
      </c>
      <c r="E2810" s="83">
        <f t="shared" si="3"/>
        <v>0</v>
      </c>
      <c r="F2810" s="83">
        <f>'data '!U2811</f>
        <v>0</v>
      </c>
      <c r="G2810" s="83">
        <f t="shared" si="2"/>
        <v>0</v>
      </c>
    </row>
    <row r="2811" ht="12.75" customHeight="1">
      <c r="A2811" s="78">
        <f>'data '!A2812</f>
        <v>42242</v>
      </c>
      <c r="B2811" s="83">
        <f>'data '!K2812</f>
        <v>484.4666522</v>
      </c>
      <c r="C2811" s="83">
        <f t="shared" si="1"/>
        <v>484.4666522</v>
      </c>
      <c r="D2811" s="83">
        <f>'data '!P2812</f>
        <v>0</v>
      </c>
      <c r="E2811" s="83">
        <f t="shared" si="3"/>
        <v>0</v>
      </c>
      <c r="F2811" s="83">
        <f>'data '!U2812</f>
        <v>0</v>
      </c>
      <c r="G2811" s="83">
        <f t="shared" si="2"/>
        <v>0</v>
      </c>
    </row>
    <row r="2812" ht="12.75" customHeight="1">
      <c r="A2812" s="78">
        <f>'data '!A2813</f>
        <v>42243</v>
      </c>
      <c r="B2812" s="83">
        <f>'data '!K2813</f>
        <v>484.4666522</v>
      </c>
      <c r="C2812" s="83">
        <f t="shared" si="1"/>
        <v>484.4666522</v>
      </c>
      <c r="D2812" s="83">
        <f>'data '!P2813</f>
        <v>0</v>
      </c>
      <c r="E2812" s="83">
        <f t="shared" si="3"/>
        <v>0</v>
      </c>
      <c r="F2812" s="83">
        <f>'data '!U2813</f>
        <v>0</v>
      </c>
      <c r="G2812" s="83">
        <f t="shared" si="2"/>
        <v>0</v>
      </c>
    </row>
    <row r="2813" ht="12.75" customHeight="1">
      <c r="A2813" s="78">
        <f>'data '!A2814</f>
        <v>42244</v>
      </c>
      <c r="B2813" s="83">
        <f>'data '!K2814</f>
        <v>484.4666522</v>
      </c>
      <c r="C2813" s="83">
        <f t="shared" si="1"/>
        <v>484.4666522</v>
      </c>
      <c r="D2813" s="83">
        <f>'data '!P2814</f>
        <v>0</v>
      </c>
      <c r="E2813" s="83">
        <f t="shared" si="3"/>
        <v>0</v>
      </c>
      <c r="F2813" s="83">
        <f>'data '!U2814</f>
        <v>0</v>
      </c>
      <c r="G2813" s="83">
        <f t="shared" si="2"/>
        <v>0</v>
      </c>
    </row>
    <row r="2814" ht="12.75" customHeight="1">
      <c r="A2814" s="78">
        <f>'data '!A2815</f>
        <v>42247</v>
      </c>
      <c r="B2814" s="83">
        <f>'data '!K2815</f>
        <v>484.4666522</v>
      </c>
      <c r="C2814" s="83">
        <f t="shared" si="1"/>
        <v>484.4666522</v>
      </c>
      <c r="D2814" s="83">
        <f>'data '!P2815</f>
        <v>2301.341589</v>
      </c>
      <c r="E2814" s="83">
        <f t="shared" si="3"/>
        <v>2301.341589</v>
      </c>
      <c r="F2814" s="83">
        <f>'data '!U2815</f>
        <v>0</v>
      </c>
      <c r="G2814" s="83">
        <f t="shared" si="2"/>
        <v>0</v>
      </c>
    </row>
    <row r="2815" ht="12.75" customHeight="1">
      <c r="A2815" s="78">
        <f>'data '!A2816</f>
        <v>42248</v>
      </c>
      <c r="B2815" s="83">
        <f>'data '!K2816</f>
        <v>484.4666522</v>
      </c>
      <c r="C2815" s="83">
        <f t="shared" si="1"/>
        <v>484.4666522</v>
      </c>
      <c r="D2815" s="83">
        <f>'data '!P2816</f>
        <v>0</v>
      </c>
      <c r="E2815" s="83">
        <f t="shared" si="3"/>
        <v>0</v>
      </c>
      <c r="F2815" s="83">
        <f>'data '!U2816</f>
        <v>10000</v>
      </c>
      <c r="G2815" s="83">
        <f t="shared" si="2"/>
        <v>10000</v>
      </c>
    </row>
    <row r="2816" ht="12.75" customHeight="1">
      <c r="A2816" s="78">
        <f>'data '!A2817</f>
        <v>42249</v>
      </c>
      <c r="B2816" s="83">
        <f>'data '!K2817</f>
        <v>484.4666522</v>
      </c>
      <c r="C2816" s="83">
        <f t="shared" si="1"/>
        <v>484.4666522</v>
      </c>
      <c r="D2816" s="83">
        <f>'data '!P2817</f>
        <v>0</v>
      </c>
      <c r="E2816" s="83">
        <f t="shared" si="3"/>
        <v>0</v>
      </c>
      <c r="F2816" s="83">
        <f>'data '!U2817</f>
        <v>0</v>
      </c>
      <c r="G2816" s="83">
        <f t="shared" si="2"/>
        <v>0</v>
      </c>
    </row>
    <row r="2817" ht="12.75" customHeight="1">
      <c r="A2817" s="78">
        <f>'data '!A2818</f>
        <v>42250</v>
      </c>
      <c r="B2817" s="83">
        <f>'data '!K2818</f>
        <v>484.4666522</v>
      </c>
      <c r="C2817" s="83">
        <f t="shared" si="1"/>
        <v>484.4666522</v>
      </c>
      <c r="D2817" s="83">
        <f>'data '!P2818</f>
        <v>0</v>
      </c>
      <c r="E2817" s="83">
        <f t="shared" si="3"/>
        <v>0</v>
      </c>
      <c r="F2817" s="83">
        <f>'data '!U2818</f>
        <v>0</v>
      </c>
      <c r="G2817" s="83">
        <f t="shared" si="2"/>
        <v>0</v>
      </c>
    </row>
    <row r="2818" ht="12.75" customHeight="1">
      <c r="A2818" s="78">
        <f>'data '!A2819</f>
        <v>42251</v>
      </c>
      <c r="B2818" s="83">
        <f>'data '!K2819</f>
        <v>484.4666522</v>
      </c>
      <c r="C2818" s="83">
        <f t="shared" si="1"/>
        <v>484.4666522</v>
      </c>
      <c r="D2818" s="83">
        <f>'data '!P2819</f>
        <v>0</v>
      </c>
      <c r="E2818" s="83">
        <f t="shared" si="3"/>
        <v>0</v>
      </c>
      <c r="F2818" s="83">
        <f>'data '!U2819</f>
        <v>0</v>
      </c>
      <c r="G2818" s="83">
        <f t="shared" si="2"/>
        <v>0</v>
      </c>
    </row>
    <row r="2819" ht="12.75" customHeight="1">
      <c r="A2819" s="78">
        <f>'data '!A2820</f>
        <v>42254</v>
      </c>
      <c r="B2819" s="83">
        <f>'data '!K2820</f>
        <v>484.4666522</v>
      </c>
      <c r="C2819" s="83">
        <f t="shared" si="1"/>
        <v>484.4666522</v>
      </c>
      <c r="D2819" s="83">
        <f>'data '!P2820</f>
        <v>2301.341589</v>
      </c>
      <c r="E2819" s="83">
        <f t="shared" si="3"/>
        <v>2301.341589</v>
      </c>
      <c r="F2819" s="83">
        <f>'data '!U2820</f>
        <v>0</v>
      </c>
      <c r="G2819" s="83">
        <f t="shared" si="2"/>
        <v>0</v>
      </c>
    </row>
    <row r="2820" ht="12.75" customHeight="1">
      <c r="A2820" s="78">
        <f>'data '!A2821</f>
        <v>42255</v>
      </c>
      <c r="B2820" s="83">
        <f>'data '!K2821</f>
        <v>484.4666522</v>
      </c>
      <c r="C2820" s="83">
        <f t="shared" si="1"/>
        <v>484.4666522</v>
      </c>
      <c r="D2820" s="83">
        <f>'data '!P2821</f>
        <v>0</v>
      </c>
      <c r="E2820" s="83">
        <f t="shared" si="3"/>
        <v>0</v>
      </c>
      <c r="F2820" s="83">
        <f>'data '!U2821</f>
        <v>0</v>
      </c>
      <c r="G2820" s="83">
        <f t="shared" si="2"/>
        <v>0</v>
      </c>
    </row>
    <row r="2821" ht="12.75" customHeight="1">
      <c r="A2821" s="78">
        <f>'data '!A2822</f>
        <v>42256</v>
      </c>
      <c r="B2821" s="83">
        <f>'data '!K2822</f>
        <v>484.4666522</v>
      </c>
      <c r="C2821" s="83">
        <f t="shared" si="1"/>
        <v>484.4666522</v>
      </c>
      <c r="D2821" s="83">
        <f>'data '!P2822</f>
        <v>0</v>
      </c>
      <c r="E2821" s="83">
        <f t="shared" si="3"/>
        <v>0</v>
      </c>
      <c r="F2821" s="83">
        <f>'data '!U2822</f>
        <v>0</v>
      </c>
      <c r="G2821" s="83">
        <f t="shared" si="2"/>
        <v>0</v>
      </c>
    </row>
    <row r="2822" ht="12.75" customHeight="1">
      <c r="A2822" s="78">
        <f>'data '!A2823</f>
        <v>42257</v>
      </c>
      <c r="B2822" s="83">
        <f>'data '!K2823</f>
        <v>484.4666522</v>
      </c>
      <c r="C2822" s="83">
        <f t="shared" si="1"/>
        <v>484.4666522</v>
      </c>
      <c r="D2822" s="83">
        <f>'data '!P2823</f>
        <v>0</v>
      </c>
      <c r="E2822" s="83">
        <f t="shared" si="3"/>
        <v>0</v>
      </c>
      <c r="F2822" s="83">
        <f>'data '!U2823</f>
        <v>0</v>
      </c>
      <c r="G2822" s="83">
        <f t="shared" si="2"/>
        <v>0</v>
      </c>
    </row>
    <row r="2823" ht="12.75" customHeight="1">
      <c r="A2823" s="78">
        <f>'data '!A2824</f>
        <v>42258</v>
      </c>
      <c r="B2823" s="83">
        <f>'data '!K2824</f>
        <v>484.4666522</v>
      </c>
      <c r="C2823" s="83">
        <f t="shared" si="1"/>
        <v>484.4666522</v>
      </c>
      <c r="D2823" s="83">
        <f>'data '!P2824</f>
        <v>0</v>
      </c>
      <c r="E2823" s="83">
        <f t="shared" si="3"/>
        <v>0</v>
      </c>
      <c r="F2823" s="83">
        <f>'data '!U2824</f>
        <v>0</v>
      </c>
      <c r="G2823" s="83">
        <f t="shared" si="2"/>
        <v>0</v>
      </c>
    </row>
    <row r="2824" ht="12.75" customHeight="1">
      <c r="A2824" s="78">
        <f>'data '!A2825</f>
        <v>42261</v>
      </c>
      <c r="B2824" s="83">
        <f>'data '!K2825</f>
        <v>484.4666522</v>
      </c>
      <c r="C2824" s="83">
        <f t="shared" si="1"/>
        <v>484.4666522</v>
      </c>
      <c r="D2824" s="83">
        <f>'data '!P2825</f>
        <v>2301.341589</v>
      </c>
      <c r="E2824" s="83">
        <f t="shared" si="3"/>
        <v>2301.341589</v>
      </c>
      <c r="F2824" s="83">
        <f>'data '!U2825</f>
        <v>0</v>
      </c>
      <c r="G2824" s="83">
        <f t="shared" si="2"/>
        <v>0</v>
      </c>
    </row>
    <row r="2825" ht="12.75" customHeight="1">
      <c r="A2825" s="78">
        <f>'data '!A2826</f>
        <v>42262</v>
      </c>
      <c r="B2825" s="83">
        <f>'data '!K2826</f>
        <v>484.4666522</v>
      </c>
      <c r="C2825" s="83">
        <f t="shared" si="1"/>
        <v>484.4666522</v>
      </c>
      <c r="D2825" s="83">
        <f>'data '!P2826</f>
        <v>0</v>
      </c>
      <c r="E2825" s="83">
        <f t="shared" si="3"/>
        <v>0</v>
      </c>
      <c r="F2825" s="83">
        <f>'data '!U2826</f>
        <v>0</v>
      </c>
      <c r="G2825" s="83">
        <f t="shared" si="2"/>
        <v>0</v>
      </c>
    </row>
    <row r="2826" ht="12.75" customHeight="1">
      <c r="A2826" s="78">
        <f>'data '!A2827</f>
        <v>42263</v>
      </c>
      <c r="B2826" s="83">
        <f>'data '!K2827</f>
        <v>484.4666522</v>
      </c>
      <c r="C2826" s="83">
        <f t="shared" si="1"/>
        <v>484.4666522</v>
      </c>
      <c r="D2826" s="83">
        <f>'data '!P2827</f>
        <v>0</v>
      </c>
      <c r="E2826" s="83">
        <f t="shared" si="3"/>
        <v>0</v>
      </c>
      <c r="F2826" s="83">
        <f>'data '!U2827</f>
        <v>0</v>
      </c>
      <c r="G2826" s="83">
        <f t="shared" si="2"/>
        <v>0</v>
      </c>
    </row>
    <row r="2827" ht="12.75" customHeight="1">
      <c r="A2827" s="78">
        <f>'data '!A2828</f>
        <v>42265</v>
      </c>
      <c r="B2827" s="83">
        <f>'data '!K2828</f>
        <v>484.4666522</v>
      </c>
      <c r="C2827" s="83">
        <f t="shared" si="1"/>
        <v>484.4666522</v>
      </c>
      <c r="D2827" s="83">
        <f>'data '!P2828</f>
        <v>0</v>
      </c>
      <c r="E2827" s="83">
        <f t="shared" si="3"/>
        <v>0</v>
      </c>
      <c r="F2827" s="83">
        <f>'data '!U2828</f>
        <v>0</v>
      </c>
      <c r="G2827" s="83">
        <f t="shared" si="2"/>
        <v>0</v>
      </c>
    </row>
    <row r="2828" ht="12.75" customHeight="1">
      <c r="A2828" s="78">
        <f>'data '!A2829</f>
        <v>42268</v>
      </c>
      <c r="B2828" s="83">
        <f>'data '!K2829</f>
        <v>484.4666522</v>
      </c>
      <c r="C2828" s="83">
        <f t="shared" si="1"/>
        <v>484.4666522</v>
      </c>
      <c r="D2828" s="83">
        <f>'data '!P2829</f>
        <v>2301.341589</v>
      </c>
      <c r="E2828" s="83">
        <f t="shared" si="3"/>
        <v>2301.341589</v>
      </c>
      <c r="F2828" s="83">
        <f>'data '!U2829</f>
        <v>0</v>
      </c>
      <c r="G2828" s="83">
        <f t="shared" si="2"/>
        <v>0</v>
      </c>
    </row>
    <row r="2829" ht="12.75" customHeight="1">
      <c r="A2829" s="78">
        <f>'data '!A2830</f>
        <v>42269</v>
      </c>
      <c r="B2829" s="83">
        <f>'data '!K2830</f>
        <v>484.4666522</v>
      </c>
      <c r="C2829" s="83">
        <f t="shared" si="1"/>
        <v>484.4666522</v>
      </c>
      <c r="D2829" s="83">
        <f>'data '!P2830</f>
        <v>0</v>
      </c>
      <c r="E2829" s="83">
        <f t="shared" si="3"/>
        <v>0</v>
      </c>
      <c r="F2829" s="83">
        <f>'data '!U2830</f>
        <v>0</v>
      </c>
      <c r="G2829" s="83">
        <f t="shared" si="2"/>
        <v>0</v>
      </c>
    </row>
    <row r="2830" ht="12.75" customHeight="1">
      <c r="A2830" s="78">
        <f>'data '!A2831</f>
        <v>42270</v>
      </c>
      <c r="B2830" s="83">
        <f>'data '!K2831</f>
        <v>484.4666522</v>
      </c>
      <c r="C2830" s="83">
        <f t="shared" si="1"/>
        <v>484.4666522</v>
      </c>
      <c r="D2830" s="83">
        <f>'data '!P2831</f>
        <v>0</v>
      </c>
      <c r="E2830" s="83">
        <f t="shared" si="3"/>
        <v>0</v>
      </c>
      <c r="F2830" s="83">
        <f>'data '!U2831</f>
        <v>0</v>
      </c>
      <c r="G2830" s="83">
        <f t="shared" si="2"/>
        <v>0</v>
      </c>
    </row>
    <row r="2831" ht="12.75" customHeight="1">
      <c r="A2831" s="78">
        <f>'data '!A2832</f>
        <v>42271</v>
      </c>
      <c r="B2831" s="83">
        <f>'data '!K2832</f>
        <v>484.4666522</v>
      </c>
      <c r="C2831" s="83">
        <f t="shared" si="1"/>
        <v>484.4666522</v>
      </c>
      <c r="D2831" s="83">
        <f>'data '!P2832</f>
        <v>0</v>
      </c>
      <c r="E2831" s="83">
        <f t="shared" si="3"/>
        <v>0</v>
      </c>
      <c r="F2831" s="83">
        <f>'data '!U2832</f>
        <v>0</v>
      </c>
      <c r="G2831" s="83">
        <f t="shared" si="2"/>
        <v>0</v>
      </c>
    </row>
    <row r="2832" ht="12.75" customHeight="1">
      <c r="A2832" s="78">
        <f>'data '!A2833</f>
        <v>42275</v>
      </c>
      <c r="B2832" s="83">
        <f>'data '!K2833</f>
        <v>484.4666522</v>
      </c>
      <c r="C2832" s="83">
        <f t="shared" si="1"/>
        <v>484.4666522</v>
      </c>
      <c r="D2832" s="83">
        <f>'data '!P2833</f>
        <v>2301.341589</v>
      </c>
      <c r="E2832" s="83">
        <f t="shared" si="3"/>
        <v>2301.341589</v>
      </c>
      <c r="F2832" s="83">
        <f>'data '!U2833</f>
        <v>0</v>
      </c>
      <c r="G2832" s="83">
        <f t="shared" si="2"/>
        <v>0</v>
      </c>
    </row>
    <row r="2833" ht="12.75" customHeight="1">
      <c r="A2833" s="78">
        <f>'data '!A2834</f>
        <v>42276</v>
      </c>
      <c r="B2833" s="83">
        <f>'data '!K2834</f>
        <v>484.4666522</v>
      </c>
      <c r="C2833" s="83">
        <f t="shared" si="1"/>
        <v>484.4666522</v>
      </c>
      <c r="D2833" s="83">
        <f>'data '!P2834</f>
        <v>0</v>
      </c>
      <c r="E2833" s="83">
        <f t="shared" si="3"/>
        <v>0</v>
      </c>
      <c r="F2833" s="83">
        <f>'data '!U2834</f>
        <v>0</v>
      </c>
      <c r="G2833" s="83">
        <f t="shared" si="2"/>
        <v>0</v>
      </c>
    </row>
    <row r="2834" ht="12.75" customHeight="1">
      <c r="A2834" s="78">
        <f>'data '!A2835</f>
        <v>42277</v>
      </c>
      <c r="B2834" s="83">
        <f>'data '!K2835</f>
        <v>484.4666522</v>
      </c>
      <c r="C2834" s="83">
        <f t="shared" si="1"/>
        <v>484.4666522</v>
      </c>
      <c r="D2834" s="83">
        <f>'data '!P2835</f>
        <v>0</v>
      </c>
      <c r="E2834" s="83">
        <f t="shared" si="3"/>
        <v>0</v>
      </c>
      <c r="F2834" s="83">
        <f>'data '!U2835</f>
        <v>0</v>
      </c>
      <c r="G2834" s="83">
        <f t="shared" si="2"/>
        <v>0</v>
      </c>
    </row>
    <row r="2835" ht="12.75" customHeight="1">
      <c r="A2835" s="78">
        <f>'data '!A2836</f>
        <v>42278</v>
      </c>
      <c r="B2835" s="83">
        <f>'data '!K2836</f>
        <v>484.4666522</v>
      </c>
      <c r="C2835" s="83">
        <f t="shared" si="1"/>
        <v>484.4666522</v>
      </c>
      <c r="D2835" s="83">
        <f>'data '!P2836</f>
        <v>0</v>
      </c>
      <c r="E2835" s="83">
        <f t="shared" si="3"/>
        <v>0</v>
      </c>
      <c r="F2835" s="83">
        <f>'data '!U2836</f>
        <v>10000</v>
      </c>
      <c r="G2835" s="83">
        <f t="shared" si="2"/>
        <v>10000</v>
      </c>
    </row>
    <row r="2836" ht="12.75" customHeight="1">
      <c r="A2836" s="78">
        <f>'data '!A2837</f>
        <v>42282</v>
      </c>
      <c r="B2836" s="83">
        <f>'data '!K2837</f>
        <v>484.4666522</v>
      </c>
      <c r="C2836" s="83">
        <f t="shared" si="1"/>
        <v>484.4666522</v>
      </c>
      <c r="D2836" s="83">
        <f>'data '!P2837</f>
        <v>2301.341589</v>
      </c>
      <c r="E2836" s="83">
        <f t="shared" si="3"/>
        <v>2301.341589</v>
      </c>
      <c r="F2836" s="83">
        <f>'data '!U2837</f>
        <v>0</v>
      </c>
      <c r="G2836" s="83">
        <f t="shared" si="2"/>
        <v>0</v>
      </c>
    </row>
    <row r="2837" ht="12.75" customHeight="1">
      <c r="A2837" s="78">
        <f>'data '!A2838</f>
        <v>42283</v>
      </c>
      <c r="B2837" s="83">
        <f>'data '!K2838</f>
        <v>484.4666522</v>
      </c>
      <c r="C2837" s="83">
        <f t="shared" si="1"/>
        <v>484.4666522</v>
      </c>
      <c r="D2837" s="83">
        <f>'data '!P2838</f>
        <v>0</v>
      </c>
      <c r="E2837" s="83">
        <f t="shared" si="3"/>
        <v>0</v>
      </c>
      <c r="F2837" s="83">
        <f>'data '!U2838</f>
        <v>0</v>
      </c>
      <c r="G2837" s="83">
        <f t="shared" si="2"/>
        <v>0</v>
      </c>
    </row>
    <row r="2838" ht="12.75" customHeight="1">
      <c r="A2838" s="78">
        <f>'data '!A2839</f>
        <v>42284</v>
      </c>
      <c r="B2838" s="83">
        <f>'data '!K2839</f>
        <v>484.4666522</v>
      </c>
      <c r="C2838" s="83">
        <f t="shared" si="1"/>
        <v>484.4666522</v>
      </c>
      <c r="D2838" s="83">
        <f>'data '!P2839</f>
        <v>0</v>
      </c>
      <c r="E2838" s="83">
        <f t="shared" si="3"/>
        <v>0</v>
      </c>
      <c r="F2838" s="83">
        <f>'data '!U2839</f>
        <v>0</v>
      </c>
      <c r="G2838" s="83">
        <f t="shared" si="2"/>
        <v>0</v>
      </c>
    </row>
    <row r="2839" ht="12.75" customHeight="1">
      <c r="A2839" s="78">
        <f>'data '!A2840</f>
        <v>42285</v>
      </c>
      <c r="B2839" s="83">
        <f>'data '!K2840</f>
        <v>484.4666522</v>
      </c>
      <c r="C2839" s="83">
        <f t="shared" si="1"/>
        <v>484.4666522</v>
      </c>
      <c r="D2839" s="83">
        <f>'data '!P2840</f>
        <v>0</v>
      </c>
      <c r="E2839" s="83">
        <f t="shared" si="3"/>
        <v>0</v>
      </c>
      <c r="F2839" s="83">
        <f>'data '!U2840</f>
        <v>0</v>
      </c>
      <c r="G2839" s="83">
        <f t="shared" si="2"/>
        <v>0</v>
      </c>
    </row>
    <row r="2840" ht="12.75" customHeight="1">
      <c r="A2840" s="78">
        <f>'data '!A2841</f>
        <v>42286</v>
      </c>
      <c r="B2840" s="83">
        <f>'data '!K2841</f>
        <v>484.4666522</v>
      </c>
      <c r="C2840" s="83">
        <f t="shared" si="1"/>
        <v>484.4666522</v>
      </c>
      <c r="D2840" s="83">
        <f>'data '!P2841</f>
        <v>0</v>
      </c>
      <c r="E2840" s="83">
        <f t="shared" si="3"/>
        <v>0</v>
      </c>
      <c r="F2840" s="83">
        <f>'data '!U2841</f>
        <v>0</v>
      </c>
      <c r="G2840" s="83">
        <f t="shared" si="2"/>
        <v>0</v>
      </c>
    </row>
    <row r="2841" ht="12.75" customHeight="1">
      <c r="A2841" s="78">
        <f>'data '!A2842</f>
        <v>42289</v>
      </c>
      <c r="B2841" s="83">
        <f>'data '!K2842</f>
        <v>484.4666522</v>
      </c>
      <c r="C2841" s="83">
        <f t="shared" si="1"/>
        <v>484.4666522</v>
      </c>
      <c r="D2841" s="83">
        <f>'data '!P2842</f>
        <v>2301.341589</v>
      </c>
      <c r="E2841" s="83">
        <f t="shared" si="3"/>
        <v>2301.341589</v>
      </c>
      <c r="F2841" s="83">
        <f>'data '!U2842</f>
        <v>0</v>
      </c>
      <c r="G2841" s="83">
        <f t="shared" si="2"/>
        <v>0</v>
      </c>
    </row>
    <row r="2842" ht="12.75" customHeight="1">
      <c r="A2842" s="78">
        <f>'data '!A2843</f>
        <v>42290</v>
      </c>
      <c r="B2842" s="83">
        <f>'data '!K2843</f>
        <v>484.4666522</v>
      </c>
      <c r="C2842" s="83">
        <f t="shared" si="1"/>
        <v>484.4666522</v>
      </c>
      <c r="D2842" s="83">
        <f>'data '!P2843</f>
        <v>0</v>
      </c>
      <c r="E2842" s="83">
        <f t="shared" si="3"/>
        <v>0</v>
      </c>
      <c r="F2842" s="83">
        <f>'data '!U2843</f>
        <v>0</v>
      </c>
      <c r="G2842" s="83">
        <f t="shared" si="2"/>
        <v>0</v>
      </c>
    </row>
    <row r="2843" ht="12.75" customHeight="1">
      <c r="A2843" s="78">
        <f>'data '!A2844</f>
        <v>42291</v>
      </c>
      <c r="B2843" s="83">
        <f>'data '!K2844</f>
        <v>484.4666522</v>
      </c>
      <c r="C2843" s="83">
        <f t="shared" si="1"/>
        <v>484.4666522</v>
      </c>
      <c r="D2843" s="83">
        <f>'data '!P2844</f>
        <v>0</v>
      </c>
      <c r="E2843" s="83">
        <f t="shared" si="3"/>
        <v>0</v>
      </c>
      <c r="F2843" s="83">
        <f>'data '!U2844</f>
        <v>0</v>
      </c>
      <c r="G2843" s="83">
        <f t="shared" si="2"/>
        <v>0</v>
      </c>
    </row>
    <row r="2844" ht="12.75" customHeight="1">
      <c r="A2844" s="78">
        <f>'data '!A2845</f>
        <v>42292</v>
      </c>
      <c r="B2844" s="83">
        <f>'data '!K2845</f>
        <v>484.4666522</v>
      </c>
      <c r="C2844" s="83">
        <f t="shared" si="1"/>
        <v>484.4666522</v>
      </c>
      <c r="D2844" s="83">
        <f>'data '!P2845</f>
        <v>0</v>
      </c>
      <c r="E2844" s="83">
        <f t="shared" si="3"/>
        <v>0</v>
      </c>
      <c r="F2844" s="83">
        <f>'data '!U2845</f>
        <v>0</v>
      </c>
      <c r="G2844" s="83">
        <f t="shared" si="2"/>
        <v>0</v>
      </c>
    </row>
    <row r="2845" ht="12.75" customHeight="1">
      <c r="A2845" s="78">
        <f>'data '!A2846</f>
        <v>42293</v>
      </c>
      <c r="B2845" s="83">
        <f>'data '!K2846</f>
        <v>484.4666522</v>
      </c>
      <c r="C2845" s="83">
        <f t="shared" si="1"/>
        <v>484.4666522</v>
      </c>
      <c r="D2845" s="83">
        <f>'data '!P2846</f>
        <v>0</v>
      </c>
      <c r="E2845" s="83">
        <f t="shared" si="3"/>
        <v>0</v>
      </c>
      <c r="F2845" s="83">
        <f>'data '!U2846</f>
        <v>0</v>
      </c>
      <c r="G2845" s="83">
        <f t="shared" si="2"/>
        <v>0</v>
      </c>
    </row>
    <row r="2846" ht="12.75" customHeight="1">
      <c r="A2846" s="78">
        <f>'data '!A2847</f>
        <v>42296</v>
      </c>
      <c r="B2846" s="83">
        <f>'data '!K2847</f>
        <v>484.4666522</v>
      </c>
      <c r="C2846" s="83">
        <f t="shared" si="1"/>
        <v>484.4666522</v>
      </c>
      <c r="D2846" s="83">
        <f>'data '!P2847</f>
        <v>2301.341589</v>
      </c>
      <c r="E2846" s="83">
        <f t="shared" si="3"/>
        <v>2301.341589</v>
      </c>
      <c r="F2846" s="83">
        <f>'data '!U2847</f>
        <v>0</v>
      </c>
      <c r="G2846" s="83">
        <f t="shared" si="2"/>
        <v>0</v>
      </c>
    </row>
    <row r="2847" ht="12.75" customHeight="1">
      <c r="A2847" s="78">
        <f>'data '!A2848</f>
        <v>42297</v>
      </c>
      <c r="B2847" s="83">
        <f>'data '!K2848</f>
        <v>484.4666522</v>
      </c>
      <c r="C2847" s="83">
        <f t="shared" si="1"/>
        <v>484.4666522</v>
      </c>
      <c r="D2847" s="83">
        <f>'data '!P2848</f>
        <v>0</v>
      </c>
      <c r="E2847" s="83">
        <f t="shared" si="3"/>
        <v>0</v>
      </c>
      <c r="F2847" s="83">
        <f>'data '!U2848</f>
        <v>0</v>
      </c>
      <c r="G2847" s="83">
        <f t="shared" si="2"/>
        <v>0</v>
      </c>
    </row>
    <row r="2848" ht="12.75" customHeight="1">
      <c r="A2848" s="78">
        <f>'data '!A2849</f>
        <v>42298</v>
      </c>
      <c r="B2848" s="83">
        <f>'data '!K2849</f>
        <v>484.4666522</v>
      </c>
      <c r="C2848" s="83">
        <f t="shared" si="1"/>
        <v>484.4666522</v>
      </c>
      <c r="D2848" s="83">
        <f>'data '!P2849</f>
        <v>0</v>
      </c>
      <c r="E2848" s="83">
        <f t="shared" si="3"/>
        <v>0</v>
      </c>
      <c r="F2848" s="83">
        <f>'data '!U2849</f>
        <v>0</v>
      </c>
      <c r="G2848" s="83">
        <f t="shared" si="2"/>
        <v>0</v>
      </c>
    </row>
    <row r="2849" ht="12.75" customHeight="1">
      <c r="A2849" s="78">
        <f>'data '!A2850</f>
        <v>42300</v>
      </c>
      <c r="B2849" s="83">
        <f>'data '!K2850</f>
        <v>484.4666522</v>
      </c>
      <c r="C2849" s="83">
        <f t="shared" si="1"/>
        <v>484.4666522</v>
      </c>
      <c r="D2849" s="83">
        <f>'data '!P2850</f>
        <v>0</v>
      </c>
      <c r="E2849" s="83">
        <f t="shared" si="3"/>
        <v>0</v>
      </c>
      <c r="F2849" s="83">
        <f>'data '!U2850</f>
        <v>0</v>
      </c>
      <c r="G2849" s="83">
        <f t="shared" si="2"/>
        <v>0</v>
      </c>
    </row>
    <row r="2850" ht="12.75" customHeight="1">
      <c r="A2850" s="78">
        <f>'data '!A2851</f>
        <v>42303</v>
      </c>
      <c r="B2850" s="83">
        <f>'data '!K2851</f>
        <v>484.4666522</v>
      </c>
      <c r="C2850" s="83">
        <f t="shared" si="1"/>
        <v>484.4666522</v>
      </c>
      <c r="D2850" s="83">
        <f>'data '!P2851</f>
        <v>2301.341589</v>
      </c>
      <c r="E2850" s="83">
        <f t="shared" si="3"/>
        <v>2301.341589</v>
      </c>
      <c r="F2850" s="83">
        <f>'data '!U2851</f>
        <v>0</v>
      </c>
      <c r="G2850" s="83">
        <f t="shared" si="2"/>
        <v>0</v>
      </c>
    </row>
    <row r="2851" ht="12.75" customHeight="1">
      <c r="A2851" s="78">
        <f>'data '!A2852</f>
        <v>42304</v>
      </c>
      <c r="B2851" s="83">
        <f>'data '!K2852</f>
        <v>484.4666522</v>
      </c>
      <c r="C2851" s="83">
        <f t="shared" si="1"/>
        <v>484.4666522</v>
      </c>
      <c r="D2851" s="83">
        <f>'data '!P2852</f>
        <v>0</v>
      </c>
      <c r="E2851" s="83">
        <f t="shared" si="3"/>
        <v>0</v>
      </c>
      <c r="F2851" s="83">
        <f>'data '!U2852</f>
        <v>0</v>
      </c>
      <c r="G2851" s="83">
        <f t="shared" si="2"/>
        <v>0</v>
      </c>
    </row>
    <row r="2852" ht="12.75" customHeight="1">
      <c r="A2852" s="78">
        <f>'data '!A2853</f>
        <v>42305</v>
      </c>
      <c r="B2852" s="83">
        <f>'data '!K2853</f>
        <v>484.4666522</v>
      </c>
      <c r="C2852" s="83">
        <f t="shared" si="1"/>
        <v>484.4666522</v>
      </c>
      <c r="D2852" s="83">
        <f>'data '!P2853</f>
        <v>0</v>
      </c>
      <c r="E2852" s="83">
        <f t="shared" si="3"/>
        <v>0</v>
      </c>
      <c r="F2852" s="83">
        <f>'data '!U2853</f>
        <v>0</v>
      </c>
      <c r="G2852" s="83">
        <f t="shared" si="2"/>
        <v>0</v>
      </c>
    </row>
    <row r="2853" ht="12.75" customHeight="1">
      <c r="A2853" s="78">
        <f>'data '!A2854</f>
        <v>42306</v>
      </c>
      <c r="B2853" s="83">
        <f>'data '!K2854</f>
        <v>484.4666522</v>
      </c>
      <c r="C2853" s="83">
        <f t="shared" si="1"/>
        <v>484.4666522</v>
      </c>
      <c r="D2853" s="83">
        <f>'data '!P2854</f>
        <v>0</v>
      </c>
      <c r="E2853" s="83">
        <f t="shared" si="3"/>
        <v>0</v>
      </c>
      <c r="F2853" s="83">
        <f>'data '!U2854</f>
        <v>0</v>
      </c>
      <c r="G2853" s="83">
        <f t="shared" si="2"/>
        <v>0</v>
      </c>
    </row>
    <row r="2854" ht="12.75" customHeight="1">
      <c r="A2854" s="78">
        <f>'data '!A2855</f>
        <v>42307</v>
      </c>
      <c r="B2854" s="83">
        <f>'data '!K2855</f>
        <v>484.4666522</v>
      </c>
      <c r="C2854" s="83">
        <f t="shared" si="1"/>
        <v>484.4666522</v>
      </c>
      <c r="D2854" s="83">
        <f>'data '!P2855</f>
        <v>0</v>
      </c>
      <c r="E2854" s="83">
        <f t="shared" si="3"/>
        <v>0</v>
      </c>
      <c r="F2854" s="83">
        <f>'data '!U2855</f>
        <v>0</v>
      </c>
      <c r="G2854" s="83">
        <f t="shared" si="2"/>
        <v>0</v>
      </c>
    </row>
    <row r="2855" ht="12.75" customHeight="1">
      <c r="A2855" s="78">
        <f>'data '!A2856</f>
        <v>42310</v>
      </c>
      <c r="B2855" s="83">
        <f>'data '!K2856</f>
        <v>484.4666522</v>
      </c>
      <c r="C2855" s="83">
        <f t="shared" si="1"/>
        <v>484.4666522</v>
      </c>
      <c r="D2855" s="83">
        <f>'data '!P2856</f>
        <v>2301.341589</v>
      </c>
      <c r="E2855" s="83">
        <f t="shared" si="3"/>
        <v>2301.341589</v>
      </c>
      <c r="F2855" s="83">
        <f>'data '!U2856</f>
        <v>10000</v>
      </c>
      <c r="G2855" s="83">
        <f t="shared" si="2"/>
        <v>10000</v>
      </c>
    </row>
    <row r="2856" ht="12.75" customHeight="1">
      <c r="A2856" s="78">
        <f>'data '!A2857</f>
        <v>42311</v>
      </c>
      <c r="B2856" s="83">
        <f>'data '!K2857</f>
        <v>484.4666522</v>
      </c>
      <c r="C2856" s="83">
        <f t="shared" si="1"/>
        <v>484.4666522</v>
      </c>
      <c r="D2856" s="83">
        <f>'data '!P2857</f>
        <v>0</v>
      </c>
      <c r="E2856" s="83">
        <f t="shared" si="3"/>
        <v>0</v>
      </c>
      <c r="F2856" s="83">
        <f>'data '!U2857</f>
        <v>0</v>
      </c>
      <c r="G2856" s="83">
        <f t="shared" si="2"/>
        <v>0</v>
      </c>
    </row>
    <row r="2857" ht="12.75" customHeight="1">
      <c r="A2857" s="78">
        <f>'data '!A2858</f>
        <v>42312</v>
      </c>
      <c r="B2857" s="83">
        <f>'data '!K2858</f>
        <v>484.4666522</v>
      </c>
      <c r="C2857" s="83">
        <f t="shared" si="1"/>
        <v>484.4666522</v>
      </c>
      <c r="D2857" s="83">
        <f>'data '!P2858</f>
        <v>0</v>
      </c>
      <c r="E2857" s="83">
        <f t="shared" si="3"/>
        <v>0</v>
      </c>
      <c r="F2857" s="83">
        <f>'data '!U2858</f>
        <v>0</v>
      </c>
      <c r="G2857" s="83">
        <f t="shared" si="2"/>
        <v>0</v>
      </c>
    </row>
    <row r="2858" ht="12.75" customHeight="1">
      <c r="A2858" s="78">
        <f>'data '!A2859</f>
        <v>42313</v>
      </c>
      <c r="B2858" s="83">
        <f>'data '!K2859</f>
        <v>484.4666522</v>
      </c>
      <c r="C2858" s="83">
        <f t="shared" si="1"/>
        <v>484.4666522</v>
      </c>
      <c r="D2858" s="83">
        <f>'data '!P2859</f>
        <v>0</v>
      </c>
      <c r="E2858" s="83">
        <f t="shared" si="3"/>
        <v>0</v>
      </c>
      <c r="F2858" s="83">
        <f>'data '!U2859</f>
        <v>0</v>
      </c>
      <c r="G2858" s="83">
        <f t="shared" si="2"/>
        <v>0</v>
      </c>
    </row>
    <row r="2859" ht="12.75" customHeight="1">
      <c r="A2859" s="78">
        <f>'data '!A2860</f>
        <v>42314</v>
      </c>
      <c r="B2859" s="83">
        <f>'data '!K2860</f>
        <v>484.4666522</v>
      </c>
      <c r="C2859" s="83">
        <f t="shared" si="1"/>
        <v>484.4666522</v>
      </c>
      <c r="D2859" s="83">
        <f>'data '!P2860</f>
        <v>0</v>
      </c>
      <c r="E2859" s="83">
        <f t="shared" si="3"/>
        <v>0</v>
      </c>
      <c r="F2859" s="83">
        <f>'data '!U2860</f>
        <v>0</v>
      </c>
      <c r="G2859" s="83">
        <f t="shared" si="2"/>
        <v>0</v>
      </c>
    </row>
    <row r="2860" ht="12.75" customHeight="1">
      <c r="A2860" s="78">
        <f>'data '!A2861</f>
        <v>42317</v>
      </c>
      <c r="B2860" s="83">
        <f>'data '!K2861</f>
        <v>484.4666522</v>
      </c>
      <c r="C2860" s="83">
        <f t="shared" si="1"/>
        <v>484.4666522</v>
      </c>
      <c r="D2860" s="83">
        <f>'data '!P2861</f>
        <v>2301.341589</v>
      </c>
      <c r="E2860" s="83">
        <f t="shared" si="3"/>
        <v>2301.341589</v>
      </c>
      <c r="F2860" s="83">
        <f>'data '!U2861</f>
        <v>0</v>
      </c>
      <c r="G2860" s="83">
        <f t="shared" si="2"/>
        <v>0</v>
      </c>
    </row>
    <row r="2861" ht="12.75" customHeight="1">
      <c r="A2861" s="78">
        <f>'data '!A2862</f>
        <v>42318</v>
      </c>
      <c r="B2861" s="83">
        <f>'data '!K2862</f>
        <v>484.4666522</v>
      </c>
      <c r="C2861" s="83">
        <f t="shared" si="1"/>
        <v>484.4666522</v>
      </c>
      <c r="D2861" s="83">
        <f>'data '!P2862</f>
        <v>0</v>
      </c>
      <c r="E2861" s="83">
        <f t="shared" si="3"/>
        <v>0</v>
      </c>
      <c r="F2861" s="83">
        <f>'data '!U2862</f>
        <v>0</v>
      </c>
      <c r="G2861" s="83">
        <f t="shared" si="2"/>
        <v>0</v>
      </c>
    </row>
    <row r="2862" ht="12.75" customHeight="1">
      <c r="A2862" s="78">
        <f>'data '!A2863</f>
        <v>42319</v>
      </c>
      <c r="B2862" s="83">
        <f>'data '!K2863</f>
        <v>484.4666522</v>
      </c>
      <c r="C2862" s="83">
        <f t="shared" si="1"/>
        <v>484.4666522</v>
      </c>
      <c r="D2862" s="83">
        <f>'data '!P2863</f>
        <v>0</v>
      </c>
      <c r="E2862" s="83">
        <f t="shared" si="3"/>
        <v>0</v>
      </c>
      <c r="F2862" s="83">
        <f>'data '!U2863</f>
        <v>0</v>
      </c>
      <c r="G2862" s="83">
        <f t="shared" si="2"/>
        <v>0</v>
      </c>
    </row>
    <row r="2863" ht="12.75" customHeight="1">
      <c r="A2863" s="78">
        <f>'data '!A2864</f>
        <v>42321</v>
      </c>
      <c r="B2863" s="83">
        <f>'data '!K2864</f>
        <v>484.4666522</v>
      </c>
      <c r="C2863" s="83">
        <f t="shared" si="1"/>
        <v>484.4666522</v>
      </c>
      <c r="D2863" s="83">
        <f>'data '!P2864</f>
        <v>0</v>
      </c>
      <c r="E2863" s="83">
        <f t="shared" si="3"/>
        <v>0</v>
      </c>
      <c r="F2863" s="83">
        <f>'data '!U2864</f>
        <v>0</v>
      </c>
      <c r="G2863" s="83">
        <f t="shared" si="2"/>
        <v>0</v>
      </c>
    </row>
    <row r="2864" ht="12.75" customHeight="1">
      <c r="A2864" s="78">
        <f>'data '!A2865</f>
        <v>42324</v>
      </c>
      <c r="B2864" s="83">
        <f>'data '!K2865</f>
        <v>484.4666522</v>
      </c>
      <c r="C2864" s="83">
        <f t="shared" si="1"/>
        <v>484.4666522</v>
      </c>
      <c r="D2864" s="83">
        <f>'data '!P2865</f>
        <v>2301.341589</v>
      </c>
      <c r="E2864" s="83">
        <f t="shared" si="3"/>
        <v>2301.341589</v>
      </c>
      <c r="F2864" s="83">
        <f>'data '!U2865</f>
        <v>0</v>
      </c>
      <c r="G2864" s="83">
        <f t="shared" si="2"/>
        <v>0</v>
      </c>
    </row>
    <row r="2865" ht="12.75" customHeight="1">
      <c r="A2865" s="78">
        <f>'data '!A2866</f>
        <v>42325</v>
      </c>
      <c r="B2865" s="83">
        <f>'data '!K2866</f>
        <v>484.4666522</v>
      </c>
      <c r="C2865" s="83">
        <f t="shared" si="1"/>
        <v>484.4666522</v>
      </c>
      <c r="D2865" s="83">
        <f>'data '!P2866</f>
        <v>0</v>
      </c>
      <c r="E2865" s="83">
        <f t="shared" si="3"/>
        <v>0</v>
      </c>
      <c r="F2865" s="83">
        <f>'data '!U2866</f>
        <v>0</v>
      </c>
      <c r="G2865" s="83">
        <f t="shared" si="2"/>
        <v>0</v>
      </c>
    </row>
    <row r="2866" ht="12.75" customHeight="1">
      <c r="A2866" s="78">
        <f>'data '!A2867</f>
        <v>42326</v>
      </c>
      <c r="B2866" s="83">
        <f>'data '!K2867</f>
        <v>484.4666522</v>
      </c>
      <c r="C2866" s="83">
        <f t="shared" si="1"/>
        <v>484.4666522</v>
      </c>
      <c r="D2866" s="83">
        <f>'data '!P2867</f>
        <v>0</v>
      </c>
      <c r="E2866" s="83">
        <f t="shared" si="3"/>
        <v>0</v>
      </c>
      <c r="F2866" s="83">
        <f>'data '!U2867</f>
        <v>0</v>
      </c>
      <c r="G2866" s="83">
        <f t="shared" si="2"/>
        <v>0</v>
      </c>
    </row>
    <row r="2867" ht="12.75" customHeight="1">
      <c r="A2867" s="78">
        <f>'data '!A2868</f>
        <v>42327</v>
      </c>
      <c r="B2867" s="83">
        <f>'data '!K2868</f>
        <v>484.4666522</v>
      </c>
      <c r="C2867" s="83">
        <f t="shared" si="1"/>
        <v>484.4666522</v>
      </c>
      <c r="D2867" s="83">
        <f>'data '!P2868</f>
        <v>0</v>
      </c>
      <c r="E2867" s="83">
        <f t="shared" si="3"/>
        <v>0</v>
      </c>
      <c r="F2867" s="83">
        <f>'data '!U2868</f>
        <v>0</v>
      </c>
      <c r="G2867" s="83">
        <f t="shared" si="2"/>
        <v>0</v>
      </c>
    </row>
    <row r="2868" ht="12.75" customHeight="1">
      <c r="A2868" s="78">
        <f>'data '!A2869</f>
        <v>42328</v>
      </c>
      <c r="B2868" s="83">
        <f>'data '!K2869</f>
        <v>484.4666522</v>
      </c>
      <c r="C2868" s="83">
        <f t="shared" si="1"/>
        <v>484.4666522</v>
      </c>
      <c r="D2868" s="83">
        <f>'data '!P2869</f>
        <v>0</v>
      </c>
      <c r="E2868" s="83">
        <f t="shared" si="3"/>
        <v>0</v>
      </c>
      <c r="F2868" s="83">
        <f>'data '!U2869</f>
        <v>0</v>
      </c>
      <c r="G2868" s="83">
        <f t="shared" si="2"/>
        <v>0</v>
      </c>
    </row>
    <row r="2869" ht="12.75" customHeight="1">
      <c r="A2869" s="78">
        <f>'data '!A2870</f>
        <v>42331</v>
      </c>
      <c r="B2869" s="83">
        <f>'data '!K2870</f>
        <v>484.4666522</v>
      </c>
      <c r="C2869" s="83">
        <f t="shared" si="1"/>
        <v>484.4666522</v>
      </c>
      <c r="D2869" s="83">
        <f>'data '!P2870</f>
        <v>2301.341589</v>
      </c>
      <c r="E2869" s="83">
        <f t="shared" si="3"/>
        <v>2301.341589</v>
      </c>
      <c r="F2869" s="83">
        <f>'data '!U2870</f>
        <v>0</v>
      </c>
      <c r="G2869" s="83">
        <f t="shared" si="2"/>
        <v>0</v>
      </c>
    </row>
    <row r="2870" ht="12.75" customHeight="1">
      <c r="A2870" s="78">
        <f>'data '!A2871</f>
        <v>42332</v>
      </c>
      <c r="B2870" s="83">
        <f>'data '!K2871</f>
        <v>484.4666522</v>
      </c>
      <c r="C2870" s="83">
        <f t="shared" si="1"/>
        <v>484.4666522</v>
      </c>
      <c r="D2870" s="83">
        <f>'data '!P2871</f>
        <v>0</v>
      </c>
      <c r="E2870" s="83">
        <f t="shared" si="3"/>
        <v>0</v>
      </c>
      <c r="F2870" s="83">
        <f>'data '!U2871</f>
        <v>0</v>
      </c>
      <c r="G2870" s="83">
        <f t="shared" si="2"/>
        <v>0</v>
      </c>
    </row>
    <row r="2871" ht="12.75" customHeight="1">
      <c r="A2871" s="78">
        <f>'data '!A2872</f>
        <v>42334</v>
      </c>
      <c r="B2871" s="83">
        <f>'data '!K2872</f>
        <v>484.4666522</v>
      </c>
      <c r="C2871" s="83">
        <f t="shared" si="1"/>
        <v>484.4666522</v>
      </c>
      <c r="D2871" s="83">
        <f>'data '!P2872</f>
        <v>0</v>
      </c>
      <c r="E2871" s="83">
        <f t="shared" si="3"/>
        <v>0</v>
      </c>
      <c r="F2871" s="83">
        <f>'data '!U2872</f>
        <v>0</v>
      </c>
      <c r="G2871" s="83">
        <f t="shared" si="2"/>
        <v>0</v>
      </c>
    </row>
    <row r="2872" ht="12.75" customHeight="1">
      <c r="A2872" s="78">
        <f>'data '!A2873</f>
        <v>42335</v>
      </c>
      <c r="B2872" s="83">
        <f>'data '!K2873</f>
        <v>484.4666522</v>
      </c>
      <c r="C2872" s="83">
        <f t="shared" si="1"/>
        <v>484.4666522</v>
      </c>
      <c r="D2872" s="83">
        <f>'data '!P2873</f>
        <v>0</v>
      </c>
      <c r="E2872" s="83">
        <f t="shared" si="3"/>
        <v>0</v>
      </c>
      <c r="F2872" s="83">
        <f>'data '!U2873</f>
        <v>0</v>
      </c>
      <c r="G2872" s="83">
        <f t="shared" si="2"/>
        <v>0</v>
      </c>
    </row>
    <row r="2873" ht="12.75" customHeight="1">
      <c r="A2873" s="78">
        <f>'data '!A2874</f>
        <v>42338</v>
      </c>
      <c r="B2873" s="83">
        <f>'data '!K2874</f>
        <v>484.4666522</v>
      </c>
      <c r="C2873" s="83">
        <f t="shared" si="1"/>
        <v>484.4666522</v>
      </c>
      <c r="D2873" s="83">
        <f>'data '!P2874</f>
        <v>2301.341589</v>
      </c>
      <c r="E2873" s="83">
        <f t="shared" si="3"/>
        <v>2301.341589</v>
      </c>
      <c r="F2873" s="83">
        <f>'data '!U2874</f>
        <v>0</v>
      </c>
      <c r="G2873" s="83">
        <f t="shared" si="2"/>
        <v>0</v>
      </c>
    </row>
    <row r="2874" ht="12.75" customHeight="1">
      <c r="A2874" s="78">
        <f>'data '!A2875</f>
        <v>42339</v>
      </c>
      <c r="B2874" s="83">
        <f>'data '!K2875</f>
        <v>484.4666522</v>
      </c>
      <c r="C2874" s="83">
        <f t="shared" si="1"/>
        <v>484.4666522</v>
      </c>
      <c r="D2874" s="83">
        <f>'data '!P2875</f>
        <v>0</v>
      </c>
      <c r="E2874" s="83">
        <f t="shared" si="3"/>
        <v>0</v>
      </c>
      <c r="F2874" s="83">
        <f>'data '!U2875</f>
        <v>10000</v>
      </c>
      <c r="G2874" s="83">
        <f t="shared" si="2"/>
        <v>10000</v>
      </c>
    </row>
    <row r="2875" ht="12.75" customHeight="1">
      <c r="A2875" s="78">
        <f>'data '!A2876</f>
        <v>42340</v>
      </c>
      <c r="B2875" s="83">
        <f>'data '!K2876</f>
        <v>484.4666522</v>
      </c>
      <c r="C2875" s="83">
        <f t="shared" si="1"/>
        <v>484.4666522</v>
      </c>
      <c r="D2875" s="83">
        <f>'data '!P2876</f>
        <v>0</v>
      </c>
      <c r="E2875" s="83">
        <f t="shared" si="3"/>
        <v>0</v>
      </c>
      <c r="F2875" s="83">
        <f>'data '!U2876</f>
        <v>0</v>
      </c>
      <c r="G2875" s="83">
        <f t="shared" si="2"/>
        <v>0</v>
      </c>
    </row>
    <row r="2876" ht="12.75" customHeight="1">
      <c r="A2876" s="78">
        <f>'data '!A2877</f>
        <v>42341</v>
      </c>
      <c r="B2876" s="83">
        <f>'data '!K2877</f>
        <v>484.4666522</v>
      </c>
      <c r="C2876" s="83">
        <f t="shared" si="1"/>
        <v>484.4666522</v>
      </c>
      <c r="D2876" s="83">
        <f>'data '!P2877</f>
        <v>0</v>
      </c>
      <c r="E2876" s="83">
        <f t="shared" si="3"/>
        <v>0</v>
      </c>
      <c r="F2876" s="83">
        <f>'data '!U2877</f>
        <v>0</v>
      </c>
      <c r="G2876" s="83">
        <f t="shared" si="2"/>
        <v>0</v>
      </c>
    </row>
    <row r="2877" ht="12.75" customHeight="1">
      <c r="A2877" s="78">
        <f>'data '!A2878</f>
        <v>42342</v>
      </c>
      <c r="B2877" s="83">
        <f>'data '!K2878</f>
        <v>484.4666522</v>
      </c>
      <c r="C2877" s="83">
        <f t="shared" si="1"/>
        <v>484.4666522</v>
      </c>
      <c r="D2877" s="83">
        <f>'data '!P2878</f>
        <v>0</v>
      </c>
      <c r="E2877" s="83">
        <f t="shared" si="3"/>
        <v>0</v>
      </c>
      <c r="F2877" s="83">
        <f>'data '!U2878</f>
        <v>0</v>
      </c>
      <c r="G2877" s="83">
        <f t="shared" si="2"/>
        <v>0</v>
      </c>
    </row>
    <row r="2878" ht="12.75" customHeight="1">
      <c r="A2878" s="78">
        <f>'data '!A2879</f>
        <v>42345</v>
      </c>
      <c r="B2878" s="83">
        <f>'data '!K2879</f>
        <v>484.4666522</v>
      </c>
      <c r="C2878" s="83">
        <f t="shared" si="1"/>
        <v>484.4666522</v>
      </c>
      <c r="D2878" s="83">
        <f>'data '!P2879</f>
        <v>2301.341589</v>
      </c>
      <c r="E2878" s="83">
        <f t="shared" si="3"/>
        <v>2301.341589</v>
      </c>
      <c r="F2878" s="83">
        <f>'data '!U2879</f>
        <v>0</v>
      </c>
      <c r="G2878" s="83">
        <f t="shared" si="2"/>
        <v>0</v>
      </c>
    </row>
    <row r="2879" ht="12.75" customHeight="1">
      <c r="A2879" s="78">
        <f>'data '!A2880</f>
        <v>42346</v>
      </c>
      <c r="B2879" s="83">
        <f>'data '!K2880</f>
        <v>484.4666522</v>
      </c>
      <c r="C2879" s="83">
        <f t="shared" si="1"/>
        <v>484.4666522</v>
      </c>
      <c r="D2879" s="83">
        <f>'data '!P2880</f>
        <v>0</v>
      </c>
      <c r="E2879" s="83">
        <f t="shared" si="3"/>
        <v>0</v>
      </c>
      <c r="F2879" s="83">
        <f>'data '!U2880</f>
        <v>0</v>
      </c>
      <c r="G2879" s="83">
        <f t="shared" si="2"/>
        <v>0</v>
      </c>
    </row>
    <row r="2880" ht="12.75" customHeight="1">
      <c r="A2880" s="78">
        <f>'data '!A2881</f>
        <v>42347</v>
      </c>
      <c r="B2880" s="83">
        <f>'data '!K2881</f>
        <v>484.4666522</v>
      </c>
      <c r="C2880" s="83">
        <f t="shared" si="1"/>
        <v>484.4666522</v>
      </c>
      <c r="D2880" s="83">
        <f>'data '!P2881</f>
        <v>0</v>
      </c>
      <c r="E2880" s="83">
        <f t="shared" si="3"/>
        <v>0</v>
      </c>
      <c r="F2880" s="83">
        <f>'data '!U2881</f>
        <v>0</v>
      </c>
      <c r="G2880" s="83">
        <f t="shared" si="2"/>
        <v>0</v>
      </c>
    </row>
    <row r="2881" ht="12.75" customHeight="1">
      <c r="A2881" s="78">
        <f>'data '!A2882</f>
        <v>42348</v>
      </c>
      <c r="B2881" s="83">
        <f>'data '!K2882</f>
        <v>484.4666522</v>
      </c>
      <c r="C2881" s="83">
        <f t="shared" si="1"/>
        <v>484.4666522</v>
      </c>
      <c r="D2881" s="83">
        <f>'data '!P2882</f>
        <v>0</v>
      </c>
      <c r="E2881" s="83">
        <f t="shared" si="3"/>
        <v>0</v>
      </c>
      <c r="F2881" s="83">
        <f>'data '!U2882</f>
        <v>0</v>
      </c>
      <c r="G2881" s="83">
        <f t="shared" si="2"/>
        <v>0</v>
      </c>
    </row>
    <row r="2882" ht="12.75" customHeight="1">
      <c r="A2882" s="78">
        <f>'data '!A2883</f>
        <v>42349</v>
      </c>
      <c r="B2882" s="83">
        <f>'data '!K2883</f>
        <v>484.4666522</v>
      </c>
      <c r="C2882" s="83">
        <f t="shared" si="1"/>
        <v>484.4666522</v>
      </c>
      <c r="D2882" s="83">
        <f>'data '!P2883</f>
        <v>0</v>
      </c>
      <c r="E2882" s="83">
        <f t="shared" si="3"/>
        <v>0</v>
      </c>
      <c r="F2882" s="83">
        <f>'data '!U2883</f>
        <v>0</v>
      </c>
      <c r="G2882" s="83">
        <f t="shared" si="2"/>
        <v>0</v>
      </c>
    </row>
    <row r="2883" ht="12.75" customHeight="1">
      <c r="A2883" s="78">
        <f>'data '!A2884</f>
        <v>42352</v>
      </c>
      <c r="B2883" s="83">
        <f>'data '!K2884</f>
        <v>484.4666522</v>
      </c>
      <c r="C2883" s="83">
        <f t="shared" si="1"/>
        <v>484.4666522</v>
      </c>
      <c r="D2883" s="83">
        <f>'data '!P2884</f>
        <v>2301.341589</v>
      </c>
      <c r="E2883" s="83">
        <f t="shared" si="3"/>
        <v>2301.341589</v>
      </c>
      <c r="F2883" s="83">
        <f>'data '!U2884</f>
        <v>0</v>
      </c>
      <c r="G2883" s="83">
        <f t="shared" si="2"/>
        <v>0</v>
      </c>
    </row>
    <row r="2884" ht="12.75" customHeight="1">
      <c r="A2884" s="78">
        <f>'data '!A2885</f>
        <v>42353</v>
      </c>
      <c r="B2884" s="83">
        <f>'data '!K2885</f>
        <v>484.4666522</v>
      </c>
      <c r="C2884" s="83">
        <f t="shared" si="1"/>
        <v>484.4666522</v>
      </c>
      <c r="D2884" s="83">
        <f>'data '!P2885</f>
        <v>0</v>
      </c>
      <c r="E2884" s="83">
        <f t="shared" si="3"/>
        <v>0</v>
      </c>
      <c r="F2884" s="83">
        <f>'data '!U2885</f>
        <v>0</v>
      </c>
      <c r="G2884" s="83">
        <f t="shared" si="2"/>
        <v>0</v>
      </c>
    </row>
    <row r="2885" ht="12.75" customHeight="1">
      <c r="A2885" s="78">
        <f>'data '!A2886</f>
        <v>42354</v>
      </c>
      <c r="B2885" s="83">
        <f>'data '!K2886</f>
        <v>484.4666522</v>
      </c>
      <c r="C2885" s="83">
        <f t="shared" si="1"/>
        <v>484.4666522</v>
      </c>
      <c r="D2885" s="83">
        <f>'data '!P2886</f>
        <v>0</v>
      </c>
      <c r="E2885" s="83">
        <f t="shared" si="3"/>
        <v>0</v>
      </c>
      <c r="F2885" s="83">
        <f>'data '!U2886</f>
        <v>0</v>
      </c>
      <c r="G2885" s="83">
        <f t="shared" si="2"/>
        <v>0</v>
      </c>
    </row>
    <row r="2886" ht="12.75" customHeight="1">
      <c r="A2886" s="78">
        <f>'data '!A2887</f>
        <v>42355</v>
      </c>
      <c r="B2886" s="83">
        <f>'data '!K2887</f>
        <v>484.4666522</v>
      </c>
      <c r="C2886" s="83">
        <f t="shared" si="1"/>
        <v>484.4666522</v>
      </c>
      <c r="D2886" s="83">
        <f>'data '!P2887</f>
        <v>0</v>
      </c>
      <c r="E2886" s="83">
        <f t="shared" si="3"/>
        <v>0</v>
      </c>
      <c r="F2886" s="83">
        <f>'data '!U2887</f>
        <v>0</v>
      </c>
      <c r="G2886" s="83">
        <f t="shared" si="2"/>
        <v>0</v>
      </c>
    </row>
    <row r="2887" ht="12.75" customHeight="1">
      <c r="A2887" s="78">
        <f>'data '!A2888</f>
        <v>42356</v>
      </c>
      <c r="B2887" s="83">
        <f>'data '!K2888</f>
        <v>484.4666522</v>
      </c>
      <c r="C2887" s="83">
        <f t="shared" si="1"/>
        <v>484.4666522</v>
      </c>
      <c r="D2887" s="83">
        <f>'data '!P2888</f>
        <v>0</v>
      </c>
      <c r="E2887" s="83">
        <f t="shared" si="3"/>
        <v>0</v>
      </c>
      <c r="F2887" s="83">
        <f>'data '!U2888</f>
        <v>0</v>
      </c>
      <c r="G2887" s="83">
        <f t="shared" si="2"/>
        <v>0</v>
      </c>
    </row>
    <row r="2888" ht="12.75" customHeight="1">
      <c r="A2888" s="78">
        <f>'data '!A2889</f>
        <v>42359</v>
      </c>
      <c r="B2888" s="83">
        <f>'data '!K2889</f>
        <v>484.4666522</v>
      </c>
      <c r="C2888" s="83">
        <f t="shared" si="1"/>
        <v>484.4666522</v>
      </c>
      <c r="D2888" s="83">
        <f>'data '!P2889</f>
        <v>2301.341589</v>
      </c>
      <c r="E2888" s="83">
        <f t="shared" si="3"/>
        <v>2301.341589</v>
      </c>
      <c r="F2888" s="83">
        <f>'data '!U2889</f>
        <v>0</v>
      </c>
      <c r="G2888" s="83">
        <f t="shared" si="2"/>
        <v>0</v>
      </c>
    </row>
    <row r="2889" ht="12.75" customHeight="1">
      <c r="A2889" s="78">
        <f>'data '!A2890</f>
        <v>42360</v>
      </c>
      <c r="B2889" s="83">
        <f>'data '!K2890</f>
        <v>484.4666522</v>
      </c>
      <c r="C2889" s="83">
        <f t="shared" si="1"/>
        <v>484.4666522</v>
      </c>
      <c r="D2889" s="83">
        <f>'data '!P2890</f>
        <v>0</v>
      </c>
      <c r="E2889" s="83">
        <f t="shared" si="3"/>
        <v>0</v>
      </c>
      <c r="F2889" s="83">
        <f>'data '!U2890</f>
        <v>0</v>
      </c>
      <c r="G2889" s="83">
        <f t="shared" si="2"/>
        <v>0</v>
      </c>
    </row>
    <row r="2890" ht="12.75" customHeight="1">
      <c r="A2890" s="78">
        <f>'data '!A2891</f>
        <v>42361</v>
      </c>
      <c r="B2890" s="83">
        <f>'data '!K2891</f>
        <v>484.4666522</v>
      </c>
      <c r="C2890" s="83">
        <f t="shared" si="1"/>
        <v>484.4666522</v>
      </c>
      <c r="D2890" s="83">
        <f>'data '!P2891</f>
        <v>0</v>
      </c>
      <c r="E2890" s="83">
        <f t="shared" si="3"/>
        <v>0</v>
      </c>
      <c r="F2890" s="83">
        <f>'data '!U2891</f>
        <v>0</v>
      </c>
      <c r="G2890" s="83">
        <f t="shared" si="2"/>
        <v>0</v>
      </c>
    </row>
    <row r="2891" ht="12.75" customHeight="1">
      <c r="A2891" s="78">
        <f>'data '!A2892</f>
        <v>42362</v>
      </c>
      <c r="B2891" s="83">
        <f>'data '!K2892</f>
        <v>484.4666522</v>
      </c>
      <c r="C2891" s="83">
        <f t="shared" si="1"/>
        <v>484.4666522</v>
      </c>
      <c r="D2891" s="83">
        <f>'data '!P2892</f>
        <v>0</v>
      </c>
      <c r="E2891" s="83">
        <f t="shared" si="3"/>
        <v>0</v>
      </c>
      <c r="F2891" s="83">
        <f>'data '!U2892</f>
        <v>0</v>
      </c>
      <c r="G2891" s="83">
        <f t="shared" si="2"/>
        <v>0</v>
      </c>
    </row>
    <row r="2892" ht="12.75" customHeight="1">
      <c r="A2892" s="78">
        <f>'data '!A2893</f>
        <v>42366</v>
      </c>
      <c r="B2892" s="83">
        <f>'data '!K2893</f>
        <v>484.4666522</v>
      </c>
      <c r="C2892" s="83">
        <f t="shared" si="1"/>
        <v>484.4666522</v>
      </c>
      <c r="D2892" s="83">
        <f>'data '!P2893</f>
        <v>2301.341589</v>
      </c>
      <c r="E2892" s="83">
        <f t="shared" si="3"/>
        <v>2301.341589</v>
      </c>
      <c r="F2892" s="83">
        <f>'data '!U2893</f>
        <v>0</v>
      </c>
      <c r="G2892" s="83">
        <f t="shared" si="2"/>
        <v>0</v>
      </c>
    </row>
    <row r="2893" ht="12.75" customHeight="1">
      <c r="A2893" s="78">
        <f>'data '!A2894</f>
        <v>42367</v>
      </c>
      <c r="B2893" s="83">
        <f>'data '!K2894</f>
        <v>484.4666522</v>
      </c>
      <c r="C2893" s="83">
        <f t="shared" si="1"/>
        <v>484.4666522</v>
      </c>
      <c r="D2893" s="83">
        <f>'data '!P2894</f>
        <v>0</v>
      </c>
      <c r="E2893" s="83">
        <f t="shared" si="3"/>
        <v>0</v>
      </c>
      <c r="F2893" s="83">
        <f>'data '!U2894</f>
        <v>0</v>
      </c>
      <c r="G2893" s="83">
        <f t="shared" si="2"/>
        <v>0</v>
      </c>
    </row>
    <row r="2894" ht="12.75" customHeight="1">
      <c r="A2894" s="78">
        <f>'data '!A2895</f>
        <v>42368</v>
      </c>
      <c r="B2894" s="83">
        <f>'data '!K2895</f>
        <v>484.4666522</v>
      </c>
      <c r="C2894" s="83">
        <f t="shared" si="1"/>
        <v>484.4666522</v>
      </c>
      <c r="D2894" s="83">
        <f>'data '!P2895</f>
        <v>0</v>
      </c>
      <c r="E2894" s="83">
        <f t="shared" si="3"/>
        <v>0</v>
      </c>
      <c r="F2894" s="83">
        <f>'data '!U2895</f>
        <v>0</v>
      </c>
      <c r="G2894" s="83">
        <f t="shared" si="2"/>
        <v>0</v>
      </c>
    </row>
    <row r="2895" ht="12.75" customHeight="1">
      <c r="A2895" s="78">
        <f>'data '!A2896</f>
        <v>42369</v>
      </c>
      <c r="B2895" s="83">
        <f>'data '!K2896</f>
        <v>484.4666522</v>
      </c>
      <c r="C2895" s="83">
        <f t="shared" si="1"/>
        <v>484.4666522</v>
      </c>
      <c r="D2895" s="83">
        <f>'data '!P2896</f>
        <v>0</v>
      </c>
      <c r="E2895" s="83">
        <f t="shared" si="3"/>
        <v>0</v>
      </c>
      <c r="F2895" s="83">
        <f>'data '!U2896</f>
        <v>0</v>
      </c>
      <c r="G2895" s="83">
        <f t="shared" si="2"/>
        <v>0</v>
      </c>
    </row>
    <row r="2896" ht="12.75" customHeight="1">
      <c r="A2896" s="78">
        <f>'data '!A2897</f>
        <v>42370</v>
      </c>
      <c r="B2896" s="83">
        <f>'data '!K2897</f>
        <v>484.4666522</v>
      </c>
      <c r="C2896" s="83">
        <f t="shared" si="1"/>
        <v>484.4666522</v>
      </c>
      <c r="D2896" s="83">
        <f>'data '!P2897</f>
        <v>0</v>
      </c>
      <c r="E2896" s="83">
        <f t="shared" si="3"/>
        <v>0</v>
      </c>
      <c r="F2896" s="83">
        <f>'data '!U2897</f>
        <v>10000</v>
      </c>
      <c r="G2896" s="83">
        <f t="shared" si="2"/>
        <v>10000</v>
      </c>
    </row>
    <row r="2897" ht="12.75" customHeight="1">
      <c r="A2897" s="78">
        <f>'data '!A2898</f>
        <v>42373</v>
      </c>
      <c r="B2897" s="83">
        <f>'data '!K2898</f>
        <v>484.4666522</v>
      </c>
      <c r="C2897" s="83">
        <f t="shared" si="1"/>
        <v>484.4666522</v>
      </c>
      <c r="D2897" s="83">
        <f>'data '!P2898</f>
        <v>2301.341589</v>
      </c>
      <c r="E2897" s="83">
        <f t="shared" si="3"/>
        <v>2301.341589</v>
      </c>
      <c r="F2897" s="83">
        <f>'data '!U2898</f>
        <v>0</v>
      </c>
      <c r="G2897" s="83">
        <f t="shared" si="2"/>
        <v>0</v>
      </c>
    </row>
    <row r="2898" ht="12.75" customHeight="1">
      <c r="A2898" s="78">
        <f>'data '!A2899</f>
        <v>42374</v>
      </c>
      <c r="B2898" s="83">
        <f>'data '!K2899</f>
        <v>484.4666522</v>
      </c>
      <c r="C2898" s="83">
        <f t="shared" si="1"/>
        <v>484.4666522</v>
      </c>
      <c r="D2898" s="83">
        <f>'data '!P2899</f>
        <v>0</v>
      </c>
      <c r="E2898" s="83">
        <f t="shared" si="3"/>
        <v>0</v>
      </c>
      <c r="F2898" s="83">
        <f>'data '!U2899</f>
        <v>0</v>
      </c>
      <c r="G2898" s="83">
        <f t="shared" si="2"/>
        <v>0</v>
      </c>
    </row>
    <row r="2899" ht="12.75" customHeight="1">
      <c r="A2899" s="78">
        <f>'data '!A2900</f>
        <v>42375</v>
      </c>
      <c r="B2899" s="83">
        <f>'data '!K2900</f>
        <v>484.4666522</v>
      </c>
      <c r="C2899" s="83">
        <f t="shared" si="1"/>
        <v>484.4666522</v>
      </c>
      <c r="D2899" s="83">
        <f>'data '!P2900</f>
        <v>0</v>
      </c>
      <c r="E2899" s="83">
        <f t="shared" si="3"/>
        <v>0</v>
      </c>
      <c r="F2899" s="83">
        <f>'data '!U2900</f>
        <v>0</v>
      </c>
      <c r="G2899" s="83">
        <f t="shared" si="2"/>
        <v>0</v>
      </c>
    </row>
    <row r="2900" ht="12.75" customHeight="1">
      <c r="A2900" s="78">
        <f>'data '!A2901</f>
        <v>42376</v>
      </c>
      <c r="B2900" s="83">
        <f>'data '!K2901</f>
        <v>484.4666522</v>
      </c>
      <c r="C2900" s="83">
        <f t="shared" si="1"/>
        <v>484.4666522</v>
      </c>
      <c r="D2900" s="83">
        <f>'data '!P2901</f>
        <v>0</v>
      </c>
      <c r="E2900" s="83">
        <f t="shared" si="3"/>
        <v>0</v>
      </c>
      <c r="F2900" s="83">
        <f>'data '!U2901</f>
        <v>0</v>
      </c>
      <c r="G2900" s="83">
        <f t="shared" si="2"/>
        <v>0</v>
      </c>
    </row>
    <row r="2901" ht="12.75" customHeight="1">
      <c r="A2901" s="78">
        <f>'data '!A2902</f>
        <v>42377</v>
      </c>
      <c r="B2901" s="83">
        <f>'data '!K2902</f>
        <v>484.4666522</v>
      </c>
      <c r="C2901" s="83">
        <f t="shared" si="1"/>
        <v>484.4666522</v>
      </c>
      <c r="D2901" s="83">
        <f>'data '!P2902</f>
        <v>0</v>
      </c>
      <c r="E2901" s="83">
        <f t="shared" si="3"/>
        <v>0</v>
      </c>
      <c r="F2901" s="83">
        <f>'data '!U2902</f>
        <v>0</v>
      </c>
      <c r="G2901" s="83">
        <f t="shared" si="2"/>
        <v>0</v>
      </c>
    </row>
    <row r="2902" ht="12.75" customHeight="1">
      <c r="A2902" s="78">
        <f>'data '!A2903</f>
        <v>42380</v>
      </c>
      <c r="B2902" s="83">
        <f>'data '!K2903</f>
        <v>484.4666522</v>
      </c>
      <c r="C2902" s="83">
        <f t="shared" si="1"/>
        <v>484.4666522</v>
      </c>
      <c r="D2902" s="83">
        <f>'data '!P2903</f>
        <v>2301.341589</v>
      </c>
      <c r="E2902" s="83">
        <f t="shared" si="3"/>
        <v>2301.341589</v>
      </c>
      <c r="F2902" s="83">
        <f>'data '!U2903</f>
        <v>0</v>
      </c>
      <c r="G2902" s="83">
        <f t="shared" si="2"/>
        <v>0</v>
      </c>
    </row>
    <row r="2903" ht="12.75" customHeight="1">
      <c r="A2903" s="78">
        <f>'data '!A2904</f>
        <v>42381</v>
      </c>
      <c r="B2903" s="83">
        <f>'data '!K2904</f>
        <v>484.4666522</v>
      </c>
      <c r="C2903" s="83">
        <f t="shared" si="1"/>
        <v>484.4666522</v>
      </c>
      <c r="D2903" s="83">
        <f>'data '!P2904</f>
        <v>0</v>
      </c>
      <c r="E2903" s="83">
        <f t="shared" si="3"/>
        <v>0</v>
      </c>
      <c r="F2903" s="83">
        <f>'data '!U2904</f>
        <v>0</v>
      </c>
      <c r="G2903" s="83">
        <f t="shared" si="2"/>
        <v>0</v>
      </c>
    </row>
    <row r="2904" ht="12.75" customHeight="1">
      <c r="A2904" s="78">
        <f>'data '!A2905</f>
        <v>42382</v>
      </c>
      <c r="B2904" s="83">
        <f>'data '!K2905</f>
        <v>484.4666522</v>
      </c>
      <c r="C2904" s="83">
        <f t="shared" si="1"/>
        <v>484.4666522</v>
      </c>
      <c r="D2904" s="83">
        <f>'data '!P2905</f>
        <v>0</v>
      </c>
      <c r="E2904" s="83">
        <f t="shared" si="3"/>
        <v>0</v>
      </c>
      <c r="F2904" s="83">
        <f>'data '!U2905</f>
        <v>0</v>
      </c>
      <c r="G2904" s="83">
        <f t="shared" si="2"/>
        <v>0</v>
      </c>
    </row>
    <row r="2905" ht="12.75" customHeight="1">
      <c r="A2905" s="78">
        <f>'data '!A2906</f>
        <v>42383</v>
      </c>
      <c r="B2905" s="83">
        <f>'data '!K2906</f>
        <v>484.4666522</v>
      </c>
      <c r="C2905" s="83">
        <f t="shared" si="1"/>
        <v>484.4666522</v>
      </c>
      <c r="D2905" s="83">
        <f>'data '!P2906</f>
        <v>0</v>
      </c>
      <c r="E2905" s="83">
        <f t="shared" si="3"/>
        <v>0</v>
      </c>
      <c r="F2905" s="83">
        <f>'data '!U2906</f>
        <v>0</v>
      </c>
      <c r="G2905" s="83">
        <f t="shared" si="2"/>
        <v>0</v>
      </c>
    </row>
    <row r="2906" ht="12.75" customHeight="1">
      <c r="A2906" s="78">
        <f>'data '!A2907</f>
        <v>42384</v>
      </c>
      <c r="B2906" s="83">
        <f>'data '!K2907</f>
        <v>484.4666522</v>
      </c>
      <c r="C2906" s="83">
        <f t="shared" si="1"/>
        <v>484.4666522</v>
      </c>
      <c r="D2906" s="83">
        <f>'data '!P2907</f>
        <v>0</v>
      </c>
      <c r="E2906" s="83">
        <f t="shared" si="3"/>
        <v>0</v>
      </c>
      <c r="F2906" s="83">
        <f>'data '!U2907</f>
        <v>0</v>
      </c>
      <c r="G2906" s="83">
        <f t="shared" si="2"/>
        <v>0</v>
      </c>
    </row>
    <row r="2907" ht="12.75" customHeight="1">
      <c r="A2907" s="78">
        <f>'data '!A2908</f>
        <v>42387</v>
      </c>
      <c r="B2907" s="83">
        <f>'data '!K2908</f>
        <v>484.4666522</v>
      </c>
      <c r="C2907" s="83">
        <f t="shared" si="1"/>
        <v>484.4666522</v>
      </c>
      <c r="D2907" s="83">
        <f>'data '!P2908</f>
        <v>2301.341589</v>
      </c>
      <c r="E2907" s="83">
        <f t="shared" si="3"/>
        <v>2301.341589</v>
      </c>
      <c r="F2907" s="83">
        <f>'data '!U2908</f>
        <v>0</v>
      </c>
      <c r="G2907" s="83">
        <f t="shared" si="2"/>
        <v>0</v>
      </c>
    </row>
    <row r="2908" ht="12.75" customHeight="1">
      <c r="A2908" s="78">
        <f>'data '!A2909</f>
        <v>42388</v>
      </c>
      <c r="B2908" s="83">
        <f>'data '!K2909</f>
        <v>484.4666522</v>
      </c>
      <c r="C2908" s="83">
        <f t="shared" si="1"/>
        <v>484.4666522</v>
      </c>
      <c r="D2908" s="83">
        <f>'data '!P2909</f>
        <v>0</v>
      </c>
      <c r="E2908" s="83">
        <f t="shared" si="3"/>
        <v>0</v>
      </c>
      <c r="F2908" s="83">
        <f>'data '!U2909</f>
        <v>0</v>
      </c>
      <c r="G2908" s="83">
        <f t="shared" si="2"/>
        <v>0</v>
      </c>
    </row>
    <row r="2909" ht="12.75" customHeight="1">
      <c r="A2909" s="78">
        <f>'data '!A2910</f>
        <v>42389</v>
      </c>
      <c r="B2909" s="83">
        <f>'data '!K2910</f>
        <v>484.4666522</v>
      </c>
      <c r="C2909" s="83">
        <f t="shared" si="1"/>
        <v>484.4666522</v>
      </c>
      <c r="D2909" s="83">
        <f>'data '!P2910</f>
        <v>0</v>
      </c>
      <c r="E2909" s="83">
        <f t="shared" si="3"/>
        <v>0</v>
      </c>
      <c r="F2909" s="83">
        <f>'data '!U2910</f>
        <v>0</v>
      </c>
      <c r="G2909" s="83">
        <f t="shared" si="2"/>
        <v>0</v>
      </c>
    </row>
    <row r="2910" ht="12.75" customHeight="1">
      <c r="A2910" s="78">
        <f>'data '!A2911</f>
        <v>42390</v>
      </c>
      <c r="B2910" s="83">
        <f>'data '!K2911</f>
        <v>484.4666522</v>
      </c>
      <c r="C2910" s="83">
        <f t="shared" si="1"/>
        <v>484.4666522</v>
      </c>
      <c r="D2910" s="83">
        <f>'data '!P2911</f>
        <v>0</v>
      </c>
      <c r="E2910" s="83">
        <f t="shared" si="3"/>
        <v>0</v>
      </c>
      <c r="F2910" s="83">
        <f>'data '!U2911</f>
        <v>0</v>
      </c>
      <c r="G2910" s="83">
        <f t="shared" si="2"/>
        <v>0</v>
      </c>
    </row>
    <row r="2911" ht="12.75" customHeight="1">
      <c r="A2911" s="78">
        <f>'data '!A2912</f>
        <v>42391</v>
      </c>
      <c r="B2911" s="83">
        <f>'data '!K2912</f>
        <v>484.4666522</v>
      </c>
      <c r="C2911" s="83">
        <f t="shared" si="1"/>
        <v>484.4666522</v>
      </c>
      <c r="D2911" s="83">
        <f>'data '!P2912</f>
        <v>0</v>
      </c>
      <c r="E2911" s="83">
        <f t="shared" si="3"/>
        <v>0</v>
      </c>
      <c r="F2911" s="83">
        <f>'data '!U2912</f>
        <v>0</v>
      </c>
      <c r="G2911" s="83">
        <f t="shared" si="2"/>
        <v>0</v>
      </c>
    </row>
    <row r="2912" ht="12.75" customHeight="1">
      <c r="A2912" s="78">
        <f>'data '!A2913</f>
        <v>42394</v>
      </c>
      <c r="B2912" s="83">
        <f>'data '!K2913</f>
        <v>484.4666522</v>
      </c>
      <c r="C2912" s="83">
        <f t="shared" si="1"/>
        <v>484.4666522</v>
      </c>
      <c r="D2912" s="83">
        <f>'data '!P2913</f>
        <v>2301.341589</v>
      </c>
      <c r="E2912" s="83">
        <f t="shared" si="3"/>
        <v>2301.341589</v>
      </c>
      <c r="F2912" s="83">
        <f>'data '!U2913</f>
        <v>0</v>
      </c>
      <c r="G2912" s="83">
        <f t="shared" si="2"/>
        <v>0</v>
      </c>
    </row>
    <row r="2913" ht="12.75" customHeight="1">
      <c r="A2913" s="78">
        <f>'data '!A2914</f>
        <v>42396</v>
      </c>
      <c r="B2913" s="83">
        <f>'data '!K2914</f>
        <v>484.4666522</v>
      </c>
      <c r="C2913" s="83">
        <f t="shared" si="1"/>
        <v>484.4666522</v>
      </c>
      <c r="D2913" s="83">
        <f>'data '!P2914</f>
        <v>0</v>
      </c>
      <c r="E2913" s="83">
        <f t="shared" si="3"/>
        <v>0</v>
      </c>
      <c r="F2913" s="83">
        <f>'data '!U2914</f>
        <v>0</v>
      </c>
      <c r="G2913" s="83">
        <f t="shared" si="2"/>
        <v>0</v>
      </c>
    </row>
    <row r="2914" ht="12.75" customHeight="1">
      <c r="A2914" s="78">
        <f>'data '!A2915</f>
        <v>42397</v>
      </c>
      <c r="B2914" s="83">
        <f>'data '!K2915</f>
        <v>484.4666522</v>
      </c>
      <c r="C2914" s="83">
        <f t="shared" si="1"/>
        <v>484.4666522</v>
      </c>
      <c r="D2914" s="83">
        <f>'data '!P2915</f>
        <v>0</v>
      </c>
      <c r="E2914" s="83">
        <f t="shared" si="3"/>
        <v>0</v>
      </c>
      <c r="F2914" s="83">
        <f>'data '!U2915</f>
        <v>0</v>
      </c>
      <c r="G2914" s="83">
        <f t="shared" si="2"/>
        <v>0</v>
      </c>
    </row>
    <row r="2915" ht="12.75" customHeight="1">
      <c r="A2915" s="78">
        <f>'data '!A2916</f>
        <v>42398</v>
      </c>
      <c r="B2915" s="83">
        <f>'data '!K2916</f>
        <v>484.4666522</v>
      </c>
      <c r="C2915" s="83">
        <f t="shared" si="1"/>
        <v>484.4666522</v>
      </c>
      <c r="D2915" s="83">
        <f>'data '!P2916</f>
        <v>0</v>
      </c>
      <c r="E2915" s="83">
        <f t="shared" si="3"/>
        <v>0</v>
      </c>
      <c r="F2915" s="83">
        <f>'data '!U2916</f>
        <v>0</v>
      </c>
      <c r="G2915" s="83">
        <f t="shared" si="2"/>
        <v>0</v>
      </c>
    </row>
    <row r="2916" ht="12.75" customHeight="1">
      <c r="A2916" s="78">
        <f>'data '!A2917</f>
        <v>42401</v>
      </c>
      <c r="B2916" s="83">
        <f>'data '!K2917</f>
        <v>484.4666522</v>
      </c>
      <c r="C2916" s="83">
        <f t="shared" si="1"/>
        <v>484.4666522</v>
      </c>
      <c r="D2916" s="83">
        <f>'data '!P2917</f>
        <v>2301.341589</v>
      </c>
      <c r="E2916" s="83">
        <f t="shared" si="3"/>
        <v>2301.341589</v>
      </c>
      <c r="F2916" s="83">
        <f>'data '!U2917</f>
        <v>10000</v>
      </c>
      <c r="G2916" s="83">
        <f t="shared" si="2"/>
        <v>10000</v>
      </c>
    </row>
    <row r="2917" ht="12.75" customHeight="1">
      <c r="A2917" s="78">
        <f>'data '!A2918</f>
        <v>42402</v>
      </c>
      <c r="B2917" s="83">
        <f>'data '!K2918</f>
        <v>484.4666522</v>
      </c>
      <c r="C2917" s="83">
        <f t="shared" si="1"/>
        <v>484.4666522</v>
      </c>
      <c r="D2917" s="83">
        <f>'data '!P2918</f>
        <v>0</v>
      </c>
      <c r="E2917" s="83">
        <f t="shared" si="3"/>
        <v>0</v>
      </c>
      <c r="F2917" s="83">
        <f>'data '!U2918</f>
        <v>0</v>
      </c>
      <c r="G2917" s="83">
        <f t="shared" si="2"/>
        <v>0</v>
      </c>
    </row>
    <row r="2918" ht="12.75" customHeight="1">
      <c r="A2918" s="78">
        <f>'data '!A2919</f>
        <v>42403</v>
      </c>
      <c r="B2918" s="83">
        <f>'data '!K2919</f>
        <v>484.4666522</v>
      </c>
      <c r="C2918" s="83">
        <f t="shared" si="1"/>
        <v>484.4666522</v>
      </c>
      <c r="D2918" s="83">
        <f>'data '!P2919</f>
        <v>0</v>
      </c>
      <c r="E2918" s="83">
        <f t="shared" si="3"/>
        <v>0</v>
      </c>
      <c r="F2918" s="83">
        <f>'data '!U2919</f>
        <v>0</v>
      </c>
      <c r="G2918" s="83">
        <f t="shared" si="2"/>
        <v>0</v>
      </c>
    </row>
    <row r="2919" ht="12.75" customHeight="1">
      <c r="A2919" s="78">
        <f>'data '!A2920</f>
        <v>42404</v>
      </c>
      <c r="B2919" s="83">
        <f>'data '!K2920</f>
        <v>484.4666522</v>
      </c>
      <c r="C2919" s="83">
        <f t="shared" si="1"/>
        <v>484.4666522</v>
      </c>
      <c r="D2919" s="83">
        <f>'data '!P2920</f>
        <v>0</v>
      </c>
      <c r="E2919" s="83">
        <f t="shared" si="3"/>
        <v>0</v>
      </c>
      <c r="F2919" s="83">
        <f>'data '!U2920</f>
        <v>0</v>
      </c>
      <c r="G2919" s="83">
        <f t="shared" si="2"/>
        <v>0</v>
      </c>
    </row>
    <row r="2920" ht="12.75" customHeight="1">
      <c r="A2920" s="78">
        <f>'data '!A2921</f>
        <v>42405</v>
      </c>
      <c r="B2920" s="83">
        <f>'data '!K2921</f>
        <v>484.4666522</v>
      </c>
      <c r="C2920" s="83">
        <f t="shared" si="1"/>
        <v>484.4666522</v>
      </c>
      <c r="D2920" s="83">
        <f>'data '!P2921</f>
        <v>0</v>
      </c>
      <c r="E2920" s="83">
        <f t="shared" si="3"/>
        <v>0</v>
      </c>
      <c r="F2920" s="83">
        <f>'data '!U2921</f>
        <v>0</v>
      </c>
      <c r="G2920" s="83">
        <f t="shared" si="2"/>
        <v>0</v>
      </c>
    </row>
    <row r="2921" ht="12.75" customHeight="1">
      <c r="A2921" s="78">
        <f>'data '!A2922</f>
        <v>42408</v>
      </c>
      <c r="B2921" s="83">
        <f>'data '!K2922</f>
        <v>484.4666522</v>
      </c>
      <c r="C2921" s="83">
        <f t="shared" si="1"/>
        <v>484.4666522</v>
      </c>
      <c r="D2921" s="83">
        <f>'data '!P2922</f>
        <v>2301.341589</v>
      </c>
      <c r="E2921" s="83">
        <f t="shared" si="3"/>
        <v>2301.341589</v>
      </c>
      <c r="F2921" s="83">
        <f>'data '!U2922</f>
        <v>0</v>
      </c>
      <c r="G2921" s="83">
        <f t="shared" si="2"/>
        <v>0</v>
      </c>
    </row>
    <row r="2922" ht="12.75" customHeight="1">
      <c r="A2922" s="78">
        <f>'data '!A2923</f>
        <v>42409</v>
      </c>
      <c r="B2922" s="83">
        <f>'data '!K2923</f>
        <v>484.4666522</v>
      </c>
      <c r="C2922" s="83">
        <f t="shared" si="1"/>
        <v>484.4666522</v>
      </c>
      <c r="D2922" s="83">
        <f>'data '!P2923</f>
        <v>0</v>
      </c>
      <c r="E2922" s="83">
        <f t="shared" si="3"/>
        <v>0</v>
      </c>
      <c r="F2922" s="83">
        <f>'data '!U2923</f>
        <v>0</v>
      </c>
      <c r="G2922" s="83">
        <f t="shared" si="2"/>
        <v>0</v>
      </c>
    </row>
    <row r="2923" ht="12.75" customHeight="1">
      <c r="A2923" s="78">
        <f>'data '!A2924</f>
        <v>42410</v>
      </c>
      <c r="B2923" s="83">
        <f>'data '!K2924</f>
        <v>484.4666522</v>
      </c>
      <c r="C2923" s="83">
        <f t="shared" si="1"/>
        <v>484.4666522</v>
      </c>
      <c r="D2923" s="83">
        <f>'data '!P2924</f>
        <v>0</v>
      </c>
      <c r="E2923" s="83">
        <f t="shared" si="3"/>
        <v>0</v>
      </c>
      <c r="F2923" s="83">
        <f>'data '!U2924</f>
        <v>0</v>
      </c>
      <c r="G2923" s="83">
        <f t="shared" si="2"/>
        <v>0</v>
      </c>
    </row>
    <row r="2924" ht="12.75" customHeight="1">
      <c r="A2924" s="78">
        <f>'data '!A2925</f>
        <v>42411</v>
      </c>
      <c r="B2924" s="83">
        <f>'data '!K2925</f>
        <v>484.4666522</v>
      </c>
      <c r="C2924" s="83">
        <f t="shared" si="1"/>
        <v>484.4666522</v>
      </c>
      <c r="D2924" s="83">
        <f>'data '!P2925</f>
        <v>0</v>
      </c>
      <c r="E2924" s="83">
        <f t="shared" si="3"/>
        <v>0</v>
      </c>
      <c r="F2924" s="83">
        <f>'data '!U2925</f>
        <v>0</v>
      </c>
      <c r="G2924" s="83">
        <f t="shared" si="2"/>
        <v>0</v>
      </c>
    </row>
    <row r="2925" ht="12.75" customHeight="1">
      <c r="A2925" s="78">
        <f>'data '!A2926</f>
        <v>42412</v>
      </c>
      <c r="B2925" s="83">
        <f>'data '!K2926</f>
        <v>484.4666522</v>
      </c>
      <c r="C2925" s="83">
        <f t="shared" si="1"/>
        <v>484.4666522</v>
      </c>
      <c r="D2925" s="83">
        <f>'data '!P2926</f>
        <v>0</v>
      </c>
      <c r="E2925" s="83">
        <f t="shared" si="3"/>
        <v>0</v>
      </c>
      <c r="F2925" s="83">
        <f>'data '!U2926</f>
        <v>0</v>
      </c>
      <c r="G2925" s="83">
        <f t="shared" si="2"/>
        <v>0</v>
      </c>
    </row>
    <row r="2926" ht="12.75" customHeight="1">
      <c r="A2926" s="78">
        <f>'data '!A2927</f>
        <v>42415</v>
      </c>
      <c r="B2926" s="83">
        <f>'data '!K2927</f>
        <v>484.4666522</v>
      </c>
      <c r="C2926" s="83">
        <f t="shared" si="1"/>
        <v>484.4666522</v>
      </c>
      <c r="D2926" s="83">
        <f>'data '!P2927</f>
        <v>2301.341589</v>
      </c>
      <c r="E2926" s="83">
        <f t="shared" si="3"/>
        <v>2301.341589</v>
      </c>
      <c r="F2926" s="83">
        <f>'data '!U2927</f>
        <v>0</v>
      </c>
      <c r="G2926" s="83">
        <f t="shared" si="2"/>
        <v>0</v>
      </c>
    </row>
    <row r="2927" ht="12.75" customHeight="1">
      <c r="A2927" s="78">
        <f>'data '!A2928</f>
        <v>42416</v>
      </c>
      <c r="B2927" s="83">
        <f>'data '!K2928</f>
        <v>484.4666522</v>
      </c>
      <c r="C2927" s="83">
        <f t="shared" si="1"/>
        <v>484.4666522</v>
      </c>
      <c r="D2927" s="83">
        <f>'data '!P2928</f>
        <v>0</v>
      </c>
      <c r="E2927" s="83">
        <f t="shared" si="3"/>
        <v>0</v>
      </c>
      <c r="F2927" s="83">
        <f>'data '!U2928</f>
        <v>0</v>
      </c>
      <c r="G2927" s="83">
        <f t="shared" si="2"/>
        <v>0</v>
      </c>
    </row>
    <row r="2928" ht="12.75" customHeight="1">
      <c r="A2928" s="78">
        <f>'data '!A2929</f>
        <v>42417</v>
      </c>
      <c r="B2928" s="83">
        <f>'data '!K2929</f>
        <v>484.4666522</v>
      </c>
      <c r="C2928" s="83">
        <f t="shared" si="1"/>
        <v>484.4666522</v>
      </c>
      <c r="D2928" s="83">
        <f>'data '!P2929</f>
        <v>0</v>
      </c>
      <c r="E2928" s="83">
        <f t="shared" si="3"/>
        <v>0</v>
      </c>
      <c r="F2928" s="83">
        <f>'data '!U2929</f>
        <v>0</v>
      </c>
      <c r="G2928" s="83">
        <f t="shared" si="2"/>
        <v>0</v>
      </c>
    </row>
    <row r="2929" ht="12.75" customHeight="1">
      <c r="A2929" s="78">
        <f>'data '!A2930</f>
        <v>42418</v>
      </c>
      <c r="B2929" s="83">
        <f>'data '!K2930</f>
        <v>484.4666522</v>
      </c>
      <c r="C2929" s="83">
        <f t="shared" si="1"/>
        <v>484.4666522</v>
      </c>
      <c r="D2929" s="83">
        <f>'data '!P2930</f>
        <v>0</v>
      </c>
      <c r="E2929" s="83">
        <f t="shared" si="3"/>
        <v>0</v>
      </c>
      <c r="F2929" s="83">
        <f>'data '!U2930</f>
        <v>0</v>
      </c>
      <c r="G2929" s="83">
        <f t="shared" si="2"/>
        <v>0</v>
      </c>
    </row>
    <row r="2930" ht="12.75" customHeight="1">
      <c r="A2930" s="78">
        <f>'data '!A2931</f>
        <v>42419</v>
      </c>
      <c r="B2930" s="83">
        <f>'data '!K2931</f>
        <v>484.4666522</v>
      </c>
      <c r="C2930" s="83">
        <f t="shared" si="1"/>
        <v>484.4666522</v>
      </c>
      <c r="D2930" s="83">
        <f>'data '!P2931</f>
        <v>0</v>
      </c>
      <c r="E2930" s="83">
        <f t="shared" si="3"/>
        <v>0</v>
      </c>
      <c r="F2930" s="83">
        <f>'data '!U2931</f>
        <v>0</v>
      </c>
      <c r="G2930" s="83">
        <f t="shared" si="2"/>
        <v>0</v>
      </c>
    </row>
    <row r="2931" ht="12.75" customHeight="1">
      <c r="A2931" s="78">
        <f>'data '!A2932</f>
        <v>42422</v>
      </c>
      <c r="B2931" s="83">
        <f>'data '!K2932</f>
        <v>484.4666522</v>
      </c>
      <c r="C2931" s="83">
        <f t="shared" si="1"/>
        <v>484.4666522</v>
      </c>
      <c r="D2931" s="83">
        <f>'data '!P2932</f>
        <v>2301.341589</v>
      </c>
      <c r="E2931" s="83">
        <f t="shared" si="3"/>
        <v>2301.341589</v>
      </c>
      <c r="F2931" s="83">
        <f>'data '!U2932</f>
        <v>0</v>
      </c>
      <c r="G2931" s="83">
        <f t="shared" si="2"/>
        <v>0</v>
      </c>
    </row>
    <row r="2932" ht="12.75" customHeight="1">
      <c r="A2932" s="78">
        <f>'data '!A2933</f>
        <v>42423</v>
      </c>
      <c r="B2932" s="83">
        <f>'data '!K2933</f>
        <v>484.4666522</v>
      </c>
      <c r="C2932" s="83">
        <f t="shared" si="1"/>
        <v>484.4666522</v>
      </c>
      <c r="D2932" s="83">
        <f>'data '!P2933</f>
        <v>0</v>
      </c>
      <c r="E2932" s="83">
        <f t="shared" si="3"/>
        <v>0</v>
      </c>
      <c r="F2932" s="83">
        <f>'data '!U2933</f>
        <v>0</v>
      </c>
      <c r="G2932" s="83">
        <f t="shared" si="2"/>
        <v>0</v>
      </c>
    </row>
    <row r="2933" ht="12.75" customHeight="1">
      <c r="A2933" s="78">
        <f>'data '!A2934</f>
        <v>42424</v>
      </c>
      <c r="B2933" s="83">
        <f>'data '!K2934</f>
        <v>484.4666522</v>
      </c>
      <c r="C2933" s="83">
        <f t="shared" si="1"/>
        <v>484.4666522</v>
      </c>
      <c r="D2933" s="83">
        <f>'data '!P2934</f>
        <v>0</v>
      </c>
      <c r="E2933" s="83">
        <f t="shared" si="3"/>
        <v>0</v>
      </c>
      <c r="F2933" s="83">
        <f>'data '!U2934</f>
        <v>0</v>
      </c>
      <c r="G2933" s="83">
        <f t="shared" si="2"/>
        <v>0</v>
      </c>
    </row>
    <row r="2934" ht="12.75" customHeight="1">
      <c r="A2934" s="78">
        <f>'data '!A2935</f>
        <v>42425</v>
      </c>
      <c r="B2934" s="83">
        <f>'data '!K2935</f>
        <v>484.4666522</v>
      </c>
      <c r="C2934" s="83">
        <f t="shared" si="1"/>
        <v>484.4666522</v>
      </c>
      <c r="D2934" s="83">
        <f>'data '!P2935</f>
        <v>0</v>
      </c>
      <c r="E2934" s="83">
        <f t="shared" si="3"/>
        <v>0</v>
      </c>
      <c r="F2934" s="83">
        <f>'data '!U2935</f>
        <v>0</v>
      </c>
      <c r="G2934" s="83">
        <f t="shared" si="2"/>
        <v>0</v>
      </c>
    </row>
    <row r="2935" ht="12.75" customHeight="1">
      <c r="A2935" s="78">
        <f>'data '!A2936</f>
        <v>42426</v>
      </c>
      <c r="B2935" s="83">
        <f>'data '!K2936</f>
        <v>484.4666522</v>
      </c>
      <c r="C2935" s="83">
        <f t="shared" si="1"/>
        <v>484.4666522</v>
      </c>
      <c r="D2935" s="83">
        <f>'data '!P2936</f>
        <v>0</v>
      </c>
      <c r="E2935" s="83">
        <f t="shared" si="3"/>
        <v>0</v>
      </c>
      <c r="F2935" s="83">
        <f>'data '!U2936</f>
        <v>0</v>
      </c>
      <c r="G2935" s="83">
        <f t="shared" si="2"/>
        <v>0</v>
      </c>
    </row>
    <row r="2936" ht="12.75" customHeight="1">
      <c r="A2936" s="78">
        <f>'data '!A2937</f>
        <v>42429</v>
      </c>
      <c r="B2936" s="83">
        <f>'data '!K2937</f>
        <v>484.4666522</v>
      </c>
      <c r="C2936" s="83">
        <f t="shared" si="1"/>
        <v>484.4666522</v>
      </c>
      <c r="D2936" s="83">
        <f>'data '!P2937</f>
        <v>2301.341589</v>
      </c>
      <c r="E2936" s="83">
        <f t="shared" si="3"/>
        <v>2301.341589</v>
      </c>
      <c r="F2936" s="83">
        <f>'data '!U2937</f>
        <v>0</v>
      </c>
      <c r="G2936" s="83">
        <f t="shared" si="2"/>
        <v>0</v>
      </c>
    </row>
    <row r="2937" ht="12.75" customHeight="1">
      <c r="A2937" s="78">
        <f>'data '!A2938</f>
        <v>42430</v>
      </c>
      <c r="B2937" s="83">
        <f>'data '!K2938</f>
        <v>484.4666522</v>
      </c>
      <c r="C2937" s="83">
        <f t="shared" si="1"/>
        <v>484.4666522</v>
      </c>
      <c r="D2937" s="83">
        <f>'data '!P2938</f>
        <v>0</v>
      </c>
      <c r="E2937" s="83">
        <f t="shared" si="3"/>
        <v>0</v>
      </c>
      <c r="F2937" s="83">
        <f>'data '!U2938</f>
        <v>10000</v>
      </c>
      <c r="G2937" s="83">
        <f t="shared" si="2"/>
        <v>10000</v>
      </c>
    </row>
    <row r="2938" ht="12.75" customHeight="1">
      <c r="A2938" s="78">
        <f>'data '!A2939</f>
        <v>42431</v>
      </c>
      <c r="B2938" s="83">
        <f>'data '!K2939</f>
        <v>484.4666522</v>
      </c>
      <c r="C2938" s="83">
        <f t="shared" si="1"/>
        <v>484.4666522</v>
      </c>
      <c r="D2938" s="83">
        <f>'data '!P2939</f>
        <v>0</v>
      </c>
      <c r="E2938" s="83">
        <f t="shared" si="3"/>
        <v>0</v>
      </c>
      <c r="F2938" s="83">
        <f>'data '!U2939</f>
        <v>0</v>
      </c>
      <c r="G2938" s="83">
        <f t="shared" si="2"/>
        <v>0</v>
      </c>
    </row>
    <row r="2939" ht="12.75" customHeight="1">
      <c r="A2939" s="78">
        <f>'data '!A2940</f>
        <v>42432</v>
      </c>
      <c r="B2939" s="83">
        <f>'data '!K2940</f>
        <v>484.4666522</v>
      </c>
      <c r="C2939" s="83">
        <f t="shared" si="1"/>
        <v>484.4666522</v>
      </c>
      <c r="D2939" s="83">
        <f>'data '!P2940</f>
        <v>0</v>
      </c>
      <c r="E2939" s="83">
        <f t="shared" si="3"/>
        <v>0</v>
      </c>
      <c r="F2939" s="83">
        <f>'data '!U2940</f>
        <v>0</v>
      </c>
      <c r="G2939" s="83">
        <f t="shared" si="2"/>
        <v>0</v>
      </c>
    </row>
    <row r="2940" ht="12.75" customHeight="1">
      <c r="A2940" s="78">
        <f>'data '!A2941</f>
        <v>42433</v>
      </c>
      <c r="B2940" s="83">
        <f>'data '!K2941</f>
        <v>484.4666522</v>
      </c>
      <c r="C2940" s="83">
        <f t="shared" si="1"/>
        <v>484.4666522</v>
      </c>
      <c r="D2940" s="83">
        <f>'data '!P2941</f>
        <v>0</v>
      </c>
      <c r="E2940" s="83">
        <f t="shared" si="3"/>
        <v>0</v>
      </c>
      <c r="F2940" s="83">
        <f>'data '!U2941</f>
        <v>0</v>
      </c>
      <c r="G2940" s="83">
        <f t="shared" si="2"/>
        <v>0</v>
      </c>
    </row>
    <row r="2941" ht="12.75" customHeight="1">
      <c r="A2941" s="78">
        <f>'data '!A2942</f>
        <v>42437</v>
      </c>
      <c r="B2941" s="83">
        <f>'data '!K2942</f>
        <v>484.4666522</v>
      </c>
      <c r="C2941" s="83">
        <f t="shared" si="1"/>
        <v>484.4666522</v>
      </c>
      <c r="D2941" s="83">
        <f>'data '!P2942</f>
        <v>2301.341589</v>
      </c>
      <c r="E2941" s="83">
        <f t="shared" si="3"/>
        <v>2301.341589</v>
      </c>
      <c r="F2941" s="83">
        <f>'data '!U2942</f>
        <v>0</v>
      </c>
      <c r="G2941" s="83">
        <f t="shared" si="2"/>
        <v>0</v>
      </c>
    </row>
    <row r="2942" ht="12.75" customHeight="1">
      <c r="A2942" s="78">
        <f>'data '!A2943</f>
        <v>42438</v>
      </c>
      <c r="B2942" s="83">
        <f>'data '!K2943</f>
        <v>484.4666522</v>
      </c>
      <c r="C2942" s="83">
        <f t="shared" si="1"/>
        <v>484.4666522</v>
      </c>
      <c r="D2942" s="83">
        <f>'data '!P2943</f>
        <v>0</v>
      </c>
      <c r="E2942" s="83">
        <f t="shared" si="3"/>
        <v>0</v>
      </c>
      <c r="F2942" s="83">
        <f>'data '!U2943</f>
        <v>0</v>
      </c>
      <c r="G2942" s="83">
        <f t="shared" si="2"/>
        <v>0</v>
      </c>
    </row>
    <row r="2943" ht="12.75" customHeight="1">
      <c r="A2943" s="78">
        <f>'data '!A2944</f>
        <v>42439</v>
      </c>
      <c r="B2943" s="83">
        <f>'data '!K2944</f>
        <v>484.4666522</v>
      </c>
      <c r="C2943" s="83">
        <f t="shared" si="1"/>
        <v>484.4666522</v>
      </c>
      <c r="D2943" s="83">
        <f>'data '!P2944</f>
        <v>0</v>
      </c>
      <c r="E2943" s="83">
        <f t="shared" si="3"/>
        <v>0</v>
      </c>
      <c r="F2943" s="83">
        <f>'data '!U2944</f>
        <v>0</v>
      </c>
      <c r="G2943" s="83">
        <f t="shared" si="2"/>
        <v>0</v>
      </c>
    </row>
    <row r="2944" ht="12.75" customHeight="1">
      <c r="A2944" s="78">
        <f>'data '!A2945</f>
        <v>42440</v>
      </c>
      <c r="B2944" s="83">
        <f>'data '!K2945</f>
        <v>484.4666522</v>
      </c>
      <c r="C2944" s="83">
        <f t="shared" si="1"/>
        <v>484.4666522</v>
      </c>
      <c r="D2944" s="83">
        <f>'data '!P2945</f>
        <v>0</v>
      </c>
      <c r="E2944" s="83">
        <f t="shared" si="3"/>
        <v>0</v>
      </c>
      <c r="F2944" s="83">
        <f>'data '!U2945</f>
        <v>0</v>
      </c>
      <c r="G2944" s="83">
        <f t="shared" si="2"/>
        <v>0</v>
      </c>
    </row>
    <row r="2945" ht="12.75" customHeight="1">
      <c r="A2945" s="78">
        <f>'data '!A2946</f>
        <v>42443</v>
      </c>
      <c r="B2945" s="83">
        <f>'data '!K2946</f>
        <v>484.4666522</v>
      </c>
      <c r="C2945" s="83">
        <f t="shared" si="1"/>
        <v>484.4666522</v>
      </c>
      <c r="D2945" s="83">
        <f>'data '!P2946</f>
        <v>2301.341589</v>
      </c>
      <c r="E2945" s="83">
        <f t="shared" si="3"/>
        <v>2301.341589</v>
      </c>
      <c r="F2945" s="83">
        <f>'data '!U2946</f>
        <v>0</v>
      </c>
      <c r="G2945" s="83">
        <f t="shared" si="2"/>
        <v>0</v>
      </c>
    </row>
    <row r="2946" ht="12.75" customHeight="1">
      <c r="A2946" s="78">
        <f>'data '!A2947</f>
        <v>42444</v>
      </c>
      <c r="B2946" s="83">
        <f>'data '!K2947</f>
        <v>484.4666522</v>
      </c>
      <c r="C2946" s="83">
        <f t="shared" si="1"/>
        <v>484.4666522</v>
      </c>
      <c r="D2946" s="83">
        <f>'data '!P2947</f>
        <v>0</v>
      </c>
      <c r="E2946" s="83">
        <f t="shared" si="3"/>
        <v>0</v>
      </c>
      <c r="F2946" s="83">
        <f>'data '!U2947</f>
        <v>0</v>
      </c>
      <c r="G2946" s="83">
        <f t="shared" si="2"/>
        <v>0</v>
      </c>
    </row>
    <row r="2947" ht="12.75" customHeight="1">
      <c r="A2947" s="78">
        <f>'data '!A2948</f>
        <v>42445</v>
      </c>
      <c r="B2947" s="83">
        <f>'data '!K2948</f>
        <v>484.4666522</v>
      </c>
      <c r="C2947" s="83">
        <f t="shared" si="1"/>
        <v>484.4666522</v>
      </c>
      <c r="D2947" s="83">
        <f>'data '!P2948</f>
        <v>0</v>
      </c>
      <c r="E2947" s="83">
        <f t="shared" si="3"/>
        <v>0</v>
      </c>
      <c r="F2947" s="83">
        <f>'data '!U2948</f>
        <v>0</v>
      </c>
      <c r="G2947" s="83">
        <f t="shared" si="2"/>
        <v>0</v>
      </c>
    </row>
    <row r="2948" ht="12.75" customHeight="1">
      <c r="A2948" s="78">
        <f>'data '!A2949</f>
        <v>42446</v>
      </c>
      <c r="B2948" s="83">
        <f>'data '!K2949</f>
        <v>484.4666522</v>
      </c>
      <c r="C2948" s="83">
        <f t="shared" si="1"/>
        <v>484.4666522</v>
      </c>
      <c r="D2948" s="83">
        <f>'data '!P2949</f>
        <v>0</v>
      </c>
      <c r="E2948" s="83">
        <f t="shared" si="3"/>
        <v>0</v>
      </c>
      <c r="F2948" s="83">
        <f>'data '!U2949</f>
        <v>0</v>
      </c>
      <c r="G2948" s="83">
        <f t="shared" si="2"/>
        <v>0</v>
      </c>
    </row>
    <row r="2949" ht="12.75" customHeight="1">
      <c r="A2949" s="78">
        <f>'data '!A2950</f>
        <v>42447</v>
      </c>
      <c r="B2949" s="83">
        <f>'data '!K2950</f>
        <v>484.4666522</v>
      </c>
      <c r="C2949" s="83">
        <f t="shared" si="1"/>
        <v>484.4666522</v>
      </c>
      <c r="D2949" s="83">
        <f>'data '!P2950</f>
        <v>0</v>
      </c>
      <c r="E2949" s="83">
        <f t="shared" si="3"/>
        <v>0</v>
      </c>
      <c r="F2949" s="83">
        <f>'data '!U2950</f>
        <v>0</v>
      </c>
      <c r="G2949" s="83">
        <f t="shared" si="2"/>
        <v>0</v>
      </c>
    </row>
    <row r="2950" ht="12.75" customHeight="1">
      <c r="A2950" s="78">
        <f>'data '!A2951</f>
        <v>42450</v>
      </c>
      <c r="B2950" s="83">
        <f>'data '!K2951</f>
        <v>484.4666522</v>
      </c>
      <c r="C2950" s="83">
        <f t="shared" si="1"/>
        <v>484.4666522</v>
      </c>
      <c r="D2950" s="83">
        <f>'data '!P2951</f>
        <v>2301.341589</v>
      </c>
      <c r="E2950" s="83">
        <f t="shared" si="3"/>
        <v>2301.341589</v>
      </c>
      <c r="F2950" s="83">
        <f>'data '!U2951</f>
        <v>0</v>
      </c>
      <c r="G2950" s="83">
        <f t="shared" si="2"/>
        <v>0</v>
      </c>
    </row>
    <row r="2951" ht="12.75" customHeight="1">
      <c r="A2951" s="78">
        <f>'data '!A2952</f>
        <v>42451</v>
      </c>
      <c r="B2951" s="83">
        <f>'data '!K2952</f>
        <v>484.4666522</v>
      </c>
      <c r="C2951" s="83">
        <f t="shared" si="1"/>
        <v>484.4666522</v>
      </c>
      <c r="D2951" s="83">
        <f>'data '!P2952</f>
        <v>0</v>
      </c>
      <c r="E2951" s="83">
        <f t="shared" si="3"/>
        <v>0</v>
      </c>
      <c r="F2951" s="83">
        <f>'data '!U2952</f>
        <v>0</v>
      </c>
      <c r="G2951" s="83">
        <f t="shared" si="2"/>
        <v>0</v>
      </c>
    </row>
    <row r="2952" ht="12.75" customHeight="1">
      <c r="A2952" s="78">
        <f>'data '!A2953</f>
        <v>42452</v>
      </c>
      <c r="B2952" s="83">
        <f>'data '!K2953</f>
        <v>484.4666522</v>
      </c>
      <c r="C2952" s="83">
        <f t="shared" si="1"/>
        <v>484.4666522</v>
      </c>
      <c r="D2952" s="83">
        <f>'data '!P2953</f>
        <v>0</v>
      </c>
      <c r="E2952" s="83">
        <f t="shared" si="3"/>
        <v>0</v>
      </c>
      <c r="F2952" s="83">
        <f>'data '!U2953</f>
        <v>0</v>
      </c>
      <c r="G2952" s="83">
        <f t="shared" si="2"/>
        <v>0</v>
      </c>
    </row>
    <row r="2953" ht="12.75" customHeight="1">
      <c r="A2953" s="78">
        <f>'data '!A2954</f>
        <v>42457</v>
      </c>
      <c r="B2953" s="83">
        <f>'data '!K2954</f>
        <v>484.4666522</v>
      </c>
      <c r="C2953" s="83">
        <f t="shared" si="1"/>
        <v>484.4666522</v>
      </c>
      <c r="D2953" s="83">
        <f>'data '!P2954</f>
        <v>2301.341589</v>
      </c>
      <c r="E2953" s="83">
        <f t="shared" si="3"/>
        <v>2301.341589</v>
      </c>
      <c r="F2953" s="83">
        <f>'data '!U2954</f>
        <v>0</v>
      </c>
      <c r="G2953" s="83">
        <f t="shared" si="2"/>
        <v>0</v>
      </c>
    </row>
    <row r="2954" ht="12.75" customHeight="1">
      <c r="A2954" s="78">
        <f>'data '!A2955</f>
        <v>42458</v>
      </c>
      <c r="B2954" s="83">
        <f>'data '!K2955</f>
        <v>484.4666522</v>
      </c>
      <c r="C2954" s="83">
        <f t="shared" si="1"/>
        <v>484.4666522</v>
      </c>
      <c r="D2954" s="83">
        <f>'data '!P2955</f>
        <v>0</v>
      </c>
      <c r="E2954" s="83">
        <f t="shared" si="3"/>
        <v>0</v>
      </c>
      <c r="F2954" s="83">
        <f>'data '!U2955</f>
        <v>0</v>
      </c>
      <c r="G2954" s="83">
        <f t="shared" si="2"/>
        <v>0</v>
      </c>
    </row>
    <row r="2955" ht="12.75" customHeight="1">
      <c r="A2955" s="78">
        <f>'data '!A2956</f>
        <v>42459</v>
      </c>
      <c r="B2955" s="83">
        <f>'data '!K2956</f>
        <v>484.4666522</v>
      </c>
      <c r="C2955" s="83">
        <f t="shared" si="1"/>
        <v>484.4666522</v>
      </c>
      <c r="D2955" s="83">
        <f>'data '!P2956</f>
        <v>0</v>
      </c>
      <c r="E2955" s="83">
        <f t="shared" si="3"/>
        <v>0</v>
      </c>
      <c r="F2955" s="83">
        <f>'data '!U2956</f>
        <v>0</v>
      </c>
      <c r="G2955" s="83">
        <f t="shared" si="2"/>
        <v>0</v>
      </c>
    </row>
    <row r="2956" ht="12.75" customHeight="1">
      <c r="A2956" s="78">
        <f>'data '!A2957</f>
        <v>42460</v>
      </c>
      <c r="B2956" s="83">
        <f>'data '!K2957</f>
        <v>484.4666522</v>
      </c>
      <c r="C2956" s="83">
        <f t="shared" si="1"/>
        <v>484.4666522</v>
      </c>
      <c r="D2956" s="83">
        <f>'data '!P2957</f>
        <v>0</v>
      </c>
      <c r="E2956" s="83">
        <f t="shared" si="3"/>
        <v>0</v>
      </c>
      <c r="F2956" s="83">
        <f>'data '!U2957</f>
        <v>0</v>
      </c>
      <c r="G2956" s="83">
        <f t="shared" si="2"/>
        <v>0</v>
      </c>
    </row>
    <row r="2957" ht="12.75" customHeight="1">
      <c r="A2957" s="78">
        <f>'data '!A2958</f>
        <v>42461</v>
      </c>
      <c r="B2957" s="83">
        <f>'data '!K2958</f>
        <v>484.4666522</v>
      </c>
      <c r="C2957" s="83">
        <f t="shared" si="1"/>
        <v>484.4666522</v>
      </c>
      <c r="D2957" s="83">
        <f>'data '!P2958</f>
        <v>0</v>
      </c>
      <c r="E2957" s="83">
        <f t="shared" si="3"/>
        <v>0</v>
      </c>
      <c r="F2957" s="83">
        <f>'data '!U2958</f>
        <v>10000</v>
      </c>
      <c r="G2957" s="83">
        <f t="shared" si="2"/>
        <v>10000</v>
      </c>
    </row>
    <row r="2958" ht="12.75" customHeight="1">
      <c r="A2958" s="78">
        <f>'data '!A2959</f>
        <v>42464</v>
      </c>
      <c r="B2958" s="83">
        <f>'data '!K2959</f>
        <v>484.4666522</v>
      </c>
      <c r="C2958" s="83">
        <f t="shared" si="1"/>
        <v>484.4666522</v>
      </c>
      <c r="D2958" s="83">
        <f>'data '!P2959</f>
        <v>2301.341589</v>
      </c>
      <c r="E2958" s="83">
        <f t="shared" si="3"/>
        <v>2301.341589</v>
      </c>
      <c r="F2958" s="83">
        <f>'data '!U2959</f>
        <v>0</v>
      </c>
      <c r="G2958" s="83">
        <f t="shared" si="2"/>
        <v>0</v>
      </c>
    </row>
    <row r="2959" ht="12.75" customHeight="1">
      <c r="A2959" s="78">
        <f>'data '!A2960</f>
        <v>42465</v>
      </c>
      <c r="B2959" s="83">
        <f>'data '!K2960</f>
        <v>484.4666522</v>
      </c>
      <c r="C2959" s="83">
        <f t="shared" si="1"/>
        <v>484.4666522</v>
      </c>
      <c r="D2959" s="83">
        <f>'data '!P2960</f>
        <v>0</v>
      </c>
      <c r="E2959" s="83">
        <f t="shared" si="3"/>
        <v>0</v>
      </c>
      <c r="F2959" s="83">
        <f>'data '!U2960</f>
        <v>0</v>
      </c>
      <c r="G2959" s="83">
        <f t="shared" si="2"/>
        <v>0</v>
      </c>
    </row>
    <row r="2960" ht="12.75" customHeight="1">
      <c r="A2960" s="78">
        <f>'data '!A2961</f>
        <v>42466</v>
      </c>
      <c r="B2960" s="83">
        <f>'data '!K2961</f>
        <v>484.4666522</v>
      </c>
      <c r="C2960" s="83">
        <f t="shared" si="1"/>
        <v>484.4666522</v>
      </c>
      <c r="D2960" s="83">
        <f>'data '!P2961</f>
        <v>0</v>
      </c>
      <c r="E2960" s="83">
        <f t="shared" si="3"/>
        <v>0</v>
      </c>
      <c r="F2960" s="83">
        <f>'data '!U2961</f>
        <v>0</v>
      </c>
      <c r="G2960" s="83">
        <f t="shared" si="2"/>
        <v>0</v>
      </c>
    </row>
    <row r="2961" ht="12.75" customHeight="1">
      <c r="A2961" s="78">
        <f>'data '!A2962</f>
        <v>42467</v>
      </c>
      <c r="B2961" s="83">
        <f>'data '!K2962</f>
        <v>484.4666522</v>
      </c>
      <c r="C2961" s="83">
        <f t="shared" si="1"/>
        <v>484.4666522</v>
      </c>
      <c r="D2961" s="83">
        <f>'data '!P2962</f>
        <v>0</v>
      </c>
      <c r="E2961" s="83">
        <f t="shared" si="3"/>
        <v>0</v>
      </c>
      <c r="F2961" s="83">
        <f>'data '!U2962</f>
        <v>0</v>
      </c>
      <c r="G2961" s="83">
        <f t="shared" si="2"/>
        <v>0</v>
      </c>
    </row>
    <row r="2962" ht="12.75" customHeight="1">
      <c r="A2962" s="78">
        <f>'data '!A2963</f>
        <v>42468</v>
      </c>
      <c r="B2962" s="83">
        <f>'data '!K2963</f>
        <v>484.4666522</v>
      </c>
      <c r="C2962" s="83">
        <f t="shared" si="1"/>
        <v>484.4666522</v>
      </c>
      <c r="D2962" s="83">
        <f>'data '!P2963</f>
        <v>0</v>
      </c>
      <c r="E2962" s="83">
        <f t="shared" si="3"/>
        <v>0</v>
      </c>
      <c r="F2962" s="83">
        <f>'data '!U2963</f>
        <v>0</v>
      </c>
      <c r="G2962" s="83">
        <f t="shared" si="2"/>
        <v>0</v>
      </c>
    </row>
    <row r="2963" ht="12.75" customHeight="1">
      <c r="A2963" s="78">
        <f>'data '!A2964</f>
        <v>42471</v>
      </c>
      <c r="B2963" s="83">
        <f>'data '!K2964</f>
        <v>484.4666522</v>
      </c>
      <c r="C2963" s="83">
        <f t="shared" si="1"/>
        <v>484.4666522</v>
      </c>
      <c r="D2963" s="83">
        <f>'data '!P2964</f>
        <v>2301.341589</v>
      </c>
      <c r="E2963" s="83">
        <f t="shared" si="3"/>
        <v>2301.341589</v>
      </c>
      <c r="F2963" s="83">
        <f>'data '!U2964</f>
        <v>0</v>
      </c>
      <c r="G2963" s="83">
        <f t="shared" si="2"/>
        <v>0</v>
      </c>
    </row>
    <row r="2964" ht="12.75" customHeight="1">
      <c r="A2964" s="78">
        <f>'data '!A2965</f>
        <v>42472</v>
      </c>
      <c r="B2964" s="83">
        <f>'data '!K2965</f>
        <v>484.4666522</v>
      </c>
      <c r="C2964" s="83">
        <f t="shared" si="1"/>
        <v>484.4666522</v>
      </c>
      <c r="D2964" s="83">
        <f>'data '!P2965</f>
        <v>0</v>
      </c>
      <c r="E2964" s="83">
        <f t="shared" si="3"/>
        <v>0</v>
      </c>
      <c r="F2964" s="83">
        <f>'data '!U2965</f>
        <v>0</v>
      </c>
      <c r="G2964" s="83">
        <f t="shared" si="2"/>
        <v>0</v>
      </c>
    </row>
    <row r="2965" ht="12.75" customHeight="1">
      <c r="A2965" s="78">
        <f>'data '!A2966</f>
        <v>42473</v>
      </c>
      <c r="B2965" s="83">
        <f>'data '!K2966</f>
        <v>484.4666522</v>
      </c>
      <c r="C2965" s="83">
        <f t="shared" si="1"/>
        <v>484.4666522</v>
      </c>
      <c r="D2965" s="83">
        <f>'data '!P2966</f>
        <v>0</v>
      </c>
      <c r="E2965" s="83">
        <f t="shared" si="3"/>
        <v>0</v>
      </c>
      <c r="F2965" s="83">
        <f>'data '!U2966</f>
        <v>0</v>
      </c>
      <c r="G2965" s="83">
        <f t="shared" si="2"/>
        <v>0</v>
      </c>
    </row>
    <row r="2966" ht="12.75" customHeight="1">
      <c r="A2966" s="78">
        <f>'data '!A2967</f>
        <v>42478</v>
      </c>
      <c r="B2966" s="83">
        <f>'data '!K2967</f>
        <v>484.4666522</v>
      </c>
      <c r="C2966" s="83">
        <f t="shared" si="1"/>
        <v>484.4666522</v>
      </c>
      <c r="D2966" s="83">
        <f>'data '!P2967</f>
        <v>2301.341589</v>
      </c>
      <c r="E2966" s="83">
        <f t="shared" si="3"/>
        <v>2301.341589</v>
      </c>
      <c r="F2966" s="83">
        <f>'data '!U2967</f>
        <v>0</v>
      </c>
      <c r="G2966" s="83">
        <f t="shared" si="2"/>
        <v>0</v>
      </c>
    </row>
    <row r="2967" ht="12.75" customHeight="1">
      <c r="A2967" s="78">
        <f>'data '!A2968</f>
        <v>42480</v>
      </c>
      <c r="B2967" s="83">
        <f>'data '!K2968</f>
        <v>484.4666522</v>
      </c>
      <c r="C2967" s="83">
        <f t="shared" si="1"/>
        <v>484.4666522</v>
      </c>
      <c r="D2967" s="83">
        <f>'data '!P2968</f>
        <v>0</v>
      </c>
      <c r="E2967" s="83">
        <f t="shared" si="3"/>
        <v>0</v>
      </c>
      <c r="F2967" s="83">
        <f>'data '!U2968</f>
        <v>0</v>
      </c>
      <c r="G2967" s="83">
        <f t="shared" si="2"/>
        <v>0</v>
      </c>
    </row>
    <row r="2968" ht="12.75" customHeight="1">
      <c r="A2968" s="78">
        <f>'data '!A2969</f>
        <v>42481</v>
      </c>
      <c r="B2968" s="83">
        <f>'data '!K2969</f>
        <v>484.4666522</v>
      </c>
      <c r="C2968" s="83">
        <f t="shared" si="1"/>
        <v>484.4666522</v>
      </c>
      <c r="D2968" s="83">
        <f>'data '!P2969</f>
        <v>0</v>
      </c>
      <c r="E2968" s="83">
        <f t="shared" si="3"/>
        <v>0</v>
      </c>
      <c r="F2968" s="83">
        <f>'data '!U2969</f>
        <v>0</v>
      </c>
      <c r="G2968" s="83">
        <f t="shared" si="2"/>
        <v>0</v>
      </c>
    </row>
    <row r="2969" ht="12.75" customHeight="1">
      <c r="A2969" s="78">
        <f>'data '!A2970</f>
        <v>42482</v>
      </c>
      <c r="B2969" s="83">
        <f>'data '!K2970</f>
        <v>484.4666522</v>
      </c>
      <c r="C2969" s="83">
        <f t="shared" si="1"/>
        <v>484.4666522</v>
      </c>
      <c r="D2969" s="83">
        <f>'data '!P2970</f>
        <v>0</v>
      </c>
      <c r="E2969" s="83">
        <f t="shared" si="3"/>
        <v>0</v>
      </c>
      <c r="F2969" s="83">
        <f>'data '!U2970</f>
        <v>0</v>
      </c>
      <c r="G2969" s="83">
        <f t="shared" si="2"/>
        <v>0</v>
      </c>
    </row>
    <row r="2970" ht="12.75" customHeight="1">
      <c r="A2970" s="78">
        <f>'data '!A2971</f>
        <v>42485</v>
      </c>
      <c r="B2970" s="83">
        <f>'data '!K2971</f>
        <v>484.4666522</v>
      </c>
      <c r="C2970" s="83">
        <f t="shared" si="1"/>
        <v>484.4666522</v>
      </c>
      <c r="D2970" s="83">
        <f>'data '!P2971</f>
        <v>2301.341589</v>
      </c>
      <c r="E2970" s="83">
        <f t="shared" si="3"/>
        <v>2301.341589</v>
      </c>
      <c r="F2970" s="83">
        <f>'data '!U2971</f>
        <v>0</v>
      </c>
      <c r="G2970" s="83">
        <f t="shared" si="2"/>
        <v>0</v>
      </c>
    </row>
    <row r="2971" ht="12.75" customHeight="1">
      <c r="A2971" s="78">
        <f>'data '!A2972</f>
        <v>42486</v>
      </c>
      <c r="B2971" s="83">
        <f>'data '!K2972</f>
        <v>484.4666522</v>
      </c>
      <c r="C2971" s="83">
        <f t="shared" si="1"/>
        <v>484.4666522</v>
      </c>
      <c r="D2971" s="83">
        <f>'data '!P2972</f>
        <v>0</v>
      </c>
      <c r="E2971" s="83">
        <f t="shared" si="3"/>
        <v>0</v>
      </c>
      <c r="F2971" s="83">
        <f>'data '!U2972</f>
        <v>0</v>
      </c>
      <c r="G2971" s="83">
        <f t="shared" si="2"/>
        <v>0</v>
      </c>
    </row>
    <row r="2972" ht="12.75" customHeight="1">
      <c r="A2972" s="78">
        <f>'data '!A2973</f>
        <v>42487</v>
      </c>
      <c r="B2972" s="83">
        <f>'data '!K2973</f>
        <v>484.4666522</v>
      </c>
      <c r="C2972" s="83">
        <f t="shared" si="1"/>
        <v>484.4666522</v>
      </c>
      <c r="D2972" s="83">
        <f>'data '!P2973</f>
        <v>0</v>
      </c>
      <c r="E2972" s="83">
        <f t="shared" si="3"/>
        <v>0</v>
      </c>
      <c r="F2972" s="83">
        <f>'data '!U2973</f>
        <v>0</v>
      </c>
      <c r="G2972" s="83">
        <f t="shared" si="2"/>
        <v>0</v>
      </c>
    </row>
    <row r="2973" ht="12.75" customHeight="1">
      <c r="A2973" s="78">
        <f>'data '!A2974</f>
        <v>42488</v>
      </c>
      <c r="B2973" s="83">
        <f>'data '!K2974</f>
        <v>484.4666522</v>
      </c>
      <c r="C2973" s="83">
        <f t="shared" si="1"/>
        <v>484.4666522</v>
      </c>
      <c r="D2973" s="83">
        <f>'data '!P2974</f>
        <v>0</v>
      </c>
      <c r="E2973" s="83">
        <f t="shared" si="3"/>
        <v>0</v>
      </c>
      <c r="F2973" s="83">
        <f>'data '!U2974</f>
        <v>0</v>
      </c>
      <c r="G2973" s="83">
        <f t="shared" si="2"/>
        <v>0</v>
      </c>
    </row>
    <row r="2974" ht="12.75" customHeight="1">
      <c r="A2974" s="78">
        <f>'data '!A2975</f>
        <v>42489</v>
      </c>
      <c r="B2974" s="83">
        <f>'data '!K2975</f>
        <v>484.4666522</v>
      </c>
      <c r="C2974" s="83">
        <f t="shared" si="1"/>
        <v>484.4666522</v>
      </c>
      <c r="D2974" s="83">
        <f>'data '!P2975</f>
        <v>0</v>
      </c>
      <c r="E2974" s="83">
        <f t="shared" si="3"/>
        <v>0</v>
      </c>
      <c r="F2974" s="83">
        <f>'data '!U2975</f>
        <v>0</v>
      </c>
      <c r="G2974" s="83">
        <f t="shared" si="2"/>
        <v>0</v>
      </c>
    </row>
    <row r="2975" ht="12.75" customHeight="1">
      <c r="A2975" s="78">
        <f>'data '!A2976</f>
        <v>42492</v>
      </c>
      <c r="B2975" s="83">
        <f>'data '!K2976</f>
        <v>484.4666522</v>
      </c>
      <c r="C2975" s="83">
        <f t="shared" si="1"/>
        <v>484.4666522</v>
      </c>
      <c r="D2975" s="83">
        <f>'data '!P2976</f>
        <v>2301.341589</v>
      </c>
      <c r="E2975" s="83">
        <f t="shared" si="3"/>
        <v>2301.341589</v>
      </c>
      <c r="F2975" s="83">
        <f>'data '!U2976</f>
        <v>10000</v>
      </c>
      <c r="G2975" s="83">
        <f t="shared" si="2"/>
        <v>10000</v>
      </c>
    </row>
    <row r="2976" ht="12.75" customHeight="1">
      <c r="A2976" s="78">
        <f>'data '!A2977</f>
        <v>42493</v>
      </c>
      <c r="B2976" s="83">
        <f>'data '!K2977</f>
        <v>484.4666522</v>
      </c>
      <c r="C2976" s="83">
        <f t="shared" si="1"/>
        <v>484.4666522</v>
      </c>
      <c r="D2976" s="83">
        <f>'data '!P2977</f>
        <v>0</v>
      </c>
      <c r="E2976" s="83">
        <f t="shared" si="3"/>
        <v>0</v>
      </c>
      <c r="F2976" s="83">
        <f>'data '!U2977</f>
        <v>0</v>
      </c>
      <c r="G2976" s="83">
        <f t="shared" si="2"/>
        <v>0</v>
      </c>
    </row>
    <row r="2977" ht="12.75" customHeight="1">
      <c r="A2977" s="78">
        <f>'data '!A2978</f>
        <v>42494</v>
      </c>
      <c r="B2977" s="83">
        <f>'data '!K2978</f>
        <v>484.4666522</v>
      </c>
      <c r="C2977" s="83">
        <f t="shared" si="1"/>
        <v>484.4666522</v>
      </c>
      <c r="D2977" s="83">
        <f>'data '!P2978</f>
        <v>0</v>
      </c>
      <c r="E2977" s="83">
        <f t="shared" si="3"/>
        <v>0</v>
      </c>
      <c r="F2977" s="83">
        <f>'data '!U2978</f>
        <v>0</v>
      </c>
      <c r="G2977" s="83">
        <f t="shared" si="2"/>
        <v>0</v>
      </c>
    </row>
    <row r="2978" ht="12.75" customHeight="1">
      <c r="A2978" s="78">
        <f>'data '!A2979</f>
        <v>42495</v>
      </c>
      <c r="B2978" s="83">
        <f>'data '!K2979</f>
        <v>484.4666522</v>
      </c>
      <c r="C2978" s="83">
        <f t="shared" si="1"/>
        <v>484.4666522</v>
      </c>
      <c r="D2978" s="83">
        <f>'data '!P2979</f>
        <v>0</v>
      </c>
      <c r="E2978" s="83">
        <f t="shared" si="3"/>
        <v>0</v>
      </c>
      <c r="F2978" s="83">
        <f>'data '!U2979</f>
        <v>0</v>
      </c>
      <c r="G2978" s="83">
        <f t="shared" si="2"/>
        <v>0</v>
      </c>
    </row>
    <row r="2979" ht="12.75" customHeight="1">
      <c r="A2979" s="78">
        <f>'data '!A2980</f>
        <v>42496</v>
      </c>
      <c r="B2979" s="83">
        <f>'data '!K2980</f>
        <v>484.4666522</v>
      </c>
      <c r="C2979" s="83">
        <f t="shared" si="1"/>
        <v>484.4666522</v>
      </c>
      <c r="D2979" s="83">
        <f>'data '!P2980</f>
        <v>0</v>
      </c>
      <c r="E2979" s="83">
        <f t="shared" si="3"/>
        <v>0</v>
      </c>
      <c r="F2979" s="83">
        <f>'data '!U2980</f>
        <v>0</v>
      </c>
      <c r="G2979" s="83">
        <f t="shared" si="2"/>
        <v>0</v>
      </c>
    </row>
    <row r="2980" ht="12.75" customHeight="1">
      <c r="A2980" s="78">
        <f>'data '!A2981</f>
        <v>42499</v>
      </c>
      <c r="B2980" s="83">
        <f>'data '!K2981</f>
        <v>484.4666522</v>
      </c>
      <c r="C2980" s="83">
        <f t="shared" si="1"/>
        <v>484.4666522</v>
      </c>
      <c r="D2980" s="83">
        <f>'data '!P2981</f>
        <v>2301.341589</v>
      </c>
      <c r="E2980" s="83">
        <f t="shared" si="3"/>
        <v>2301.341589</v>
      </c>
      <c r="F2980" s="83">
        <f>'data '!U2981</f>
        <v>0</v>
      </c>
      <c r="G2980" s="83">
        <f t="shared" si="2"/>
        <v>0</v>
      </c>
    </row>
    <row r="2981" ht="12.75" customHeight="1">
      <c r="A2981" s="78">
        <f>'data '!A2982</f>
        <v>42500</v>
      </c>
      <c r="B2981" s="83">
        <f>'data '!K2982</f>
        <v>484.4666522</v>
      </c>
      <c r="C2981" s="83">
        <f t="shared" si="1"/>
        <v>484.4666522</v>
      </c>
      <c r="D2981" s="83">
        <f>'data '!P2982</f>
        <v>0</v>
      </c>
      <c r="E2981" s="83">
        <f t="shared" si="3"/>
        <v>0</v>
      </c>
      <c r="F2981" s="83">
        <f>'data '!U2982</f>
        <v>0</v>
      </c>
      <c r="G2981" s="83">
        <f t="shared" si="2"/>
        <v>0</v>
      </c>
    </row>
    <row r="2982" ht="12.75" customHeight="1">
      <c r="A2982" s="78">
        <f>'data '!A2983</f>
        <v>42501</v>
      </c>
      <c r="B2982" s="83">
        <f>'data '!K2983</f>
        <v>484.4666522</v>
      </c>
      <c r="C2982" s="83">
        <f t="shared" si="1"/>
        <v>484.4666522</v>
      </c>
      <c r="D2982" s="83">
        <f>'data '!P2983</f>
        <v>0</v>
      </c>
      <c r="E2982" s="83">
        <f t="shared" si="3"/>
        <v>0</v>
      </c>
      <c r="F2982" s="83">
        <f>'data '!U2983</f>
        <v>0</v>
      </c>
      <c r="G2982" s="83">
        <f t="shared" si="2"/>
        <v>0</v>
      </c>
    </row>
    <row r="2983" ht="12.75" customHeight="1">
      <c r="A2983" s="78">
        <f>'data '!A2984</f>
        <v>42502</v>
      </c>
      <c r="B2983" s="83">
        <f>'data '!K2984</f>
        <v>484.4666522</v>
      </c>
      <c r="C2983" s="83">
        <f t="shared" si="1"/>
        <v>484.4666522</v>
      </c>
      <c r="D2983" s="83">
        <f>'data '!P2984</f>
        <v>0</v>
      </c>
      <c r="E2983" s="83">
        <f t="shared" si="3"/>
        <v>0</v>
      </c>
      <c r="F2983" s="83">
        <f>'data '!U2984</f>
        <v>0</v>
      </c>
      <c r="G2983" s="83">
        <f t="shared" si="2"/>
        <v>0</v>
      </c>
    </row>
    <row r="2984" ht="12.75" customHeight="1">
      <c r="A2984" s="78">
        <f>'data '!A2985</f>
        <v>42503</v>
      </c>
      <c r="B2984" s="83">
        <f>'data '!K2985</f>
        <v>484.4666522</v>
      </c>
      <c r="C2984" s="83">
        <f t="shared" si="1"/>
        <v>484.4666522</v>
      </c>
      <c r="D2984" s="83">
        <f>'data '!P2985</f>
        <v>0</v>
      </c>
      <c r="E2984" s="83">
        <f t="shared" si="3"/>
        <v>0</v>
      </c>
      <c r="F2984" s="83">
        <f>'data '!U2985</f>
        <v>0</v>
      </c>
      <c r="G2984" s="83">
        <f t="shared" si="2"/>
        <v>0</v>
      </c>
    </row>
    <row r="2985" ht="12.75" customHeight="1">
      <c r="A2985" s="78">
        <f>'data '!A2986</f>
        <v>42506</v>
      </c>
      <c r="B2985" s="83">
        <f>'data '!K2986</f>
        <v>484.4666522</v>
      </c>
      <c r="C2985" s="83">
        <f t="shared" si="1"/>
        <v>484.4666522</v>
      </c>
      <c r="D2985" s="83">
        <f>'data '!P2986</f>
        <v>2301.341589</v>
      </c>
      <c r="E2985" s="83">
        <f t="shared" si="3"/>
        <v>2301.341589</v>
      </c>
      <c r="F2985" s="83">
        <f>'data '!U2986</f>
        <v>0</v>
      </c>
      <c r="G2985" s="83">
        <f t="shared" si="2"/>
        <v>0</v>
      </c>
    </row>
    <row r="2986" ht="12.75" customHeight="1">
      <c r="A2986" s="78">
        <f>'data '!A2987</f>
        <v>42507</v>
      </c>
      <c r="B2986" s="83">
        <f>'data '!K2987</f>
        <v>484.4666522</v>
      </c>
      <c r="C2986" s="83">
        <f t="shared" si="1"/>
        <v>484.4666522</v>
      </c>
      <c r="D2986" s="83">
        <f>'data '!P2987</f>
        <v>0</v>
      </c>
      <c r="E2986" s="83">
        <f t="shared" si="3"/>
        <v>0</v>
      </c>
      <c r="F2986" s="83">
        <f>'data '!U2987</f>
        <v>0</v>
      </c>
      <c r="G2986" s="83">
        <f t="shared" si="2"/>
        <v>0</v>
      </c>
    </row>
    <row r="2987" ht="12.75" customHeight="1">
      <c r="A2987" s="78">
        <f>'data '!A2988</f>
        <v>42508</v>
      </c>
      <c r="B2987" s="83">
        <f>'data '!K2988</f>
        <v>484.4666522</v>
      </c>
      <c r="C2987" s="83">
        <f t="shared" si="1"/>
        <v>484.4666522</v>
      </c>
      <c r="D2987" s="83">
        <f>'data '!P2988</f>
        <v>0</v>
      </c>
      <c r="E2987" s="83">
        <f t="shared" si="3"/>
        <v>0</v>
      </c>
      <c r="F2987" s="83">
        <f>'data '!U2988</f>
        <v>0</v>
      </c>
      <c r="G2987" s="83">
        <f t="shared" si="2"/>
        <v>0</v>
      </c>
    </row>
    <row r="2988" ht="12.75" customHeight="1">
      <c r="A2988" s="78">
        <f>'data '!A2989</f>
        <v>42509</v>
      </c>
      <c r="B2988" s="83">
        <f>'data '!K2989</f>
        <v>484.4666522</v>
      </c>
      <c r="C2988" s="83">
        <f t="shared" si="1"/>
        <v>484.4666522</v>
      </c>
      <c r="D2988" s="83">
        <f>'data '!P2989</f>
        <v>0</v>
      </c>
      <c r="E2988" s="83">
        <f t="shared" si="3"/>
        <v>0</v>
      </c>
      <c r="F2988" s="83">
        <f>'data '!U2989</f>
        <v>0</v>
      </c>
      <c r="G2988" s="83">
        <f t="shared" si="2"/>
        <v>0</v>
      </c>
    </row>
    <row r="2989" ht="12.75" customHeight="1">
      <c r="A2989" s="78">
        <f>'data '!A2990</f>
        <v>42510</v>
      </c>
      <c r="B2989" s="83">
        <f>'data '!K2990</f>
        <v>484.4666522</v>
      </c>
      <c r="C2989" s="83">
        <f t="shared" si="1"/>
        <v>484.4666522</v>
      </c>
      <c r="D2989" s="83">
        <f>'data '!P2990</f>
        <v>0</v>
      </c>
      <c r="E2989" s="83">
        <f t="shared" si="3"/>
        <v>0</v>
      </c>
      <c r="F2989" s="83">
        <f>'data '!U2990</f>
        <v>0</v>
      </c>
      <c r="G2989" s="83">
        <f t="shared" si="2"/>
        <v>0</v>
      </c>
    </row>
    <row r="2990" ht="12.75" customHeight="1">
      <c r="A2990" s="78">
        <f>'data '!A2991</f>
        <v>42513</v>
      </c>
      <c r="B2990" s="83">
        <f>'data '!K2991</f>
        <v>484.4666522</v>
      </c>
      <c r="C2990" s="83">
        <f t="shared" si="1"/>
        <v>484.4666522</v>
      </c>
      <c r="D2990" s="83">
        <f>'data '!P2991</f>
        <v>2301.341589</v>
      </c>
      <c r="E2990" s="83">
        <f t="shared" si="3"/>
        <v>2301.341589</v>
      </c>
      <c r="F2990" s="83">
        <f>'data '!U2991</f>
        <v>0</v>
      </c>
      <c r="G2990" s="83">
        <f t="shared" si="2"/>
        <v>0</v>
      </c>
    </row>
    <row r="2991" ht="12.75" customHeight="1">
      <c r="A2991" s="78">
        <f>'data '!A2992</f>
        <v>42514</v>
      </c>
      <c r="B2991" s="83">
        <f>'data '!K2992</f>
        <v>484.4666522</v>
      </c>
      <c r="C2991" s="83">
        <f t="shared" si="1"/>
        <v>484.4666522</v>
      </c>
      <c r="D2991" s="83">
        <f>'data '!P2992</f>
        <v>0</v>
      </c>
      <c r="E2991" s="83">
        <f t="shared" si="3"/>
        <v>0</v>
      </c>
      <c r="F2991" s="83">
        <f>'data '!U2992</f>
        <v>0</v>
      </c>
      <c r="G2991" s="83">
        <f t="shared" si="2"/>
        <v>0</v>
      </c>
    </row>
    <row r="2992" ht="12.75" customHeight="1">
      <c r="A2992" s="78">
        <f>'data '!A2993</f>
        <v>42515</v>
      </c>
      <c r="B2992" s="83">
        <f>'data '!K2993</f>
        <v>484.4666522</v>
      </c>
      <c r="C2992" s="83">
        <f t="shared" si="1"/>
        <v>484.4666522</v>
      </c>
      <c r="D2992" s="83">
        <f>'data '!P2993</f>
        <v>0</v>
      </c>
      <c r="E2992" s="83">
        <f t="shared" si="3"/>
        <v>0</v>
      </c>
      <c r="F2992" s="83">
        <f>'data '!U2993</f>
        <v>0</v>
      </c>
      <c r="G2992" s="83">
        <f t="shared" si="2"/>
        <v>0</v>
      </c>
    </row>
    <row r="2993" ht="12.75" customHeight="1">
      <c r="A2993" s="78">
        <f>'data '!A2994</f>
        <v>42516</v>
      </c>
      <c r="B2993" s="83">
        <f>'data '!K2994</f>
        <v>484.4666522</v>
      </c>
      <c r="C2993" s="83">
        <f t="shared" si="1"/>
        <v>484.4666522</v>
      </c>
      <c r="D2993" s="83">
        <f>'data '!P2994</f>
        <v>0</v>
      </c>
      <c r="E2993" s="83">
        <f t="shared" si="3"/>
        <v>0</v>
      </c>
      <c r="F2993" s="83">
        <f>'data '!U2994</f>
        <v>0</v>
      </c>
      <c r="G2993" s="83">
        <f t="shared" si="2"/>
        <v>0</v>
      </c>
    </row>
    <row r="2994" ht="12.75" customHeight="1">
      <c r="A2994" s="78">
        <f>'data '!A2995</f>
        <v>42517</v>
      </c>
      <c r="B2994" s="83">
        <f>'data '!K2995</f>
        <v>484.4666522</v>
      </c>
      <c r="C2994" s="83">
        <f t="shared" si="1"/>
        <v>484.4666522</v>
      </c>
      <c r="D2994" s="83">
        <f>'data '!P2995</f>
        <v>0</v>
      </c>
      <c r="E2994" s="83">
        <f t="shared" si="3"/>
        <v>0</v>
      </c>
      <c r="F2994" s="83">
        <f>'data '!U2995</f>
        <v>0</v>
      </c>
      <c r="G2994" s="83">
        <f t="shared" si="2"/>
        <v>0</v>
      </c>
    </row>
    <row r="2995" ht="12.75" customHeight="1">
      <c r="A2995" s="78">
        <f>'data '!A2996</f>
        <v>42520</v>
      </c>
      <c r="B2995" s="83">
        <f>'data '!K2996</f>
        <v>484.4666522</v>
      </c>
      <c r="C2995" s="83">
        <f t="shared" si="1"/>
        <v>484.4666522</v>
      </c>
      <c r="D2995" s="83">
        <f>'data '!P2996</f>
        <v>2301.341589</v>
      </c>
      <c r="E2995" s="83">
        <f t="shared" si="3"/>
        <v>2301.341589</v>
      </c>
      <c r="F2995" s="83">
        <f>'data '!U2996</f>
        <v>0</v>
      </c>
      <c r="G2995" s="83">
        <f t="shared" si="2"/>
        <v>0</v>
      </c>
    </row>
    <row r="2996" ht="12.75" customHeight="1">
      <c r="A2996" s="78">
        <f>'data '!A2997</f>
        <v>42521</v>
      </c>
      <c r="B2996" s="83">
        <f>'data '!K2997</f>
        <v>484.4666522</v>
      </c>
      <c r="C2996" s="83">
        <f t="shared" si="1"/>
        <v>484.4666522</v>
      </c>
      <c r="D2996" s="83">
        <f>'data '!P2997</f>
        <v>0</v>
      </c>
      <c r="E2996" s="83">
        <f t="shared" si="3"/>
        <v>0</v>
      </c>
      <c r="F2996" s="83">
        <f>'data '!U2997</f>
        <v>0</v>
      </c>
      <c r="G2996" s="83">
        <f t="shared" si="2"/>
        <v>0</v>
      </c>
    </row>
    <row r="2997" ht="12.75" customHeight="1">
      <c r="A2997" s="78">
        <f>'data '!A2998</f>
        <v>42522</v>
      </c>
      <c r="B2997" s="83">
        <f>'data '!K2998</f>
        <v>484.4666522</v>
      </c>
      <c r="C2997" s="83">
        <f t="shared" si="1"/>
        <v>484.4666522</v>
      </c>
      <c r="D2997" s="83">
        <f>'data '!P2998</f>
        <v>0</v>
      </c>
      <c r="E2997" s="83">
        <f t="shared" si="3"/>
        <v>0</v>
      </c>
      <c r="F2997" s="83">
        <f>'data '!U2998</f>
        <v>10000</v>
      </c>
      <c r="G2997" s="83">
        <f t="shared" si="2"/>
        <v>10000</v>
      </c>
    </row>
    <row r="2998" ht="12.75" customHeight="1">
      <c r="A2998" s="78">
        <f>'data '!A2999</f>
        <v>42523</v>
      </c>
      <c r="B2998" s="83">
        <f>'data '!K2999</f>
        <v>484.4666522</v>
      </c>
      <c r="C2998" s="83">
        <f t="shared" si="1"/>
        <v>484.4666522</v>
      </c>
      <c r="D2998" s="83">
        <f>'data '!P2999</f>
        <v>0</v>
      </c>
      <c r="E2998" s="83">
        <f t="shared" si="3"/>
        <v>0</v>
      </c>
      <c r="F2998" s="83">
        <f>'data '!U2999</f>
        <v>0</v>
      </c>
      <c r="G2998" s="83">
        <f t="shared" si="2"/>
        <v>0</v>
      </c>
    </row>
    <row r="2999" ht="12.75" customHeight="1">
      <c r="A2999" s="78">
        <f>'data '!A3000</f>
        <v>42524</v>
      </c>
      <c r="B2999" s="83">
        <f>'data '!K3000</f>
        <v>484.4666522</v>
      </c>
      <c r="C2999" s="83">
        <f t="shared" si="1"/>
        <v>484.4666522</v>
      </c>
      <c r="D2999" s="83">
        <f>'data '!P3000</f>
        <v>0</v>
      </c>
      <c r="E2999" s="83">
        <f t="shared" si="3"/>
        <v>0</v>
      </c>
      <c r="F2999" s="83">
        <f>'data '!U3000</f>
        <v>0</v>
      </c>
      <c r="G2999" s="83">
        <f t="shared" si="2"/>
        <v>0</v>
      </c>
    </row>
    <row r="3000" ht="12.75" customHeight="1">
      <c r="A3000" s="78">
        <f>'data '!A3001</f>
        <v>42527</v>
      </c>
      <c r="B3000" s="83">
        <f>'data '!K3001</f>
        <v>484.4666522</v>
      </c>
      <c r="C3000" s="83">
        <f t="shared" si="1"/>
        <v>484.4666522</v>
      </c>
      <c r="D3000" s="83">
        <f>'data '!P3001</f>
        <v>2301.341589</v>
      </c>
      <c r="E3000" s="83">
        <f t="shared" si="3"/>
        <v>2301.341589</v>
      </c>
      <c r="F3000" s="83">
        <f>'data '!U3001</f>
        <v>0</v>
      </c>
      <c r="G3000" s="83">
        <f t="shared" si="2"/>
        <v>0</v>
      </c>
    </row>
    <row r="3001" ht="12.75" customHeight="1">
      <c r="A3001" s="78">
        <f>'data '!A3002</f>
        <v>42528</v>
      </c>
      <c r="B3001" s="83">
        <f>'data '!K3002</f>
        <v>484.4666522</v>
      </c>
      <c r="C3001" s="83">
        <f t="shared" si="1"/>
        <v>484.4666522</v>
      </c>
      <c r="D3001" s="83">
        <f>'data '!P3002</f>
        <v>0</v>
      </c>
      <c r="E3001" s="83">
        <f t="shared" si="3"/>
        <v>0</v>
      </c>
      <c r="F3001" s="83">
        <f>'data '!U3002</f>
        <v>0</v>
      </c>
      <c r="G3001" s="83">
        <f t="shared" si="2"/>
        <v>0</v>
      </c>
    </row>
    <row r="3002" ht="12.75" customHeight="1">
      <c r="A3002" s="78">
        <f>'data '!A3003</f>
        <v>42529</v>
      </c>
      <c r="B3002" s="83">
        <f>'data '!K3003</f>
        <v>484.4666522</v>
      </c>
      <c r="C3002" s="83">
        <f t="shared" si="1"/>
        <v>484.4666522</v>
      </c>
      <c r="D3002" s="83">
        <f>'data '!P3003</f>
        <v>0</v>
      </c>
      <c r="E3002" s="83">
        <f t="shared" si="3"/>
        <v>0</v>
      </c>
      <c r="F3002" s="83">
        <f>'data '!U3003</f>
        <v>0</v>
      </c>
      <c r="G3002" s="83">
        <f t="shared" si="2"/>
        <v>0</v>
      </c>
    </row>
    <row r="3003" ht="12.75" customHeight="1">
      <c r="A3003" s="78">
        <f>'data '!A3004</f>
        <v>42530</v>
      </c>
      <c r="B3003" s="83">
        <f>'data '!K3004</f>
        <v>484.4666522</v>
      </c>
      <c r="C3003" s="83">
        <f t="shared" si="1"/>
        <v>484.4666522</v>
      </c>
      <c r="D3003" s="83">
        <f>'data '!P3004</f>
        <v>0</v>
      </c>
      <c r="E3003" s="83">
        <f t="shared" si="3"/>
        <v>0</v>
      </c>
      <c r="F3003" s="83">
        <f>'data '!U3004</f>
        <v>0</v>
      </c>
      <c r="G3003" s="83">
        <f t="shared" si="2"/>
        <v>0</v>
      </c>
    </row>
    <row r="3004" ht="12.75" customHeight="1">
      <c r="A3004" s="78">
        <f>'data '!A3005</f>
        <v>42531</v>
      </c>
      <c r="B3004" s="83">
        <f>'data '!K3005</f>
        <v>484.4666522</v>
      </c>
      <c r="C3004" s="83">
        <f t="shared" si="1"/>
        <v>484.4666522</v>
      </c>
      <c r="D3004" s="83">
        <f>'data '!P3005</f>
        <v>0</v>
      </c>
      <c r="E3004" s="83">
        <f t="shared" si="3"/>
        <v>0</v>
      </c>
      <c r="F3004" s="83">
        <f>'data '!U3005</f>
        <v>0</v>
      </c>
      <c r="G3004" s="83">
        <f t="shared" si="2"/>
        <v>0</v>
      </c>
    </row>
    <row r="3005" ht="12.75" customHeight="1">
      <c r="A3005" s="78">
        <f>'data '!A3006</f>
        <v>42534</v>
      </c>
      <c r="B3005" s="83">
        <f>'data '!K3006</f>
        <v>484.4666522</v>
      </c>
      <c r="C3005" s="83">
        <f t="shared" si="1"/>
        <v>484.4666522</v>
      </c>
      <c r="D3005" s="83">
        <f>'data '!P3006</f>
        <v>2301.341589</v>
      </c>
      <c r="E3005" s="83">
        <f t="shared" si="3"/>
        <v>2301.341589</v>
      </c>
      <c r="F3005" s="83">
        <f>'data '!U3006</f>
        <v>0</v>
      </c>
      <c r="G3005" s="83">
        <f t="shared" si="2"/>
        <v>0</v>
      </c>
    </row>
    <row r="3006" ht="12.75" customHeight="1">
      <c r="A3006" s="78">
        <f>'data '!A3007</f>
        <v>42535</v>
      </c>
      <c r="B3006" s="83">
        <f>'data '!K3007</f>
        <v>484.4666522</v>
      </c>
      <c r="C3006" s="83">
        <f t="shared" si="1"/>
        <v>484.4666522</v>
      </c>
      <c r="D3006" s="83">
        <f>'data '!P3007</f>
        <v>0</v>
      </c>
      <c r="E3006" s="83">
        <f t="shared" si="3"/>
        <v>0</v>
      </c>
      <c r="F3006" s="83">
        <f>'data '!U3007</f>
        <v>0</v>
      </c>
      <c r="G3006" s="83">
        <f t="shared" si="2"/>
        <v>0</v>
      </c>
    </row>
    <row r="3007" ht="12.75" customHeight="1">
      <c r="A3007" s="78">
        <f>'data '!A3008</f>
        <v>42536</v>
      </c>
      <c r="B3007" s="83">
        <f>'data '!K3008</f>
        <v>484.4666522</v>
      </c>
      <c r="C3007" s="83">
        <f t="shared" si="1"/>
        <v>484.4666522</v>
      </c>
      <c r="D3007" s="83">
        <f>'data '!P3008</f>
        <v>0</v>
      </c>
      <c r="E3007" s="83">
        <f t="shared" si="3"/>
        <v>0</v>
      </c>
      <c r="F3007" s="83">
        <f>'data '!U3008</f>
        <v>0</v>
      </c>
      <c r="G3007" s="83">
        <f t="shared" si="2"/>
        <v>0</v>
      </c>
    </row>
    <row r="3008" ht="12.75" customHeight="1">
      <c r="A3008" s="78">
        <f>'data '!A3009</f>
        <v>42537</v>
      </c>
      <c r="B3008" s="83">
        <f>'data '!K3009</f>
        <v>484.4666522</v>
      </c>
      <c r="C3008" s="83">
        <f t="shared" si="1"/>
        <v>484.4666522</v>
      </c>
      <c r="D3008" s="83">
        <f>'data '!P3009</f>
        <v>0</v>
      </c>
      <c r="E3008" s="83">
        <f t="shared" si="3"/>
        <v>0</v>
      </c>
      <c r="F3008" s="83">
        <f>'data '!U3009</f>
        <v>0</v>
      </c>
      <c r="G3008" s="83">
        <f t="shared" si="2"/>
        <v>0</v>
      </c>
    </row>
    <row r="3009" ht="12.75" customHeight="1">
      <c r="A3009" s="78">
        <f>'data '!A3010</f>
        <v>42538</v>
      </c>
      <c r="B3009" s="83">
        <f>'data '!K3010</f>
        <v>484.4666522</v>
      </c>
      <c r="C3009" s="83">
        <f t="shared" si="1"/>
        <v>484.4666522</v>
      </c>
      <c r="D3009" s="83">
        <f>'data '!P3010</f>
        <v>0</v>
      </c>
      <c r="E3009" s="83">
        <f t="shared" si="3"/>
        <v>0</v>
      </c>
      <c r="F3009" s="83">
        <f>'data '!U3010</f>
        <v>0</v>
      </c>
      <c r="G3009" s="83">
        <f t="shared" si="2"/>
        <v>0</v>
      </c>
    </row>
    <row r="3010" ht="12.75" customHeight="1">
      <c r="A3010" s="78">
        <f>'data '!A3011</f>
        <v>42541</v>
      </c>
      <c r="B3010" s="83">
        <f>'data '!K3011</f>
        <v>484.4666522</v>
      </c>
      <c r="C3010" s="83">
        <f t="shared" si="1"/>
        <v>484.4666522</v>
      </c>
      <c r="D3010" s="83">
        <f>'data '!P3011</f>
        <v>2301.341589</v>
      </c>
      <c r="E3010" s="83">
        <f t="shared" si="3"/>
        <v>2301.341589</v>
      </c>
      <c r="F3010" s="83">
        <f>'data '!U3011</f>
        <v>0</v>
      </c>
      <c r="G3010" s="83">
        <f t="shared" si="2"/>
        <v>0</v>
      </c>
    </row>
    <row r="3011" ht="12.75" customHeight="1">
      <c r="A3011" s="78">
        <f>'data '!A3012</f>
        <v>42542</v>
      </c>
      <c r="B3011" s="83">
        <f>'data '!K3012</f>
        <v>484.4666522</v>
      </c>
      <c r="C3011" s="83">
        <f t="shared" si="1"/>
        <v>484.4666522</v>
      </c>
      <c r="D3011" s="83">
        <f>'data '!P3012</f>
        <v>0</v>
      </c>
      <c r="E3011" s="83">
        <f t="shared" si="3"/>
        <v>0</v>
      </c>
      <c r="F3011" s="83">
        <f>'data '!U3012</f>
        <v>0</v>
      </c>
      <c r="G3011" s="83">
        <f t="shared" si="2"/>
        <v>0</v>
      </c>
    </row>
    <row r="3012" ht="12.75" customHeight="1">
      <c r="A3012" s="78">
        <f>'data '!A3013</f>
        <v>42543</v>
      </c>
      <c r="B3012" s="83">
        <f>'data '!K3013</f>
        <v>484.4666522</v>
      </c>
      <c r="C3012" s="83">
        <f t="shared" si="1"/>
        <v>484.4666522</v>
      </c>
      <c r="D3012" s="83">
        <f>'data '!P3013</f>
        <v>0</v>
      </c>
      <c r="E3012" s="83">
        <f t="shared" si="3"/>
        <v>0</v>
      </c>
      <c r="F3012" s="83">
        <f>'data '!U3013</f>
        <v>0</v>
      </c>
      <c r="G3012" s="83">
        <f t="shared" si="2"/>
        <v>0</v>
      </c>
    </row>
    <row r="3013" ht="12.75" customHeight="1">
      <c r="A3013" s="78">
        <f>'data '!A3014</f>
        <v>42544</v>
      </c>
      <c r="B3013" s="83">
        <f>'data '!K3014</f>
        <v>484.4666522</v>
      </c>
      <c r="C3013" s="83">
        <f t="shared" si="1"/>
        <v>484.4666522</v>
      </c>
      <c r="D3013" s="83">
        <f>'data '!P3014</f>
        <v>0</v>
      </c>
      <c r="E3013" s="83">
        <f t="shared" si="3"/>
        <v>0</v>
      </c>
      <c r="F3013" s="83">
        <f>'data '!U3014</f>
        <v>0</v>
      </c>
      <c r="G3013" s="83">
        <f t="shared" si="2"/>
        <v>0</v>
      </c>
    </row>
    <row r="3014" ht="12.75" customHeight="1">
      <c r="A3014" s="78">
        <f>'data '!A3015</f>
        <v>42545</v>
      </c>
      <c r="B3014" s="83">
        <f>'data '!K3015</f>
        <v>484.4666522</v>
      </c>
      <c r="C3014" s="83">
        <f t="shared" si="1"/>
        <v>484.4666522</v>
      </c>
      <c r="D3014" s="83">
        <f>'data '!P3015</f>
        <v>0</v>
      </c>
      <c r="E3014" s="83">
        <f t="shared" si="3"/>
        <v>0</v>
      </c>
      <c r="F3014" s="83">
        <f>'data '!U3015</f>
        <v>0</v>
      </c>
      <c r="G3014" s="83">
        <f t="shared" si="2"/>
        <v>0</v>
      </c>
    </row>
    <row r="3015" ht="12.75" customHeight="1">
      <c r="A3015" s="78">
        <f>'data '!A3016</f>
        <v>42548</v>
      </c>
      <c r="B3015" s="83">
        <f>'data '!K3016</f>
        <v>484.4666522</v>
      </c>
      <c r="C3015" s="83">
        <f t="shared" si="1"/>
        <v>484.4666522</v>
      </c>
      <c r="D3015" s="83">
        <f>'data '!P3016</f>
        <v>2301.341589</v>
      </c>
      <c r="E3015" s="83">
        <f t="shared" si="3"/>
        <v>2301.341589</v>
      </c>
      <c r="F3015" s="83">
        <f>'data '!U3016</f>
        <v>0</v>
      </c>
      <c r="G3015" s="83">
        <f t="shared" si="2"/>
        <v>0</v>
      </c>
    </row>
    <row r="3016" ht="12.75" customHeight="1">
      <c r="A3016" s="78">
        <f>'data '!A3017</f>
        <v>42549</v>
      </c>
      <c r="B3016" s="83">
        <f>'data '!K3017</f>
        <v>484.4666522</v>
      </c>
      <c r="C3016" s="83">
        <f t="shared" si="1"/>
        <v>484.4666522</v>
      </c>
      <c r="D3016" s="83">
        <f>'data '!P3017</f>
        <v>0</v>
      </c>
      <c r="E3016" s="83">
        <f t="shared" si="3"/>
        <v>0</v>
      </c>
      <c r="F3016" s="83">
        <f>'data '!U3017</f>
        <v>0</v>
      </c>
      <c r="G3016" s="83">
        <f t="shared" si="2"/>
        <v>0</v>
      </c>
    </row>
    <row r="3017" ht="12.75" customHeight="1">
      <c r="A3017" s="78">
        <f>'data '!A3018</f>
        <v>42550</v>
      </c>
      <c r="B3017" s="83">
        <f>'data '!K3018</f>
        <v>484.4666522</v>
      </c>
      <c r="C3017" s="83">
        <f t="shared" si="1"/>
        <v>484.4666522</v>
      </c>
      <c r="D3017" s="83">
        <f>'data '!P3018</f>
        <v>0</v>
      </c>
      <c r="E3017" s="83">
        <f t="shared" si="3"/>
        <v>0</v>
      </c>
      <c r="F3017" s="83">
        <f>'data '!U3018</f>
        <v>0</v>
      </c>
      <c r="G3017" s="83">
        <f t="shared" si="2"/>
        <v>0</v>
      </c>
    </row>
    <row r="3018" ht="12.75" customHeight="1">
      <c r="A3018" s="78">
        <f>'data '!A3019</f>
        <v>42551</v>
      </c>
      <c r="B3018" s="83">
        <f>'data '!K3019</f>
        <v>484.4666522</v>
      </c>
      <c r="C3018" s="83">
        <f t="shared" si="1"/>
        <v>484.4666522</v>
      </c>
      <c r="D3018" s="83">
        <f>'data '!P3019</f>
        <v>0</v>
      </c>
      <c r="E3018" s="83">
        <f t="shared" si="3"/>
        <v>0</v>
      </c>
      <c r="F3018" s="83">
        <f>'data '!U3019</f>
        <v>0</v>
      </c>
      <c r="G3018" s="83">
        <f t="shared" si="2"/>
        <v>0</v>
      </c>
    </row>
    <row r="3019" ht="12.75" customHeight="1">
      <c r="A3019" s="78">
        <f>'data '!A3020</f>
        <v>42552</v>
      </c>
      <c r="B3019" s="83">
        <f>'data '!K3020</f>
        <v>484.4666522</v>
      </c>
      <c r="C3019" s="83">
        <f t="shared" si="1"/>
        <v>484.4666522</v>
      </c>
      <c r="D3019" s="83">
        <f>'data '!P3020</f>
        <v>0</v>
      </c>
      <c r="E3019" s="83">
        <f t="shared" si="3"/>
        <v>0</v>
      </c>
      <c r="F3019" s="83">
        <f>'data '!U3020</f>
        <v>10000</v>
      </c>
      <c r="G3019" s="83">
        <f t="shared" si="2"/>
        <v>10000</v>
      </c>
    </row>
    <row r="3020" ht="12.75" customHeight="1">
      <c r="A3020" s="78">
        <f>'data '!A3021</f>
        <v>42555</v>
      </c>
      <c r="B3020" s="83">
        <f>'data '!K3021</f>
        <v>484.4666522</v>
      </c>
      <c r="C3020" s="83">
        <f t="shared" si="1"/>
        <v>484.4666522</v>
      </c>
      <c r="D3020" s="83">
        <f>'data '!P3021</f>
        <v>2301.341589</v>
      </c>
      <c r="E3020" s="83">
        <f t="shared" si="3"/>
        <v>2301.341589</v>
      </c>
      <c r="F3020" s="83">
        <f>'data '!U3021</f>
        <v>0</v>
      </c>
      <c r="G3020" s="83">
        <f t="shared" si="2"/>
        <v>0</v>
      </c>
    </row>
    <row r="3021" ht="12.75" customHeight="1">
      <c r="A3021" s="78">
        <f>'data '!A3022</f>
        <v>42556</v>
      </c>
      <c r="B3021" s="83">
        <f>'data '!K3022</f>
        <v>484.4666522</v>
      </c>
      <c r="C3021" s="83">
        <f t="shared" si="1"/>
        <v>484.4666522</v>
      </c>
      <c r="D3021" s="83">
        <f>'data '!P3022</f>
        <v>0</v>
      </c>
      <c r="E3021" s="83">
        <f t="shared" si="3"/>
        <v>0</v>
      </c>
      <c r="F3021" s="83">
        <f>'data '!U3022</f>
        <v>0</v>
      </c>
      <c r="G3021" s="83">
        <f t="shared" si="2"/>
        <v>0</v>
      </c>
    </row>
    <row r="3022" ht="12.75" customHeight="1">
      <c r="A3022" s="78">
        <f>'data '!A3023</f>
        <v>42558</v>
      </c>
      <c r="B3022" s="83">
        <f>'data '!K3023</f>
        <v>484.4666522</v>
      </c>
      <c r="C3022" s="83">
        <f t="shared" si="1"/>
        <v>484.4666522</v>
      </c>
      <c r="D3022" s="83">
        <f>'data '!P3023</f>
        <v>0</v>
      </c>
      <c r="E3022" s="83">
        <f t="shared" si="3"/>
        <v>0</v>
      </c>
      <c r="F3022" s="83">
        <f>'data '!U3023</f>
        <v>0</v>
      </c>
      <c r="G3022" s="83">
        <f t="shared" si="2"/>
        <v>0</v>
      </c>
    </row>
    <row r="3023" ht="12.75" customHeight="1">
      <c r="A3023" s="78">
        <f>'data '!A3024</f>
        <v>42559</v>
      </c>
      <c r="B3023" s="83">
        <f>'data '!K3024</f>
        <v>484.4666522</v>
      </c>
      <c r="C3023" s="83">
        <f t="shared" si="1"/>
        <v>484.4666522</v>
      </c>
      <c r="D3023" s="83">
        <f>'data '!P3024</f>
        <v>0</v>
      </c>
      <c r="E3023" s="83">
        <f t="shared" si="3"/>
        <v>0</v>
      </c>
      <c r="F3023" s="83">
        <f>'data '!U3024</f>
        <v>0</v>
      </c>
      <c r="G3023" s="83">
        <f t="shared" si="2"/>
        <v>0</v>
      </c>
    </row>
    <row r="3024" ht="12.75" customHeight="1">
      <c r="A3024" s="78">
        <f>'data '!A3025</f>
        <v>42562</v>
      </c>
      <c r="B3024" s="83">
        <f>'data '!K3025</f>
        <v>484.4666522</v>
      </c>
      <c r="C3024" s="83">
        <f t="shared" si="1"/>
        <v>484.4666522</v>
      </c>
      <c r="D3024" s="83">
        <f>'data '!P3025</f>
        <v>2301.341589</v>
      </c>
      <c r="E3024" s="83">
        <f t="shared" si="3"/>
        <v>2301.341589</v>
      </c>
      <c r="F3024" s="83">
        <f>'data '!U3025</f>
        <v>0</v>
      </c>
      <c r="G3024" s="83">
        <f t="shared" si="2"/>
        <v>0</v>
      </c>
    </row>
    <row r="3025" ht="12.75" customHeight="1">
      <c r="A3025" s="78">
        <f>'data '!A3026</f>
        <v>42563</v>
      </c>
      <c r="B3025" s="83">
        <f>'data '!K3026</f>
        <v>484.4666522</v>
      </c>
      <c r="C3025" s="83">
        <f t="shared" si="1"/>
        <v>484.4666522</v>
      </c>
      <c r="D3025" s="83">
        <f>'data '!P3026</f>
        <v>0</v>
      </c>
      <c r="E3025" s="83">
        <f t="shared" si="3"/>
        <v>0</v>
      </c>
      <c r="F3025" s="83">
        <f>'data '!U3026</f>
        <v>0</v>
      </c>
      <c r="G3025" s="83">
        <f t="shared" si="2"/>
        <v>0</v>
      </c>
    </row>
    <row r="3026" ht="12.75" customHeight="1">
      <c r="A3026" s="78">
        <f>'data '!A3027</f>
        <v>42564</v>
      </c>
      <c r="B3026" s="83">
        <f>'data '!K3027</f>
        <v>484.4666522</v>
      </c>
      <c r="C3026" s="83">
        <f t="shared" si="1"/>
        <v>484.4666522</v>
      </c>
      <c r="D3026" s="83">
        <f>'data '!P3027</f>
        <v>0</v>
      </c>
      <c r="E3026" s="83">
        <f t="shared" si="3"/>
        <v>0</v>
      </c>
      <c r="F3026" s="83">
        <f>'data '!U3027</f>
        <v>0</v>
      </c>
      <c r="G3026" s="83">
        <f t="shared" si="2"/>
        <v>0</v>
      </c>
    </row>
    <row r="3027" ht="12.75" customHeight="1">
      <c r="A3027" s="78">
        <f>'data '!A3028</f>
        <v>42565</v>
      </c>
      <c r="B3027" s="83">
        <f>'data '!K3028</f>
        <v>484.4666522</v>
      </c>
      <c r="C3027" s="83">
        <f t="shared" si="1"/>
        <v>484.4666522</v>
      </c>
      <c r="D3027" s="83">
        <f>'data '!P3028</f>
        <v>0</v>
      </c>
      <c r="E3027" s="83">
        <f t="shared" si="3"/>
        <v>0</v>
      </c>
      <c r="F3027" s="83">
        <f>'data '!U3028</f>
        <v>0</v>
      </c>
      <c r="G3027" s="83">
        <f t="shared" si="2"/>
        <v>0</v>
      </c>
    </row>
    <row r="3028" ht="12.75" customHeight="1">
      <c r="A3028" s="78">
        <f>'data '!A3029</f>
        <v>42566</v>
      </c>
      <c r="B3028" s="83">
        <f>'data '!K3029</f>
        <v>484.4666522</v>
      </c>
      <c r="C3028" s="83">
        <f t="shared" si="1"/>
        <v>484.4666522</v>
      </c>
      <c r="D3028" s="83">
        <f>'data '!P3029</f>
        <v>0</v>
      </c>
      <c r="E3028" s="83">
        <f t="shared" si="3"/>
        <v>0</v>
      </c>
      <c r="F3028" s="83">
        <f>'data '!U3029</f>
        <v>0</v>
      </c>
      <c r="G3028" s="83">
        <f t="shared" si="2"/>
        <v>0</v>
      </c>
    </row>
    <row r="3029" ht="12.75" customHeight="1">
      <c r="A3029" s="78">
        <f>'data '!A3030</f>
        <v>42569</v>
      </c>
      <c r="B3029" s="83">
        <f>'data '!K3030</f>
        <v>484.4666522</v>
      </c>
      <c r="C3029" s="83">
        <f t="shared" si="1"/>
        <v>484.4666522</v>
      </c>
      <c r="D3029" s="83">
        <f>'data '!P3030</f>
        <v>2301.341589</v>
      </c>
      <c r="E3029" s="83">
        <f t="shared" si="3"/>
        <v>2301.341589</v>
      </c>
      <c r="F3029" s="83">
        <f>'data '!U3030</f>
        <v>0</v>
      </c>
      <c r="G3029" s="83">
        <f t="shared" si="2"/>
        <v>0</v>
      </c>
    </row>
    <row r="3030" ht="12.75" customHeight="1">
      <c r="A3030" s="78">
        <f>'data '!A3031</f>
        <v>42570</v>
      </c>
      <c r="B3030" s="83">
        <f>'data '!K3031</f>
        <v>484.4666522</v>
      </c>
      <c r="C3030" s="83">
        <f t="shared" si="1"/>
        <v>484.4666522</v>
      </c>
      <c r="D3030" s="83">
        <f>'data '!P3031</f>
        <v>0</v>
      </c>
      <c r="E3030" s="83">
        <f t="shared" si="3"/>
        <v>0</v>
      </c>
      <c r="F3030" s="83">
        <f>'data '!U3031</f>
        <v>0</v>
      </c>
      <c r="G3030" s="83">
        <f t="shared" si="2"/>
        <v>0</v>
      </c>
    </row>
    <row r="3031" ht="12.75" customHeight="1">
      <c r="A3031" s="78">
        <f>'data '!A3032</f>
        <v>42571</v>
      </c>
      <c r="B3031" s="83">
        <f>'data '!K3032</f>
        <v>484.4666522</v>
      </c>
      <c r="C3031" s="83">
        <f t="shared" si="1"/>
        <v>484.4666522</v>
      </c>
      <c r="D3031" s="83">
        <f>'data '!P3032</f>
        <v>0</v>
      </c>
      <c r="E3031" s="83">
        <f t="shared" si="3"/>
        <v>0</v>
      </c>
      <c r="F3031" s="83">
        <f>'data '!U3032</f>
        <v>0</v>
      </c>
      <c r="G3031" s="83">
        <f t="shared" si="2"/>
        <v>0</v>
      </c>
    </row>
    <row r="3032" ht="12.75" customHeight="1">
      <c r="A3032" s="78">
        <f>'data '!A3033</f>
        <v>42572</v>
      </c>
      <c r="B3032" s="83">
        <f>'data '!K3033</f>
        <v>484.4666522</v>
      </c>
      <c r="C3032" s="83">
        <f t="shared" si="1"/>
        <v>484.4666522</v>
      </c>
      <c r="D3032" s="83">
        <f>'data '!P3033</f>
        <v>0</v>
      </c>
      <c r="E3032" s="83">
        <f t="shared" si="3"/>
        <v>0</v>
      </c>
      <c r="F3032" s="83">
        <f>'data '!U3033</f>
        <v>0</v>
      </c>
      <c r="G3032" s="83">
        <f t="shared" si="2"/>
        <v>0</v>
      </c>
    </row>
    <row r="3033" ht="12.75" customHeight="1">
      <c r="A3033" s="78">
        <f>'data '!A3034</f>
        <v>42573</v>
      </c>
      <c r="B3033" s="83">
        <f>'data '!K3034</f>
        <v>484.4666522</v>
      </c>
      <c r="C3033" s="83">
        <f t="shared" si="1"/>
        <v>484.4666522</v>
      </c>
      <c r="D3033" s="83">
        <f>'data '!P3034</f>
        <v>0</v>
      </c>
      <c r="E3033" s="83">
        <f t="shared" si="3"/>
        <v>0</v>
      </c>
      <c r="F3033" s="83">
        <f>'data '!U3034</f>
        <v>0</v>
      </c>
      <c r="G3033" s="83">
        <f t="shared" si="2"/>
        <v>0</v>
      </c>
    </row>
    <row r="3034" ht="12.75" customHeight="1">
      <c r="A3034" s="78">
        <f>'data '!A3035</f>
        <v>42576</v>
      </c>
      <c r="B3034" s="83">
        <f>'data '!K3035</f>
        <v>484.4666522</v>
      </c>
      <c r="C3034" s="83">
        <f t="shared" si="1"/>
        <v>484.4666522</v>
      </c>
      <c r="D3034" s="83">
        <f>'data '!P3035</f>
        <v>2301.341589</v>
      </c>
      <c r="E3034" s="83">
        <f t="shared" si="3"/>
        <v>2301.341589</v>
      </c>
      <c r="F3034" s="83">
        <f>'data '!U3035</f>
        <v>0</v>
      </c>
      <c r="G3034" s="83">
        <f t="shared" si="2"/>
        <v>0</v>
      </c>
    </row>
    <row r="3035" ht="12.75" customHeight="1">
      <c r="A3035" s="78">
        <f>'data '!A3036</f>
        <v>42577</v>
      </c>
      <c r="B3035" s="83">
        <f>'data '!K3036</f>
        <v>484.4666522</v>
      </c>
      <c r="C3035" s="83">
        <f t="shared" si="1"/>
        <v>484.4666522</v>
      </c>
      <c r="D3035" s="83">
        <f>'data '!P3036</f>
        <v>0</v>
      </c>
      <c r="E3035" s="83">
        <f t="shared" si="3"/>
        <v>0</v>
      </c>
      <c r="F3035" s="83">
        <f>'data '!U3036</f>
        <v>0</v>
      </c>
      <c r="G3035" s="83">
        <f t="shared" si="2"/>
        <v>0</v>
      </c>
    </row>
    <row r="3036" ht="12.75" customHeight="1">
      <c r="A3036" s="78">
        <f>'data '!A3037</f>
        <v>42578</v>
      </c>
      <c r="B3036" s="83">
        <f>'data '!K3037</f>
        <v>484.4666522</v>
      </c>
      <c r="C3036" s="83">
        <f t="shared" si="1"/>
        <v>484.4666522</v>
      </c>
      <c r="D3036" s="83">
        <f>'data '!P3037</f>
        <v>0</v>
      </c>
      <c r="E3036" s="83">
        <f t="shared" si="3"/>
        <v>0</v>
      </c>
      <c r="F3036" s="83">
        <f>'data '!U3037</f>
        <v>0</v>
      </c>
      <c r="G3036" s="83">
        <f t="shared" si="2"/>
        <v>0</v>
      </c>
    </row>
    <row r="3037" ht="12.75" customHeight="1">
      <c r="A3037" s="78">
        <f>'data '!A3038</f>
        <v>42579</v>
      </c>
      <c r="B3037" s="83">
        <f>'data '!K3038</f>
        <v>484.4666522</v>
      </c>
      <c r="C3037" s="83">
        <f t="shared" si="1"/>
        <v>484.4666522</v>
      </c>
      <c r="D3037" s="83">
        <f>'data '!P3038</f>
        <v>0</v>
      </c>
      <c r="E3037" s="83">
        <f t="shared" si="3"/>
        <v>0</v>
      </c>
      <c r="F3037" s="83">
        <f>'data '!U3038</f>
        <v>0</v>
      </c>
      <c r="G3037" s="83">
        <f t="shared" si="2"/>
        <v>0</v>
      </c>
    </row>
    <row r="3038" ht="12.75" customHeight="1">
      <c r="A3038" s="78">
        <f>'data '!A3039</f>
        <v>42580</v>
      </c>
      <c r="B3038" s="83">
        <f>'data '!K3039</f>
        <v>484.4666522</v>
      </c>
      <c r="C3038" s="83">
        <f t="shared" si="1"/>
        <v>484.4666522</v>
      </c>
      <c r="D3038" s="83">
        <f>'data '!P3039</f>
        <v>0</v>
      </c>
      <c r="E3038" s="83">
        <f t="shared" si="3"/>
        <v>0</v>
      </c>
      <c r="F3038" s="83">
        <f>'data '!U3039</f>
        <v>0</v>
      </c>
      <c r="G3038" s="83">
        <f t="shared" si="2"/>
        <v>0</v>
      </c>
    </row>
    <row r="3039" ht="12.75" customHeight="1">
      <c r="A3039" s="78">
        <f>'data '!A3040</f>
        <v>42583</v>
      </c>
      <c r="B3039" s="83">
        <f>'data '!K3040</f>
        <v>484.4666522</v>
      </c>
      <c r="C3039" s="83">
        <f t="shared" si="1"/>
        <v>484.4666522</v>
      </c>
      <c r="D3039" s="83">
        <f>'data '!P3040</f>
        <v>2301.341589</v>
      </c>
      <c r="E3039" s="83">
        <f t="shared" si="3"/>
        <v>2301.341589</v>
      </c>
      <c r="F3039" s="83">
        <f>'data '!U3040</f>
        <v>10000</v>
      </c>
      <c r="G3039" s="83">
        <f t="shared" si="2"/>
        <v>10000</v>
      </c>
    </row>
    <row r="3040" ht="12.75" customHeight="1">
      <c r="A3040" s="78">
        <f>'data '!A3041</f>
        <v>42584</v>
      </c>
      <c r="B3040" s="83">
        <f>'data '!K3041</f>
        <v>484.4666522</v>
      </c>
      <c r="C3040" s="83">
        <f t="shared" si="1"/>
        <v>484.4666522</v>
      </c>
      <c r="D3040" s="83">
        <f>'data '!P3041</f>
        <v>0</v>
      </c>
      <c r="E3040" s="83">
        <f t="shared" si="3"/>
        <v>0</v>
      </c>
      <c r="F3040" s="83">
        <f>'data '!U3041</f>
        <v>0</v>
      </c>
      <c r="G3040" s="83">
        <f t="shared" si="2"/>
        <v>0</v>
      </c>
    </row>
    <row r="3041" ht="12.75" customHeight="1">
      <c r="A3041" s="78">
        <f>'data '!A3042</f>
        <v>42585</v>
      </c>
      <c r="B3041" s="83">
        <f>'data '!K3042</f>
        <v>484.4666522</v>
      </c>
      <c r="C3041" s="83">
        <f t="shared" si="1"/>
        <v>484.4666522</v>
      </c>
      <c r="D3041" s="83">
        <f>'data '!P3042</f>
        <v>0</v>
      </c>
      <c r="E3041" s="83">
        <f t="shared" si="3"/>
        <v>0</v>
      </c>
      <c r="F3041" s="83">
        <f>'data '!U3042</f>
        <v>0</v>
      </c>
      <c r="G3041" s="83">
        <f t="shared" si="2"/>
        <v>0</v>
      </c>
    </row>
    <row r="3042" ht="12.75" customHeight="1">
      <c r="A3042" s="78">
        <f>'data '!A3043</f>
        <v>42586</v>
      </c>
      <c r="B3042" s="83">
        <f>'data '!K3043</f>
        <v>484.4666522</v>
      </c>
      <c r="C3042" s="83">
        <f t="shared" si="1"/>
        <v>484.4666522</v>
      </c>
      <c r="D3042" s="83">
        <f>'data '!P3043</f>
        <v>0</v>
      </c>
      <c r="E3042" s="83">
        <f t="shared" si="3"/>
        <v>0</v>
      </c>
      <c r="F3042" s="83">
        <f>'data '!U3043</f>
        <v>0</v>
      </c>
      <c r="G3042" s="83">
        <f t="shared" si="2"/>
        <v>0</v>
      </c>
    </row>
    <row r="3043" ht="12.75" customHeight="1">
      <c r="A3043" s="78">
        <f>'data '!A3044</f>
        <v>42587</v>
      </c>
      <c r="B3043" s="83">
        <f>'data '!K3044</f>
        <v>484.4666522</v>
      </c>
      <c r="C3043" s="83">
        <f t="shared" si="1"/>
        <v>484.4666522</v>
      </c>
      <c r="D3043" s="83">
        <f>'data '!P3044</f>
        <v>0</v>
      </c>
      <c r="E3043" s="83">
        <f t="shared" si="3"/>
        <v>0</v>
      </c>
      <c r="F3043" s="83">
        <f>'data '!U3044</f>
        <v>0</v>
      </c>
      <c r="G3043" s="83">
        <f t="shared" si="2"/>
        <v>0</v>
      </c>
    </row>
    <row r="3044" ht="12.75" customHeight="1">
      <c r="A3044" s="78">
        <f>'data '!A3045</f>
        <v>42590</v>
      </c>
      <c r="B3044" s="83">
        <f>'data '!K3045</f>
        <v>484.4666522</v>
      </c>
      <c r="C3044" s="83">
        <f t="shared" si="1"/>
        <v>484.4666522</v>
      </c>
      <c r="D3044" s="83">
        <f>'data '!P3045</f>
        <v>2301.341589</v>
      </c>
      <c r="E3044" s="83">
        <f t="shared" si="3"/>
        <v>2301.341589</v>
      </c>
      <c r="F3044" s="83">
        <f>'data '!U3045</f>
        <v>0</v>
      </c>
      <c r="G3044" s="83">
        <f t="shared" si="2"/>
        <v>0</v>
      </c>
    </row>
    <row r="3045" ht="12.75" customHeight="1">
      <c r="A3045" s="78">
        <f>'data '!A3046</f>
        <v>42591</v>
      </c>
      <c r="B3045" s="83">
        <f>'data '!K3046</f>
        <v>484.4666522</v>
      </c>
      <c r="C3045" s="83">
        <f t="shared" si="1"/>
        <v>484.4666522</v>
      </c>
      <c r="D3045" s="83">
        <f>'data '!P3046</f>
        <v>0</v>
      </c>
      <c r="E3045" s="83">
        <f t="shared" si="3"/>
        <v>0</v>
      </c>
      <c r="F3045" s="83">
        <f>'data '!U3046</f>
        <v>0</v>
      </c>
      <c r="G3045" s="83">
        <f t="shared" si="2"/>
        <v>0</v>
      </c>
    </row>
    <row r="3046" ht="12.75" customHeight="1">
      <c r="A3046" s="78">
        <f>'data '!A3047</f>
        <v>42592</v>
      </c>
      <c r="B3046" s="83">
        <f>'data '!K3047</f>
        <v>484.4666522</v>
      </c>
      <c r="C3046" s="83">
        <f t="shared" si="1"/>
        <v>484.4666522</v>
      </c>
      <c r="D3046" s="83">
        <f>'data '!P3047</f>
        <v>0</v>
      </c>
      <c r="E3046" s="83">
        <f t="shared" si="3"/>
        <v>0</v>
      </c>
      <c r="F3046" s="83">
        <f>'data '!U3047</f>
        <v>0</v>
      </c>
      <c r="G3046" s="83">
        <f t="shared" si="2"/>
        <v>0</v>
      </c>
    </row>
    <row r="3047" ht="12.75" customHeight="1">
      <c r="A3047" s="78">
        <f>'data '!A3048</f>
        <v>42593</v>
      </c>
      <c r="B3047" s="83">
        <f>'data '!K3048</f>
        <v>484.4666522</v>
      </c>
      <c r="C3047" s="83">
        <f t="shared" si="1"/>
        <v>484.4666522</v>
      </c>
      <c r="D3047" s="83">
        <f>'data '!P3048</f>
        <v>0</v>
      </c>
      <c r="E3047" s="83">
        <f t="shared" si="3"/>
        <v>0</v>
      </c>
      <c r="F3047" s="83">
        <f>'data '!U3048</f>
        <v>0</v>
      </c>
      <c r="G3047" s="83">
        <f t="shared" si="2"/>
        <v>0</v>
      </c>
    </row>
    <row r="3048" ht="12.75" customHeight="1">
      <c r="A3048" s="78">
        <f>'data '!A3049</f>
        <v>42594</v>
      </c>
      <c r="B3048" s="83">
        <f>'data '!K3049</f>
        <v>484.4666522</v>
      </c>
      <c r="C3048" s="83">
        <f t="shared" si="1"/>
        <v>484.4666522</v>
      </c>
      <c r="D3048" s="83">
        <f>'data '!P3049</f>
        <v>0</v>
      </c>
      <c r="E3048" s="83">
        <f t="shared" si="3"/>
        <v>0</v>
      </c>
      <c r="F3048" s="83">
        <f>'data '!U3049</f>
        <v>0</v>
      </c>
      <c r="G3048" s="83">
        <f t="shared" si="2"/>
        <v>0</v>
      </c>
    </row>
    <row r="3049" ht="12.75" customHeight="1">
      <c r="A3049" s="78">
        <f>'data '!A3050</f>
        <v>42598</v>
      </c>
      <c r="B3049" s="83">
        <f>'data '!K3050</f>
        <v>484.4666522</v>
      </c>
      <c r="C3049" s="83">
        <f t="shared" si="1"/>
        <v>484.4666522</v>
      </c>
      <c r="D3049" s="83">
        <f>'data '!P3050</f>
        <v>2301.341589</v>
      </c>
      <c r="E3049" s="83">
        <f t="shared" si="3"/>
        <v>2301.341589</v>
      </c>
      <c r="F3049" s="83">
        <f>'data '!U3050</f>
        <v>0</v>
      </c>
      <c r="G3049" s="83">
        <f t="shared" si="2"/>
        <v>0</v>
      </c>
    </row>
    <row r="3050" ht="12.75" customHeight="1">
      <c r="A3050" s="78">
        <f>'data '!A3051</f>
        <v>42599</v>
      </c>
      <c r="B3050" s="83">
        <f>'data '!K3051</f>
        <v>484.4666522</v>
      </c>
      <c r="C3050" s="83">
        <f t="shared" si="1"/>
        <v>484.4666522</v>
      </c>
      <c r="D3050" s="83">
        <f>'data '!P3051</f>
        <v>0</v>
      </c>
      <c r="E3050" s="83">
        <f t="shared" si="3"/>
        <v>0</v>
      </c>
      <c r="F3050" s="83">
        <f>'data '!U3051</f>
        <v>0</v>
      </c>
      <c r="G3050" s="83">
        <f t="shared" si="2"/>
        <v>0</v>
      </c>
    </row>
    <row r="3051" ht="12.75" customHeight="1">
      <c r="A3051" s="78">
        <f>'data '!A3052</f>
        <v>42600</v>
      </c>
      <c r="B3051" s="83">
        <f>'data '!K3052</f>
        <v>484.4666522</v>
      </c>
      <c r="C3051" s="83">
        <f t="shared" si="1"/>
        <v>484.4666522</v>
      </c>
      <c r="D3051" s="83">
        <f>'data '!P3052</f>
        <v>0</v>
      </c>
      <c r="E3051" s="83">
        <f t="shared" si="3"/>
        <v>0</v>
      </c>
      <c r="F3051" s="83">
        <f>'data '!U3052</f>
        <v>0</v>
      </c>
      <c r="G3051" s="83">
        <f t="shared" si="2"/>
        <v>0</v>
      </c>
    </row>
    <row r="3052" ht="12.75" customHeight="1">
      <c r="A3052" s="78">
        <f>'data '!A3053</f>
        <v>42601</v>
      </c>
      <c r="B3052" s="83">
        <f>'data '!K3053</f>
        <v>484.4666522</v>
      </c>
      <c r="C3052" s="83">
        <f t="shared" si="1"/>
        <v>484.4666522</v>
      </c>
      <c r="D3052" s="83">
        <f>'data '!P3053</f>
        <v>0</v>
      </c>
      <c r="E3052" s="83">
        <f t="shared" si="3"/>
        <v>0</v>
      </c>
      <c r="F3052" s="83">
        <f>'data '!U3053</f>
        <v>0</v>
      </c>
      <c r="G3052" s="83">
        <f t="shared" si="2"/>
        <v>0</v>
      </c>
    </row>
    <row r="3053" ht="12.75" customHeight="1">
      <c r="A3053" s="78">
        <f>'data '!A3054</f>
        <v>42604</v>
      </c>
      <c r="B3053" s="83">
        <f>'data '!K3054</f>
        <v>484.4666522</v>
      </c>
      <c r="C3053" s="83">
        <f t="shared" si="1"/>
        <v>484.4666522</v>
      </c>
      <c r="D3053" s="83">
        <f>'data '!P3054</f>
        <v>2301.341589</v>
      </c>
      <c r="E3053" s="83">
        <f t="shared" si="3"/>
        <v>2301.341589</v>
      </c>
      <c r="F3053" s="83">
        <f>'data '!U3054</f>
        <v>0</v>
      </c>
      <c r="G3053" s="83">
        <f t="shared" si="2"/>
        <v>0</v>
      </c>
    </row>
    <row r="3054" ht="12.75" customHeight="1">
      <c r="A3054" s="78">
        <f>'data '!A3055</f>
        <v>42605</v>
      </c>
      <c r="B3054" s="83">
        <f>'data '!K3055</f>
        <v>484.4666522</v>
      </c>
      <c r="C3054" s="83">
        <f t="shared" si="1"/>
        <v>484.4666522</v>
      </c>
      <c r="D3054" s="83">
        <f>'data '!P3055</f>
        <v>0</v>
      </c>
      <c r="E3054" s="83">
        <f t="shared" si="3"/>
        <v>0</v>
      </c>
      <c r="F3054" s="83">
        <f>'data '!U3055</f>
        <v>0</v>
      </c>
      <c r="G3054" s="83">
        <f t="shared" si="2"/>
        <v>0</v>
      </c>
    </row>
    <row r="3055" ht="12.75" customHeight="1">
      <c r="A3055" s="78">
        <f>'data '!A3056</f>
        <v>42606</v>
      </c>
      <c r="B3055" s="83">
        <f>'data '!K3056</f>
        <v>484.4666522</v>
      </c>
      <c r="C3055" s="83">
        <f t="shared" si="1"/>
        <v>484.4666522</v>
      </c>
      <c r="D3055" s="83">
        <f>'data '!P3056</f>
        <v>0</v>
      </c>
      <c r="E3055" s="83">
        <f t="shared" si="3"/>
        <v>0</v>
      </c>
      <c r="F3055" s="83">
        <f>'data '!U3056</f>
        <v>0</v>
      </c>
      <c r="G3055" s="83">
        <f t="shared" si="2"/>
        <v>0</v>
      </c>
    </row>
    <row r="3056" ht="12.75" customHeight="1">
      <c r="A3056" s="78">
        <f>'data '!A3057</f>
        <v>42607</v>
      </c>
      <c r="B3056" s="83">
        <f>'data '!K3057</f>
        <v>484.4666522</v>
      </c>
      <c r="C3056" s="83">
        <f t="shared" si="1"/>
        <v>484.4666522</v>
      </c>
      <c r="D3056" s="83">
        <f>'data '!P3057</f>
        <v>0</v>
      </c>
      <c r="E3056" s="83">
        <f t="shared" si="3"/>
        <v>0</v>
      </c>
      <c r="F3056" s="83">
        <f>'data '!U3057</f>
        <v>0</v>
      </c>
      <c r="G3056" s="83">
        <f t="shared" si="2"/>
        <v>0</v>
      </c>
    </row>
    <row r="3057" ht="12.75" customHeight="1">
      <c r="A3057" s="78">
        <f>'data '!A3058</f>
        <v>42608</v>
      </c>
      <c r="B3057" s="83">
        <f>'data '!K3058</f>
        <v>484.4666522</v>
      </c>
      <c r="C3057" s="83">
        <f t="shared" si="1"/>
        <v>484.4666522</v>
      </c>
      <c r="D3057" s="83">
        <f>'data '!P3058</f>
        <v>0</v>
      </c>
      <c r="E3057" s="83">
        <f t="shared" si="3"/>
        <v>0</v>
      </c>
      <c r="F3057" s="83">
        <f>'data '!U3058</f>
        <v>0</v>
      </c>
      <c r="G3057" s="83">
        <f t="shared" si="2"/>
        <v>0</v>
      </c>
    </row>
    <row r="3058" ht="12.75" customHeight="1">
      <c r="A3058" s="78">
        <f>'data '!A3059</f>
        <v>42611</v>
      </c>
      <c r="B3058" s="83">
        <f>'data '!K3059</f>
        <v>484.4666522</v>
      </c>
      <c r="C3058" s="83">
        <f t="shared" si="1"/>
        <v>484.4666522</v>
      </c>
      <c r="D3058" s="83">
        <f>'data '!P3059</f>
        <v>2301.341589</v>
      </c>
      <c r="E3058" s="83">
        <f t="shared" si="3"/>
        <v>2301.341589</v>
      </c>
      <c r="F3058" s="83">
        <f>'data '!U3059</f>
        <v>0</v>
      </c>
      <c r="G3058" s="83">
        <f t="shared" si="2"/>
        <v>0</v>
      </c>
    </row>
    <row r="3059" ht="12.75" customHeight="1">
      <c r="A3059" s="78">
        <f>'data '!A3060</f>
        <v>42612</v>
      </c>
      <c r="B3059" s="83">
        <f>'data '!K3060</f>
        <v>484.4666522</v>
      </c>
      <c r="C3059" s="83">
        <f t="shared" si="1"/>
        <v>484.4666522</v>
      </c>
      <c r="D3059" s="83">
        <f>'data '!P3060</f>
        <v>0</v>
      </c>
      <c r="E3059" s="83">
        <f t="shared" si="3"/>
        <v>0</v>
      </c>
      <c r="F3059" s="83">
        <f>'data '!U3060</f>
        <v>0</v>
      </c>
      <c r="G3059" s="83">
        <f t="shared" si="2"/>
        <v>0</v>
      </c>
    </row>
    <row r="3060" ht="12.75" customHeight="1">
      <c r="A3060" s="78">
        <f>'data '!A3061</f>
        <v>42613</v>
      </c>
      <c r="B3060" s="83">
        <f>'data '!K3061</f>
        <v>484.4666522</v>
      </c>
      <c r="C3060" s="83">
        <f t="shared" si="1"/>
        <v>484.4666522</v>
      </c>
      <c r="D3060" s="83">
        <f>'data '!P3061</f>
        <v>0</v>
      </c>
      <c r="E3060" s="83">
        <f t="shared" si="3"/>
        <v>0</v>
      </c>
      <c r="F3060" s="83">
        <f>'data '!U3061</f>
        <v>0</v>
      </c>
      <c r="G3060" s="83">
        <f t="shared" si="2"/>
        <v>0</v>
      </c>
    </row>
    <row r="3061" ht="12.75" customHeight="1">
      <c r="A3061" s="78">
        <f>'data '!A3062</f>
        <v>42614</v>
      </c>
      <c r="B3061" s="83">
        <f>'data '!K3062</f>
        <v>484.4666522</v>
      </c>
      <c r="C3061" s="83">
        <f t="shared" si="1"/>
        <v>484.4666522</v>
      </c>
      <c r="D3061" s="83">
        <f>'data '!P3062</f>
        <v>0</v>
      </c>
      <c r="E3061" s="83">
        <f t="shared" si="3"/>
        <v>0</v>
      </c>
      <c r="F3061" s="83">
        <f>'data '!U3062</f>
        <v>10000</v>
      </c>
      <c r="G3061" s="83">
        <f t="shared" si="2"/>
        <v>10000</v>
      </c>
    </row>
    <row r="3062" ht="12.75" customHeight="1">
      <c r="A3062" s="78">
        <f>'data '!A3063</f>
        <v>42615</v>
      </c>
      <c r="B3062" s="83">
        <f>'data '!K3063</f>
        <v>484.4666522</v>
      </c>
      <c r="C3062" s="83">
        <f t="shared" si="1"/>
        <v>484.4666522</v>
      </c>
      <c r="D3062" s="83">
        <f>'data '!P3063</f>
        <v>0</v>
      </c>
      <c r="E3062" s="83">
        <f t="shared" si="3"/>
        <v>0</v>
      </c>
      <c r="F3062" s="83">
        <f>'data '!U3063</f>
        <v>0</v>
      </c>
      <c r="G3062" s="83">
        <f t="shared" si="2"/>
        <v>0</v>
      </c>
    </row>
    <row r="3063" ht="12.75" customHeight="1">
      <c r="A3063" s="78">
        <f>'data '!A3064</f>
        <v>42619</v>
      </c>
      <c r="B3063" s="83">
        <f>'data '!K3064</f>
        <v>484.4666522</v>
      </c>
      <c r="C3063" s="83">
        <f t="shared" si="1"/>
        <v>484.4666522</v>
      </c>
      <c r="D3063" s="83">
        <f>'data '!P3064</f>
        <v>2301.341589</v>
      </c>
      <c r="E3063" s="83">
        <f t="shared" si="3"/>
        <v>2301.341589</v>
      </c>
      <c r="F3063" s="83">
        <f>'data '!U3064</f>
        <v>0</v>
      </c>
      <c r="G3063" s="83">
        <f t="shared" si="2"/>
        <v>0</v>
      </c>
    </row>
    <row r="3064" ht="12.75" customHeight="1">
      <c r="A3064" s="78">
        <f>'data '!A3065</f>
        <v>42620</v>
      </c>
      <c r="B3064" s="83">
        <f>'data '!K3065</f>
        <v>484.4666522</v>
      </c>
      <c r="C3064" s="83">
        <f t="shared" si="1"/>
        <v>484.4666522</v>
      </c>
      <c r="D3064" s="83">
        <f>'data '!P3065</f>
        <v>0</v>
      </c>
      <c r="E3064" s="83">
        <f t="shared" si="3"/>
        <v>0</v>
      </c>
      <c r="F3064" s="83">
        <f>'data '!U3065</f>
        <v>0</v>
      </c>
      <c r="G3064" s="83">
        <f t="shared" si="2"/>
        <v>0</v>
      </c>
    </row>
    <row r="3065" ht="12.75" customHeight="1">
      <c r="A3065" s="78">
        <f>'data '!A3066</f>
        <v>42621</v>
      </c>
      <c r="B3065" s="83">
        <f>'data '!K3066</f>
        <v>484.4666522</v>
      </c>
      <c r="C3065" s="83">
        <f t="shared" si="1"/>
        <v>484.4666522</v>
      </c>
      <c r="D3065" s="83">
        <f>'data '!P3066</f>
        <v>0</v>
      </c>
      <c r="E3065" s="83">
        <f t="shared" si="3"/>
        <v>0</v>
      </c>
      <c r="F3065" s="83">
        <f>'data '!U3066</f>
        <v>0</v>
      </c>
      <c r="G3065" s="83">
        <f t="shared" si="2"/>
        <v>0</v>
      </c>
    </row>
    <row r="3066" ht="12.75" customHeight="1">
      <c r="A3066" s="78">
        <f>'data '!A3067</f>
        <v>42622</v>
      </c>
      <c r="B3066" s="83">
        <f>'data '!K3067</f>
        <v>484.4666522</v>
      </c>
      <c r="C3066" s="83">
        <f t="shared" si="1"/>
        <v>484.4666522</v>
      </c>
      <c r="D3066" s="83">
        <f>'data '!P3067</f>
        <v>0</v>
      </c>
      <c r="E3066" s="83">
        <f t="shared" si="3"/>
        <v>0</v>
      </c>
      <c r="F3066" s="83">
        <f>'data '!U3067</f>
        <v>0</v>
      </c>
      <c r="G3066" s="83">
        <f t="shared" si="2"/>
        <v>0</v>
      </c>
    </row>
    <row r="3067" ht="12.75" customHeight="1">
      <c r="A3067" s="78">
        <f>'data '!A3068</f>
        <v>42625</v>
      </c>
      <c r="B3067" s="83">
        <f>'data '!K3068</f>
        <v>484.4666522</v>
      </c>
      <c r="C3067" s="83">
        <f t="shared" si="1"/>
        <v>484.4666522</v>
      </c>
      <c r="D3067" s="83">
        <f>'data '!P3068</f>
        <v>2301.341589</v>
      </c>
      <c r="E3067" s="83">
        <f t="shared" si="3"/>
        <v>2301.341589</v>
      </c>
      <c r="F3067" s="83">
        <f>'data '!U3068</f>
        <v>0</v>
      </c>
      <c r="G3067" s="83">
        <f t="shared" si="2"/>
        <v>0</v>
      </c>
    </row>
    <row r="3068" ht="12.75" customHeight="1">
      <c r="A3068" s="78">
        <f>'data '!A3069</f>
        <v>42627</v>
      </c>
      <c r="B3068" s="83">
        <f>'data '!K3069</f>
        <v>484.4666522</v>
      </c>
      <c r="C3068" s="83">
        <f t="shared" si="1"/>
        <v>484.4666522</v>
      </c>
      <c r="D3068" s="83">
        <f>'data '!P3069</f>
        <v>0</v>
      </c>
      <c r="E3068" s="83">
        <f t="shared" si="3"/>
        <v>0</v>
      </c>
      <c r="F3068" s="83">
        <f>'data '!U3069</f>
        <v>0</v>
      </c>
      <c r="G3068" s="83">
        <f t="shared" si="2"/>
        <v>0</v>
      </c>
    </row>
    <row r="3069" ht="12.75" customHeight="1">
      <c r="A3069" s="78">
        <f>'data '!A3070</f>
        <v>42628</v>
      </c>
      <c r="B3069" s="83">
        <f>'data '!K3070</f>
        <v>484.4666522</v>
      </c>
      <c r="C3069" s="83">
        <f t="shared" si="1"/>
        <v>484.4666522</v>
      </c>
      <c r="D3069" s="83">
        <f>'data '!P3070</f>
        <v>0</v>
      </c>
      <c r="E3069" s="83">
        <f t="shared" si="3"/>
        <v>0</v>
      </c>
      <c r="F3069" s="83">
        <f>'data '!U3070</f>
        <v>0</v>
      </c>
      <c r="G3069" s="83">
        <f t="shared" si="2"/>
        <v>0</v>
      </c>
    </row>
    <row r="3070" ht="12.75" customHeight="1">
      <c r="A3070" s="78">
        <f>'data '!A3071</f>
        <v>42629</v>
      </c>
      <c r="B3070" s="83">
        <f>'data '!K3071</f>
        <v>484.4666522</v>
      </c>
      <c r="C3070" s="83">
        <f t="shared" si="1"/>
        <v>484.4666522</v>
      </c>
      <c r="D3070" s="83">
        <f>'data '!P3071</f>
        <v>0</v>
      </c>
      <c r="E3070" s="83">
        <f t="shared" si="3"/>
        <v>0</v>
      </c>
      <c r="F3070" s="83">
        <f>'data '!U3071</f>
        <v>0</v>
      </c>
      <c r="G3070" s="83">
        <f t="shared" si="2"/>
        <v>0</v>
      </c>
    </row>
    <row r="3071" ht="12.75" customHeight="1">
      <c r="A3071" s="78">
        <f>'data '!A3072</f>
        <v>42632</v>
      </c>
      <c r="B3071" s="83">
        <f>'data '!K3072</f>
        <v>484.4666522</v>
      </c>
      <c r="C3071" s="83">
        <f t="shared" si="1"/>
        <v>484.4666522</v>
      </c>
      <c r="D3071" s="83">
        <f>'data '!P3072</f>
        <v>2301.341589</v>
      </c>
      <c r="E3071" s="83">
        <f t="shared" si="3"/>
        <v>2301.341589</v>
      </c>
      <c r="F3071" s="83">
        <f>'data '!U3072</f>
        <v>0</v>
      </c>
      <c r="G3071" s="83">
        <f t="shared" si="2"/>
        <v>0</v>
      </c>
    </row>
    <row r="3072" ht="12.75" customHeight="1">
      <c r="A3072" s="78">
        <f>'data '!A3073</f>
        <v>42633</v>
      </c>
      <c r="B3072" s="83">
        <f>'data '!K3073</f>
        <v>484.4666522</v>
      </c>
      <c r="C3072" s="83">
        <f t="shared" si="1"/>
        <v>484.4666522</v>
      </c>
      <c r="D3072" s="83">
        <f>'data '!P3073</f>
        <v>0</v>
      </c>
      <c r="E3072" s="83">
        <f t="shared" si="3"/>
        <v>0</v>
      </c>
      <c r="F3072" s="83">
        <f>'data '!U3073</f>
        <v>0</v>
      </c>
      <c r="G3072" s="83">
        <f t="shared" si="2"/>
        <v>0</v>
      </c>
    </row>
    <row r="3073" ht="12.75" customHeight="1">
      <c r="A3073" s="78">
        <f>'data '!A3074</f>
        <v>42634</v>
      </c>
      <c r="B3073" s="83">
        <f>'data '!K3074</f>
        <v>484.4666522</v>
      </c>
      <c r="C3073" s="83">
        <f t="shared" si="1"/>
        <v>484.4666522</v>
      </c>
      <c r="D3073" s="83">
        <f>'data '!P3074</f>
        <v>0</v>
      </c>
      <c r="E3073" s="83">
        <f t="shared" si="3"/>
        <v>0</v>
      </c>
      <c r="F3073" s="83">
        <f>'data '!U3074</f>
        <v>0</v>
      </c>
      <c r="G3073" s="83">
        <f t="shared" si="2"/>
        <v>0</v>
      </c>
    </row>
    <row r="3074" ht="12.75" customHeight="1">
      <c r="A3074" s="78">
        <f>'data '!A3075</f>
        <v>42635</v>
      </c>
      <c r="B3074" s="83">
        <f>'data '!K3075</f>
        <v>484.4666522</v>
      </c>
      <c r="C3074" s="83">
        <f t="shared" si="1"/>
        <v>484.4666522</v>
      </c>
      <c r="D3074" s="83">
        <f>'data '!P3075</f>
        <v>0</v>
      </c>
      <c r="E3074" s="83">
        <f t="shared" si="3"/>
        <v>0</v>
      </c>
      <c r="F3074" s="83">
        <f>'data '!U3075</f>
        <v>0</v>
      </c>
      <c r="G3074" s="83">
        <f t="shared" si="2"/>
        <v>0</v>
      </c>
    </row>
    <row r="3075" ht="12.75" customHeight="1">
      <c r="A3075" s="78">
        <f>'data '!A3076</f>
        <v>42636</v>
      </c>
      <c r="B3075" s="83">
        <f>'data '!K3076</f>
        <v>484.4666522</v>
      </c>
      <c r="C3075" s="83">
        <f t="shared" si="1"/>
        <v>484.4666522</v>
      </c>
      <c r="D3075" s="83">
        <f>'data '!P3076</f>
        <v>0</v>
      </c>
      <c r="E3075" s="83">
        <f t="shared" si="3"/>
        <v>0</v>
      </c>
      <c r="F3075" s="83">
        <f>'data '!U3076</f>
        <v>0</v>
      </c>
      <c r="G3075" s="83">
        <f t="shared" si="2"/>
        <v>0</v>
      </c>
    </row>
    <row r="3076" ht="12.75" customHeight="1">
      <c r="A3076" s="78">
        <f>'data '!A3077</f>
        <v>42639</v>
      </c>
      <c r="B3076" s="83">
        <f>'data '!K3077</f>
        <v>484.4666522</v>
      </c>
      <c r="C3076" s="83">
        <f t="shared" si="1"/>
        <v>484.4666522</v>
      </c>
      <c r="D3076" s="83">
        <f>'data '!P3077</f>
        <v>2301.341589</v>
      </c>
      <c r="E3076" s="83">
        <f t="shared" si="3"/>
        <v>2301.341589</v>
      </c>
      <c r="F3076" s="83">
        <f>'data '!U3077</f>
        <v>0</v>
      </c>
      <c r="G3076" s="83">
        <f t="shared" si="2"/>
        <v>0</v>
      </c>
    </row>
    <row r="3077" ht="12.75" customHeight="1">
      <c r="A3077" s="78">
        <f>'data '!A3078</f>
        <v>42640</v>
      </c>
      <c r="B3077" s="83">
        <f>'data '!K3078</f>
        <v>484.4666522</v>
      </c>
      <c r="C3077" s="83">
        <f t="shared" si="1"/>
        <v>484.4666522</v>
      </c>
      <c r="D3077" s="83">
        <f>'data '!P3078</f>
        <v>0</v>
      </c>
      <c r="E3077" s="83">
        <f t="shared" si="3"/>
        <v>0</v>
      </c>
      <c r="F3077" s="83">
        <f>'data '!U3078</f>
        <v>0</v>
      </c>
      <c r="G3077" s="83">
        <f t="shared" si="2"/>
        <v>0</v>
      </c>
    </row>
    <row r="3078" ht="12.75" customHeight="1">
      <c r="A3078" s="78">
        <f>'data '!A3079</f>
        <v>42641</v>
      </c>
      <c r="B3078" s="83">
        <f>'data '!K3079</f>
        <v>484.4666522</v>
      </c>
      <c r="C3078" s="83">
        <f t="shared" si="1"/>
        <v>484.4666522</v>
      </c>
      <c r="D3078" s="83">
        <f>'data '!P3079</f>
        <v>0</v>
      </c>
      <c r="E3078" s="83">
        <f t="shared" si="3"/>
        <v>0</v>
      </c>
      <c r="F3078" s="83">
        <f>'data '!U3079</f>
        <v>0</v>
      </c>
      <c r="G3078" s="83">
        <f t="shared" si="2"/>
        <v>0</v>
      </c>
    </row>
    <row r="3079" ht="12.75" customHeight="1">
      <c r="A3079" s="78">
        <f>'data '!A3080</f>
        <v>42642</v>
      </c>
      <c r="B3079" s="83">
        <f>'data '!K3080</f>
        <v>484.4666522</v>
      </c>
      <c r="C3079" s="83">
        <f t="shared" si="1"/>
        <v>484.4666522</v>
      </c>
      <c r="D3079" s="83">
        <f>'data '!P3080</f>
        <v>0</v>
      </c>
      <c r="E3079" s="83">
        <f t="shared" si="3"/>
        <v>0</v>
      </c>
      <c r="F3079" s="83">
        <f>'data '!U3080</f>
        <v>0</v>
      </c>
      <c r="G3079" s="83">
        <f t="shared" si="2"/>
        <v>0</v>
      </c>
    </row>
    <row r="3080" ht="12.75" customHeight="1">
      <c r="A3080" s="78">
        <f>'data '!A3081</f>
        <v>42643</v>
      </c>
      <c r="B3080" s="83">
        <f>'data '!K3081</f>
        <v>484.4666522</v>
      </c>
      <c r="C3080" s="83">
        <f t="shared" si="1"/>
        <v>484.4666522</v>
      </c>
      <c r="D3080" s="83">
        <f>'data '!P3081</f>
        <v>0</v>
      </c>
      <c r="E3080" s="83">
        <f t="shared" si="3"/>
        <v>0</v>
      </c>
      <c r="F3080" s="83">
        <f>'data '!U3081</f>
        <v>0</v>
      </c>
      <c r="G3080" s="83">
        <f t="shared" si="2"/>
        <v>0</v>
      </c>
    </row>
    <row r="3081" ht="12.75" customHeight="1">
      <c r="A3081" s="78">
        <f>'data '!A3082</f>
        <v>42646</v>
      </c>
      <c r="B3081" s="83">
        <f>'data '!K3082</f>
        <v>484.4666522</v>
      </c>
      <c r="C3081" s="83">
        <f t="shared" si="1"/>
        <v>484.4666522</v>
      </c>
      <c r="D3081" s="83">
        <f>'data '!P3082</f>
        <v>2301.341589</v>
      </c>
      <c r="E3081" s="83">
        <f t="shared" si="3"/>
        <v>2301.341589</v>
      </c>
      <c r="F3081" s="83">
        <f>'data '!U3082</f>
        <v>10000</v>
      </c>
      <c r="G3081" s="83">
        <f t="shared" si="2"/>
        <v>10000</v>
      </c>
    </row>
    <row r="3082" ht="12.75" customHeight="1">
      <c r="A3082" s="78">
        <f>'data '!A3083</f>
        <v>42647</v>
      </c>
      <c r="B3082" s="83">
        <f>'data '!K3083</f>
        <v>484.4666522</v>
      </c>
      <c r="C3082" s="83">
        <f t="shared" si="1"/>
        <v>484.4666522</v>
      </c>
      <c r="D3082" s="83">
        <f>'data '!P3083</f>
        <v>0</v>
      </c>
      <c r="E3082" s="83">
        <f t="shared" si="3"/>
        <v>0</v>
      </c>
      <c r="F3082" s="83">
        <f>'data '!U3083</f>
        <v>0</v>
      </c>
      <c r="G3082" s="83">
        <f t="shared" si="2"/>
        <v>0</v>
      </c>
    </row>
    <row r="3083" ht="12.75" customHeight="1">
      <c r="A3083" s="78">
        <f>'data '!A3084</f>
        <v>42648</v>
      </c>
      <c r="B3083" s="83">
        <f>'data '!K3084</f>
        <v>484.4666522</v>
      </c>
      <c r="C3083" s="83">
        <f t="shared" si="1"/>
        <v>484.4666522</v>
      </c>
      <c r="D3083" s="83">
        <f>'data '!P3084</f>
        <v>0</v>
      </c>
      <c r="E3083" s="83">
        <f t="shared" si="3"/>
        <v>0</v>
      </c>
      <c r="F3083" s="83">
        <f>'data '!U3084</f>
        <v>0</v>
      </c>
      <c r="G3083" s="83">
        <f t="shared" si="2"/>
        <v>0</v>
      </c>
    </row>
    <row r="3084" ht="12.75" customHeight="1">
      <c r="A3084" s="78">
        <f>'data '!A3085</f>
        <v>42649</v>
      </c>
      <c r="B3084" s="83">
        <f>'data '!K3085</f>
        <v>484.4666522</v>
      </c>
      <c r="C3084" s="83">
        <f t="shared" si="1"/>
        <v>484.4666522</v>
      </c>
      <c r="D3084" s="83">
        <f>'data '!P3085</f>
        <v>0</v>
      </c>
      <c r="E3084" s="83">
        <f t="shared" si="3"/>
        <v>0</v>
      </c>
      <c r="F3084" s="83">
        <f>'data '!U3085</f>
        <v>0</v>
      </c>
      <c r="G3084" s="83">
        <f t="shared" si="2"/>
        <v>0</v>
      </c>
    </row>
    <row r="3085" ht="12.75" customHeight="1">
      <c r="A3085" s="78">
        <f>'data '!A3086</f>
        <v>42650</v>
      </c>
      <c r="B3085" s="83">
        <f>'data '!K3086</f>
        <v>484.4666522</v>
      </c>
      <c r="C3085" s="83">
        <f t="shared" si="1"/>
        <v>484.4666522</v>
      </c>
      <c r="D3085" s="83">
        <f>'data '!P3086</f>
        <v>0</v>
      </c>
      <c r="E3085" s="83">
        <f t="shared" si="3"/>
        <v>0</v>
      </c>
      <c r="F3085" s="83">
        <f>'data '!U3086</f>
        <v>0</v>
      </c>
      <c r="G3085" s="83">
        <f t="shared" si="2"/>
        <v>0</v>
      </c>
    </row>
    <row r="3086" ht="12.75" customHeight="1">
      <c r="A3086" s="78">
        <f>'data '!A3087</f>
        <v>42653</v>
      </c>
      <c r="B3086" s="83">
        <f>'data '!K3087</f>
        <v>484.4666522</v>
      </c>
      <c r="C3086" s="83">
        <f t="shared" si="1"/>
        <v>484.4666522</v>
      </c>
      <c r="D3086" s="83">
        <f>'data '!P3087</f>
        <v>2301.341589</v>
      </c>
      <c r="E3086" s="83">
        <f t="shared" si="3"/>
        <v>2301.341589</v>
      </c>
      <c r="F3086" s="83">
        <f>'data '!U3087</f>
        <v>0</v>
      </c>
      <c r="G3086" s="83">
        <f t="shared" si="2"/>
        <v>0</v>
      </c>
    </row>
    <row r="3087" ht="12.75" customHeight="1">
      <c r="A3087" s="78">
        <f>'data '!A3088</f>
        <v>42656</v>
      </c>
      <c r="B3087" s="83">
        <f>'data '!K3088</f>
        <v>484.4666522</v>
      </c>
      <c r="C3087" s="83">
        <f t="shared" si="1"/>
        <v>484.4666522</v>
      </c>
      <c r="D3087" s="83">
        <f>'data '!P3088</f>
        <v>0</v>
      </c>
      <c r="E3087" s="83">
        <f t="shared" si="3"/>
        <v>0</v>
      </c>
      <c r="F3087" s="83">
        <f>'data '!U3088</f>
        <v>0</v>
      </c>
      <c r="G3087" s="83">
        <f t="shared" si="2"/>
        <v>0</v>
      </c>
    </row>
    <row r="3088" ht="12.75" customHeight="1">
      <c r="A3088" s="78">
        <f>'data '!A3089</f>
        <v>42657</v>
      </c>
      <c r="B3088" s="83">
        <f>'data '!K3089</f>
        <v>484.4666522</v>
      </c>
      <c r="C3088" s="83">
        <f t="shared" si="1"/>
        <v>484.4666522</v>
      </c>
      <c r="D3088" s="83">
        <f>'data '!P3089</f>
        <v>0</v>
      </c>
      <c r="E3088" s="83">
        <f t="shared" si="3"/>
        <v>0</v>
      </c>
      <c r="F3088" s="83">
        <f>'data '!U3089</f>
        <v>0</v>
      </c>
      <c r="G3088" s="83">
        <f t="shared" si="2"/>
        <v>0</v>
      </c>
    </row>
    <row r="3089" ht="12.75" customHeight="1">
      <c r="A3089" s="78">
        <f>'data '!A3090</f>
        <v>42660</v>
      </c>
      <c r="B3089" s="83">
        <f>'data '!K3090</f>
        <v>484.4666522</v>
      </c>
      <c r="C3089" s="83">
        <f t="shared" si="1"/>
        <v>484.4666522</v>
      </c>
      <c r="D3089" s="83">
        <f>'data '!P3090</f>
        <v>2301.341589</v>
      </c>
      <c r="E3089" s="83">
        <f t="shared" si="3"/>
        <v>2301.341589</v>
      </c>
      <c r="F3089" s="83">
        <f>'data '!U3090</f>
        <v>0</v>
      </c>
      <c r="G3089" s="83">
        <f t="shared" si="2"/>
        <v>0</v>
      </c>
    </row>
    <row r="3090" ht="12.75" customHeight="1">
      <c r="A3090" s="78">
        <f>'data '!A3091</f>
        <v>42661</v>
      </c>
      <c r="B3090" s="83">
        <f>'data '!K3091</f>
        <v>484.4666522</v>
      </c>
      <c r="C3090" s="83">
        <f t="shared" si="1"/>
        <v>484.4666522</v>
      </c>
      <c r="D3090" s="83">
        <f>'data '!P3091</f>
        <v>0</v>
      </c>
      <c r="E3090" s="83">
        <f t="shared" si="3"/>
        <v>0</v>
      </c>
      <c r="F3090" s="83">
        <f>'data '!U3091</f>
        <v>0</v>
      </c>
      <c r="G3090" s="83">
        <f t="shared" si="2"/>
        <v>0</v>
      </c>
    </row>
    <row r="3091" ht="12.75" customHeight="1">
      <c r="A3091" s="78">
        <f>'data '!A3092</f>
        <v>42662</v>
      </c>
      <c r="B3091" s="83">
        <f>'data '!K3092</f>
        <v>484.4666522</v>
      </c>
      <c r="C3091" s="83">
        <f t="shared" si="1"/>
        <v>484.4666522</v>
      </c>
      <c r="D3091" s="83">
        <f>'data '!P3092</f>
        <v>0</v>
      </c>
      <c r="E3091" s="83">
        <f t="shared" si="3"/>
        <v>0</v>
      </c>
      <c r="F3091" s="83">
        <f>'data '!U3092</f>
        <v>0</v>
      </c>
      <c r="G3091" s="83">
        <f t="shared" si="2"/>
        <v>0</v>
      </c>
    </row>
    <row r="3092" ht="12.75" customHeight="1">
      <c r="A3092" s="78">
        <f>'data '!A3093</f>
        <v>42663</v>
      </c>
      <c r="B3092" s="83">
        <f>'data '!K3093</f>
        <v>484.4666522</v>
      </c>
      <c r="C3092" s="83">
        <f t="shared" si="1"/>
        <v>484.4666522</v>
      </c>
      <c r="D3092" s="83">
        <f>'data '!P3093</f>
        <v>0</v>
      </c>
      <c r="E3092" s="83">
        <f t="shared" si="3"/>
        <v>0</v>
      </c>
      <c r="F3092" s="83">
        <f>'data '!U3093</f>
        <v>0</v>
      </c>
      <c r="G3092" s="83">
        <f t="shared" si="2"/>
        <v>0</v>
      </c>
    </row>
    <row r="3093" ht="12.75" customHeight="1">
      <c r="A3093" s="78">
        <f>'data '!A3094</f>
        <v>42664</v>
      </c>
      <c r="B3093" s="83">
        <f>'data '!K3094</f>
        <v>484.4666522</v>
      </c>
      <c r="C3093" s="83">
        <f t="shared" si="1"/>
        <v>484.4666522</v>
      </c>
      <c r="D3093" s="83">
        <f>'data '!P3094</f>
        <v>0</v>
      </c>
      <c r="E3093" s="83">
        <f t="shared" si="3"/>
        <v>0</v>
      </c>
      <c r="F3093" s="83">
        <f>'data '!U3094</f>
        <v>0</v>
      </c>
      <c r="G3093" s="83">
        <f t="shared" si="2"/>
        <v>0</v>
      </c>
    </row>
    <row r="3094" ht="12.75" customHeight="1">
      <c r="A3094" s="78">
        <f>'data '!A3095</f>
        <v>42667</v>
      </c>
      <c r="B3094" s="83">
        <f>'data '!K3095</f>
        <v>484.4666522</v>
      </c>
      <c r="C3094" s="83">
        <f t="shared" si="1"/>
        <v>484.4666522</v>
      </c>
      <c r="D3094" s="83">
        <f>'data '!P3095</f>
        <v>2301.341589</v>
      </c>
      <c r="E3094" s="83">
        <f t="shared" si="3"/>
        <v>2301.341589</v>
      </c>
      <c r="F3094" s="83">
        <f>'data '!U3095</f>
        <v>0</v>
      </c>
      <c r="G3094" s="83">
        <f t="shared" si="2"/>
        <v>0</v>
      </c>
    </row>
    <row r="3095" ht="12.75" customHeight="1">
      <c r="A3095" s="78">
        <f>'data '!A3096</f>
        <v>42668</v>
      </c>
      <c r="B3095" s="83">
        <f>'data '!K3096</f>
        <v>484.4666522</v>
      </c>
      <c r="C3095" s="83">
        <f t="shared" si="1"/>
        <v>484.4666522</v>
      </c>
      <c r="D3095" s="83">
        <f>'data '!P3096</f>
        <v>0</v>
      </c>
      <c r="E3095" s="83">
        <f t="shared" si="3"/>
        <v>0</v>
      </c>
      <c r="F3095" s="83">
        <f>'data '!U3096</f>
        <v>0</v>
      </c>
      <c r="G3095" s="83">
        <f t="shared" si="2"/>
        <v>0</v>
      </c>
    </row>
    <row r="3096" ht="12.75" customHeight="1">
      <c r="A3096" s="78">
        <f>'data '!A3097</f>
        <v>42669</v>
      </c>
      <c r="B3096" s="83">
        <f>'data '!K3097</f>
        <v>484.4666522</v>
      </c>
      <c r="C3096" s="83">
        <f t="shared" si="1"/>
        <v>484.4666522</v>
      </c>
      <c r="D3096" s="83">
        <f>'data '!P3097</f>
        <v>0</v>
      </c>
      <c r="E3096" s="83">
        <f t="shared" si="3"/>
        <v>0</v>
      </c>
      <c r="F3096" s="83">
        <f>'data '!U3097</f>
        <v>0</v>
      </c>
      <c r="G3096" s="83">
        <f t="shared" si="2"/>
        <v>0</v>
      </c>
    </row>
    <row r="3097" ht="12.75" customHeight="1">
      <c r="A3097" s="78">
        <f>'data '!A3098</f>
        <v>42670</v>
      </c>
      <c r="B3097" s="83">
        <f>'data '!K3098</f>
        <v>484.4666522</v>
      </c>
      <c r="C3097" s="83">
        <f t="shared" si="1"/>
        <v>484.4666522</v>
      </c>
      <c r="D3097" s="83">
        <f>'data '!P3098</f>
        <v>0</v>
      </c>
      <c r="E3097" s="83">
        <f t="shared" si="3"/>
        <v>0</v>
      </c>
      <c r="F3097" s="83">
        <f>'data '!U3098</f>
        <v>0</v>
      </c>
      <c r="G3097" s="83">
        <f t="shared" si="2"/>
        <v>0</v>
      </c>
    </row>
    <row r="3098" ht="12.75" customHeight="1">
      <c r="A3098" s="78">
        <f>'data '!A3099</f>
        <v>42671</v>
      </c>
      <c r="B3098" s="83">
        <f>'data '!K3099</f>
        <v>484.4666522</v>
      </c>
      <c r="C3098" s="83">
        <f t="shared" si="1"/>
        <v>484.4666522</v>
      </c>
      <c r="D3098" s="83">
        <f>'data '!P3099</f>
        <v>0</v>
      </c>
      <c r="E3098" s="83">
        <f t="shared" si="3"/>
        <v>0</v>
      </c>
      <c r="F3098" s="83">
        <f>'data '!U3099</f>
        <v>0</v>
      </c>
      <c r="G3098" s="83">
        <f t="shared" si="2"/>
        <v>0</v>
      </c>
    </row>
    <row r="3099" ht="12.75" customHeight="1">
      <c r="A3099" s="78">
        <f>'data '!A3100</f>
        <v>42673</v>
      </c>
      <c r="B3099" s="83">
        <f>'data '!K3100</f>
        <v>484.4666522</v>
      </c>
      <c r="C3099" s="83">
        <f t="shared" si="1"/>
        <v>484.4666522</v>
      </c>
      <c r="D3099" s="83">
        <f>'data '!P3100</f>
        <v>0</v>
      </c>
      <c r="E3099" s="83">
        <f t="shared" si="3"/>
        <v>0</v>
      </c>
      <c r="F3099" s="83">
        <f>'data '!U3100</f>
        <v>0</v>
      </c>
      <c r="G3099" s="83">
        <f t="shared" si="2"/>
        <v>0</v>
      </c>
    </row>
    <row r="3100" ht="12.75" customHeight="1">
      <c r="A3100" s="78">
        <f>'data '!A3101</f>
        <v>42675</v>
      </c>
      <c r="B3100" s="83">
        <f>'data '!K3101</f>
        <v>484.4666522</v>
      </c>
      <c r="C3100" s="83">
        <f t="shared" si="1"/>
        <v>484.4666522</v>
      </c>
      <c r="D3100" s="83">
        <f>'data '!P3101</f>
        <v>2301.341589</v>
      </c>
      <c r="E3100" s="83">
        <f t="shared" si="3"/>
        <v>2301.341589</v>
      </c>
      <c r="F3100" s="83">
        <f>'data '!U3101</f>
        <v>10000</v>
      </c>
      <c r="G3100" s="83">
        <f t="shared" si="2"/>
        <v>10000</v>
      </c>
    </row>
    <row r="3101" ht="12.75" customHeight="1">
      <c r="A3101" s="78">
        <f>'data '!A3102</f>
        <v>42676</v>
      </c>
      <c r="B3101" s="83">
        <f>'data '!K3102</f>
        <v>484.4666522</v>
      </c>
      <c r="C3101" s="83">
        <f t="shared" si="1"/>
        <v>484.4666522</v>
      </c>
      <c r="D3101" s="83">
        <f>'data '!P3102</f>
        <v>0</v>
      </c>
      <c r="E3101" s="83">
        <f t="shared" si="3"/>
        <v>0</v>
      </c>
      <c r="F3101" s="83">
        <f>'data '!U3102</f>
        <v>0</v>
      </c>
      <c r="G3101" s="83">
        <f t="shared" si="2"/>
        <v>0</v>
      </c>
    </row>
    <row r="3102" ht="12.75" customHeight="1">
      <c r="A3102" s="78">
        <f>'data '!A3103</f>
        <v>42677</v>
      </c>
      <c r="B3102" s="83">
        <f>'data '!K3103</f>
        <v>484.4666522</v>
      </c>
      <c r="C3102" s="83">
        <f t="shared" si="1"/>
        <v>484.4666522</v>
      </c>
      <c r="D3102" s="83">
        <f>'data '!P3103</f>
        <v>0</v>
      </c>
      <c r="E3102" s="83">
        <f t="shared" si="3"/>
        <v>0</v>
      </c>
      <c r="F3102" s="83">
        <f>'data '!U3103</f>
        <v>0</v>
      </c>
      <c r="G3102" s="83">
        <f t="shared" si="2"/>
        <v>0</v>
      </c>
    </row>
    <row r="3103" ht="12.75" customHeight="1">
      <c r="A3103" s="78">
        <f>'data '!A3104</f>
        <v>42678</v>
      </c>
      <c r="B3103" s="83">
        <f>'data '!K3104</f>
        <v>484.4666522</v>
      </c>
      <c r="C3103" s="83">
        <f t="shared" si="1"/>
        <v>484.4666522</v>
      </c>
      <c r="D3103" s="83">
        <f>'data '!P3104</f>
        <v>0</v>
      </c>
      <c r="E3103" s="83">
        <f t="shared" si="3"/>
        <v>0</v>
      </c>
      <c r="F3103" s="83">
        <f>'data '!U3104</f>
        <v>0</v>
      </c>
      <c r="G3103" s="83">
        <f t="shared" si="2"/>
        <v>0</v>
      </c>
    </row>
    <row r="3104" ht="12.75" customHeight="1">
      <c r="A3104" s="78">
        <f>'data '!A3105</f>
        <v>42681</v>
      </c>
      <c r="B3104" s="83">
        <f>'data '!K3105</f>
        <v>484.4666522</v>
      </c>
      <c r="C3104" s="83">
        <f t="shared" si="1"/>
        <v>484.4666522</v>
      </c>
      <c r="D3104" s="83">
        <f>'data '!P3105</f>
        <v>2301.341589</v>
      </c>
      <c r="E3104" s="83">
        <f t="shared" si="3"/>
        <v>2301.341589</v>
      </c>
      <c r="F3104" s="83">
        <f>'data '!U3105</f>
        <v>0</v>
      </c>
      <c r="G3104" s="83">
        <f t="shared" si="2"/>
        <v>0</v>
      </c>
    </row>
    <row r="3105" ht="12.75" customHeight="1">
      <c r="A3105" s="78">
        <f>'data '!A3106</f>
        <v>42682</v>
      </c>
      <c r="B3105" s="83">
        <f>'data '!K3106</f>
        <v>484.4666522</v>
      </c>
      <c r="C3105" s="83">
        <f t="shared" si="1"/>
        <v>484.4666522</v>
      </c>
      <c r="D3105" s="83">
        <f>'data '!P3106</f>
        <v>0</v>
      </c>
      <c r="E3105" s="83">
        <f t="shared" si="3"/>
        <v>0</v>
      </c>
      <c r="F3105" s="83">
        <f>'data '!U3106</f>
        <v>0</v>
      </c>
      <c r="G3105" s="83">
        <f t="shared" si="2"/>
        <v>0</v>
      </c>
    </row>
    <row r="3106" ht="12.75" customHeight="1">
      <c r="A3106" s="78">
        <f>'data '!A3107</f>
        <v>42683</v>
      </c>
      <c r="B3106" s="83">
        <f>'data '!K3107</f>
        <v>484.4666522</v>
      </c>
      <c r="C3106" s="83">
        <f t="shared" si="1"/>
        <v>484.4666522</v>
      </c>
      <c r="D3106" s="83">
        <f>'data '!P3107</f>
        <v>0</v>
      </c>
      <c r="E3106" s="83">
        <f t="shared" si="3"/>
        <v>0</v>
      </c>
      <c r="F3106" s="83">
        <f>'data '!U3107</f>
        <v>0</v>
      </c>
      <c r="G3106" s="83">
        <f t="shared" si="2"/>
        <v>0</v>
      </c>
    </row>
    <row r="3107" ht="12.75" customHeight="1">
      <c r="A3107" s="78">
        <f>'data '!A3108</f>
        <v>42684</v>
      </c>
      <c r="B3107" s="83">
        <f>'data '!K3108</f>
        <v>484.4666522</v>
      </c>
      <c r="C3107" s="83">
        <f t="shared" si="1"/>
        <v>484.4666522</v>
      </c>
      <c r="D3107" s="83">
        <f>'data '!P3108</f>
        <v>0</v>
      </c>
      <c r="E3107" s="83">
        <f t="shared" si="3"/>
        <v>0</v>
      </c>
      <c r="F3107" s="83">
        <f>'data '!U3108</f>
        <v>0</v>
      </c>
      <c r="G3107" s="83">
        <f t="shared" si="2"/>
        <v>0</v>
      </c>
    </row>
    <row r="3108" ht="12.75" customHeight="1">
      <c r="A3108" s="78">
        <f>'data '!A3109</f>
        <v>42685</v>
      </c>
      <c r="B3108" s="83">
        <f>'data '!K3109</f>
        <v>484.4666522</v>
      </c>
      <c r="C3108" s="83">
        <f t="shared" si="1"/>
        <v>484.4666522</v>
      </c>
      <c r="D3108" s="83">
        <f>'data '!P3109</f>
        <v>0</v>
      </c>
      <c r="E3108" s="83">
        <f t="shared" si="3"/>
        <v>0</v>
      </c>
      <c r="F3108" s="83">
        <f>'data '!U3109</f>
        <v>0</v>
      </c>
      <c r="G3108" s="83">
        <f t="shared" si="2"/>
        <v>0</v>
      </c>
    </row>
    <row r="3109" ht="12.75" customHeight="1">
      <c r="A3109" s="78">
        <f>'data '!A3110</f>
        <v>42689</v>
      </c>
      <c r="B3109" s="83">
        <f>'data '!K3110</f>
        <v>484.4666522</v>
      </c>
      <c r="C3109" s="83">
        <f t="shared" si="1"/>
        <v>484.4666522</v>
      </c>
      <c r="D3109" s="83">
        <f>'data '!P3110</f>
        <v>2301.341589</v>
      </c>
      <c r="E3109" s="83">
        <f t="shared" si="3"/>
        <v>2301.341589</v>
      </c>
      <c r="F3109" s="83">
        <f>'data '!U3110</f>
        <v>0</v>
      </c>
      <c r="G3109" s="83">
        <f t="shared" si="2"/>
        <v>0</v>
      </c>
    </row>
    <row r="3110" ht="12.75" customHeight="1">
      <c r="A3110" s="78">
        <f>'data '!A3111</f>
        <v>42690</v>
      </c>
      <c r="B3110" s="83">
        <f>'data '!K3111</f>
        <v>484.4666522</v>
      </c>
      <c r="C3110" s="83">
        <f t="shared" si="1"/>
        <v>484.4666522</v>
      </c>
      <c r="D3110" s="83">
        <f>'data '!P3111</f>
        <v>0</v>
      </c>
      <c r="E3110" s="83">
        <f t="shared" si="3"/>
        <v>0</v>
      </c>
      <c r="F3110" s="83">
        <f>'data '!U3111</f>
        <v>0</v>
      </c>
      <c r="G3110" s="83">
        <f t="shared" si="2"/>
        <v>0</v>
      </c>
    </row>
    <row r="3111" ht="12.75" customHeight="1">
      <c r="A3111" s="78">
        <f>'data '!A3112</f>
        <v>42691</v>
      </c>
      <c r="B3111" s="83">
        <f>'data '!K3112</f>
        <v>484.4666522</v>
      </c>
      <c r="C3111" s="83">
        <f t="shared" si="1"/>
        <v>484.4666522</v>
      </c>
      <c r="D3111" s="83">
        <f>'data '!P3112</f>
        <v>0</v>
      </c>
      <c r="E3111" s="83">
        <f t="shared" si="3"/>
        <v>0</v>
      </c>
      <c r="F3111" s="83">
        <f>'data '!U3112</f>
        <v>0</v>
      </c>
      <c r="G3111" s="83">
        <f t="shared" si="2"/>
        <v>0</v>
      </c>
    </row>
    <row r="3112" ht="12.75" customHeight="1">
      <c r="A3112" s="78">
        <f>'data '!A3113</f>
        <v>42692</v>
      </c>
      <c r="B3112" s="83">
        <f>'data '!K3113</f>
        <v>484.4666522</v>
      </c>
      <c r="C3112" s="83">
        <f t="shared" si="1"/>
        <v>484.4666522</v>
      </c>
      <c r="D3112" s="83">
        <f>'data '!P3113</f>
        <v>0</v>
      </c>
      <c r="E3112" s="83">
        <f t="shared" si="3"/>
        <v>0</v>
      </c>
      <c r="F3112" s="83">
        <f>'data '!U3113</f>
        <v>0</v>
      </c>
      <c r="G3112" s="83">
        <f t="shared" si="2"/>
        <v>0</v>
      </c>
    </row>
    <row r="3113" ht="12.75" customHeight="1">
      <c r="A3113" s="78">
        <f>'data '!A3114</f>
        <v>42695</v>
      </c>
      <c r="B3113" s="83">
        <f>'data '!K3114</f>
        <v>484.4666522</v>
      </c>
      <c r="C3113" s="83">
        <f t="shared" si="1"/>
        <v>484.4666522</v>
      </c>
      <c r="D3113" s="83">
        <f>'data '!P3114</f>
        <v>2301.341589</v>
      </c>
      <c r="E3113" s="83">
        <f t="shared" si="3"/>
        <v>2301.341589</v>
      </c>
      <c r="F3113" s="83">
        <f>'data '!U3114</f>
        <v>0</v>
      </c>
      <c r="G3113" s="83">
        <f t="shared" si="2"/>
        <v>0</v>
      </c>
    </row>
    <row r="3114" ht="12.75" customHeight="1">
      <c r="A3114" s="78">
        <f>'data '!A3115</f>
        <v>42696</v>
      </c>
      <c r="B3114" s="83">
        <f>'data '!K3115</f>
        <v>484.4666522</v>
      </c>
      <c r="C3114" s="83">
        <f t="shared" si="1"/>
        <v>484.4666522</v>
      </c>
      <c r="D3114" s="83">
        <f>'data '!P3115</f>
        <v>0</v>
      </c>
      <c r="E3114" s="83">
        <f t="shared" si="3"/>
        <v>0</v>
      </c>
      <c r="F3114" s="83">
        <f>'data '!U3115</f>
        <v>0</v>
      </c>
      <c r="G3114" s="83">
        <f t="shared" si="2"/>
        <v>0</v>
      </c>
    </row>
    <row r="3115" ht="12.75" customHeight="1">
      <c r="A3115" s="78">
        <f>'data '!A3116</f>
        <v>42697</v>
      </c>
      <c r="B3115" s="83">
        <f>'data '!K3116</f>
        <v>484.4666522</v>
      </c>
      <c r="C3115" s="83">
        <f t="shared" si="1"/>
        <v>484.4666522</v>
      </c>
      <c r="D3115" s="83">
        <f>'data '!P3116</f>
        <v>0</v>
      </c>
      <c r="E3115" s="83">
        <f t="shared" si="3"/>
        <v>0</v>
      </c>
      <c r="F3115" s="83">
        <f>'data '!U3116</f>
        <v>0</v>
      </c>
      <c r="G3115" s="83">
        <f t="shared" si="2"/>
        <v>0</v>
      </c>
    </row>
    <row r="3116" ht="12.75" customHeight="1">
      <c r="A3116" s="78">
        <f>'data '!A3117</f>
        <v>42698</v>
      </c>
      <c r="B3116" s="83">
        <f>'data '!K3117</f>
        <v>484.4666522</v>
      </c>
      <c r="C3116" s="83">
        <f t="shared" si="1"/>
        <v>484.4666522</v>
      </c>
      <c r="D3116" s="83">
        <f>'data '!P3117</f>
        <v>0</v>
      </c>
      <c r="E3116" s="83">
        <f t="shared" si="3"/>
        <v>0</v>
      </c>
      <c r="F3116" s="83">
        <f>'data '!U3117</f>
        <v>0</v>
      </c>
      <c r="G3116" s="83">
        <f t="shared" si="2"/>
        <v>0</v>
      </c>
    </row>
    <row r="3117" ht="12.75" customHeight="1">
      <c r="A3117" s="78">
        <f>'data '!A3118</f>
        <v>42699</v>
      </c>
      <c r="B3117" s="83">
        <f>'data '!K3118</f>
        <v>484.4666522</v>
      </c>
      <c r="C3117" s="83">
        <f t="shared" si="1"/>
        <v>484.4666522</v>
      </c>
      <c r="D3117" s="83">
        <f>'data '!P3118</f>
        <v>0</v>
      </c>
      <c r="E3117" s="83">
        <f t="shared" si="3"/>
        <v>0</v>
      </c>
      <c r="F3117" s="83">
        <f>'data '!U3118</f>
        <v>0</v>
      </c>
      <c r="G3117" s="83">
        <f t="shared" si="2"/>
        <v>0</v>
      </c>
    </row>
    <row r="3118" ht="12.75" customHeight="1">
      <c r="A3118" s="78">
        <f>'data '!A3119</f>
        <v>42702</v>
      </c>
      <c r="B3118" s="83">
        <f>'data '!K3119</f>
        <v>484.4666522</v>
      </c>
      <c r="C3118" s="83">
        <f t="shared" si="1"/>
        <v>484.4666522</v>
      </c>
      <c r="D3118" s="83">
        <f>'data '!P3119</f>
        <v>2301.341589</v>
      </c>
      <c r="E3118" s="83">
        <f t="shared" si="3"/>
        <v>2301.341589</v>
      </c>
      <c r="F3118" s="83">
        <f>'data '!U3119</f>
        <v>0</v>
      </c>
      <c r="G3118" s="83">
        <f t="shared" si="2"/>
        <v>0</v>
      </c>
    </row>
    <row r="3119" ht="12.75" customHeight="1">
      <c r="A3119" s="78">
        <f>'data '!A3120</f>
        <v>42703</v>
      </c>
      <c r="B3119" s="83">
        <f>'data '!K3120</f>
        <v>484.4666522</v>
      </c>
      <c r="C3119" s="83">
        <f t="shared" si="1"/>
        <v>484.4666522</v>
      </c>
      <c r="D3119" s="83">
        <f>'data '!P3120</f>
        <v>0</v>
      </c>
      <c r="E3119" s="83">
        <f t="shared" si="3"/>
        <v>0</v>
      </c>
      <c r="F3119" s="83">
        <f>'data '!U3120</f>
        <v>0</v>
      </c>
      <c r="G3119" s="83">
        <f t="shared" si="2"/>
        <v>0</v>
      </c>
    </row>
    <row r="3120" ht="12.75" customHeight="1">
      <c r="A3120" s="78">
        <f>'data '!A3121</f>
        <v>42704</v>
      </c>
      <c r="B3120" s="83">
        <f>'data '!K3121</f>
        <v>484.4666522</v>
      </c>
      <c r="C3120" s="83">
        <f t="shared" si="1"/>
        <v>484.4666522</v>
      </c>
      <c r="D3120" s="83">
        <f>'data '!P3121</f>
        <v>0</v>
      </c>
      <c r="E3120" s="83">
        <f t="shared" si="3"/>
        <v>0</v>
      </c>
      <c r="F3120" s="83">
        <f>'data '!U3121</f>
        <v>0</v>
      </c>
      <c r="G3120" s="83">
        <f t="shared" si="2"/>
        <v>0</v>
      </c>
    </row>
    <row r="3121" ht="12.75" customHeight="1">
      <c r="A3121" s="78">
        <f>'data '!A3122</f>
        <v>42705</v>
      </c>
      <c r="B3121" s="83">
        <f>'data '!K3122</f>
        <v>484.4666522</v>
      </c>
      <c r="C3121" s="83">
        <f t="shared" si="1"/>
        <v>484.4666522</v>
      </c>
      <c r="D3121" s="83">
        <f>'data '!P3122</f>
        <v>0</v>
      </c>
      <c r="E3121" s="83">
        <f t="shared" si="3"/>
        <v>0</v>
      </c>
      <c r="F3121" s="83">
        <f>'data '!U3122</f>
        <v>10000</v>
      </c>
      <c r="G3121" s="83">
        <f t="shared" si="2"/>
        <v>10000</v>
      </c>
    </row>
    <row r="3122" ht="12.75" customHeight="1">
      <c r="A3122" s="78">
        <f>'data '!A3123</f>
        <v>42706</v>
      </c>
      <c r="B3122" s="83">
        <f>'data '!K3123</f>
        <v>484.4666522</v>
      </c>
      <c r="C3122" s="83">
        <f t="shared" si="1"/>
        <v>484.4666522</v>
      </c>
      <c r="D3122" s="83">
        <f>'data '!P3123</f>
        <v>0</v>
      </c>
      <c r="E3122" s="83">
        <f t="shared" si="3"/>
        <v>0</v>
      </c>
      <c r="F3122" s="83">
        <f>'data '!U3123</f>
        <v>0</v>
      </c>
      <c r="G3122" s="83">
        <f t="shared" si="2"/>
        <v>0</v>
      </c>
    </row>
    <row r="3123" ht="12.75" customHeight="1">
      <c r="A3123" s="78">
        <f>'data '!A3124</f>
        <v>42709</v>
      </c>
      <c r="B3123" s="83">
        <f>'data '!K3124</f>
        <v>484.4666522</v>
      </c>
      <c r="C3123" s="83">
        <f t="shared" si="1"/>
        <v>484.4666522</v>
      </c>
      <c r="D3123" s="83">
        <f>'data '!P3124</f>
        <v>2301.341589</v>
      </c>
      <c r="E3123" s="83">
        <f t="shared" si="3"/>
        <v>2301.341589</v>
      </c>
      <c r="F3123" s="83">
        <f>'data '!U3124</f>
        <v>0</v>
      </c>
      <c r="G3123" s="83">
        <f t="shared" si="2"/>
        <v>0</v>
      </c>
    </row>
    <row r="3124" ht="12.75" customHeight="1">
      <c r="A3124" s="78">
        <f>'data '!A3125</f>
        <v>42710</v>
      </c>
      <c r="B3124" s="83">
        <f>'data '!K3125</f>
        <v>484.4666522</v>
      </c>
      <c r="C3124" s="83">
        <f t="shared" si="1"/>
        <v>484.4666522</v>
      </c>
      <c r="D3124" s="83">
        <f>'data '!P3125</f>
        <v>0</v>
      </c>
      <c r="E3124" s="83">
        <f t="shared" si="3"/>
        <v>0</v>
      </c>
      <c r="F3124" s="83">
        <f>'data '!U3125</f>
        <v>0</v>
      </c>
      <c r="G3124" s="83">
        <f t="shared" si="2"/>
        <v>0</v>
      </c>
    </row>
    <row r="3125" ht="12.75" customHeight="1">
      <c r="A3125" s="78">
        <f>'data '!A3126</f>
        <v>42711</v>
      </c>
      <c r="B3125" s="83">
        <f>'data '!K3126</f>
        <v>484.4666522</v>
      </c>
      <c r="C3125" s="83">
        <f t="shared" si="1"/>
        <v>484.4666522</v>
      </c>
      <c r="D3125" s="83">
        <f>'data '!P3126</f>
        <v>0</v>
      </c>
      <c r="E3125" s="83">
        <f t="shared" si="3"/>
        <v>0</v>
      </c>
      <c r="F3125" s="83">
        <f>'data '!U3126</f>
        <v>0</v>
      </c>
      <c r="G3125" s="83">
        <f t="shared" si="2"/>
        <v>0</v>
      </c>
    </row>
    <row r="3126" ht="12.75" customHeight="1">
      <c r="A3126" s="78">
        <f>'data '!A3127</f>
        <v>42712</v>
      </c>
      <c r="B3126" s="83">
        <f>'data '!K3127</f>
        <v>484.4666522</v>
      </c>
      <c r="C3126" s="83">
        <f t="shared" si="1"/>
        <v>484.4666522</v>
      </c>
      <c r="D3126" s="83">
        <f>'data '!P3127</f>
        <v>0</v>
      </c>
      <c r="E3126" s="83">
        <f t="shared" si="3"/>
        <v>0</v>
      </c>
      <c r="F3126" s="83">
        <f>'data '!U3127</f>
        <v>0</v>
      </c>
      <c r="G3126" s="83">
        <f t="shared" si="2"/>
        <v>0</v>
      </c>
    </row>
    <row r="3127" ht="12.75" customHeight="1">
      <c r="A3127" s="78">
        <f>'data '!A3128</f>
        <v>42713</v>
      </c>
      <c r="B3127" s="83">
        <f>'data '!K3128</f>
        <v>484.4666522</v>
      </c>
      <c r="C3127" s="83">
        <f t="shared" si="1"/>
        <v>484.4666522</v>
      </c>
      <c r="D3127" s="83">
        <f>'data '!P3128</f>
        <v>0</v>
      </c>
      <c r="E3127" s="83">
        <f t="shared" si="3"/>
        <v>0</v>
      </c>
      <c r="F3127" s="83">
        <f>'data '!U3128</f>
        <v>0</v>
      </c>
      <c r="G3127" s="83">
        <f t="shared" si="2"/>
        <v>0</v>
      </c>
    </row>
    <row r="3128" ht="12.75" customHeight="1">
      <c r="A3128" s="78">
        <f>'data '!A3129</f>
        <v>42716</v>
      </c>
      <c r="B3128" s="83">
        <f>'data '!K3129</f>
        <v>484.4666522</v>
      </c>
      <c r="C3128" s="83">
        <f t="shared" si="1"/>
        <v>484.4666522</v>
      </c>
      <c r="D3128" s="83">
        <f>'data '!P3129</f>
        <v>2301.341589</v>
      </c>
      <c r="E3128" s="83">
        <f t="shared" si="3"/>
        <v>2301.341589</v>
      </c>
      <c r="F3128" s="83">
        <f>'data '!U3129</f>
        <v>0</v>
      </c>
      <c r="G3128" s="83">
        <f t="shared" si="2"/>
        <v>0</v>
      </c>
    </row>
    <row r="3129" ht="12.75" customHeight="1">
      <c r="A3129" s="78">
        <f>'data '!A3130</f>
        <v>42717</v>
      </c>
      <c r="B3129" s="83">
        <f>'data '!K3130</f>
        <v>484.4666522</v>
      </c>
      <c r="C3129" s="83">
        <f t="shared" si="1"/>
        <v>484.4666522</v>
      </c>
      <c r="D3129" s="83">
        <f>'data '!P3130</f>
        <v>0</v>
      </c>
      <c r="E3129" s="83">
        <f t="shared" si="3"/>
        <v>0</v>
      </c>
      <c r="F3129" s="83">
        <f>'data '!U3130</f>
        <v>0</v>
      </c>
      <c r="G3129" s="83">
        <f t="shared" si="2"/>
        <v>0</v>
      </c>
    </row>
    <row r="3130" ht="12.75" customHeight="1">
      <c r="A3130" s="78">
        <f>'data '!A3131</f>
        <v>42718</v>
      </c>
      <c r="B3130" s="83">
        <f>'data '!K3131</f>
        <v>484.4666522</v>
      </c>
      <c r="C3130" s="83">
        <f t="shared" si="1"/>
        <v>484.4666522</v>
      </c>
      <c r="D3130" s="83">
        <f>'data '!P3131</f>
        <v>0</v>
      </c>
      <c r="E3130" s="83">
        <f t="shared" si="3"/>
        <v>0</v>
      </c>
      <c r="F3130" s="83">
        <f>'data '!U3131</f>
        <v>0</v>
      </c>
      <c r="G3130" s="83">
        <f t="shared" si="2"/>
        <v>0</v>
      </c>
    </row>
    <row r="3131" ht="12.75" customHeight="1">
      <c r="A3131" s="78">
        <f>'data '!A3132</f>
        <v>42719</v>
      </c>
      <c r="B3131" s="83">
        <f>'data '!K3132</f>
        <v>484.4666522</v>
      </c>
      <c r="C3131" s="83">
        <f t="shared" si="1"/>
        <v>484.4666522</v>
      </c>
      <c r="D3131" s="83">
        <f>'data '!P3132</f>
        <v>0</v>
      </c>
      <c r="E3131" s="83">
        <f t="shared" si="3"/>
        <v>0</v>
      </c>
      <c r="F3131" s="83">
        <f>'data '!U3132</f>
        <v>0</v>
      </c>
      <c r="G3131" s="83">
        <f t="shared" si="2"/>
        <v>0</v>
      </c>
    </row>
    <row r="3132" ht="12.75" customHeight="1">
      <c r="A3132" s="78">
        <f>'data '!A3133</f>
        <v>42720</v>
      </c>
      <c r="B3132" s="83">
        <f>'data '!K3133</f>
        <v>484.4666522</v>
      </c>
      <c r="C3132" s="83">
        <f t="shared" si="1"/>
        <v>484.4666522</v>
      </c>
      <c r="D3132" s="83">
        <f>'data '!P3133</f>
        <v>0</v>
      </c>
      <c r="E3132" s="83">
        <f t="shared" si="3"/>
        <v>0</v>
      </c>
      <c r="F3132" s="83">
        <f>'data '!U3133</f>
        <v>0</v>
      </c>
      <c r="G3132" s="83">
        <f t="shared" si="2"/>
        <v>0</v>
      </c>
    </row>
    <row r="3133" ht="12.75" customHeight="1">
      <c r="A3133" s="78">
        <f>'data '!A3134</f>
        <v>42723</v>
      </c>
      <c r="B3133" s="83">
        <f>'data '!K3134</f>
        <v>484.4666522</v>
      </c>
      <c r="C3133" s="83">
        <f t="shared" si="1"/>
        <v>484.4666522</v>
      </c>
      <c r="D3133" s="83">
        <f>'data '!P3134</f>
        <v>2301.341589</v>
      </c>
      <c r="E3133" s="83">
        <f t="shared" si="3"/>
        <v>2301.341589</v>
      </c>
      <c r="F3133" s="83">
        <f>'data '!U3134</f>
        <v>0</v>
      </c>
      <c r="G3133" s="83">
        <f t="shared" si="2"/>
        <v>0</v>
      </c>
    </row>
    <row r="3134" ht="12.75" customHeight="1">
      <c r="A3134" s="78">
        <f>'data '!A3135</f>
        <v>42724</v>
      </c>
      <c r="B3134" s="83">
        <f>'data '!K3135</f>
        <v>484.4666522</v>
      </c>
      <c r="C3134" s="83">
        <f t="shared" si="1"/>
        <v>484.4666522</v>
      </c>
      <c r="D3134" s="83">
        <f>'data '!P3135</f>
        <v>0</v>
      </c>
      <c r="E3134" s="83">
        <f t="shared" si="3"/>
        <v>0</v>
      </c>
      <c r="F3134" s="83">
        <f>'data '!U3135</f>
        <v>0</v>
      </c>
      <c r="G3134" s="83">
        <f t="shared" si="2"/>
        <v>0</v>
      </c>
    </row>
    <row r="3135" ht="12.75" customHeight="1">
      <c r="A3135" s="78">
        <f>'data '!A3136</f>
        <v>42725</v>
      </c>
      <c r="B3135" s="83">
        <f>'data '!K3136</f>
        <v>484.4666522</v>
      </c>
      <c r="C3135" s="83">
        <f t="shared" si="1"/>
        <v>484.4666522</v>
      </c>
      <c r="D3135" s="83">
        <f>'data '!P3136</f>
        <v>0</v>
      </c>
      <c r="E3135" s="83">
        <f t="shared" si="3"/>
        <v>0</v>
      </c>
      <c r="F3135" s="83">
        <f>'data '!U3136</f>
        <v>0</v>
      </c>
      <c r="G3135" s="83">
        <f t="shared" si="2"/>
        <v>0</v>
      </c>
    </row>
    <row r="3136" ht="12.75" customHeight="1">
      <c r="A3136" s="78">
        <f>'data '!A3137</f>
        <v>42726</v>
      </c>
      <c r="B3136" s="83">
        <f>'data '!K3137</f>
        <v>484.4666522</v>
      </c>
      <c r="C3136" s="83">
        <f t="shared" si="1"/>
        <v>484.4666522</v>
      </c>
      <c r="D3136" s="83">
        <f>'data '!P3137</f>
        <v>0</v>
      </c>
      <c r="E3136" s="83">
        <f t="shared" si="3"/>
        <v>0</v>
      </c>
      <c r="F3136" s="83">
        <f>'data '!U3137</f>
        <v>0</v>
      </c>
      <c r="G3136" s="83">
        <f t="shared" si="2"/>
        <v>0</v>
      </c>
    </row>
    <row r="3137" ht="12.75" customHeight="1">
      <c r="A3137" s="78">
        <f>'data '!A3138</f>
        <v>42727</v>
      </c>
      <c r="B3137" s="83">
        <f>'data '!K3138</f>
        <v>484.4666522</v>
      </c>
      <c r="C3137" s="83">
        <f t="shared" si="1"/>
        <v>484.4666522</v>
      </c>
      <c r="D3137" s="83">
        <f>'data '!P3138</f>
        <v>0</v>
      </c>
      <c r="E3137" s="83">
        <f t="shared" si="3"/>
        <v>0</v>
      </c>
      <c r="F3137" s="83">
        <f>'data '!U3138</f>
        <v>0</v>
      </c>
      <c r="G3137" s="83">
        <f t="shared" si="2"/>
        <v>0</v>
      </c>
    </row>
    <row r="3138" ht="12.75" customHeight="1">
      <c r="A3138" s="78">
        <f>'data '!A3139</f>
        <v>42730</v>
      </c>
      <c r="B3138" s="83">
        <f>'data '!K3139</f>
        <v>484.4666522</v>
      </c>
      <c r="C3138" s="83">
        <f t="shared" si="1"/>
        <v>484.4666522</v>
      </c>
      <c r="D3138" s="83">
        <f>'data '!P3139</f>
        <v>2301.341589</v>
      </c>
      <c r="E3138" s="83">
        <f t="shared" si="3"/>
        <v>2301.341589</v>
      </c>
      <c r="F3138" s="83">
        <f>'data '!U3139</f>
        <v>0</v>
      </c>
      <c r="G3138" s="83">
        <f t="shared" si="2"/>
        <v>0</v>
      </c>
    </row>
    <row r="3139" ht="12.75" customHeight="1">
      <c r="A3139" s="78">
        <f>'data '!A3140</f>
        <v>42731</v>
      </c>
      <c r="B3139" s="83">
        <f>'data '!K3140</f>
        <v>484.4666522</v>
      </c>
      <c r="C3139" s="83">
        <f t="shared" si="1"/>
        <v>484.4666522</v>
      </c>
      <c r="D3139" s="83">
        <f>'data '!P3140</f>
        <v>0</v>
      </c>
      <c r="E3139" s="83">
        <f t="shared" si="3"/>
        <v>0</v>
      </c>
      <c r="F3139" s="83">
        <f>'data '!U3140</f>
        <v>0</v>
      </c>
      <c r="G3139" s="83">
        <f t="shared" si="2"/>
        <v>0</v>
      </c>
    </row>
    <row r="3140" ht="12.75" customHeight="1">
      <c r="A3140" s="78">
        <f>'data '!A3141</f>
        <v>42732</v>
      </c>
      <c r="B3140" s="83">
        <f>'data '!K3141</f>
        <v>484.4666522</v>
      </c>
      <c r="C3140" s="83">
        <f t="shared" si="1"/>
        <v>484.4666522</v>
      </c>
      <c r="D3140" s="83">
        <f>'data '!P3141</f>
        <v>0</v>
      </c>
      <c r="E3140" s="83">
        <f t="shared" si="3"/>
        <v>0</v>
      </c>
      <c r="F3140" s="83">
        <f>'data '!U3141</f>
        <v>0</v>
      </c>
      <c r="G3140" s="83">
        <f t="shared" si="2"/>
        <v>0</v>
      </c>
    </row>
    <row r="3141" ht="12.75" customHeight="1">
      <c r="A3141" s="78">
        <f>'data '!A3142</f>
        <v>42733</v>
      </c>
      <c r="B3141" s="83">
        <f>'data '!K3142</f>
        <v>484.4666522</v>
      </c>
      <c r="C3141" s="83">
        <f t="shared" si="1"/>
        <v>484.4666522</v>
      </c>
      <c r="D3141" s="83">
        <f>'data '!P3142</f>
        <v>0</v>
      </c>
      <c r="E3141" s="83">
        <f t="shared" si="3"/>
        <v>0</v>
      </c>
      <c r="F3141" s="83">
        <f>'data '!U3142</f>
        <v>0</v>
      </c>
      <c r="G3141" s="83">
        <f t="shared" si="2"/>
        <v>0</v>
      </c>
    </row>
    <row r="3142" ht="12.75" customHeight="1">
      <c r="A3142" s="78">
        <f>'data '!A3143</f>
        <v>42734</v>
      </c>
      <c r="B3142" s="83">
        <f>'data '!K3143</f>
        <v>484.4666522</v>
      </c>
      <c r="C3142" s="83">
        <f t="shared" si="1"/>
        <v>484.4666522</v>
      </c>
      <c r="D3142" s="83">
        <f>'data '!P3143</f>
        <v>0</v>
      </c>
      <c r="E3142" s="83">
        <f t="shared" si="3"/>
        <v>0</v>
      </c>
      <c r="F3142" s="83">
        <f>'data '!U3143</f>
        <v>0</v>
      </c>
      <c r="G3142" s="83">
        <f t="shared" si="2"/>
        <v>0</v>
      </c>
    </row>
    <row r="3143" ht="12.75" customHeight="1">
      <c r="A3143" s="78">
        <f>'data '!A3144</f>
        <v>42737</v>
      </c>
      <c r="B3143" s="83">
        <f>'data '!K3144</f>
        <v>484.4666522</v>
      </c>
      <c r="C3143" s="83">
        <f t="shared" si="1"/>
        <v>484.4666522</v>
      </c>
      <c r="D3143" s="83">
        <f>'data '!P3144</f>
        <v>2301.341589</v>
      </c>
      <c r="E3143" s="83">
        <f t="shared" si="3"/>
        <v>2301.341589</v>
      </c>
      <c r="F3143" s="83">
        <f>'data '!U3144</f>
        <v>10000</v>
      </c>
      <c r="G3143" s="83">
        <f t="shared" si="2"/>
        <v>10000</v>
      </c>
    </row>
    <row r="3144" ht="12.75" customHeight="1">
      <c r="A3144" s="78">
        <f>'data '!A3145</f>
        <v>42738</v>
      </c>
      <c r="B3144" s="83">
        <f>'data '!K3145</f>
        <v>484.4666522</v>
      </c>
      <c r="C3144" s="83">
        <f t="shared" si="1"/>
        <v>484.4666522</v>
      </c>
      <c r="D3144" s="83">
        <f>'data '!P3145</f>
        <v>0</v>
      </c>
      <c r="E3144" s="83">
        <f t="shared" si="3"/>
        <v>0</v>
      </c>
      <c r="F3144" s="83">
        <f>'data '!U3145</f>
        <v>0</v>
      </c>
      <c r="G3144" s="83">
        <f t="shared" si="2"/>
        <v>0</v>
      </c>
    </row>
    <row r="3145" ht="12.75" customHeight="1">
      <c r="A3145" s="78">
        <f>'data '!A3146</f>
        <v>42739</v>
      </c>
      <c r="B3145" s="83">
        <f>'data '!K3146</f>
        <v>484.4666522</v>
      </c>
      <c r="C3145" s="83">
        <f t="shared" si="1"/>
        <v>484.4666522</v>
      </c>
      <c r="D3145" s="83">
        <f>'data '!P3146</f>
        <v>0</v>
      </c>
      <c r="E3145" s="83">
        <f t="shared" si="3"/>
        <v>0</v>
      </c>
      <c r="F3145" s="83">
        <f>'data '!U3146</f>
        <v>0</v>
      </c>
      <c r="G3145" s="83">
        <f t="shared" si="2"/>
        <v>0</v>
      </c>
    </row>
    <row r="3146" ht="12.75" customHeight="1">
      <c r="A3146" s="78">
        <f>'data '!A3147</f>
        <v>42740</v>
      </c>
      <c r="B3146" s="83">
        <f>'data '!K3147</f>
        <v>484.4666522</v>
      </c>
      <c r="C3146" s="83">
        <f t="shared" si="1"/>
        <v>484.4666522</v>
      </c>
      <c r="D3146" s="83">
        <f>'data '!P3147</f>
        <v>0</v>
      </c>
      <c r="E3146" s="83">
        <f t="shared" si="3"/>
        <v>0</v>
      </c>
      <c r="F3146" s="83">
        <f>'data '!U3147</f>
        <v>0</v>
      </c>
      <c r="G3146" s="83">
        <f t="shared" si="2"/>
        <v>0</v>
      </c>
    </row>
    <row r="3147" ht="12.75" customHeight="1">
      <c r="A3147" s="78">
        <f>'data '!A3148</f>
        <v>42741</v>
      </c>
      <c r="B3147" s="83">
        <f>'data '!K3148</f>
        <v>484.4666522</v>
      </c>
      <c r="C3147" s="83">
        <f t="shared" si="1"/>
        <v>484.4666522</v>
      </c>
      <c r="D3147" s="83">
        <f>'data '!P3148</f>
        <v>0</v>
      </c>
      <c r="E3147" s="83">
        <f t="shared" si="3"/>
        <v>0</v>
      </c>
      <c r="F3147" s="83">
        <f>'data '!U3148</f>
        <v>0</v>
      </c>
      <c r="G3147" s="83">
        <f t="shared" si="2"/>
        <v>0</v>
      </c>
    </row>
    <row r="3148" ht="12.75" customHeight="1">
      <c r="A3148" s="78">
        <f>'data '!A3149</f>
        <v>42744</v>
      </c>
      <c r="B3148" s="83">
        <f>'data '!K3149</f>
        <v>484.4666522</v>
      </c>
      <c r="C3148" s="83">
        <f t="shared" si="1"/>
        <v>484.4666522</v>
      </c>
      <c r="D3148" s="83">
        <f>'data '!P3149</f>
        <v>2301.341589</v>
      </c>
      <c r="E3148" s="83">
        <f t="shared" si="3"/>
        <v>2301.341589</v>
      </c>
      <c r="F3148" s="83">
        <f>'data '!U3149</f>
        <v>0</v>
      </c>
      <c r="G3148" s="83">
        <f t="shared" si="2"/>
        <v>0</v>
      </c>
    </row>
    <row r="3149" ht="12.75" customHeight="1">
      <c r="A3149" s="78">
        <f>'data '!A3150</f>
        <v>42745</v>
      </c>
      <c r="B3149" s="83">
        <f>'data '!K3150</f>
        <v>484.4666522</v>
      </c>
      <c r="C3149" s="83">
        <f t="shared" si="1"/>
        <v>484.4666522</v>
      </c>
      <c r="D3149" s="83">
        <f>'data '!P3150</f>
        <v>0</v>
      </c>
      <c r="E3149" s="83">
        <f t="shared" si="3"/>
        <v>0</v>
      </c>
      <c r="F3149" s="83">
        <f>'data '!U3150</f>
        <v>0</v>
      </c>
      <c r="G3149" s="83">
        <f t="shared" si="2"/>
        <v>0</v>
      </c>
    </row>
    <row r="3150" ht="12.75" customHeight="1">
      <c r="A3150" s="78">
        <f>'data '!A3151</f>
        <v>42746</v>
      </c>
      <c r="B3150" s="83">
        <f>'data '!K3151</f>
        <v>484.4666522</v>
      </c>
      <c r="C3150" s="83">
        <f t="shared" si="1"/>
        <v>484.4666522</v>
      </c>
      <c r="D3150" s="83">
        <f>'data '!P3151</f>
        <v>0</v>
      </c>
      <c r="E3150" s="83">
        <f t="shared" si="3"/>
        <v>0</v>
      </c>
      <c r="F3150" s="83">
        <f>'data '!U3151</f>
        <v>0</v>
      </c>
      <c r="G3150" s="83">
        <f t="shared" si="2"/>
        <v>0</v>
      </c>
    </row>
    <row r="3151" ht="12.75" customHeight="1">
      <c r="A3151" s="78">
        <f>'data '!A3152</f>
        <v>42747</v>
      </c>
      <c r="B3151" s="83">
        <f>'data '!K3152</f>
        <v>484.4666522</v>
      </c>
      <c r="C3151" s="83">
        <f t="shared" si="1"/>
        <v>484.4666522</v>
      </c>
      <c r="D3151" s="83">
        <f>'data '!P3152</f>
        <v>0</v>
      </c>
      <c r="E3151" s="83">
        <f t="shared" si="3"/>
        <v>0</v>
      </c>
      <c r="F3151" s="83">
        <f>'data '!U3152</f>
        <v>0</v>
      </c>
      <c r="G3151" s="83">
        <f t="shared" si="2"/>
        <v>0</v>
      </c>
    </row>
    <row r="3152" ht="12.75" customHeight="1">
      <c r="A3152" s="78">
        <f>'data '!A3153</f>
        <v>42748</v>
      </c>
      <c r="B3152" s="83">
        <f>'data '!K3153</f>
        <v>484.4666522</v>
      </c>
      <c r="C3152" s="83">
        <f t="shared" si="1"/>
        <v>484.4666522</v>
      </c>
      <c r="D3152" s="83">
        <f>'data '!P3153</f>
        <v>0</v>
      </c>
      <c r="E3152" s="83">
        <f t="shared" si="3"/>
        <v>0</v>
      </c>
      <c r="F3152" s="83">
        <f>'data '!U3153</f>
        <v>0</v>
      </c>
      <c r="G3152" s="83">
        <f t="shared" si="2"/>
        <v>0</v>
      </c>
    </row>
    <row r="3153" ht="12.75" customHeight="1">
      <c r="A3153" s="78">
        <f>'data '!A3154</f>
        <v>42751</v>
      </c>
      <c r="B3153" s="83">
        <f>'data '!K3154</f>
        <v>484.4666522</v>
      </c>
      <c r="C3153" s="83">
        <f t="shared" si="1"/>
        <v>484.4666522</v>
      </c>
      <c r="D3153" s="83">
        <f>'data '!P3154</f>
        <v>2301.341589</v>
      </c>
      <c r="E3153" s="83">
        <f t="shared" si="3"/>
        <v>2301.341589</v>
      </c>
      <c r="F3153" s="83">
        <f>'data '!U3154</f>
        <v>0</v>
      </c>
      <c r="G3153" s="83">
        <f t="shared" si="2"/>
        <v>0</v>
      </c>
    </row>
    <row r="3154" ht="12.75" customHeight="1">
      <c r="A3154" s="78">
        <f>'data '!A3155</f>
        <v>42752</v>
      </c>
      <c r="B3154" s="83">
        <f>'data '!K3155</f>
        <v>484.4666522</v>
      </c>
      <c r="C3154" s="83">
        <f t="shared" si="1"/>
        <v>484.4666522</v>
      </c>
      <c r="D3154" s="83">
        <f>'data '!P3155</f>
        <v>0</v>
      </c>
      <c r="E3154" s="83">
        <f t="shared" si="3"/>
        <v>0</v>
      </c>
      <c r="F3154" s="83">
        <f>'data '!U3155</f>
        <v>0</v>
      </c>
      <c r="G3154" s="83">
        <f t="shared" si="2"/>
        <v>0</v>
      </c>
    </row>
    <row r="3155" ht="12.75" customHeight="1">
      <c r="A3155" s="78">
        <f>'data '!A3156</f>
        <v>42753</v>
      </c>
      <c r="B3155" s="83">
        <f>'data '!K3156</f>
        <v>484.4666522</v>
      </c>
      <c r="C3155" s="83">
        <f t="shared" si="1"/>
        <v>484.4666522</v>
      </c>
      <c r="D3155" s="83">
        <f>'data '!P3156</f>
        <v>0</v>
      </c>
      <c r="E3155" s="83">
        <f t="shared" si="3"/>
        <v>0</v>
      </c>
      <c r="F3155" s="83">
        <f>'data '!U3156</f>
        <v>0</v>
      </c>
      <c r="G3155" s="83">
        <f t="shared" si="2"/>
        <v>0</v>
      </c>
    </row>
    <row r="3156" ht="12.75" customHeight="1">
      <c r="A3156" s="78">
        <f>'data '!A3157</f>
        <v>42754</v>
      </c>
      <c r="B3156" s="83">
        <f>'data '!K3157</f>
        <v>484.4666522</v>
      </c>
      <c r="C3156" s="83">
        <f t="shared" si="1"/>
        <v>484.4666522</v>
      </c>
      <c r="D3156" s="83">
        <f>'data '!P3157</f>
        <v>0</v>
      </c>
      <c r="E3156" s="83">
        <f t="shared" si="3"/>
        <v>0</v>
      </c>
      <c r="F3156" s="83">
        <f>'data '!U3157</f>
        <v>0</v>
      </c>
      <c r="G3156" s="83">
        <f t="shared" si="2"/>
        <v>0</v>
      </c>
    </row>
    <row r="3157" ht="12.75" customHeight="1">
      <c r="A3157" s="78">
        <f>'data '!A3158</f>
        <v>42755</v>
      </c>
      <c r="B3157" s="83">
        <f>'data '!K3158</f>
        <v>484.4666522</v>
      </c>
      <c r="C3157" s="83">
        <f t="shared" si="1"/>
        <v>484.4666522</v>
      </c>
      <c r="D3157" s="83">
        <f>'data '!P3158</f>
        <v>0</v>
      </c>
      <c r="E3157" s="83">
        <f t="shared" si="3"/>
        <v>0</v>
      </c>
      <c r="F3157" s="83">
        <f>'data '!U3158</f>
        <v>0</v>
      </c>
      <c r="G3157" s="83">
        <f t="shared" si="2"/>
        <v>0</v>
      </c>
    </row>
    <row r="3158" ht="12.75" customHeight="1">
      <c r="A3158" s="78">
        <f>'data '!A3159</f>
        <v>42758</v>
      </c>
      <c r="B3158" s="83">
        <f>'data '!K3159</f>
        <v>484.4666522</v>
      </c>
      <c r="C3158" s="83">
        <f t="shared" si="1"/>
        <v>484.4666522</v>
      </c>
      <c r="D3158" s="83">
        <f>'data '!P3159</f>
        <v>2301.341589</v>
      </c>
      <c r="E3158" s="83">
        <f t="shared" si="3"/>
        <v>2301.341589</v>
      </c>
      <c r="F3158" s="83">
        <f>'data '!U3159</f>
        <v>0</v>
      </c>
      <c r="G3158" s="83">
        <f t="shared" si="2"/>
        <v>0</v>
      </c>
    </row>
    <row r="3159" ht="12.75" customHeight="1">
      <c r="A3159" s="78">
        <f>'data '!A3160</f>
        <v>42759</v>
      </c>
      <c r="B3159" s="83">
        <f>'data '!K3160</f>
        <v>484.4666522</v>
      </c>
      <c r="C3159" s="83">
        <f t="shared" si="1"/>
        <v>484.4666522</v>
      </c>
      <c r="D3159" s="83">
        <f>'data '!P3160</f>
        <v>0</v>
      </c>
      <c r="E3159" s="83">
        <f t="shared" si="3"/>
        <v>0</v>
      </c>
      <c r="F3159" s="83">
        <f>'data '!U3160</f>
        <v>0</v>
      </c>
      <c r="G3159" s="83">
        <f t="shared" si="2"/>
        <v>0</v>
      </c>
    </row>
    <row r="3160" ht="12.75" customHeight="1">
      <c r="A3160" s="78">
        <f>'data '!A3161</f>
        <v>42760</v>
      </c>
      <c r="B3160" s="83">
        <f>'data '!K3161</f>
        <v>484.4666522</v>
      </c>
      <c r="C3160" s="83">
        <f t="shared" si="1"/>
        <v>484.4666522</v>
      </c>
      <c r="D3160" s="83">
        <f>'data '!P3161</f>
        <v>0</v>
      </c>
      <c r="E3160" s="83">
        <f t="shared" si="3"/>
        <v>0</v>
      </c>
      <c r="F3160" s="83">
        <f>'data '!U3161</f>
        <v>0</v>
      </c>
      <c r="G3160" s="83">
        <f t="shared" si="2"/>
        <v>0</v>
      </c>
    </row>
    <row r="3161" ht="12.75" customHeight="1">
      <c r="A3161" s="78">
        <f>'data '!A3162</f>
        <v>42762</v>
      </c>
      <c r="B3161" s="83">
        <f>'data '!K3162</f>
        <v>484.4666522</v>
      </c>
      <c r="C3161" s="83">
        <f t="shared" si="1"/>
        <v>484.4666522</v>
      </c>
      <c r="D3161" s="83">
        <f>'data '!P3162</f>
        <v>0</v>
      </c>
      <c r="E3161" s="83">
        <f t="shared" si="3"/>
        <v>0</v>
      </c>
      <c r="F3161" s="83">
        <f>'data '!U3162</f>
        <v>0</v>
      </c>
      <c r="G3161" s="83">
        <f t="shared" si="2"/>
        <v>0</v>
      </c>
    </row>
    <row r="3162" ht="12.75" customHeight="1">
      <c r="A3162" s="78">
        <f>'data '!A3163</f>
        <v>42765</v>
      </c>
      <c r="B3162" s="83">
        <f>'data '!K3163</f>
        <v>484.4666522</v>
      </c>
      <c r="C3162" s="83">
        <f t="shared" si="1"/>
        <v>484.4666522</v>
      </c>
      <c r="D3162" s="83">
        <f>'data '!P3163</f>
        <v>2301.341589</v>
      </c>
      <c r="E3162" s="83">
        <f t="shared" si="3"/>
        <v>2301.341589</v>
      </c>
      <c r="F3162" s="83">
        <f>'data '!U3163</f>
        <v>0</v>
      </c>
      <c r="G3162" s="83">
        <f t="shared" si="2"/>
        <v>0</v>
      </c>
    </row>
    <row r="3163" ht="12.75" customHeight="1">
      <c r="A3163" s="78">
        <f>'data '!A3164</f>
        <v>42766</v>
      </c>
      <c r="B3163" s="83">
        <f>'data '!K3164</f>
        <v>484.4666522</v>
      </c>
      <c r="C3163" s="83">
        <f t="shared" si="1"/>
        <v>484.4666522</v>
      </c>
      <c r="D3163" s="83">
        <f>'data '!P3164</f>
        <v>0</v>
      </c>
      <c r="E3163" s="83">
        <f t="shared" si="3"/>
        <v>0</v>
      </c>
      <c r="F3163" s="83">
        <f>'data '!U3164</f>
        <v>0</v>
      </c>
      <c r="G3163" s="83">
        <f t="shared" si="2"/>
        <v>0</v>
      </c>
    </row>
    <row r="3164" ht="12.75" customHeight="1">
      <c r="A3164" s="78">
        <f>'data '!A3165</f>
        <v>42767</v>
      </c>
      <c r="B3164" s="83">
        <f>'data '!K3165</f>
        <v>484.4666522</v>
      </c>
      <c r="C3164" s="83">
        <f t="shared" si="1"/>
        <v>484.4666522</v>
      </c>
      <c r="D3164" s="83">
        <f>'data '!P3165</f>
        <v>0</v>
      </c>
      <c r="E3164" s="83">
        <f t="shared" si="3"/>
        <v>0</v>
      </c>
      <c r="F3164" s="83">
        <f>'data '!U3165</f>
        <v>10000</v>
      </c>
      <c r="G3164" s="83">
        <f t="shared" si="2"/>
        <v>10000</v>
      </c>
    </row>
    <row r="3165" ht="12.75" customHeight="1">
      <c r="A3165" s="78">
        <f>'data '!A3166</f>
        <v>42768</v>
      </c>
      <c r="B3165" s="83">
        <f>'data '!K3166</f>
        <v>484.4666522</v>
      </c>
      <c r="C3165" s="83">
        <f t="shared" si="1"/>
        <v>484.4666522</v>
      </c>
      <c r="D3165" s="83">
        <f>'data '!P3166</f>
        <v>0</v>
      </c>
      <c r="E3165" s="83">
        <f t="shared" si="3"/>
        <v>0</v>
      </c>
      <c r="F3165" s="83">
        <f>'data '!U3166</f>
        <v>0</v>
      </c>
      <c r="G3165" s="83">
        <f t="shared" si="2"/>
        <v>0</v>
      </c>
    </row>
    <row r="3166" ht="12.75" customHeight="1">
      <c r="A3166" s="78">
        <f>'data '!A3167</f>
        <v>42769</v>
      </c>
      <c r="B3166" s="83">
        <f>'data '!K3167</f>
        <v>484.4666522</v>
      </c>
      <c r="C3166" s="83">
        <f t="shared" si="1"/>
        <v>484.4666522</v>
      </c>
      <c r="D3166" s="83">
        <f>'data '!P3167</f>
        <v>0</v>
      </c>
      <c r="E3166" s="83">
        <f t="shared" si="3"/>
        <v>0</v>
      </c>
      <c r="F3166" s="83">
        <f>'data '!U3167</f>
        <v>0</v>
      </c>
      <c r="G3166" s="83">
        <f t="shared" si="2"/>
        <v>0</v>
      </c>
    </row>
    <row r="3167" ht="12.75" customHeight="1">
      <c r="A3167" s="78">
        <f>'data '!A3168</f>
        <v>42772</v>
      </c>
      <c r="B3167" s="83">
        <f>'data '!K3168</f>
        <v>484.4666522</v>
      </c>
      <c r="C3167" s="83">
        <f t="shared" si="1"/>
        <v>484.4666522</v>
      </c>
      <c r="D3167" s="83">
        <f>'data '!P3168</f>
        <v>2301.341589</v>
      </c>
      <c r="E3167" s="83">
        <f t="shared" si="3"/>
        <v>2301.341589</v>
      </c>
      <c r="F3167" s="83">
        <f>'data '!U3168</f>
        <v>0</v>
      </c>
      <c r="G3167" s="83">
        <f t="shared" si="2"/>
        <v>0</v>
      </c>
    </row>
    <row r="3168" ht="12.75" customHeight="1">
      <c r="A3168" s="78">
        <f>'data '!A3169</f>
        <v>42773</v>
      </c>
      <c r="B3168" s="83">
        <f>'data '!K3169</f>
        <v>484.4666522</v>
      </c>
      <c r="C3168" s="83">
        <f t="shared" si="1"/>
        <v>484.4666522</v>
      </c>
      <c r="D3168" s="83">
        <f>'data '!P3169</f>
        <v>0</v>
      </c>
      <c r="E3168" s="83">
        <f t="shared" si="3"/>
        <v>0</v>
      </c>
      <c r="F3168" s="83">
        <f>'data '!U3169</f>
        <v>0</v>
      </c>
      <c r="G3168" s="83">
        <f t="shared" si="2"/>
        <v>0</v>
      </c>
    </row>
    <row r="3169" ht="12.75" customHeight="1">
      <c r="A3169" s="78">
        <f>'data '!A3170</f>
        <v>42774</v>
      </c>
      <c r="B3169" s="83">
        <f>'data '!K3170</f>
        <v>484.4666522</v>
      </c>
      <c r="C3169" s="83">
        <f t="shared" si="1"/>
        <v>484.4666522</v>
      </c>
      <c r="D3169" s="83">
        <f>'data '!P3170</f>
        <v>0</v>
      </c>
      <c r="E3169" s="83">
        <f t="shared" si="3"/>
        <v>0</v>
      </c>
      <c r="F3169" s="83">
        <f>'data '!U3170</f>
        <v>0</v>
      </c>
      <c r="G3169" s="83">
        <f t="shared" si="2"/>
        <v>0</v>
      </c>
    </row>
    <row r="3170" ht="12.75" customHeight="1">
      <c r="A3170" s="78">
        <f>'data '!A3171</f>
        <v>42775</v>
      </c>
      <c r="B3170" s="83">
        <f>'data '!K3171</f>
        <v>484.4666522</v>
      </c>
      <c r="C3170" s="83">
        <f t="shared" si="1"/>
        <v>484.4666522</v>
      </c>
      <c r="D3170" s="83">
        <f>'data '!P3171</f>
        <v>0</v>
      </c>
      <c r="E3170" s="83">
        <f t="shared" si="3"/>
        <v>0</v>
      </c>
      <c r="F3170" s="83">
        <f>'data '!U3171</f>
        <v>0</v>
      </c>
      <c r="G3170" s="83">
        <f t="shared" si="2"/>
        <v>0</v>
      </c>
    </row>
    <row r="3171" ht="12.75" customHeight="1">
      <c r="A3171" s="78">
        <f>'data '!A3172</f>
        <v>42776</v>
      </c>
      <c r="B3171" s="83">
        <f>'data '!K3172</f>
        <v>484.4666522</v>
      </c>
      <c r="C3171" s="83">
        <f t="shared" si="1"/>
        <v>484.4666522</v>
      </c>
      <c r="D3171" s="83">
        <f>'data '!P3172</f>
        <v>0</v>
      </c>
      <c r="E3171" s="83">
        <f t="shared" si="3"/>
        <v>0</v>
      </c>
      <c r="F3171" s="83">
        <f>'data '!U3172</f>
        <v>0</v>
      </c>
      <c r="G3171" s="83">
        <f t="shared" si="2"/>
        <v>0</v>
      </c>
    </row>
    <row r="3172" ht="12.75" customHeight="1">
      <c r="A3172" s="78">
        <f>'data '!A3173</f>
        <v>42779</v>
      </c>
      <c r="B3172" s="83">
        <f>'data '!K3173</f>
        <v>484.4666522</v>
      </c>
      <c r="C3172" s="83">
        <f t="shared" si="1"/>
        <v>484.4666522</v>
      </c>
      <c r="D3172" s="83">
        <f>'data '!P3173</f>
        <v>2301.341589</v>
      </c>
      <c r="E3172" s="83">
        <f t="shared" si="3"/>
        <v>2301.341589</v>
      </c>
      <c r="F3172" s="83">
        <f>'data '!U3173</f>
        <v>0</v>
      </c>
      <c r="G3172" s="83">
        <f t="shared" si="2"/>
        <v>0</v>
      </c>
    </row>
    <row r="3173" ht="12.75" customHeight="1">
      <c r="A3173" s="78">
        <f>'data '!A3174</f>
        <v>42780</v>
      </c>
      <c r="B3173" s="83">
        <f>'data '!K3174</f>
        <v>484.4666522</v>
      </c>
      <c r="C3173" s="83">
        <f t="shared" si="1"/>
        <v>484.4666522</v>
      </c>
      <c r="D3173" s="83">
        <f>'data '!P3174</f>
        <v>0</v>
      </c>
      <c r="E3173" s="83">
        <f t="shared" si="3"/>
        <v>0</v>
      </c>
      <c r="F3173" s="83">
        <f>'data '!U3174</f>
        <v>0</v>
      </c>
      <c r="G3173" s="83">
        <f t="shared" si="2"/>
        <v>0</v>
      </c>
    </row>
    <row r="3174" ht="12.75" customHeight="1">
      <c r="A3174" s="78">
        <f>'data '!A3175</f>
        <v>42781</v>
      </c>
      <c r="B3174" s="83">
        <f>'data '!K3175</f>
        <v>484.4666522</v>
      </c>
      <c r="C3174" s="83">
        <f t="shared" si="1"/>
        <v>484.4666522</v>
      </c>
      <c r="D3174" s="83">
        <f>'data '!P3175</f>
        <v>0</v>
      </c>
      <c r="E3174" s="83">
        <f t="shared" si="3"/>
        <v>0</v>
      </c>
      <c r="F3174" s="83">
        <f>'data '!U3175</f>
        <v>0</v>
      </c>
      <c r="G3174" s="83">
        <f t="shared" si="2"/>
        <v>0</v>
      </c>
    </row>
    <row r="3175" ht="12.75" customHeight="1">
      <c r="A3175" s="78">
        <f>'data '!A3176</f>
        <v>42782</v>
      </c>
      <c r="B3175" s="83">
        <f>'data '!K3176</f>
        <v>484.4666522</v>
      </c>
      <c r="C3175" s="83">
        <f t="shared" si="1"/>
        <v>484.4666522</v>
      </c>
      <c r="D3175" s="83">
        <f>'data '!P3176</f>
        <v>0</v>
      </c>
      <c r="E3175" s="83">
        <f t="shared" si="3"/>
        <v>0</v>
      </c>
      <c r="F3175" s="83">
        <f>'data '!U3176</f>
        <v>0</v>
      </c>
      <c r="G3175" s="83">
        <f t="shared" si="2"/>
        <v>0</v>
      </c>
    </row>
    <row r="3176" ht="12.75" customHeight="1">
      <c r="A3176" s="78">
        <f>'data '!A3177</f>
        <v>42783</v>
      </c>
      <c r="B3176" s="83">
        <f>'data '!K3177</f>
        <v>484.4666522</v>
      </c>
      <c r="C3176" s="83">
        <f t="shared" si="1"/>
        <v>484.4666522</v>
      </c>
      <c r="D3176" s="83">
        <f>'data '!P3177</f>
        <v>0</v>
      </c>
      <c r="E3176" s="83">
        <f t="shared" si="3"/>
        <v>0</v>
      </c>
      <c r="F3176" s="83">
        <f>'data '!U3177</f>
        <v>0</v>
      </c>
      <c r="G3176" s="83">
        <f t="shared" si="2"/>
        <v>0</v>
      </c>
    </row>
    <row r="3177" ht="12.75" customHeight="1">
      <c r="A3177" s="78">
        <f>'data '!A3178</f>
        <v>42786</v>
      </c>
      <c r="B3177" s="83">
        <f>'data '!K3178</f>
        <v>484.4666522</v>
      </c>
      <c r="C3177" s="83">
        <f t="shared" si="1"/>
        <v>484.4666522</v>
      </c>
      <c r="D3177" s="83">
        <f>'data '!P3178</f>
        <v>2301.341589</v>
      </c>
      <c r="E3177" s="83">
        <f t="shared" si="3"/>
        <v>2301.341589</v>
      </c>
      <c r="F3177" s="83">
        <f>'data '!U3178</f>
        <v>0</v>
      </c>
      <c r="G3177" s="83">
        <f t="shared" si="2"/>
        <v>0</v>
      </c>
    </row>
    <row r="3178" ht="12.75" customHeight="1">
      <c r="A3178" s="78">
        <f>'data '!A3179</f>
        <v>42787</v>
      </c>
      <c r="B3178" s="83">
        <f>'data '!K3179</f>
        <v>484.4666522</v>
      </c>
      <c r="C3178" s="83">
        <f t="shared" si="1"/>
        <v>484.4666522</v>
      </c>
      <c r="D3178" s="83">
        <f>'data '!P3179</f>
        <v>0</v>
      </c>
      <c r="E3178" s="83">
        <f t="shared" si="3"/>
        <v>0</v>
      </c>
      <c r="F3178" s="83">
        <f>'data '!U3179</f>
        <v>0</v>
      </c>
      <c r="G3178" s="83">
        <f t="shared" si="2"/>
        <v>0</v>
      </c>
    </row>
    <row r="3179" ht="12.75" customHeight="1">
      <c r="A3179" s="78">
        <f>'data '!A3180</f>
        <v>42788</v>
      </c>
      <c r="B3179" s="83">
        <f>'data '!K3180</f>
        <v>484.4666522</v>
      </c>
      <c r="C3179" s="83">
        <f t="shared" si="1"/>
        <v>484.4666522</v>
      </c>
      <c r="D3179" s="83">
        <f>'data '!P3180</f>
        <v>0</v>
      </c>
      <c r="E3179" s="83">
        <f t="shared" si="3"/>
        <v>0</v>
      </c>
      <c r="F3179" s="83">
        <f>'data '!U3180</f>
        <v>0</v>
      </c>
      <c r="G3179" s="83">
        <f t="shared" si="2"/>
        <v>0</v>
      </c>
    </row>
    <row r="3180" ht="12.75" customHeight="1">
      <c r="A3180" s="78">
        <f>'data '!A3181</f>
        <v>42789</v>
      </c>
      <c r="B3180" s="83">
        <f>'data '!K3181</f>
        <v>484.4666522</v>
      </c>
      <c r="C3180" s="83">
        <f t="shared" si="1"/>
        <v>484.4666522</v>
      </c>
      <c r="D3180" s="83">
        <f>'data '!P3181</f>
        <v>0</v>
      </c>
      <c r="E3180" s="83">
        <f t="shared" si="3"/>
        <v>0</v>
      </c>
      <c r="F3180" s="83">
        <f>'data '!U3181</f>
        <v>0</v>
      </c>
      <c r="G3180" s="83">
        <f t="shared" si="2"/>
        <v>0</v>
      </c>
    </row>
    <row r="3181" ht="12.75" customHeight="1">
      <c r="A3181" s="78">
        <f>'data '!A3182</f>
        <v>42793</v>
      </c>
      <c r="B3181" s="83">
        <f>'data '!K3182</f>
        <v>484.4666522</v>
      </c>
      <c r="C3181" s="83">
        <f t="shared" si="1"/>
        <v>484.4666522</v>
      </c>
      <c r="D3181" s="83">
        <f>'data '!P3182</f>
        <v>2301.341589</v>
      </c>
      <c r="E3181" s="83">
        <f t="shared" si="3"/>
        <v>2301.341589</v>
      </c>
      <c r="F3181" s="83">
        <f>'data '!U3182</f>
        <v>0</v>
      </c>
      <c r="G3181" s="83">
        <f t="shared" si="2"/>
        <v>0</v>
      </c>
    </row>
    <row r="3182" ht="12.75" customHeight="1">
      <c r="A3182" s="78">
        <f>'data '!A3183</f>
        <v>42794</v>
      </c>
      <c r="B3182" s="83">
        <f>'data '!K3183</f>
        <v>484.4666522</v>
      </c>
      <c r="C3182" s="83">
        <f t="shared" si="1"/>
        <v>484.4666522</v>
      </c>
      <c r="D3182" s="83">
        <f>'data '!P3183</f>
        <v>0</v>
      </c>
      <c r="E3182" s="83">
        <f t="shared" si="3"/>
        <v>0</v>
      </c>
      <c r="F3182" s="83">
        <f>'data '!U3183</f>
        <v>0</v>
      </c>
      <c r="G3182" s="83">
        <f t="shared" si="2"/>
        <v>0</v>
      </c>
    </row>
    <row r="3183" ht="12.75" customHeight="1">
      <c r="A3183" s="78">
        <f>'data '!A3184</f>
        <v>42795</v>
      </c>
      <c r="B3183" s="83">
        <f>'data '!K3184</f>
        <v>484.4666522</v>
      </c>
      <c r="C3183" s="83">
        <f t="shared" si="1"/>
        <v>484.4666522</v>
      </c>
      <c r="D3183" s="83">
        <f>'data '!P3184</f>
        <v>0</v>
      </c>
      <c r="E3183" s="83">
        <f t="shared" si="3"/>
        <v>0</v>
      </c>
      <c r="F3183" s="83">
        <f>'data '!U3184</f>
        <v>10000</v>
      </c>
      <c r="G3183" s="83">
        <f t="shared" si="2"/>
        <v>10000</v>
      </c>
    </row>
    <row r="3184" ht="12.75" customHeight="1">
      <c r="A3184" s="78">
        <f>'data '!A3185</f>
        <v>42796</v>
      </c>
      <c r="B3184" s="83">
        <f>'data '!K3185</f>
        <v>484.4666522</v>
      </c>
      <c r="C3184" s="83">
        <f t="shared" si="1"/>
        <v>484.4666522</v>
      </c>
      <c r="D3184" s="83">
        <f>'data '!P3185</f>
        <v>0</v>
      </c>
      <c r="E3184" s="83">
        <f t="shared" si="3"/>
        <v>0</v>
      </c>
      <c r="F3184" s="83">
        <f>'data '!U3185</f>
        <v>0</v>
      </c>
      <c r="G3184" s="83">
        <f t="shared" si="2"/>
        <v>0</v>
      </c>
    </row>
    <row r="3185" ht="12.75" customHeight="1">
      <c r="A3185" s="78">
        <f>'data '!A3186</f>
        <v>42797</v>
      </c>
      <c r="B3185" s="83">
        <f>'data '!K3186</f>
        <v>484.4666522</v>
      </c>
      <c r="C3185" s="83">
        <f t="shared" si="1"/>
        <v>484.4666522</v>
      </c>
      <c r="D3185" s="83">
        <f>'data '!P3186</f>
        <v>0</v>
      </c>
      <c r="E3185" s="83">
        <f t="shared" si="3"/>
        <v>0</v>
      </c>
      <c r="F3185" s="83">
        <f>'data '!U3186</f>
        <v>0</v>
      </c>
      <c r="G3185" s="83">
        <f t="shared" si="2"/>
        <v>0</v>
      </c>
    </row>
    <row r="3186" ht="12.75" customHeight="1">
      <c r="A3186" s="78">
        <f>'data '!A3187</f>
        <v>42800</v>
      </c>
      <c r="B3186" s="83">
        <f>'data '!K3187</f>
        <v>484.4666522</v>
      </c>
      <c r="C3186" s="83">
        <f t="shared" si="1"/>
        <v>484.4666522</v>
      </c>
      <c r="D3186" s="83">
        <f>'data '!P3187</f>
        <v>2301.341589</v>
      </c>
      <c r="E3186" s="83">
        <f t="shared" si="3"/>
        <v>2301.341589</v>
      </c>
      <c r="F3186" s="83">
        <f>'data '!U3187</f>
        <v>0</v>
      </c>
      <c r="G3186" s="83">
        <f t="shared" si="2"/>
        <v>0</v>
      </c>
    </row>
    <row r="3187" ht="12.75" customHeight="1">
      <c r="A3187" s="78">
        <f>'data '!A3188</f>
        <v>42801</v>
      </c>
      <c r="B3187" s="83">
        <f>'data '!K3188</f>
        <v>484.4666522</v>
      </c>
      <c r="C3187" s="83">
        <f t="shared" si="1"/>
        <v>484.4666522</v>
      </c>
      <c r="D3187" s="83">
        <f>'data '!P3188</f>
        <v>0</v>
      </c>
      <c r="E3187" s="83">
        <f t="shared" si="3"/>
        <v>0</v>
      </c>
      <c r="F3187" s="83">
        <f>'data '!U3188</f>
        <v>0</v>
      </c>
      <c r="G3187" s="83">
        <f t="shared" si="2"/>
        <v>0</v>
      </c>
    </row>
    <row r="3188" ht="12.75" customHeight="1">
      <c r="A3188" s="78">
        <f>'data '!A3189</f>
        <v>42802</v>
      </c>
      <c r="B3188" s="83">
        <f>'data '!K3189</f>
        <v>484.4666522</v>
      </c>
      <c r="C3188" s="83">
        <f t="shared" si="1"/>
        <v>484.4666522</v>
      </c>
      <c r="D3188" s="83">
        <f>'data '!P3189</f>
        <v>0</v>
      </c>
      <c r="E3188" s="83">
        <f t="shared" si="3"/>
        <v>0</v>
      </c>
      <c r="F3188" s="83">
        <f>'data '!U3189</f>
        <v>0</v>
      </c>
      <c r="G3188" s="83">
        <f t="shared" si="2"/>
        <v>0</v>
      </c>
    </row>
    <row r="3189" ht="12.75" customHeight="1">
      <c r="A3189" s="78">
        <f>'data '!A3190</f>
        <v>42803</v>
      </c>
      <c r="B3189" s="83">
        <f>'data '!K3190</f>
        <v>484.4666522</v>
      </c>
      <c r="C3189" s="83">
        <f t="shared" si="1"/>
        <v>484.4666522</v>
      </c>
      <c r="D3189" s="83">
        <f>'data '!P3190</f>
        <v>0</v>
      </c>
      <c r="E3189" s="83">
        <f t="shared" si="3"/>
        <v>0</v>
      </c>
      <c r="F3189" s="83">
        <f>'data '!U3190</f>
        <v>0</v>
      </c>
      <c r="G3189" s="83">
        <f t="shared" si="2"/>
        <v>0</v>
      </c>
    </row>
    <row r="3190" ht="12.75" customHeight="1">
      <c r="A3190" s="78">
        <f>'data '!A3191</f>
        <v>42804</v>
      </c>
      <c r="B3190" s="83">
        <f>'data '!K3191</f>
        <v>484.4666522</v>
      </c>
      <c r="C3190" s="83">
        <f t="shared" si="1"/>
        <v>484.4666522</v>
      </c>
      <c r="D3190" s="83">
        <f>'data '!P3191</f>
        <v>0</v>
      </c>
      <c r="E3190" s="83">
        <f t="shared" si="3"/>
        <v>0</v>
      </c>
      <c r="F3190" s="83">
        <f>'data '!U3191</f>
        <v>0</v>
      </c>
      <c r="G3190" s="83">
        <f t="shared" si="2"/>
        <v>0</v>
      </c>
    </row>
    <row r="3191" ht="12.75" customHeight="1">
      <c r="A3191" s="78">
        <f>'data '!A3192</f>
        <v>42808</v>
      </c>
      <c r="B3191" s="83">
        <f>'data '!K3192</f>
        <v>484.4666522</v>
      </c>
      <c r="C3191" s="83">
        <f t="shared" si="1"/>
        <v>484.4666522</v>
      </c>
      <c r="D3191" s="83">
        <f>'data '!P3192</f>
        <v>2301.341589</v>
      </c>
      <c r="E3191" s="83">
        <f t="shared" si="3"/>
        <v>2301.341589</v>
      </c>
      <c r="F3191" s="83">
        <f>'data '!U3192</f>
        <v>0</v>
      </c>
      <c r="G3191" s="83">
        <f t="shared" si="2"/>
        <v>0</v>
      </c>
    </row>
    <row r="3192" ht="12.75" customHeight="1">
      <c r="A3192" s="78">
        <f>'data '!A3193</f>
        <v>42809</v>
      </c>
      <c r="B3192" s="83">
        <f>'data '!K3193</f>
        <v>484.4666522</v>
      </c>
      <c r="C3192" s="83">
        <f t="shared" si="1"/>
        <v>484.4666522</v>
      </c>
      <c r="D3192" s="83">
        <f>'data '!P3193</f>
        <v>0</v>
      </c>
      <c r="E3192" s="83">
        <f t="shared" si="3"/>
        <v>0</v>
      </c>
      <c r="F3192" s="83">
        <f>'data '!U3193</f>
        <v>0</v>
      </c>
      <c r="G3192" s="83">
        <f t="shared" si="2"/>
        <v>0</v>
      </c>
    </row>
    <row r="3193" ht="12.75" customHeight="1">
      <c r="A3193" s="78">
        <f>'data '!A3194</f>
        <v>42810</v>
      </c>
      <c r="B3193" s="83">
        <f>'data '!K3194</f>
        <v>484.4666522</v>
      </c>
      <c r="C3193" s="83">
        <f t="shared" si="1"/>
        <v>484.4666522</v>
      </c>
      <c r="D3193" s="83">
        <f>'data '!P3194</f>
        <v>0</v>
      </c>
      <c r="E3193" s="83">
        <f t="shared" si="3"/>
        <v>0</v>
      </c>
      <c r="F3193" s="83">
        <f>'data '!U3194</f>
        <v>0</v>
      </c>
      <c r="G3193" s="83">
        <f t="shared" si="2"/>
        <v>0</v>
      </c>
    </row>
    <row r="3194" ht="12.75" customHeight="1">
      <c r="A3194" s="78">
        <f>'data '!A3195</f>
        <v>42811</v>
      </c>
      <c r="B3194" s="83">
        <f>'data '!K3195</f>
        <v>484.4666522</v>
      </c>
      <c r="C3194" s="83">
        <f t="shared" si="1"/>
        <v>484.4666522</v>
      </c>
      <c r="D3194" s="83">
        <f>'data '!P3195</f>
        <v>0</v>
      </c>
      <c r="E3194" s="83">
        <f t="shared" si="3"/>
        <v>0</v>
      </c>
      <c r="F3194" s="83">
        <f>'data '!U3195</f>
        <v>0</v>
      </c>
      <c r="G3194" s="83">
        <f t="shared" si="2"/>
        <v>0</v>
      </c>
    </row>
    <row r="3195" ht="12.75" customHeight="1">
      <c r="A3195" s="78">
        <f>'data '!A3196</f>
        <v>42814</v>
      </c>
      <c r="B3195" s="83">
        <f>'data '!K3196</f>
        <v>484.4666522</v>
      </c>
      <c r="C3195" s="83">
        <f t="shared" si="1"/>
        <v>484.4666522</v>
      </c>
      <c r="D3195" s="83">
        <f>'data '!P3196</f>
        <v>2301.341589</v>
      </c>
      <c r="E3195" s="83">
        <f t="shared" si="3"/>
        <v>2301.341589</v>
      </c>
      <c r="F3195" s="83">
        <f>'data '!U3196</f>
        <v>0</v>
      </c>
      <c r="G3195" s="83">
        <f t="shared" si="2"/>
        <v>0</v>
      </c>
    </row>
    <row r="3196" ht="12.75" customHeight="1">
      <c r="A3196" s="78">
        <f>'data '!A3197</f>
        <v>42815</v>
      </c>
      <c r="B3196" s="83">
        <f>'data '!K3197</f>
        <v>484.4666522</v>
      </c>
      <c r="C3196" s="83">
        <f t="shared" si="1"/>
        <v>484.4666522</v>
      </c>
      <c r="D3196" s="83">
        <f>'data '!P3197</f>
        <v>0</v>
      </c>
      <c r="E3196" s="83">
        <f t="shared" si="3"/>
        <v>0</v>
      </c>
      <c r="F3196" s="83">
        <f>'data '!U3197</f>
        <v>0</v>
      </c>
      <c r="G3196" s="83">
        <f t="shared" si="2"/>
        <v>0</v>
      </c>
    </row>
    <row r="3197" ht="12.75" customHeight="1">
      <c r="A3197" s="78">
        <f>'data '!A3198</f>
        <v>42816</v>
      </c>
      <c r="B3197" s="83">
        <f>'data '!K3198</f>
        <v>484.4666522</v>
      </c>
      <c r="C3197" s="83">
        <f t="shared" si="1"/>
        <v>484.4666522</v>
      </c>
      <c r="D3197" s="83">
        <f>'data '!P3198</f>
        <v>0</v>
      </c>
      <c r="E3197" s="83">
        <f t="shared" si="3"/>
        <v>0</v>
      </c>
      <c r="F3197" s="83">
        <f>'data '!U3198</f>
        <v>0</v>
      </c>
      <c r="G3197" s="83">
        <f t="shared" si="2"/>
        <v>0</v>
      </c>
    </row>
    <row r="3198" ht="12.75" customHeight="1">
      <c r="A3198" s="78">
        <f>'data '!A3199</f>
        <v>42817</v>
      </c>
      <c r="B3198" s="83">
        <f>'data '!K3199</f>
        <v>484.4666522</v>
      </c>
      <c r="C3198" s="83">
        <f t="shared" si="1"/>
        <v>484.4666522</v>
      </c>
      <c r="D3198" s="83">
        <f>'data '!P3199</f>
        <v>0</v>
      </c>
      <c r="E3198" s="83">
        <f t="shared" si="3"/>
        <v>0</v>
      </c>
      <c r="F3198" s="83">
        <f>'data '!U3199</f>
        <v>0</v>
      </c>
      <c r="G3198" s="83">
        <f t="shared" si="2"/>
        <v>0</v>
      </c>
    </row>
    <row r="3199" ht="12.75" customHeight="1">
      <c r="A3199" s="78">
        <f>'data '!A3200</f>
        <v>42818</v>
      </c>
      <c r="B3199" s="83">
        <f>'data '!K3200</f>
        <v>484.4666522</v>
      </c>
      <c r="C3199" s="83">
        <f t="shared" si="1"/>
        <v>484.4666522</v>
      </c>
      <c r="D3199" s="83">
        <f>'data '!P3200</f>
        <v>0</v>
      </c>
      <c r="E3199" s="83">
        <f t="shared" si="3"/>
        <v>0</v>
      </c>
      <c r="F3199" s="83">
        <f>'data '!U3200</f>
        <v>0</v>
      </c>
      <c r="G3199" s="83">
        <f t="shared" si="2"/>
        <v>0</v>
      </c>
    </row>
    <row r="3200" ht="12.75" customHeight="1">
      <c r="A3200" s="78">
        <f>'data '!A3201</f>
        <v>42821</v>
      </c>
      <c r="B3200" s="83">
        <f>'data '!K3201</f>
        <v>484.4666522</v>
      </c>
      <c r="C3200" s="83">
        <f t="shared" si="1"/>
        <v>484.4666522</v>
      </c>
      <c r="D3200" s="83">
        <f>'data '!P3201</f>
        <v>2301.341589</v>
      </c>
      <c r="E3200" s="83">
        <f t="shared" si="3"/>
        <v>2301.341589</v>
      </c>
      <c r="F3200" s="83">
        <f>'data '!U3201</f>
        <v>0</v>
      </c>
      <c r="G3200" s="83">
        <f t="shared" si="2"/>
        <v>0</v>
      </c>
    </row>
    <row r="3201" ht="12.75" customHeight="1">
      <c r="A3201" s="78">
        <f>'data '!A3202</f>
        <v>42822</v>
      </c>
      <c r="B3201" s="83">
        <f>'data '!K3202</f>
        <v>484.4666522</v>
      </c>
      <c r="C3201" s="83">
        <f t="shared" si="1"/>
        <v>484.4666522</v>
      </c>
      <c r="D3201" s="83">
        <f>'data '!P3202</f>
        <v>0</v>
      </c>
      <c r="E3201" s="83">
        <f t="shared" si="3"/>
        <v>0</v>
      </c>
      <c r="F3201" s="83">
        <f>'data '!U3202</f>
        <v>0</v>
      </c>
      <c r="G3201" s="83">
        <f t="shared" si="2"/>
        <v>0</v>
      </c>
    </row>
    <row r="3202" ht="12.75" customHeight="1">
      <c r="A3202" s="78">
        <f>'data '!A3203</f>
        <v>42823</v>
      </c>
      <c r="B3202" s="83">
        <f>'data '!K3203</f>
        <v>484.4666522</v>
      </c>
      <c r="C3202" s="83">
        <f t="shared" si="1"/>
        <v>484.4666522</v>
      </c>
      <c r="D3202" s="83">
        <f>'data '!P3203</f>
        <v>0</v>
      </c>
      <c r="E3202" s="83">
        <f t="shared" si="3"/>
        <v>0</v>
      </c>
      <c r="F3202" s="83">
        <f>'data '!U3203</f>
        <v>0</v>
      </c>
      <c r="G3202" s="83">
        <f t="shared" si="2"/>
        <v>0</v>
      </c>
    </row>
    <row r="3203" ht="12.75" customHeight="1">
      <c r="A3203" s="78">
        <f>'data '!A3204</f>
        <v>42824</v>
      </c>
      <c r="B3203" s="83">
        <f>'data '!K3204</f>
        <v>484.4666522</v>
      </c>
      <c r="C3203" s="83">
        <f t="shared" si="1"/>
        <v>484.4666522</v>
      </c>
      <c r="D3203" s="83">
        <f>'data '!P3204</f>
        <v>0</v>
      </c>
      <c r="E3203" s="83">
        <f t="shared" si="3"/>
        <v>0</v>
      </c>
      <c r="F3203" s="83">
        <f>'data '!U3204</f>
        <v>0</v>
      </c>
      <c r="G3203" s="83">
        <f t="shared" si="2"/>
        <v>0</v>
      </c>
    </row>
    <row r="3204" ht="12.75" customHeight="1">
      <c r="A3204" s="78">
        <f>'data '!A3205</f>
        <v>42825</v>
      </c>
      <c r="B3204" s="83">
        <f>'data '!K3205</f>
        <v>484.4666522</v>
      </c>
      <c r="C3204" s="83">
        <f t="shared" si="1"/>
        <v>484.4666522</v>
      </c>
      <c r="D3204" s="83">
        <f>'data '!P3205</f>
        <v>0</v>
      </c>
      <c r="E3204" s="83">
        <f t="shared" si="3"/>
        <v>0</v>
      </c>
      <c r="F3204" s="83">
        <f>'data '!U3205</f>
        <v>0</v>
      </c>
      <c r="G3204" s="83">
        <f t="shared" si="2"/>
        <v>0</v>
      </c>
    </row>
    <row r="3205" ht="12.75" customHeight="1">
      <c r="A3205" s="78">
        <f>'data '!A3206</f>
        <v>42828</v>
      </c>
      <c r="B3205" s="83">
        <f>'data '!K3206</f>
        <v>484.4666522</v>
      </c>
      <c r="C3205" s="83">
        <f t="shared" si="1"/>
        <v>484.4666522</v>
      </c>
      <c r="D3205" s="83">
        <f>'data '!P3206</f>
        <v>2301.341589</v>
      </c>
      <c r="E3205" s="83">
        <f t="shared" si="3"/>
        <v>2301.341589</v>
      </c>
      <c r="F3205" s="83">
        <f>'data '!U3206</f>
        <v>10000</v>
      </c>
      <c r="G3205" s="83">
        <f t="shared" si="2"/>
        <v>10000</v>
      </c>
    </row>
    <row r="3206" ht="12.75" customHeight="1">
      <c r="A3206" s="78">
        <f>'data '!A3207</f>
        <v>42830</v>
      </c>
      <c r="B3206" s="83">
        <f>'data '!K3207</f>
        <v>484.4666522</v>
      </c>
      <c r="C3206" s="83">
        <f t="shared" si="1"/>
        <v>484.4666522</v>
      </c>
      <c r="D3206" s="83">
        <f>'data '!P3207</f>
        <v>0</v>
      </c>
      <c r="E3206" s="83">
        <f t="shared" si="3"/>
        <v>0</v>
      </c>
      <c r="F3206" s="83">
        <f>'data '!U3207</f>
        <v>0</v>
      </c>
      <c r="G3206" s="83">
        <f t="shared" si="2"/>
        <v>0</v>
      </c>
    </row>
    <row r="3207" ht="12.75" customHeight="1">
      <c r="A3207" s="78">
        <f>'data '!A3208</f>
        <v>42831</v>
      </c>
      <c r="B3207" s="83">
        <f>'data '!K3208</f>
        <v>484.4666522</v>
      </c>
      <c r="C3207" s="83">
        <f t="shared" si="1"/>
        <v>484.4666522</v>
      </c>
      <c r="D3207" s="83">
        <f>'data '!P3208</f>
        <v>0</v>
      </c>
      <c r="E3207" s="83">
        <f t="shared" si="3"/>
        <v>0</v>
      </c>
      <c r="F3207" s="83">
        <f>'data '!U3208</f>
        <v>0</v>
      </c>
      <c r="G3207" s="83">
        <f t="shared" si="2"/>
        <v>0</v>
      </c>
    </row>
    <row r="3208" ht="12.75" customHeight="1">
      <c r="A3208" s="78">
        <f>'data '!A3209</f>
        <v>42832</v>
      </c>
      <c r="B3208" s="83">
        <f>'data '!K3209</f>
        <v>484.4666522</v>
      </c>
      <c r="C3208" s="83">
        <f t="shared" si="1"/>
        <v>484.4666522</v>
      </c>
      <c r="D3208" s="83">
        <f>'data '!P3209</f>
        <v>0</v>
      </c>
      <c r="E3208" s="83">
        <f t="shared" si="3"/>
        <v>0</v>
      </c>
      <c r="F3208" s="83">
        <f>'data '!U3209</f>
        <v>0</v>
      </c>
      <c r="G3208" s="83">
        <f t="shared" si="2"/>
        <v>0</v>
      </c>
    </row>
    <row r="3209" ht="12.75" customHeight="1">
      <c r="A3209" s="78">
        <f>'data '!A3210</f>
        <v>42835</v>
      </c>
      <c r="B3209" s="83">
        <f>'data '!K3210</f>
        <v>484.4666522</v>
      </c>
      <c r="C3209" s="83">
        <f t="shared" si="1"/>
        <v>484.4666522</v>
      </c>
      <c r="D3209" s="83">
        <f>'data '!P3210</f>
        <v>2301.341589</v>
      </c>
      <c r="E3209" s="83">
        <f t="shared" si="3"/>
        <v>2301.341589</v>
      </c>
      <c r="F3209" s="83">
        <f>'data '!U3210</f>
        <v>0</v>
      </c>
      <c r="G3209" s="83">
        <f t="shared" si="2"/>
        <v>0</v>
      </c>
    </row>
    <row r="3210" ht="12.75" customHeight="1">
      <c r="A3210" s="78">
        <f>'data '!A3211</f>
        <v>42836</v>
      </c>
      <c r="B3210" s="83">
        <f>'data '!K3211</f>
        <v>484.4666522</v>
      </c>
      <c r="C3210" s="83">
        <f t="shared" si="1"/>
        <v>484.4666522</v>
      </c>
      <c r="D3210" s="83">
        <f>'data '!P3211</f>
        <v>0</v>
      </c>
      <c r="E3210" s="83">
        <f t="shared" si="3"/>
        <v>0</v>
      </c>
      <c r="F3210" s="83">
        <f>'data '!U3211</f>
        <v>0</v>
      </c>
      <c r="G3210" s="83">
        <f t="shared" si="2"/>
        <v>0</v>
      </c>
    </row>
    <row r="3211" ht="12.75" customHeight="1">
      <c r="A3211" s="78">
        <f>'data '!A3212</f>
        <v>42837</v>
      </c>
      <c r="B3211" s="83">
        <f>'data '!K3212</f>
        <v>484.4666522</v>
      </c>
      <c r="C3211" s="83">
        <f t="shared" si="1"/>
        <v>484.4666522</v>
      </c>
      <c r="D3211" s="83">
        <f>'data '!P3212</f>
        <v>0</v>
      </c>
      <c r="E3211" s="83">
        <f t="shared" si="3"/>
        <v>0</v>
      </c>
      <c r="F3211" s="83">
        <f>'data '!U3212</f>
        <v>0</v>
      </c>
      <c r="G3211" s="83">
        <f t="shared" si="2"/>
        <v>0</v>
      </c>
    </row>
    <row r="3212" ht="12.75" customHeight="1">
      <c r="A3212" s="78">
        <f>'data '!A3213</f>
        <v>42838</v>
      </c>
      <c r="B3212" s="83">
        <f>'data '!K3213</f>
        <v>484.4666522</v>
      </c>
      <c r="C3212" s="83">
        <f t="shared" si="1"/>
        <v>484.4666522</v>
      </c>
      <c r="D3212" s="83">
        <f>'data '!P3213</f>
        <v>0</v>
      </c>
      <c r="E3212" s="83">
        <f t="shared" si="3"/>
        <v>0</v>
      </c>
      <c r="F3212" s="83">
        <f>'data '!U3213</f>
        <v>0</v>
      </c>
      <c r="G3212" s="83">
        <f t="shared" si="2"/>
        <v>0</v>
      </c>
    </row>
    <row r="3213" ht="12.75" customHeight="1">
      <c r="A3213" s="78">
        <f>'data '!A3214</f>
        <v>42842</v>
      </c>
      <c r="B3213" s="83">
        <f>'data '!K3214</f>
        <v>484.4666522</v>
      </c>
      <c r="C3213" s="83">
        <f t="shared" si="1"/>
        <v>484.4666522</v>
      </c>
      <c r="D3213" s="83">
        <f>'data '!P3214</f>
        <v>2301.341589</v>
      </c>
      <c r="E3213" s="83">
        <f t="shared" si="3"/>
        <v>2301.341589</v>
      </c>
      <c r="F3213" s="83">
        <f>'data '!U3214</f>
        <v>0</v>
      </c>
      <c r="G3213" s="83">
        <f t="shared" si="2"/>
        <v>0</v>
      </c>
    </row>
    <row r="3214" ht="12.75" customHeight="1">
      <c r="A3214" s="78">
        <f>'data '!A3215</f>
        <v>42843</v>
      </c>
      <c r="B3214" s="83">
        <f>'data '!K3215</f>
        <v>484.4666522</v>
      </c>
      <c r="C3214" s="83">
        <f t="shared" si="1"/>
        <v>484.4666522</v>
      </c>
      <c r="D3214" s="83">
        <f>'data '!P3215</f>
        <v>0</v>
      </c>
      <c r="E3214" s="83">
        <f t="shared" si="3"/>
        <v>0</v>
      </c>
      <c r="F3214" s="83">
        <f>'data '!U3215</f>
        <v>0</v>
      </c>
      <c r="G3214" s="83">
        <f t="shared" si="2"/>
        <v>0</v>
      </c>
    </row>
    <row r="3215" ht="12.75" customHeight="1">
      <c r="A3215" s="78">
        <f>'data '!A3216</f>
        <v>42844</v>
      </c>
      <c r="B3215" s="83">
        <f>'data '!K3216</f>
        <v>484.4666522</v>
      </c>
      <c r="C3215" s="83">
        <f t="shared" si="1"/>
        <v>484.4666522</v>
      </c>
      <c r="D3215" s="83">
        <f>'data '!P3216</f>
        <v>0</v>
      </c>
      <c r="E3215" s="83">
        <f t="shared" si="3"/>
        <v>0</v>
      </c>
      <c r="F3215" s="83">
        <f>'data '!U3216</f>
        <v>0</v>
      </c>
      <c r="G3215" s="83">
        <f t="shared" si="2"/>
        <v>0</v>
      </c>
    </row>
    <row r="3216" ht="12.75" customHeight="1">
      <c r="A3216" s="78">
        <f>'data '!A3217</f>
        <v>42845</v>
      </c>
      <c r="B3216" s="83">
        <f>'data '!K3217</f>
        <v>484.4666522</v>
      </c>
      <c r="C3216" s="83">
        <f t="shared" si="1"/>
        <v>484.4666522</v>
      </c>
      <c r="D3216" s="83">
        <f>'data '!P3217</f>
        <v>0</v>
      </c>
      <c r="E3216" s="83">
        <f t="shared" si="3"/>
        <v>0</v>
      </c>
      <c r="F3216" s="83">
        <f>'data '!U3217</f>
        <v>0</v>
      </c>
      <c r="G3216" s="83">
        <f t="shared" si="2"/>
        <v>0</v>
      </c>
    </row>
    <row r="3217" ht="12.75" customHeight="1">
      <c r="A3217" s="78">
        <f>'data '!A3218</f>
        <v>42846</v>
      </c>
      <c r="B3217" s="83">
        <f>'data '!K3218</f>
        <v>484.4666522</v>
      </c>
      <c r="C3217" s="83">
        <f t="shared" si="1"/>
        <v>484.4666522</v>
      </c>
      <c r="D3217" s="83">
        <f>'data '!P3218</f>
        <v>0</v>
      </c>
      <c r="E3217" s="83">
        <f t="shared" si="3"/>
        <v>0</v>
      </c>
      <c r="F3217" s="83">
        <f>'data '!U3218</f>
        <v>0</v>
      </c>
      <c r="G3217" s="83">
        <f t="shared" si="2"/>
        <v>0</v>
      </c>
    </row>
    <row r="3218" ht="12.75" customHeight="1">
      <c r="A3218" s="78">
        <f>'data '!A3219</f>
        <v>42849</v>
      </c>
      <c r="B3218" s="83">
        <f>'data '!K3219</f>
        <v>484.4666522</v>
      </c>
      <c r="C3218" s="83">
        <f t="shared" si="1"/>
        <v>484.4666522</v>
      </c>
      <c r="D3218" s="83">
        <f>'data '!P3219</f>
        <v>2301.341589</v>
      </c>
      <c r="E3218" s="83">
        <f t="shared" si="3"/>
        <v>2301.341589</v>
      </c>
      <c r="F3218" s="83">
        <f>'data '!U3219</f>
        <v>0</v>
      </c>
      <c r="G3218" s="83">
        <f t="shared" si="2"/>
        <v>0</v>
      </c>
    </row>
    <row r="3219" ht="12.75" customHeight="1">
      <c r="A3219" s="78">
        <f>'data '!A3220</f>
        <v>42850</v>
      </c>
      <c r="B3219" s="83">
        <f>'data '!K3220</f>
        <v>484.4666522</v>
      </c>
      <c r="C3219" s="83">
        <f t="shared" si="1"/>
        <v>484.4666522</v>
      </c>
      <c r="D3219" s="83">
        <f>'data '!P3220</f>
        <v>0</v>
      </c>
      <c r="E3219" s="83">
        <f t="shared" si="3"/>
        <v>0</v>
      </c>
      <c r="F3219" s="83">
        <f>'data '!U3220</f>
        <v>0</v>
      </c>
      <c r="G3219" s="83">
        <f t="shared" si="2"/>
        <v>0</v>
      </c>
    </row>
    <row r="3220" ht="12.75" customHeight="1">
      <c r="A3220" s="78">
        <f>'data '!A3221</f>
        <v>42851</v>
      </c>
      <c r="B3220" s="83">
        <f>'data '!K3221</f>
        <v>484.4666522</v>
      </c>
      <c r="C3220" s="83">
        <f t="shared" si="1"/>
        <v>484.4666522</v>
      </c>
      <c r="D3220" s="83">
        <f>'data '!P3221</f>
        <v>0</v>
      </c>
      <c r="E3220" s="83">
        <f t="shared" si="3"/>
        <v>0</v>
      </c>
      <c r="F3220" s="83">
        <f>'data '!U3221</f>
        <v>0</v>
      </c>
      <c r="G3220" s="83">
        <f t="shared" si="2"/>
        <v>0</v>
      </c>
    </row>
    <row r="3221" ht="12.75" customHeight="1">
      <c r="A3221" s="78">
        <f>'data '!A3222</f>
        <v>42852</v>
      </c>
      <c r="B3221" s="83">
        <f>'data '!K3222</f>
        <v>484.4666522</v>
      </c>
      <c r="C3221" s="83">
        <f t="shared" si="1"/>
        <v>484.4666522</v>
      </c>
      <c r="D3221" s="83">
        <f>'data '!P3222</f>
        <v>0</v>
      </c>
      <c r="E3221" s="83">
        <f t="shared" si="3"/>
        <v>0</v>
      </c>
      <c r="F3221" s="83">
        <f>'data '!U3222</f>
        <v>0</v>
      </c>
      <c r="G3221" s="83">
        <f t="shared" si="2"/>
        <v>0</v>
      </c>
    </row>
    <row r="3222" ht="12.75" customHeight="1">
      <c r="A3222" s="78">
        <f>'data '!A3223</f>
        <v>42853</v>
      </c>
      <c r="B3222" s="83">
        <f>'data '!K3223</f>
        <v>484.4666522</v>
      </c>
      <c r="C3222" s="83">
        <f t="shared" si="1"/>
        <v>484.4666522</v>
      </c>
      <c r="D3222" s="83">
        <f>'data '!P3223</f>
        <v>0</v>
      </c>
      <c r="E3222" s="83">
        <f t="shared" si="3"/>
        <v>0</v>
      </c>
      <c r="F3222" s="83">
        <f>'data '!U3223</f>
        <v>0</v>
      </c>
      <c r="G3222" s="83">
        <f t="shared" si="2"/>
        <v>0</v>
      </c>
    </row>
    <row r="3223" ht="12.75" customHeight="1">
      <c r="A3223" s="78">
        <f>'data '!A3224</f>
        <v>42857</v>
      </c>
      <c r="B3223" s="83">
        <f>'data '!K3224</f>
        <v>484.4666522</v>
      </c>
      <c r="C3223" s="83">
        <f t="shared" si="1"/>
        <v>484.4666522</v>
      </c>
      <c r="D3223" s="83">
        <f>'data '!P3224</f>
        <v>2301.341589</v>
      </c>
      <c r="E3223" s="83">
        <f t="shared" si="3"/>
        <v>2301.341589</v>
      </c>
      <c r="F3223" s="83">
        <f>'data '!U3224</f>
        <v>10000</v>
      </c>
      <c r="G3223" s="83">
        <f t="shared" si="2"/>
        <v>10000</v>
      </c>
    </row>
    <row r="3224" ht="12.75" customHeight="1">
      <c r="A3224" s="78">
        <f>'data '!A3225</f>
        <v>42858</v>
      </c>
      <c r="B3224" s="83">
        <f>'data '!K3225</f>
        <v>484.4666522</v>
      </c>
      <c r="C3224" s="83">
        <f t="shared" si="1"/>
        <v>484.4666522</v>
      </c>
      <c r="D3224" s="83">
        <f>'data '!P3225</f>
        <v>0</v>
      </c>
      <c r="E3224" s="83">
        <f t="shared" si="3"/>
        <v>0</v>
      </c>
      <c r="F3224" s="83">
        <f>'data '!U3225</f>
        <v>0</v>
      </c>
      <c r="G3224" s="83">
        <f t="shared" si="2"/>
        <v>0</v>
      </c>
    </row>
    <row r="3225" ht="12.75" customHeight="1">
      <c r="A3225" s="78">
        <f>'data '!A3226</f>
        <v>42859</v>
      </c>
      <c r="B3225" s="83">
        <f>'data '!K3226</f>
        <v>484.4666522</v>
      </c>
      <c r="C3225" s="83">
        <f t="shared" si="1"/>
        <v>484.4666522</v>
      </c>
      <c r="D3225" s="83">
        <f>'data '!P3226</f>
        <v>0</v>
      </c>
      <c r="E3225" s="83">
        <f t="shared" si="3"/>
        <v>0</v>
      </c>
      <c r="F3225" s="83">
        <f>'data '!U3226</f>
        <v>0</v>
      </c>
      <c r="G3225" s="83">
        <f t="shared" si="2"/>
        <v>0</v>
      </c>
    </row>
    <row r="3226" ht="12.75" customHeight="1">
      <c r="A3226" s="78">
        <f>'data '!A3227</f>
        <v>42860</v>
      </c>
      <c r="B3226" s="83">
        <f>'data '!K3227</f>
        <v>484.4666522</v>
      </c>
      <c r="C3226" s="83">
        <f t="shared" si="1"/>
        <v>484.4666522</v>
      </c>
      <c r="D3226" s="83">
        <f>'data '!P3227</f>
        <v>0</v>
      </c>
      <c r="E3226" s="83">
        <f t="shared" si="3"/>
        <v>0</v>
      </c>
      <c r="F3226" s="83">
        <f>'data '!U3227</f>
        <v>0</v>
      </c>
      <c r="G3226" s="83">
        <f t="shared" si="2"/>
        <v>0</v>
      </c>
    </row>
    <row r="3227" ht="12.75" customHeight="1">
      <c r="A3227" s="78">
        <f>'data '!A3228</f>
        <v>42863</v>
      </c>
      <c r="B3227" s="83">
        <f>'data '!K3228</f>
        <v>484.4666522</v>
      </c>
      <c r="C3227" s="83">
        <f t="shared" si="1"/>
        <v>484.4666522</v>
      </c>
      <c r="D3227" s="83">
        <f>'data '!P3228</f>
        <v>2301.341589</v>
      </c>
      <c r="E3227" s="83">
        <f t="shared" si="3"/>
        <v>2301.341589</v>
      </c>
      <c r="F3227" s="83">
        <f>'data '!U3228</f>
        <v>0</v>
      </c>
      <c r="G3227" s="83">
        <f t="shared" si="2"/>
        <v>0</v>
      </c>
    </row>
    <row r="3228" ht="12.75" customHeight="1">
      <c r="A3228" s="78">
        <f>'data '!A3229</f>
        <v>42864</v>
      </c>
      <c r="B3228" s="83">
        <f>'data '!K3229</f>
        <v>484.4666522</v>
      </c>
      <c r="C3228" s="83">
        <f t="shared" si="1"/>
        <v>484.4666522</v>
      </c>
      <c r="D3228" s="83">
        <f>'data '!P3229</f>
        <v>0</v>
      </c>
      <c r="E3228" s="83">
        <f t="shared" si="3"/>
        <v>0</v>
      </c>
      <c r="F3228" s="83">
        <f>'data '!U3229</f>
        <v>0</v>
      </c>
      <c r="G3228" s="83">
        <f t="shared" si="2"/>
        <v>0</v>
      </c>
    </row>
    <row r="3229" ht="12.75" customHeight="1">
      <c r="A3229" s="78">
        <f>'data '!A3230</f>
        <v>42865</v>
      </c>
      <c r="B3229" s="83">
        <f>'data '!K3230</f>
        <v>484.4666522</v>
      </c>
      <c r="C3229" s="83">
        <f t="shared" si="1"/>
        <v>484.4666522</v>
      </c>
      <c r="D3229" s="83">
        <f>'data '!P3230</f>
        <v>0</v>
      </c>
      <c r="E3229" s="83">
        <f t="shared" si="3"/>
        <v>0</v>
      </c>
      <c r="F3229" s="83">
        <f>'data '!U3230</f>
        <v>0</v>
      </c>
      <c r="G3229" s="83">
        <f t="shared" si="2"/>
        <v>0</v>
      </c>
    </row>
    <row r="3230" ht="12.75" customHeight="1">
      <c r="A3230" s="78">
        <f>'data '!A3231</f>
        <v>42866</v>
      </c>
      <c r="B3230" s="83">
        <f>'data '!K3231</f>
        <v>484.4666522</v>
      </c>
      <c r="C3230" s="83">
        <f t="shared" si="1"/>
        <v>484.4666522</v>
      </c>
      <c r="D3230" s="83">
        <f>'data '!P3231</f>
        <v>0</v>
      </c>
      <c r="E3230" s="83">
        <f t="shared" si="3"/>
        <v>0</v>
      </c>
      <c r="F3230" s="83">
        <f>'data '!U3231</f>
        <v>0</v>
      </c>
      <c r="G3230" s="83">
        <f t="shared" si="2"/>
        <v>0</v>
      </c>
    </row>
    <row r="3231" ht="12.75" customHeight="1">
      <c r="A3231" s="78">
        <f>'data '!A3232</f>
        <v>42867</v>
      </c>
      <c r="B3231" s="83">
        <f>'data '!K3232</f>
        <v>484.4666522</v>
      </c>
      <c r="C3231" s="83">
        <f t="shared" si="1"/>
        <v>484.4666522</v>
      </c>
      <c r="D3231" s="83">
        <f>'data '!P3232</f>
        <v>0</v>
      </c>
      <c r="E3231" s="83">
        <f t="shared" si="3"/>
        <v>0</v>
      </c>
      <c r="F3231" s="83">
        <f>'data '!U3232</f>
        <v>0</v>
      </c>
      <c r="G3231" s="83">
        <f t="shared" si="2"/>
        <v>0</v>
      </c>
    </row>
    <row r="3232" ht="12.75" customHeight="1">
      <c r="A3232" s="78">
        <f>'data '!A3233</f>
        <v>42870</v>
      </c>
      <c r="B3232" s="83">
        <f>'data '!K3233</f>
        <v>484.4666522</v>
      </c>
      <c r="C3232" s="83">
        <f t="shared" si="1"/>
        <v>484.4666522</v>
      </c>
      <c r="D3232" s="83">
        <f>'data '!P3233</f>
        <v>2301.341589</v>
      </c>
      <c r="E3232" s="83">
        <f t="shared" si="3"/>
        <v>2301.341589</v>
      </c>
      <c r="F3232" s="83">
        <f>'data '!U3233</f>
        <v>0</v>
      </c>
      <c r="G3232" s="83">
        <f t="shared" si="2"/>
        <v>0</v>
      </c>
    </row>
    <row r="3233" ht="12.75" customHeight="1">
      <c r="A3233" s="78">
        <f>'data '!A3234</f>
        <v>42871</v>
      </c>
      <c r="B3233" s="83">
        <f>'data '!K3234</f>
        <v>484.4666522</v>
      </c>
      <c r="C3233" s="83">
        <f t="shared" si="1"/>
        <v>484.4666522</v>
      </c>
      <c r="D3233" s="83">
        <f>'data '!P3234</f>
        <v>0</v>
      </c>
      <c r="E3233" s="83">
        <f t="shared" si="3"/>
        <v>0</v>
      </c>
      <c r="F3233" s="83">
        <f>'data '!U3234</f>
        <v>0</v>
      </c>
      <c r="G3233" s="83">
        <f t="shared" si="2"/>
        <v>0</v>
      </c>
    </row>
    <row r="3234" ht="12.75" customHeight="1">
      <c r="A3234" s="78">
        <f>'data '!A3235</f>
        <v>42872</v>
      </c>
      <c r="B3234" s="83">
        <f>'data '!K3235</f>
        <v>484.4666522</v>
      </c>
      <c r="C3234" s="83">
        <f t="shared" si="1"/>
        <v>484.4666522</v>
      </c>
      <c r="D3234" s="83">
        <f>'data '!P3235</f>
        <v>0</v>
      </c>
      <c r="E3234" s="83">
        <f t="shared" si="3"/>
        <v>0</v>
      </c>
      <c r="F3234" s="83">
        <f>'data '!U3235</f>
        <v>0</v>
      </c>
      <c r="G3234" s="83">
        <f t="shared" si="2"/>
        <v>0</v>
      </c>
    </row>
    <row r="3235" ht="12.75" customHeight="1">
      <c r="A3235" s="78">
        <f>'data '!A3236</f>
        <v>42873</v>
      </c>
      <c r="B3235" s="83">
        <f>'data '!K3236</f>
        <v>484.4666522</v>
      </c>
      <c r="C3235" s="83">
        <f t="shared" si="1"/>
        <v>484.4666522</v>
      </c>
      <c r="D3235" s="83">
        <f>'data '!P3236</f>
        <v>0</v>
      </c>
      <c r="E3235" s="83">
        <f t="shared" si="3"/>
        <v>0</v>
      </c>
      <c r="F3235" s="83">
        <f>'data '!U3236</f>
        <v>0</v>
      </c>
      <c r="G3235" s="83">
        <f t="shared" si="2"/>
        <v>0</v>
      </c>
    </row>
    <row r="3236" ht="12.75" customHeight="1">
      <c r="A3236" s="78">
        <f>'data '!A3237</f>
        <v>42874</v>
      </c>
      <c r="B3236" s="83">
        <f>'data '!K3237</f>
        <v>484.4666522</v>
      </c>
      <c r="C3236" s="83">
        <f t="shared" si="1"/>
        <v>484.4666522</v>
      </c>
      <c r="D3236" s="83">
        <f>'data '!P3237</f>
        <v>0</v>
      </c>
      <c r="E3236" s="83">
        <f t="shared" si="3"/>
        <v>0</v>
      </c>
      <c r="F3236" s="83">
        <f>'data '!U3237</f>
        <v>0</v>
      </c>
      <c r="G3236" s="83">
        <f t="shared" si="2"/>
        <v>0</v>
      </c>
    </row>
    <row r="3237" ht="12.75" customHeight="1">
      <c r="A3237" s="78">
        <f>'data '!A3238</f>
        <v>42877</v>
      </c>
      <c r="B3237" s="83">
        <f>'data '!K3238</f>
        <v>484.4666522</v>
      </c>
      <c r="C3237" s="83">
        <f t="shared" si="1"/>
        <v>484.4666522</v>
      </c>
      <c r="D3237" s="83">
        <f>'data '!P3238</f>
        <v>2301.341589</v>
      </c>
      <c r="E3237" s="83">
        <f t="shared" si="3"/>
        <v>2301.341589</v>
      </c>
      <c r="F3237" s="83">
        <f>'data '!U3238</f>
        <v>0</v>
      </c>
      <c r="G3237" s="83">
        <f t="shared" si="2"/>
        <v>0</v>
      </c>
    </row>
    <row r="3238" ht="12.75" customHeight="1">
      <c r="A3238" s="78">
        <f>'data '!A3239</f>
        <v>42878</v>
      </c>
      <c r="B3238" s="83">
        <f>'data '!K3239</f>
        <v>484.4666522</v>
      </c>
      <c r="C3238" s="83">
        <f t="shared" si="1"/>
        <v>484.4666522</v>
      </c>
      <c r="D3238" s="83">
        <f>'data '!P3239</f>
        <v>0</v>
      </c>
      <c r="E3238" s="83">
        <f t="shared" si="3"/>
        <v>0</v>
      </c>
      <c r="F3238" s="83">
        <f>'data '!U3239</f>
        <v>0</v>
      </c>
      <c r="G3238" s="83">
        <f t="shared" si="2"/>
        <v>0</v>
      </c>
    </row>
    <row r="3239" ht="12.75" customHeight="1">
      <c r="A3239" s="78">
        <f>'data '!A3240</f>
        <v>42879</v>
      </c>
      <c r="B3239" s="83">
        <f>'data '!K3240</f>
        <v>484.4666522</v>
      </c>
      <c r="C3239" s="83">
        <f t="shared" si="1"/>
        <v>484.4666522</v>
      </c>
      <c r="D3239" s="83">
        <f>'data '!P3240</f>
        <v>0</v>
      </c>
      <c r="E3239" s="83">
        <f t="shared" si="3"/>
        <v>0</v>
      </c>
      <c r="F3239" s="83">
        <f>'data '!U3240</f>
        <v>0</v>
      </c>
      <c r="G3239" s="83">
        <f t="shared" si="2"/>
        <v>0</v>
      </c>
    </row>
    <row r="3240" ht="12.75" customHeight="1">
      <c r="A3240" s="78">
        <f>'data '!A3241</f>
        <v>42880</v>
      </c>
      <c r="B3240" s="83">
        <f>'data '!K3241</f>
        <v>484.4666522</v>
      </c>
      <c r="C3240" s="83">
        <f t="shared" si="1"/>
        <v>484.4666522</v>
      </c>
      <c r="D3240" s="83">
        <f>'data '!P3241</f>
        <v>0</v>
      </c>
      <c r="E3240" s="83">
        <f t="shared" si="3"/>
        <v>0</v>
      </c>
      <c r="F3240" s="83">
        <f>'data '!U3241</f>
        <v>0</v>
      </c>
      <c r="G3240" s="83">
        <f t="shared" si="2"/>
        <v>0</v>
      </c>
    </row>
    <row r="3241" ht="12.75" customHeight="1">
      <c r="A3241" s="78">
        <f>'data '!A3242</f>
        <v>42881</v>
      </c>
      <c r="B3241" s="83">
        <f>'data '!K3242</f>
        <v>484.4666522</v>
      </c>
      <c r="C3241" s="83">
        <f t="shared" si="1"/>
        <v>484.4666522</v>
      </c>
      <c r="D3241" s="83">
        <f>'data '!P3242</f>
        <v>0</v>
      </c>
      <c r="E3241" s="83">
        <f t="shared" si="3"/>
        <v>0</v>
      </c>
      <c r="F3241" s="83">
        <f>'data '!U3242</f>
        <v>0</v>
      </c>
      <c r="G3241" s="83">
        <f t="shared" si="2"/>
        <v>0</v>
      </c>
    </row>
    <row r="3242" ht="12.75" customHeight="1">
      <c r="A3242" s="78">
        <f>'data '!A3243</f>
        <v>42884</v>
      </c>
      <c r="B3242" s="83">
        <f>'data '!K3243</f>
        <v>484.4666522</v>
      </c>
      <c r="C3242" s="83">
        <f t="shared" si="1"/>
        <v>484.4666522</v>
      </c>
      <c r="D3242" s="83">
        <f>'data '!P3243</f>
        <v>2301.341589</v>
      </c>
      <c r="E3242" s="83">
        <f t="shared" si="3"/>
        <v>2301.341589</v>
      </c>
      <c r="F3242" s="83">
        <f>'data '!U3243</f>
        <v>0</v>
      </c>
      <c r="G3242" s="83">
        <f t="shared" si="2"/>
        <v>0</v>
      </c>
    </row>
    <row r="3243" ht="12.75" customHeight="1">
      <c r="A3243" s="78">
        <f>'data '!A3244</f>
        <v>42885</v>
      </c>
      <c r="B3243" s="83">
        <f>'data '!K3244</f>
        <v>484.4666522</v>
      </c>
      <c r="C3243" s="83">
        <f t="shared" si="1"/>
        <v>484.4666522</v>
      </c>
      <c r="D3243" s="83">
        <f>'data '!P3244</f>
        <v>0</v>
      </c>
      <c r="E3243" s="83">
        <f t="shared" si="3"/>
        <v>0</v>
      </c>
      <c r="F3243" s="83">
        <f>'data '!U3244</f>
        <v>0</v>
      </c>
      <c r="G3243" s="83">
        <f t="shared" si="2"/>
        <v>0</v>
      </c>
    </row>
    <row r="3244" ht="12.75" customHeight="1">
      <c r="A3244" s="78">
        <f>'data '!A3245</f>
        <v>42886</v>
      </c>
      <c r="B3244" s="83">
        <f>'data '!K3245</f>
        <v>484.4666522</v>
      </c>
      <c r="C3244" s="83">
        <f t="shared" si="1"/>
        <v>484.4666522</v>
      </c>
      <c r="D3244" s="83">
        <f>'data '!P3245</f>
        <v>0</v>
      </c>
      <c r="E3244" s="83">
        <f t="shared" si="3"/>
        <v>0</v>
      </c>
      <c r="F3244" s="83">
        <f>'data '!U3245</f>
        <v>0</v>
      </c>
      <c r="G3244" s="83">
        <f t="shared" si="2"/>
        <v>0</v>
      </c>
    </row>
    <row r="3245" ht="12.75" customHeight="1">
      <c r="A3245" s="78">
        <f>'data '!A3246</f>
        <v>42887</v>
      </c>
      <c r="B3245" s="83">
        <f>'data '!K3246</f>
        <v>484.4666522</v>
      </c>
      <c r="C3245" s="83">
        <f t="shared" si="1"/>
        <v>484.4666522</v>
      </c>
      <c r="D3245" s="83">
        <f>'data '!P3246</f>
        <v>0</v>
      </c>
      <c r="E3245" s="83">
        <f t="shared" si="3"/>
        <v>0</v>
      </c>
      <c r="F3245" s="83">
        <f>'data '!U3246</f>
        <v>10000</v>
      </c>
      <c r="G3245" s="83">
        <f t="shared" si="2"/>
        <v>10000</v>
      </c>
    </row>
    <row r="3246" ht="12.75" customHeight="1">
      <c r="A3246" s="78">
        <f>'data '!A3247</f>
        <v>42888</v>
      </c>
      <c r="B3246" s="83">
        <f>'data '!K3247</f>
        <v>484.4666522</v>
      </c>
      <c r="C3246" s="83">
        <f t="shared" si="1"/>
        <v>484.4666522</v>
      </c>
      <c r="D3246" s="83">
        <f>'data '!P3247</f>
        <v>0</v>
      </c>
      <c r="E3246" s="83">
        <f t="shared" si="3"/>
        <v>0</v>
      </c>
      <c r="F3246" s="83">
        <f>'data '!U3247</f>
        <v>0</v>
      </c>
      <c r="G3246" s="83">
        <f t="shared" si="2"/>
        <v>0</v>
      </c>
    </row>
    <row r="3247" ht="12.75" customHeight="1">
      <c r="A3247" s="78">
        <f>'data '!A3248</f>
        <v>42891</v>
      </c>
      <c r="B3247" s="83">
        <f>'data '!K3248</f>
        <v>484.4666522</v>
      </c>
      <c r="C3247" s="83">
        <f t="shared" si="1"/>
        <v>484.4666522</v>
      </c>
      <c r="D3247" s="83">
        <f>'data '!P3248</f>
        <v>2301.341589</v>
      </c>
      <c r="E3247" s="83">
        <f t="shared" si="3"/>
        <v>2301.341589</v>
      </c>
      <c r="F3247" s="83">
        <f>'data '!U3248</f>
        <v>0</v>
      </c>
      <c r="G3247" s="83">
        <f t="shared" si="2"/>
        <v>0</v>
      </c>
    </row>
    <row r="3248" ht="12.75" customHeight="1">
      <c r="A3248" s="78">
        <f>'data '!A3249</f>
        <v>42892</v>
      </c>
      <c r="B3248" s="83">
        <f>'data '!K3249</f>
        <v>484.4666522</v>
      </c>
      <c r="C3248" s="83">
        <f t="shared" si="1"/>
        <v>484.4666522</v>
      </c>
      <c r="D3248" s="83">
        <f>'data '!P3249</f>
        <v>0</v>
      </c>
      <c r="E3248" s="83">
        <f t="shared" si="3"/>
        <v>0</v>
      </c>
      <c r="F3248" s="83">
        <f>'data '!U3249</f>
        <v>0</v>
      </c>
      <c r="G3248" s="83">
        <f t="shared" si="2"/>
        <v>0</v>
      </c>
    </row>
    <row r="3249" ht="12.75" customHeight="1">
      <c r="A3249" s="78">
        <f>'data '!A3250</f>
        <v>42893</v>
      </c>
      <c r="B3249" s="83">
        <f>'data '!K3250</f>
        <v>484.4666522</v>
      </c>
      <c r="C3249" s="83">
        <f t="shared" si="1"/>
        <v>484.4666522</v>
      </c>
      <c r="D3249" s="83">
        <f>'data '!P3250</f>
        <v>0</v>
      </c>
      <c r="E3249" s="83">
        <f t="shared" si="3"/>
        <v>0</v>
      </c>
      <c r="F3249" s="83">
        <f>'data '!U3250</f>
        <v>0</v>
      </c>
      <c r="G3249" s="83">
        <f t="shared" si="2"/>
        <v>0</v>
      </c>
    </row>
    <row r="3250" ht="12.75" customHeight="1">
      <c r="A3250" s="78">
        <f>'data '!A3251</f>
        <v>42894</v>
      </c>
      <c r="B3250" s="83">
        <f>'data '!K3251</f>
        <v>484.4666522</v>
      </c>
      <c r="C3250" s="83">
        <f t="shared" si="1"/>
        <v>484.4666522</v>
      </c>
      <c r="D3250" s="83">
        <f>'data '!P3251</f>
        <v>0</v>
      </c>
      <c r="E3250" s="83">
        <f t="shared" si="3"/>
        <v>0</v>
      </c>
      <c r="F3250" s="83">
        <f>'data '!U3251</f>
        <v>0</v>
      </c>
      <c r="G3250" s="83">
        <f t="shared" si="2"/>
        <v>0</v>
      </c>
    </row>
    <row r="3251" ht="12.75" customHeight="1">
      <c r="A3251" s="78">
        <f>'data '!A3252</f>
        <v>42895</v>
      </c>
      <c r="B3251" s="83">
        <f>'data '!K3252</f>
        <v>484.4666522</v>
      </c>
      <c r="C3251" s="83">
        <f t="shared" si="1"/>
        <v>484.4666522</v>
      </c>
      <c r="D3251" s="83">
        <f>'data '!P3252</f>
        <v>0</v>
      </c>
      <c r="E3251" s="83">
        <f t="shared" si="3"/>
        <v>0</v>
      </c>
      <c r="F3251" s="83">
        <f>'data '!U3252</f>
        <v>0</v>
      </c>
      <c r="G3251" s="83">
        <f t="shared" si="2"/>
        <v>0</v>
      </c>
    </row>
    <row r="3252" ht="12.75" customHeight="1">
      <c r="A3252" s="78">
        <f>'data '!A3253</f>
        <v>42898</v>
      </c>
      <c r="B3252" s="83">
        <f>'data '!K3253</f>
        <v>484.4666522</v>
      </c>
      <c r="C3252" s="83">
        <f t="shared" si="1"/>
        <v>484.4666522</v>
      </c>
      <c r="D3252" s="83">
        <f>'data '!P3253</f>
        <v>2301.341589</v>
      </c>
      <c r="E3252" s="83">
        <f t="shared" si="3"/>
        <v>2301.341589</v>
      </c>
      <c r="F3252" s="83">
        <f>'data '!U3253</f>
        <v>0</v>
      </c>
      <c r="G3252" s="83">
        <f t="shared" si="2"/>
        <v>0</v>
      </c>
    </row>
    <row r="3253" ht="12.75" customHeight="1">
      <c r="A3253" s="78">
        <f>'data '!A3254</f>
        <v>42899</v>
      </c>
      <c r="B3253" s="83">
        <f>'data '!K3254</f>
        <v>484.4666522</v>
      </c>
      <c r="C3253" s="83">
        <f t="shared" si="1"/>
        <v>484.4666522</v>
      </c>
      <c r="D3253" s="83">
        <f>'data '!P3254</f>
        <v>0</v>
      </c>
      <c r="E3253" s="83">
        <f t="shared" si="3"/>
        <v>0</v>
      </c>
      <c r="F3253" s="83">
        <f>'data '!U3254</f>
        <v>0</v>
      </c>
      <c r="G3253" s="83">
        <f t="shared" si="2"/>
        <v>0</v>
      </c>
    </row>
    <row r="3254" ht="12.75" customHeight="1">
      <c r="A3254" s="78">
        <f>'data '!A3255</f>
        <v>42900</v>
      </c>
      <c r="B3254" s="83">
        <f>'data '!K3255</f>
        <v>484.4666522</v>
      </c>
      <c r="C3254" s="83">
        <f t="shared" si="1"/>
        <v>484.4666522</v>
      </c>
      <c r="D3254" s="83">
        <f>'data '!P3255</f>
        <v>0</v>
      </c>
      <c r="E3254" s="83">
        <f t="shared" si="3"/>
        <v>0</v>
      </c>
      <c r="F3254" s="83">
        <f>'data '!U3255</f>
        <v>0</v>
      </c>
      <c r="G3254" s="83">
        <f t="shared" si="2"/>
        <v>0</v>
      </c>
    </row>
    <row r="3255" ht="12.75" customHeight="1">
      <c r="A3255" s="78">
        <f>'data '!A3256</f>
        <v>42901</v>
      </c>
      <c r="B3255" s="83">
        <f>'data '!K3256</f>
        <v>484.4666522</v>
      </c>
      <c r="C3255" s="83">
        <f t="shared" si="1"/>
        <v>484.4666522</v>
      </c>
      <c r="D3255" s="83">
        <f>'data '!P3256</f>
        <v>0</v>
      </c>
      <c r="E3255" s="83">
        <f t="shared" si="3"/>
        <v>0</v>
      </c>
      <c r="F3255" s="83">
        <f>'data '!U3256</f>
        <v>0</v>
      </c>
      <c r="G3255" s="83">
        <f t="shared" si="2"/>
        <v>0</v>
      </c>
    </row>
    <row r="3256" ht="12.75" customHeight="1">
      <c r="A3256" s="78">
        <f>'data '!A3257</f>
        <v>42902</v>
      </c>
      <c r="B3256" s="83">
        <f>'data '!K3257</f>
        <v>484.4666522</v>
      </c>
      <c r="C3256" s="83">
        <f t="shared" si="1"/>
        <v>484.4666522</v>
      </c>
      <c r="D3256" s="83">
        <f>'data '!P3257</f>
        <v>0</v>
      </c>
      <c r="E3256" s="83">
        <f t="shared" si="3"/>
        <v>0</v>
      </c>
      <c r="F3256" s="83">
        <f>'data '!U3257</f>
        <v>0</v>
      </c>
      <c r="G3256" s="83">
        <f t="shared" si="2"/>
        <v>0</v>
      </c>
    </row>
    <row r="3257" ht="12.75" customHeight="1">
      <c r="A3257" s="78">
        <f>'data '!A3258</f>
        <v>42905</v>
      </c>
      <c r="B3257" s="83">
        <f>'data '!K3258</f>
        <v>484.4666522</v>
      </c>
      <c r="C3257" s="83">
        <f t="shared" si="1"/>
        <v>484.4666522</v>
      </c>
      <c r="D3257" s="83">
        <f>'data '!P3258</f>
        <v>2301.341589</v>
      </c>
      <c r="E3257" s="83">
        <f t="shared" si="3"/>
        <v>2301.341589</v>
      </c>
      <c r="F3257" s="83">
        <f>'data '!U3258</f>
        <v>0</v>
      </c>
      <c r="G3257" s="83">
        <f t="shared" si="2"/>
        <v>0</v>
      </c>
    </row>
    <row r="3258" ht="12.75" customHeight="1">
      <c r="A3258" s="78">
        <f>'data '!A3259</f>
        <v>42906</v>
      </c>
      <c r="B3258" s="83">
        <f>'data '!K3259</f>
        <v>484.4666522</v>
      </c>
      <c r="C3258" s="83">
        <f t="shared" si="1"/>
        <v>484.4666522</v>
      </c>
      <c r="D3258" s="83">
        <f>'data '!P3259</f>
        <v>0</v>
      </c>
      <c r="E3258" s="83">
        <f t="shared" si="3"/>
        <v>0</v>
      </c>
      <c r="F3258" s="83">
        <f>'data '!U3259</f>
        <v>0</v>
      </c>
      <c r="G3258" s="83">
        <f t="shared" si="2"/>
        <v>0</v>
      </c>
    </row>
    <row r="3259" ht="12.75" customHeight="1">
      <c r="A3259" s="78">
        <f>'data '!A3260</f>
        <v>42907</v>
      </c>
      <c r="B3259" s="83">
        <f>'data '!K3260</f>
        <v>484.4666522</v>
      </c>
      <c r="C3259" s="83">
        <f t="shared" si="1"/>
        <v>484.4666522</v>
      </c>
      <c r="D3259" s="83">
        <f>'data '!P3260</f>
        <v>0</v>
      </c>
      <c r="E3259" s="83">
        <f t="shared" si="3"/>
        <v>0</v>
      </c>
      <c r="F3259" s="83">
        <f>'data '!U3260</f>
        <v>0</v>
      </c>
      <c r="G3259" s="83">
        <f t="shared" si="2"/>
        <v>0</v>
      </c>
    </row>
    <row r="3260" ht="12.75" customHeight="1">
      <c r="A3260" s="78">
        <f>'data '!A3261</f>
        <v>42908</v>
      </c>
      <c r="B3260" s="83">
        <f>'data '!K3261</f>
        <v>484.4666522</v>
      </c>
      <c r="C3260" s="83">
        <f t="shared" si="1"/>
        <v>484.4666522</v>
      </c>
      <c r="D3260" s="83">
        <f>'data '!P3261</f>
        <v>0</v>
      </c>
      <c r="E3260" s="83">
        <f t="shared" si="3"/>
        <v>0</v>
      </c>
      <c r="F3260" s="83">
        <f>'data '!U3261</f>
        <v>0</v>
      </c>
      <c r="G3260" s="83">
        <f t="shared" si="2"/>
        <v>0</v>
      </c>
    </row>
    <row r="3261" ht="12.75" customHeight="1">
      <c r="A3261" s="78">
        <f>'data '!A3262</f>
        <v>42909</v>
      </c>
      <c r="B3261" s="83">
        <f>'data '!K3262</f>
        <v>484.4666522</v>
      </c>
      <c r="C3261" s="83">
        <f t="shared" si="1"/>
        <v>484.4666522</v>
      </c>
      <c r="D3261" s="83">
        <f>'data '!P3262</f>
        <v>0</v>
      </c>
      <c r="E3261" s="83">
        <f t="shared" si="3"/>
        <v>0</v>
      </c>
      <c r="F3261" s="83">
        <f>'data '!U3262</f>
        <v>0</v>
      </c>
      <c r="G3261" s="83">
        <f t="shared" si="2"/>
        <v>0</v>
      </c>
    </row>
    <row r="3262" ht="12.75" customHeight="1">
      <c r="A3262" s="78">
        <f>'data '!A3263</f>
        <v>42913</v>
      </c>
      <c r="B3262" s="83">
        <f>'data '!K3263</f>
        <v>484.4666522</v>
      </c>
      <c r="C3262" s="83">
        <f t="shared" si="1"/>
        <v>484.4666522</v>
      </c>
      <c r="D3262" s="83">
        <f>'data '!P3263</f>
        <v>2301.341589</v>
      </c>
      <c r="E3262" s="83">
        <f t="shared" si="3"/>
        <v>2301.341589</v>
      </c>
      <c r="F3262" s="83">
        <f>'data '!U3263</f>
        <v>0</v>
      </c>
      <c r="G3262" s="83">
        <f t="shared" si="2"/>
        <v>0</v>
      </c>
    </row>
    <row r="3263" ht="12.75" customHeight="1">
      <c r="A3263" s="78">
        <f>'data '!A3264</f>
        <v>42914</v>
      </c>
      <c r="B3263" s="83">
        <f>'data '!K3264</f>
        <v>484.4666522</v>
      </c>
      <c r="C3263" s="83">
        <f t="shared" si="1"/>
        <v>484.4666522</v>
      </c>
      <c r="D3263" s="83">
        <f>'data '!P3264</f>
        <v>0</v>
      </c>
      <c r="E3263" s="83">
        <f t="shared" si="3"/>
        <v>0</v>
      </c>
      <c r="F3263" s="83">
        <f>'data '!U3264</f>
        <v>0</v>
      </c>
      <c r="G3263" s="83">
        <f t="shared" si="2"/>
        <v>0</v>
      </c>
    </row>
    <row r="3264" ht="12.75" customHeight="1">
      <c r="A3264" s="78">
        <f>'data '!A3265</f>
        <v>42915</v>
      </c>
      <c r="B3264" s="83">
        <f>'data '!K3265</f>
        <v>484.4666522</v>
      </c>
      <c r="C3264" s="83">
        <f t="shared" si="1"/>
        <v>484.4666522</v>
      </c>
      <c r="D3264" s="83">
        <f>'data '!P3265</f>
        <v>0</v>
      </c>
      <c r="E3264" s="83">
        <f t="shared" si="3"/>
        <v>0</v>
      </c>
      <c r="F3264" s="83">
        <f>'data '!U3265</f>
        <v>0</v>
      </c>
      <c r="G3264" s="83">
        <f t="shared" si="2"/>
        <v>0</v>
      </c>
    </row>
    <row r="3265" ht="12.75" customHeight="1">
      <c r="A3265" s="78">
        <f>'data '!A3266</f>
        <v>42916</v>
      </c>
      <c r="B3265" s="83">
        <f>'data '!K3266</f>
        <v>484.4666522</v>
      </c>
      <c r="C3265" s="83">
        <f t="shared" si="1"/>
        <v>484.4666522</v>
      </c>
      <c r="D3265" s="83">
        <f>'data '!P3266</f>
        <v>0</v>
      </c>
      <c r="E3265" s="83">
        <f t="shared" si="3"/>
        <v>0</v>
      </c>
      <c r="F3265" s="83">
        <f>'data '!U3266</f>
        <v>0</v>
      </c>
      <c r="G3265" s="83">
        <f t="shared" si="2"/>
        <v>0</v>
      </c>
    </row>
    <row r="3266" ht="12.75" customHeight="1">
      <c r="A3266" s="78">
        <f>'data '!A3267</f>
        <v>42919</v>
      </c>
      <c r="B3266" s="83">
        <f>'data '!K3267</f>
        <v>484.4666522</v>
      </c>
      <c r="C3266" s="83">
        <f t="shared" si="1"/>
        <v>484.4666522</v>
      </c>
      <c r="D3266" s="83">
        <f>'data '!P3267</f>
        <v>2301.341589</v>
      </c>
      <c r="E3266" s="83">
        <f t="shared" si="3"/>
        <v>2301.341589</v>
      </c>
      <c r="F3266" s="83">
        <f>'data '!U3267</f>
        <v>10000</v>
      </c>
      <c r="G3266" s="83">
        <f t="shared" si="2"/>
        <v>10000</v>
      </c>
    </row>
    <row r="3267" ht="12.75" customHeight="1">
      <c r="A3267" s="78">
        <f>'data '!A3268</f>
        <v>42920</v>
      </c>
      <c r="B3267" s="83">
        <f>'data '!K3268</f>
        <v>484.4666522</v>
      </c>
      <c r="C3267" s="83">
        <f t="shared" si="1"/>
        <v>484.4666522</v>
      </c>
      <c r="D3267" s="83">
        <f>'data '!P3268</f>
        <v>0</v>
      </c>
      <c r="E3267" s="83">
        <f t="shared" si="3"/>
        <v>0</v>
      </c>
      <c r="F3267" s="83">
        <f>'data '!U3268</f>
        <v>0</v>
      </c>
      <c r="G3267" s="83">
        <f t="shared" si="2"/>
        <v>0</v>
      </c>
    </row>
    <row r="3268" ht="12.75" customHeight="1">
      <c r="A3268" s="78">
        <f>'data '!A3269</f>
        <v>42921</v>
      </c>
      <c r="B3268" s="83">
        <f>'data '!K3269</f>
        <v>484.4666522</v>
      </c>
      <c r="C3268" s="83">
        <f t="shared" si="1"/>
        <v>484.4666522</v>
      </c>
      <c r="D3268" s="83">
        <f>'data '!P3269</f>
        <v>0</v>
      </c>
      <c r="E3268" s="83">
        <f t="shared" si="3"/>
        <v>0</v>
      </c>
      <c r="F3268" s="83">
        <f>'data '!U3269</f>
        <v>0</v>
      </c>
      <c r="G3268" s="83">
        <f t="shared" si="2"/>
        <v>0</v>
      </c>
    </row>
    <row r="3269" ht="12.75" customHeight="1">
      <c r="A3269" s="78">
        <f>'data '!A3270</f>
        <v>42922</v>
      </c>
      <c r="B3269" s="83">
        <f>'data '!K3270</f>
        <v>484.4666522</v>
      </c>
      <c r="C3269" s="83">
        <f t="shared" si="1"/>
        <v>484.4666522</v>
      </c>
      <c r="D3269" s="83">
        <f>'data '!P3270</f>
        <v>0</v>
      </c>
      <c r="E3269" s="83">
        <f t="shared" si="3"/>
        <v>0</v>
      </c>
      <c r="F3269" s="83">
        <f>'data '!U3270</f>
        <v>0</v>
      </c>
      <c r="G3269" s="83">
        <f t="shared" si="2"/>
        <v>0</v>
      </c>
    </row>
    <row r="3270" ht="12.75" customHeight="1">
      <c r="A3270" s="78">
        <f>'data '!A3271</f>
        <v>42923</v>
      </c>
      <c r="B3270" s="83">
        <f>'data '!K3271</f>
        <v>484.4666522</v>
      </c>
      <c r="C3270" s="83">
        <f t="shared" si="1"/>
        <v>484.4666522</v>
      </c>
      <c r="D3270" s="83">
        <f>'data '!P3271</f>
        <v>0</v>
      </c>
      <c r="E3270" s="83">
        <f t="shared" si="3"/>
        <v>0</v>
      </c>
      <c r="F3270" s="83">
        <f>'data '!U3271</f>
        <v>0</v>
      </c>
      <c r="G3270" s="83">
        <f t="shared" si="2"/>
        <v>0</v>
      </c>
    </row>
    <row r="3271" ht="12.75" customHeight="1">
      <c r="A3271" s="78">
        <f>'data '!A3272</f>
        <v>42926</v>
      </c>
      <c r="B3271" s="83">
        <f>'data '!K3272</f>
        <v>484.4666522</v>
      </c>
      <c r="C3271" s="83">
        <f t="shared" si="1"/>
        <v>484.4666522</v>
      </c>
      <c r="D3271" s="83">
        <f>'data '!P3272</f>
        <v>2301.341589</v>
      </c>
      <c r="E3271" s="83">
        <f t="shared" si="3"/>
        <v>2301.341589</v>
      </c>
      <c r="F3271" s="83">
        <f>'data '!U3272</f>
        <v>0</v>
      </c>
      <c r="G3271" s="83">
        <f t="shared" si="2"/>
        <v>0</v>
      </c>
    </row>
    <row r="3272" ht="12.75" customHeight="1">
      <c r="A3272" s="78">
        <f>'data '!A3273</f>
        <v>42927</v>
      </c>
      <c r="B3272" s="83">
        <f>'data '!K3273</f>
        <v>484.4666522</v>
      </c>
      <c r="C3272" s="83">
        <f t="shared" si="1"/>
        <v>484.4666522</v>
      </c>
      <c r="D3272" s="83">
        <f>'data '!P3273</f>
        <v>0</v>
      </c>
      <c r="E3272" s="83">
        <f t="shared" si="3"/>
        <v>0</v>
      </c>
      <c r="F3272" s="83">
        <f>'data '!U3273</f>
        <v>0</v>
      </c>
      <c r="G3272" s="83">
        <f t="shared" si="2"/>
        <v>0</v>
      </c>
    </row>
    <row r="3273" ht="12.75" customHeight="1">
      <c r="A3273" s="78">
        <f>'data '!A3274</f>
        <v>42928</v>
      </c>
      <c r="B3273" s="83">
        <f>'data '!K3274</f>
        <v>484.4666522</v>
      </c>
      <c r="C3273" s="83">
        <f t="shared" si="1"/>
        <v>484.4666522</v>
      </c>
      <c r="D3273" s="83">
        <f>'data '!P3274</f>
        <v>0</v>
      </c>
      <c r="E3273" s="83">
        <f t="shared" si="3"/>
        <v>0</v>
      </c>
      <c r="F3273" s="83">
        <f>'data '!U3274</f>
        <v>0</v>
      </c>
      <c r="G3273" s="83">
        <f t="shared" si="2"/>
        <v>0</v>
      </c>
    </row>
    <row r="3274" ht="12.75" customHeight="1">
      <c r="A3274" s="78">
        <f>'data '!A3275</f>
        <v>42929</v>
      </c>
      <c r="B3274" s="83">
        <f>'data '!K3275</f>
        <v>484.4666522</v>
      </c>
      <c r="C3274" s="83">
        <f t="shared" si="1"/>
        <v>484.4666522</v>
      </c>
      <c r="D3274" s="83">
        <f>'data '!P3275</f>
        <v>0</v>
      </c>
      <c r="E3274" s="83">
        <f t="shared" si="3"/>
        <v>0</v>
      </c>
      <c r="F3274" s="83">
        <f>'data '!U3275</f>
        <v>0</v>
      </c>
      <c r="G3274" s="83">
        <f t="shared" si="2"/>
        <v>0</v>
      </c>
    </row>
    <row r="3275" ht="12.75" customHeight="1">
      <c r="A3275" s="78">
        <f>'data '!A3276</f>
        <v>42930</v>
      </c>
      <c r="B3275" s="83">
        <f>'data '!K3276</f>
        <v>484.4666522</v>
      </c>
      <c r="C3275" s="83">
        <f t="shared" si="1"/>
        <v>484.4666522</v>
      </c>
      <c r="D3275" s="83">
        <f>'data '!P3276</f>
        <v>0</v>
      </c>
      <c r="E3275" s="83">
        <f t="shared" si="3"/>
        <v>0</v>
      </c>
      <c r="F3275" s="83">
        <f>'data '!U3276</f>
        <v>0</v>
      </c>
      <c r="G3275" s="83">
        <f t="shared" si="2"/>
        <v>0</v>
      </c>
    </row>
    <row r="3276" ht="12.75" customHeight="1">
      <c r="A3276" s="78">
        <f>'data '!A3277</f>
        <v>42933</v>
      </c>
      <c r="B3276" s="83">
        <f>'data '!K3277</f>
        <v>484.4666522</v>
      </c>
      <c r="C3276" s="83">
        <f t="shared" si="1"/>
        <v>484.4666522</v>
      </c>
      <c r="D3276" s="83">
        <f>'data '!P3277</f>
        <v>2301.341589</v>
      </c>
      <c r="E3276" s="83">
        <f t="shared" si="3"/>
        <v>2301.341589</v>
      </c>
      <c r="F3276" s="83">
        <f>'data '!U3277</f>
        <v>0</v>
      </c>
      <c r="G3276" s="83">
        <f t="shared" si="2"/>
        <v>0</v>
      </c>
    </row>
    <row r="3277" ht="12.75" customHeight="1">
      <c r="A3277" s="78">
        <f>'data '!A3278</f>
        <v>42934</v>
      </c>
      <c r="B3277" s="83">
        <f>'data '!K3278</f>
        <v>484.4666522</v>
      </c>
      <c r="C3277" s="83">
        <f t="shared" si="1"/>
        <v>484.4666522</v>
      </c>
      <c r="D3277" s="83">
        <f>'data '!P3278</f>
        <v>0</v>
      </c>
      <c r="E3277" s="83">
        <f t="shared" si="3"/>
        <v>0</v>
      </c>
      <c r="F3277" s="83">
        <f>'data '!U3278</f>
        <v>0</v>
      </c>
      <c r="G3277" s="83">
        <f t="shared" si="2"/>
        <v>0</v>
      </c>
    </row>
    <row r="3278" ht="12.75" customHeight="1">
      <c r="A3278" s="78">
        <f>'data '!A3279</f>
        <v>42935</v>
      </c>
      <c r="B3278" s="83">
        <f>'data '!K3279</f>
        <v>484.4666522</v>
      </c>
      <c r="C3278" s="83">
        <f t="shared" si="1"/>
        <v>484.4666522</v>
      </c>
      <c r="D3278" s="83">
        <f>'data '!P3279</f>
        <v>0</v>
      </c>
      <c r="E3278" s="83">
        <f t="shared" si="3"/>
        <v>0</v>
      </c>
      <c r="F3278" s="83">
        <f>'data '!U3279</f>
        <v>0</v>
      </c>
      <c r="G3278" s="83">
        <f t="shared" si="2"/>
        <v>0</v>
      </c>
    </row>
    <row r="3279" ht="12.75" customHeight="1">
      <c r="A3279" s="78">
        <f>'data '!A3280</f>
        <v>42936</v>
      </c>
      <c r="B3279" s="83">
        <f>'data '!K3280</f>
        <v>484.4666522</v>
      </c>
      <c r="C3279" s="83">
        <f t="shared" si="1"/>
        <v>484.4666522</v>
      </c>
      <c r="D3279" s="83">
        <f>'data '!P3280</f>
        <v>0</v>
      </c>
      <c r="E3279" s="83">
        <f t="shared" si="3"/>
        <v>0</v>
      </c>
      <c r="F3279" s="83">
        <f>'data '!U3280</f>
        <v>0</v>
      </c>
      <c r="G3279" s="83">
        <f t="shared" si="2"/>
        <v>0</v>
      </c>
    </row>
    <row r="3280" ht="12.75" customHeight="1">
      <c r="A3280" s="78">
        <f>'data '!A3281</f>
        <v>42937</v>
      </c>
      <c r="B3280" s="83">
        <f>'data '!K3281</f>
        <v>484.4666522</v>
      </c>
      <c r="C3280" s="83">
        <f t="shared" si="1"/>
        <v>484.4666522</v>
      </c>
      <c r="D3280" s="83">
        <f>'data '!P3281</f>
        <v>0</v>
      </c>
      <c r="E3280" s="83">
        <f t="shared" si="3"/>
        <v>0</v>
      </c>
      <c r="F3280" s="83">
        <f>'data '!U3281</f>
        <v>0</v>
      </c>
      <c r="G3280" s="83">
        <f t="shared" si="2"/>
        <v>0</v>
      </c>
    </row>
    <row r="3281" ht="12.75" customHeight="1">
      <c r="A3281" s="78">
        <f>'data '!A3282</f>
        <v>42940</v>
      </c>
      <c r="B3281" s="83">
        <f>'data '!K3282</f>
        <v>484.4666522</v>
      </c>
      <c r="C3281" s="83">
        <f t="shared" si="1"/>
        <v>484.4666522</v>
      </c>
      <c r="D3281" s="83">
        <f>'data '!P3282</f>
        <v>2301.341589</v>
      </c>
      <c r="E3281" s="83">
        <f t="shared" si="3"/>
        <v>2301.341589</v>
      </c>
      <c r="F3281" s="83">
        <f>'data '!U3282</f>
        <v>0</v>
      </c>
      <c r="G3281" s="83">
        <f t="shared" si="2"/>
        <v>0</v>
      </c>
    </row>
    <row r="3282" ht="12.75" customHeight="1">
      <c r="A3282" s="78">
        <f>'data '!A3283</f>
        <v>42941</v>
      </c>
      <c r="B3282" s="83">
        <f>'data '!K3283</f>
        <v>484.4666522</v>
      </c>
      <c r="C3282" s="83">
        <f t="shared" si="1"/>
        <v>484.4666522</v>
      </c>
      <c r="D3282" s="83">
        <f>'data '!P3283</f>
        <v>0</v>
      </c>
      <c r="E3282" s="83">
        <f t="shared" si="3"/>
        <v>0</v>
      </c>
      <c r="F3282" s="83">
        <f>'data '!U3283</f>
        <v>0</v>
      </c>
      <c r="G3282" s="83">
        <f t="shared" si="2"/>
        <v>0</v>
      </c>
    </row>
    <row r="3283" ht="12.75" customHeight="1">
      <c r="A3283" s="78">
        <f>'data '!A3284</f>
        <v>42942</v>
      </c>
      <c r="B3283" s="83">
        <f>'data '!K3284</f>
        <v>484.4666522</v>
      </c>
      <c r="C3283" s="83">
        <f t="shared" si="1"/>
        <v>484.4666522</v>
      </c>
      <c r="D3283" s="83">
        <f>'data '!P3284</f>
        <v>0</v>
      </c>
      <c r="E3283" s="83">
        <f t="shared" si="3"/>
        <v>0</v>
      </c>
      <c r="F3283" s="83">
        <f>'data '!U3284</f>
        <v>0</v>
      </c>
      <c r="G3283" s="83">
        <f t="shared" si="2"/>
        <v>0</v>
      </c>
    </row>
    <row r="3284" ht="12.75" customHeight="1">
      <c r="A3284" s="78">
        <f>'data '!A3285</f>
        <v>42943</v>
      </c>
      <c r="B3284" s="83">
        <f>'data '!K3285</f>
        <v>484.4666522</v>
      </c>
      <c r="C3284" s="83">
        <f t="shared" si="1"/>
        <v>484.4666522</v>
      </c>
      <c r="D3284" s="83">
        <f>'data '!P3285</f>
        <v>0</v>
      </c>
      <c r="E3284" s="83">
        <f t="shared" si="3"/>
        <v>0</v>
      </c>
      <c r="F3284" s="83">
        <f>'data '!U3285</f>
        <v>0</v>
      </c>
      <c r="G3284" s="83">
        <f t="shared" si="2"/>
        <v>0</v>
      </c>
    </row>
    <row r="3285" ht="12.75" customHeight="1">
      <c r="A3285" s="78">
        <f>'data '!A3286</f>
        <v>42944</v>
      </c>
      <c r="B3285" s="83">
        <f>'data '!K3286</f>
        <v>484.4666522</v>
      </c>
      <c r="C3285" s="83">
        <f t="shared" si="1"/>
        <v>484.4666522</v>
      </c>
      <c r="D3285" s="83">
        <f>'data '!P3286</f>
        <v>0</v>
      </c>
      <c r="E3285" s="83">
        <f t="shared" si="3"/>
        <v>0</v>
      </c>
      <c r="F3285" s="83">
        <f>'data '!U3286</f>
        <v>0</v>
      </c>
      <c r="G3285" s="83">
        <f t="shared" si="2"/>
        <v>0</v>
      </c>
    </row>
    <row r="3286" ht="12.75" customHeight="1">
      <c r="A3286" s="78">
        <f>'data '!A3287</f>
        <v>42947</v>
      </c>
      <c r="B3286" s="83">
        <f>'data '!K3287</f>
        <v>484.4666522</v>
      </c>
      <c r="C3286" s="83">
        <f t="shared" si="1"/>
        <v>484.4666522</v>
      </c>
      <c r="D3286" s="83">
        <f>'data '!P3287</f>
        <v>2301.341589</v>
      </c>
      <c r="E3286" s="83">
        <f t="shared" si="3"/>
        <v>2301.341589</v>
      </c>
      <c r="F3286" s="83">
        <f>'data '!U3287</f>
        <v>0</v>
      </c>
      <c r="G3286" s="83">
        <f t="shared" si="2"/>
        <v>0</v>
      </c>
    </row>
    <row r="3287" ht="12.75" customHeight="1">
      <c r="A3287" s="78">
        <f>'data '!A3288</f>
        <v>42948</v>
      </c>
      <c r="B3287" s="83">
        <f>'data '!K3288</f>
        <v>484.4666522</v>
      </c>
      <c r="C3287" s="83">
        <f t="shared" si="1"/>
        <v>484.4666522</v>
      </c>
      <c r="D3287" s="83">
        <f>'data '!P3288</f>
        <v>0</v>
      </c>
      <c r="E3287" s="83">
        <f t="shared" si="3"/>
        <v>0</v>
      </c>
      <c r="F3287" s="83">
        <f>'data '!U3288</f>
        <v>10000</v>
      </c>
      <c r="G3287" s="83">
        <f t="shared" si="2"/>
        <v>10000</v>
      </c>
    </row>
    <row r="3288" ht="12.75" customHeight="1">
      <c r="A3288" s="78">
        <f>'data '!A3289</f>
        <v>42949</v>
      </c>
      <c r="B3288" s="83">
        <f>'data '!K3289</f>
        <v>484.4666522</v>
      </c>
      <c r="C3288" s="83">
        <f t="shared" si="1"/>
        <v>484.4666522</v>
      </c>
      <c r="D3288" s="83">
        <f>'data '!P3289</f>
        <v>0</v>
      </c>
      <c r="E3288" s="83">
        <f t="shared" si="3"/>
        <v>0</v>
      </c>
      <c r="F3288" s="83">
        <f>'data '!U3289</f>
        <v>0</v>
      </c>
      <c r="G3288" s="83">
        <f t="shared" si="2"/>
        <v>0</v>
      </c>
    </row>
    <row r="3289" ht="12.75" customHeight="1">
      <c r="A3289" s="78">
        <f>'data '!A3290</f>
        <v>42950</v>
      </c>
      <c r="B3289" s="83">
        <f>'data '!K3290</f>
        <v>484.4666522</v>
      </c>
      <c r="C3289" s="83">
        <f t="shared" si="1"/>
        <v>484.4666522</v>
      </c>
      <c r="D3289" s="83">
        <f>'data '!P3290</f>
        <v>0</v>
      </c>
      <c r="E3289" s="83">
        <f t="shared" si="3"/>
        <v>0</v>
      </c>
      <c r="F3289" s="83">
        <f>'data '!U3290</f>
        <v>0</v>
      </c>
      <c r="G3289" s="83">
        <f t="shared" si="2"/>
        <v>0</v>
      </c>
    </row>
    <row r="3290" ht="12.75" customHeight="1">
      <c r="A3290" s="78">
        <f>'data '!A3291</f>
        <v>42951</v>
      </c>
      <c r="B3290" s="83">
        <f>'data '!K3291</f>
        <v>484.4666522</v>
      </c>
      <c r="C3290" s="83">
        <f t="shared" si="1"/>
        <v>484.4666522</v>
      </c>
      <c r="D3290" s="83">
        <f>'data '!P3291</f>
        <v>0</v>
      </c>
      <c r="E3290" s="83">
        <f t="shared" si="3"/>
        <v>0</v>
      </c>
      <c r="F3290" s="83">
        <f>'data '!U3291</f>
        <v>0</v>
      </c>
      <c r="G3290" s="83">
        <f t="shared" si="2"/>
        <v>0</v>
      </c>
    </row>
    <row r="3291" ht="12.75" customHeight="1">
      <c r="A3291" s="78">
        <f>'data '!A3292</f>
        <v>42954</v>
      </c>
      <c r="B3291" s="83">
        <f>'data '!K3292</f>
        <v>484.4666522</v>
      </c>
      <c r="C3291" s="83">
        <f t="shared" si="1"/>
        <v>484.4666522</v>
      </c>
      <c r="D3291" s="83">
        <f>'data '!P3292</f>
        <v>2301.341589</v>
      </c>
      <c r="E3291" s="83">
        <f t="shared" si="3"/>
        <v>2301.341589</v>
      </c>
      <c r="F3291" s="83">
        <f>'data '!U3292</f>
        <v>0</v>
      </c>
      <c r="G3291" s="83">
        <f t="shared" si="2"/>
        <v>0</v>
      </c>
    </row>
    <row r="3292" ht="12.75" customHeight="1">
      <c r="A3292" s="78">
        <f>'data '!A3293</f>
        <v>42955</v>
      </c>
      <c r="B3292" s="83">
        <f>'data '!K3293</f>
        <v>484.4666522</v>
      </c>
      <c r="C3292" s="83">
        <f t="shared" si="1"/>
        <v>484.4666522</v>
      </c>
      <c r="D3292" s="83">
        <f>'data '!P3293</f>
        <v>0</v>
      </c>
      <c r="E3292" s="83">
        <f t="shared" si="3"/>
        <v>0</v>
      </c>
      <c r="F3292" s="83">
        <f>'data '!U3293</f>
        <v>0</v>
      </c>
      <c r="G3292" s="83">
        <f t="shared" si="2"/>
        <v>0</v>
      </c>
    </row>
    <row r="3293" ht="12.75" customHeight="1">
      <c r="A3293" s="78">
        <f>'data '!A3294</f>
        <v>42956</v>
      </c>
      <c r="B3293" s="83">
        <f>'data '!K3294</f>
        <v>484.4666522</v>
      </c>
      <c r="C3293" s="83">
        <f t="shared" si="1"/>
        <v>484.4666522</v>
      </c>
      <c r="D3293" s="83">
        <f>'data '!P3294</f>
        <v>0</v>
      </c>
      <c r="E3293" s="83">
        <f t="shared" si="3"/>
        <v>0</v>
      </c>
      <c r="F3293" s="83">
        <f>'data '!U3294</f>
        <v>0</v>
      </c>
      <c r="G3293" s="83">
        <f t="shared" si="2"/>
        <v>0</v>
      </c>
    </row>
    <row r="3294" ht="12.75" customHeight="1">
      <c r="A3294" s="78">
        <f>'data '!A3295</f>
        <v>42957</v>
      </c>
      <c r="B3294" s="83">
        <f>'data '!K3295</f>
        <v>484.4666522</v>
      </c>
      <c r="C3294" s="83">
        <f t="shared" si="1"/>
        <v>484.4666522</v>
      </c>
      <c r="D3294" s="83">
        <f>'data '!P3295</f>
        <v>0</v>
      </c>
      <c r="E3294" s="83">
        <f t="shared" si="3"/>
        <v>0</v>
      </c>
      <c r="F3294" s="83">
        <f>'data '!U3295</f>
        <v>0</v>
      </c>
      <c r="G3294" s="83">
        <f t="shared" si="2"/>
        <v>0</v>
      </c>
    </row>
    <row r="3295" ht="12.75" customHeight="1">
      <c r="A3295" s="78">
        <f>'data '!A3296</f>
        <v>42958</v>
      </c>
      <c r="B3295" s="83">
        <f>'data '!K3296</f>
        <v>484.4666522</v>
      </c>
      <c r="C3295" s="83">
        <f t="shared" si="1"/>
        <v>484.4666522</v>
      </c>
      <c r="D3295" s="83">
        <f>'data '!P3296</f>
        <v>0</v>
      </c>
      <c r="E3295" s="83">
        <f t="shared" si="3"/>
        <v>0</v>
      </c>
      <c r="F3295" s="83">
        <f>'data '!U3296</f>
        <v>0</v>
      </c>
      <c r="G3295" s="83">
        <f t="shared" si="2"/>
        <v>0</v>
      </c>
    </row>
    <row r="3296" ht="12.75" customHeight="1">
      <c r="A3296" s="78">
        <f>'data '!A3297</f>
        <v>42961</v>
      </c>
      <c r="B3296" s="83">
        <f>'data '!K3297</f>
        <v>484.4666522</v>
      </c>
      <c r="C3296" s="83">
        <f t="shared" si="1"/>
        <v>484.4666522</v>
      </c>
      <c r="D3296" s="83">
        <f>'data '!P3297</f>
        <v>2301.341589</v>
      </c>
      <c r="E3296" s="83">
        <f t="shared" si="3"/>
        <v>2301.341589</v>
      </c>
      <c r="F3296" s="83">
        <f>'data '!U3297</f>
        <v>0</v>
      </c>
      <c r="G3296" s="83">
        <f t="shared" si="2"/>
        <v>0</v>
      </c>
    </row>
    <row r="3297" ht="12.75" customHeight="1">
      <c r="A3297" s="78">
        <f>'data '!A3298</f>
        <v>42963</v>
      </c>
      <c r="B3297" s="83">
        <f>'data '!K3298</f>
        <v>484.4666522</v>
      </c>
      <c r="C3297" s="83">
        <f t="shared" si="1"/>
        <v>484.4666522</v>
      </c>
      <c r="D3297" s="83">
        <f>'data '!P3298</f>
        <v>0</v>
      </c>
      <c r="E3297" s="83">
        <f t="shared" si="3"/>
        <v>0</v>
      </c>
      <c r="F3297" s="83">
        <f>'data '!U3298</f>
        <v>0</v>
      </c>
      <c r="G3297" s="83">
        <f t="shared" si="2"/>
        <v>0</v>
      </c>
    </row>
    <row r="3298" ht="12.75" customHeight="1">
      <c r="A3298" s="78">
        <f>'data '!A3299</f>
        <v>42964</v>
      </c>
      <c r="B3298" s="83">
        <f>'data '!K3299</f>
        <v>484.4666522</v>
      </c>
      <c r="C3298" s="83">
        <f t="shared" si="1"/>
        <v>484.4666522</v>
      </c>
      <c r="D3298" s="83">
        <f>'data '!P3299</f>
        <v>0</v>
      </c>
      <c r="E3298" s="83">
        <f t="shared" si="3"/>
        <v>0</v>
      </c>
      <c r="F3298" s="83">
        <f>'data '!U3299</f>
        <v>0</v>
      </c>
      <c r="G3298" s="83">
        <f t="shared" si="2"/>
        <v>0</v>
      </c>
    </row>
    <row r="3299" ht="12.75" customHeight="1">
      <c r="A3299" s="78">
        <f>'data '!A3300</f>
        <v>42965</v>
      </c>
      <c r="B3299" s="83">
        <f>'data '!K3300</f>
        <v>484.4666522</v>
      </c>
      <c r="C3299" s="83">
        <f t="shared" si="1"/>
        <v>484.4666522</v>
      </c>
      <c r="D3299" s="83">
        <f>'data '!P3300</f>
        <v>0</v>
      </c>
      <c r="E3299" s="83">
        <f t="shared" si="3"/>
        <v>0</v>
      </c>
      <c r="F3299" s="83">
        <f>'data '!U3300</f>
        <v>0</v>
      </c>
      <c r="G3299" s="83">
        <f t="shared" si="2"/>
        <v>0</v>
      </c>
    </row>
    <row r="3300" ht="12.75" customHeight="1">
      <c r="A3300" s="78">
        <f>'data '!A3301</f>
        <v>42968</v>
      </c>
      <c r="B3300" s="83">
        <f>'data '!K3301</f>
        <v>484.4666522</v>
      </c>
      <c r="C3300" s="83">
        <f t="shared" si="1"/>
        <v>484.4666522</v>
      </c>
      <c r="D3300" s="83">
        <f>'data '!P3301</f>
        <v>2301.341589</v>
      </c>
      <c r="E3300" s="83">
        <f t="shared" si="3"/>
        <v>2301.341589</v>
      </c>
      <c r="F3300" s="83">
        <f>'data '!U3301</f>
        <v>0</v>
      </c>
      <c r="G3300" s="83">
        <f t="shared" si="2"/>
        <v>0</v>
      </c>
    </row>
    <row r="3301" ht="12.75" customHeight="1">
      <c r="A3301" s="78">
        <f>'data '!A3302</f>
        <v>42969</v>
      </c>
      <c r="B3301" s="83">
        <f>'data '!K3302</f>
        <v>484.4666522</v>
      </c>
      <c r="C3301" s="83">
        <f t="shared" si="1"/>
        <v>484.4666522</v>
      </c>
      <c r="D3301" s="83">
        <f>'data '!P3302</f>
        <v>0</v>
      </c>
      <c r="E3301" s="83">
        <f t="shared" si="3"/>
        <v>0</v>
      </c>
      <c r="F3301" s="83">
        <f>'data '!U3302</f>
        <v>0</v>
      </c>
      <c r="G3301" s="83">
        <f t="shared" si="2"/>
        <v>0</v>
      </c>
    </row>
    <row r="3302" ht="12.75" customHeight="1">
      <c r="A3302" s="78">
        <f>'data '!A3303</f>
        <v>42970</v>
      </c>
      <c r="B3302" s="83">
        <f>'data '!K3303</f>
        <v>484.4666522</v>
      </c>
      <c r="C3302" s="83">
        <f t="shared" si="1"/>
        <v>484.4666522</v>
      </c>
      <c r="D3302" s="83">
        <f>'data '!P3303</f>
        <v>0</v>
      </c>
      <c r="E3302" s="83">
        <f t="shared" si="3"/>
        <v>0</v>
      </c>
      <c r="F3302" s="83">
        <f>'data '!U3303</f>
        <v>0</v>
      </c>
      <c r="G3302" s="83">
        <f t="shared" si="2"/>
        <v>0</v>
      </c>
    </row>
    <row r="3303" ht="12.75" customHeight="1">
      <c r="A3303" s="78">
        <f>'data '!A3304</f>
        <v>42971</v>
      </c>
      <c r="B3303" s="83">
        <f>'data '!K3304</f>
        <v>484.4666522</v>
      </c>
      <c r="C3303" s="83">
        <f t="shared" si="1"/>
        <v>484.4666522</v>
      </c>
      <c r="D3303" s="83">
        <f>'data '!P3304</f>
        <v>0</v>
      </c>
      <c r="E3303" s="83">
        <f t="shared" si="3"/>
        <v>0</v>
      </c>
      <c r="F3303" s="83">
        <f>'data '!U3304</f>
        <v>0</v>
      </c>
      <c r="G3303" s="83">
        <f t="shared" si="2"/>
        <v>0</v>
      </c>
    </row>
    <row r="3304" ht="12.75" customHeight="1">
      <c r="A3304" s="78">
        <f>'data '!A3305</f>
        <v>42975</v>
      </c>
      <c r="B3304" s="83">
        <f>'data '!K3305</f>
        <v>484.4666522</v>
      </c>
      <c r="C3304" s="83">
        <f t="shared" si="1"/>
        <v>484.4666522</v>
      </c>
      <c r="D3304" s="83">
        <f>'data '!P3305</f>
        <v>2301.341589</v>
      </c>
      <c r="E3304" s="83">
        <f t="shared" si="3"/>
        <v>2301.341589</v>
      </c>
      <c r="F3304" s="83">
        <f>'data '!U3305</f>
        <v>0</v>
      </c>
      <c r="G3304" s="83">
        <f t="shared" si="2"/>
        <v>0</v>
      </c>
    </row>
    <row r="3305" ht="12.75" customHeight="1">
      <c r="A3305" s="78">
        <f>'data '!A3306</f>
        <v>42976</v>
      </c>
      <c r="B3305" s="83">
        <f>'data '!K3306</f>
        <v>484.4666522</v>
      </c>
      <c r="C3305" s="83">
        <f t="shared" si="1"/>
        <v>484.4666522</v>
      </c>
      <c r="D3305" s="83">
        <f>'data '!P3306</f>
        <v>0</v>
      </c>
      <c r="E3305" s="83">
        <f t="shared" si="3"/>
        <v>0</v>
      </c>
      <c r="F3305" s="83">
        <f>'data '!U3306</f>
        <v>0</v>
      </c>
      <c r="G3305" s="83">
        <f t="shared" si="2"/>
        <v>0</v>
      </c>
    </row>
    <row r="3306" ht="12.75" customHeight="1">
      <c r="A3306" s="78">
        <f>'data '!A3307</f>
        <v>42977</v>
      </c>
      <c r="B3306" s="83">
        <f>'data '!K3307</f>
        <v>484.4666522</v>
      </c>
      <c r="C3306" s="83">
        <f t="shared" si="1"/>
        <v>484.4666522</v>
      </c>
      <c r="D3306" s="83">
        <f>'data '!P3307</f>
        <v>0</v>
      </c>
      <c r="E3306" s="83">
        <f t="shared" si="3"/>
        <v>0</v>
      </c>
      <c r="F3306" s="83">
        <f>'data '!U3307</f>
        <v>0</v>
      </c>
      <c r="G3306" s="83">
        <f t="shared" si="2"/>
        <v>0</v>
      </c>
    </row>
    <row r="3307" ht="12.75" customHeight="1">
      <c r="A3307" s="78">
        <f>'data '!A3308</f>
        <v>42978</v>
      </c>
      <c r="B3307" s="83">
        <f>'data '!K3308</f>
        <v>484.4666522</v>
      </c>
      <c r="C3307" s="83">
        <f t="shared" si="1"/>
        <v>484.4666522</v>
      </c>
      <c r="D3307" s="83">
        <f>'data '!P3308</f>
        <v>0</v>
      </c>
      <c r="E3307" s="83">
        <f t="shared" si="3"/>
        <v>0</v>
      </c>
      <c r="F3307" s="83">
        <f>'data '!U3308</f>
        <v>0</v>
      </c>
      <c r="G3307" s="83">
        <f t="shared" si="2"/>
        <v>0</v>
      </c>
    </row>
    <row r="3308" ht="12.75" customHeight="1">
      <c r="A3308" s="78">
        <f>'data '!A3309</f>
        <v>42979</v>
      </c>
      <c r="B3308" s="83">
        <f>'data '!K3309</f>
        <v>484.4666522</v>
      </c>
      <c r="C3308" s="83">
        <f t="shared" si="1"/>
        <v>484.4666522</v>
      </c>
      <c r="D3308" s="83">
        <f>'data '!P3309</f>
        <v>0</v>
      </c>
      <c r="E3308" s="83">
        <f t="shared" si="3"/>
        <v>0</v>
      </c>
      <c r="F3308" s="83">
        <f>'data '!U3309</f>
        <v>10000</v>
      </c>
      <c r="G3308" s="83">
        <f t="shared" si="2"/>
        <v>10000</v>
      </c>
    </row>
    <row r="3309" ht="12.75" customHeight="1">
      <c r="A3309" s="78">
        <f>'data '!A3310</f>
        <v>42982</v>
      </c>
      <c r="B3309" s="83">
        <f>'data '!K3310</f>
        <v>484.4666522</v>
      </c>
      <c r="C3309" s="83">
        <f t="shared" si="1"/>
        <v>484.4666522</v>
      </c>
      <c r="D3309" s="83">
        <f>'data '!P3310</f>
        <v>2301.341589</v>
      </c>
      <c r="E3309" s="83">
        <f t="shared" si="3"/>
        <v>2301.341589</v>
      </c>
      <c r="F3309" s="83">
        <f>'data '!U3310</f>
        <v>0</v>
      </c>
      <c r="G3309" s="83">
        <f t="shared" si="2"/>
        <v>0</v>
      </c>
    </row>
    <row r="3310" ht="12.75" customHeight="1">
      <c r="A3310" s="78">
        <f>'data '!A3311</f>
        <v>42983</v>
      </c>
      <c r="B3310" s="83">
        <f>'data '!K3311</f>
        <v>484.4666522</v>
      </c>
      <c r="C3310" s="83">
        <f t="shared" si="1"/>
        <v>484.4666522</v>
      </c>
      <c r="D3310" s="83">
        <f>'data '!P3311</f>
        <v>0</v>
      </c>
      <c r="E3310" s="83">
        <f t="shared" si="3"/>
        <v>0</v>
      </c>
      <c r="F3310" s="83">
        <f>'data '!U3311</f>
        <v>0</v>
      </c>
      <c r="G3310" s="83">
        <f t="shared" si="2"/>
        <v>0</v>
      </c>
    </row>
    <row r="3311" ht="12.75" customHeight="1">
      <c r="A3311" s="78">
        <f>'data '!A3312</f>
        <v>42984</v>
      </c>
      <c r="B3311" s="83">
        <f>'data '!K3312</f>
        <v>484.4666522</v>
      </c>
      <c r="C3311" s="83">
        <f t="shared" si="1"/>
        <v>484.4666522</v>
      </c>
      <c r="D3311" s="83">
        <f>'data '!P3312</f>
        <v>0</v>
      </c>
      <c r="E3311" s="83">
        <f t="shared" si="3"/>
        <v>0</v>
      </c>
      <c r="F3311" s="83">
        <f>'data '!U3312</f>
        <v>0</v>
      </c>
      <c r="G3311" s="83">
        <f t="shared" si="2"/>
        <v>0</v>
      </c>
    </row>
    <row r="3312" ht="12.75" customHeight="1">
      <c r="A3312" s="78">
        <f>'data '!A3313</f>
        <v>42985</v>
      </c>
      <c r="B3312" s="83">
        <f>'data '!K3313</f>
        <v>484.4666522</v>
      </c>
      <c r="C3312" s="83">
        <f t="shared" si="1"/>
        <v>484.4666522</v>
      </c>
      <c r="D3312" s="83">
        <f>'data '!P3313</f>
        <v>0</v>
      </c>
      <c r="E3312" s="83">
        <f t="shared" si="3"/>
        <v>0</v>
      </c>
      <c r="F3312" s="83">
        <f>'data '!U3313</f>
        <v>0</v>
      </c>
      <c r="G3312" s="83">
        <f t="shared" si="2"/>
        <v>0</v>
      </c>
    </row>
    <row r="3313" ht="12.75" customHeight="1">
      <c r="A3313" s="78">
        <f>'data '!A3314</f>
        <v>42986</v>
      </c>
      <c r="B3313" s="83">
        <f>'data '!K3314</f>
        <v>484.4666522</v>
      </c>
      <c r="C3313" s="83">
        <f t="shared" si="1"/>
        <v>484.4666522</v>
      </c>
      <c r="D3313" s="83">
        <f>'data '!P3314</f>
        <v>0</v>
      </c>
      <c r="E3313" s="83">
        <f t="shared" si="3"/>
        <v>0</v>
      </c>
      <c r="F3313" s="83">
        <f>'data '!U3314</f>
        <v>0</v>
      </c>
      <c r="G3313" s="83">
        <f t="shared" si="2"/>
        <v>0</v>
      </c>
    </row>
    <row r="3314" ht="12.75" customHeight="1">
      <c r="A3314" s="78">
        <f>'data '!A3315</f>
        <v>42989</v>
      </c>
      <c r="B3314" s="83">
        <f>'data '!K3315</f>
        <v>484.4666522</v>
      </c>
      <c r="C3314" s="83">
        <f t="shared" si="1"/>
        <v>484.4666522</v>
      </c>
      <c r="D3314" s="83">
        <f>'data '!P3315</f>
        <v>2301.341589</v>
      </c>
      <c r="E3314" s="83">
        <f t="shared" si="3"/>
        <v>2301.341589</v>
      </c>
      <c r="F3314" s="83">
        <f>'data '!U3315</f>
        <v>0</v>
      </c>
      <c r="G3314" s="83">
        <f t="shared" si="2"/>
        <v>0</v>
      </c>
    </row>
    <row r="3315" ht="12.75" customHeight="1">
      <c r="A3315" s="78">
        <f>'data '!A3316</f>
        <v>42990</v>
      </c>
      <c r="B3315" s="83">
        <f>'data '!K3316</f>
        <v>484.4666522</v>
      </c>
      <c r="C3315" s="83">
        <f t="shared" si="1"/>
        <v>484.4666522</v>
      </c>
      <c r="D3315" s="83">
        <f>'data '!P3316</f>
        <v>0</v>
      </c>
      <c r="E3315" s="83">
        <f t="shared" si="3"/>
        <v>0</v>
      </c>
      <c r="F3315" s="83">
        <f>'data '!U3316</f>
        <v>0</v>
      </c>
      <c r="G3315" s="83">
        <f t="shared" si="2"/>
        <v>0</v>
      </c>
    </row>
    <row r="3316" ht="12.75" customHeight="1">
      <c r="A3316" s="78">
        <f>'data '!A3317</f>
        <v>42991</v>
      </c>
      <c r="B3316" s="83">
        <f>'data '!K3317</f>
        <v>484.4666522</v>
      </c>
      <c r="C3316" s="83">
        <f t="shared" si="1"/>
        <v>484.4666522</v>
      </c>
      <c r="D3316" s="83">
        <f>'data '!P3317</f>
        <v>0</v>
      </c>
      <c r="E3316" s="83">
        <f t="shared" si="3"/>
        <v>0</v>
      </c>
      <c r="F3316" s="83">
        <f>'data '!U3317</f>
        <v>0</v>
      </c>
      <c r="G3316" s="83">
        <f t="shared" si="2"/>
        <v>0</v>
      </c>
    </row>
    <row r="3317" ht="12.75" customHeight="1">
      <c r="A3317" s="78">
        <f>'data '!A3318</f>
        <v>42992</v>
      </c>
      <c r="B3317" s="83">
        <f>'data '!K3318</f>
        <v>484.4666522</v>
      </c>
      <c r="C3317" s="83">
        <f t="shared" si="1"/>
        <v>484.4666522</v>
      </c>
      <c r="D3317" s="83">
        <f>'data '!P3318</f>
        <v>0</v>
      </c>
      <c r="E3317" s="83">
        <f t="shared" si="3"/>
        <v>0</v>
      </c>
      <c r="F3317" s="83">
        <f>'data '!U3318</f>
        <v>0</v>
      </c>
      <c r="G3317" s="83">
        <f t="shared" si="2"/>
        <v>0</v>
      </c>
    </row>
    <row r="3318" ht="12.75" customHeight="1">
      <c r="A3318" s="78">
        <f>'data '!A3319</f>
        <v>42993</v>
      </c>
      <c r="B3318" s="83">
        <f>'data '!K3319</f>
        <v>484.4666522</v>
      </c>
      <c r="C3318" s="83">
        <f t="shared" si="1"/>
        <v>484.4666522</v>
      </c>
      <c r="D3318" s="83">
        <f>'data '!P3319</f>
        <v>0</v>
      </c>
      <c r="E3318" s="83">
        <f t="shared" si="3"/>
        <v>0</v>
      </c>
      <c r="F3318" s="83">
        <f>'data '!U3319</f>
        <v>0</v>
      </c>
      <c r="G3318" s="83">
        <f t="shared" si="2"/>
        <v>0</v>
      </c>
    </row>
    <row r="3319" ht="12.75" customHeight="1">
      <c r="A3319" s="78">
        <f>'data '!A3320</f>
        <v>42996</v>
      </c>
      <c r="B3319" s="83">
        <f>'data '!K3320</f>
        <v>484.4666522</v>
      </c>
      <c r="C3319" s="83">
        <f t="shared" si="1"/>
        <v>484.4666522</v>
      </c>
      <c r="D3319" s="83">
        <f>'data '!P3320</f>
        <v>2301.341589</v>
      </c>
      <c r="E3319" s="83">
        <f t="shared" si="3"/>
        <v>2301.341589</v>
      </c>
      <c r="F3319" s="83">
        <f>'data '!U3320</f>
        <v>0</v>
      </c>
      <c r="G3319" s="83">
        <f t="shared" si="2"/>
        <v>0</v>
      </c>
    </row>
    <row r="3320" ht="12.75" customHeight="1">
      <c r="A3320" s="78">
        <f>'data '!A3321</f>
        <v>42997</v>
      </c>
      <c r="B3320" s="83">
        <f>'data '!K3321</f>
        <v>484.4666522</v>
      </c>
      <c r="C3320" s="83">
        <f t="shared" si="1"/>
        <v>484.4666522</v>
      </c>
      <c r="D3320" s="83">
        <f>'data '!P3321</f>
        <v>0</v>
      </c>
      <c r="E3320" s="83">
        <f t="shared" si="3"/>
        <v>0</v>
      </c>
      <c r="F3320" s="83">
        <f>'data '!U3321</f>
        <v>0</v>
      </c>
      <c r="G3320" s="83">
        <f t="shared" si="2"/>
        <v>0</v>
      </c>
    </row>
    <row r="3321" ht="12.75" customHeight="1">
      <c r="A3321" s="78">
        <f>'data '!A3322</f>
        <v>42998</v>
      </c>
      <c r="B3321" s="83">
        <f>'data '!K3322</f>
        <v>484.4666522</v>
      </c>
      <c r="C3321" s="83">
        <f t="shared" si="1"/>
        <v>484.4666522</v>
      </c>
      <c r="D3321" s="83">
        <f>'data '!P3322</f>
        <v>0</v>
      </c>
      <c r="E3321" s="83">
        <f t="shared" si="3"/>
        <v>0</v>
      </c>
      <c r="F3321" s="83">
        <f>'data '!U3322</f>
        <v>0</v>
      </c>
      <c r="G3321" s="83">
        <f t="shared" si="2"/>
        <v>0</v>
      </c>
    </row>
    <row r="3322" ht="12.75" customHeight="1">
      <c r="A3322" s="78">
        <f>'data '!A3323</f>
        <v>42999</v>
      </c>
      <c r="B3322" s="83">
        <f>'data '!K3323</f>
        <v>484.4666522</v>
      </c>
      <c r="C3322" s="83">
        <f t="shared" si="1"/>
        <v>484.4666522</v>
      </c>
      <c r="D3322" s="83">
        <f>'data '!P3323</f>
        <v>0</v>
      </c>
      <c r="E3322" s="83">
        <f t="shared" si="3"/>
        <v>0</v>
      </c>
      <c r="F3322" s="83">
        <f>'data '!U3323</f>
        <v>0</v>
      </c>
      <c r="G3322" s="83">
        <f t="shared" si="2"/>
        <v>0</v>
      </c>
    </row>
    <row r="3323" ht="12.75" customHeight="1">
      <c r="A3323" s="78">
        <f>'data '!A3324</f>
        <v>43000</v>
      </c>
      <c r="B3323" s="83">
        <f>'data '!K3324</f>
        <v>484.4666522</v>
      </c>
      <c r="C3323" s="83">
        <f t="shared" si="1"/>
        <v>484.4666522</v>
      </c>
      <c r="D3323" s="83">
        <f>'data '!P3324</f>
        <v>0</v>
      </c>
      <c r="E3323" s="83">
        <f t="shared" si="3"/>
        <v>0</v>
      </c>
      <c r="F3323" s="83">
        <f>'data '!U3324</f>
        <v>0</v>
      </c>
      <c r="G3323" s="83">
        <f t="shared" si="2"/>
        <v>0</v>
      </c>
    </row>
    <row r="3324" ht="12.75" customHeight="1">
      <c r="A3324" s="78">
        <f>'data '!A3325</f>
        <v>43003</v>
      </c>
      <c r="B3324" s="83">
        <f>'data '!K3325</f>
        <v>484.4666522</v>
      </c>
      <c r="C3324" s="83">
        <f t="shared" si="1"/>
        <v>484.4666522</v>
      </c>
      <c r="D3324" s="83">
        <f>'data '!P3325</f>
        <v>2301.341589</v>
      </c>
      <c r="E3324" s="83">
        <f t="shared" si="3"/>
        <v>2301.341589</v>
      </c>
      <c r="F3324" s="83">
        <f>'data '!U3325</f>
        <v>0</v>
      </c>
      <c r="G3324" s="83">
        <f t="shared" si="2"/>
        <v>0</v>
      </c>
    </row>
    <row r="3325" ht="12.75" customHeight="1">
      <c r="A3325" s="78">
        <f>'data '!A3326</f>
        <v>43004</v>
      </c>
      <c r="B3325" s="83">
        <f>'data '!K3326</f>
        <v>484.4666522</v>
      </c>
      <c r="C3325" s="83">
        <f t="shared" si="1"/>
        <v>484.4666522</v>
      </c>
      <c r="D3325" s="83">
        <f>'data '!P3326</f>
        <v>0</v>
      </c>
      <c r="E3325" s="83">
        <f t="shared" si="3"/>
        <v>0</v>
      </c>
      <c r="F3325" s="83">
        <f>'data '!U3326</f>
        <v>0</v>
      </c>
      <c r="G3325" s="83">
        <f t="shared" si="2"/>
        <v>0</v>
      </c>
    </row>
    <row r="3326" ht="12.75" customHeight="1">
      <c r="A3326" s="78">
        <f>'data '!A3327</f>
        <v>43005</v>
      </c>
      <c r="B3326" s="83">
        <f>'data '!K3327</f>
        <v>484.4666522</v>
      </c>
      <c r="C3326" s="83">
        <f t="shared" si="1"/>
        <v>484.4666522</v>
      </c>
      <c r="D3326" s="83">
        <f>'data '!P3327</f>
        <v>0</v>
      </c>
      <c r="E3326" s="83">
        <f t="shared" si="3"/>
        <v>0</v>
      </c>
      <c r="F3326" s="83">
        <f>'data '!U3327</f>
        <v>0</v>
      </c>
      <c r="G3326" s="83">
        <f t="shared" si="2"/>
        <v>0</v>
      </c>
    </row>
    <row r="3327" ht="12.75" customHeight="1">
      <c r="A3327" s="78">
        <f>'data '!A3328</f>
        <v>43006</v>
      </c>
      <c r="B3327" s="83">
        <f>'data '!K3328</f>
        <v>484.4666522</v>
      </c>
      <c r="C3327" s="83">
        <f t="shared" si="1"/>
        <v>484.4666522</v>
      </c>
      <c r="D3327" s="83">
        <f>'data '!P3328</f>
        <v>0</v>
      </c>
      <c r="E3327" s="83">
        <f t="shared" si="3"/>
        <v>0</v>
      </c>
      <c r="F3327" s="83">
        <f>'data '!U3328</f>
        <v>0</v>
      </c>
      <c r="G3327" s="83">
        <f t="shared" si="2"/>
        <v>0</v>
      </c>
    </row>
    <row r="3328" ht="12.75" customHeight="1">
      <c r="A3328" s="78">
        <f>'data '!A3329</f>
        <v>43007</v>
      </c>
      <c r="B3328" s="83">
        <f>'data '!K3329</f>
        <v>484.4666522</v>
      </c>
      <c r="C3328" s="83">
        <f t="shared" si="1"/>
        <v>484.4666522</v>
      </c>
      <c r="D3328" s="83">
        <f>'data '!P3329</f>
        <v>0</v>
      </c>
      <c r="E3328" s="83">
        <f t="shared" si="3"/>
        <v>0</v>
      </c>
      <c r="F3328" s="83">
        <f>'data '!U3329</f>
        <v>0</v>
      </c>
      <c r="G3328" s="83">
        <f t="shared" si="2"/>
        <v>0</v>
      </c>
    </row>
    <row r="3329" ht="12.75" customHeight="1">
      <c r="A3329" s="78">
        <f>'data '!A3330</f>
        <v>43011</v>
      </c>
      <c r="B3329" s="83">
        <f>'data '!K3330</f>
        <v>484.4666522</v>
      </c>
      <c r="C3329" s="83">
        <f t="shared" si="1"/>
        <v>484.4666522</v>
      </c>
      <c r="D3329" s="83">
        <f>'data '!P3330</f>
        <v>2301.341589</v>
      </c>
      <c r="E3329" s="83">
        <f t="shared" si="3"/>
        <v>2301.341589</v>
      </c>
      <c r="F3329" s="83">
        <f>'data '!U3330</f>
        <v>10000</v>
      </c>
      <c r="G3329" s="83">
        <f t="shared" si="2"/>
        <v>10000</v>
      </c>
    </row>
    <row r="3330" ht="12.75" customHeight="1">
      <c r="A3330" s="78">
        <f>'data '!A3331</f>
        <v>43012</v>
      </c>
      <c r="B3330" s="83">
        <f>'data '!K3331</f>
        <v>484.4666522</v>
      </c>
      <c r="C3330" s="83">
        <f t="shared" si="1"/>
        <v>484.4666522</v>
      </c>
      <c r="D3330" s="83">
        <f>'data '!P3331</f>
        <v>0</v>
      </c>
      <c r="E3330" s="83">
        <f t="shared" si="3"/>
        <v>0</v>
      </c>
      <c r="F3330" s="83">
        <f>'data '!U3331</f>
        <v>0</v>
      </c>
      <c r="G3330" s="83">
        <f t="shared" si="2"/>
        <v>0</v>
      </c>
    </row>
    <row r="3331" ht="12.75" customHeight="1">
      <c r="A3331" s="78">
        <f>'data '!A3332</f>
        <v>43013</v>
      </c>
      <c r="B3331" s="83">
        <f>'data '!K3332</f>
        <v>484.4666522</v>
      </c>
      <c r="C3331" s="83">
        <f t="shared" si="1"/>
        <v>484.4666522</v>
      </c>
      <c r="D3331" s="83">
        <f>'data '!P3332</f>
        <v>0</v>
      </c>
      <c r="E3331" s="83">
        <f t="shared" si="3"/>
        <v>0</v>
      </c>
      <c r="F3331" s="83">
        <f>'data '!U3332</f>
        <v>0</v>
      </c>
      <c r="G3331" s="83">
        <f t="shared" si="2"/>
        <v>0</v>
      </c>
    </row>
    <row r="3332" ht="12.75" customHeight="1">
      <c r="A3332" s="78">
        <f>'data '!A3333</f>
        <v>43014</v>
      </c>
      <c r="B3332" s="83">
        <f>'data '!K3333</f>
        <v>484.4666522</v>
      </c>
      <c r="C3332" s="83">
        <f t="shared" si="1"/>
        <v>484.4666522</v>
      </c>
      <c r="D3332" s="83">
        <f>'data '!P3333</f>
        <v>0</v>
      </c>
      <c r="E3332" s="83">
        <f t="shared" si="3"/>
        <v>0</v>
      </c>
      <c r="F3332" s="83">
        <f>'data '!U3333</f>
        <v>0</v>
      </c>
      <c r="G3332" s="83">
        <f t="shared" si="2"/>
        <v>0</v>
      </c>
    </row>
    <row r="3333" ht="12.75" customHeight="1">
      <c r="A3333" s="78">
        <f>'data '!A3334</f>
        <v>43017</v>
      </c>
      <c r="B3333" s="83">
        <f>'data '!K3334</f>
        <v>484.4666522</v>
      </c>
      <c r="C3333" s="83">
        <f t="shared" si="1"/>
        <v>484.4666522</v>
      </c>
      <c r="D3333" s="83">
        <f>'data '!P3334</f>
        <v>2301.341589</v>
      </c>
      <c r="E3333" s="83">
        <f t="shared" si="3"/>
        <v>2301.341589</v>
      </c>
      <c r="F3333" s="83">
        <f>'data '!U3334</f>
        <v>0</v>
      </c>
      <c r="G3333" s="83">
        <f t="shared" si="2"/>
        <v>0</v>
      </c>
    </row>
    <row r="3334" ht="12.75" customHeight="1">
      <c r="A3334" s="78">
        <f>'data '!A3335</f>
        <v>43018</v>
      </c>
      <c r="B3334" s="83">
        <f>'data '!K3335</f>
        <v>484.4666522</v>
      </c>
      <c r="C3334" s="83">
        <f t="shared" si="1"/>
        <v>484.4666522</v>
      </c>
      <c r="D3334" s="83">
        <f>'data '!P3335</f>
        <v>0</v>
      </c>
      <c r="E3334" s="83">
        <f t="shared" si="3"/>
        <v>0</v>
      </c>
      <c r="F3334" s="83">
        <f>'data '!U3335</f>
        <v>0</v>
      </c>
      <c r="G3334" s="83">
        <f t="shared" si="2"/>
        <v>0</v>
      </c>
    </row>
    <row r="3335" ht="12.75" customHeight="1">
      <c r="A3335" s="78">
        <f>'data '!A3336</f>
        <v>43019</v>
      </c>
      <c r="B3335" s="83">
        <f>'data '!K3336</f>
        <v>484.4666522</v>
      </c>
      <c r="C3335" s="83">
        <f t="shared" si="1"/>
        <v>484.4666522</v>
      </c>
      <c r="D3335" s="83">
        <f>'data '!P3336</f>
        <v>0</v>
      </c>
      <c r="E3335" s="83">
        <f t="shared" si="3"/>
        <v>0</v>
      </c>
      <c r="F3335" s="83">
        <f>'data '!U3336</f>
        <v>0</v>
      </c>
      <c r="G3335" s="83">
        <f t="shared" si="2"/>
        <v>0</v>
      </c>
    </row>
    <row r="3336" ht="12.75" customHeight="1">
      <c r="A3336" s="78">
        <f>'data '!A3337</f>
        <v>43020</v>
      </c>
      <c r="B3336" s="83">
        <f>'data '!K3337</f>
        <v>484.4666522</v>
      </c>
      <c r="C3336" s="83">
        <f t="shared" si="1"/>
        <v>484.4666522</v>
      </c>
      <c r="D3336" s="83">
        <f>'data '!P3337</f>
        <v>0</v>
      </c>
      <c r="E3336" s="83">
        <f t="shared" si="3"/>
        <v>0</v>
      </c>
      <c r="F3336" s="83">
        <f>'data '!U3337</f>
        <v>0</v>
      </c>
      <c r="G3336" s="83">
        <f t="shared" si="2"/>
        <v>0</v>
      </c>
    </row>
    <row r="3337" ht="12.75" customHeight="1">
      <c r="A3337" s="78">
        <f>'data '!A3338</f>
        <v>43021</v>
      </c>
      <c r="B3337" s="83">
        <f>'data '!K3338</f>
        <v>484.4666522</v>
      </c>
      <c r="C3337" s="83">
        <f t="shared" si="1"/>
        <v>484.4666522</v>
      </c>
      <c r="D3337" s="83">
        <f>'data '!P3338</f>
        <v>0</v>
      </c>
      <c r="E3337" s="83">
        <f t="shared" si="3"/>
        <v>0</v>
      </c>
      <c r="F3337" s="83">
        <f>'data '!U3338</f>
        <v>0</v>
      </c>
      <c r="G3337" s="83">
        <f t="shared" si="2"/>
        <v>0</v>
      </c>
    </row>
    <row r="3338" ht="12.75" customHeight="1">
      <c r="A3338" s="78">
        <f>'data '!A3339</f>
        <v>43024</v>
      </c>
      <c r="B3338" s="83">
        <f>'data '!K3339</f>
        <v>484.4666522</v>
      </c>
      <c r="C3338" s="83">
        <f t="shared" si="1"/>
        <v>484.4666522</v>
      </c>
      <c r="D3338" s="83">
        <f>'data '!P3339</f>
        <v>2301.341589</v>
      </c>
      <c r="E3338" s="83">
        <f t="shared" si="3"/>
        <v>2301.341589</v>
      </c>
      <c r="F3338" s="83">
        <f>'data '!U3339</f>
        <v>0</v>
      </c>
      <c r="G3338" s="83">
        <f t="shared" si="2"/>
        <v>0</v>
      </c>
    </row>
    <row r="3339" ht="12.75" customHeight="1">
      <c r="A3339" s="78">
        <f>'data '!A3340</f>
        <v>43025</v>
      </c>
      <c r="B3339" s="83">
        <f>'data '!K3340</f>
        <v>484.4666522</v>
      </c>
      <c r="C3339" s="83">
        <f t="shared" si="1"/>
        <v>484.4666522</v>
      </c>
      <c r="D3339" s="83">
        <f>'data '!P3340</f>
        <v>0</v>
      </c>
      <c r="E3339" s="83">
        <f t="shared" si="3"/>
        <v>0</v>
      </c>
      <c r="F3339" s="83">
        <f>'data '!U3340</f>
        <v>0</v>
      </c>
      <c r="G3339" s="83">
        <f t="shared" si="2"/>
        <v>0</v>
      </c>
    </row>
    <row r="3340" ht="12.75" customHeight="1">
      <c r="A3340" s="78">
        <f>'data '!A3341</f>
        <v>43026</v>
      </c>
      <c r="B3340" s="83">
        <f>'data '!K3341</f>
        <v>484.4666522</v>
      </c>
      <c r="C3340" s="83">
        <f t="shared" si="1"/>
        <v>484.4666522</v>
      </c>
      <c r="D3340" s="83">
        <f>'data '!P3341</f>
        <v>0</v>
      </c>
      <c r="E3340" s="83">
        <f t="shared" si="3"/>
        <v>0</v>
      </c>
      <c r="F3340" s="83">
        <f>'data '!U3341</f>
        <v>0</v>
      </c>
      <c r="G3340" s="83">
        <f t="shared" si="2"/>
        <v>0</v>
      </c>
    </row>
    <row r="3341" ht="12.75" customHeight="1">
      <c r="A3341" s="78">
        <f>'data '!A3342</f>
        <v>43027</v>
      </c>
      <c r="B3341" s="83">
        <f>'data '!K3342</f>
        <v>484.4666522</v>
      </c>
      <c r="C3341" s="83">
        <f t="shared" si="1"/>
        <v>484.4666522</v>
      </c>
      <c r="D3341" s="83">
        <f>'data '!P3342</f>
        <v>0</v>
      </c>
      <c r="E3341" s="83">
        <f t="shared" si="3"/>
        <v>0</v>
      </c>
      <c r="F3341" s="83">
        <f>'data '!U3342</f>
        <v>0</v>
      </c>
      <c r="G3341" s="83">
        <f t="shared" si="2"/>
        <v>0</v>
      </c>
    </row>
    <row r="3342" ht="12.75" customHeight="1">
      <c r="A3342" s="78">
        <f>'data '!A3343</f>
        <v>43031</v>
      </c>
      <c r="B3342" s="83">
        <f>'data '!K3343</f>
        <v>484.4666522</v>
      </c>
      <c r="C3342" s="83">
        <f t="shared" si="1"/>
        <v>484.4666522</v>
      </c>
      <c r="D3342" s="83">
        <f>'data '!P3343</f>
        <v>2301.341589</v>
      </c>
      <c r="E3342" s="83">
        <f t="shared" si="3"/>
        <v>2301.341589</v>
      </c>
      <c r="F3342" s="83">
        <f>'data '!U3343</f>
        <v>0</v>
      </c>
      <c r="G3342" s="83">
        <f t="shared" si="2"/>
        <v>0</v>
      </c>
    </row>
    <row r="3343" ht="12.75" customHeight="1">
      <c r="A3343" s="78">
        <f>'data '!A3344</f>
        <v>43032</v>
      </c>
      <c r="B3343" s="83">
        <f>'data '!K3344</f>
        <v>484.4666522</v>
      </c>
      <c r="C3343" s="83">
        <f t="shared" si="1"/>
        <v>484.4666522</v>
      </c>
      <c r="D3343" s="83">
        <f>'data '!P3344</f>
        <v>0</v>
      </c>
      <c r="E3343" s="83">
        <f t="shared" si="3"/>
        <v>0</v>
      </c>
      <c r="F3343" s="83">
        <f>'data '!U3344</f>
        <v>0</v>
      </c>
      <c r="G3343" s="83">
        <f t="shared" si="2"/>
        <v>0</v>
      </c>
    </row>
    <row r="3344" ht="12.75" customHeight="1">
      <c r="A3344" s="78">
        <f>'data '!A3345</f>
        <v>43033</v>
      </c>
      <c r="B3344" s="83">
        <f>'data '!K3345</f>
        <v>484.4666522</v>
      </c>
      <c r="C3344" s="83">
        <f t="shared" si="1"/>
        <v>484.4666522</v>
      </c>
      <c r="D3344" s="83">
        <f>'data '!P3345</f>
        <v>0</v>
      </c>
      <c r="E3344" s="83">
        <f t="shared" si="3"/>
        <v>0</v>
      </c>
      <c r="F3344" s="83">
        <f>'data '!U3345</f>
        <v>0</v>
      </c>
      <c r="G3344" s="83">
        <f t="shared" si="2"/>
        <v>0</v>
      </c>
    </row>
    <row r="3345" ht="12.75" customHeight="1">
      <c r="A3345" s="78">
        <f>'data '!A3346</f>
        <v>43034</v>
      </c>
      <c r="B3345" s="83">
        <f>'data '!K3346</f>
        <v>484.4666522</v>
      </c>
      <c r="C3345" s="83">
        <f t="shared" si="1"/>
        <v>484.4666522</v>
      </c>
      <c r="D3345" s="83">
        <f>'data '!P3346</f>
        <v>0</v>
      </c>
      <c r="E3345" s="83">
        <f t="shared" si="3"/>
        <v>0</v>
      </c>
      <c r="F3345" s="83">
        <f>'data '!U3346</f>
        <v>0</v>
      </c>
      <c r="G3345" s="83">
        <f t="shared" si="2"/>
        <v>0</v>
      </c>
    </row>
    <row r="3346" ht="12.75" customHeight="1">
      <c r="A3346" s="78">
        <f>'data '!A3347</f>
        <v>43035</v>
      </c>
      <c r="B3346" s="83">
        <f>'data '!K3347</f>
        <v>484.4666522</v>
      </c>
      <c r="C3346" s="83">
        <f t="shared" si="1"/>
        <v>484.4666522</v>
      </c>
      <c r="D3346" s="83">
        <f>'data '!P3347</f>
        <v>0</v>
      </c>
      <c r="E3346" s="83">
        <f t="shared" si="3"/>
        <v>0</v>
      </c>
      <c r="F3346" s="83">
        <f>'data '!U3347</f>
        <v>0</v>
      </c>
      <c r="G3346" s="83">
        <f t="shared" si="2"/>
        <v>0</v>
      </c>
    </row>
    <row r="3347" ht="12.75" customHeight="1">
      <c r="A3347" s="78">
        <f>'data '!A3348</f>
        <v>43038</v>
      </c>
      <c r="B3347" s="83">
        <f>'data '!K3348</f>
        <v>484.4666522</v>
      </c>
      <c r="C3347" s="83">
        <f t="shared" si="1"/>
        <v>484.4666522</v>
      </c>
      <c r="D3347" s="83">
        <f>'data '!P3348</f>
        <v>2301.341589</v>
      </c>
      <c r="E3347" s="83">
        <f t="shared" si="3"/>
        <v>2301.341589</v>
      </c>
      <c r="F3347" s="83">
        <f>'data '!U3348</f>
        <v>0</v>
      </c>
      <c r="G3347" s="83">
        <f t="shared" si="2"/>
        <v>0</v>
      </c>
    </row>
    <row r="3348" ht="12.75" customHeight="1">
      <c r="A3348" s="78">
        <f>'data '!A3349</f>
        <v>43039</v>
      </c>
      <c r="B3348" s="83">
        <f>'data '!K3349</f>
        <v>484.4666522</v>
      </c>
      <c r="C3348" s="83">
        <f t="shared" si="1"/>
        <v>484.4666522</v>
      </c>
      <c r="D3348" s="83">
        <f>'data '!P3349</f>
        <v>0</v>
      </c>
      <c r="E3348" s="83">
        <f t="shared" si="3"/>
        <v>0</v>
      </c>
      <c r="F3348" s="83">
        <f>'data '!U3349</f>
        <v>0</v>
      </c>
      <c r="G3348" s="83">
        <f t="shared" si="2"/>
        <v>0</v>
      </c>
    </row>
    <row r="3349" ht="12.75" customHeight="1">
      <c r="A3349" s="78">
        <f>'data '!A3350</f>
        <v>43040</v>
      </c>
      <c r="B3349" s="83">
        <f>'data '!K3350</f>
        <v>484.4666522</v>
      </c>
      <c r="C3349" s="83">
        <f t="shared" si="1"/>
        <v>484.4666522</v>
      </c>
      <c r="D3349" s="83">
        <f>'data '!P3350</f>
        <v>0</v>
      </c>
      <c r="E3349" s="83">
        <f t="shared" si="3"/>
        <v>0</v>
      </c>
      <c r="F3349" s="83">
        <f>'data '!U3350</f>
        <v>10000</v>
      </c>
      <c r="G3349" s="83">
        <f t="shared" si="2"/>
        <v>10000</v>
      </c>
    </row>
    <row r="3350" ht="12.75" customHeight="1">
      <c r="A3350" s="78">
        <f>'data '!A3351</f>
        <v>43041</v>
      </c>
      <c r="B3350" s="83">
        <f>'data '!K3351</f>
        <v>484.4666522</v>
      </c>
      <c r="C3350" s="83">
        <f t="shared" si="1"/>
        <v>484.4666522</v>
      </c>
      <c r="D3350" s="83">
        <f>'data '!P3351</f>
        <v>0</v>
      </c>
      <c r="E3350" s="83">
        <f t="shared" si="3"/>
        <v>0</v>
      </c>
      <c r="F3350" s="83">
        <f>'data '!U3351</f>
        <v>0</v>
      </c>
      <c r="G3350" s="83">
        <f t="shared" si="2"/>
        <v>0</v>
      </c>
    </row>
    <row r="3351" ht="12.75" customHeight="1">
      <c r="A3351" s="78">
        <f>'data '!A3352</f>
        <v>43042</v>
      </c>
      <c r="B3351" s="83">
        <f>'data '!K3352</f>
        <v>484.4666522</v>
      </c>
      <c r="C3351" s="83">
        <f t="shared" si="1"/>
        <v>484.4666522</v>
      </c>
      <c r="D3351" s="83">
        <f>'data '!P3352</f>
        <v>0</v>
      </c>
      <c r="E3351" s="83">
        <f t="shared" si="3"/>
        <v>0</v>
      </c>
      <c r="F3351" s="83">
        <f>'data '!U3352</f>
        <v>0</v>
      </c>
      <c r="G3351" s="83">
        <f t="shared" si="2"/>
        <v>0</v>
      </c>
    </row>
    <row r="3352" ht="12.75" customHeight="1">
      <c r="A3352" s="78">
        <f>'data '!A3353</f>
        <v>43045</v>
      </c>
      <c r="B3352" s="83">
        <f>'data '!K3353</f>
        <v>484.4666522</v>
      </c>
      <c r="C3352" s="83">
        <f t="shared" si="1"/>
        <v>484.4666522</v>
      </c>
      <c r="D3352" s="83">
        <f>'data '!P3353</f>
        <v>2301.341589</v>
      </c>
      <c r="E3352" s="83">
        <f t="shared" si="3"/>
        <v>2301.341589</v>
      </c>
      <c r="F3352" s="83">
        <f>'data '!U3353</f>
        <v>0</v>
      </c>
      <c r="G3352" s="83">
        <f t="shared" si="2"/>
        <v>0</v>
      </c>
    </row>
    <row r="3353" ht="12.75" customHeight="1">
      <c r="A3353" s="78">
        <f>'data '!A3354</f>
        <v>43046</v>
      </c>
      <c r="B3353" s="83">
        <f>'data '!K3354</f>
        <v>484.4666522</v>
      </c>
      <c r="C3353" s="83">
        <f t="shared" si="1"/>
        <v>484.4666522</v>
      </c>
      <c r="D3353" s="83">
        <f>'data '!P3354</f>
        <v>0</v>
      </c>
      <c r="E3353" s="83">
        <f t="shared" si="3"/>
        <v>0</v>
      </c>
      <c r="F3353" s="83">
        <f>'data '!U3354</f>
        <v>0</v>
      </c>
      <c r="G3353" s="83">
        <f t="shared" si="2"/>
        <v>0</v>
      </c>
    </row>
    <row r="3354" ht="12.75" customHeight="1">
      <c r="A3354" s="78">
        <f>'data '!A3355</f>
        <v>43047</v>
      </c>
      <c r="B3354" s="83">
        <f>'data '!K3355</f>
        <v>484.4666522</v>
      </c>
      <c r="C3354" s="83">
        <f t="shared" si="1"/>
        <v>484.4666522</v>
      </c>
      <c r="D3354" s="83">
        <f>'data '!P3355</f>
        <v>0</v>
      </c>
      <c r="E3354" s="83">
        <f t="shared" si="3"/>
        <v>0</v>
      </c>
      <c r="F3354" s="83">
        <f>'data '!U3355</f>
        <v>0</v>
      </c>
      <c r="G3354" s="83">
        <f t="shared" si="2"/>
        <v>0</v>
      </c>
    </row>
    <row r="3355" ht="12.75" customHeight="1">
      <c r="A3355" s="78">
        <f>'data '!A3356</f>
        <v>43048</v>
      </c>
      <c r="B3355" s="83">
        <f>'data '!K3356</f>
        <v>484.4666522</v>
      </c>
      <c r="C3355" s="83">
        <f t="shared" si="1"/>
        <v>484.4666522</v>
      </c>
      <c r="D3355" s="83">
        <f>'data '!P3356</f>
        <v>0</v>
      </c>
      <c r="E3355" s="83">
        <f t="shared" si="3"/>
        <v>0</v>
      </c>
      <c r="F3355" s="83">
        <f>'data '!U3356</f>
        <v>0</v>
      </c>
      <c r="G3355" s="83">
        <f t="shared" si="2"/>
        <v>0</v>
      </c>
    </row>
    <row r="3356" ht="12.75" customHeight="1">
      <c r="A3356" s="78">
        <f>'data '!A3357</f>
        <v>43049</v>
      </c>
      <c r="B3356" s="83">
        <f>'data '!K3357</f>
        <v>484.4666522</v>
      </c>
      <c r="C3356" s="83">
        <f t="shared" si="1"/>
        <v>484.4666522</v>
      </c>
      <c r="D3356" s="83">
        <f>'data '!P3357</f>
        <v>0</v>
      </c>
      <c r="E3356" s="83">
        <f t="shared" si="3"/>
        <v>0</v>
      </c>
      <c r="F3356" s="83">
        <f>'data '!U3357</f>
        <v>0</v>
      </c>
      <c r="G3356" s="83">
        <f t="shared" si="2"/>
        <v>0</v>
      </c>
    </row>
    <row r="3357" ht="12.75" customHeight="1">
      <c r="A3357" s="78">
        <f>'data '!A3358</f>
        <v>43052</v>
      </c>
      <c r="B3357" s="83">
        <f>'data '!K3358</f>
        <v>484.4666522</v>
      </c>
      <c r="C3357" s="83">
        <f t="shared" si="1"/>
        <v>484.4666522</v>
      </c>
      <c r="D3357" s="83">
        <f>'data '!P3358</f>
        <v>2301.341589</v>
      </c>
      <c r="E3357" s="83">
        <f t="shared" si="3"/>
        <v>2301.341589</v>
      </c>
      <c r="F3357" s="83">
        <f>'data '!U3358</f>
        <v>0</v>
      </c>
      <c r="G3357" s="83">
        <f t="shared" si="2"/>
        <v>0</v>
      </c>
    </row>
    <row r="3358" ht="12.75" customHeight="1">
      <c r="A3358" s="78">
        <f>'data '!A3359</f>
        <v>43053</v>
      </c>
      <c r="B3358" s="83">
        <f>'data '!K3359</f>
        <v>484.4666522</v>
      </c>
      <c r="C3358" s="83">
        <f t="shared" si="1"/>
        <v>484.4666522</v>
      </c>
      <c r="D3358" s="83">
        <f>'data '!P3359</f>
        <v>0</v>
      </c>
      <c r="E3358" s="83">
        <f t="shared" si="3"/>
        <v>0</v>
      </c>
      <c r="F3358" s="83">
        <f>'data '!U3359</f>
        <v>0</v>
      </c>
      <c r="G3358" s="83">
        <f t="shared" si="2"/>
        <v>0</v>
      </c>
    </row>
    <row r="3359" ht="12.75" customHeight="1">
      <c r="A3359" s="78">
        <f>'data '!A3360</f>
        <v>43054</v>
      </c>
      <c r="B3359" s="83">
        <f>'data '!K3360</f>
        <v>484.4666522</v>
      </c>
      <c r="C3359" s="83">
        <f t="shared" si="1"/>
        <v>484.4666522</v>
      </c>
      <c r="D3359" s="83">
        <f>'data '!P3360</f>
        <v>0</v>
      </c>
      <c r="E3359" s="83">
        <f t="shared" si="3"/>
        <v>0</v>
      </c>
      <c r="F3359" s="83">
        <f>'data '!U3360</f>
        <v>0</v>
      </c>
      <c r="G3359" s="83">
        <f t="shared" si="2"/>
        <v>0</v>
      </c>
    </row>
    <row r="3360" ht="12.75" customHeight="1">
      <c r="A3360" s="78">
        <f>'data '!A3361</f>
        <v>43055</v>
      </c>
      <c r="B3360" s="83">
        <f>'data '!K3361</f>
        <v>484.4666522</v>
      </c>
      <c r="C3360" s="83">
        <f t="shared" si="1"/>
        <v>484.4666522</v>
      </c>
      <c r="D3360" s="83">
        <f>'data '!P3361</f>
        <v>0</v>
      </c>
      <c r="E3360" s="83">
        <f t="shared" si="3"/>
        <v>0</v>
      </c>
      <c r="F3360" s="83">
        <f>'data '!U3361</f>
        <v>0</v>
      </c>
      <c r="G3360" s="83">
        <f t="shared" si="2"/>
        <v>0</v>
      </c>
    </row>
    <row r="3361" ht="12.75" customHeight="1">
      <c r="A3361" s="78">
        <f>'data '!A3362</f>
        <v>43056</v>
      </c>
      <c r="B3361" s="83">
        <f>'data '!K3362</f>
        <v>484.4666522</v>
      </c>
      <c r="C3361" s="83">
        <f t="shared" si="1"/>
        <v>484.4666522</v>
      </c>
      <c r="D3361" s="83">
        <f>'data '!P3362</f>
        <v>0</v>
      </c>
      <c r="E3361" s="83">
        <f t="shared" si="3"/>
        <v>0</v>
      </c>
      <c r="F3361" s="83">
        <f>'data '!U3362</f>
        <v>0</v>
      </c>
      <c r="G3361" s="83">
        <f t="shared" si="2"/>
        <v>0</v>
      </c>
    </row>
    <row r="3362" ht="12.75" customHeight="1">
      <c r="A3362" s="78">
        <f>'data '!A3363</f>
        <v>43059</v>
      </c>
      <c r="B3362" s="83">
        <f>'data '!K3363</f>
        <v>484.4666522</v>
      </c>
      <c r="C3362" s="83">
        <f t="shared" si="1"/>
        <v>484.4666522</v>
      </c>
      <c r="D3362" s="83">
        <f>'data '!P3363</f>
        <v>2301.341589</v>
      </c>
      <c r="E3362" s="83">
        <f t="shared" si="3"/>
        <v>2301.341589</v>
      </c>
      <c r="F3362" s="83">
        <f>'data '!U3363</f>
        <v>0</v>
      </c>
      <c r="G3362" s="83">
        <f t="shared" si="2"/>
        <v>0</v>
      </c>
    </row>
    <row r="3363" ht="12.75" customHeight="1">
      <c r="A3363" s="78">
        <f>'data '!A3364</f>
        <v>43060</v>
      </c>
      <c r="B3363" s="83">
        <f>'data '!K3364</f>
        <v>484.4666522</v>
      </c>
      <c r="C3363" s="83">
        <f t="shared" si="1"/>
        <v>484.4666522</v>
      </c>
      <c r="D3363" s="83">
        <f>'data '!P3364</f>
        <v>0</v>
      </c>
      <c r="E3363" s="83">
        <f t="shared" si="3"/>
        <v>0</v>
      </c>
      <c r="F3363" s="83">
        <f>'data '!U3364</f>
        <v>0</v>
      </c>
      <c r="G3363" s="83">
        <f t="shared" si="2"/>
        <v>0</v>
      </c>
    </row>
    <row r="3364" ht="12.75" customHeight="1">
      <c r="A3364" s="78">
        <f>'data '!A3365</f>
        <v>43061</v>
      </c>
      <c r="B3364" s="83">
        <f>'data '!K3365</f>
        <v>484.4666522</v>
      </c>
      <c r="C3364" s="83">
        <f t="shared" si="1"/>
        <v>484.4666522</v>
      </c>
      <c r="D3364" s="83">
        <f>'data '!P3365</f>
        <v>0</v>
      </c>
      <c r="E3364" s="83">
        <f t="shared" si="3"/>
        <v>0</v>
      </c>
      <c r="F3364" s="83">
        <f>'data '!U3365</f>
        <v>0</v>
      </c>
      <c r="G3364" s="83">
        <f t="shared" si="2"/>
        <v>0</v>
      </c>
    </row>
    <row r="3365" ht="12.75" customHeight="1">
      <c r="A3365" s="78">
        <f>'data '!A3366</f>
        <v>43062</v>
      </c>
      <c r="B3365" s="83">
        <f>'data '!K3366</f>
        <v>484.4666522</v>
      </c>
      <c r="C3365" s="83">
        <f t="shared" si="1"/>
        <v>484.4666522</v>
      </c>
      <c r="D3365" s="83">
        <f>'data '!P3366</f>
        <v>0</v>
      </c>
      <c r="E3365" s="83">
        <f t="shared" si="3"/>
        <v>0</v>
      </c>
      <c r="F3365" s="83">
        <f>'data '!U3366</f>
        <v>0</v>
      </c>
      <c r="G3365" s="83">
        <f t="shared" si="2"/>
        <v>0</v>
      </c>
    </row>
    <row r="3366" ht="12.75" customHeight="1">
      <c r="A3366" s="78">
        <f>'data '!A3367</f>
        <v>43063</v>
      </c>
      <c r="B3366" s="83">
        <f>'data '!K3367</f>
        <v>484.4666522</v>
      </c>
      <c r="C3366" s="83">
        <f t="shared" si="1"/>
        <v>484.4666522</v>
      </c>
      <c r="D3366" s="83">
        <f>'data '!P3367</f>
        <v>0</v>
      </c>
      <c r="E3366" s="83">
        <f t="shared" si="3"/>
        <v>0</v>
      </c>
      <c r="F3366" s="83">
        <f>'data '!U3367</f>
        <v>0</v>
      </c>
      <c r="G3366" s="83">
        <f t="shared" si="2"/>
        <v>0</v>
      </c>
    </row>
    <row r="3367" ht="12.75" customHeight="1">
      <c r="A3367" s="78">
        <f>'data '!A3368</f>
        <v>43066</v>
      </c>
      <c r="B3367" s="83">
        <f>'data '!K3368</f>
        <v>484.4666522</v>
      </c>
      <c r="C3367" s="83">
        <f t="shared" si="1"/>
        <v>484.4666522</v>
      </c>
      <c r="D3367" s="83">
        <f>'data '!P3368</f>
        <v>2301.341589</v>
      </c>
      <c r="E3367" s="83">
        <f t="shared" si="3"/>
        <v>2301.341589</v>
      </c>
      <c r="F3367" s="83">
        <f>'data '!U3368</f>
        <v>0</v>
      </c>
      <c r="G3367" s="83">
        <f t="shared" si="2"/>
        <v>0</v>
      </c>
    </row>
    <row r="3368" ht="12.75" customHeight="1">
      <c r="A3368" s="78">
        <f>'data '!A3369</f>
        <v>43067</v>
      </c>
      <c r="B3368" s="83">
        <f>'data '!K3369</f>
        <v>484.4666522</v>
      </c>
      <c r="C3368" s="83">
        <f t="shared" si="1"/>
        <v>484.4666522</v>
      </c>
      <c r="D3368" s="83">
        <f>'data '!P3369</f>
        <v>0</v>
      </c>
      <c r="E3368" s="83">
        <f t="shared" si="3"/>
        <v>0</v>
      </c>
      <c r="F3368" s="83">
        <f>'data '!U3369</f>
        <v>0</v>
      </c>
      <c r="G3368" s="83">
        <f t="shared" si="2"/>
        <v>0</v>
      </c>
    </row>
    <row r="3369" ht="12.75" customHeight="1">
      <c r="A3369" s="78">
        <f>'data '!A3370</f>
        <v>43068</v>
      </c>
      <c r="B3369" s="83">
        <f>'data '!K3370</f>
        <v>484.4666522</v>
      </c>
      <c r="C3369" s="83">
        <f t="shared" si="1"/>
        <v>484.4666522</v>
      </c>
      <c r="D3369" s="83">
        <f>'data '!P3370</f>
        <v>0</v>
      </c>
      <c r="E3369" s="83">
        <f t="shared" si="3"/>
        <v>0</v>
      </c>
      <c r="F3369" s="83">
        <f>'data '!U3370</f>
        <v>0</v>
      </c>
      <c r="G3369" s="83">
        <f t="shared" si="2"/>
        <v>0</v>
      </c>
    </row>
    <row r="3370" ht="12.75" customHeight="1">
      <c r="A3370" s="78">
        <f>'data '!A3371</f>
        <v>43069</v>
      </c>
      <c r="B3370" s="83">
        <f>'data '!K3371</f>
        <v>484.4666522</v>
      </c>
      <c r="C3370" s="83">
        <f t="shared" si="1"/>
        <v>484.4666522</v>
      </c>
      <c r="D3370" s="83">
        <f>'data '!P3371</f>
        <v>0</v>
      </c>
      <c r="E3370" s="83">
        <f t="shared" si="3"/>
        <v>0</v>
      </c>
      <c r="F3370" s="83">
        <f>'data '!U3371</f>
        <v>0</v>
      </c>
      <c r="G3370" s="83">
        <f t="shared" si="2"/>
        <v>0</v>
      </c>
    </row>
    <row r="3371" ht="12.75" customHeight="1">
      <c r="A3371" s="78">
        <f>'data '!A3372</f>
        <v>43070</v>
      </c>
      <c r="B3371" s="83">
        <f>'data '!K3372</f>
        <v>484.4666522</v>
      </c>
      <c r="C3371" s="83">
        <f t="shared" si="1"/>
        <v>484.4666522</v>
      </c>
      <c r="D3371" s="83">
        <f>'data '!P3372</f>
        <v>0</v>
      </c>
      <c r="E3371" s="83">
        <f t="shared" si="3"/>
        <v>0</v>
      </c>
      <c r="F3371" s="83">
        <f>'data '!U3372</f>
        <v>10000</v>
      </c>
      <c r="G3371" s="83">
        <f t="shared" si="2"/>
        <v>10000</v>
      </c>
    </row>
    <row r="3372" ht="12.75" customHeight="1">
      <c r="A3372" s="78">
        <f>'data '!A3373</f>
        <v>43073</v>
      </c>
      <c r="B3372" s="83">
        <f>'data '!K3373</f>
        <v>484.4666522</v>
      </c>
      <c r="C3372" s="83">
        <f t="shared" si="1"/>
        <v>484.4666522</v>
      </c>
      <c r="D3372" s="83">
        <f>'data '!P3373</f>
        <v>2301.341589</v>
      </c>
      <c r="E3372" s="83">
        <f t="shared" si="3"/>
        <v>2301.341589</v>
      </c>
      <c r="F3372" s="83">
        <f>'data '!U3373</f>
        <v>0</v>
      </c>
      <c r="G3372" s="83">
        <f t="shared" si="2"/>
        <v>0</v>
      </c>
    </row>
    <row r="3373" ht="12.75" customHeight="1">
      <c r="A3373" s="78">
        <f>'data '!A3374</f>
        <v>43074</v>
      </c>
      <c r="B3373" s="83">
        <f>'data '!K3374</f>
        <v>484.4666522</v>
      </c>
      <c r="C3373" s="83">
        <f t="shared" si="1"/>
        <v>484.4666522</v>
      </c>
      <c r="D3373" s="83">
        <f>'data '!P3374</f>
        <v>0</v>
      </c>
      <c r="E3373" s="83">
        <f t="shared" si="3"/>
        <v>0</v>
      </c>
      <c r="F3373" s="83">
        <f>'data '!U3374</f>
        <v>0</v>
      </c>
      <c r="G3373" s="83">
        <f t="shared" si="2"/>
        <v>0</v>
      </c>
    </row>
    <row r="3374" ht="12.75" customHeight="1">
      <c r="A3374" s="78">
        <f>'data '!A3375</f>
        <v>43075</v>
      </c>
      <c r="B3374" s="83">
        <f>'data '!K3375</f>
        <v>484.4666522</v>
      </c>
      <c r="C3374" s="83">
        <f t="shared" si="1"/>
        <v>484.4666522</v>
      </c>
      <c r="D3374" s="83">
        <f>'data '!P3375</f>
        <v>0</v>
      </c>
      <c r="E3374" s="83">
        <f t="shared" si="3"/>
        <v>0</v>
      </c>
      <c r="F3374" s="83">
        <f>'data '!U3375</f>
        <v>0</v>
      </c>
      <c r="G3374" s="83">
        <f t="shared" si="2"/>
        <v>0</v>
      </c>
    </row>
    <row r="3375" ht="12.75" customHeight="1">
      <c r="A3375" s="78">
        <f>'data '!A3376</f>
        <v>43076</v>
      </c>
      <c r="B3375" s="83">
        <f>'data '!K3376</f>
        <v>484.4666522</v>
      </c>
      <c r="C3375" s="83">
        <f t="shared" si="1"/>
        <v>484.4666522</v>
      </c>
      <c r="D3375" s="83">
        <f>'data '!P3376</f>
        <v>0</v>
      </c>
      <c r="E3375" s="83">
        <f t="shared" si="3"/>
        <v>0</v>
      </c>
      <c r="F3375" s="83">
        <f>'data '!U3376</f>
        <v>0</v>
      </c>
      <c r="G3375" s="83">
        <f t="shared" si="2"/>
        <v>0</v>
      </c>
    </row>
    <row r="3376" ht="12.75" customHeight="1">
      <c r="A3376" s="78">
        <f>'data '!A3377</f>
        <v>43077</v>
      </c>
      <c r="B3376" s="83">
        <f>'data '!K3377</f>
        <v>484.4666522</v>
      </c>
      <c r="C3376" s="83">
        <f t="shared" si="1"/>
        <v>484.4666522</v>
      </c>
      <c r="D3376" s="83">
        <f>'data '!P3377</f>
        <v>0</v>
      </c>
      <c r="E3376" s="83">
        <f t="shared" si="3"/>
        <v>0</v>
      </c>
      <c r="F3376" s="83">
        <f>'data '!U3377</f>
        <v>0</v>
      </c>
      <c r="G3376" s="83">
        <f t="shared" si="2"/>
        <v>0</v>
      </c>
    </row>
    <row r="3377" ht="12.75" customHeight="1">
      <c r="A3377" s="78">
        <f>'data '!A3378</f>
        <v>43080</v>
      </c>
      <c r="B3377" s="83">
        <f>'data '!K3378</f>
        <v>484.4666522</v>
      </c>
      <c r="C3377" s="83">
        <f t="shared" si="1"/>
        <v>484.4666522</v>
      </c>
      <c r="D3377" s="83">
        <f>'data '!P3378</f>
        <v>2301.341589</v>
      </c>
      <c r="E3377" s="83">
        <f t="shared" si="3"/>
        <v>2301.341589</v>
      </c>
      <c r="F3377" s="83">
        <f>'data '!U3378</f>
        <v>0</v>
      </c>
      <c r="G3377" s="83">
        <f t="shared" si="2"/>
        <v>0</v>
      </c>
    </row>
    <row r="3378" ht="12.75" customHeight="1">
      <c r="A3378" s="78">
        <f>'data '!A3379</f>
        <v>43081</v>
      </c>
      <c r="B3378" s="83">
        <f>'data '!K3379</f>
        <v>484.4666522</v>
      </c>
      <c r="C3378" s="83">
        <f t="shared" si="1"/>
        <v>484.4666522</v>
      </c>
      <c r="D3378" s="83">
        <f>'data '!P3379</f>
        <v>0</v>
      </c>
      <c r="E3378" s="83">
        <f t="shared" si="3"/>
        <v>0</v>
      </c>
      <c r="F3378" s="83">
        <f>'data '!U3379</f>
        <v>0</v>
      </c>
      <c r="G3378" s="83">
        <f t="shared" si="2"/>
        <v>0</v>
      </c>
    </row>
    <row r="3379" ht="12.75" customHeight="1">
      <c r="A3379" s="78">
        <f>'data '!A3380</f>
        <v>43082</v>
      </c>
      <c r="B3379" s="83">
        <f>'data '!K3380</f>
        <v>484.4666522</v>
      </c>
      <c r="C3379" s="83">
        <f t="shared" si="1"/>
        <v>484.4666522</v>
      </c>
      <c r="D3379" s="83">
        <f>'data '!P3380</f>
        <v>0</v>
      </c>
      <c r="E3379" s="83">
        <f t="shared" si="3"/>
        <v>0</v>
      </c>
      <c r="F3379" s="83">
        <f>'data '!U3380</f>
        <v>0</v>
      </c>
      <c r="G3379" s="83">
        <f t="shared" si="2"/>
        <v>0</v>
      </c>
    </row>
    <row r="3380" ht="12.75" customHeight="1">
      <c r="A3380" s="78">
        <f>'data '!A3381</f>
        <v>43083</v>
      </c>
      <c r="B3380" s="83">
        <f>'data '!K3381</f>
        <v>484.4666522</v>
      </c>
      <c r="C3380" s="83">
        <f t="shared" si="1"/>
        <v>484.4666522</v>
      </c>
      <c r="D3380" s="83">
        <f>'data '!P3381</f>
        <v>0</v>
      </c>
      <c r="E3380" s="83">
        <f t="shared" si="3"/>
        <v>0</v>
      </c>
      <c r="F3380" s="83">
        <f>'data '!U3381</f>
        <v>0</v>
      </c>
      <c r="G3380" s="83">
        <f t="shared" si="2"/>
        <v>0</v>
      </c>
    </row>
    <row r="3381" ht="12.75" customHeight="1">
      <c r="A3381" s="78">
        <f>'data '!A3382</f>
        <v>43084</v>
      </c>
      <c r="B3381" s="83">
        <f>'data '!K3382</f>
        <v>484.4666522</v>
      </c>
      <c r="C3381" s="83">
        <f t="shared" si="1"/>
        <v>484.4666522</v>
      </c>
      <c r="D3381" s="83">
        <f>'data '!P3382</f>
        <v>0</v>
      </c>
      <c r="E3381" s="83">
        <f t="shared" si="3"/>
        <v>0</v>
      </c>
      <c r="F3381" s="83">
        <f>'data '!U3382</f>
        <v>0</v>
      </c>
      <c r="G3381" s="83">
        <f t="shared" si="2"/>
        <v>0</v>
      </c>
    </row>
    <row r="3382" ht="12.75" customHeight="1">
      <c r="A3382" s="78">
        <f>'data '!A3383</f>
        <v>43087</v>
      </c>
      <c r="B3382" s="83">
        <f>'data '!K3383</f>
        <v>484.4666522</v>
      </c>
      <c r="C3382" s="83">
        <f t="shared" si="1"/>
        <v>484.4666522</v>
      </c>
      <c r="D3382" s="83">
        <f>'data '!P3383</f>
        <v>2301.341589</v>
      </c>
      <c r="E3382" s="83">
        <f t="shared" si="3"/>
        <v>2301.341589</v>
      </c>
      <c r="F3382" s="83">
        <f>'data '!U3383</f>
        <v>0</v>
      </c>
      <c r="G3382" s="83">
        <f t="shared" si="2"/>
        <v>0</v>
      </c>
    </row>
    <row r="3383" ht="12.75" customHeight="1">
      <c r="A3383" s="78">
        <f>'data '!A3384</f>
        <v>43088</v>
      </c>
      <c r="B3383" s="83">
        <f>'data '!K3384</f>
        <v>484.4666522</v>
      </c>
      <c r="C3383" s="83">
        <f t="shared" si="1"/>
        <v>484.4666522</v>
      </c>
      <c r="D3383" s="83">
        <f>'data '!P3384</f>
        <v>0</v>
      </c>
      <c r="E3383" s="83">
        <f t="shared" si="3"/>
        <v>0</v>
      </c>
      <c r="F3383" s="83">
        <f>'data '!U3384</f>
        <v>0</v>
      </c>
      <c r="G3383" s="83">
        <f t="shared" si="2"/>
        <v>0</v>
      </c>
    </row>
    <row r="3384" ht="12.75" customHeight="1">
      <c r="A3384" s="78">
        <f>'data '!A3385</f>
        <v>43089</v>
      </c>
      <c r="B3384" s="83">
        <f>'data '!K3385</f>
        <v>484.4666522</v>
      </c>
      <c r="C3384" s="83">
        <f t="shared" si="1"/>
        <v>484.4666522</v>
      </c>
      <c r="D3384" s="83">
        <f>'data '!P3385</f>
        <v>0</v>
      </c>
      <c r="E3384" s="83">
        <f t="shared" si="3"/>
        <v>0</v>
      </c>
      <c r="F3384" s="83">
        <f>'data '!U3385</f>
        <v>0</v>
      </c>
      <c r="G3384" s="83">
        <f t="shared" si="2"/>
        <v>0</v>
      </c>
    </row>
    <row r="3385" ht="12.75" customHeight="1">
      <c r="A3385" s="78">
        <f>'data '!A3386</f>
        <v>43090</v>
      </c>
      <c r="B3385" s="83">
        <f>'data '!K3386</f>
        <v>484.4666522</v>
      </c>
      <c r="C3385" s="83">
        <f t="shared" si="1"/>
        <v>484.4666522</v>
      </c>
      <c r="D3385" s="83">
        <f>'data '!P3386</f>
        <v>0</v>
      </c>
      <c r="E3385" s="83">
        <f t="shared" si="3"/>
        <v>0</v>
      </c>
      <c r="F3385" s="83">
        <f>'data '!U3386</f>
        <v>0</v>
      </c>
      <c r="G3385" s="83">
        <f t="shared" si="2"/>
        <v>0</v>
      </c>
    </row>
    <row r="3386" ht="12.75" customHeight="1">
      <c r="A3386" s="78">
        <f>'data '!A3387</f>
        <v>43091</v>
      </c>
      <c r="B3386" s="83">
        <f>'data '!K3387</f>
        <v>484.4666522</v>
      </c>
      <c r="C3386" s="83">
        <f t="shared" si="1"/>
        <v>484.4666522</v>
      </c>
      <c r="D3386" s="83">
        <f>'data '!P3387</f>
        <v>0</v>
      </c>
      <c r="E3386" s="83">
        <f t="shared" si="3"/>
        <v>0</v>
      </c>
      <c r="F3386" s="83">
        <f>'data '!U3387</f>
        <v>0</v>
      </c>
      <c r="G3386" s="83">
        <f t="shared" si="2"/>
        <v>0</v>
      </c>
    </row>
    <row r="3387" ht="12.75" customHeight="1">
      <c r="A3387" s="78">
        <f>'data '!A3388</f>
        <v>43095</v>
      </c>
      <c r="B3387" s="83">
        <f>'data '!K3388</f>
        <v>484.4666522</v>
      </c>
      <c r="C3387" s="83">
        <f t="shared" si="1"/>
        <v>484.4666522</v>
      </c>
      <c r="D3387" s="83">
        <f>'data '!P3388</f>
        <v>2301.341589</v>
      </c>
      <c r="E3387" s="83">
        <f t="shared" si="3"/>
        <v>2301.341589</v>
      </c>
      <c r="F3387" s="83">
        <f>'data '!U3388</f>
        <v>0</v>
      </c>
      <c r="G3387" s="83">
        <f t="shared" si="2"/>
        <v>0</v>
      </c>
    </row>
    <row r="3388" ht="12.75" customHeight="1">
      <c r="A3388" s="78">
        <f>'data '!A3389</f>
        <v>43096</v>
      </c>
      <c r="B3388" s="83">
        <f>'data '!K3389</f>
        <v>484.4666522</v>
      </c>
      <c r="C3388" s="83">
        <f t="shared" si="1"/>
        <v>484.4666522</v>
      </c>
      <c r="D3388" s="83">
        <f>'data '!P3389</f>
        <v>0</v>
      </c>
      <c r="E3388" s="83">
        <f t="shared" si="3"/>
        <v>0</v>
      </c>
      <c r="F3388" s="83">
        <f>'data '!U3389</f>
        <v>0</v>
      </c>
      <c r="G3388" s="83">
        <f t="shared" si="2"/>
        <v>0</v>
      </c>
    </row>
    <row r="3389" ht="12.75" customHeight="1">
      <c r="A3389" s="78">
        <f>'data '!A3390</f>
        <v>43097</v>
      </c>
      <c r="B3389" s="83">
        <f>'data '!K3390</f>
        <v>484.4666522</v>
      </c>
      <c r="C3389" s="83">
        <f t="shared" si="1"/>
        <v>484.4666522</v>
      </c>
      <c r="D3389" s="83">
        <f>'data '!P3390</f>
        <v>0</v>
      </c>
      <c r="E3389" s="83">
        <f t="shared" si="3"/>
        <v>0</v>
      </c>
      <c r="F3389" s="83">
        <f>'data '!U3390</f>
        <v>0</v>
      </c>
      <c r="G3389" s="83">
        <f t="shared" si="2"/>
        <v>0</v>
      </c>
    </row>
    <row r="3390" ht="12.75" customHeight="1">
      <c r="A3390" s="78">
        <f>'data '!A3391</f>
        <v>43098</v>
      </c>
      <c r="B3390" s="83">
        <f>'data '!K3391</f>
        <v>484.4666522</v>
      </c>
      <c r="C3390" s="83">
        <f t="shared" si="1"/>
        <v>484.4666522</v>
      </c>
      <c r="D3390" s="83">
        <f>'data '!P3391</f>
        <v>0</v>
      </c>
      <c r="E3390" s="83">
        <f t="shared" si="3"/>
        <v>0</v>
      </c>
      <c r="F3390" s="83">
        <f>'data '!U3391</f>
        <v>0</v>
      </c>
      <c r="G3390" s="83">
        <f t="shared" si="2"/>
        <v>0</v>
      </c>
    </row>
    <row r="3391" ht="12.75" customHeight="1">
      <c r="A3391" s="78">
        <f>'data '!A3392</f>
        <v>43101</v>
      </c>
      <c r="B3391" s="83">
        <f>'data '!K3392</f>
        <v>484.4666522</v>
      </c>
      <c r="C3391" s="83">
        <f t="shared" si="1"/>
        <v>484.4666522</v>
      </c>
      <c r="D3391" s="83">
        <f>'data '!P3392</f>
        <v>2301.341589</v>
      </c>
      <c r="E3391" s="83">
        <f t="shared" si="3"/>
        <v>2301.341589</v>
      </c>
      <c r="F3391" s="83">
        <f>'data '!U3392</f>
        <v>10000</v>
      </c>
      <c r="G3391" s="83">
        <f t="shared" si="2"/>
        <v>10000</v>
      </c>
    </row>
    <row r="3392" ht="12.75" customHeight="1">
      <c r="A3392" s="78">
        <f>'data '!A3393</f>
        <v>43102</v>
      </c>
      <c r="B3392" s="83">
        <f>'data '!K3393</f>
        <v>484.4666522</v>
      </c>
      <c r="C3392" s="83">
        <f t="shared" si="1"/>
        <v>484.4666522</v>
      </c>
      <c r="D3392" s="83">
        <f>'data '!P3393</f>
        <v>0</v>
      </c>
      <c r="E3392" s="83">
        <f t="shared" si="3"/>
        <v>0</v>
      </c>
      <c r="F3392" s="83">
        <f>'data '!U3393</f>
        <v>0</v>
      </c>
      <c r="G3392" s="83">
        <f t="shared" si="2"/>
        <v>0</v>
      </c>
    </row>
    <row r="3393" ht="12.75" customHeight="1">
      <c r="A3393" s="78">
        <f>'data '!A3394</f>
        <v>43103</v>
      </c>
      <c r="B3393" s="83">
        <f>'data '!K3394</f>
        <v>484.4666522</v>
      </c>
      <c r="C3393" s="83">
        <f t="shared" si="1"/>
        <v>484.4666522</v>
      </c>
      <c r="D3393" s="83">
        <f>'data '!P3394</f>
        <v>0</v>
      </c>
      <c r="E3393" s="83">
        <f t="shared" si="3"/>
        <v>0</v>
      </c>
      <c r="F3393" s="83">
        <f>'data '!U3394</f>
        <v>0</v>
      </c>
      <c r="G3393" s="83">
        <f t="shared" si="2"/>
        <v>0</v>
      </c>
    </row>
    <row r="3394" ht="12.75" customHeight="1">
      <c r="A3394" s="78">
        <f>'data '!A3395</f>
        <v>43104</v>
      </c>
      <c r="B3394" s="83">
        <f>'data '!K3395</f>
        <v>484.4666522</v>
      </c>
      <c r="C3394" s="83">
        <f t="shared" si="1"/>
        <v>484.4666522</v>
      </c>
      <c r="D3394" s="83">
        <f>'data '!P3395</f>
        <v>0</v>
      </c>
      <c r="E3394" s="83">
        <f t="shared" si="3"/>
        <v>0</v>
      </c>
      <c r="F3394" s="83">
        <f>'data '!U3395</f>
        <v>0</v>
      </c>
      <c r="G3394" s="83">
        <f t="shared" si="2"/>
        <v>0</v>
      </c>
    </row>
    <row r="3395" ht="12.75" customHeight="1">
      <c r="A3395" s="78">
        <f>'data '!A3396</f>
        <v>43105</v>
      </c>
      <c r="B3395" s="83">
        <f>'data '!K3396</f>
        <v>484.4666522</v>
      </c>
      <c r="C3395" s="83">
        <f t="shared" si="1"/>
        <v>484.4666522</v>
      </c>
      <c r="D3395" s="83">
        <f>'data '!P3396</f>
        <v>0</v>
      </c>
      <c r="E3395" s="83">
        <f t="shared" si="3"/>
        <v>0</v>
      </c>
      <c r="F3395" s="83">
        <f>'data '!U3396</f>
        <v>0</v>
      </c>
      <c r="G3395" s="83">
        <f t="shared" si="2"/>
        <v>0</v>
      </c>
    </row>
    <row r="3396" ht="12.75" customHeight="1">
      <c r="A3396" s="78">
        <f>'data '!A3397</f>
        <v>43108</v>
      </c>
      <c r="B3396" s="83">
        <f>'data '!K3397</f>
        <v>484.4666522</v>
      </c>
      <c r="C3396" s="83">
        <f t="shared" si="1"/>
        <v>484.4666522</v>
      </c>
      <c r="D3396" s="83">
        <f>'data '!P3397</f>
        <v>2301.341589</v>
      </c>
      <c r="E3396" s="83">
        <f t="shared" si="3"/>
        <v>2301.341589</v>
      </c>
      <c r="F3396" s="83">
        <f>'data '!U3397</f>
        <v>0</v>
      </c>
      <c r="G3396" s="83">
        <f t="shared" si="2"/>
        <v>0</v>
      </c>
    </row>
    <row r="3397" ht="12.75" customHeight="1">
      <c r="A3397" s="78">
        <f>'data '!A3398</f>
        <v>43109</v>
      </c>
      <c r="B3397" s="83">
        <f>'data '!K3398</f>
        <v>484.4666522</v>
      </c>
      <c r="C3397" s="83">
        <f t="shared" si="1"/>
        <v>484.4666522</v>
      </c>
      <c r="D3397" s="83">
        <f>'data '!P3398</f>
        <v>0</v>
      </c>
      <c r="E3397" s="83">
        <f t="shared" si="3"/>
        <v>0</v>
      </c>
      <c r="F3397" s="83">
        <f>'data '!U3398</f>
        <v>0</v>
      </c>
      <c r="G3397" s="83">
        <f t="shared" si="2"/>
        <v>0</v>
      </c>
    </row>
    <row r="3398" ht="12.75" customHeight="1">
      <c r="A3398" s="78">
        <f>'data '!A3399</f>
        <v>43110</v>
      </c>
      <c r="B3398" s="83">
        <f>'data '!K3399</f>
        <v>484.4666522</v>
      </c>
      <c r="C3398" s="83">
        <f t="shared" si="1"/>
        <v>484.4666522</v>
      </c>
      <c r="D3398" s="83">
        <f>'data '!P3399</f>
        <v>0</v>
      </c>
      <c r="E3398" s="83">
        <f t="shared" si="3"/>
        <v>0</v>
      </c>
      <c r="F3398" s="83">
        <f>'data '!U3399</f>
        <v>0</v>
      </c>
      <c r="G3398" s="83">
        <f t="shared" si="2"/>
        <v>0</v>
      </c>
    </row>
    <row r="3399" ht="12.75" customHeight="1">
      <c r="A3399" s="78">
        <f>'data '!A3400</f>
        <v>43111</v>
      </c>
      <c r="B3399" s="83">
        <f>'data '!K3400</f>
        <v>484.4666522</v>
      </c>
      <c r="C3399" s="83">
        <f t="shared" si="1"/>
        <v>484.4666522</v>
      </c>
      <c r="D3399" s="83">
        <f>'data '!P3400</f>
        <v>0</v>
      </c>
      <c r="E3399" s="83">
        <f t="shared" si="3"/>
        <v>0</v>
      </c>
      <c r="F3399" s="83">
        <f>'data '!U3400</f>
        <v>0</v>
      </c>
      <c r="G3399" s="83">
        <f t="shared" si="2"/>
        <v>0</v>
      </c>
    </row>
    <row r="3400" ht="12.75" customHeight="1">
      <c r="A3400" s="78">
        <f>'data '!A3401</f>
        <v>43112</v>
      </c>
      <c r="B3400" s="83">
        <f>'data '!K3401</f>
        <v>484.4666522</v>
      </c>
      <c r="C3400" s="83">
        <f t="shared" si="1"/>
        <v>484.4666522</v>
      </c>
      <c r="D3400" s="83">
        <f>'data '!P3401</f>
        <v>0</v>
      </c>
      <c r="E3400" s="83">
        <f t="shared" si="3"/>
        <v>0</v>
      </c>
      <c r="F3400" s="83">
        <f>'data '!U3401</f>
        <v>0</v>
      </c>
      <c r="G3400" s="83">
        <f t="shared" si="2"/>
        <v>0</v>
      </c>
    </row>
    <row r="3401" ht="12.75" customHeight="1">
      <c r="A3401" s="78">
        <f>'data '!A3402</f>
        <v>43115</v>
      </c>
      <c r="B3401" s="83">
        <f>'data '!K3402</f>
        <v>484.4666522</v>
      </c>
      <c r="C3401" s="83">
        <f t="shared" si="1"/>
        <v>484.4666522</v>
      </c>
      <c r="D3401" s="83">
        <f>'data '!P3402</f>
        <v>2301.341589</v>
      </c>
      <c r="E3401" s="83">
        <f t="shared" si="3"/>
        <v>2301.341589</v>
      </c>
      <c r="F3401" s="83">
        <f>'data '!U3402</f>
        <v>0</v>
      </c>
      <c r="G3401" s="83">
        <f t="shared" si="2"/>
        <v>0</v>
      </c>
    </row>
    <row r="3402" ht="12.75" customHeight="1">
      <c r="A3402" s="78">
        <f>'data '!A3403</f>
        <v>43116</v>
      </c>
      <c r="B3402" s="83">
        <f>'data '!K3403</f>
        <v>484.4666522</v>
      </c>
      <c r="C3402" s="83">
        <f t="shared" si="1"/>
        <v>484.4666522</v>
      </c>
      <c r="D3402" s="83">
        <f>'data '!P3403</f>
        <v>0</v>
      </c>
      <c r="E3402" s="83">
        <f t="shared" si="3"/>
        <v>0</v>
      </c>
      <c r="F3402" s="83">
        <f>'data '!U3403</f>
        <v>0</v>
      </c>
      <c r="G3402" s="83">
        <f t="shared" si="2"/>
        <v>0</v>
      </c>
    </row>
    <row r="3403" ht="12.75" customHeight="1">
      <c r="A3403" s="78">
        <f>'data '!A3404</f>
        <v>43117</v>
      </c>
      <c r="B3403" s="83">
        <f>'data '!K3404</f>
        <v>484.4666522</v>
      </c>
      <c r="C3403" s="83">
        <f t="shared" si="1"/>
        <v>484.4666522</v>
      </c>
      <c r="D3403" s="83">
        <f>'data '!P3404</f>
        <v>0</v>
      </c>
      <c r="E3403" s="83">
        <f t="shared" si="3"/>
        <v>0</v>
      </c>
      <c r="F3403" s="83">
        <f>'data '!U3404</f>
        <v>0</v>
      </c>
      <c r="G3403" s="83">
        <f t="shared" si="2"/>
        <v>0</v>
      </c>
    </row>
    <row r="3404" ht="12.75" customHeight="1">
      <c r="A3404" s="78">
        <f>'data '!A3405</f>
        <v>43118</v>
      </c>
      <c r="B3404" s="83">
        <f>'data '!K3405</f>
        <v>484.4666522</v>
      </c>
      <c r="C3404" s="83">
        <f t="shared" si="1"/>
        <v>484.4666522</v>
      </c>
      <c r="D3404" s="83">
        <f>'data '!P3405</f>
        <v>0</v>
      </c>
      <c r="E3404" s="83">
        <f t="shared" si="3"/>
        <v>0</v>
      </c>
      <c r="F3404" s="83">
        <f>'data '!U3405</f>
        <v>0</v>
      </c>
      <c r="G3404" s="83">
        <f t="shared" si="2"/>
        <v>0</v>
      </c>
    </row>
    <row r="3405" ht="12.75" customHeight="1">
      <c r="A3405" s="78">
        <f>'data '!A3406</f>
        <v>43119</v>
      </c>
      <c r="B3405" s="83">
        <f>'data '!K3406</f>
        <v>484.4666522</v>
      </c>
      <c r="C3405" s="83">
        <f t="shared" si="1"/>
        <v>484.4666522</v>
      </c>
      <c r="D3405" s="83">
        <f>'data '!P3406</f>
        <v>0</v>
      </c>
      <c r="E3405" s="83">
        <f t="shared" si="3"/>
        <v>0</v>
      </c>
      <c r="F3405" s="83">
        <f>'data '!U3406</f>
        <v>0</v>
      </c>
      <c r="G3405" s="83">
        <f t="shared" si="2"/>
        <v>0</v>
      </c>
    </row>
    <row r="3406" ht="12.75" customHeight="1">
      <c r="A3406" s="78">
        <f>'data '!A3407</f>
        <v>43122</v>
      </c>
      <c r="B3406" s="83">
        <f>'data '!K3407</f>
        <v>484.4666522</v>
      </c>
      <c r="C3406" s="83">
        <f t="shared" si="1"/>
        <v>484.4666522</v>
      </c>
      <c r="D3406" s="83">
        <f>'data '!P3407</f>
        <v>2301.341589</v>
      </c>
      <c r="E3406" s="83">
        <f t="shared" si="3"/>
        <v>2301.341589</v>
      </c>
      <c r="F3406" s="83">
        <f>'data '!U3407</f>
        <v>0</v>
      </c>
      <c r="G3406" s="83">
        <f t="shared" si="2"/>
        <v>0</v>
      </c>
    </row>
    <row r="3407" ht="12.75" customHeight="1">
      <c r="A3407" s="78">
        <f>'data '!A3408</f>
        <v>43123</v>
      </c>
      <c r="B3407" s="83">
        <f>'data '!K3408</f>
        <v>484.4666522</v>
      </c>
      <c r="C3407" s="83">
        <f t="shared" si="1"/>
        <v>484.4666522</v>
      </c>
      <c r="D3407" s="83">
        <f>'data '!P3408</f>
        <v>0</v>
      </c>
      <c r="E3407" s="83">
        <f t="shared" si="3"/>
        <v>0</v>
      </c>
      <c r="F3407" s="83">
        <f>'data '!U3408</f>
        <v>0</v>
      </c>
      <c r="G3407" s="83">
        <f t="shared" si="2"/>
        <v>0</v>
      </c>
    </row>
    <row r="3408" ht="12.75" customHeight="1">
      <c r="A3408" s="78">
        <f>'data '!A3409</f>
        <v>43124</v>
      </c>
      <c r="B3408" s="83">
        <f>'data '!K3409</f>
        <v>484.4666522</v>
      </c>
      <c r="C3408" s="83">
        <f t="shared" si="1"/>
        <v>484.4666522</v>
      </c>
      <c r="D3408" s="83">
        <f>'data '!P3409</f>
        <v>0</v>
      </c>
      <c r="E3408" s="83">
        <f t="shared" si="3"/>
        <v>0</v>
      </c>
      <c r="F3408" s="83">
        <f>'data '!U3409</f>
        <v>0</v>
      </c>
      <c r="G3408" s="83">
        <f t="shared" si="2"/>
        <v>0</v>
      </c>
    </row>
    <row r="3409" ht="12.75" customHeight="1">
      <c r="A3409" s="78">
        <f>'data '!A3410</f>
        <v>43125</v>
      </c>
      <c r="B3409" s="83">
        <f>'data '!K3410</f>
        <v>484.4666522</v>
      </c>
      <c r="C3409" s="83">
        <f t="shared" si="1"/>
        <v>484.4666522</v>
      </c>
      <c r="D3409" s="83">
        <f>'data '!P3410</f>
        <v>0</v>
      </c>
      <c r="E3409" s="83">
        <f t="shared" si="3"/>
        <v>0</v>
      </c>
      <c r="F3409" s="83">
        <f>'data '!U3410</f>
        <v>0</v>
      </c>
      <c r="G3409" s="83">
        <f t="shared" si="2"/>
        <v>0</v>
      </c>
    </row>
    <row r="3410" ht="12.75" customHeight="1">
      <c r="A3410" s="78">
        <f>'data '!A3411</f>
        <v>43129</v>
      </c>
      <c r="B3410" s="83">
        <f>'data '!K3411</f>
        <v>484.4666522</v>
      </c>
      <c r="C3410" s="83">
        <f t="shared" si="1"/>
        <v>484.4666522</v>
      </c>
      <c r="D3410" s="83">
        <f>'data '!P3411</f>
        <v>2301.341589</v>
      </c>
      <c r="E3410" s="83">
        <f t="shared" si="3"/>
        <v>2301.341589</v>
      </c>
      <c r="F3410" s="83">
        <f>'data '!U3411</f>
        <v>0</v>
      </c>
      <c r="G3410" s="83">
        <f t="shared" si="2"/>
        <v>0</v>
      </c>
    </row>
    <row r="3411" ht="12.75" customHeight="1">
      <c r="A3411" s="78">
        <f>'data '!A3412</f>
        <v>43130</v>
      </c>
      <c r="B3411" s="83">
        <f>'data '!K3412</f>
        <v>484.4666522</v>
      </c>
      <c r="C3411" s="83">
        <f t="shared" si="1"/>
        <v>484.4666522</v>
      </c>
      <c r="D3411" s="83">
        <f>'data '!P3412</f>
        <v>0</v>
      </c>
      <c r="E3411" s="83">
        <f t="shared" si="3"/>
        <v>0</v>
      </c>
      <c r="F3411" s="83">
        <f>'data '!U3412</f>
        <v>0</v>
      </c>
      <c r="G3411" s="83">
        <f t="shared" si="2"/>
        <v>0</v>
      </c>
    </row>
    <row r="3412" ht="12.75" customHeight="1">
      <c r="A3412" s="78">
        <f>'data '!A3413</f>
        <v>43131</v>
      </c>
      <c r="B3412" s="83">
        <f>'data '!K3413</f>
        <v>484.4666522</v>
      </c>
      <c r="C3412" s="83">
        <f t="shared" si="1"/>
        <v>484.4666522</v>
      </c>
      <c r="D3412" s="83">
        <f>'data '!P3413</f>
        <v>0</v>
      </c>
      <c r="E3412" s="83">
        <f t="shared" si="3"/>
        <v>0</v>
      </c>
      <c r="F3412" s="83">
        <f>'data '!U3413</f>
        <v>0</v>
      </c>
      <c r="G3412" s="83">
        <f t="shared" si="2"/>
        <v>0</v>
      </c>
    </row>
    <row r="3413" ht="12.75" customHeight="1">
      <c r="A3413" s="78">
        <f>'data '!A3414</f>
        <v>43132</v>
      </c>
      <c r="B3413" s="83">
        <f>'data '!K3414</f>
        <v>484.4666522</v>
      </c>
      <c r="C3413" s="83">
        <f t="shared" si="1"/>
        <v>484.4666522</v>
      </c>
      <c r="D3413" s="83">
        <f>'data '!P3414</f>
        <v>0</v>
      </c>
      <c r="E3413" s="83">
        <f t="shared" si="3"/>
        <v>0</v>
      </c>
      <c r="F3413" s="83">
        <f>'data '!U3414</f>
        <v>10000</v>
      </c>
      <c r="G3413" s="83">
        <f t="shared" si="2"/>
        <v>10000</v>
      </c>
    </row>
    <row r="3414" ht="12.75" customHeight="1">
      <c r="A3414" s="78">
        <f>'data '!A3415</f>
        <v>43133</v>
      </c>
      <c r="B3414" s="83">
        <f>'data '!K3415</f>
        <v>484.4666522</v>
      </c>
      <c r="C3414" s="83">
        <f t="shared" si="1"/>
        <v>484.4666522</v>
      </c>
      <c r="D3414" s="83">
        <f>'data '!P3415</f>
        <v>0</v>
      </c>
      <c r="E3414" s="83">
        <f t="shared" si="3"/>
        <v>0</v>
      </c>
      <c r="F3414" s="83">
        <f>'data '!U3415</f>
        <v>0</v>
      </c>
      <c r="G3414" s="83">
        <f t="shared" si="2"/>
        <v>0</v>
      </c>
    </row>
    <row r="3415" ht="12.75" customHeight="1">
      <c r="A3415" s="78">
        <f>'data '!A3416</f>
        <v>43136</v>
      </c>
      <c r="B3415" s="83">
        <f>'data '!K3416</f>
        <v>484.4666522</v>
      </c>
      <c r="C3415" s="83">
        <f t="shared" si="1"/>
        <v>484.4666522</v>
      </c>
      <c r="D3415" s="83">
        <f>'data '!P3416</f>
        <v>2301.341589</v>
      </c>
      <c r="E3415" s="83">
        <f t="shared" si="3"/>
        <v>2301.341589</v>
      </c>
      <c r="F3415" s="83">
        <f>'data '!U3416</f>
        <v>0</v>
      </c>
      <c r="G3415" s="83">
        <f t="shared" si="2"/>
        <v>0</v>
      </c>
    </row>
    <row r="3416" ht="12.75" customHeight="1">
      <c r="A3416" s="78">
        <f>'data '!A3417</f>
        <v>43137</v>
      </c>
      <c r="B3416" s="83">
        <f>'data '!K3417</f>
        <v>484.4666522</v>
      </c>
      <c r="C3416" s="83">
        <f t="shared" si="1"/>
        <v>484.4666522</v>
      </c>
      <c r="D3416" s="83">
        <f>'data '!P3417</f>
        <v>0</v>
      </c>
      <c r="E3416" s="83">
        <f t="shared" si="3"/>
        <v>0</v>
      </c>
      <c r="F3416" s="83">
        <f>'data '!U3417</f>
        <v>0</v>
      </c>
      <c r="G3416" s="83">
        <f t="shared" si="2"/>
        <v>0</v>
      </c>
    </row>
    <row r="3417" ht="12.75" customHeight="1">
      <c r="A3417" s="78">
        <f>'data '!A3418</f>
        <v>43138</v>
      </c>
      <c r="B3417" s="83">
        <f>'data '!K3418</f>
        <v>484.4666522</v>
      </c>
      <c r="C3417" s="83">
        <f t="shared" si="1"/>
        <v>484.4666522</v>
      </c>
      <c r="D3417" s="83">
        <f>'data '!P3418</f>
        <v>0</v>
      </c>
      <c r="E3417" s="83">
        <f t="shared" si="3"/>
        <v>0</v>
      </c>
      <c r="F3417" s="83">
        <f>'data '!U3418</f>
        <v>0</v>
      </c>
      <c r="G3417" s="83">
        <f t="shared" si="2"/>
        <v>0</v>
      </c>
    </row>
    <row r="3418" ht="12.75" customHeight="1">
      <c r="A3418" s="78">
        <f>'data '!A3419</f>
        <v>43139</v>
      </c>
      <c r="B3418" s="83">
        <f>'data '!K3419</f>
        <v>484.4666522</v>
      </c>
      <c r="C3418" s="83">
        <f t="shared" si="1"/>
        <v>484.4666522</v>
      </c>
      <c r="D3418" s="83">
        <f>'data '!P3419</f>
        <v>0</v>
      </c>
      <c r="E3418" s="83">
        <f t="shared" si="3"/>
        <v>0</v>
      </c>
      <c r="F3418" s="83">
        <f>'data '!U3419</f>
        <v>0</v>
      </c>
      <c r="G3418" s="83">
        <f t="shared" si="2"/>
        <v>0</v>
      </c>
    </row>
    <row r="3419" ht="12.75" customHeight="1">
      <c r="A3419" s="78">
        <f>'data '!A3420</f>
        <v>43140</v>
      </c>
      <c r="B3419" s="83">
        <f>'data '!K3420</f>
        <v>484.4666522</v>
      </c>
      <c r="C3419" s="83">
        <f t="shared" si="1"/>
        <v>484.4666522</v>
      </c>
      <c r="D3419" s="83">
        <f>'data '!P3420</f>
        <v>0</v>
      </c>
      <c r="E3419" s="83">
        <f t="shared" si="3"/>
        <v>0</v>
      </c>
      <c r="F3419" s="83">
        <f>'data '!U3420</f>
        <v>0</v>
      </c>
      <c r="G3419" s="83">
        <f t="shared" si="2"/>
        <v>0</v>
      </c>
    </row>
    <row r="3420" ht="12.75" customHeight="1">
      <c r="A3420" s="78">
        <f>'data '!A3421</f>
        <v>43143</v>
      </c>
      <c r="B3420" s="83">
        <f>'data '!K3421</f>
        <v>484.4666522</v>
      </c>
      <c r="C3420" s="83">
        <f t="shared" si="1"/>
        <v>484.4666522</v>
      </c>
      <c r="D3420" s="83">
        <f>'data '!P3421</f>
        <v>2301.341589</v>
      </c>
      <c r="E3420" s="83">
        <f t="shared" si="3"/>
        <v>2301.341589</v>
      </c>
      <c r="F3420" s="83">
        <f>'data '!U3421</f>
        <v>0</v>
      </c>
      <c r="G3420" s="83">
        <f t="shared" si="2"/>
        <v>0</v>
      </c>
    </row>
    <row r="3421" ht="12.75" customHeight="1">
      <c r="A3421" s="78">
        <f>'data '!A3422</f>
        <v>43145</v>
      </c>
      <c r="B3421" s="83">
        <f>'data '!K3422</f>
        <v>484.4666522</v>
      </c>
      <c r="C3421" s="83">
        <f t="shared" si="1"/>
        <v>484.4666522</v>
      </c>
      <c r="D3421" s="83">
        <f>'data '!P3422</f>
        <v>0</v>
      </c>
      <c r="E3421" s="83">
        <f t="shared" si="3"/>
        <v>0</v>
      </c>
      <c r="F3421" s="83">
        <f>'data '!U3422</f>
        <v>0</v>
      </c>
      <c r="G3421" s="83">
        <f t="shared" si="2"/>
        <v>0</v>
      </c>
    </row>
    <row r="3422" ht="12.75" customHeight="1">
      <c r="A3422" s="78">
        <f>'data '!A3423</f>
        <v>43146</v>
      </c>
      <c r="B3422" s="83">
        <f>'data '!K3423</f>
        <v>484.4666522</v>
      </c>
      <c r="C3422" s="83">
        <f t="shared" si="1"/>
        <v>484.4666522</v>
      </c>
      <c r="D3422" s="83">
        <f>'data '!P3423</f>
        <v>0</v>
      </c>
      <c r="E3422" s="83">
        <f t="shared" si="3"/>
        <v>0</v>
      </c>
      <c r="F3422" s="83">
        <f>'data '!U3423</f>
        <v>0</v>
      </c>
      <c r="G3422" s="83">
        <f t="shared" si="2"/>
        <v>0</v>
      </c>
    </row>
    <row r="3423" ht="12.75" customHeight="1">
      <c r="A3423" s="78">
        <f>'data '!A3424</f>
        <v>43147</v>
      </c>
      <c r="B3423" s="83">
        <f>'data '!K3424</f>
        <v>484.4666522</v>
      </c>
      <c r="C3423" s="83">
        <f t="shared" si="1"/>
        <v>484.4666522</v>
      </c>
      <c r="D3423" s="83">
        <f>'data '!P3424</f>
        <v>0</v>
      </c>
      <c r="E3423" s="83">
        <f t="shared" si="3"/>
        <v>0</v>
      </c>
      <c r="F3423" s="83">
        <f>'data '!U3424</f>
        <v>0</v>
      </c>
      <c r="G3423" s="83">
        <f t="shared" si="2"/>
        <v>0</v>
      </c>
    </row>
    <row r="3424" ht="12.75" customHeight="1">
      <c r="A3424" s="78">
        <f>'data '!A3425</f>
        <v>43150</v>
      </c>
      <c r="B3424" s="83">
        <f>'data '!K3425</f>
        <v>484.4666522</v>
      </c>
      <c r="C3424" s="83">
        <f t="shared" si="1"/>
        <v>484.4666522</v>
      </c>
      <c r="D3424" s="83">
        <f>'data '!P3425</f>
        <v>2301.341589</v>
      </c>
      <c r="E3424" s="83">
        <f t="shared" si="3"/>
        <v>2301.341589</v>
      </c>
      <c r="F3424" s="83">
        <f>'data '!U3425</f>
        <v>0</v>
      </c>
      <c r="G3424" s="83">
        <f t="shared" si="2"/>
        <v>0</v>
      </c>
    </row>
    <row r="3425" ht="12.75" customHeight="1">
      <c r="A3425" s="78">
        <f>'data '!A3426</f>
        <v>43151</v>
      </c>
      <c r="B3425" s="83">
        <f>'data '!K3426</f>
        <v>484.4666522</v>
      </c>
      <c r="C3425" s="83">
        <f t="shared" si="1"/>
        <v>484.4666522</v>
      </c>
      <c r="D3425" s="83">
        <f>'data '!P3426</f>
        <v>0</v>
      </c>
      <c r="E3425" s="83">
        <f t="shared" si="3"/>
        <v>0</v>
      </c>
      <c r="F3425" s="83">
        <f>'data '!U3426</f>
        <v>0</v>
      </c>
      <c r="G3425" s="83">
        <f t="shared" si="2"/>
        <v>0</v>
      </c>
    </row>
    <row r="3426" ht="12.75" customHeight="1">
      <c r="A3426" s="78">
        <f>'data '!A3427</f>
        <v>43152</v>
      </c>
      <c r="B3426" s="83">
        <f>'data '!K3427</f>
        <v>484.4666522</v>
      </c>
      <c r="C3426" s="83">
        <f t="shared" si="1"/>
        <v>484.4666522</v>
      </c>
      <c r="D3426" s="83">
        <f>'data '!P3427</f>
        <v>0</v>
      </c>
      <c r="E3426" s="83">
        <f t="shared" si="3"/>
        <v>0</v>
      </c>
      <c r="F3426" s="83">
        <f>'data '!U3427</f>
        <v>0</v>
      </c>
      <c r="G3426" s="83">
        <f t="shared" si="2"/>
        <v>0</v>
      </c>
    </row>
    <row r="3427" ht="12.75" customHeight="1">
      <c r="A3427" s="78">
        <f>'data '!A3428</f>
        <v>43153</v>
      </c>
      <c r="B3427" s="83">
        <f>'data '!K3428</f>
        <v>484.4666522</v>
      </c>
      <c r="C3427" s="83">
        <f t="shared" si="1"/>
        <v>484.4666522</v>
      </c>
      <c r="D3427" s="83">
        <f>'data '!P3428</f>
        <v>0</v>
      </c>
      <c r="E3427" s="83">
        <f t="shared" si="3"/>
        <v>0</v>
      </c>
      <c r="F3427" s="83">
        <f>'data '!U3428</f>
        <v>0</v>
      </c>
      <c r="G3427" s="83">
        <f t="shared" si="2"/>
        <v>0</v>
      </c>
    </row>
    <row r="3428" ht="12.75" customHeight="1">
      <c r="A3428" s="78">
        <f>'data '!A3429</f>
        <v>43154</v>
      </c>
      <c r="B3428" s="83">
        <f>'data '!K3429</f>
        <v>484.4666522</v>
      </c>
      <c r="C3428" s="83">
        <f t="shared" si="1"/>
        <v>484.4666522</v>
      </c>
      <c r="D3428" s="83">
        <f>'data '!P3429</f>
        <v>0</v>
      </c>
      <c r="E3428" s="83">
        <f t="shared" si="3"/>
        <v>0</v>
      </c>
      <c r="F3428" s="83">
        <f>'data '!U3429</f>
        <v>0</v>
      </c>
      <c r="G3428" s="83">
        <f t="shared" si="2"/>
        <v>0</v>
      </c>
    </row>
    <row r="3429" ht="12.75" customHeight="1">
      <c r="A3429" s="78">
        <f>'data '!A3430</f>
        <v>43157</v>
      </c>
      <c r="B3429" s="83">
        <f>'data '!K3430</f>
        <v>484.4666522</v>
      </c>
      <c r="C3429" s="83">
        <f t="shared" si="1"/>
        <v>484.4666522</v>
      </c>
      <c r="D3429" s="83">
        <f>'data '!P3430</f>
        <v>2301.341589</v>
      </c>
      <c r="E3429" s="83">
        <f t="shared" si="3"/>
        <v>2301.341589</v>
      </c>
      <c r="F3429" s="83">
        <f>'data '!U3430</f>
        <v>0</v>
      </c>
      <c r="G3429" s="83">
        <f t="shared" si="2"/>
        <v>0</v>
      </c>
    </row>
    <row r="3430" ht="12.75" customHeight="1">
      <c r="A3430" s="78">
        <f>'data '!A3431</f>
        <v>43158</v>
      </c>
      <c r="B3430" s="83">
        <f>'data '!K3431</f>
        <v>484.4666522</v>
      </c>
      <c r="C3430" s="83">
        <f t="shared" si="1"/>
        <v>484.4666522</v>
      </c>
      <c r="D3430" s="83">
        <f>'data '!P3431</f>
        <v>0</v>
      </c>
      <c r="E3430" s="83">
        <f t="shared" si="3"/>
        <v>0</v>
      </c>
      <c r="F3430" s="83">
        <f>'data '!U3431</f>
        <v>0</v>
      </c>
      <c r="G3430" s="83">
        <f t="shared" si="2"/>
        <v>0</v>
      </c>
    </row>
    <row r="3431" ht="12.75" customHeight="1">
      <c r="A3431" s="78">
        <f>'data '!A3432</f>
        <v>43159</v>
      </c>
      <c r="B3431" s="83">
        <f>'data '!K3432</f>
        <v>484.4666522</v>
      </c>
      <c r="C3431" s="83">
        <f t="shared" si="1"/>
        <v>484.4666522</v>
      </c>
      <c r="D3431" s="83">
        <f>'data '!P3432</f>
        <v>0</v>
      </c>
      <c r="E3431" s="83">
        <f t="shared" si="3"/>
        <v>0</v>
      </c>
      <c r="F3431" s="83">
        <f>'data '!U3432</f>
        <v>0</v>
      </c>
      <c r="G3431" s="83">
        <f t="shared" si="2"/>
        <v>0</v>
      </c>
    </row>
    <row r="3432" ht="12.75" customHeight="1">
      <c r="A3432" s="78">
        <f>'data '!A3433</f>
        <v>43160</v>
      </c>
      <c r="B3432" s="83">
        <f>'data '!K3433</f>
        <v>484.4666522</v>
      </c>
      <c r="C3432" s="83">
        <f t="shared" si="1"/>
        <v>484.4666522</v>
      </c>
      <c r="D3432" s="83">
        <f>'data '!P3433</f>
        <v>0</v>
      </c>
      <c r="E3432" s="83">
        <f t="shared" si="3"/>
        <v>0</v>
      </c>
      <c r="F3432" s="83">
        <f>'data '!U3433</f>
        <v>10000</v>
      </c>
      <c r="G3432" s="83">
        <f t="shared" si="2"/>
        <v>10000</v>
      </c>
    </row>
    <row r="3433" ht="12.75" customHeight="1">
      <c r="A3433" s="78">
        <f>'data '!A3434</f>
        <v>43164</v>
      </c>
      <c r="B3433" s="83">
        <f>'data '!K3434</f>
        <v>484.4666522</v>
      </c>
      <c r="C3433" s="83">
        <f t="shared" si="1"/>
        <v>484.4666522</v>
      </c>
      <c r="D3433" s="83">
        <f>'data '!P3434</f>
        <v>2301.341589</v>
      </c>
      <c r="E3433" s="83">
        <f t="shared" si="3"/>
        <v>2301.341589</v>
      </c>
      <c r="F3433" s="83">
        <f>'data '!U3434</f>
        <v>0</v>
      </c>
      <c r="G3433" s="83">
        <f t="shared" si="2"/>
        <v>0</v>
      </c>
    </row>
    <row r="3434" ht="12.75" customHeight="1">
      <c r="A3434" s="78">
        <f>'data '!A3435</f>
        <v>43165</v>
      </c>
      <c r="B3434" s="83">
        <f>'data '!K3435</f>
        <v>484.4666522</v>
      </c>
      <c r="C3434" s="83">
        <f t="shared" si="1"/>
        <v>484.4666522</v>
      </c>
      <c r="D3434" s="83">
        <f>'data '!P3435</f>
        <v>0</v>
      </c>
      <c r="E3434" s="83">
        <f t="shared" si="3"/>
        <v>0</v>
      </c>
      <c r="F3434" s="83">
        <f>'data '!U3435</f>
        <v>0</v>
      </c>
      <c r="G3434" s="83">
        <f t="shared" si="2"/>
        <v>0</v>
      </c>
    </row>
    <row r="3435" ht="12.75" customHeight="1">
      <c r="A3435" s="78">
        <f>'data '!A3436</f>
        <v>43166</v>
      </c>
      <c r="B3435" s="83">
        <f>'data '!K3436</f>
        <v>484.4666522</v>
      </c>
      <c r="C3435" s="83">
        <f t="shared" si="1"/>
        <v>484.4666522</v>
      </c>
      <c r="D3435" s="83">
        <f>'data '!P3436</f>
        <v>0</v>
      </c>
      <c r="E3435" s="83">
        <f t="shared" si="3"/>
        <v>0</v>
      </c>
      <c r="F3435" s="83">
        <f>'data '!U3436</f>
        <v>0</v>
      </c>
      <c r="G3435" s="83">
        <f t="shared" si="2"/>
        <v>0</v>
      </c>
    </row>
    <row r="3436" ht="12.75" customHeight="1">
      <c r="A3436" s="78">
        <f>'data '!A3437</f>
        <v>43167</v>
      </c>
      <c r="B3436" s="83">
        <f>'data '!K3437</f>
        <v>484.4666522</v>
      </c>
      <c r="C3436" s="83">
        <f t="shared" si="1"/>
        <v>484.4666522</v>
      </c>
      <c r="D3436" s="83">
        <f>'data '!P3437</f>
        <v>0</v>
      </c>
      <c r="E3436" s="83">
        <f t="shared" si="3"/>
        <v>0</v>
      </c>
      <c r="F3436" s="83">
        <f>'data '!U3437</f>
        <v>0</v>
      </c>
      <c r="G3436" s="83">
        <f t="shared" si="2"/>
        <v>0</v>
      </c>
    </row>
    <row r="3437" ht="12.75" customHeight="1">
      <c r="A3437" s="78">
        <f>'data '!A3438</f>
        <v>43168</v>
      </c>
      <c r="B3437" s="83">
        <f>'data '!K3438</f>
        <v>484.4666522</v>
      </c>
      <c r="C3437" s="83">
        <f t="shared" si="1"/>
        <v>484.4666522</v>
      </c>
      <c r="D3437" s="83">
        <f>'data '!P3438</f>
        <v>0</v>
      </c>
      <c r="E3437" s="83">
        <f t="shared" si="3"/>
        <v>0</v>
      </c>
      <c r="F3437" s="83">
        <f>'data '!U3438</f>
        <v>0</v>
      </c>
      <c r="G3437" s="83">
        <f t="shared" si="2"/>
        <v>0</v>
      </c>
    </row>
    <row r="3438" ht="12.75" customHeight="1">
      <c r="A3438" s="78">
        <f>'data '!A3439</f>
        <v>43171</v>
      </c>
      <c r="B3438" s="83">
        <f>'data '!K3439</f>
        <v>484.4666522</v>
      </c>
      <c r="C3438" s="83">
        <f t="shared" si="1"/>
        <v>484.4666522</v>
      </c>
      <c r="D3438" s="83">
        <f>'data '!P3439</f>
        <v>2301.341589</v>
      </c>
      <c r="E3438" s="83">
        <f t="shared" si="3"/>
        <v>2301.341589</v>
      </c>
      <c r="F3438" s="83">
        <f>'data '!U3439</f>
        <v>0</v>
      </c>
      <c r="G3438" s="83">
        <f t="shared" si="2"/>
        <v>0</v>
      </c>
    </row>
    <row r="3439" ht="12.75" customHeight="1">
      <c r="A3439" s="78">
        <f>'data '!A3440</f>
        <v>43172</v>
      </c>
      <c r="B3439" s="83">
        <f>'data '!K3440</f>
        <v>484.4666522</v>
      </c>
      <c r="C3439" s="83">
        <f t="shared" si="1"/>
        <v>484.4666522</v>
      </c>
      <c r="D3439" s="83">
        <f>'data '!P3440</f>
        <v>0</v>
      </c>
      <c r="E3439" s="83">
        <f t="shared" si="3"/>
        <v>0</v>
      </c>
      <c r="F3439" s="83">
        <f>'data '!U3440</f>
        <v>0</v>
      </c>
      <c r="G3439" s="83">
        <f t="shared" si="2"/>
        <v>0</v>
      </c>
    </row>
    <row r="3440" ht="12.75" customHeight="1">
      <c r="A3440" s="78">
        <f>'data '!A3441</f>
        <v>43173</v>
      </c>
      <c r="B3440" s="83">
        <f>'data '!K3441</f>
        <v>484.4666522</v>
      </c>
      <c r="C3440" s="83">
        <f t="shared" si="1"/>
        <v>484.4666522</v>
      </c>
      <c r="D3440" s="83">
        <f>'data '!P3441</f>
        <v>0</v>
      </c>
      <c r="E3440" s="83">
        <f t="shared" si="3"/>
        <v>0</v>
      </c>
      <c r="F3440" s="83">
        <f>'data '!U3441</f>
        <v>0</v>
      </c>
      <c r="G3440" s="83">
        <f t="shared" si="2"/>
        <v>0</v>
      </c>
    </row>
    <row r="3441" ht="12.75" customHeight="1">
      <c r="A3441" s="78">
        <f>'data '!A3442</f>
        <v>43174</v>
      </c>
      <c r="B3441" s="83">
        <f>'data '!K3442</f>
        <v>484.4666522</v>
      </c>
      <c r="C3441" s="83">
        <f t="shared" si="1"/>
        <v>484.4666522</v>
      </c>
      <c r="D3441" s="83">
        <f>'data '!P3442</f>
        <v>0</v>
      </c>
      <c r="E3441" s="83">
        <f t="shared" si="3"/>
        <v>0</v>
      </c>
      <c r="F3441" s="83">
        <f>'data '!U3442</f>
        <v>0</v>
      </c>
      <c r="G3441" s="83">
        <f t="shared" si="2"/>
        <v>0</v>
      </c>
    </row>
    <row r="3442" ht="12.75" customHeight="1">
      <c r="A3442" s="78">
        <f>'data '!A3443</f>
        <v>43175</v>
      </c>
      <c r="B3442" s="83">
        <f>'data '!K3443</f>
        <v>484.4666522</v>
      </c>
      <c r="C3442" s="83">
        <f t="shared" si="1"/>
        <v>484.4666522</v>
      </c>
      <c r="D3442" s="83">
        <f>'data '!P3443</f>
        <v>0</v>
      </c>
      <c r="E3442" s="83">
        <f t="shared" si="3"/>
        <v>0</v>
      </c>
      <c r="F3442" s="83">
        <f>'data '!U3443</f>
        <v>0</v>
      </c>
      <c r="G3442" s="83">
        <f t="shared" si="2"/>
        <v>0</v>
      </c>
    </row>
    <row r="3443" ht="12.75" customHeight="1">
      <c r="A3443" s="78">
        <f>'data '!A3444</f>
        <v>43178</v>
      </c>
      <c r="B3443" s="83">
        <f>'data '!K3444</f>
        <v>484.4666522</v>
      </c>
      <c r="C3443" s="83">
        <f t="shared" si="1"/>
        <v>484.4666522</v>
      </c>
      <c r="D3443" s="83">
        <f>'data '!P3444</f>
        <v>2301.341589</v>
      </c>
      <c r="E3443" s="83">
        <f t="shared" si="3"/>
        <v>2301.341589</v>
      </c>
      <c r="F3443" s="83">
        <f>'data '!U3444</f>
        <v>0</v>
      </c>
      <c r="G3443" s="83">
        <f t="shared" si="2"/>
        <v>0</v>
      </c>
    </row>
    <row r="3444" ht="12.75" customHeight="1">
      <c r="A3444" s="78">
        <f>'data '!A3445</f>
        <v>43179</v>
      </c>
      <c r="B3444" s="83">
        <f>'data '!K3445</f>
        <v>484.4666522</v>
      </c>
      <c r="C3444" s="83">
        <f t="shared" si="1"/>
        <v>484.4666522</v>
      </c>
      <c r="D3444" s="83">
        <f>'data '!P3445</f>
        <v>0</v>
      </c>
      <c r="E3444" s="83">
        <f t="shared" si="3"/>
        <v>0</v>
      </c>
      <c r="F3444" s="83">
        <f>'data '!U3445</f>
        <v>0</v>
      </c>
      <c r="G3444" s="83">
        <f t="shared" si="2"/>
        <v>0</v>
      </c>
    </row>
    <row r="3445" ht="12.75" customHeight="1">
      <c r="A3445" s="78">
        <f>'data '!A3446</f>
        <v>43180</v>
      </c>
      <c r="B3445" s="83">
        <f>'data '!K3446</f>
        <v>484.4666522</v>
      </c>
      <c r="C3445" s="83">
        <f t="shared" si="1"/>
        <v>484.4666522</v>
      </c>
      <c r="D3445" s="83">
        <f>'data '!P3446</f>
        <v>0</v>
      </c>
      <c r="E3445" s="83">
        <f t="shared" si="3"/>
        <v>0</v>
      </c>
      <c r="F3445" s="83">
        <f>'data '!U3446</f>
        <v>0</v>
      </c>
      <c r="G3445" s="83">
        <f t="shared" si="2"/>
        <v>0</v>
      </c>
    </row>
    <row r="3446" ht="12.75" customHeight="1">
      <c r="A3446" s="78">
        <f>'data '!A3447</f>
        <v>43181</v>
      </c>
      <c r="B3446" s="83">
        <f>'data '!K3447</f>
        <v>484.4666522</v>
      </c>
      <c r="C3446" s="83">
        <f t="shared" si="1"/>
        <v>484.4666522</v>
      </c>
      <c r="D3446" s="83">
        <f>'data '!P3447</f>
        <v>0</v>
      </c>
      <c r="E3446" s="83">
        <f t="shared" si="3"/>
        <v>0</v>
      </c>
      <c r="F3446" s="83">
        <f>'data '!U3447</f>
        <v>0</v>
      </c>
      <c r="G3446" s="83">
        <f t="shared" si="2"/>
        <v>0</v>
      </c>
    </row>
    <row r="3447" ht="12.75" customHeight="1">
      <c r="A3447" s="78">
        <f>'data '!A3448</f>
        <v>43182</v>
      </c>
      <c r="B3447" s="83">
        <f>'data '!K3448</f>
        <v>484.4666522</v>
      </c>
      <c r="C3447" s="83">
        <f t="shared" si="1"/>
        <v>484.4666522</v>
      </c>
      <c r="D3447" s="83">
        <f>'data '!P3448</f>
        <v>0</v>
      </c>
      <c r="E3447" s="83">
        <f t="shared" si="3"/>
        <v>0</v>
      </c>
      <c r="F3447" s="83">
        <f>'data '!U3448</f>
        <v>0</v>
      </c>
      <c r="G3447" s="83">
        <f t="shared" si="2"/>
        <v>0</v>
      </c>
    </row>
    <row r="3448" ht="12.75" customHeight="1">
      <c r="A3448" s="78">
        <f>'data '!A3449</f>
        <v>43185</v>
      </c>
      <c r="B3448" s="83">
        <f>'data '!K3449</f>
        <v>484.4666522</v>
      </c>
      <c r="C3448" s="83">
        <f t="shared" si="1"/>
        <v>484.4666522</v>
      </c>
      <c r="D3448" s="83">
        <f>'data '!P3449</f>
        <v>2301.341589</v>
      </c>
      <c r="E3448" s="83">
        <f t="shared" si="3"/>
        <v>2301.341589</v>
      </c>
      <c r="F3448" s="83">
        <f>'data '!U3449</f>
        <v>0</v>
      </c>
      <c r="G3448" s="83">
        <f t="shared" si="2"/>
        <v>0</v>
      </c>
    </row>
    <row r="3449" ht="12.75" customHeight="1">
      <c r="A3449" s="78">
        <f>'data '!A3450</f>
        <v>43186</v>
      </c>
      <c r="B3449" s="83">
        <f>'data '!K3450</f>
        <v>484.4666522</v>
      </c>
      <c r="C3449" s="83">
        <f t="shared" si="1"/>
        <v>484.4666522</v>
      </c>
      <c r="D3449" s="83">
        <f>'data '!P3450</f>
        <v>0</v>
      </c>
      <c r="E3449" s="83">
        <f t="shared" si="3"/>
        <v>0</v>
      </c>
      <c r="F3449" s="83">
        <f>'data '!U3450</f>
        <v>0</v>
      </c>
      <c r="G3449" s="83">
        <f t="shared" si="2"/>
        <v>0</v>
      </c>
    </row>
    <row r="3450" ht="12.75" customHeight="1">
      <c r="A3450" s="78">
        <f>'data '!A3451</f>
        <v>43187</v>
      </c>
      <c r="B3450" s="83">
        <f>'data '!K3451</f>
        <v>484.4666522</v>
      </c>
      <c r="C3450" s="83">
        <f t="shared" si="1"/>
        <v>484.4666522</v>
      </c>
      <c r="D3450" s="83">
        <f>'data '!P3451</f>
        <v>0</v>
      </c>
      <c r="E3450" s="83">
        <f t="shared" si="3"/>
        <v>0</v>
      </c>
      <c r="F3450" s="83">
        <f>'data '!U3451</f>
        <v>0</v>
      </c>
      <c r="G3450" s="83">
        <f t="shared" si="2"/>
        <v>0</v>
      </c>
    </row>
    <row r="3451" ht="12.75" customHeight="1">
      <c r="A3451" s="78">
        <f>'data '!A3452</f>
        <v>43192</v>
      </c>
      <c r="B3451" s="83">
        <f>'data '!K3452</f>
        <v>484.4666522</v>
      </c>
      <c r="C3451" s="83">
        <f t="shared" si="1"/>
        <v>484.4666522</v>
      </c>
      <c r="D3451" s="83">
        <f>'data '!P3452</f>
        <v>2301.341589</v>
      </c>
      <c r="E3451" s="83">
        <f t="shared" si="3"/>
        <v>2301.341589</v>
      </c>
      <c r="F3451" s="83">
        <f>'data '!U3452</f>
        <v>10000</v>
      </c>
      <c r="G3451" s="83">
        <f t="shared" si="2"/>
        <v>10000</v>
      </c>
    </row>
    <row r="3452" ht="12.75" customHeight="1">
      <c r="A3452" s="78">
        <f>'data '!A3453</f>
        <v>43193</v>
      </c>
      <c r="B3452" s="83">
        <f>'data '!K3453</f>
        <v>484.4666522</v>
      </c>
      <c r="C3452" s="83">
        <f t="shared" si="1"/>
        <v>484.4666522</v>
      </c>
      <c r="D3452" s="83">
        <f>'data '!P3453</f>
        <v>0</v>
      </c>
      <c r="E3452" s="83">
        <f t="shared" si="3"/>
        <v>0</v>
      </c>
      <c r="F3452" s="83">
        <f>'data '!U3453</f>
        <v>0</v>
      </c>
      <c r="G3452" s="83">
        <f t="shared" si="2"/>
        <v>0</v>
      </c>
    </row>
    <row r="3453" ht="12.75" customHeight="1">
      <c r="A3453" s="78">
        <f>'data '!A3454</f>
        <v>43194</v>
      </c>
      <c r="B3453" s="83">
        <f>'data '!K3454</f>
        <v>484.4666522</v>
      </c>
      <c r="C3453" s="83">
        <f t="shared" si="1"/>
        <v>484.4666522</v>
      </c>
      <c r="D3453" s="83">
        <f>'data '!P3454</f>
        <v>0</v>
      </c>
      <c r="E3453" s="83">
        <f t="shared" si="3"/>
        <v>0</v>
      </c>
      <c r="F3453" s="83">
        <f>'data '!U3454</f>
        <v>0</v>
      </c>
      <c r="G3453" s="83">
        <f t="shared" si="2"/>
        <v>0</v>
      </c>
    </row>
    <row r="3454" ht="12.75" customHeight="1">
      <c r="A3454" s="78">
        <f>'data '!A3455</f>
        <v>43195</v>
      </c>
      <c r="B3454" s="83">
        <f>'data '!K3455</f>
        <v>484.4666522</v>
      </c>
      <c r="C3454" s="83">
        <f t="shared" si="1"/>
        <v>484.4666522</v>
      </c>
      <c r="D3454" s="83">
        <f>'data '!P3455</f>
        <v>0</v>
      </c>
      <c r="E3454" s="83">
        <f t="shared" si="3"/>
        <v>0</v>
      </c>
      <c r="F3454" s="83">
        <f>'data '!U3455</f>
        <v>0</v>
      </c>
      <c r="G3454" s="83">
        <f t="shared" si="2"/>
        <v>0</v>
      </c>
    </row>
    <row r="3455" ht="12.75" customHeight="1">
      <c r="A3455" s="78">
        <f>'data '!A3456</f>
        <v>43196</v>
      </c>
      <c r="B3455" s="83">
        <f>'data '!K3456</f>
        <v>484.4666522</v>
      </c>
      <c r="C3455" s="83">
        <f t="shared" si="1"/>
        <v>484.4666522</v>
      </c>
      <c r="D3455" s="83">
        <f>'data '!P3456</f>
        <v>0</v>
      </c>
      <c r="E3455" s="83">
        <f t="shared" si="3"/>
        <v>0</v>
      </c>
      <c r="F3455" s="83">
        <f>'data '!U3456</f>
        <v>0</v>
      </c>
      <c r="G3455" s="83">
        <f t="shared" si="2"/>
        <v>0</v>
      </c>
    </row>
    <row r="3456" ht="12.75" customHeight="1">
      <c r="A3456" s="78">
        <f>'data '!A3457</f>
        <v>43199</v>
      </c>
      <c r="B3456" s="83">
        <f>'data '!K3457</f>
        <v>484.4666522</v>
      </c>
      <c r="C3456" s="83">
        <f t="shared" si="1"/>
        <v>484.4666522</v>
      </c>
      <c r="D3456" s="83">
        <f>'data '!P3457</f>
        <v>2301.341589</v>
      </c>
      <c r="E3456" s="83">
        <f t="shared" si="3"/>
        <v>2301.341589</v>
      </c>
      <c r="F3456" s="83">
        <f>'data '!U3457</f>
        <v>0</v>
      </c>
      <c r="G3456" s="83">
        <f t="shared" si="2"/>
        <v>0</v>
      </c>
    </row>
    <row r="3457" ht="12.75" customHeight="1">
      <c r="A3457" s="78">
        <f>'data '!A3458</f>
        <v>43200</v>
      </c>
      <c r="B3457" s="83">
        <f>'data '!K3458</f>
        <v>484.4666522</v>
      </c>
      <c r="C3457" s="83">
        <f t="shared" si="1"/>
        <v>484.4666522</v>
      </c>
      <c r="D3457" s="83">
        <f>'data '!P3458</f>
        <v>0</v>
      </c>
      <c r="E3457" s="83">
        <f t="shared" si="3"/>
        <v>0</v>
      </c>
      <c r="F3457" s="83">
        <f>'data '!U3458</f>
        <v>0</v>
      </c>
      <c r="G3457" s="83">
        <f t="shared" si="2"/>
        <v>0</v>
      </c>
    </row>
    <row r="3458" ht="12.75" customHeight="1">
      <c r="A3458" s="78">
        <f>'data '!A3459</f>
        <v>43201</v>
      </c>
      <c r="B3458" s="83">
        <f>'data '!K3459</f>
        <v>484.4666522</v>
      </c>
      <c r="C3458" s="83">
        <f t="shared" si="1"/>
        <v>484.4666522</v>
      </c>
      <c r="D3458" s="83">
        <f>'data '!P3459</f>
        <v>0</v>
      </c>
      <c r="E3458" s="83">
        <f t="shared" si="3"/>
        <v>0</v>
      </c>
      <c r="F3458" s="83">
        <f>'data '!U3459</f>
        <v>0</v>
      </c>
      <c r="G3458" s="83">
        <f t="shared" si="2"/>
        <v>0</v>
      </c>
    </row>
    <row r="3459" ht="12.75" customHeight="1">
      <c r="A3459" s="78">
        <f>'data '!A3460</f>
        <v>43202</v>
      </c>
      <c r="B3459" s="83">
        <f>'data '!K3460</f>
        <v>484.4666522</v>
      </c>
      <c r="C3459" s="83">
        <f t="shared" si="1"/>
        <v>484.4666522</v>
      </c>
      <c r="D3459" s="83">
        <f>'data '!P3460</f>
        <v>0</v>
      </c>
      <c r="E3459" s="83">
        <f t="shared" si="3"/>
        <v>0</v>
      </c>
      <c r="F3459" s="83">
        <f>'data '!U3460</f>
        <v>0</v>
      </c>
      <c r="G3459" s="83">
        <f t="shared" si="2"/>
        <v>0</v>
      </c>
    </row>
    <row r="3460" ht="12.75" customHeight="1">
      <c r="A3460" s="78">
        <f>'data '!A3461</f>
        <v>43203</v>
      </c>
      <c r="B3460" s="83">
        <f>'data '!K3461</f>
        <v>484.4666522</v>
      </c>
      <c r="C3460" s="83">
        <f t="shared" si="1"/>
        <v>484.4666522</v>
      </c>
      <c r="D3460" s="83">
        <f>'data '!P3461</f>
        <v>0</v>
      </c>
      <c r="E3460" s="83">
        <f t="shared" si="3"/>
        <v>0</v>
      </c>
      <c r="F3460" s="83">
        <f>'data '!U3461</f>
        <v>0</v>
      </c>
      <c r="G3460" s="83">
        <f t="shared" si="2"/>
        <v>0</v>
      </c>
    </row>
    <row r="3461" ht="12.75" customHeight="1">
      <c r="A3461" s="78">
        <f>'data '!A3462</f>
        <v>43206</v>
      </c>
      <c r="B3461" s="83">
        <f>'data '!K3462</f>
        <v>484.4666522</v>
      </c>
      <c r="C3461" s="83">
        <f t="shared" si="1"/>
        <v>484.4666522</v>
      </c>
      <c r="D3461" s="83">
        <f>'data '!P3462</f>
        <v>2301.341589</v>
      </c>
      <c r="E3461" s="83">
        <f t="shared" si="3"/>
        <v>2301.341589</v>
      </c>
      <c r="F3461" s="83">
        <f>'data '!U3462</f>
        <v>0</v>
      </c>
      <c r="G3461" s="83">
        <f t="shared" si="2"/>
        <v>0</v>
      </c>
    </row>
    <row r="3462" ht="12.75" customHeight="1">
      <c r="A3462" s="78">
        <f>'data '!A3463</f>
        <v>43207</v>
      </c>
      <c r="B3462" s="83">
        <f>'data '!K3463</f>
        <v>484.4666522</v>
      </c>
      <c r="C3462" s="83">
        <f t="shared" si="1"/>
        <v>484.4666522</v>
      </c>
      <c r="D3462" s="83">
        <f>'data '!P3463</f>
        <v>0</v>
      </c>
      <c r="E3462" s="83">
        <f t="shared" si="3"/>
        <v>0</v>
      </c>
      <c r="F3462" s="83">
        <f>'data '!U3463</f>
        <v>0</v>
      </c>
      <c r="G3462" s="83">
        <f t="shared" si="2"/>
        <v>0</v>
      </c>
    </row>
    <row r="3463" ht="12.75" customHeight="1">
      <c r="A3463" s="78">
        <f>'data '!A3464</f>
        <v>43208</v>
      </c>
      <c r="B3463" s="83">
        <f>'data '!K3464</f>
        <v>484.4666522</v>
      </c>
      <c r="C3463" s="83">
        <f t="shared" si="1"/>
        <v>484.4666522</v>
      </c>
      <c r="D3463" s="83">
        <f>'data '!P3464</f>
        <v>0</v>
      </c>
      <c r="E3463" s="83">
        <f t="shared" si="3"/>
        <v>0</v>
      </c>
      <c r="F3463" s="83">
        <f>'data '!U3464</f>
        <v>0</v>
      </c>
      <c r="G3463" s="83">
        <f t="shared" si="2"/>
        <v>0</v>
      </c>
    </row>
    <row r="3464" ht="12.75" customHeight="1">
      <c r="A3464" s="78">
        <f>'data '!A3465</f>
        <v>43209</v>
      </c>
      <c r="B3464" s="83">
        <f>'data '!K3465</f>
        <v>484.4666522</v>
      </c>
      <c r="C3464" s="83">
        <f t="shared" si="1"/>
        <v>484.4666522</v>
      </c>
      <c r="D3464" s="83">
        <f>'data '!P3465</f>
        <v>0</v>
      </c>
      <c r="E3464" s="83">
        <f t="shared" si="3"/>
        <v>0</v>
      </c>
      <c r="F3464" s="83">
        <f>'data '!U3465</f>
        <v>0</v>
      </c>
      <c r="G3464" s="83">
        <f t="shared" si="2"/>
        <v>0</v>
      </c>
    </row>
    <row r="3465" ht="12.75" customHeight="1">
      <c r="A3465" s="78">
        <f>'data '!A3466</f>
        <v>43210</v>
      </c>
      <c r="B3465" s="83">
        <f>'data '!K3466</f>
        <v>484.4666522</v>
      </c>
      <c r="C3465" s="83">
        <f t="shared" si="1"/>
        <v>484.4666522</v>
      </c>
      <c r="D3465" s="83">
        <f>'data '!P3466</f>
        <v>0</v>
      </c>
      <c r="E3465" s="83">
        <f t="shared" si="3"/>
        <v>0</v>
      </c>
      <c r="F3465" s="83">
        <f>'data '!U3466</f>
        <v>0</v>
      </c>
      <c r="G3465" s="83">
        <f t="shared" si="2"/>
        <v>0</v>
      </c>
    </row>
    <row r="3466" ht="12.75" customHeight="1">
      <c r="A3466" s="78">
        <f>'data '!A3467</f>
        <v>43213</v>
      </c>
      <c r="B3466" s="83">
        <f>'data '!K3467</f>
        <v>484.4666522</v>
      </c>
      <c r="C3466" s="83">
        <f t="shared" si="1"/>
        <v>484.4666522</v>
      </c>
      <c r="D3466" s="83">
        <f>'data '!P3467</f>
        <v>2301.341589</v>
      </c>
      <c r="E3466" s="83">
        <f t="shared" si="3"/>
        <v>2301.341589</v>
      </c>
      <c r="F3466" s="83">
        <f>'data '!U3467</f>
        <v>0</v>
      </c>
      <c r="G3466" s="83">
        <f t="shared" si="2"/>
        <v>0</v>
      </c>
    </row>
    <row r="3467" ht="12.75" customHeight="1">
      <c r="A3467" s="78">
        <f>'data '!A3468</f>
        <v>43214</v>
      </c>
      <c r="B3467" s="83">
        <f>'data '!K3468</f>
        <v>484.4666522</v>
      </c>
      <c r="C3467" s="83">
        <f t="shared" si="1"/>
        <v>484.4666522</v>
      </c>
      <c r="D3467" s="83">
        <f>'data '!P3468</f>
        <v>0</v>
      </c>
      <c r="E3467" s="83">
        <f t="shared" si="3"/>
        <v>0</v>
      </c>
      <c r="F3467" s="83">
        <f>'data '!U3468</f>
        <v>0</v>
      </c>
      <c r="G3467" s="83">
        <f t="shared" si="2"/>
        <v>0</v>
      </c>
    </row>
    <row r="3468" ht="12.75" customHeight="1">
      <c r="A3468" s="78">
        <f>'data '!A3469</f>
        <v>43215</v>
      </c>
      <c r="B3468" s="83">
        <f>'data '!K3469</f>
        <v>484.4666522</v>
      </c>
      <c r="C3468" s="83">
        <f t="shared" si="1"/>
        <v>484.4666522</v>
      </c>
      <c r="D3468" s="83">
        <f>'data '!P3469</f>
        <v>0</v>
      </c>
      <c r="E3468" s="83">
        <f t="shared" si="3"/>
        <v>0</v>
      </c>
      <c r="F3468" s="83">
        <f>'data '!U3469</f>
        <v>0</v>
      </c>
      <c r="G3468" s="83">
        <f t="shared" si="2"/>
        <v>0</v>
      </c>
    </row>
    <row r="3469" ht="12.75" customHeight="1">
      <c r="A3469" s="78">
        <f>'data '!A3470</f>
        <v>43216</v>
      </c>
      <c r="B3469" s="83">
        <f>'data '!K3470</f>
        <v>484.4666522</v>
      </c>
      <c r="C3469" s="83">
        <f t="shared" si="1"/>
        <v>484.4666522</v>
      </c>
      <c r="D3469" s="83">
        <f>'data '!P3470</f>
        <v>0</v>
      </c>
      <c r="E3469" s="83">
        <f t="shared" si="3"/>
        <v>0</v>
      </c>
      <c r="F3469" s="83">
        <f>'data '!U3470</f>
        <v>0</v>
      </c>
      <c r="G3469" s="83">
        <f t="shared" si="2"/>
        <v>0</v>
      </c>
    </row>
    <row r="3470" ht="12.75" customHeight="1">
      <c r="A3470" s="78">
        <f>'data '!A3471</f>
        <v>43217</v>
      </c>
      <c r="B3470" s="83">
        <f>'data '!K3471</f>
        <v>484.4666522</v>
      </c>
      <c r="C3470" s="83">
        <f t="shared" si="1"/>
        <v>484.4666522</v>
      </c>
      <c r="D3470" s="83">
        <f>'data '!P3471</f>
        <v>0</v>
      </c>
      <c r="E3470" s="83">
        <f t="shared" si="3"/>
        <v>0</v>
      </c>
      <c r="F3470" s="83">
        <f>'data '!U3471</f>
        <v>0</v>
      </c>
      <c r="G3470" s="83">
        <f t="shared" si="2"/>
        <v>0</v>
      </c>
    </row>
    <row r="3471" ht="12.75" customHeight="1">
      <c r="A3471" s="78">
        <f>'data '!A3472</f>
        <v>43220</v>
      </c>
      <c r="B3471" s="83">
        <f>'data '!K3472</f>
        <v>484.4666522</v>
      </c>
      <c r="C3471" s="83">
        <f t="shared" si="1"/>
        <v>484.4666522</v>
      </c>
      <c r="D3471" s="83">
        <f>'data '!P3472</f>
        <v>2301.341589</v>
      </c>
      <c r="E3471" s="83">
        <f t="shared" si="3"/>
        <v>2301.341589</v>
      </c>
      <c r="F3471" s="83">
        <f>'data '!U3472</f>
        <v>0</v>
      </c>
      <c r="G3471" s="83">
        <f t="shared" si="2"/>
        <v>0</v>
      </c>
    </row>
    <row r="3472" ht="12.75" customHeight="1">
      <c r="A3472" s="78">
        <f>'data '!A3473</f>
        <v>43222</v>
      </c>
      <c r="B3472" s="83">
        <f>'data '!K3473</f>
        <v>484.4666522</v>
      </c>
      <c r="C3472" s="83">
        <f t="shared" si="1"/>
        <v>484.4666522</v>
      </c>
      <c r="D3472" s="83">
        <f>'data '!P3473</f>
        <v>0</v>
      </c>
      <c r="E3472" s="83">
        <f t="shared" si="3"/>
        <v>0</v>
      </c>
      <c r="F3472" s="83">
        <f>'data '!U3473</f>
        <v>10000</v>
      </c>
      <c r="G3472" s="83">
        <f t="shared" si="2"/>
        <v>10000</v>
      </c>
    </row>
    <row r="3473" ht="12.75" customHeight="1">
      <c r="A3473" s="78">
        <f>'data '!A3474</f>
        <v>43223</v>
      </c>
      <c r="B3473" s="83">
        <f>'data '!K3474</f>
        <v>484.4666522</v>
      </c>
      <c r="C3473" s="83">
        <f t="shared" si="1"/>
        <v>484.4666522</v>
      </c>
      <c r="D3473" s="83">
        <f>'data '!P3474</f>
        <v>0</v>
      </c>
      <c r="E3473" s="83">
        <f t="shared" si="3"/>
        <v>0</v>
      </c>
      <c r="F3473" s="83">
        <f>'data '!U3474</f>
        <v>0</v>
      </c>
      <c r="G3473" s="83">
        <f t="shared" si="2"/>
        <v>0</v>
      </c>
    </row>
    <row r="3474" ht="12.75" customHeight="1">
      <c r="A3474" s="78">
        <f>'data '!A3475</f>
        <v>43224</v>
      </c>
      <c r="B3474" s="83">
        <f>'data '!K3475</f>
        <v>484.4666522</v>
      </c>
      <c r="C3474" s="83">
        <f t="shared" si="1"/>
        <v>484.4666522</v>
      </c>
      <c r="D3474" s="83">
        <f>'data '!P3475</f>
        <v>0</v>
      </c>
      <c r="E3474" s="83">
        <f t="shared" si="3"/>
        <v>0</v>
      </c>
      <c r="F3474" s="83">
        <f>'data '!U3475</f>
        <v>0</v>
      </c>
      <c r="G3474" s="83">
        <f t="shared" si="2"/>
        <v>0</v>
      </c>
    </row>
    <row r="3475" ht="12.75" customHeight="1">
      <c r="A3475" s="78">
        <f>'data '!A3476</f>
        <v>43227</v>
      </c>
      <c r="B3475" s="83">
        <f>'data '!K3476</f>
        <v>484.4666522</v>
      </c>
      <c r="C3475" s="83">
        <f t="shared" si="1"/>
        <v>484.4666522</v>
      </c>
      <c r="D3475" s="83">
        <f>'data '!P3476</f>
        <v>2301.341589</v>
      </c>
      <c r="E3475" s="83">
        <f t="shared" si="3"/>
        <v>2301.341589</v>
      </c>
      <c r="F3475" s="83">
        <f>'data '!U3476</f>
        <v>0</v>
      </c>
      <c r="G3475" s="83">
        <f t="shared" si="2"/>
        <v>0</v>
      </c>
    </row>
    <row r="3476" ht="12.75" customHeight="1">
      <c r="A3476" s="78">
        <f>'data '!A3477</f>
        <v>43228</v>
      </c>
      <c r="B3476" s="83">
        <f>'data '!K3477</f>
        <v>484.4666522</v>
      </c>
      <c r="C3476" s="83">
        <f t="shared" si="1"/>
        <v>484.4666522</v>
      </c>
      <c r="D3476" s="83">
        <f>'data '!P3477</f>
        <v>0</v>
      </c>
      <c r="E3476" s="83">
        <f t="shared" si="3"/>
        <v>0</v>
      </c>
      <c r="F3476" s="83">
        <f>'data '!U3477</f>
        <v>0</v>
      </c>
      <c r="G3476" s="83">
        <f t="shared" si="2"/>
        <v>0</v>
      </c>
    </row>
    <row r="3477" ht="12.75" customHeight="1">
      <c r="A3477" s="78">
        <f>'data '!A3478</f>
        <v>43229</v>
      </c>
      <c r="B3477" s="83">
        <f>'data '!K3478</f>
        <v>484.4666522</v>
      </c>
      <c r="C3477" s="83">
        <f t="shared" si="1"/>
        <v>484.4666522</v>
      </c>
      <c r="D3477" s="83">
        <f>'data '!P3478</f>
        <v>0</v>
      </c>
      <c r="E3477" s="83">
        <f t="shared" si="3"/>
        <v>0</v>
      </c>
      <c r="F3477" s="83">
        <f>'data '!U3478</f>
        <v>0</v>
      </c>
      <c r="G3477" s="83">
        <f t="shared" si="2"/>
        <v>0</v>
      </c>
    </row>
    <row r="3478" ht="12.75" customHeight="1">
      <c r="A3478" s="78">
        <f>'data '!A3479</f>
        <v>43230</v>
      </c>
      <c r="B3478" s="83">
        <f>'data '!K3479</f>
        <v>484.4666522</v>
      </c>
      <c r="C3478" s="83">
        <f t="shared" si="1"/>
        <v>484.4666522</v>
      </c>
      <c r="D3478" s="83">
        <f>'data '!P3479</f>
        <v>0</v>
      </c>
      <c r="E3478" s="83">
        <f t="shared" si="3"/>
        <v>0</v>
      </c>
      <c r="F3478" s="83">
        <f>'data '!U3479</f>
        <v>0</v>
      </c>
      <c r="G3478" s="83">
        <f t="shared" si="2"/>
        <v>0</v>
      </c>
    </row>
    <row r="3479" ht="12.75" customHeight="1">
      <c r="A3479" s="78">
        <f>'data '!A3480</f>
        <v>43231</v>
      </c>
      <c r="B3479" s="83">
        <f>'data '!K3480</f>
        <v>484.4666522</v>
      </c>
      <c r="C3479" s="83">
        <f t="shared" si="1"/>
        <v>484.4666522</v>
      </c>
      <c r="D3479" s="83">
        <f>'data '!P3480</f>
        <v>0</v>
      </c>
      <c r="E3479" s="83">
        <f t="shared" si="3"/>
        <v>0</v>
      </c>
      <c r="F3479" s="83">
        <f>'data '!U3480</f>
        <v>0</v>
      </c>
      <c r="G3479" s="83">
        <f t="shared" si="2"/>
        <v>0</v>
      </c>
    </row>
    <row r="3480" ht="12.75" customHeight="1">
      <c r="A3480" s="78">
        <f>'data '!A3481</f>
        <v>43234</v>
      </c>
      <c r="B3480" s="83">
        <f>'data '!K3481</f>
        <v>484.4666522</v>
      </c>
      <c r="C3480" s="83">
        <f t="shared" si="1"/>
        <v>484.4666522</v>
      </c>
      <c r="D3480" s="83">
        <f>'data '!P3481</f>
        <v>2301.341589</v>
      </c>
      <c r="E3480" s="83">
        <f t="shared" si="3"/>
        <v>2301.341589</v>
      </c>
      <c r="F3480" s="83">
        <f>'data '!U3481</f>
        <v>0</v>
      </c>
      <c r="G3480" s="83">
        <f t="shared" si="2"/>
        <v>0</v>
      </c>
    </row>
    <row r="3481" ht="12.75" customHeight="1">
      <c r="A3481" s="78">
        <f>'data '!A3482</f>
        <v>43235</v>
      </c>
      <c r="B3481" s="83">
        <f>'data '!K3482</f>
        <v>484.4666522</v>
      </c>
      <c r="C3481" s="83">
        <f t="shared" si="1"/>
        <v>484.4666522</v>
      </c>
      <c r="D3481" s="83">
        <f>'data '!P3482</f>
        <v>0</v>
      </c>
      <c r="E3481" s="83">
        <f t="shared" si="3"/>
        <v>0</v>
      </c>
      <c r="F3481" s="83">
        <f>'data '!U3482</f>
        <v>0</v>
      </c>
      <c r="G3481" s="83">
        <f t="shared" si="2"/>
        <v>0</v>
      </c>
    </row>
    <row r="3482" ht="12.75" customHeight="1">
      <c r="A3482" s="78">
        <f>'data '!A3483</f>
        <v>43236</v>
      </c>
      <c r="B3482" s="83">
        <f>'data '!K3483</f>
        <v>484.4666522</v>
      </c>
      <c r="C3482" s="83">
        <f t="shared" si="1"/>
        <v>484.4666522</v>
      </c>
      <c r="D3482" s="83">
        <f>'data '!P3483</f>
        <v>0</v>
      </c>
      <c r="E3482" s="83">
        <f t="shared" si="3"/>
        <v>0</v>
      </c>
      <c r="F3482" s="83">
        <f>'data '!U3483</f>
        <v>0</v>
      </c>
      <c r="G3482" s="83">
        <f t="shared" si="2"/>
        <v>0</v>
      </c>
    </row>
    <row r="3483" ht="12.75" customHeight="1">
      <c r="A3483" s="78">
        <f>'data '!A3484</f>
        <v>43237</v>
      </c>
      <c r="B3483" s="83">
        <f>'data '!K3484</f>
        <v>484.4666522</v>
      </c>
      <c r="C3483" s="83">
        <f t="shared" si="1"/>
        <v>484.4666522</v>
      </c>
      <c r="D3483" s="83">
        <f>'data '!P3484</f>
        <v>0</v>
      </c>
      <c r="E3483" s="83">
        <f t="shared" si="3"/>
        <v>0</v>
      </c>
      <c r="F3483" s="83">
        <f>'data '!U3484</f>
        <v>0</v>
      </c>
      <c r="G3483" s="83">
        <f t="shared" si="2"/>
        <v>0</v>
      </c>
    </row>
    <row r="3484" ht="12.75" customHeight="1">
      <c r="A3484" s="78">
        <f>'data '!A3485</f>
        <v>43238</v>
      </c>
      <c r="B3484" s="83">
        <f>'data '!K3485</f>
        <v>484.4666522</v>
      </c>
      <c r="C3484" s="83">
        <f t="shared" si="1"/>
        <v>484.4666522</v>
      </c>
      <c r="D3484" s="83">
        <f>'data '!P3485</f>
        <v>0</v>
      </c>
      <c r="E3484" s="83">
        <f t="shared" si="3"/>
        <v>0</v>
      </c>
      <c r="F3484" s="83">
        <f>'data '!U3485</f>
        <v>0</v>
      </c>
      <c r="G3484" s="83">
        <f t="shared" si="2"/>
        <v>0</v>
      </c>
    </row>
    <row r="3485" ht="12.75" customHeight="1">
      <c r="A3485" s="78">
        <f>'data '!A3486</f>
        <v>43241</v>
      </c>
      <c r="B3485" s="83">
        <f>'data '!K3486</f>
        <v>484.4666522</v>
      </c>
      <c r="C3485" s="83">
        <f t="shared" si="1"/>
        <v>484.4666522</v>
      </c>
      <c r="D3485" s="83">
        <f>'data '!P3486</f>
        <v>2301.341589</v>
      </c>
      <c r="E3485" s="83">
        <f t="shared" si="3"/>
        <v>2301.341589</v>
      </c>
      <c r="F3485" s="83">
        <f>'data '!U3486</f>
        <v>0</v>
      </c>
      <c r="G3485" s="83">
        <f t="shared" si="2"/>
        <v>0</v>
      </c>
    </row>
    <row r="3486" ht="12.75" customHeight="1">
      <c r="A3486" s="78">
        <f>'data '!A3487</f>
        <v>43242</v>
      </c>
      <c r="B3486" s="83">
        <f>'data '!K3487</f>
        <v>484.4666522</v>
      </c>
      <c r="C3486" s="83">
        <f t="shared" si="1"/>
        <v>484.4666522</v>
      </c>
      <c r="D3486" s="83">
        <f>'data '!P3487</f>
        <v>0</v>
      </c>
      <c r="E3486" s="83">
        <f t="shared" si="3"/>
        <v>0</v>
      </c>
      <c r="F3486" s="83">
        <f>'data '!U3487</f>
        <v>0</v>
      </c>
      <c r="G3486" s="83">
        <f t="shared" si="2"/>
        <v>0</v>
      </c>
    </row>
    <row r="3487" ht="12.75" customHeight="1">
      <c r="A3487" s="78">
        <f>'data '!A3488</f>
        <v>43243</v>
      </c>
      <c r="B3487" s="83">
        <f>'data '!K3488</f>
        <v>484.4666522</v>
      </c>
      <c r="C3487" s="83">
        <f t="shared" si="1"/>
        <v>484.4666522</v>
      </c>
      <c r="D3487" s="83">
        <f>'data '!P3488</f>
        <v>0</v>
      </c>
      <c r="E3487" s="83">
        <f t="shared" si="3"/>
        <v>0</v>
      </c>
      <c r="F3487" s="83">
        <f>'data '!U3488</f>
        <v>0</v>
      </c>
      <c r="G3487" s="83">
        <f t="shared" si="2"/>
        <v>0</v>
      </c>
    </row>
    <row r="3488" ht="12.75" customHeight="1">
      <c r="A3488" s="78">
        <f>'data '!A3489</f>
        <v>43244</v>
      </c>
      <c r="B3488" s="83">
        <f>'data '!K3489</f>
        <v>484.4666522</v>
      </c>
      <c r="C3488" s="83">
        <f t="shared" si="1"/>
        <v>484.4666522</v>
      </c>
      <c r="D3488" s="83">
        <f>'data '!P3489</f>
        <v>0</v>
      </c>
      <c r="E3488" s="83">
        <f t="shared" si="3"/>
        <v>0</v>
      </c>
      <c r="F3488" s="83">
        <f>'data '!U3489</f>
        <v>0</v>
      </c>
      <c r="G3488" s="83">
        <f t="shared" si="2"/>
        <v>0</v>
      </c>
    </row>
    <row r="3489" ht="12.75" customHeight="1">
      <c r="A3489" s="78">
        <f>'data '!A3490</f>
        <v>43245</v>
      </c>
      <c r="B3489" s="83">
        <f>'data '!K3490</f>
        <v>484.4666522</v>
      </c>
      <c r="C3489" s="83">
        <f t="shared" si="1"/>
        <v>484.4666522</v>
      </c>
      <c r="D3489" s="83">
        <f>'data '!P3490</f>
        <v>0</v>
      </c>
      <c r="E3489" s="83">
        <f t="shared" si="3"/>
        <v>0</v>
      </c>
      <c r="F3489" s="83">
        <f>'data '!U3490</f>
        <v>0</v>
      </c>
      <c r="G3489" s="83">
        <f t="shared" si="2"/>
        <v>0</v>
      </c>
    </row>
    <row r="3490" ht="12.75" customHeight="1">
      <c r="A3490" s="78">
        <f>'data '!A3491</f>
        <v>43248</v>
      </c>
      <c r="B3490" s="83">
        <f>'data '!K3491</f>
        <v>484.4666522</v>
      </c>
      <c r="C3490" s="83">
        <f t="shared" si="1"/>
        <v>484.4666522</v>
      </c>
      <c r="D3490" s="83">
        <f>'data '!P3491</f>
        <v>2301.341589</v>
      </c>
      <c r="E3490" s="83">
        <f t="shared" si="3"/>
        <v>2301.341589</v>
      </c>
      <c r="F3490" s="83">
        <f>'data '!U3491</f>
        <v>0</v>
      </c>
      <c r="G3490" s="83">
        <f t="shared" si="2"/>
        <v>0</v>
      </c>
    </row>
    <row r="3491" ht="12.75" customHeight="1">
      <c r="A3491" s="78">
        <f>'data '!A3492</f>
        <v>43249</v>
      </c>
      <c r="B3491" s="83">
        <f>'data '!K3492</f>
        <v>484.4666522</v>
      </c>
      <c r="C3491" s="83">
        <f t="shared" si="1"/>
        <v>484.4666522</v>
      </c>
      <c r="D3491" s="83">
        <f>'data '!P3492</f>
        <v>0</v>
      </c>
      <c r="E3491" s="83">
        <f t="shared" si="3"/>
        <v>0</v>
      </c>
      <c r="F3491" s="83">
        <f>'data '!U3492</f>
        <v>0</v>
      </c>
      <c r="G3491" s="83">
        <f t="shared" si="2"/>
        <v>0</v>
      </c>
    </row>
    <row r="3492" ht="12.75" customHeight="1">
      <c r="A3492" s="78">
        <f>'data '!A3493</f>
        <v>43250</v>
      </c>
      <c r="B3492" s="83">
        <f>'data '!K3493</f>
        <v>484.4666522</v>
      </c>
      <c r="C3492" s="83">
        <f t="shared" si="1"/>
        <v>484.4666522</v>
      </c>
      <c r="D3492" s="83">
        <f>'data '!P3493</f>
        <v>0</v>
      </c>
      <c r="E3492" s="83">
        <f t="shared" si="3"/>
        <v>0</v>
      </c>
      <c r="F3492" s="83">
        <f>'data '!U3493</f>
        <v>0</v>
      </c>
      <c r="G3492" s="83">
        <f t="shared" si="2"/>
        <v>0</v>
      </c>
    </row>
    <row r="3493" ht="12.75" customHeight="1">
      <c r="A3493" s="78">
        <f>'data '!A3494</f>
        <v>43251</v>
      </c>
      <c r="B3493" s="83">
        <f>'data '!K3494</f>
        <v>484.4666522</v>
      </c>
      <c r="C3493" s="83">
        <f t="shared" si="1"/>
        <v>484.4666522</v>
      </c>
      <c r="D3493" s="83">
        <f>'data '!P3494</f>
        <v>0</v>
      </c>
      <c r="E3493" s="83">
        <f t="shared" si="3"/>
        <v>0</v>
      </c>
      <c r="F3493" s="83">
        <f>'data '!U3494</f>
        <v>0</v>
      </c>
      <c r="G3493" s="83">
        <f t="shared" si="2"/>
        <v>0</v>
      </c>
    </row>
    <row r="3494" ht="12.75" customHeight="1">
      <c r="A3494" s="78">
        <f>'data '!A3495</f>
        <v>43252</v>
      </c>
      <c r="B3494" s="83">
        <f>'data '!K3495</f>
        <v>484.4666522</v>
      </c>
      <c r="C3494" s="83">
        <f t="shared" si="1"/>
        <v>484.4666522</v>
      </c>
      <c r="D3494" s="83">
        <f>'data '!P3495</f>
        <v>0</v>
      </c>
      <c r="E3494" s="83">
        <f t="shared" si="3"/>
        <v>0</v>
      </c>
      <c r="F3494" s="83">
        <f>'data '!U3495</f>
        <v>10000</v>
      </c>
      <c r="G3494" s="83">
        <f t="shared" si="2"/>
        <v>10000</v>
      </c>
    </row>
    <row r="3495" ht="12.75" customHeight="1">
      <c r="A3495" s="78">
        <f>'data '!A3496</f>
        <v>43255</v>
      </c>
      <c r="B3495" s="83">
        <f>'data '!K3496</f>
        <v>484.4666522</v>
      </c>
      <c r="C3495" s="83">
        <f t="shared" si="1"/>
        <v>484.4666522</v>
      </c>
      <c r="D3495" s="83">
        <f>'data '!P3496</f>
        <v>2301.341589</v>
      </c>
      <c r="E3495" s="83">
        <f t="shared" si="3"/>
        <v>2301.341589</v>
      </c>
      <c r="F3495" s="83">
        <f>'data '!U3496</f>
        <v>0</v>
      </c>
      <c r="G3495" s="83">
        <f t="shared" si="2"/>
        <v>0</v>
      </c>
    </row>
    <row r="3496" ht="12.75" customHeight="1">
      <c r="A3496" s="78">
        <f>'data '!A3497</f>
        <v>43256</v>
      </c>
      <c r="B3496" s="83">
        <f>'data '!K3497</f>
        <v>484.4666522</v>
      </c>
      <c r="C3496" s="83">
        <f t="shared" si="1"/>
        <v>484.4666522</v>
      </c>
      <c r="D3496" s="83">
        <f>'data '!P3497</f>
        <v>0</v>
      </c>
      <c r="E3496" s="83">
        <f t="shared" si="3"/>
        <v>0</v>
      </c>
      <c r="F3496" s="83">
        <f>'data '!U3497</f>
        <v>0</v>
      </c>
      <c r="G3496" s="83">
        <f t="shared" si="2"/>
        <v>0</v>
      </c>
    </row>
    <row r="3497" ht="12.75" customHeight="1">
      <c r="A3497" s="78">
        <f>'data '!A3498</f>
        <v>43257</v>
      </c>
      <c r="B3497" s="83">
        <f>'data '!K3498</f>
        <v>484.4666522</v>
      </c>
      <c r="C3497" s="83">
        <f t="shared" si="1"/>
        <v>484.4666522</v>
      </c>
      <c r="D3497" s="83">
        <f>'data '!P3498</f>
        <v>0</v>
      </c>
      <c r="E3497" s="83">
        <f t="shared" si="3"/>
        <v>0</v>
      </c>
      <c r="F3497" s="83">
        <f>'data '!U3498</f>
        <v>0</v>
      </c>
      <c r="G3497" s="83">
        <f t="shared" si="2"/>
        <v>0</v>
      </c>
    </row>
    <row r="3498" ht="12.75" customHeight="1">
      <c r="A3498" s="78">
        <f>'data '!A3499</f>
        <v>43258</v>
      </c>
      <c r="B3498" s="83">
        <f>'data '!K3499</f>
        <v>484.4666522</v>
      </c>
      <c r="C3498" s="83">
        <f t="shared" si="1"/>
        <v>484.4666522</v>
      </c>
      <c r="D3498" s="83">
        <f>'data '!P3499</f>
        <v>0</v>
      </c>
      <c r="E3498" s="83">
        <f t="shared" si="3"/>
        <v>0</v>
      </c>
      <c r="F3498" s="83">
        <f>'data '!U3499</f>
        <v>0</v>
      </c>
      <c r="G3498" s="83">
        <f t="shared" si="2"/>
        <v>0</v>
      </c>
    </row>
    <row r="3499" ht="12.75" customHeight="1">
      <c r="A3499" s="78">
        <f>'data '!A3500</f>
        <v>43259</v>
      </c>
      <c r="B3499" s="83">
        <f>'data '!K3500</f>
        <v>484.4666522</v>
      </c>
      <c r="C3499" s="83">
        <f t="shared" si="1"/>
        <v>484.4666522</v>
      </c>
      <c r="D3499" s="83">
        <f>'data '!P3500</f>
        <v>0</v>
      </c>
      <c r="E3499" s="83">
        <f t="shared" si="3"/>
        <v>0</v>
      </c>
      <c r="F3499" s="83">
        <f>'data '!U3500</f>
        <v>0</v>
      </c>
      <c r="G3499" s="83">
        <f t="shared" si="2"/>
        <v>0</v>
      </c>
    </row>
    <row r="3500" ht="12.75" customHeight="1">
      <c r="A3500" s="78">
        <f>'data '!A3501</f>
        <v>43262</v>
      </c>
      <c r="B3500" s="83">
        <f>'data '!K3501</f>
        <v>484.4666522</v>
      </c>
      <c r="C3500" s="83">
        <f t="shared" si="1"/>
        <v>484.4666522</v>
      </c>
      <c r="D3500" s="83">
        <f>'data '!P3501</f>
        <v>2301.341589</v>
      </c>
      <c r="E3500" s="83">
        <f t="shared" si="3"/>
        <v>2301.341589</v>
      </c>
      <c r="F3500" s="83">
        <f>'data '!U3501</f>
        <v>0</v>
      </c>
      <c r="G3500" s="83">
        <f t="shared" si="2"/>
        <v>0</v>
      </c>
    </row>
    <row r="3501" ht="12.75" customHeight="1">
      <c r="A3501" s="78">
        <f>'data '!A3502</f>
        <v>43263</v>
      </c>
      <c r="B3501" s="83">
        <f>'data '!K3502</f>
        <v>484.4666522</v>
      </c>
      <c r="C3501" s="83">
        <f t="shared" si="1"/>
        <v>484.4666522</v>
      </c>
      <c r="D3501" s="83">
        <f>'data '!P3502</f>
        <v>0</v>
      </c>
      <c r="E3501" s="83">
        <f t="shared" si="3"/>
        <v>0</v>
      </c>
      <c r="F3501" s="83">
        <f>'data '!U3502</f>
        <v>0</v>
      </c>
      <c r="G3501" s="83">
        <f t="shared" si="2"/>
        <v>0</v>
      </c>
    </row>
    <row r="3502" ht="12.75" customHeight="1">
      <c r="A3502" s="78">
        <f>'data '!A3503</f>
        <v>43264</v>
      </c>
      <c r="B3502" s="83">
        <f>'data '!K3503</f>
        <v>484.4666522</v>
      </c>
      <c r="C3502" s="83">
        <f t="shared" si="1"/>
        <v>484.4666522</v>
      </c>
      <c r="D3502" s="83">
        <f>'data '!P3503</f>
        <v>0</v>
      </c>
      <c r="E3502" s="83">
        <f t="shared" si="3"/>
        <v>0</v>
      </c>
      <c r="F3502" s="83">
        <f>'data '!U3503</f>
        <v>0</v>
      </c>
      <c r="G3502" s="83">
        <f t="shared" si="2"/>
        <v>0</v>
      </c>
    </row>
    <row r="3503" ht="12.75" customHeight="1">
      <c r="A3503" s="78">
        <f>'data '!A3504</f>
        <v>43265</v>
      </c>
      <c r="B3503" s="83">
        <f>'data '!K3504</f>
        <v>484.4666522</v>
      </c>
      <c r="C3503" s="83">
        <f t="shared" si="1"/>
        <v>484.4666522</v>
      </c>
      <c r="D3503" s="83">
        <f>'data '!P3504</f>
        <v>0</v>
      </c>
      <c r="E3503" s="83">
        <f t="shared" si="3"/>
        <v>0</v>
      </c>
      <c r="F3503" s="83">
        <f>'data '!U3504</f>
        <v>0</v>
      </c>
      <c r="G3503" s="83">
        <f t="shared" si="2"/>
        <v>0</v>
      </c>
    </row>
    <row r="3504" ht="12.75" customHeight="1">
      <c r="A3504" s="78">
        <f>'data '!A3505</f>
        <v>43266</v>
      </c>
      <c r="B3504" s="83">
        <f>'data '!K3505</f>
        <v>484.4666522</v>
      </c>
      <c r="C3504" s="83">
        <f t="shared" si="1"/>
        <v>484.4666522</v>
      </c>
      <c r="D3504" s="83">
        <f>'data '!P3505</f>
        <v>0</v>
      </c>
      <c r="E3504" s="83">
        <f t="shared" si="3"/>
        <v>0</v>
      </c>
      <c r="F3504" s="83">
        <f>'data '!U3505</f>
        <v>0</v>
      </c>
      <c r="G3504" s="83">
        <f t="shared" si="2"/>
        <v>0</v>
      </c>
    </row>
    <row r="3505" ht="12.75" customHeight="1">
      <c r="A3505" s="78">
        <f>'data '!A3506</f>
        <v>43269</v>
      </c>
      <c r="B3505" s="83">
        <f>'data '!K3506</f>
        <v>484.4666522</v>
      </c>
      <c r="C3505" s="83">
        <f t="shared" si="1"/>
        <v>484.4666522</v>
      </c>
      <c r="D3505" s="83">
        <f>'data '!P3506</f>
        <v>2301.341589</v>
      </c>
      <c r="E3505" s="83">
        <f t="shared" si="3"/>
        <v>2301.341589</v>
      </c>
      <c r="F3505" s="83">
        <f>'data '!U3506</f>
        <v>0</v>
      </c>
      <c r="G3505" s="83">
        <f t="shared" si="2"/>
        <v>0</v>
      </c>
    </row>
    <row r="3506" ht="12.75" customHeight="1">
      <c r="A3506" s="78">
        <f>'data '!A3507</f>
        <v>43270</v>
      </c>
      <c r="B3506" s="83">
        <f>'data '!K3507</f>
        <v>484.4666522</v>
      </c>
      <c r="C3506" s="83">
        <f t="shared" si="1"/>
        <v>484.4666522</v>
      </c>
      <c r="D3506" s="83">
        <f>'data '!P3507</f>
        <v>0</v>
      </c>
      <c r="E3506" s="83">
        <f t="shared" si="3"/>
        <v>0</v>
      </c>
      <c r="F3506" s="83">
        <f>'data '!U3507</f>
        <v>0</v>
      </c>
      <c r="G3506" s="83">
        <f t="shared" si="2"/>
        <v>0</v>
      </c>
    </row>
    <row r="3507" ht="12.75" customHeight="1">
      <c r="A3507" s="78">
        <f>'data '!A3508</f>
        <v>43271</v>
      </c>
      <c r="B3507" s="83">
        <f>'data '!K3508</f>
        <v>484.4666522</v>
      </c>
      <c r="C3507" s="83">
        <f t="shared" si="1"/>
        <v>484.4666522</v>
      </c>
      <c r="D3507" s="83">
        <f>'data '!P3508</f>
        <v>0</v>
      </c>
      <c r="E3507" s="83">
        <f t="shared" si="3"/>
        <v>0</v>
      </c>
      <c r="F3507" s="83">
        <f>'data '!U3508</f>
        <v>0</v>
      </c>
      <c r="G3507" s="83">
        <f t="shared" si="2"/>
        <v>0</v>
      </c>
    </row>
    <row r="3508" ht="12.75" customHeight="1">
      <c r="A3508" s="78">
        <f>'data '!A3509</f>
        <v>43272</v>
      </c>
      <c r="B3508" s="83">
        <f>'data '!K3509</f>
        <v>484.4666522</v>
      </c>
      <c r="C3508" s="83">
        <f t="shared" si="1"/>
        <v>484.4666522</v>
      </c>
      <c r="D3508" s="83">
        <f>'data '!P3509</f>
        <v>0</v>
      </c>
      <c r="E3508" s="83">
        <f t="shared" si="3"/>
        <v>0</v>
      </c>
      <c r="F3508" s="83">
        <f>'data '!U3509</f>
        <v>0</v>
      </c>
      <c r="G3508" s="83">
        <f t="shared" si="2"/>
        <v>0</v>
      </c>
    </row>
    <row r="3509" ht="12.75" customHeight="1">
      <c r="A3509" s="78">
        <f>'data '!A3510</f>
        <v>43273</v>
      </c>
      <c r="B3509" s="83">
        <f>'data '!K3510</f>
        <v>484.4666522</v>
      </c>
      <c r="C3509" s="83">
        <f t="shared" si="1"/>
        <v>484.4666522</v>
      </c>
      <c r="D3509" s="83">
        <f>'data '!P3510</f>
        <v>0</v>
      </c>
      <c r="E3509" s="83">
        <f t="shared" si="3"/>
        <v>0</v>
      </c>
      <c r="F3509" s="83">
        <f>'data '!U3510</f>
        <v>0</v>
      </c>
      <c r="G3509" s="83">
        <f t="shared" si="2"/>
        <v>0</v>
      </c>
    </row>
    <row r="3510" ht="12.75" customHeight="1">
      <c r="A3510" s="78">
        <f>'data '!A3511</f>
        <v>43276</v>
      </c>
      <c r="B3510" s="83">
        <f>'data '!K3511</f>
        <v>484.4666522</v>
      </c>
      <c r="C3510" s="83">
        <f t="shared" si="1"/>
        <v>484.4666522</v>
      </c>
      <c r="D3510" s="83">
        <f>'data '!P3511</f>
        <v>2301.341589</v>
      </c>
      <c r="E3510" s="83">
        <f t="shared" si="3"/>
        <v>2301.341589</v>
      </c>
      <c r="F3510" s="83">
        <f>'data '!U3511</f>
        <v>0</v>
      </c>
      <c r="G3510" s="83">
        <f t="shared" si="2"/>
        <v>0</v>
      </c>
    </row>
    <row r="3511" ht="12.75" customHeight="1">
      <c r="A3511" s="78">
        <f>'data '!A3512</f>
        <v>43277</v>
      </c>
      <c r="B3511" s="83">
        <f>'data '!K3512</f>
        <v>484.4666522</v>
      </c>
      <c r="C3511" s="83">
        <f t="shared" si="1"/>
        <v>484.4666522</v>
      </c>
      <c r="D3511" s="83">
        <f>'data '!P3512</f>
        <v>0</v>
      </c>
      <c r="E3511" s="83">
        <f t="shared" si="3"/>
        <v>0</v>
      </c>
      <c r="F3511" s="83">
        <f>'data '!U3512</f>
        <v>0</v>
      </c>
      <c r="G3511" s="83">
        <f t="shared" si="2"/>
        <v>0</v>
      </c>
    </row>
    <row r="3512" ht="12.75" customHeight="1">
      <c r="A3512" s="78">
        <f>'data '!A3513</f>
        <v>43278</v>
      </c>
      <c r="B3512" s="83">
        <f>'data '!K3513</f>
        <v>484.4666522</v>
      </c>
      <c r="C3512" s="83">
        <f t="shared" si="1"/>
        <v>484.4666522</v>
      </c>
      <c r="D3512" s="83">
        <f>'data '!P3513</f>
        <v>0</v>
      </c>
      <c r="E3512" s="83">
        <f t="shared" si="3"/>
        <v>0</v>
      </c>
      <c r="F3512" s="83">
        <f>'data '!U3513</f>
        <v>0</v>
      </c>
      <c r="G3512" s="83">
        <f t="shared" si="2"/>
        <v>0</v>
      </c>
    </row>
    <row r="3513" ht="12.75" customHeight="1">
      <c r="A3513" s="78">
        <f>'data '!A3514</f>
        <v>43279</v>
      </c>
      <c r="B3513" s="83">
        <f>'data '!K3514</f>
        <v>484.4666522</v>
      </c>
      <c r="C3513" s="83">
        <f t="shared" si="1"/>
        <v>484.4666522</v>
      </c>
      <c r="D3513" s="83">
        <f>'data '!P3514</f>
        <v>0</v>
      </c>
      <c r="E3513" s="83">
        <f t="shared" si="3"/>
        <v>0</v>
      </c>
      <c r="F3513" s="83">
        <f>'data '!U3514</f>
        <v>0</v>
      </c>
      <c r="G3513" s="83">
        <f t="shared" si="2"/>
        <v>0</v>
      </c>
    </row>
    <row r="3514" ht="12.75" customHeight="1">
      <c r="A3514" s="78">
        <f>'data '!A3515</f>
        <v>43280</v>
      </c>
      <c r="B3514" s="83">
        <f>'data '!K3515</f>
        <v>484.4666522</v>
      </c>
      <c r="C3514" s="83">
        <f t="shared" si="1"/>
        <v>484.4666522</v>
      </c>
      <c r="D3514" s="83">
        <f>'data '!P3515</f>
        <v>0</v>
      </c>
      <c r="E3514" s="83">
        <f t="shared" si="3"/>
        <v>0</v>
      </c>
      <c r="F3514" s="83">
        <f>'data '!U3515</f>
        <v>0</v>
      </c>
      <c r="G3514" s="83">
        <f t="shared" si="2"/>
        <v>0</v>
      </c>
    </row>
    <row r="3515" ht="12.75" customHeight="1">
      <c r="A3515" s="78">
        <f>'data '!A3516</f>
        <v>43283</v>
      </c>
      <c r="B3515" s="83">
        <f>'data '!K3516</f>
        <v>484.4666522</v>
      </c>
      <c r="C3515" s="83">
        <f t="shared" si="1"/>
        <v>484.4666522</v>
      </c>
      <c r="D3515" s="83">
        <f>'data '!P3516</f>
        <v>2301.341589</v>
      </c>
      <c r="E3515" s="83">
        <f t="shared" si="3"/>
        <v>2301.341589</v>
      </c>
      <c r="F3515" s="83">
        <f>'data '!U3516</f>
        <v>10000</v>
      </c>
      <c r="G3515" s="83">
        <f t="shared" si="2"/>
        <v>10000</v>
      </c>
    </row>
    <row r="3516" ht="12.75" customHeight="1">
      <c r="A3516" s="78">
        <f>'data '!A3517</f>
        <v>43284</v>
      </c>
      <c r="B3516" s="83">
        <f>'data '!K3517</f>
        <v>484.4666522</v>
      </c>
      <c r="C3516" s="83">
        <f t="shared" si="1"/>
        <v>484.4666522</v>
      </c>
      <c r="D3516" s="83">
        <f>'data '!P3517</f>
        <v>0</v>
      </c>
      <c r="E3516" s="83">
        <f t="shared" si="3"/>
        <v>0</v>
      </c>
      <c r="F3516" s="83">
        <f>'data '!U3517</f>
        <v>0</v>
      </c>
      <c r="G3516" s="83">
        <f t="shared" si="2"/>
        <v>0</v>
      </c>
    </row>
    <row r="3517" ht="12.75" customHeight="1">
      <c r="A3517" s="78">
        <f>'data '!A3518</f>
        <v>43285</v>
      </c>
      <c r="B3517" s="83">
        <f>'data '!K3518</f>
        <v>484.4666522</v>
      </c>
      <c r="C3517" s="83">
        <f t="shared" si="1"/>
        <v>484.4666522</v>
      </c>
      <c r="D3517" s="83">
        <f>'data '!P3518</f>
        <v>0</v>
      </c>
      <c r="E3517" s="83">
        <f t="shared" si="3"/>
        <v>0</v>
      </c>
      <c r="F3517" s="83">
        <f>'data '!U3518</f>
        <v>0</v>
      </c>
      <c r="G3517" s="83">
        <f t="shared" si="2"/>
        <v>0</v>
      </c>
    </row>
    <row r="3518" ht="12.75" customHeight="1">
      <c r="A3518" s="78">
        <f>'data '!A3519</f>
        <v>43286</v>
      </c>
      <c r="B3518" s="83">
        <f>'data '!K3519</f>
        <v>484.4666522</v>
      </c>
      <c r="C3518" s="83">
        <f t="shared" si="1"/>
        <v>484.4666522</v>
      </c>
      <c r="D3518" s="83">
        <f>'data '!P3519</f>
        <v>0</v>
      </c>
      <c r="E3518" s="83">
        <f t="shared" si="3"/>
        <v>0</v>
      </c>
      <c r="F3518" s="83">
        <f>'data '!U3519</f>
        <v>0</v>
      </c>
      <c r="G3518" s="83">
        <f t="shared" si="2"/>
        <v>0</v>
      </c>
    </row>
    <row r="3519" ht="12.75" customHeight="1">
      <c r="A3519" s="78">
        <f>'data '!A3520</f>
        <v>43287</v>
      </c>
      <c r="B3519" s="83">
        <f>'data '!K3520</f>
        <v>484.4666522</v>
      </c>
      <c r="C3519" s="83">
        <f t="shared" si="1"/>
        <v>484.4666522</v>
      </c>
      <c r="D3519" s="83">
        <f>'data '!P3520</f>
        <v>0</v>
      </c>
      <c r="E3519" s="83">
        <f t="shared" si="3"/>
        <v>0</v>
      </c>
      <c r="F3519" s="83">
        <f>'data '!U3520</f>
        <v>0</v>
      </c>
      <c r="G3519" s="83">
        <f t="shared" si="2"/>
        <v>0</v>
      </c>
    </row>
    <row r="3520" ht="12.75" customHeight="1">
      <c r="A3520" s="78">
        <f>'data '!A3521</f>
        <v>43290</v>
      </c>
      <c r="B3520" s="83">
        <f>'data '!K3521</f>
        <v>484.4666522</v>
      </c>
      <c r="C3520" s="83">
        <f t="shared" si="1"/>
        <v>484.4666522</v>
      </c>
      <c r="D3520" s="83">
        <f>'data '!P3521</f>
        <v>2301.341589</v>
      </c>
      <c r="E3520" s="83">
        <f t="shared" si="3"/>
        <v>2301.341589</v>
      </c>
      <c r="F3520" s="83">
        <f>'data '!U3521</f>
        <v>0</v>
      </c>
      <c r="G3520" s="83">
        <f t="shared" si="2"/>
        <v>0</v>
      </c>
    </row>
    <row r="3521" ht="12.75" customHeight="1">
      <c r="A3521" s="78">
        <f>'data '!A3522</f>
        <v>43291</v>
      </c>
      <c r="B3521" s="83">
        <f>'data '!K3522</f>
        <v>484.4666522</v>
      </c>
      <c r="C3521" s="83">
        <f t="shared" si="1"/>
        <v>484.4666522</v>
      </c>
      <c r="D3521" s="83">
        <f>'data '!P3522</f>
        <v>0</v>
      </c>
      <c r="E3521" s="83">
        <f t="shared" si="3"/>
        <v>0</v>
      </c>
      <c r="F3521" s="83">
        <f>'data '!U3522</f>
        <v>0</v>
      </c>
      <c r="G3521" s="83">
        <f t="shared" si="2"/>
        <v>0</v>
      </c>
    </row>
    <row r="3522" ht="12.75" customHeight="1">
      <c r="A3522" s="78">
        <f>'data '!A3523</f>
        <v>43292</v>
      </c>
      <c r="B3522" s="83">
        <f>'data '!K3523</f>
        <v>484.4666522</v>
      </c>
      <c r="C3522" s="83">
        <f t="shared" si="1"/>
        <v>484.4666522</v>
      </c>
      <c r="D3522" s="83">
        <f>'data '!P3523</f>
        <v>0</v>
      </c>
      <c r="E3522" s="83">
        <f t="shared" si="3"/>
        <v>0</v>
      </c>
      <c r="F3522" s="83">
        <f>'data '!U3523</f>
        <v>0</v>
      </c>
      <c r="G3522" s="83">
        <f t="shared" si="2"/>
        <v>0</v>
      </c>
    </row>
    <row r="3523" ht="12.75" customHeight="1">
      <c r="A3523" s="78">
        <f>'data '!A3524</f>
        <v>43293</v>
      </c>
      <c r="B3523" s="83">
        <f>'data '!K3524</f>
        <v>484.4666522</v>
      </c>
      <c r="C3523" s="83">
        <f t="shared" si="1"/>
        <v>484.4666522</v>
      </c>
      <c r="D3523" s="83">
        <f>'data '!P3524</f>
        <v>0</v>
      </c>
      <c r="E3523" s="83">
        <f t="shared" si="3"/>
        <v>0</v>
      </c>
      <c r="F3523" s="83">
        <f>'data '!U3524</f>
        <v>0</v>
      </c>
      <c r="G3523" s="83">
        <f t="shared" si="2"/>
        <v>0</v>
      </c>
    </row>
    <row r="3524" ht="12.75" customHeight="1">
      <c r="A3524" s="78">
        <f>'data '!A3525</f>
        <v>43294</v>
      </c>
      <c r="B3524" s="83">
        <f>'data '!K3525</f>
        <v>484.4666522</v>
      </c>
      <c r="C3524" s="83">
        <f t="shared" si="1"/>
        <v>484.4666522</v>
      </c>
      <c r="D3524" s="83">
        <f>'data '!P3525</f>
        <v>0</v>
      </c>
      <c r="E3524" s="83">
        <f t="shared" si="3"/>
        <v>0</v>
      </c>
      <c r="F3524" s="83">
        <f>'data '!U3525</f>
        <v>0</v>
      </c>
      <c r="G3524" s="83">
        <f t="shared" si="2"/>
        <v>0</v>
      </c>
    </row>
    <row r="3525" ht="12.75" customHeight="1">
      <c r="A3525" s="78">
        <f>'data '!A3526</f>
        <v>43297</v>
      </c>
      <c r="B3525" s="83">
        <f>'data '!K3526</f>
        <v>484.4666522</v>
      </c>
      <c r="C3525" s="83">
        <f t="shared" si="1"/>
        <v>484.4666522</v>
      </c>
      <c r="D3525" s="83">
        <f>'data '!P3526</f>
        <v>2301.341589</v>
      </c>
      <c r="E3525" s="83">
        <f t="shared" si="3"/>
        <v>2301.341589</v>
      </c>
      <c r="F3525" s="83">
        <f>'data '!U3526</f>
        <v>0</v>
      </c>
      <c r="G3525" s="83">
        <f t="shared" si="2"/>
        <v>0</v>
      </c>
    </row>
    <row r="3526" ht="12.75" customHeight="1">
      <c r="A3526" s="78">
        <f>'data '!A3527</f>
        <v>43298</v>
      </c>
      <c r="B3526" s="83">
        <f>'data '!K3527</f>
        <v>484.4666522</v>
      </c>
      <c r="C3526" s="83">
        <f t="shared" si="1"/>
        <v>484.4666522</v>
      </c>
      <c r="D3526" s="83">
        <f>'data '!P3527</f>
        <v>0</v>
      </c>
      <c r="E3526" s="83">
        <f t="shared" si="3"/>
        <v>0</v>
      </c>
      <c r="F3526" s="83">
        <f>'data '!U3527</f>
        <v>0</v>
      </c>
      <c r="G3526" s="83">
        <f t="shared" si="2"/>
        <v>0</v>
      </c>
    </row>
    <row r="3527" ht="12.75" customHeight="1">
      <c r="A3527" s="78">
        <f>'data '!A3528</f>
        <v>43299</v>
      </c>
      <c r="B3527" s="83">
        <f>'data '!K3528</f>
        <v>484.4666522</v>
      </c>
      <c r="C3527" s="83">
        <f t="shared" si="1"/>
        <v>484.4666522</v>
      </c>
      <c r="D3527" s="83">
        <f>'data '!P3528</f>
        <v>0</v>
      </c>
      <c r="E3527" s="83">
        <f t="shared" si="3"/>
        <v>0</v>
      </c>
      <c r="F3527" s="83">
        <f>'data '!U3528</f>
        <v>0</v>
      </c>
      <c r="G3527" s="83">
        <f t="shared" si="2"/>
        <v>0</v>
      </c>
    </row>
    <row r="3528" ht="12.75" customHeight="1">
      <c r="A3528" s="78">
        <f>'data '!A3529</f>
        <v>43300</v>
      </c>
      <c r="B3528" s="83">
        <f>'data '!K3529</f>
        <v>484.4666522</v>
      </c>
      <c r="C3528" s="83">
        <f t="shared" si="1"/>
        <v>484.4666522</v>
      </c>
      <c r="D3528" s="83">
        <f>'data '!P3529</f>
        <v>0</v>
      </c>
      <c r="E3528" s="83">
        <f t="shared" si="3"/>
        <v>0</v>
      </c>
      <c r="F3528" s="83">
        <f>'data '!U3529</f>
        <v>0</v>
      </c>
      <c r="G3528" s="83">
        <f t="shared" si="2"/>
        <v>0</v>
      </c>
    </row>
    <row r="3529" ht="12.75" customHeight="1">
      <c r="A3529" s="78">
        <f>'data '!A3530</f>
        <v>43301</v>
      </c>
      <c r="B3529" s="83">
        <f>'data '!K3530</f>
        <v>484.4666522</v>
      </c>
      <c r="C3529" s="83">
        <f t="shared" si="1"/>
        <v>484.4666522</v>
      </c>
      <c r="D3529" s="83">
        <f>'data '!P3530</f>
        <v>0</v>
      </c>
      <c r="E3529" s="83">
        <f t="shared" si="3"/>
        <v>0</v>
      </c>
      <c r="F3529" s="83">
        <f>'data '!U3530</f>
        <v>0</v>
      </c>
      <c r="G3529" s="83">
        <f t="shared" si="2"/>
        <v>0</v>
      </c>
    </row>
    <row r="3530" ht="12.75" customHeight="1">
      <c r="A3530" s="78">
        <f>'data '!A3531</f>
        <v>43304</v>
      </c>
      <c r="B3530" s="83">
        <f>'data '!K3531</f>
        <v>484.4666522</v>
      </c>
      <c r="C3530" s="83">
        <f t="shared" si="1"/>
        <v>484.4666522</v>
      </c>
      <c r="D3530" s="83">
        <f>'data '!P3531</f>
        <v>2301.341589</v>
      </c>
      <c r="E3530" s="83">
        <f t="shared" si="3"/>
        <v>2301.341589</v>
      </c>
      <c r="F3530" s="83">
        <f>'data '!U3531</f>
        <v>0</v>
      </c>
      <c r="G3530" s="83">
        <f t="shared" si="2"/>
        <v>0</v>
      </c>
    </row>
    <row r="3531" ht="12.75" customHeight="1">
      <c r="A3531" s="78">
        <f>'data '!A3532</f>
        <v>43305</v>
      </c>
      <c r="B3531" s="83">
        <f>'data '!K3532</f>
        <v>484.4666522</v>
      </c>
      <c r="C3531" s="83">
        <f t="shared" si="1"/>
        <v>484.4666522</v>
      </c>
      <c r="D3531" s="83">
        <f>'data '!P3532</f>
        <v>0</v>
      </c>
      <c r="E3531" s="83">
        <f t="shared" si="3"/>
        <v>0</v>
      </c>
      <c r="F3531" s="83">
        <f>'data '!U3532</f>
        <v>0</v>
      </c>
      <c r="G3531" s="83">
        <f t="shared" si="2"/>
        <v>0</v>
      </c>
    </row>
    <row r="3532" ht="12.75" customHeight="1">
      <c r="A3532" s="78">
        <f>'data '!A3533</f>
        <v>43306</v>
      </c>
      <c r="B3532" s="83">
        <f>'data '!K3533</f>
        <v>484.4666522</v>
      </c>
      <c r="C3532" s="83">
        <f t="shared" si="1"/>
        <v>484.4666522</v>
      </c>
      <c r="D3532" s="83">
        <f>'data '!P3533</f>
        <v>0</v>
      </c>
      <c r="E3532" s="83">
        <f t="shared" si="3"/>
        <v>0</v>
      </c>
      <c r="F3532" s="83">
        <f>'data '!U3533</f>
        <v>0</v>
      </c>
      <c r="G3532" s="83">
        <f t="shared" si="2"/>
        <v>0</v>
      </c>
    </row>
    <row r="3533" ht="12.75" customHeight="1">
      <c r="A3533" s="78">
        <f>'data '!A3534</f>
        <v>43307</v>
      </c>
      <c r="B3533" s="83">
        <f>'data '!K3534</f>
        <v>484.4666522</v>
      </c>
      <c r="C3533" s="83">
        <f t="shared" si="1"/>
        <v>484.4666522</v>
      </c>
      <c r="D3533" s="83">
        <f>'data '!P3534</f>
        <v>0</v>
      </c>
      <c r="E3533" s="83">
        <f t="shared" si="3"/>
        <v>0</v>
      </c>
      <c r="F3533" s="83">
        <f>'data '!U3534</f>
        <v>0</v>
      </c>
      <c r="G3533" s="83">
        <f t="shared" si="2"/>
        <v>0</v>
      </c>
    </row>
    <row r="3534" ht="12.75" customHeight="1">
      <c r="A3534" s="78">
        <f>'data '!A3535</f>
        <v>43308</v>
      </c>
      <c r="B3534" s="83">
        <f>'data '!K3535</f>
        <v>484.4666522</v>
      </c>
      <c r="C3534" s="83">
        <f t="shared" si="1"/>
        <v>484.4666522</v>
      </c>
      <c r="D3534" s="83">
        <f>'data '!P3535</f>
        <v>0</v>
      </c>
      <c r="E3534" s="83">
        <f t="shared" si="3"/>
        <v>0</v>
      </c>
      <c r="F3534" s="83">
        <f>'data '!U3535</f>
        <v>0</v>
      </c>
      <c r="G3534" s="83">
        <f t="shared" si="2"/>
        <v>0</v>
      </c>
    </row>
    <row r="3535" ht="12.75" customHeight="1">
      <c r="A3535" s="78">
        <f>'data '!A3536</f>
        <v>43311</v>
      </c>
      <c r="B3535" s="83">
        <f>'data '!K3536</f>
        <v>484.4666522</v>
      </c>
      <c r="C3535" s="83">
        <f t="shared" si="1"/>
        <v>484.4666522</v>
      </c>
      <c r="D3535" s="83">
        <f>'data '!P3536</f>
        <v>2301.341589</v>
      </c>
      <c r="E3535" s="83">
        <f t="shared" si="3"/>
        <v>2301.341589</v>
      </c>
      <c r="F3535" s="83">
        <f>'data '!U3536</f>
        <v>0</v>
      </c>
      <c r="G3535" s="83">
        <f t="shared" si="2"/>
        <v>0</v>
      </c>
    </row>
    <row r="3536" ht="12.75" customHeight="1">
      <c r="A3536" s="78">
        <f>'data '!A3537</f>
        <v>43312</v>
      </c>
      <c r="B3536" s="83">
        <f>'data '!K3537</f>
        <v>484.4666522</v>
      </c>
      <c r="C3536" s="83">
        <f t="shared" si="1"/>
        <v>484.4666522</v>
      </c>
      <c r="D3536" s="83">
        <f>'data '!P3537</f>
        <v>0</v>
      </c>
      <c r="E3536" s="83">
        <f t="shared" si="3"/>
        <v>0</v>
      </c>
      <c r="F3536" s="83">
        <f>'data '!U3537</f>
        <v>0</v>
      </c>
      <c r="G3536" s="83">
        <f t="shared" si="2"/>
        <v>0</v>
      </c>
    </row>
    <row r="3537" ht="12.75" customHeight="1">
      <c r="A3537" s="78">
        <f>'data '!A3538</f>
        <v>43313</v>
      </c>
      <c r="B3537" s="83">
        <f>'data '!K3538</f>
        <v>484.4666522</v>
      </c>
      <c r="C3537" s="83">
        <f t="shared" si="1"/>
        <v>484.4666522</v>
      </c>
      <c r="D3537" s="83">
        <f>'data '!P3538</f>
        <v>0</v>
      </c>
      <c r="E3537" s="83">
        <f t="shared" si="3"/>
        <v>0</v>
      </c>
      <c r="F3537" s="83">
        <f>'data '!U3538</f>
        <v>10000</v>
      </c>
      <c r="G3537" s="83">
        <f t="shared" si="2"/>
        <v>10000</v>
      </c>
    </row>
    <row r="3538" ht="12.75" customHeight="1">
      <c r="A3538" s="78">
        <f>'data '!A3539</f>
        <v>43314</v>
      </c>
      <c r="B3538" s="83">
        <f>'data '!K3539</f>
        <v>484.4666522</v>
      </c>
      <c r="C3538" s="83">
        <f t="shared" si="1"/>
        <v>484.4666522</v>
      </c>
      <c r="D3538" s="83">
        <f>'data '!P3539</f>
        <v>0</v>
      </c>
      <c r="E3538" s="83">
        <f t="shared" si="3"/>
        <v>0</v>
      </c>
      <c r="F3538" s="83">
        <f>'data '!U3539</f>
        <v>0</v>
      </c>
      <c r="G3538" s="83">
        <f t="shared" si="2"/>
        <v>0</v>
      </c>
    </row>
    <row r="3539" ht="12.75" customHeight="1">
      <c r="A3539" s="78">
        <f>'data '!A3540</f>
        <v>43315</v>
      </c>
      <c r="B3539" s="83">
        <f>'data '!K3540</f>
        <v>484.4666522</v>
      </c>
      <c r="C3539" s="83">
        <f t="shared" si="1"/>
        <v>484.4666522</v>
      </c>
      <c r="D3539" s="83">
        <f>'data '!P3540</f>
        <v>0</v>
      </c>
      <c r="E3539" s="83">
        <f t="shared" si="3"/>
        <v>0</v>
      </c>
      <c r="F3539" s="83">
        <f>'data '!U3540</f>
        <v>0</v>
      </c>
      <c r="G3539" s="83">
        <f t="shared" si="2"/>
        <v>0</v>
      </c>
    </row>
    <row r="3540" ht="12.75" customHeight="1">
      <c r="A3540" s="78">
        <f>'data '!A3541</f>
        <v>43318</v>
      </c>
      <c r="B3540" s="83">
        <f>'data '!K3541</f>
        <v>484.4666522</v>
      </c>
      <c r="C3540" s="83">
        <f t="shared" si="1"/>
        <v>484.4666522</v>
      </c>
      <c r="D3540" s="83">
        <f>'data '!P3541</f>
        <v>2301.341589</v>
      </c>
      <c r="E3540" s="83">
        <f t="shared" si="3"/>
        <v>2301.341589</v>
      </c>
      <c r="F3540" s="83">
        <f>'data '!U3541</f>
        <v>0</v>
      </c>
      <c r="G3540" s="83">
        <f t="shared" si="2"/>
        <v>0</v>
      </c>
    </row>
    <row r="3541" ht="12.75" customHeight="1">
      <c r="A3541" s="78">
        <f>'data '!A3542</f>
        <v>43319</v>
      </c>
      <c r="B3541" s="83">
        <f>'data '!K3542</f>
        <v>484.4666522</v>
      </c>
      <c r="C3541" s="83">
        <f t="shared" si="1"/>
        <v>484.4666522</v>
      </c>
      <c r="D3541" s="83">
        <f>'data '!P3542</f>
        <v>0</v>
      </c>
      <c r="E3541" s="83">
        <f t="shared" si="3"/>
        <v>0</v>
      </c>
      <c r="F3541" s="83">
        <f>'data '!U3542</f>
        <v>0</v>
      </c>
      <c r="G3541" s="83">
        <f t="shared" si="2"/>
        <v>0</v>
      </c>
    </row>
    <row r="3542" ht="12.75" customHeight="1">
      <c r="A3542" s="78">
        <f>'data '!A3543</f>
        <v>43320</v>
      </c>
      <c r="B3542" s="83">
        <f>'data '!K3543</f>
        <v>484.4666522</v>
      </c>
      <c r="C3542" s="83">
        <f t="shared" si="1"/>
        <v>484.4666522</v>
      </c>
      <c r="D3542" s="83">
        <f>'data '!P3543</f>
        <v>0</v>
      </c>
      <c r="E3542" s="83">
        <f t="shared" si="3"/>
        <v>0</v>
      </c>
      <c r="F3542" s="83">
        <f>'data '!U3543</f>
        <v>0</v>
      </c>
      <c r="G3542" s="83">
        <f t="shared" si="2"/>
        <v>0</v>
      </c>
    </row>
    <row r="3543" ht="12.75" customHeight="1">
      <c r="A3543" s="78">
        <f>'data '!A3544</f>
        <v>43321</v>
      </c>
      <c r="B3543" s="83">
        <f>'data '!K3544</f>
        <v>484.4666522</v>
      </c>
      <c r="C3543" s="83">
        <f t="shared" si="1"/>
        <v>484.4666522</v>
      </c>
      <c r="D3543" s="83">
        <f>'data '!P3544</f>
        <v>0</v>
      </c>
      <c r="E3543" s="83">
        <f t="shared" si="3"/>
        <v>0</v>
      </c>
      <c r="F3543" s="83">
        <f>'data '!U3544</f>
        <v>0</v>
      </c>
      <c r="G3543" s="83">
        <f t="shared" si="2"/>
        <v>0</v>
      </c>
    </row>
    <row r="3544" ht="12.75" customHeight="1">
      <c r="A3544" s="78">
        <f>'data '!A3545</f>
        <v>43322</v>
      </c>
      <c r="B3544" s="83">
        <f>'data '!K3545</f>
        <v>484.4666522</v>
      </c>
      <c r="C3544" s="83">
        <f t="shared" si="1"/>
        <v>484.4666522</v>
      </c>
      <c r="D3544" s="83">
        <f>'data '!P3545</f>
        <v>0</v>
      </c>
      <c r="E3544" s="83">
        <f t="shared" si="3"/>
        <v>0</v>
      </c>
      <c r="F3544" s="83">
        <f>'data '!U3545</f>
        <v>0</v>
      </c>
      <c r="G3544" s="83">
        <f t="shared" si="2"/>
        <v>0</v>
      </c>
    </row>
    <row r="3545" ht="12.75" customHeight="1">
      <c r="A3545" s="78">
        <f>'data '!A3546</f>
        <v>43325</v>
      </c>
      <c r="B3545" s="83">
        <f>'data '!K3546</f>
        <v>484.4666522</v>
      </c>
      <c r="C3545" s="83">
        <f t="shared" si="1"/>
        <v>484.4666522</v>
      </c>
      <c r="D3545" s="83">
        <f>'data '!P3546</f>
        <v>2301.341589</v>
      </c>
      <c r="E3545" s="83">
        <f t="shared" si="3"/>
        <v>2301.341589</v>
      </c>
      <c r="F3545" s="83">
        <f>'data '!U3546</f>
        <v>0</v>
      </c>
      <c r="G3545" s="83">
        <f t="shared" si="2"/>
        <v>0</v>
      </c>
    </row>
    <row r="3546" ht="12.75" customHeight="1">
      <c r="A3546" s="78">
        <f>'data '!A3547</f>
        <v>43326</v>
      </c>
      <c r="B3546" s="83">
        <f>'data '!K3547</f>
        <v>484.4666522</v>
      </c>
      <c r="C3546" s="83">
        <f t="shared" si="1"/>
        <v>484.4666522</v>
      </c>
      <c r="D3546" s="83">
        <f>'data '!P3547</f>
        <v>0</v>
      </c>
      <c r="E3546" s="83">
        <f t="shared" si="3"/>
        <v>0</v>
      </c>
      <c r="F3546" s="83">
        <f>'data '!U3547</f>
        <v>0</v>
      </c>
      <c r="G3546" s="83">
        <f t="shared" si="2"/>
        <v>0</v>
      </c>
    </row>
    <row r="3547" ht="12.75" customHeight="1">
      <c r="A3547" s="78">
        <f>'data '!A3548</f>
        <v>43328</v>
      </c>
      <c r="B3547" s="83">
        <f>'data '!K3548</f>
        <v>484.4666522</v>
      </c>
      <c r="C3547" s="83">
        <f t="shared" si="1"/>
        <v>484.4666522</v>
      </c>
      <c r="D3547" s="83">
        <f>'data '!P3548</f>
        <v>0</v>
      </c>
      <c r="E3547" s="83">
        <f t="shared" si="3"/>
        <v>0</v>
      </c>
      <c r="F3547" s="83">
        <f>'data '!U3548</f>
        <v>0</v>
      </c>
      <c r="G3547" s="83">
        <f t="shared" si="2"/>
        <v>0</v>
      </c>
    </row>
    <row r="3548" ht="12.75" customHeight="1">
      <c r="A3548" s="78">
        <f>'data '!A3549</f>
        <v>43329</v>
      </c>
      <c r="B3548" s="83">
        <f>'data '!K3549</f>
        <v>484.4666522</v>
      </c>
      <c r="C3548" s="83">
        <f t="shared" si="1"/>
        <v>484.4666522</v>
      </c>
      <c r="D3548" s="83">
        <f>'data '!P3549</f>
        <v>0</v>
      </c>
      <c r="E3548" s="83">
        <f t="shared" si="3"/>
        <v>0</v>
      </c>
      <c r="F3548" s="83">
        <f>'data '!U3549</f>
        <v>0</v>
      </c>
      <c r="G3548" s="83">
        <f t="shared" si="2"/>
        <v>0</v>
      </c>
    </row>
    <row r="3549" ht="12.75" customHeight="1">
      <c r="A3549" s="78">
        <f>'data '!A3550</f>
        <v>43332</v>
      </c>
      <c r="B3549" s="83">
        <f>'data '!K3550</f>
        <v>484.4666522</v>
      </c>
      <c r="C3549" s="83">
        <f t="shared" si="1"/>
        <v>484.4666522</v>
      </c>
      <c r="D3549" s="83">
        <f>'data '!P3550</f>
        <v>2301.341589</v>
      </c>
      <c r="E3549" s="83">
        <f t="shared" si="3"/>
        <v>2301.341589</v>
      </c>
      <c r="F3549" s="83">
        <f>'data '!U3550</f>
        <v>0</v>
      </c>
      <c r="G3549" s="83">
        <f t="shared" si="2"/>
        <v>0</v>
      </c>
    </row>
    <row r="3550" ht="12.75" customHeight="1">
      <c r="A3550" s="78">
        <f>'data '!A3551</f>
        <v>43333</v>
      </c>
      <c r="B3550" s="83">
        <f>'data '!K3551</f>
        <v>484.4666522</v>
      </c>
      <c r="C3550" s="83">
        <f t="shared" si="1"/>
        <v>484.4666522</v>
      </c>
      <c r="D3550" s="83">
        <f>'data '!P3551</f>
        <v>0</v>
      </c>
      <c r="E3550" s="83">
        <f t="shared" si="3"/>
        <v>0</v>
      </c>
      <c r="F3550" s="83">
        <f>'data '!U3551</f>
        <v>0</v>
      </c>
      <c r="G3550" s="83">
        <f t="shared" si="2"/>
        <v>0</v>
      </c>
    </row>
    <row r="3551" ht="12.75" customHeight="1">
      <c r="A3551" s="78">
        <f>'data '!A3552</f>
        <v>43335</v>
      </c>
      <c r="B3551" s="83">
        <f>'data '!K3552</f>
        <v>484.4666522</v>
      </c>
      <c r="C3551" s="83">
        <f t="shared" si="1"/>
        <v>484.4666522</v>
      </c>
      <c r="D3551" s="83">
        <f>'data '!P3552</f>
        <v>0</v>
      </c>
      <c r="E3551" s="83">
        <f t="shared" si="3"/>
        <v>0</v>
      </c>
      <c r="F3551" s="83">
        <f>'data '!U3552</f>
        <v>0</v>
      </c>
      <c r="G3551" s="83">
        <f t="shared" si="2"/>
        <v>0</v>
      </c>
    </row>
    <row r="3552" ht="12.75" customHeight="1">
      <c r="A3552" s="78">
        <f>'data '!A3553</f>
        <v>43336</v>
      </c>
      <c r="B3552" s="83">
        <f>'data '!K3553</f>
        <v>484.4666522</v>
      </c>
      <c r="C3552" s="83">
        <f t="shared" si="1"/>
        <v>484.4666522</v>
      </c>
      <c r="D3552" s="83">
        <f>'data '!P3553</f>
        <v>0</v>
      </c>
      <c r="E3552" s="83">
        <f t="shared" si="3"/>
        <v>0</v>
      </c>
      <c r="F3552" s="83">
        <f>'data '!U3553</f>
        <v>0</v>
      </c>
      <c r="G3552" s="83">
        <f t="shared" si="2"/>
        <v>0</v>
      </c>
    </row>
    <row r="3553" ht="12.75" customHeight="1">
      <c r="A3553" s="78">
        <f>'data '!A3554</f>
        <v>43339</v>
      </c>
      <c r="B3553" s="83">
        <f>'data '!K3554</f>
        <v>484.4666522</v>
      </c>
      <c r="C3553" s="83">
        <f t="shared" si="1"/>
        <v>484.4666522</v>
      </c>
      <c r="D3553" s="83">
        <f>'data '!P3554</f>
        <v>2301.341589</v>
      </c>
      <c r="E3553" s="83">
        <f t="shared" si="3"/>
        <v>2301.341589</v>
      </c>
      <c r="F3553" s="83">
        <f>'data '!U3554</f>
        <v>0</v>
      </c>
      <c r="G3553" s="83">
        <f t="shared" si="2"/>
        <v>0</v>
      </c>
    </row>
    <row r="3554" ht="12.75" customHeight="1">
      <c r="A3554" s="78">
        <f>'data '!A3555</f>
        <v>43340</v>
      </c>
      <c r="B3554" s="83">
        <f>'data '!K3555</f>
        <v>484.4666522</v>
      </c>
      <c r="C3554" s="83">
        <f t="shared" si="1"/>
        <v>484.4666522</v>
      </c>
      <c r="D3554" s="83">
        <f>'data '!P3555</f>
        <v>0</v>
      </c>
      <c r="E3554" s="83">
        <f t="shared" si="3"/>
        <v>0</v>
      </c>
      <c r="F3554" s="83">
        <f>'data '!U3555</f>
        <v>0</v>
      </c>
      <c r="G3554" s="83">
        <f t="shared" si="2"/>
        <v>0</v>
      </c>
    </row>
    <row r="3555" ht="12.75" customHeight="1">
      <c r="A3555" s="78">
        <f>'data '!A3556</f>
        <v>43341</v>
      </c>
      <c r="B3555" s="83">
        <f>'data '!K3556</f>
        <v>484.4666522</v>
      </c>
      <c r="C3555" s="83">
        <f t="shared" si="1"/>
        <v>484.4666522</v>
      </c>
      <c r="D3555" s="83">
        <f>'data '!P3556</f>
        <v>0</v>
      </c>
      <c r="E3555" s="83">
        <f t="shared" si="3"/>
        <v>0</v>
      </c>
      <c r="F3555" s="83">
        <f>'data '!U3556</f>
        <v>0</v>
      </c>
      <c r="G3555" s="83">
        <f t="shared" si="2"/>
        <v>0</v>
      </c>
    </row>
    <row r="3556" ht="12.75" customHeight="1">
      <c r="A3556" s="78">
        <f>'data '!A3557</f>
        <v>43342</v>
      </c>
      <c r="B3556" s="83">
        <f>'data '!K3557</f>
        <v>484.4666522</v>
      </c>
      <c r="C3556" s="83">
        <f t="shared" si="1"/>
        <v>484.4666522</v>
      </c>
      <c r="D3556" s="83">
        <f>'data '!P3557</f>
        <v>0</v>
      </c>
      <c r="E3556" s="83">
        <f t="shared" si="3"/>
        <v>0</v>
      </c>
      <c r="F3556" s="83">
        <f>'data '!U3557</f>
        <v>0</v>
      </c>
      <c r="G3556" s="83">
        <f t="shared" si="2"/>
        <v>0</v>
      </c>
    </row>
    <row r="3557" ht="12.75" customHeight="1">
      <c r="A3557" s="78">
        <f>'data '!A3558</f>
        <v>43343</v>
      </c>
      <c r="B3557" s="83">
        <f>'data '!K3558</f>
        <v>484.4666522</v>
      </c>
      <c r="C3557" s="83">
        <f t="shared" si="1"/>
        <v>484.4666522</v>
      </c>
      <c r="D3557" s="83">
        <f>'data '!P3558</f>
        <v>0</v>
      </c>
      <c r="E3557" s="83">
        <f t="shared" si="3"/>
        <v>0</v>
      </c>
      <c r="F3557" s="83">
        <f>'data '!U3558</f>
        <v>0</v>
      </c>
      <c r="G3557" s="83">
        <f t="shared" si="2"/>
        <v>0</v>
      </c>
    </row>
    <row r="3558" ht="12.75" customHeight="1">
      <c r="A3558" s="78">
        <f>'data '!A3559</f>
        <v>43346</v>
      </c>
      <c r="B3558" s="83">
        <f>'data '!K3559</f>
        <v>484.4666522</v>
      </c>
      <c r="C3558" s="83">
        <f t="shared" si="1"/>
        <v>484.4666522</v>
      </c>
      <c r="D3558" s="83">
        <f>'data '!P3559</f>
        <v>2301.341589</v>
      </c>
      <c r="E3558" s="83">
        <f t="shared" si="3"/>
        <v>2301.341589</v>
      </c>
      <c r="F3558" s="83">
        <f>'data '!U3559</f>
        <v>10000</v>
      </c>
      <c r="G3558" s="83">
        <f t="shared" si="2"/>
        <v>10000</v>
      </c>
    </row>
    <row r="3559" ht="12.75" customHeight="1">
      <c r="A3559" s="78">
        <f>'data '!A3560</f>
        <v>43347</v>
      </c>
      <c r="B3559" s="83">
        <f>'data '!K3560</f>
        <v>484.4666522</v>
      </c>
      <c r="C3559" s="83">
        <f t="shared" si="1"/>
        <v>484.4666522</v>
      </c>
      <c r="D3559" s="83">
        <f>'data '!P3560</f>
        <v>0</v>
      </c>
      <c r="E3559" s="83">
        <f t="shared" si="3"/>
        <v>0</v>
      </c>
      <c r="F3559" s="83">
        <f>'data '!U3560</f>
        <v>0</v>
      </c>
      <c r="G3559" s="83">
        <f t="shared" si="2"/>
        <v>0</v>
      </c>
    </row>
    <row r="3560" ht="12.75" customHeight="1">
      <c r="A3560" s="78">
        <f>'data '!A3561</f>
        <v>43348</v>
      </c>
      <c r="B3560" s="83">
        <f>'data '!K3561</f>
        <v>484.4666522</v>
      </c>
      <c r="C3560" s="83">
        <f t="shared" si="1"/>
        <v>484.4666522</v>
      </c>
      <c r="D3560" s="83">
        <f>'data '!P3561</f>
        <v>0</v>
      </c>
      <c r="E3560" s="83">
        <f t="shared" si="3"/>
        <v>0</v>
      </c>
      <c r="F3560" s="83">
        <f>'data '!U3561</f>
        <v>0</v>
      </c>
      <c r="G3560" s="83">
        <f t="shared" si="2"/>
        <v>0</v>
      </c>
    </row>
    <row r="3561" ht="12.75" customHeight="1">
      <c r="A3561" s="78">
        <f>'data '!A3562</f>
        <v>43349</v>
      </c>
      <c r="B3561" s="83">
        <f>'data '!K3562</f>
        <v>484.4666522</v>
      </c>
      <c r="C3561" s="83">
        <f t="shared" si="1"/>
        <v>484.4666522</v>
      </c>
      <c r="D3561" s="83">
        <f>'data '!P3562</f>
        <v>0</v>
      </c>
      <c r="E3561" s="83">
        <f t="shared" si="3"/>
        <v>0</v>
      </c>
      <c r="F3561" s="83">
        <f>'data '!U3562</f>
        <v>0</v>
      </c>
      <c r="G3561" s="83">
        <f t="shared" si="2"/>
        <v>0</v>
      </c>
    </row>
    <row r="3562" ht="12.75" customHeight="1">
      <c r="A3562" s="78">
        <f>'data '!A3563</f>
        <v>43350</v>
      </c>
      <c r="B3562" s="83">
        <f>'data '!K3563</f>
        <v>484.4666522</v>
      </c>
      <c r="C3562" s="83">
        <f t="shared" si="1"/>
        <v>484.4666522</v>
      </c>
      <c r="D3562" s="83">
        <f>'data '!P3563</f>
        <v>0</v>
      </c>
      <c r="E3562" s="83">
        <f t="shared" si="3"/>
        <v>0</v>
      </c>
      <c r="F3562" s="83">
        <f>'data '!U3563</f>
        <v>0</v>
      </c>
      <c r="G3562" s="83">
        <f t="shared" si="2"/>
        <v>0</v>
      </c>
    </row>
    <row r="3563" ht="12.75" customHeight="1">
      <c r="A3563" s="78">
        <f>'data '!A3564</f>
        <v>43353</v>
      </c>
      <c r="B3563" s="83">
        <f>'data '!K3564</f>
        <v>484.4666522</v>
      </c>
      <c r="C3563" s="83">
        <f t="shared" si="1"/>
        <v>484.4666522</v>
      </c>
      <c r="D3563" s="83">
        <f>'data '!P3564</f>
        <v>2301.341589</v>
      </c>
      <c r="E3563" s="83">
        <f t="shared" si="3"/>
        <v>2301.341589</v>
      </c>
      <c r="F3563" s="83">
        <f>'data '!U3564</f>
        <v>0</v>
      </c>
      <c r="G3563" s="83">
        <f t="shared" si="2"/>
        <v>0</v>
      </c>
    </row>
    <row r="3564" ht="12.75" customHeight="1">
      <c r="A3564" s="78">
        <f>'data '!A3565</f>
        <v>43354</v>
      </c>
      <c r="B3564" s="83">
        <f>'data '!K3565</f>
        <v>484.4666522</v>
      </c>
      <c r="C3564" s="83">
        <f t="shared" si="1"/>
        <v>484.4666522</v>
      </c>
      <c r="D3564" s="83">
        <f>'data '!P3565</f>
        <v>0</v>
      </c>
      <c r="E3564" s="83">
        <f t="shared" si="3"/>
        <v>0</v>
      </c>
      <c r="F3564" s="83">
        <f>'data '!U3565</f>
        <v>0</v>
      </c>
      <c r="G3564" s="83">
        <f t="shared" si="2"/>
        <v>0</v>
      </c>
    </row>
    <row r="3565" ht="12.75" customHeight="1">
      <c r="A3565" s="78">
        <f>'data '!A3566</f>
        <v>43355</v>
      </c>
      <c r="B3565" s="83">
        <f>'data '!K3566</f>
        <v>484.4666522</v>
      </c>
      <c r="C3565" s="83">
        <f t="shared" si="1"/>
        <v>484.4666522</v>
      </c>
      <c r="D3565" s="83">
        <f>'data '!P3566</f>
        <v>0</v>
      </c>
      <c r="E3565" s="83">
        <f t="shared" si="3"/>
        <v>0</v>
      </c>
      <c r="F3565" s="83">
        <f>'data '!U3566</f>
        <v>0</v>
      </c>
      <c r="G3565" s="83">
        <f t="shared" si="2"/>
        <v>0</v>
      </c>
    </row>
    <row r="3566" ht="12.75" customHeight="1">
      <c r="A3566" s="78">
        <f>'data '!A3567</f>
        <v>43357</v>
      </c>
      <c r="B3566" s="83">
        <f>'data '!K3567</f>
        <v>484.4666522</v>
      </c>
      <c r="C3566" s="83">
        <f t="shared" si="1"/>
        <v>484.4666522</v>
      </c>
      <c r="D3566" s="83">
        <f>'data '!P3567</f>
        <v>0</v>
      </c>
      <c r="E3566" s="83">
        <f t="shared" si="3"/>
        <v>0</v>
      </c>
      <c r="F3566" s="83">
        <f>'data '!U3567</f>
        <v>0</v>
      </c>
      <c r="G3566" s="83">
        <f t="shared" si="2"/>
        <v>0</v>
      </c>
    </row>
    <row r="3567" ht="12.75" customHeight="1">
      <c r="A3567" s="78">
        <f>'data '!A3568</f>
        <v>43360</v>
      </c>
      <c r="B3567" s="83">
        <f>'data '!K3568</f>
        <v>484.4666522</v>
      </c>
      <c r="C3567" s="83">
        <f t="shared" si="1"/>
        <v>484.4666522</v>
      </c>
      <c r="D3567" s="83">
        <f>'data '!P3568</f>
        <v>2301.341589</v>
      </c>
      <c r="E3567" s="83">
        <f t="shared" si="3"/>
        <v>2301.341589</v>
      </c>
      <c r="F3567" s="83">
        <f>'data '!U3568</f>
        <v>0</v>
      </c>
      <c r="G3567" s="83">
        <f t="shared" si="2"/>
        <v>0</v>
      </c>
    </row>
    <row r="3568" ht="12.75" customHeight="1">
      <c r="A3568" s="78">
        <f>'data '!A3569</f>
        <v>43361</v>
      </c>
      <c r="B3568" s="83">
        <f>'data '!K3569</f>
        <v>484.4666522</v>
      </c>
      <c r="C3568" s="83">
        <f t="shared" si="1"/>
        <v>484.4666522</v>
      </c>
      <c r="D3568" s="83">
        <f>'data '!P3569</f>
        <v>0</v>
      </c>
      <c r="E3568" s="83">
        <f t="shared" si="3"/>
        <v>0</v>
      </c>
      <c r="F3568" s="83">
        <f>'data '!U3569</f>
        <v>0</v>
      </c>
      <c r="G3568" s="83">
        <f t="shared" si="2"/>
        <v>0</v>
      </c>
    </row>
    <row r="3569" ht="12.75" customHeight="1">
      <c r="A3569" s="78">
        <f>'data '!A3570</f>
        <v>43362</v>
      </c>
      <c r="B3569" s="83">
        <f>'data '!K3570</f>
        <v>484.4666522</v>
      </c>
      <c r="C3569" s="83">
        <f t="shared" si="1"/>
        <v>484.4666522</v>
      </c>
      <c r="D3569" s="83">
        <f>'data '!P3570</f>
        <v>0</v>
      </c>
      <c r="E3569" s="83">
        <f t="shared" si="3"/>
        <v>0</v>
      </c>
      <c r="F3569" s="83">
        <f>'data '!U3570</f>
        <v>0</v>
      </c>
      <c r="G3569" s="83">
        <f t="shared" si="2"/>
        <v>0</v>
      </c>
    </row>
    <row r="3570" ht="12.75" customHeight="1">
      <c r="A3570" s="78">
        <f>'data '!A3571</f>
        <v>43364</v>
      </c>
      <c r="B3570" s="83">
        <f>'data '!K3571</f>
        <v>484.4666522</v>
      </c>
      <c r="C3570" s="83">
        <f t="shared" si="1"/>
        <v>484.4666522</v>
      </c>
      <c r="D3570" s="83">
        <f>'data '!P3571</f>
        <v>0</v>
      </c>
      <c r="E3570" s="83">
        <f t="shared" si="3"/>
        <v>0</v>
      </c>
      <c r="F3570" s="83">
        <f>'data '!U3571</f>
        <v>0</v>
      </c>
      <c r="G3570" s="83">
        <f t="shared" si="2"/>
        <v>0</v>
      </c>
    </row>
    <row r="3571" ht="12.75" customHeight="1">
      <c r="A3571" s="78">
        <f>'data '!A3572</f>
        <v>43367</v>
      </c>
      <c r="B3571" s="83">
        <f>'data '!K3572</f>
        <v>484.4666522</v>
      </c>
      <c r="C3571" s="83">
        <f t="shared" si="1"/>
        <v>484.4666522</v>
      </c>
      <c r="D3571" s="83">
        <f>'data '!P3572</f>
        <v>2301.341589</v>
      </c>
      <c r="E3571" s="83">
        <f t="shared" si="3"/>
        <v>2301.341589</v>
      </c>
      <c r="F3571" s="83">
        <f>'data '!U3572</f>
        <v>0</v>
      </c>
      <c r="G3571" s="83">
        <f t="shared" si="2"/>
        <v>0</v>
      </c>
    </row>
    <row r="3572" ht="12.75" customHeight="1">
      <c r="A3572" s="78">
        <f>'data '!A3573</f>
        <v>43368</v>
      </c>
      <c r="B3572" s="83">
        <f>'data '!K3573</f>
        <v>484.4666522</v>
      </c>
      <c r="C3572" s="83">
        <f t="shared" si="1"/>
        <v>484.4666522</v>
      </c>
      <c r="D3572" s="83">
        <f>'data '!P3573</f>
        <v>0</v>
      </c>
      <c r="E3572" s="83">
        <f t="shared" si="3"/>
        <v>0</v>
      </c>
      <c r="F3572" s="83">
        <f>'data '!U3573</f>
        <v>0</v>
      </c>
      <c r="G3572" s="83">
        <f t="shared" si="2"/>
        <v>0</v>
      </c>
    </row>
    <row r="3573" ht="12.75" customHeight="1">
      <c r="A3573" s="78">
        <f>'data '!A3574</f>
        <v>43369</v>
      </c>
      <c r="B3573" s="83">
        <f>'data '!K3574</f>
        <v>484.4666522</v>
      </c>
      <c r="C3573" s="83">
        <f t="shared" si="1"/>
        <v>484.4666522</v>
      </c>
      <c r="D3573" s="83">
        <f>'data '!P3574</f>
        <v>0</v>
      </c>
      <c r="E3573" s="83">
        <f t="shared" si="3"/>
        <v>0</v>
      </c>
      <c r="F3573" s="83">
        <f>'data '!U3574</f>
        <v>0</v>
      </c>
      <c r="G3573" s="83">
        <f t="shared" si="2"/>
        <v>0</v>
      </c>
    </row>
    <row r="3574" ht="12.75" customHeight="1">
      <c r="A3574" s="78">
        <f>'data '!A3575</f>
        <v>43370</v>
      </c>
      <c r="B3574" s="83">
        <f>'data '!K3575</f>
        <v>484.4666522</v>
      </c>
      <c r="C3574" s="83">
        <f t="shared" si="1"/>
        <v>484.4666522</v>
      </c>
      <c r="D3574" s="83">
        <f>'data '!P3575</f>
        <v>0</v>
      </c>
      <c r="E3574" s="83">
        <f t="shared" si="3"/>
        <v>0</v>
      </c>
      <c r="F3574" s="83">
        <f>'data '!U3575</f>
        <v>0</v>
      </c>
      <c r="G3574" s="83">
        <f t="shared" si="2"/>
        <v>0</v>
      </c>
    </row>
    <row r="3575" ht="12.75" customHeight="1">
      <c r="A3575" s="78">
        <f>'data '!A3576</f>
        <v>43371</v>
      </c>
      <c r="B3575" s="83">
        <f>'data '!K3576</f>
        <v>484.4666522</v>
      </c>
      <c r="C3575" s="83">
        <f t="shared" si="1"/>
        <v>484.4666522</v>
      </c>
      <c r="D3575" s="83">
        <f>'data '!P3576</f>
        <v>0</v>
      </c>
      <c r="E3575" s="83">
        <f t="shared" si="3"/>
        <v>0</v>
      </c>
      <c r="F3575" s="83">
        <f>'data '!U3576</f>
        <v>0</v>
      </c>
      <c r="G3575" s="83">
        <f t="shared" si="2"/>
        <v>0</v>
      </c>
    </row>
    <row r="3576" ht="12.75" customHeight="1">
      <c r="A3576" s="78">
        <f>'data '!A3577</f>
        <v>43374</v>
      </c>
      <c r="B3576" s="83">
        <f>'data '!K3577</f>
        <v>484.4666522</v>
      </c>
      <c r="C3576" s="83">
        <f t="shared" si="1"/>
        <v>484.4666522</v>
      </c>
      <c r="D3576" s="83">
        <f>'data '!P3577</f>
        <v>2301.341589</v>
      </c>
      <c r="E3576" s="83">
        <f t="shared" si="3"/>
        <v>2301.341589</v>
      </c>
      <c r="F3576" s="83">
        <f>'data '!U3577</f>
        <v>10000</v>
      </c>
      <c r="G3576" s="83">
        <f t="shared" si="2"/>
        <v>10000</v>
      </c>
    </row>
    <row r="3577" ht="12.75" customHeight="1">
      <c r="A3577" s="78">
        <f>'data '!A3578</f>
        <v>43376</v>
      </c>
      <c r="B3577" s="83">
        <f>'data '!K3578</f>
        <v>484.4666522</v>
      </c>
      <c r="C3577" s="83">
        <f t="shared" si="1"/>
        <v>484.4666522</v>
      </c>
      <c r="D3577" s="83">
        <f>'data '!P3578</f>
        <v>0</v>
      </c>
      <c r="E3577" s="83">
        <f t="shared" si="3"/>
        <v>0</v>
      </c>
      <c r="F3577" s="83">
        <f>'data '!U3578</f>
        <v>0</v>
      </c>
      <c r="G3577" s="83">
        <f t="shared" si="2"/>
        <v>0</v>
      </c>
    </row>
    <row r="3578" ht="12.75" customHeight="1">
      <c r="A3578" s="78">
        <f>'data '!A3579</f>
        <v>43377</v>
      </c>
      <c r="B3578" s="83">
        <f>'data '!K3579</f>
        <v>484.4666522</v>
      </c>
      <c r="C3578" s="83">
        <f t="shared" si="1"/>
        <v>484.4666522</v>
      </c>
      <c r="D3578" s="83">
        <f>'data '!P3579</f>
        <v>0</v>
      </c>
      <c r="E3578" s="83">
        <f t="shared" si="3"/>
        <v>0</v>
      </c>
      <c r="F3578" s="83">
        <f>'data '!U3579</f>
        <v>0</v>
      </c>
      <c r="G3578" s="83">
        <f t="shared" si="2"/>
        <v>0</v>
      </c>
    </row>
    <row r="3579" ht="12.75" customHeight="1">
      <c r="A3579" s="78">
        <f>'data '!A3580</f>
        <v>43378</v>
      </c>
      <c r="B3579" s="83">
        <f>'data '!K3580</f>
        <v>484.4666522</v>
      </c>
      <c r="C3579" s="83">
        <f t="shared" si="1"/>
        <v>484.4666522</v>
      </c>
      <c r="D3579" s="83">
        <f>'data '!P3580</f>
        <v>0</v>
      </c>
      <c r="E3579" s="83">
        <f t="shared" si="3"/>
        <v>0</v>
      </c>
      <c r="F3579" s="83">
        <f>'data '!U3580</f>
        <v>0</v>
      </c>
      <c r="G3579" s="83">
        <f t="shared" si="2"/>
        <v>0</v>
      </c>
    </row>
    <row r="3580" ht="12.75" customHeight="1">
      <c r="A3580" s="78">
        <f>'data '!A3581</f>
        <v>43381</v>
      </c>
      <c r="B3580" s="83">
        <f>'data '!K3581</f>
        <v>484.4666522</v>
      </c>
      <c r="C3580" s="83">
        <f t="shared" si="1"/>
        <v>484.4666522</v>
      </c>
      <c r="D3580" s="83">
        <f>'data '!P3581</f>
        <v>2301.341589</v>
      </c>
      <c r="E3580" s="83">
        <f t="shared" si="3"/>
        <v>2301.341589</v>
      </c>
      <c r="F3580" s="83">
        <f>'data '!U3581</f>
        <v>0</v>
      </c>
      <c r="G3580" s="83">
        <f t="shared" si="2"/>
        <v>0</v>
      </c>
    </row>
    <row r="3581" ht="12.75" customHeight="1">
      <c r="A3581" s="78">
        <f>'data '!A3582</f>
        <v>43382</v>
      </c>
      <c r="B3581" s="83">
        <f>'data '!K3582</f>
        <v>484.4666522</v>
      </c>
      <c r="C3581" s="83">
        <f t="shared" si="1"/>
        <v>484.4666522</v>
      </c>
      <c r="D3581" s="83">
        <f>'data '!P3582</f>
        <v>0</v>
      </c>
      <c r="E3581" s="83">
        <f t="shared" si="3"/>
        <v>0</v>
      </c>
      <c r="F3581" s="83">
        <f>'data '!U3582</f>
        <v>0</v>
      </c>
      <c r="G3581" s="83">
        <f t="shared" si="2"/>
        <v>0</v>
      </c>
    </row>
    <row r="3582" ht="12.75" customHeight="1">
      <c r="A3582" s="78">
        <f>'data '!A3583</f>
        <v>43383</v>
      </c>
      <c r="B3582" s="83">
        <f>'data '!K3583</f>
        <v>484.4666522</v>
      </c>
      <c r="C3582" s="83">
        <f t="shared" si="1"/>
        <v>484.4666522</v>
      </c>
      <c r="D3582" s="83">
        <f>'data '!P3583</f>
        <v>0</v>
      </c>
      <c r="E3582" s="83">
        <f t="shared" si="3"/>
        <v>0</v>
      </c>
      <c r="F3582" s="83">
        <f>'data '!U3583</f>
        <v>0</v>
      </c>
      <c r="G3582" s="83">
        <f t="shared" si="2"/>
        <v>0</v>
      </c>
    </row>
    <row r="3583" ht="12.75" customHeight="1">
      <c r="A3583" s="78">
        <f>'data '!A3584</f>
        <v>43384</v>
      </c>
      <c r="B3583" s="83">
        <f>'data '!K3584</f>
        <v>484.4666522</v>
      </c>
      <c r="C3583" s="83">
        <f t="shared" si="1"/>
        <v>484.4666522</v>
      </c>
      <c r="D3583" s="83">
        <f>'data '!P3584</f>
        <v>0</v>
      </c>
      <c r="E3583" s="83">
        <f t="shared" si="3"/>
        <v>0</v>
      </c>
      <c r="F3583" s="83">
        <f>'data '!U3584</f>
        <v>0</v>
      </c>
      <c r="G3583" s="83">
        <f t="shared" si="2"/>
        <v>0</v>
      </c>
    </row>
    <row r="3584" ht="12.75" customHeight="1">
      <c r="A3584" s="78">
        <f>'data '!A3585</f>
        <v>43385</v>
      </c>
      <c r="B3584" s="83">
        <f>'data '!K3585</f>
        <v>484.4666522</v>
      </c>
      <c r="C3584" s="83">
        <f t="shared" si="1"/>
        <v>484.4666522</v>
      </c>
      <c r="D3584" s="83">
        <f>'data '!P3585</f>
        <v>0</v>
      </c>
      <c r="E3584" s="83">
        <f t="shared" si="3"/>
        <v>0</v>
      </c>
      <c r="F3584" s="83">
        <f>'data '!U3585</f>
        <v>0</v>
      </c>
      <c r="G3584" s="83">
        <f t="shared" si="2"/>
        <v>0</v>
      </c>
    </row>
    <row r="3585" ht="12.75" customHeight="1">
      <c r="A3585" s="78">
        <f>'data '!A3586</f>
        <v>43388</v>
      </c>
      <c r="B3585" s="83">
        <f>'data '!K3586</f>
        <v>484.4666522</v>
      </c>
      <c r="C3585" s="83">
        <f t="shared" si="1"/>
        <v>484.4666522</v>
      </c>
      <c r="D3585" s="83">
        <f>'data '!P3586</f>
        <v>2301.341589</v>
      </c>
      <c r="E3585" s="83">
        <f t="shared" si="3"/>
        <v>2301.341589</v>
      </c>
      <c r="F3585" s="83">
        <f>'data '!U3586</f>
        <v>0</v>
      </c>
      <c r="G3585" s="83">
        <f t="shared" si="2"/>
        <v>0</v>
      </c>
    </row>
    <row r="3586" ht="12.75" customHeight="1">
      <c r="A3586" s="78">
        <f>'data '!A3587</f>
        <v>43389</v>
      </c>
      <c r="B3586" s="83">
        <f>'data '!K3587</f>
        <v>484.4666522</v>
      </c>
      <c r="C3586" s="83">
        <f t="shared" si="1"/>
        <v>484.4666522</v>
      </c>
      <c r="D3586" s="83">
        <f>'data '!P3587</f>
        <v>0</v>
      </c>
      <c r="E3586" s="83">
        <f t="shared" si="3"/>
        <v>0</v>
      </c>
      <c r="F3586" s="83">
        <f>'data '!U3587</f>
        <v>0</v>
      </c>
      <c r="G3586" s="83">
        <f t="shared" si="2"/>
        <v>0</v>
      </c>
    </row>
    <row r="3587" ht="12.75" customHeight="1">
      <c r="A3587" s="78">
        <f>'data '!A3588</f>
        <v>43390</v>
      </c>
      <c r="B3587" s="83">
        <f>'data '!K3588</f>
        <v>484.4666522</v>
      </c>
      <c r="C3587" s="83">
        <f t="shared" si="1"/>
        <v>484.4666522</v>
      </c>
      <c r="D3587" s="83">
        <f>'data '!P3588</f>
        <v>0</v>
      </c>
      <c r="E3587" s="83">
        <f t="shared" si="3"/>
        <v>0</v>
      </c>
      <c r="F3587" s="83">
        <f>'data '!U3588</f>
        <v>0</v>
      </c>
      <c r="G3587" s="83">
        <f t="shared" si="2"/>
        <v>0</v>
      </c>
    </row>
    <row r="3588" ht="12.75" customHeight="1">
      <c r="A3588" s="78">
        <f>'data '!A3589</f>
        <v>43392</v>
      </c>
      <c r="B3588" s="83">
        <f>'data '!K3589</f>
        <v>484.4666522</v>
      </c>
      <c r="C3588" s="83">
        <f t="shared" si="1"/>
        <v>484.4666522</v>
      </c>
      <c r="D3588" s="83">
        <f>'data '!P3589</f>
        <v>0</v>
      </c>
      <c r="E3588" s="83">
        <f t="shared" si="3"/>
        <v>0</v>
      </c>
      <c r="F3588" s="83">
        <f>'data '!U3589</f>
        <v>0</v>
      </c>
      <c r="G3588" s="83">
        <f t="shared" si="2"/>
        <v>0</v>
      </c>
    </row>
    <row r="3589" ht="12.75" customHeight="1">
      <c r="A3589" s="78">
        <f>'data '!A3590</f>
        <v>43395</v>
      </c>
      <c r="B3589" s="83">
        <f>'data '!K3590</f>
        <v>484.4666522</v>
      </c>
      <c r="C3589" s="83">
        <f t="shared" si="1"/>
        <v>484.4666522</v>
      </c>
      <c r="D3589" s="83">
        <f>'data '!P3590</f>
        <v>2301.341589</v>
      </c>
      <c r="E3589" s="83">
        <f t="shared" si="3"/>
        <v>2301.341589</v>
      </c>
      <c r="F3589" s="83">
        <f>'data '!U3590</f>
        <v>0</v>
      </c>
      <c r="G3589" s="83">
        <f t="shared" si="2"/>
        <v>0</v>
      </c>
    </row>
    <row r="3590" ht="12.75" customHeight="1">
      <c r="A3590" s="78">
        <f>'data '!A3591</f>
        <v>43396</v>
      </c>
      <c r="B3590" s="83">
        <f>'data '!K3591</f>
        <v>484.4666522</v>
      </c>
      <c r="C3590" s="83">
        <f t="shared" si="1"/>
        <v>484.4666522</v>
      </c>
      <c r="D3590" s="83">
        <f>'data '!P3591</f>
        <v>0</v>
      </c>
      <c r="E3590" s="83">
        <f t="shared" si="3"/>
        <v>0</v>
      </c>
      <c r="F3590" s="83">
        <f>'data '!U3591</f>
        <v>0</v>
      </c>
      <c r="G3590" s="83">
        <f t="shared" si="2"/>
        <v>0</v>
      </c>
    </row>
    <row r="3591" ht="12.75" customHeight="1">
      <c r="A3591" s="78">
        <f>'data '!A3592</f>
        <v>43397</v>
      </c>
      <c r="B3591" s="83">
        <f>'data '!K3592</f>
        <v>484.4666522</v>
      </c>
      <c r="C3591" s="83">
        <f t="shared" si="1"/>
        <v>484.4666522</v>
      </c>
      <c r="D3591" s="83">
        <f>'data '!P3592</f>
        <v>0</v>
      </c>
      <c r="E3591" s="83">
        <f t="shared" si="3"/>
        <v>0</v>
      </c>
      <c r="F3591" s="83">
        <f>'data '!U3592</f>
        <v>0</v>
      </c>
      <c r="G3591" s="83">
        <f t="shared" si="2"/>
        <v>0</v>
      </c>
    </row>
    <row r="3592" ht="12.75" customHeight="1">
      <c r="A3592" s="78">
        <f>'data '!A3593</f>
        <v>43398</v>
      </c>
      <c r="B3592" s="83">
        <f>'data '!K3593</f>
        <v>484.4666522</v>
      </c>
      <c r="C3592" s="83">
        <f t="shared" si="1"/>
        <v>484.4666522</v>
      </c>
      <c r="D3592" s="83">
        <f>'data '!P3593</f>
        <v>0</v>
      </c>
      <c r="E3592" s="83">
        <f t="shared" si="3"/>
        <v>0</v>
      </c>
      <c r="F3592" s="83">
        <f>'data '!U3593</f>
        <v>0</v>
      </c>
      <c r="G3592" s="83">
        <f t="shared" si="2"/>
        <v>0</v>
      </c>
    </row>
    <row r="3593" ht="12.75" customHeight="1">
      <c r="A3593" s="78">
        <f>'data '!A3594</f>
        <v>43399</v>
      </c>
      <c r="B3593" s="83">
        <f>'data '!K3594</f>
        <v>484.4666522</v>
      </c>
      <c r="C3593" s="83">
        <f t="shared" si="1"/>
        <v>484.4666522</v>
      </c>
      <c r="D3593" s="83">
        <f>'data '!P3594</f>
        <v>0</v>
      </c>
      <c r="E3593" s="83">
        <f t="shared" si="3"/>
        <v>0</v>
      </c>
      <c r="F3593" s="83">
        <f>'data '!U3594</f>
        <v>0</v>
      </c>
      <c r="G3593" s="83">
        <f t="shared" si="2"/>
        <v>0</v>
      </c>
    </row>
    <row r="3594" ht="12.75" customHeight="1">
      <c r="A3594" s="78">
        <f>'data '!A3595</f>
        <v>43402</v>
      </c>
      <c r="B3594" s="83">
        <f>'data '!K3595</f>
        <v>484.4666522</v>
      </c>
      <c r="C3594" s="83">
        <f t="shared" si="1"/>
        <v>484.4666522</v>
      </c>
      <c r="D3594" s="83">
        <f>'data '!P3595</f>
        <v>2301.341589</v>
      </c>
      <c r="E3594" s="83">
        <f t="shared" si="3"/>
        <v>2301.341589</v>
      </c>
      <c r="F3594" s="83">
        <f>'data '!U3595</f>
        <v>0</v>
      </c>
      <c r="G3594" s="83">
        <f t="shared" si="2"/>
        <v>0</v>
      </c>
    </row>
    <row r="3595" ht="12.75" customHeight="1">
      <c r="A3595" s="78">
        <f>'data '!A3596</f>
        <v>43403</v>
      </c>
      <c r="B3595" s="83">
        <f>'data '!K3596</f>
        <v>484.4666522</v>
      </c>
      <c r="C3595" s="83">
        <f t="shared" si="1"/>
        <v>484.4666522</v>
      </c>
      <c r="D3595" s="83">
        <f>'data '!P3596</f>
        <v>0</v>
      </c>
      <c r="E3595" s="83">
        <f t="shared" si="3"/>
        <v>0</v>
      </c>
      <c r="F3595" s="83">
        <f>'data '!U3596</f>
        <v>0</v>
      </c>
      <c r="G3595" s="83">
        <f t="shared" si="2"/>
        <v>0</v>
      </c>
    </row>
    <row r="3596" ht="12.75" customHeight="1">
      <c r="A3596" s="78">
        <f>'data '!A3597</f>
        <v>43404</v>
      </c>
      <c r="B3596" s="83">
        <f>'data '!K3597</f>
        <v>484.4666522</v>
      </c>
      <c r="C3596" s="83">
        <f t="shared" si="1"/>
        <v>484.4666522</v>
      </c>
      <c r="D3596" s="83">
        <f>'data '!P3597</f>
        <v>0</v>
      </c>
      <c r="E3596" s="83">
        <f t="shared" si="3"/>
        <v>0</v>
      </c>
      <c r="F3596" s="83">
        <f>'data '!U3597</f>
        <v>0</v>
      </c>
      <c r="G3596" s="83">
        <f t="shared" si="2"/>
        <v>0</v>
      </c>
    </row>
    <row r="3597" ht="12.75" customHeight="1">
      <c r="A3597" s="78">
        <f>'data '!A3598</f>
        <v>43405</v>
      </c>
      <c r="B3597" s="83">
        <f>'data '!K3598</f>
        <v>484.4666522</v>
      </c>
      <c r="C3597" s="83">
        <f t="shared" si="1"/>
        <v>484.4666522</v>
      </c>
      <c r="D3597" s="83">
        <f>'data '!P3598</f>
        <v>0</v>
      </c>
      <c r="E3597" s="83">
        <f t="shared" si="3"/>
        <v>0</v>
      </c>
      <c r="F3597" s="83">
        <f>'data '!U3598</f>
        <v>10000</v>
      </c>
      <c r="G3597" s="83">
        <f t="shared" si="2"/>
        <v>10000</v>
      </c>
    </row>
    <row r="3598" ht="12.75" customHeight="1">
      <c r="A3598" s="78">
        <f>'data '!A3599</f>
        <v>43406</v>
      </c>
      <c r="B3598" s="83">
        <f>'data '!K3599</f>
        <v>484.4666522</v>
      </c>
      <c r="C3598" s="83">
        <f t="shared" si="1"/>
        <v>484.4666522</v>
      </c>
      <c r="D3598" s="83">
        <f>'data '!P3599</f>
        <v>0</v>
      </c>
      <c r="E3598" s="83">
        <f t="shared" si="3"/>
        <v>0</v>
      </c>
      <c r="F3598" s="83">
        <f>'data '!U3599</f>
        <v>0</v>
      </c>
      <c r="G3598" s="83">
        <f t="shared" si="2"/>
        <v>0</v>
      </c>
    </row>
    <row r="3599" ht="12.75" customHeight="1">
      <c r="A3599" s="78">
        <f>'data '!A3600</f>
        <v>43409</v>
      </c>
      <c r="B3599" s="83">
        <f>'data '!K3600</f>
        <v>484.4666522</v>
      </c>
      <c r="C3599" s="83">
        <f t="shared" si="1"/>
        <v>484.4666522</v>
      </c>
      <c r="D3599" s="83">
        <f>'data '!P3600</f>
        <v>2301.341589</v>
      </c>
      <c r="E3599" s="83">
        <f t="shared" si="3"/>
        <v>2301.341589</v>
      </c>
      <c r="F3599" s="83">
        <f>'data '!U3600</f>
        <v>0</v>
      </c>
      <c r="G3599" s="83">
        <f t="shared" si="2"/>
        <v>0</v>
      </c>
    </row>
    <row r="3600" ht="12.75" customHeight="1">
      <c r="A3600" s="78">
        <f>'data '!A3601</f>
        <v>43410</v>
      </c>
      <c r="B3600" s="83">
        <f>'data '!K3601</f>
        <v>484.4666522</v>
      </c>
      <c r="C3600" s="83">
        <f t="shared" si="1"/>
        <v>484.4666522</v>
      </c>
      <c r="D3600" s="83">
        <f>'data '!P3601</f>
        <v>0</v>
      </c>
      <c r="E3600" s="83">
        <f t="shared" si="3"/>
        <v>0</v>
      </c>
      <c r="F3600" s="83">
        <f>'data '!U3601</f>
        <v>0</v>
      </c>
      <c r="G3600" s="83">
        <f t="shared" si="2"/>
        <v>0</v>
      </c>
    </row>
    <row r="3601" ht="12.75" customHeight="1">
      <c r="A3601" s="78">
        <f>'data '!A3602</f>
        <v>43411</v>
      </c>
      <c r="B3601" s="83">
        <f>'data '!K3602</f>
        <v>484.4666522</v>
      </c>
      <c r="C3601" s="83">
        <f t="shared" si="1"/>
        <v>484.4666522</v>
      </c>
      <c r="D3601" s="83">
        <f>'data '!P3602</f>
        <v>0</v>
      </c>
      <c r="E3601" s="83">
        <f t="shared" si="3"/>
        <v>0</v>
      </c>
      <c r="F3601" s="83">
        <f>'data '!U3602</f>
        <v>0</v>
      </c>
      <c r="G3601" s="83">
        <f t="shared" si="2"/>
        <v>0</v>
      </c>
    </row>
    <row r="3602" ht="12.75" customHeight="1">
      <c r="A3602" s="78">
        <f>'data '!A3603</f>
        <v>43413</v>
      </c>
      <c r="B3602" s="83">
        <f>'data '!K3603</f>
        <v>484.4666522</v>
      </c>
      <c r="C3602" s="83">
        <f t="shared" si="1"/>
        <v>484.4666522</v>
      </c>
      <c r="D3602" s="83">
        <f>'data '!P3603</f>
        <v>0</v>
      </c>
      <c r="E3602" s="83">
        <f t="shared" si="3"/>
        <v>0</v>
      </c>
      <c r="F3602" s="83">
        <f>'data '!U3603</f>
        <v>0</v>
      </c>
      <c r="G3602" s="83">
        <f t="shared" si="2"/>
        <v>0</v>
      </c>
    </row>
    <row r="3603" ht="12.75" customHeight="1">
      <c r="A3603" s="78">
        <f>'data '!A3604</f>
        <v>43416</v>
      </c>
      <c r="B3603" s="83">
        <f>'data '!K3604</f>
        <v>484.4666522</v>
      </c>
      <c r="C3603" s="83">
        <f t="shared" si="1"/>
        <v>484.4666522</v>
      </c>
      <c r="D3603" s="83">
        <f>'data '!P3604</f>
        <v>2301.341589</v>
      </c>
      <c r="E3603" s="83">
        <f t="shared" si="3"/>
        <v>2301.341589</v>
      </c>
      <c r="F3603" s="83">
        <f>'data '!U3604</f>
        <v>0</v>
      </c>
      <c r="G3603" s="83">
        <f t="shared" si="2"/>
        <v>0</v>
      </c>
    </row>
    <row r="3604" ht="12.75" customHeight="1">
      <c r="A3604" s="78">
        <f>'data '!A3605</f>
        <v>43417</v>
      </c>
      <c r="B3604" s="83">
        <f>'data '!K3605</f>
        <v>484.4666522</v>
      </c>
      <c r="C3604" s="83">
        <f t="shared" si="1"/>
        <v>484.4666522</v>
      </c>
      <c r="D3604" s="83">
        <f>'data '!P3605</f>
        <v>0</v>
      </c>
      <c r="E3604" s="83">
        <f t="shared" si="3"/>
        <v>0</v>
      </c>
      <c r="F3604" s="83">
        <f>'data '!U3605</f>
        <v>0</v>
      </c>
      <c r="G3604" s="83">
        <f t="shared" si="2"/>
        <v>0</v>
      </c>
    </row>
    <row r="3605" ht="12.75" customHeight="1">
      <c r="A3605" s="78">
        <f>'data '!A3606</f>
        <v>43418</v>
      </c>
      <c r="B3605" s="83">
        <f>'data '!K3606</f>
        <v>484.4666522</v>
      </c>
      <c r="C3605" s="83">
        <f t="shared" si="1"/>
        <v>484.4666522</v>
      </c>
      <c r="D3605" s="83">
        <f>'data '!P3606</f>
        <v>0</v>
      </c>
      <c r="E3605" s="83">
        <f t="shared" si="3"/>
        <v>0</v>
      </c>
      <c r="F3605" s="83">
        <f>'data '!U3606</f>
        <v>0</v>
      </c>
      <c r="G3605" s="83">
        <f t="shared" si="2"/>
        <v>0</v>
      </c>
    </row>
    <row r="3606" ht="12.75" customHeight="1">
      <c r="A3606" s="78">
        <f>'data '!A3607</f>
        <v>43419</v>
      </c>
      <c r="B3606" s="83">
        <f>'data '!K3607</f>
        <v>484.4666522</v>
      </c>
      <c r="C3606" s="83">
        <f t="shared" si="1"/>
        <v>484.4666522</v>
      </c>
      <c r="D3606" s="83">
        <f>'data '!P3607</f>
        <v>0</v>
      </c>
      <c r="E3606" s="83">
        <f t="shared" si="3"/>
        <v>0</v>
      </c>
      <c r="F3606" s="83">
        <f>'data '!U3607</f>
        <v>0</v>
      </c>
      <c r="G3606" s="83">
        <f t="shared" si="2"/>
        <v>0</v>
      </c>
    </row>
    <row r="3607" ht="12.75" customHeight="1">
      <c r="A3607" s="78">
        <f>'data '!A3608</f>
        <v>43420</v>
      </c>
      <c r="B3607" s="83">
        <f>'data '!K3608</f>
        <v>484.4666522</v>
      </c>
      <c r="C3607" s="83">
        <f t="shared" si="1"/>
        <v>484.4666522</v>
      </c>
      <c r="D3607" s="83">
        <f>'data '!P3608</f>
        <v>0</v>
      </c>
      <c r="E3607" s="83">
        <f t="shared" si="3"/>
        <v>0</v>
      </c>
      <c r="F3607" s="83">
        <f>'data '!U3608</f>
        <v>0</v>
      </c>
      <c r="G3607" s="83">
        <f t="shared" si="2"/>
        <v>0</v>
      </c>
    </row>
    <row r="3608" ht="12.75" customHeight="1">
      <c r="A3608" s="78">
        <f>'data '!A3609</f>
        <v>43423</v>
      </c>
      <c r="B3608" s="83">
        <f>'data '!K3609</f>
        <v>484.4666522</v>
      </c>
      <c r="C3608" s="83">
        <f t="shared" si="1"/>
        <v>484.4666522</v>
      </c>
      <c r="D3608" s="83">
        <f>'data '!P3609</f>
        <v>2301.341589</v>
      </c>
      <c r="E3608" s="83">
        <f t="shared" si="3"/>
        <v>2301.341589</v>
      </c>
      <c r="F3608" s="83">
        <f>'data '!U3609</f>
        <v>0</v>
      </c>
      <c r="G3608" s="83">
        <f t="shared" si="2"/>
        <v>0</v>
      </c>
    </row>
    <row r="3609" ht="12.75" customHeight="1">
      <c r="A3609" s="78">
        <f>'data '!A3610</f>
        <v>43424</v>
      </c>
      <c r="B3609" s="83">
        <f>'data '!K3610</f>
        <v>484.4666522</v>
      </c>
      <c r="C3609" s="83">
        <f t="shared" si="1"/>
        <v>484.4666522</v>
      </c>
      <c r="D3609" s="83">
        <f>'data '!P3610</f>
        <v>0</v>
      </c>
      <c r="E3609" s="83">
        <f t="shared" si="3"/>
        <v>0</v>
      </c>
      <c r="F3609" s="83">
        <f>'data '!U3610</f>
        <v>0</v>
      </c>
      <c r="G3609" s="83">
        <f t="shared" si="2"/>
        <v>0</v>
      </c>
    </row>
    <row r="3610" ht="12.75" customHeight="1">
      <c r="A3610" s="78">
        <f>'data '!A3611</f>
        <v>43425</v>
      </c>
      <c r="B3610" s="83">
        <f>'data '!K3611</f>
        <v>484.4666522</v>
      </c>
      <c r="C3610" s="83">
        <f t="shared" si="1"/>
        <v>484.4666522</v>
      </c>
      <c r="D3610" s="83">
        <f>'data '!P3611</f>
        <v>0</v>
      </c>
      <c r="E3610" s="83">
        <f t="shared" si="3"/>
        <v>0</v>
      </c>
      <c r="F3610" s="83">
        <f>'data '!U3611</f>
        <v>0</v>
      </c>
      <c r="G3610" s="83">
        <f t="shared" si="2"/>
        <v>0</v>
      </c>
    </row>
    <row r="3611" ht="12.75" customHeight="1">
      <c r="A3611" s="78">
        <f>'data '!A3612</f>
        <v>43426</v>
      </c>
      <c r="B3611" s="83">
        <f>'data '!K3612</f>
        <v>484.4666522</v>
      </c>
      <c r="C3611" s="83">
        <f t="shared" si="1"/>
        <v>484.4666522</v>
      </c>
      <c r="D3611" s="83">
        <f>'data '!P3612</f>
        <v>0</v>
      </c>
      <c r="E3611" s="83">
        <f t="shared" si="3"/>
        <v>0</v>
      </c>
      <c r="F3611" s="83">
        <f>'data '!U3612</f>
        <v>0</v>
      </c>
      <c r="G3611" s="83">
        <f t="shared" si="2"/>
        <v>0</v>
      </c>
    </row>
    <row r="3612" ht="12.75" customHeight="1">
      <c r="A3612" s="78">
        <f>'data '!A3613</f>
        <v>43430</v>
      </c>
      <c r="B3612" s="83">
        <f>'data '!K3613</f>
        <v>484.4666522</v>
      </c>
      <c r="C3612" s="83">
        <f t="shared" si="1"/>
        <v>484.4666522</v>
      </c>
      <c r="D3612" s="83">
        <f>'data '!P3613</f>
        <v>2301.341589</v>
      </c>
      <c r="E3612" s="83">
        <f t="shared" si="3"/>
        <v>2301.341589</v>
      </c>
      <c r="F3612" s="83">
        <f>'data '!U3613</f>
        <v>0</v>
      </c>
      <c r="G3612" s="83">
        <f t="shared" si="2"/>
        <v>0</v>
      </c>
    </row>
    <row r="3613" ht="12.75" customHeight="1">
      <c r="A3613" s="78">
        <f>'data '!A3614</f>
        <v>43431</v>
      </c>
      <c r="B3613" s="83">
        <f>'data '!K3614</f>
        <v>484.4666522</v>
      </c>
      <c r="C3613" s="83">
        <f t="shared" si="1"/>
        <v>484.4666522</v>
      </c>
      <c r="D3613" s="83">
        <f>'data '!P3614</f>
        <v>0</v>
      </c>
      <c r="E3613" s="83">
        <f t="shared" si="3"/>
        <v>0</v>
      </c>
      <c r="F3613" s="83">
        <f>'data '!U3614</f>
        <v>0</v>
      </c>
      <c r="G3613" s="83">
        <f t="shared" si="2"/>
        <v>0</v>
      </c>
    </row>
    <row r="3614" ht="12.75" customHeight="1">
      <c r="A3614" s="78">
        <f>'data '!A3615</f>
        <v>43432</v>
      </c>
      <c r="B3614" s="83">
        <f>'data '!K3615</f>
        <v>484.4666522</v>
      </c>
      <c r="C3614" s="83">
        <f t="shared" si="1"/>
        <v>484.4666522</v>
      </c>
      <c r="D3614" s="83">
        <f>'data '!P3615</f>
        <v>0</v>
      </c>
      <c r="E3614" s="83">
        <f t="shared" si="3"/>
        <v>0</v>
      </c>
      <c r="F3614" s="83">
        <f>'data '!U3615</f>
        <v>0</v>
      </c>
      <c r="G3614" s="83">
        <f t="shared" si="2"/>
        <v>0</v>
      </c>
    </row>
    <row r="3615" ht="12.75" customHeight="1">
      <c r="A3615" s="78">
        <f>'data '!A3616</f>
        <v>43433</v>
      </c>
      <c r="B3615" s="83">
        <f>'data '!K3616</f>
        <v>484.4666522</v>
      </c>
      <c r="C3615" s="83">
        <f t="shared" si="1"/>
        <v>484.4666522</v>
      </c>
      <c r="D3615" s="83">
        <f>'data '!P3616</f>
        <v>0</v>
      </c>
      <c r="E3615" s="83">
        <f t="shared" si="3"/>
        <v>0</v>
      </c>
      <c r="F3615" s="83">
        <f>'data '!U3616</f>
        <v>0</v>
      </c>
      <c r="G3615" s="83">
        <f t="shared" si="2"/>
        <v>0</v>
      </c>
    </row>
    <row r="3616" ht="12.75" customHeight="1">
      <c r="A3616" s="78">
        <f>'data '!A3617</f>
        <v>43434</v>
      </c>
      <c r="B3616" s="83">
        <f>'data '!K3617</f>
        <v>484.4666522</v>
      </c>
      <c r="C3616" s="83">
        <f t="shared" si="1"/>
        <v>484.4666522</v>
      </c>
      <c r="D3616" s="83">
        <f>'data '!P3617</f>
        <v>0</v>
      </c>
      <c r="E3616" s="83">
        <f t="shared" si="3"/>
        <v>0</v>
      </c>
      <c r="F3616" s="83">
        <f>'data '!U3617</f>
        <v>0</v>
      </c>
      <c r="G3616" s="83">
        <f t="shared" si="2"/>
        <v>0</v>
      </c>
    </row>
    <row r="3617" ht="12.75" customHeight="1">
      <c r="A3617" s="78">
        <f>'data '!A3618</f>
        <v>43437</v>
      </c>
      <c r="B3617" s="83">
        <f>'data '!K3618</f>
        <v>484.4666522</v>
      </c>
      <c r="C3617" s="83">
        <f t="shared" si="1"/>
        <v>484.4666522</v>
      </c>
      <c r="D3617" s="83">
        <f>'data '!P3618</f>
        <v>2301.341589</v>
      </c>
      <c r="E3617" s="83">
        <f t="shared" si="3"/>
        <v>2301.341589</v>
      </c>
      <c r="F3617" s="83">
        <f>'data '!U3618</f>
        <v>10000</v>
      </c>
      <c r="G3617" s="83">
        <f t="shared" si="2"/>
        <v>10000</v>
      </c>
    </row>
    <row r="3618" ht="12.75" customHeight="1">
      <c r="A3618" s="78">
        <f>'data '!A3619</f>
        <v>43438</v>
      </c>
      <c r="B3618" s="83">
        <f>'data '!K3619</f>
        <v>484.4666522</v>
      </c>
      <c r="C3618" s="83">
        <f t="shared" si="1"/>
        <v>484.4666522</v>
      </c>
      <c r="D3618" s="83">
        <f>'data '!P3619</f>
        <v>0</v>
      </c>
      <c r="E3618" s="83">
        <f t="shared" si="3"/>
        <v>0</v>
      </c>
      <c r="F3618" s="83">
        <f>'data '!U3619</f>
        <v>0</v>
      </c>
      <c r="G3618" s="83">
        <f t="shared" si="2"/>
        <v>0</v>
      </c>
    </row>
    <row r="3619" ht="12.75" customHeight="1">
      <c r="A3619" s="78">
        <f>'data '!A3620</f>
        <v>43439</v>
      </c>
      <c r="B3619" s="83">
        <f>'data '!K3620</f>
        <v>484.4666522</v>
      </c>
      <c r="C3619" s="83">
        <f t="shared" si="1"/>
        <v>484.4666522</v>
      </c>
      <c r="D3619" s="83">
        <f>'data '!P3620</f>
        <v>0</v>
      </c>
      <c r="E3619" s="83">
        <f t="shared" si="3"/>
        <v>0</v>
      </c>
      <c r="F3619" s="83">
        <f>'data '!U3620</f>
        <v>0</v>
      </c>
      <c r="G3619" s="83">
        <f t="shared" si="2"/>
        <v>0</v>
      </c>
    </row>
    <row r="3620" ht="12.75" customHeight="1">
      <c r="A3620" s="78">
        <f>'data '!A3621</f>
        <v>43440</v>
      </c>
      <c r="B3620" s="83">
        <f>'data '!K3621</f>
        <v>484.4666522</v>
      </c>
      <c r="C3620" s="83">
        <f t="shared" si="1"/>
        <v>484.4666522</v>
      </c>
      <c r="D3620" s="83">
        <f>'data '!P3621</f>
        <v>0</v>
      </c>
      <c r="E3620" s="83">
        <f t="shared" si="3"/>
        <v>0</v>
      </c>
      <c r="F3620" s="83">
        <f>'data '!U3621</f>
        <v>0</v>
      </c>
      <c r="G3620" s="83">
        <f t="shared" si="2"/>
        <v>0</v>
      </c>
    </row>
    <row r="3621" ht="12.75" customHeight="1">
      <c r="A3621" s="78">
        <f>'data '!A3622</f>
        <v>43441</v>
      </c>
      <c r="B3621" s="83">
        <f>'data '!K3622</f>
        <v>484.4666522</v>
      </c>
      <c r="C3621" s="83">
        <f t="shared" si="1"/>
        <v>484.4666522</v>
      </c>
      <c r="D3621" s="83">
        <f>'data '!P3622</f>
        <v>0</v>
      </c>
      <c r="E3621" s="83">
        <f t="shared" si="3"/>
        <v>0</v>
      </c>
      <c r="F3621" s="83">
        <f>'data '!U3622</f>
        <v>0</v>
      </c>
      <c r="G3621" s="83">
        <f t="shared" si="2"/>
        <v>0</v>
      </c>
    </row>
    <row r="3622" ht="12.75" customHeight="1">
      <c r="A3622" s="78">
        <f>'data '!A3623</f>
        <v>43444</v>
      </c>
      <c r="B3622" s="83">
        <f>'data '!K3623</f>
        <v>484.4666522</v>
      </c>
      <c r="C3622" s="83">
        <f t="shared" si="1"/>
        <v>484.4666522</v>
      </c>
      <c r="D3622" s="83">
        <f>'data '!P3623</f>
        <v>2301.341589</v>
      </c>
      <c r="E3622" s="83">
        <f t="shared" si="3"/>
        <v>2301.341589</v>
      </c>
      <c r="F3622" s="83">
        <f>'data '!U3623</f>
        <v>0</v>
      </c>
      <c r="G3622" s="83">
        <f t="shared" si="2"/>
        <v>0</v>
      </c>
    </row>
    <row r="3623" ht="12.75" customHeight="1">
      <c r="A3623" s="78">
        <f>'data '!A3624</f>
        <v>43445</v>
      </c>
      <c r="B3623" s="83">
        <f>'data '!K3624</f>
        <v>484.4666522</v>
      </c>
      <c r="C3623" s="83">
        <f t="shared" si="1"/>
        <v>484.4666522</v>
      </c>
      <c r="D3623" s="83">
        <f>'data '!P3624</f>
        <v>0</v>
      </c>
      <c r="E3623" s="83">
        <f t="shared" si="3"/>
        <v>0</v>
      </c>
      <c r="F3623" s="83">
        <f>'data '!U3624</f>
        <v>0</v>
      </c>
      <c r="G3623" s="83">
        <f t="shared" si="2"/>
        <v>0</v>
      </c>
    </row>
    <row r="3624" ht="12.75" customHeight="1">
      <c r="A3624" s="78">
        <f>'data '!A3625</f>
        <v>43446</v>
      </c>
      <c r="B3624" s="83">
        <f>'data '!K3625</f>
        <v>484.4666522</v>
      </c>
      <c r="C3624" s="83">
        <f t="shared" si="1"/>
        <v>484.4666522</v>
      </c>
      <c r="D3624" s="83">
        <f>'data '!P3625</f>
        <v>0</v>
      </c>
      <c r="E3624" s="83">
        <f t="shared" si="3"/>
        <v>0</v>
      </c>
      <c r="F3624" s="83">
        <f>'data '!U3625</f>
        <v>0</v>
      </c>
      <c r="G3624" s="83">
        <f t="shared" si="2"/>
        <v>0</v>
      </c>
    </row>
    <row r="3625" ht="12.75" customHeight="1">
      <c r="A3625" s="78">
        <f>'data '!A3626</f>
        <v>43447</v>
      </c>
      <c r="B3625" s="83">
        <f>'data '!K3626</f>
        <v>484.4666522</v>
      </c>
      <c r="C3625" s="83">
        <f t="shared" si="1"/>
        <v>484.4666522</v>
      </c>
      <c r="D3625" s="83">
        <f>'data '!P3626</f>
        <v>0</v>
      </c>
      <c r="E3625" s="83">
        <f t="shared" si="3"/>
        <v>0</v>
      </c>
      <c r="F3625" s="83">
        <f>'data '!U3626</f>
        <v>0</v>
      </c>
      <c r="G3625" s="83">
        <f t="shared" si="2"/>
        <v>0</v>
      </c>
    </row>
    <row r="3626" ht="12.75" customHeight="1">
      <c r="A3626" s="78">
        <f>'data '!A3627</f>
        <v>43448</v>
      </c>
      <c r="B3626" s="83">
        <f>'data '!K3627</f>
        <v>484.4666522</v>
      </c>
      <c r="C3626" s="83">
        <f t="shared" si="1"/>
        <v>484.4666522</v>
      </c>
      <c r="D3626" s="83">
        <f>'data '!P3627</f>
        <v>0</v>
      </c>
      <c r="E3626" s="83">
        <f t="shared" si="3"/>
        <v>0</v>
      </c>
      <c r="F3626" s="83">
        <f>'data '!U3627</f>
        <v>0</v>
      </c>
      <c r="G3626" s="83">
        <f t="shared" si="2"/>
        <v>0</v>
      </c>
    </row>
    <row r="3627" ht="12.75" customHeight="1">
      <c r="A3627" s="78">
        <f>'data '!A3628</f>
        <v>43451</v>
      </c>
      <c r="B3627" s="83">
        <f>'data '!K3628</f>
        <v>484.4666522</v>
      </c>
      <c r="C3627" s="83">
        <f t="shared" si="1"/>
        <v>484.4666522</v>
      </c>
      <c r="D3627" s="83">
        <f>'data '!P3628</f>
        <v>2301.341589</v>
      </c>
      <c r="E3627" s="83">
        <f t="shared" si="3"/>
        <v>2301.341589</v>
      </c>
      <c r="F3627" s="83">
        <f>'data '!U3628</f>
        <v>0</v>
      </c>
      <c r="G3627" s="83">
        <f t="shared" si="2"/>
        <v>0</v>
      </c>
    </row>
    <row r="3628" ht="12.75" customHeight="1">
      <c r="A3628" s="78">
        <f>'data '!A3629</f>
        <v>43452</v>
      </c>
      <c r="B3628" s="83">
        <f>'data '!K3629</f>
        <v>484.4666522</v>
      </c>
      <c r="C3628" s="83">
        <f t="shared" si="1"/>
        <v>484.4666522</v>
      </c>
      <c r="D3628" s="83">
        <f>'data '!P3629</f>
        <v>0</v>
      </c>
      <c r="E3628" s="83">
        <f t="shared" si="3"/>
        <v>0</v>
      </c>
      <c r="F3628" s="83">
        <f>'data '!U3629</f>
        <v>0</v>
      </c>
      <c r="G3628" s="83">
        <f t="shared" si="2"/>
        <v>0</v>
      </c>
    </row>
    <row r="3629" ht="12.75" customHeight="1">
      <c r="A3629" s="78">
        <f>'data '!A3630</f>
        <v>43453</v>
      </c>
      <c r="B3629" s="83">
        <f>'data '!K3630</f>
        <v>484.4666522</v>
      </c>
      <c r="C3629" s="83">
        <f t="shared" si="1"/>
        <v>484.4666522</v>
      </c>
      <c r="D3629" s="83">
        <f>'data '!P3630</f>
        <v>0</v>
      </c>
      <c r="E3629" s="83">
        <f t="shared" si="3"/>
        <v>0</v>
      </c>
      <c r="F3629" s="83">
        <f>'data '!U3630</f>
        <v>0</v>
      </c>
      <c r="G3629" s="83">
        <f t="shared" si="2"/>
        <v>0</v>
      </c>
    </row>
    <row r="3630" ht="12.75" customHeight="1">
      <c r="A3630" s="78">
        <f>'data '!A3631</f>
        <v>43454</v>
      </c>
      <c r="B3630" s="83">
        <f>'data '!K3631</f>
        <v>484.4666522</v>
      </c>
      <c r="C3630" s="83">
        <f t="shared" si="1"/>
        <v>484.4666522</v>
      </c>
      <c r="D3630" s="83">
        <f>'data '!P3631</f>
        <v>0</v>
      </c>
      <c r="E3630" s="83">
        <f t="shared" si="3"/>
        <v>0</v>
      </c>
      <c r="F3630" s="83">
        <f>'data '!U3631</f>
        <v>0</v>
      </c>
      <c r="G3630" s="83">
        <f t="shared" si="2"/>
        <v>0</v>
      </c>
    </row>
    <row r="3631" ht="12.75" customHeight="1">
      <c r="A3631" s="78">
        <f>'data '!A3632</f>
        <v>43455</v>
      </c>
      <c r="B3631" s="83">
        <f>'data '!K3632</f>
        <v>484.4666522</v>
      </c>
      <c r="C3631" s="83">
        <f t="shared" si="1"/>
        <v>484.4666522</v>
      </c>
      <c r="D3631" s="83">
        <f>'data '!P3632</f>
        <v>0</v>
      </c>
      <c r="E3631" s="83">
        <f t="shared" si="3"/>
        <v>0</v>
      </c>
      <c r="F3631" s="83">
        <f>'data '!U3632</f>
        <v>0</v>
      </c>
      <c r="G3631" s="83">
        <f t="shared" si="2"/>
        <v>0</v>
      </c>
    </row>
    <row r="3632" ht="12.75" customHeight="1">
      <c r="A3632" s="78">
        <f>'data '!A3633</f>
        <v>43458</v>
      </c>
      <c r="B3632" s="83">
        <f>'data '!K3633</f>
        <v>484.4666522</v>
      </c>
      <c r="C3632" s="83">
        <f t="shared" si="1"/>
        <v>484.4666522</v>
      </c>
      <c r="D3632" s="83">
        <f>'data '!P3633</f>
        <v>2301.341589</v>
      </c>
      <c r="E3632" s="83">
        <f t="shared" si="3"/>
        <v>2301.341589</v>
      </c>
      <c r="F3632" s="83">
        <f>'data '!U3633</f>
        <v>0</v>
      </c>
      <c r="G3632" s="83">
        <f t="shared" si="2"/>
        <v>0</v>
      </c>
    </row>
    <row r="3633" ht="12.75" customHeight="1">
      <c r="A3633" s="78">
        <f>'data '!A3634</f>
        <v>43460</v>
      </c>
      <c r="B3633" s="83">
        <f>'data '!K3634</f>
        <v>484.4666522</v>
      </c>
      <c r="C3633" s="83">
        <f t="shared" si="1"/>
        <v>484.4666522</v>
      </c>
      <c r="D3633" s="83">
        <f>'data '!P3634</f>
        <v>0</v>
      </c>
      <c r="E3633" s="83">
        <f t="shared" si="3"/>
        <v>0</v>
      </c>
      <c r="F3633" s="83">
        <f>'data '!U3634</f>
        <v>0</v>
      </c>
      <c r="G3633" s="83">
        <f t="shared" si="2"/>
        <v>0</v>
      </c>
    </row>
    <row r="3634" ht="12.75" customHeight="1">
      <c r="A3634" s="78">
        <f>'data '!A3635</f>
        <v>43461</v>
      </c>
      <c r="B3634" s="83">
        <f>'data '!K3635</f>
        <v>484.4666522</v>
      </c>
      <c r="C3634" s="83">
        <f t="shared" si="1"/>
        <v>484.4666522</v>
      </c>
      <c r="D3634" s="83">
        <f>'data '!P3635</f>
        <v>0</v>
      </c>
      <c r="E3634" s="83">
        <f t="shared" si="3"/>
        <v>0</v>
      </c>
      <c r="F3634" s="83">
        <f>'data '!U3635</f>
        <v>0</v>
      </c>
      <c r="G3634" s="83">
        <f t="shared" si="2"/>
        <v>0</v>
      </c>
    </row>
    <row r="3635" ht="12.75" customHeight="1">
      <c r="A3635" s="78">
        <f>'data '!A3636</f>
        <v>43462</v>
      </c>
      <c r="B3635" s="83">
        <f>'data '!K3636</f>
        <v>484.4666522</v>
      </c>
      <c r="C3635" s="83">
        <f t="shared" si="1"/>
        <v>484.4666522</v>
      </c>
      <c r="D3635" s="83">
        <f>'data '!P3636</f>
        <v>0</v>
      </c>
      <c r="E3635" s="83">
        <f t="shared" si="3"/>
        <v>0</v>
      </c>
      <c r="F3635" s="83">
        <f>'data '!U3636</f>
        <v>0</v>
      </c>
      <c r="G3635" s="83">
        <f t="shared" si="2"/>
        <v>0</v>
      </c>
    </row>
    <row r="3636" ht="12.75" customHeight="1">
      <c r="A3636" s="78">
        <f>'data '!A3637</f>
        <v>43465</v>
      </c>
      <c r="B3636" s="83">
        <f>'data '!K3637</f>
        <v>484.4666522</v>
      </c>
      <c r="C3636" s="83">
        <f t="shared" si="1"/>
        <v>484.4666522</v>
      </c>
      <c r="D3636" s="83">
        <f>'data '!P3637</f>
        <v>2301.341589</v>
      </c>
      <c r="E3636" s="83">
        <f t="shared" si="3"/>
        <v>2301.341589</v>
      </c>
      <c r="F3636" s="83">
        <f>'data '!U3637</f>
        <v>0</v>
      </c>
      <c r="G3636" s="83">
        <f t="shared" si="2"/>
        <v>0</v>
      </c>
    </row>
    <row r="3637" ht="12.75" customHeight="1">
      <c r="A3637" s="78">
        <f>'data '!A3638</f>
        <v>43466</v>
      </c>
      <c r="B3637" s="83">
        <f>'data '!K3638</f>
        <v>484.4666522</v>
      </c>
      <c r="C3637" s="83">
        <f t="shared" si="1"/>
        <v>484.4666522</v>
      </c>
      <c r="D3637" s="83">
        <f>'data '!P3638</f>
        <v>0</v>
      </c>
      <c r="E3637" s="83">
        <f t="shared" si="3"/>
        <v>0</v>
      </c>
      <c r="F3637" s="83">
        <f>'data '!U3638</f>
        <v>10000</v>
      </c>
      <c r="G3637" s="83">
        <f t="shared" si="2"/>
        <v>10000</v>
      </c>
    </row>
    <row r="3638" ht="12.75" customHeight="1">
      <c r="A3638" s="78">
        <f>'data '!A3639</f>
        <v>43467</v>
      </c>
      <c r="B3638" s="83">
        <f>'data '!K3639</f>
        <v>484.4666522</v>
      </c>
      <c r="C3638" s="83">
        <f t="shared" si="1"/>
        <v>484.4666522</v>
      </c>
      <c r="D3638" s="83">
        <f>'data '!P3639</f>
        <v>0</v>
      </c>
      <c r="E3638" s="83">
        <f t="shared" si="3"/>
        <v>0</v>
      </c>
      <c r="F3638" s="83">
        <f>'data '!U3639</f>
        <v>0</v>
      </c>
      <c r="G3638" s="83">
        <f t="shared" si="2"/>
        <v>0</v>
      </c>
    </row>
    <row r="3639" ht="12.75" customHeight="1">
      <c r="A3639" s="78">
        <f>'data '!A3640</f>
        <v>43468</v>
      </c>
      <c r="B3639" s="83">
        <f>'data '!K3640</f>
        <v>484.4666522</v>
      </c>
      <c r="C3639" s="83">
        <f t="shared" si="1"/>
        <v>484.4666522</v>
      </c>
      <c r="D3639" s="83">
        <f>'data '!P3640</f>
        <v>0</v>
      </c>
      <c r="E3639" s="83">
        <f t="shared" si="3"/>
        <v>0</v>
      </c>
      <c r="F3639" s="83">
        <f>'data '!U3640</f>
        <v>0</v>
      </c>
      <c r="G3639" s="83">
        <f t="shared" si="2"/>
        <v>0</v>
      </c>
    </row>
    <row r="3640" ht="12.75" customHeight="1">
      <c r="A3640" s="78">
        <f>'data '!A3641</f>
        <v>43469</v>
      </c>
      <c r="B3640" s="83">
        <f>'data '!K3641</f>
        <v>484.4666522</v>
      </c>
      <c r="C3640" s="83">
        <f t="shared" si="1"/>
        <v>484.4666522</v>
      </c>
      <c r="D3640" s="83">
        <f>'data '!P3641</f>
        <v>0</v>
      </c>
      <c r="E3640" s="83">
        <f t="shared" si="3"/>
        <v>0</v>
      </c>
      <c r="F3640" s="83">
        <f>'data '!U3641</f>
        <v>0</v>
      </c>
      <c r="G3640" s="83">
        <f t="shared" si="2"/>
        <v>0</v>
      </c>
    </row>
    <row r="3641" ht="12.75" customHeight="1">
      <c r="A3641" s="78">
        <f>'data '!A3642</f>
        <v>43472</v>
      </c>
      <c r="B3641" s="83">
        <f>'data '!K3642</f>
        <v>484.4666522</v>
      </c>
      <c r="C3641" s="83">
        <f t="shared" si="1"/>
        <v>484.4666522</v>
      </c>
      <c r="D3641" s="83">
        <f>'data '!P3642</f>
        <v>2301.341589</v>
      </c>
      <c r="E3641" s="83">
        <f t="shared" si="3"/>
        <v>2301.341589</v>
      </c>
      <c r="F3641" s="83">
        <f>'data '!U3642</f>
        <v>0</v>
      </c>
      <c r="G3641" s="83">
        <f t="shared" si="2"/>
        <v>0</v>
      </c>
    </row>
    <row r="3642" ht="12.75" customHeight="1">
      <c r="A3642" s="78">
        <f>'data '!A3643</f>
        <v>43473</v>
      </c>
      <c r="B3642" s="83">
        <f>'data '!K3643</f>
        <v>484.4666522</v>
      </c>
      <c r="C3642" s="83">
        <f t="shared" si="1"/>
        <v>484.4666522</v>
      </c>
      <c r="D3642" s="83">
        <f>'data '!P3643</f>
        <v>0</v>
      </c>
      <c r="E3642" s="83">
        <f t="shared" si="3"/>
        <v>0</v>
      </c>
      <c r="F3642" s="83">
        <f>'data '!U3643</f>
        <v>0</v>
      </c>
      <c r="G3642" s="83">
        <f t="shared" si="2"/>
        <v>0</v>
      </c>
    </row>
    <row r="3643" ht="12.75" customHeight="1">
      <c r="A3643" s="78">
        <f>'data '!A3644</f>
        <v>43474</v>
      </c>
      <c r="B3643" s="83">
        <f>'data '!K3644</f>
        <v>484.4666522</v>
      </c>
      <c r="C3643" s="83">
        <f t="shared" si="1"/>
        <v>484.4666522</v>
      </c>
      <c r="D3643" s="83">
        <f>'data '!P3644</f>
        <v>0</v>
      </c>
      <c r="E3643" s="83">
        <f t="shared" si="3"/>
        <v>0</v>
      </c>
      <c r="F3643" s="83">
        <f>'data '!U3644</f>
        <v>0</v>
      </c>
      <c r="G3643" s="83">
        <f t="shared" si="2"/>
        <v>0</v>
      </c>
    </row>
    <row r="3644" ht="12.75" customHeight="1">
      <c r="A3644" s="78">
        <f>'data '!A3645</f>
        <v>43475</v>
      </c>
      <c r="B3644" s="83">
        <f>'data '!K3645</f>
        <v>484.4666522</v>
      </c>
      <c r="C3644" s="83">
        <f t="shared" si="1"/>
        <v>484.4666522</v>
      </c>
      <c r="D3644" s="83">
        <f>'data '!P3645</f>
        <v>0</v>
      </c>
      <c r="E3644" s="83">
        <f t="shared" si="3"/>
        <v>0</v>
      </c>
      <c r="F3644" s="83">
        <f>'data '!U3645</f>
        <v>0</v>
      </c>
      <c r="G3644" s="83">
        <f t="shared" si="2"/>
        <v>0</v>
      </c>
    </row>
    <row r="3645" ht="12.75" customHeight="1">
      <c r="A3645" s="78">
        <f>'data '!A3646</f>
        <v>43476</v>
      </c>
      <c r="B3645" s="83">
        <f>'data '!K3646</f>
        <v>484.4666522</v>
      </c>
      <c r="C3645" s="83">
        <f t="shared" si="1"/>
        <v>484.4666522</v>
      </c>
      <c r="D3645" s="83">
        <f>'data '!P3646</f>
        <v>0</v>
      </c>
      <c r="E3645" s="83">
        <f t="shared" si="3"/>
        <v>0</v>
      </c>
      <c r="F3645" s="83">
        <f>'data '!U3646</f>
        <v>0</v>
      </c>
      <c r="G3645" s="83">
        <f t="shared" si="2"/>
        <v>0</v>
      </c>
    </row>
    <row r="3646" ht="12.75" customHeight="1">
      <c r="A3646" s="78">
        <f>'data '!A3647</f>
        <v>43479</v>
      </c>
      <c r="B3646" s="83">
        <f>'data '!K3647</f>
        <v>484.4666522</v>
      </c>
      <c r="C3646" s="83">
        <f t="shared" si="1"/>
        <v>484.4666522</v>
      </c>
      <c r="D3646" s="83">
        <f>'data '!P3647</f>
        <v>2301.341589</v>
      </c>
      <c r="E3646" s="83">
        <f t="shared" si="3"/>
        <v>2301.341589</v>
      </c>
      <c r="F3646" s="83">
        <f>'data '!U3647</f>
        <v>0</v>
      </c>
      <c r="G3646" s="83">
        <f t="shared" si="2"/>
        <v>0</v>
      </c>
    </row>
    <row r="3647" ht="12.75" customHeight="1">
      <c r="A3647" s="78">
        <f>'data '!A3648</f>
        <v>43480</v>
      </c>
      <c r="B3647" s="83">
        <f>'data '!K3648</f>
        <v>484.4666522</v>
      </c>
      <c r="C3647" s="83">
        <f t="shared" si="1"/>
        <v>484.4666522</v>
      </c>
      <c r="D3647" s="83">
        <f>'data '!P3648</f>
        <v>0</v>
      </c>
      <c r="E3647" s="83">
        <f t="shared" si="3"/>
        <v>0</v>
      </c>
      <c r="F3647" s="83">
        <f>'data '!U3648</f>
        <v>0</v>
      </c>
      <c r="G3647" s="83">
        <f t="shared" si="2"/>
        <v>0</v>
      </c>
    </row>
    <row r="3648" ht="12.75" customHeight="1">
      <c r="A3648" s="78">
        <f>'data '!A3649</f>
        <v>43481</v>
      </c>
      <c r="B3648" s="83">
        <f>'data '!K3649</f>
        <v>484.4666522</v>
      </c>
      <c r="C3648" s="83">
        <f t="shared" si="1"/>
        <v>484.4666522</v>
      </c>
      <c r="D3648" s="83">
        <f>'data '!P3649</f>
        <v>0</v>
      </c>
      <c r="E3648" s="83">
        <f t="shared" si="3"/>
        <v>0</v>
      </c>
      <c r="F3648" s="83">
        <f>'data '!U3649</f>
        <v>0</v>
      </c>
      <c r="G3648" s="83">
        <f t="shared" si="2"/>
        <v>0</v>
      </c>
    </row>
    <row r="3649" ht="12.75" customHeight="1">
      <c r="A3649" s="78">
        <f>'data '!A3650</f>
        <v>43482</v>
      </c>
      <c r="B3649" s="83">
        <f>'data '!K3650</f>
        <v>484.4666522</v>
      </c>
      <c r="C3649" s="83">
        <f t="shared" si="1"/>
        <v>484.4666522</v>
      </c>
      <c r="D3649" s="83">
        <f>'data '!P3650</f>
        <v>0</v>
      </c>
      <c r="E3649" s="83">
        <f t="shared" si="3"/>
        <v>0</v>
      </c>
      <c r="F3649" s="83">
        <f>'data '!U3650</f>
        <v>0</v>
      </c>
      <c r="G3649" s="83">
        <f t="shared" si="2"/>
        <v>0</v>
      </c>
    </row>
    <row r="3650" ht="12.75" customHeight="1">
      <c r="A3650" s="78">
        <f>'data '!A3651</f>
        <v>43483</v>
      </c>
      <c r="B3650" s="83">
        <f>'data '!K3651</f>
        <v>484.4666522</v>
      </c>
      <c r="C3650" s="83">
        <f t="shared" si="1"/>
        <v>484.4666522</v>
      </c>
      <c r="D3650" s="83">
        <f>'data '!P3651</f>
        <v>0</v>
      </c>
      <c r="E3650" s="83">
        <f t="shared" si="3"/>
        <v>0</v>
      </c>
      <c r="F3650" s="83">
        <f>'data '!U3651</f>
        <v>0</v>
      </c>
      <c r="G3650" s="83">
        <f t="shared" si="2"/>
        <v>0</v>
      </c>
    </row>
    <row r="3651" ht="12.75" customHeight="1">
      <c r="A3651" s="78">
        <f>'data '!A3652</f>
        <v>43486</v>
      </c>
      <c r="B3651" s="83">
        <f>'data '!K3652</f>
        <v>484.4666522</v>
      </c>
      <c r="C3651" s="83">
        <f t="shared" si="1"/>
        <v>484.4666522</v>
      </c>
      <c r="D3651" s="83">
        <f>'data '!P3652</f>
        <v>2301.341589</v>
      </c>
      <c r="E3651" s="83">
        <f t="shared" si="3"/>
        <v>2301.341589</v>
      </c>
      <c r="F3651" s="83">
        <f>'data '!U3652</f>
        <v>0</v>
      </c>
      <c r="G3651" s="83">
        <f t="shared" si="2"/>
        <v>0</v>
      </c>
    </row>
    <row r="3652" ht="12.75" customHeight="1">
      <c r="A3652" s="78">
        <f>'data '!A3653</f>
        <v>43487</v>
      </c>
      <c r="B3652" s="83">
        <f>'data '!K3653</f>
        <v>484.4666522</v>
      </c>
      <c r="C3652" s="83">
        <f t="shared" si="1"/>
        <v>484.4666522</v>
      </c>
      <c r="D3652" s="83">
        <f>'data '!P3653</f>
        <v>0</v>
      </c>
      <c r="E3652" s="83">
        <f t="shared" si="3"/>
        <v>0</v>
      </c>
      <c r="F3652" s="83">
        <f>'data '!U3653</f>
        <v>0</v>
      </c>
      <c r="G3652" s="83">
        <f t="shared" si="2"/>
        <v>0</v>
      </c>
    </row>
    <row r="3653" ht="12.75" customHeight="1">
      <c r="A3653" s="78">
        <f>'data '!A3654</f>
        <v>43488</v>
      </c>
      <c r="B3653" s="83">
        <f>'data '!K3654</f>
        <v>484.4666522</v>
      </c>
      <c r="C3653" s="83">
        <f t="shared" si="1"/>
        <v>484.4666522</v>
      </c>
      <c r="D3653" s="83">
        <f>'data '!P3654</f>
        <v>0</v>
      </c>
      <c r="E3653" s="83">
        <f t="shared" si="3"/>
        <v>0</v>
      </c>
      <c r="F3653" s="83">
        <f>'data '!U3654</f>
        <v>0</v>
      </c>
      <c r="G3653" s="83">
        <f t="shared" si="2"/>
        <v>0</v>
      </c>
    </row>
    <row r="3654" ht="12.75" customHeight="1">
      <c r="A3654" s="78">
        <f>'data '!A3655</f>
        <v>43489</v>
      </c>
      <c r="B3654" s="83">
        <f>'data '!K3655</f>
        <v>484.4666522</v>
      </c>
      <c r="C3654" s="83">
        <f t="shared" si="1"/>
        <v>484.4666522</v>
      </c>
      <c r="D3654" s="83">
        <f>'data '!P3655</f>
        <v>0</v>
      </c>
      <c r="E3654" s="83">
        <f t="shared" si="3"/>
        <v>0</v>
      </c>
      <c r="F3654" s="83">
        <f>'data '!U3655</f>
        <v>0</v>
      </c>
      <c r="G3654" s="83">
        <f t="shared" si="2"/>
        <v>0</v>
      </c>
    </row>
    <row r="3655" ht="12.75" customHeight="1">
      <c r="A3655" s="78">
        <f>'data '!A3656</f>
        <v>43490</v>
      </c>
      <c r="B3655" s="83">
        <f>'data '!K3656</f>
        <v>484.4666522</v>
      </c>
      <c r="C3655" s="83">
        <f t="shared" si="1"/>
        <v>484.4666522</v>
      </c>
      <c r="D3655" s="83">
        <f>'data '!P3656</f>
        <v>0</v>
      </c>
      <c r="E3655" s="83">
        <f t="shared" si="3"/>
        <v>0</v>
      </c>
      <c r="F3655" s="83">
        <f>'data '!U3656</f>
        <v>0</v>
      </c>
      <c r="G3655" s="83">
        <f t="shared" si="2"/>
        <v>0</v>
      </c>
    </row>
    <row r="3656" ht="12.75" customHeight="1">
      <c r="A3656" s="78">
        <f>'data '!A3657</f>
        <v>43493</v>
      </c>
      <c r="B3656" s="83">
        <f>'data '!K3657</f>
        <v>484.4666522</v>
      </c>
      <c r="C3656" s="83">
        <f t="shared" si="1"/>
        <v>484.4666522</v>
      </c>
      <c r="D3656" s="83">
        <f>'data '!P3657</f>
        <v>2301.341589</v>
      </c>
      <c r="E3656" s="83">
        <f t="shared" si="3"/>
        <v>2301.341589</v>
      </c>
      <c r="F3656" s="83">
        <f>'data '!U3657</f>
        <v>0</v>
      </c>
      <c r="G3656" s="83">
        <f t="shared" si="2"/>
        <v>0</v>
      </c>
    </row>
    <row r="3657" ht="12.75" customHeight="1">
      <c r="A3657" s="78">
        <f>'data '!A3658</f>
        <v>43494</v>
      </c>
      <c r="B3657" s="83">
        <f>'data '!K3658</f>
        <v>484.4666522</v>
      </c>
      <c r="C3657" s="83">
        <f t="shared" si="1"/>
        <v>484.4666522</v>
      </c>
      <c r="D3657" s="83">
        <f>'data '!P3658</f>
        <v>0</v>
      </c>
      <c r="E3657" s="83">
        <f t="shared" si="3"/>
        <v>0</v>
      </c>
      <c r="F3657" s="83">
        <f>'data '!U3658</f>
        <v>0</v>
      </c>
      <c r="G3657" s="83">
        <f t="shared" si="2"/>
        <v>0</v>
      </c>
    </row>
    <row r="3658" ht="12.75" customHeight="1">
      <c r="A3658" s="78">
        <f>'data '!A3659</f>
        <v>43495</v>
      </c>
      <c r="B3658" s="83">
        <f>'data '!K3659</f>
        <v>484.4666522</v>
      </c>
      <c r="C3658" s="83">
        <f t="shared" si="1"/>
        <v>484.4666522</v>
      </c>
      <c r="D3658" s="83">
        <f>'data '!P3659</f>
        <v>0</v>
      </c>
      <c r="E3658" s="83">
        <f t="shared" si="3"/>
        <v>0</v>
      </c>
      <c r="F3658" s="83">
        <f>'data '!U3659</f>
        <v>0</v>
      </c>
      <c r="G3658" s="83">
        <f t="shared" si="2"/>
        <v>0</v>
      </c>
    </row>
    <row r="3659" ht="12.75" customHeight="1">
      <c r="A3659" s="78">
        <f>'data '!A3660</f>
        <v>43496</v>
      </c>
      <c r="B3659" s="83">
        <f>'data '!K3660</f>
        <v>484.4666522</v>
      </c>
      <c r="C3659" s="83">
        <f t="shared" si="1"/>
        <v>484.4666522</v>
      </c>
      <c r="D3659" s="83">
        <f>'data '!P3660</f>
        <v>0</v>
      </c>
      <c r="E3659" s="83">
        <f t="shared" si="3"/>
        <v>0</v>
      </c>
      <c r="F3659" s="83">
        <f>'data '!U3660</f>
        <v>0</v>
      </c>
      <c r="G3659" s="83">
        <f t="shared" si="2"/>
        <v>0</v>
      </c>
    </row>
    <row r="3660" ht="12.75" customHeight="1">
      <c r="A3660" s="78">
        <f>'data '!A3661</f>
        <v>43497</v>
      </c>
      <c r="B3660" s="83">
        <f>'data '!K3661</f>
        <v>484.4666522</v>
      </c>
      <c r="C3660" s="83">
        <f t="shared" si="1"/>
        <v>484.4666522</v>
      </c>
      <c r="D3660" s="83">
        <f>'data '!P3661</f>
        <v>0</v>
      </c>
      <c r="E3660" s="83">
        <f t="shared" si="3"/>
        <v>0</v>
      </c>
      <c r="F3660" s="83">
        <f>'data '!U3661</f>
        <v>10000</v>
      </c>
      <c r="G3660" s="83">
        <f t="shared" si="2"/>
        <v>10000</v>
      </c>
    </row>
    <row r="3661" ht="12.75" customHeight="1">
      <c r="A3661" s="78">
        <f>'data '!A3662</f>
        <v>43500</v>
      </c>
      <c r="B3661" s="83">
        <f>'data '!K3662</f>
        <v>484.4666522</v>
      </c>
      <c r="C3661" s="83">
        <f t="shared" si="1"/>
        <v>484.4666522</v>
      </c>
      <c r="D3661" s="83">
        <f>'data '!P3662</f>
        <v>2301.341589</v>
      </c>
      <c r="E3661" s="83">
        <f t="shared" si="3"/>
        <v>2301.341589</v>
      </c>
      <c r="F3661" s="83">
        <f>'data '!U3662</f>
        <v>0</v>
      </c>
      <c r="G3661" s="83">
        <f t="shared" si="2"/>
        <v>0</v>
      </c>
    </row>
    <row r="3662" ht="12.75" customHeight="1">
      <c r="A3662" s="78">
        <f>'data '!A3663</f>
        <v>43501</v>
      </c>
      <c r="B3662" s="83">
        <f>'data '!K3663</f>
        <v>484.4666522</v>
      </c>
      <c r="C3662" s="83">
        <f t="shared" si="1"/>
        <v>484.4666522</v>
      </c>
      <c r="D3662" s="83">
        <f>'data '!P3663</f>
        <v>0</v>
      </c>
      <c r="E3662" s="83">
        <f t="shared" si="3"/>
        <v>0</v>
      </c>
      <c r="F3662" s="83">
        <f>'data '!U3663</f>
        <v>0</v>
      </c>
      <c r="G3662" s="83">
        <f t="shared" si="2"/>
        <v>0</v>
      </c>
    </row>
    <row r="3663" ht="12.75" customHeight="1">
      <c r="A3663" s="78">
        <f>'data '!A3664</f>
        <v>43502</v>
      </c>
      <c r="B3663" s="83">
        <f>'data '!K3664</f>
        <v>484.4666522</v>
      </c>
      <c r="C3663" s="83">
        <f t="shared" si="1"/>
        <v>484.4666522</v>
      </c>
      <c r="D3663" s="83">
        <f>'data '!P3664</f>
        <v>0</v>
      </c>
      <c r="E3663" s="83">
        <f t="shared" si="3"/>
        <v>0</v>
      </c>
      <c r="F3663" s="83">
        <f>'data '!U3664</f>
        <v>0</v>
      </c>
      <c r="G3663" s="83">
        <f t="shared" si="2"/>
        <v>0</v>
      </c>
    </row>
    <row r="3664" ht="12.75" customHeight="1">
      <c r="A3664" s="78">
        <f>'data '!A3665</f>
        <v>43503</v>
      </c>
      <c r="B3664" s="83">
        <f>'data '!K3665</f>
        <v>484.4666522</v>
      </c>
      <c r="C3664" s="83">
        <f t="shared" si="1"/>
        <v>484.4666522</v>
      </c>
      <c r="D3664" s="83">
        <f>'data '!P3665</f>
        <v>0</v>
      </c>
      <c r="E3664" s="83">
        <f t="shared" si="3"/>
        <v>0</v>
      </c>
      <c r="F3664" s="83">
        <f>'data '!U3665</f>
        <v>0</v>
      </c>
      <c r="G3664" s="83">
        <f t="shared" si="2"/>
        <v>0</v>
      </c>
    </row>
    <row r="3665" ht="12.75" customHeight="1">
      <c r="A3665" s="78">
        <f>'data '!A3666</f>
        <v>43504</v>
      </c>
      <c r="B3665" s="83">
        <f>'data '!K3666</f>
        <v>484.4666522</v>
      </c>
      <c r="C3665" s="83">
        <f t="shared" si="1"/>
        <v>484.4666522</v>
      </c>
      <c r="D3665" s="83">
        <f>'data '!P3666</f>
        <v>0</v>
      </c>
      <c r="E3665" s="83">
        <f t="shared" si="3"/>
        <v>0</v>
      </c>
      <c r="F3665" s="83">
        <f>'data '!U3666</f>
        <v>0</v>
      </c>
      <c r="G3665" s="83">
        <f t="shared" si="2"/>
        <v>0</v>
      </c>
    </row>
    <row r="3666" ht="12.75" customHeight="1">
      <c r="A3666" s="78">
        <f>'data '!A3667</f>
        <v>43507</v>
      </c>
      <c r="B3666" s="83">
        <f>'data '!K3667</f>
        <v>484.4666522</v>
      </c>
      <c r="C3666" s="83">
        <f t="shared" si="1"/>
        <v>484.4666522</v>
      </c>
      <c r="D3666" s="83">
        <f>'data '!P3667</f>
        <v>2301.341589</v>
      </c>
      <c r="E3666" s="83">
        <f t="shared" si="3"/>
        <v>2301.341589</v>
      </c>
      <c r="F3666" s="83">
        <f>'data '!U3667</f>
        <v>0</v>
      </c>
      <c r="G3666" s="83">
        <f t="shared" si="2"/>
        <v>0</v>
      </c>
    </row>
    <row r="3667" ht="12.75" customHeight="1">
      <c r="A3667" s="78">
        <f>'data '!A3668</f>
        <v>43508</v>
      </c>
      <c r="B3667" s="83">
        <f>'data '!K3668</f>
        <v>484.4666522</v>
      </c>
      <c r="C3667" s="83">
        <f t="shared" si="1"/>
        <v>484.4666522</v>
      </c>
      <c r="D3667" s="83">
        <f>'data '!P3668</f>
        <v>0</v>
      </c>
      <c r="E3667" s="83">
        <f t="shared" si="3"/>
        <v>0</v>
      </c>
      <c r="F3667" s="83">
        <f>'data '!U3668</f>
        <v>0</v>
      </c>
      <c r="G3667" s="83">
        <f t="shared" si="2"/>
        <v>0</v>
      </c>
    </row>
    <row r="3668" ht="12.75" customHeight="1">
      <c r="A3668" s="78">
        <f>'data '!A3669</f>
        <v>43509</v>
      </c>
      <c r="B3668" s="83">
        <f>'data '!K3669</f>
        <v>484.4666522</v>
      </c>
      <c r="C3668" s="83">
        <f t="shared" si="1"/>
        <v>484.4666522</v>
      </c>
      <c r="D3668" s="83">
        <f>'data '!P3669</f>
        <v>0</v>
      </c>
      <c r="E3668" s="83">
        <f t="shared" si="3"/>
        <v>0</v>
      </c>
      <c r="F3668" s="83">
        <f>'data '!U3669</f>
        <v>0</v>
      </c>
      <c r="G3668" s="83">
        <f t="shared" si="2"/>
        <v>0</v>
      </c>
    </row>
    <row r="3669" ht="12.75" customHeight="1">
      <c r="A3669" s="78">
        <f>'data '!A3670</f>
        <v>43510</v>
      </c>
      <c r="B3669" s="83">
        <f>'data '!K3670</f>
        <v>484.4666522</v>
      </c>
      <c r="C3669" s="83">
        <f t="shared" si="1"/>
        <v>484.4666522</v>
      </c>
      <c r="D3669" s="83">
        <f>'data '!P3670</f>
        <v>0</v>
      </c>
      <c r="E3669" s="83">
        <f t="shared" si="3"/>
        <v>0</v>
      </c>
      <c r="F3669" s="83">
        <f>'data '!U3670</f>
        <v>0</v>
      </c>
      <c r="G3669" s="83">
        <f t="shared" si="2"/>
        <v>0</v>
      </c>
    </row>
    <row r="3670" ht="12.75" customHeight="1">
      <c r="A3670" s="78">
        <f>'data '!A3671</f>
        <v>43511</v>
      </c>
      <c r="B3670" s="83">
        <f>'data '!K3671</f>
        <v>484.4666522</v>
      </c>
      <c r="C3670" s="83">
        <f t="shared" si="1"/>
        <v>484.4666522</v>
      </c>
      <c r="D3670" s="83">
        <f>'data '!P3671</f>
        <v>0</v>
      </c>
      <c r="E3670" s="83">
        <f t="shared" si="3"/>
        <v>0</v>
      </c>
      <c r="F3670" s="83">
        <f>'data '!U3671</f>
        <v>0</v>
      </c>
      <c r="G3670" s="83">
        <f t="shared" si="2"/>
        <v>0</v>
      </c>
    </row>
    <row r="3671" ht="12.75" customHeight="1">
      <c r="A3671" s="78">
        <f>'data '!A3672</f>
        <v>43514</v>
      </c>
      <c r="B3671" s="83">
        <f>'data '!K3672</f>
        <v>484.4666522</v>
      </c>
      <c r="C3671" s="83">
        <f t="shared" si="1"/>
        <v>484.4666522</v>
      </c>
      <c r="D3671" s="83">
        <f>'data '!P3672</f>
        <v>2301.341589</v>
      </c>
      <c r="E3671" s="83">
        <f t="shared" si="3"/>
        <v>2301.341589</v>
      </c>
      <c r="F3671" s="83">
        <f>'data '!U3672</f>
        <v>0</v>
      </c>
      <c r="G3671" s="83">
        <f t="shared" si="2"/>
        <v>0</v>
      </c>
    </row>
    <row r="3672" ht="12.75" customHeight="1">
      <c r="A3672" s="78">
        <f>'data '!A3673</f>
        <v>43515</v>
      </c>
      <c r="B3672" s="83">
        <f>'data '!K3673</f>
        <v>484.4666522</v>
      </c>
      <c r="C3672" s="83">
        <f t="shared" si="1"/>
        <v>484.4666522</v>
      </c>
      <c r="D3672" s="83">
        <f>'data '!P3673</f>
        <v>0</v>
      </c>
      <c r="E3672" s="83">
        <f t="shared" si="3"/>
        <v>0</v>
      </c>
      <c r="F3672" s="83">
        <f>'data '!U3673</f>
        <v>0</v>
      </c>
      <c r="G3672" s="83">
        <f t="shared" si="2"/>
        <v>0</v>
      </c>
    </row>
    <row r="3673" ht="12.75" customHeight="1">
      <c r="A3673" s="78">
        <f>'data '!A3674</f>
        <v>43516</v>
      </c>
      <c r="B3673" s="83">
        <f>'data '!K3674</f>
        <v>484.4666522</v>
      </c>
      <c r="C3673" s="83">
        <f t="shared" si="1"/>
        <v>484.4666522</v>
      </c>
      <c r="D3673" s="83">
        <f>'data '!P3674</f>
        <v>0</v>
      </c>
      <c r="E3673" s="83">
        <f t="shared" si="3"/>
        <v>0</v>
      </c>
      <c r="F3673" s="83">
        <f>'data '!U3674</f>
        <v>0</v>
      </c>
      <c r="G3673" s="83">
        <f t="shared" si="2"/>
        <v>0</v>
      </c>
    </row>
    <row r="3674" ht="12.75" customHeight="1">
      <c r="A3674" s="78">
        <f>'data '!A3675</f>
        <v>43517</v>
      </c>
      <c r="B3674" s="83">
        <f>'data '!K3675</f>
        <v>484.4666522</v>
      </c>
      <c r="C3674" s="83">
        <f t="shared" si="1"/>
        <v>484.4666522</v>
      </c>
      <c r="D3674" s="83">
        <f>'data '!P3675</f>
        <v>0</v>
      </c>
      <c r="E3674" s="83">
        <f t="shared" si="3"/>
        <v>0</v>
      </c>
      <c r="F3674" s="83">
        <f>'data '!U3675</f>
        <v>0</v>
      </c>
      <c r="G3674" s="83">
        <f t="shared" si="2"/>
        <v>0</v>
      </c>
    </row>
    <row r="3675" ht="12.75" customHeight="1">
      <c r="A3675" s="78">
        <f>'data '!A3676</f>
        <v>43518</v>
      </c>
      <c r="B3675" s="83">
        <f>'data '!K3676</f>
        <v>484.4666522</v>
      </c>
      <c r="C3675" s="83">
        <f t="shared" si="1"/>
        <v>484.4666522</v>
      </c>
      <c r="D3675" s="83">
        <f>'data '!P3676</f>
        <v>0</v>
      </c>
      <c r="E3675" s="83">
        <f t="shared" si="3"/>
        <v>0</v>
      </c>
      <c r="F3675" s="83">
        <f>'data '!U3676</f>
        <v>0</v>
      </c>
      <c r="G3675" s="83">
        <f t="shared" si="2"/>
        <v>0</v>
      </c>
    </row>
    <row r="3676" ht="12.75" customHeight="1">
      <c r="A3676" s="78">
        <f>'data '!A3677</f>
        <v>43521</v>
      </c>
      <c r="B3676" s="83">
        <f>'data '!K3677</f>
        <v>484.4666522</v>
      </c>
      <c r="C3676" s="83">
        <f t="shared" si="1"/>
        <v>484.4666522</v>
      </c>
      <c r="D3676" s="83">
        <f>'data '!P3677</f>
        <v>2301.341589</v>
      </c>
      <c r="E3676" s="83">
        <f t="shared" si="3"/>
        <v>2301.341589</v>
      </c>
      <c r="F3676" s="83">
        <f>'data '!U3677</f>
        <v>0</v>
      </c>
      <c r="G3676" s="83">
        <f t="shared" si="2"/>
        <v>0</v>
      </c>
    </row>
    <row r="3677" ht="12.75" customHeight="1">
      <c r="A3677" s="78">
        <f>'data '!A3678</f>
        <v>43522</v>
      </c>
      <c r="B3677" s="83">
        <f>'data '!K3678</f>
        <v>484.4666522</v>
      </c>
      <c r="C3677" s="83">
        <f t="shared" si="1"/>
        <v>484.4666522</v>
      </c>
      <c r="D3677" s="83">
        <f>'data '!P3678</f>
        <v>0</v>
      </c>
      <c r="E3677" s="83">
        <f t="shared" si="3"/>
        <v>0</v>
      </c>
      <c r="F3677" s="83">
        <f>'data '!U3678</f>
        <v>0</v>
      </c>
      <c r="G3677" s="83">
        <f t="shared" si="2"/>
        <v>0</v>
      </c>
    </row>
    <row r="3678" ht="12.75" customHeight="1">
      <c r="A3678" s="78">
        <f>'data '!A3679</f>
        <v>43523</v>
      </c>
      <c r="B3678" s="83">
        <f>'data '!K3679</f>
        <v>484.4666522</v>
      </c>
      <c r="C3678" s="83">
        <f t="shared" si="1"/>
        <v>484.4666522</v>
      </c>
      <c r="D3678" s="83">
        <f>'data '!P3679</f>
        <v>0</v>
      </c>
      <c r="E3678" s="83">
        <f t="shared" si="3"/>
        <v>0</v>
      </c>
      <c r="F3678" s="83">
        <f>'data '!U3679</f>
        <v>0</v>
      </c>
      <c r="G3678" s="83">
        <f t="shared" si="2"/>
        <v>0</v>
      </c>
    </row>
    <row r="3679" ht="12.75" customHeight="1">
      <c r="A3679" s="78">
        <f>'data '!A3680</f>
        <v>43524</v>
      </c>
      <c r="B3679" s="83">
        <f>'data '!K3680</f>
        <v>484.4666522</v>
      </c>
      <c r="C3679" s="83">
        <f t="shared" si="1"/>
        <v>484.4666522</v>
      </c>
      <c r="D3679" s="83">
        <f>'data '!P3680</f>
        <v>0</v>
      </c>
      <c r="E3679" s="83">
        <f t="shared" si="3"/>
        <v>0</v>
      </c>
      <c r="F3679" s="83">
        <f>'data '!U3680</f>
        <v>0</v>
      </c>
      <c r="G3679" s="83">
        <f t="shared" si="2"/>
        <v>0</v>
      </c>
    </row>
    <row r="3680" ht="12.75" customHeight="1">
      <c r="A3680" s="78">
        <f>'data '!A3681</f>
        <v>43525</v>
      </c>
      <c r="B3680" s="83">
        <f>'data '!K3681</f>
        <v>484.4666522</v>
      </c>
      <c r="C3680" s="83">
        <f t="shared" si="1"/>
        <v>484.4666522</v>
      </c>
      <c r="D3680" s="83">
        <f>'data '!P3681</f>
        <v>0</v>
      </c>
      <c r="E3680" s="83">
        <f t="shared" si="3"/>
        <v>0</v>
      </c>
      <c r="F3680" s="83">
        <f>'data '!U3681</f>
        <v>10000</v>
      </c>
      <c r="G3680" s="83">
        <f t="shared" si="2"/>
        <v>10000</v>
      </c>
    </row>
    <row r="3681" ht="12.75" customHeight="1">
      <c r="A3681" s="78">
        <f>'data '!A3682</f>
        <v>43529</v>
      </c>
      <c r="B3681" s="83">
        <f>'data '!K3682</f>
        <v>484.4666522</v>
      </c>
      <c r="C3681" s="83">
        <f t="shared" si="1"/>
        <v>484.4666522</v>
      </c>
      <c r="D3681" s="83">
        <f>'data '!P3682</f>
        <v>2301.341589</v>
      </c>
      <c r="E3681" s="83">
        <f t="shared" si="3"/>
        <v>2301.341589</v>
      </c>
      <c r="F3681" s="83">
        <f>'data '!U3682</f>
        <v>0</v>
      </c>
      <c r="G3681" s="83">
        <f t="shared" si="2"/>
        <v>0</v>
      </c>
    </row>
    <row r="3682" ht="12.75" customHeight="1">
      <c r="A3682" s="78">
        <f>'data '!A3683</f>
        <v>43530</v>
      </c>
      <c r="B3682" s="83">
        <f>'data '!K3683</f>
        <v>484.4666522</v>
      </c>
      <c r="C3682" s="83">
        <f t="shared" si="1"/>
        <v>484.4666522</v>
      </c>
      <c r="D3682" s="83">
        <f>'data '!P3683</f>
        <v>0</v>
      </c>
      <c r="E3682" s="83">
        <f t="shared" si="3"/>
        <v>0</v>
      </c>
      <c r="F3682" s="83">
        <f>'data '!U3683</f>
        <v>0</v>
      </c>
      <c r="G3682" s="83">
        <f t="shared" si="2"/>
        <v>0</v>
      </c>
    </row>
    <row r="3683" ht="12.75" customHeight="1">
      <c r="A3683" s="78">
        <f>'data '!A3684</f>
        <v>43531</v>
      </c>
      <c r="B3683" s="83">
        <f>'data '!K3684</f>
        <v>484.4666522</v>
      </c>
      <c r="C3683" s="83">
        <f t="shared" si="1"/>
        <v>484.4666522</v>
      </c>
      <c r="D3683" s="83">
        <f>'data '!P3684</f>
        <v>0</v>
      </c>
      <c r="E3683" s="83">
        <f t="shared" si="3"/>
        <v>0</v>
      </c>
      <c r="F3683" s="83">
        <f>'data '!U3684</f>
        <v>0</v>
      </c>
      <c r="G3683" s="83">
        <f t="shared" si="2"/>
        <v>0</v>
      </c>
    </row>
    <row r="3684" ht="12.75" customHeight="1">
      <c r="A3684" s="78">
        <f>'data '!A3685</f>
        <v>43532</v>
      </c>
      <c r="B3684" s="83">
        <f>'data '!K3685</f>
        <v>484.4666522</v>
      </c>
      <c r="C3684" s="83">
        <f t="shared" si="1"/>
        <v>484.4666522</v>
      </c>
      <c r="D3684" s="83">
        <f>'data '!P3685</f>
        <v>0</v>
      </c>
      <c r="E3684" s="83">
        <f t="shared" si="3"/>
        <v>0</v>
      </c>
      <c r="F3684" s="83">
        <f>'data '!U3685</f>
        <v>0</v>
      </c>
      <c r="G3684" s="83">
        <f t="shared" si="2"/>
        <v>0</v>
      </c>
    </row>
    <row r="3685" ht="12.75" customHeight="1">
      <c r="A3685" s="78">
        <f>'data '!A3686</f>
        <v>43535</v>
      </c>
      <c r="B3685" s="83">
        <f>'data '!K3686</f>
        <v>484.4666522</v>
      </c>
      <c r="C3685" s="83">
        <f t="shared" si="1"/>
        <v>484.4666522</v>
      </c>
      <c r="D3685" s="83">
        <f>'data '!P3686</f>
        <v>2301.341589</v>
      </c>
      <c r="E3685" s="83">
        <f t="shared" si="3"/>
        <v>2301.341589</v>
      </c>
      <c r="F3685" s="83">
        <f>'data '!U3686</f>
        <v>0</v>
      </c>
      <c r="G3685" s="83">
        <f t="shared" si="2"/>
        <v>0</v>
      </c>
    </row>
    <row r="3686" ht="12.75" customHeight="1">
      <c r="A3686" s="78">
        <f>'data '!A3687</f>
        <v>43536</v>
      </c>
      <c r="B3686" s="83">
        <f>'data '!K3687</f>
        <v>484.4666522</v>
      </c>
      <c r="C3686" s="83">
        <f t="shared" si="1"/>
        <v>484.4666522</v>
      </c>
      <c r="D3686" s="83">
        <f>'data '!P3687</f>
        <v>0</v>
      </c>
      <c r="E3686" s="83">
        <f t="shared" si="3"/>
        <v>0</v>
      </c>
      <c r="F3686" s="83">
        <f>'data '!U3687</f>
        <v>0</v>
      </c>
      <c r="G3686" s="83">
        <f t="shared" si="2"/>
        <v>0</v>
      </c>
    </row>
    <row r="3687" ht="12.75" customHeight="1">
      <c r="A3687" s="78">
        <f>'data '!A3688</f>
        <v>43537</v>
      </c>
      <c r="B3687" s="83">
        <f>'data '!K3688</f>
        <v>484.4666522</v>
      </c>
      <c r="C3687" s="83">
        <f t="shared" si="1"/>
        <v>484.4666522</v>
      </c>
      <c r="D3687" s="83">
        <f>'data '!P3688</f>
        <v>0</v>
      </c>
      <c r="E3687" s="83">
        <f t="shared" si="3"/>
        <v>0</v>
      </c>
      <c r="F3687" s="83">
        <f>'data '!U3688</f>
        <v>0</v>
      </c>
      <c r="G3687" s="83">
        <f t="shared" si="2"/>
        <v>0</v>
      </c>
    </row>
    <row r="3688" ht="12.75" customHeight="1">
      <c r="A3688" s="78">
        <f>'data '!A3689</f>
        <v>43538</v>
      </c>
      <c r="B3688" s="83">
        <f>'data '!K3689</f>
        <v>484.4666522</v>
      </c>
      <c r="C3688" s="83">
        <f t="shared" si="1"/>
        <v>484.4666522</v>
      </c>
      <c r="D3688" s="83">
        <f>'data '!P3689</f>
        <v>0</v>
      </c>
      <c r="E3688" s="83">
        <f t="shared" si="3"/>
        <v>0</v>
      </c>
      <c r="F3688" s="83">
        <f>'data '!U3689</f>
        <v>0</v>
      </c>
      <c r="G3688" s="83">
        <f t="shared" si="2"/>
        <v>0</v>
      </c>
    </row>
    <row r="3689" ht="12.75" customHeight="1">
      <c r="A3689" s="78">
        <f>'data '!A3690</f>
        <v>43539</v>
      </c>
      <c r="B3689" s="83">
        <f>'data '!K3690</f>
        <v>484.4666522</v>
      </c>
      <c r="C3689" s="83">
        <f t="shared" si="1"/>
        <v>484.4666522</v>
      </c>
      <c r="D3689" s="83">
        <f>'data '!P3690</f>
        <v>0</v>
      </c>
      <c r="E3689" s="83">
        <f t="shared" si="3"/>
        <v>0</v>
      </c>
      <c r="F3689" s="83">
        <f>'data '!U3690</f>
        <v>0</v>
      </c>
      <c r="G3689" s="83">
        <f t="shared" si="2"/>
        <v>0</v>
      </c>
    </row>
    <row r="3690" ht="12.75" customHeight="1">
      <c r="A3690" s="78">
        <f>'data '!A3691</f>
        <v>43542</v>
      </c>
      <c r="B3690" s="83">
        <f>'data '!K3691</f>
        <v>484.4666522</v>
      </c>
      <c r="C3690" s="83">
        <f t="shared" si="1"/>
        <v>484.4666522</v>
      </c>
      <c r="D3690" s="83">
        <f>'data '!P3691</f>
        <v>2301.341589</v>
      </c>
      <c r="E3690" s="83">
        <f t="shared" si="3"/>
        <v>2301.341589</v>
      </c>
      <c r="F3690" s="83">
        <f>'data '!U3691</f>
        <v>0</v>
      </c>
      <c r="G3690" s="83">
        <f t="shared" si="2"/>
        <v>0</v>
      </c>
    </row>
    <row r="3691" ht="12.75" customHeight="1">
      <c r="A3691" s="78">
        <f>'data '!A3692</f>
        <v>43543</v>
      </c>
      <c r="B3691" s="83">
        <f>'data '!K3692</f>
        <v>484.4666522</v>
      </c>
      <c r="C3691" s="83">
        <f t="shared" si="1"/>
        <v>484.4666522</v>
      </c>
      <c r="D3691" s="83">
        <f>'data '!P3692</f>
        <v>0</v>
      </c>
      <c r="E3691" s="83">
        <f t="shared" si="3"/>
        <v>0</v>
      </c>
      <c r="F3691" s="83">
        <f>'data '!U3692</f>
        <v>0</v>
      </c>
      <c r="G3691" s="83">
        <f t="shared" si="2"/>
        <v>0</v>
      </c>
    </row>
    <row r="3692" ht="12.75" customHeight="1">
      <c r="A3692" s="78">
        <f>'data '!A3693</f>
        <v>43544</v>
      </c>
      <c r="B3692" s="83">
        <f>'data '!K3693</f>
        <v>484.4666522</v>
      </c>
      <c r="C3692" s="83">
        <f t="shared" si="1"/>
        <v>484.4666522</v>
      </c>
      <c r="D3692" s="83">
        <f>'data '!P3693</f>
        <v>0</v>
      </c>
      <c r="E3692" s="83">
        <f t="shared" si="3"/>
        <v>0</v>
      </c>
      <c r="F3692" s="83">
        <f>'data '!U3693</f>
        <v>0</v>
      </c>
      <c r="G3692" s="83">
        <f t="shared" si="2"/>
        <v>0</v>
      </c>
    </row>
    <row r="3693" ht="12.75" customHeight="1">
      <c r="A3693" s="78">
        <f>'data '!A3694</f>
        <v>43546</v>
      </c>
      <c r="B3693" s="83">
        <f>'data '!K3694</f>
        <v>484.4666522</v>
      </c>
      <c r="C3693" s="83">
        <f t="shared" si="1"/>
        <v>484.4666522</v>
      </c>
      <c r="D3693" s="83">
        <f>'data '!P3694</f>
        <v>0</v>
      </c>
      <c r="E3693" s="83">
        <f t="shared" si="3"/>
        <v>0</v>
      </c>
      <c r="F3693" s="83">
        <f>'data '!U3694</f>
        <v>0</v>
      </c>
      <c r="G3693" s="83">
        <f t="shared" si="2"/>
        <v>0</v>
      </c>
    </row>
    <row r="3694" ht="12.75" customHeight="1">
      <c r="A3694" s="78">
        <f>'data '!A3695</f>
        <v>43549</v>
      </c>
      <c r="B3694" s="83">
        <f>'data '!K3695</f>
        <v>484.4666522</v>
      </c>
      <c r="C3694" s="83">
        <f t="shared" si="1"/>
        <v>484.4666522</v>
      </c>
      <c r="D3694" s="83">
        <f>'data '!P3695</f>
        <v>2301.341589</v>
      </c>
      <c r="E3694" s="83">
        <f t="shared" si="3"/>
        <v>2301.341589</v>
      </c>
      <c r="F3694" s="83">
        <f>'data '!U3695</f>
        <v>0</v>
      </c>
      <c r="G3694" s="83">
        <f t="shared" si="2"/>
        <v>0</v>
      </c>
    </row>
    <row r="3695" ht="12.75" customHeight="1">
      <c r="A3695" s="78">
        <f>'data '!A3696</f>
        <v>43550</v>
      </c>
      <c r="B3695" s="83">
        <f>'data '!K3696</f>
        <v>484.4666522</v>
      </c>
      <c r="C3695" s="83">
        <f t="shared" si="1"/>
        <v>484.4666522</v>
      </c>
      <c r="D3695" s="83">
        <f>'data '!P3696</f>
        <v>0</v>
      </c>
      <c r="E3695" s="83">
        <f t="shared" si="3"/>
        <v>0</v>
      </c>
      <c r="F3695" s="83">
        <f>'data '!U3696</f>
        <v>0</v>
      </c>
      <c r="G3695" s="83">
        <f t="shared" si="2"/>
        <v>0</v>
      </c>
    </row>
    <row r="3696" ht="12.75" customHeight="1">
      <c r="A3696" s="78">
        <f>'data '!A3697</f>
        <v>43551</v>
      </c>
      <c r="B3696" s="83">
        <f>'data '!K3697</f>
        <v>484.4666522</v>
      </c>
      <c r="C3696" s="83">
        <f t="shared" si="1"/>
        <v>484.4666522</v>
      </c>
      <c r="D3696" s="83">
        <f>'data '!P3697</f>
        <v>0</v>
      </c>
      <c r="E3696" s="83">
        <f t="shared" si="3"/>
        <v>0</v>
      </c>
      <c r="F3696" s="83">
        <f>'data '!U3697</f>
        <v>0</v>
      </c>
      <c r="G3696" s="83">
        <f t="shared" si="2"/>
        <v>0</v>
      </c>
    </row>
    <row r="3697" ht="12.75" customHeight="1">
      <c r="A3697" s="78">
        <f>'data '!A3698</f>
        <v>43552</v>
      </c>
      <c r="B3697" s="83">
        <f>'data '!K3698</f>
        <v>484.4666522</v>
      </c>
      <c r="C3697" s="83">
        <f t="shared" si="1"/>
        <v>484.4666522</v>
      </c>
      <c r="D3697" s="83">
        <f>'data '!P3698</f>
        <v>0</v>
      </c>
      <c r="E3697" s="83">
        <f t="shared" si="3"/>
        <v>0</v>
      </c>
      <c r="F3697" s="83">
        <f>'data '!U3698</f>
        <v>0</v>
      </c>
      <c r="G3697" s="83">
        <f t="shared" si="2"/>
        <v>0</v>
      </c>
    </row>
    <row r="3698" ht="12.75" customHeight="1">
      <c r="A3698" s="78">
        <f>'data '!A3699</f>
        <v>43553</v>
      </c>
      <c r="B3698" s="83">
        <f>'data '!K3699</f>
        <v>484.4666522</v>
      </c>
      <c r="C3698" s="83">
        <f t="shared" si="1"/>
        <v>484.4666522</v>
      </c>
      <c r="D3698" s="83">
        <f>'data '!P3699</f>
        <v>0</v>
      </c>
      <c r="E3698" s="83">
        <f t="shared" si="3"/>
        <v>0</v>
      </c>
      <c r="F3698" s="83">
        <f>'data '!U3699</f>
        <v>0</v>
      </c>
      <c r="G3698" s="83">
        <f t="shared" si="2"/>
        <v>0</v>
      </c>
    </row>
    <row r="3699" ht="12.75" customHeight="1">
      <c r="A3699" s="78">
        <f>'data '!A3700</f>
        <v>43556</v>
      </c>
      <c r="B3699" s="83">
        <f>'data '!K3700</f>
        <v>484.4666522</v>
      </c>
      <c r="C3699" s="83">
        <f t="shared" si="1"/>
        <v>484.4666522</v>
      </c>
      <c r="D3699" s="83">
        <f>'data '!P3700</f>
        <v>2301.341589</v>
      </c>
      <c r="E3699" s="83">
        <f t="shared" si="3"/>
        <v>2301.341589</v>
      </c>
      <c r="F3699" s="83">
        <f>'data '!U3700</f>
        <v>10000</v>
      </c>
      <c r="G3699" s="83">
        <f t="shared" si="2"/>
        <v>10000</v>
      </c>
    </row>
    <row r="3700" ht="12.75" customHeight="1">
      <c r="A3700" s="78">
        <f>'data '!A3701</f>
        <v>43557</v>
      </c>
      <c r="B3700" s="83">
        <f>'data '!K3701</f>
        <v>484.4666522</v>
      </c>
      <c r="C3700" s="83">
        <f t="shared" si="1"/>
        <v>484.4666522</v>
      </c>
      <c r="D3700" s="83">
        <f>'data '!P3701</f>
        <v>0</v>
      </c>
      <c r="E3700" s="83">
        <f t="shared" si="3"/>
        <v>0</v>
      </c>
      <c r="F3700" s="83">
        <f>'data '!U3701</f>
        <v>0</v>
      </c>
      <c r="G3700" s="83">
        <f t="shared" si="2"/>
        <v>0</v>
      </c>
    </row>
    <row r="3701" ht="12.75" customHeight="1">
      <c r="A3701" s="78">
        <f>'data '!A3702</f>
        <v>43558</v>
      </c>
      <c r="B3701" s="83">
        <f>'data '!K3702</f>
        <v>484.4666522</v>
      </c>
      <c r="C3701" s="83">
        <f t="shared" si="1"/>
        <v>484.4666522</v>
      </c>
      <c r="D3701" s="83">
        <f>'data '!P3702</f>
        <v>0</v>
      </c>
      <c r="E3701" s="83">
        <f t="shared" si="3"/>
        <v>0</v>
      </c>
      <c r="F3701" s="83">
        <f>'data '!U3702</f>
        <v>0</v>
      </c>
      <c r="G3701" s="83">
        <f t="shared" si="2"/>
        <v>0</v>
      </c>
    </row>
    <row r="3702" ht="12.75" customHeight="1">
      <c r="A3702" s="78">
        <f>'data '!A3703</f>
        <v>43559</v>
      </c>
      <c r="B3702" s="83">
        <f>'data '!K3703</f>
        <v>484.4666522</v>
      </c>
      <c r="C3702" s="83">
        <f t="shared" si="1"/>
        <v>484.4666522</v>
      </c>
      <c r="D3702" s="83">
        <f>'data '!P3703</f>
        <v>0</v>
      </c>
      <c r="E3702" s="83">
        <f t="shared" si="3"/>
        <v>0</v>
      </c>
      <c r="F3702" s="83">
        <f>'data '!U3703</f>
        <v>0</v>
      </c>
      <c r="G3702" s="83">
        <f t="shared" si="2"/>
        <v>0</v>
      </c>
    </row>
    <row r="3703" ht="12.75" customHeight="1">
      <c r="A3703" s="78">
        <f>'data '!A3704</f>
        <v>43560</v>
      </c>
      <c r="B3703" s="83">
        <f>'data '!K3704</f>
        <v>484.4666522</v>
      </c>
      <c r="C3703" s="83">
        <f t="shared" si="1"/>
        <v>484.4666522</v>
      </c>
      <c r="D3703" s="83">
        <f>'data '!P3704</f>
        <v>0</v>
      </c>
      <c r="E3703" s="83">
        <f t="shared" si="3"/>
        <v>0</v>
      </c>
      <c r="F3703" s="83">
        <f>'data '!U3704</f>
        <v>0</v>
      </c>
      <c r="G3703" s="83">
        <f t="shared" si="2"/>
        <v>0</v>
      </c>
    </row>
    <row r="3704" ht="12.75" customHeight="1">
      <c r="A3704" s="78">
        <f>'data '!A3705</f>
        <v>43563</v>
      </c>
      <c r="B3704" s="83">
        <f>'data '!K3705</f>
        <v>484.4666522</v>
      </c>
      <c r="C3704" s="83">
        <f t="shared" si="1"/>
        <v>484.4666522</v>
      </c>
      <c r="D3704" s="83">
        <f>'data '!P3705</f>
        <v>2301.341589</v>
      </c>
      <c r="E3704" s="83">
        <f t="shared" si="3"/>
        <v>2301.341589</v>
      </c>
      <c r="F3704" s="83">
        <f>'data '!U3705</f>
        <v>0</v>
      </c>
      <c r="G3704" s="83">
        <f t="shared" si="2"/>
        <v>0</v>
      </c>
    </row>
    <row r="3705" ht="12.75" customHeight="1">
      <c r="A3705" s="78">
        <f>'data '!A3706</f>
        <v>43564</v>
      </c>
      <c r="B3705" s="83">
        <f>'data '!K3706</f>
        <v>484.4666522</v>
      </c>
      <c r="C3705" s="83">
        <f t="shared" si="1"/>
        <v>484.4666522</v>
      </c>
      <c r="D3705" s="83">
        <f>'data '!P3706</f>
        <v>0</v>
      </c>
      <c r="E3705" s="83">
        <f t="shared" si="3"/>
        <v>0</v>
      </c>
      <c r="F3705" s="83">
        <f>'data '!U3706</f>
        <v>0</v>
      </c>
      <c r="G3705" s="83">
        <f t="shared" si="2"/>
        <v>0</v>
      </c>
    </row>
    <row r="3706" ht="12.75" customHeight="1">
      <c r="A3706" s="78">
        <f>'data '!A3707</f>
        <v>43565</v>
      </c>
      <c r="B3706" s="83">
        <f>'data '!K3707</f>
        <v>484.4666522</v>
      </c>
      <c r="C3706" s="83">
        <f t="shared" si="1"/>
        <v>484.4666522</v>
      </c>
      <c r="D3706" s="83">
        <f>'data '!P3707</f>
        <v>0</v>
      </c>
      <c r="E3706" s="83">
        <f t="shared" si="3"/>
        <v>0</v>
      </c>
      <c r="F3706" s="83">
        <f>'data '!U3707</f>
        <v>0</v>
      </c>
      <c r="G3706" s="83">
        <f t="shared" si="2"/>
        <v>0</v>
      </c>
    </row>
    <row r="3707" ht="12.75" customHeight="1">
      <c r="A3707" s="78">
        <f>'data '!A3708</f>
        <v>43566</v>
      </c>
      <c r="B3707" s="83">
        <f>'data '!K3708</f>
        <v>484.4666522</v>
      </c>
      <c r="C3707" s="83">
        <f t="shared" si="1"/>
        <v>484.4666522</v>
      </c>
      <c r="D3707" s="83">
        <f>'data '!P3708</f>
        <v>0</v>
      </c>
      <c r="E3707" s="83">
        <f t="shared" si="3"/>
        <v>0</v>
      </c>
      <c r="F3707" s="83">
        <f>'data '!U3708</f>
        <v>0</v>
      </c>
      <c r="G3707" s="83">
        <f t="shared" si="2"/>
        <v>0</v>
      </c>
    </row>
    <row r="3708" ht="12.75" customHeight="1">
      <c r="A3708" s="78">
        <f>'data '!A3709</f>
        <v>43567</v>
      </c>
      <c r="B3708" s="83">
        <f>'data '!K3709</f>
        <v>484.4666522</v>
      </c>
      <c r="C3708" s="83">
        <f t="shared" si="1"/>
        <v>484.4666522</v>
      </c>
      <c r="D3708" s="83">
        <f>'data '!P3709</f>
        <v>0</v>
      </c>
      <c r="E3708" s="83">
        <f t="shared" si="3"/>
        <v>0</v>
      </c>
      <c r="F3708" s="83">
        <f>'data '!U3709</f>
        <v>0</v>
      </c>
      <c r="G3708" s="83">
        <f t="shared" si="2"/>
        <v>0</v>
      </c>
    </row>
    <row r="3709" ht="12.75" customHeight="1">
      <c r="A3709" s="78">
        <f>'data '!A3710</f>
        <v>43570</v>
      </c>
      <c r="B3709" s="83">
        <f>'data '!K3710</f>
        <v>484.4666522</v>
      </c>
      <c r="C3709" s="83">
        <f t="shared" si="1"/>
        <v>484.4666522</v>
      </c>
      <c r="D3709" s="83">
        <f>'data '!P3710</f>
        <v>2301.341589</v>
      </c>
      <c r="E3709" s="83">
        <f t="shared" si="3"/>
        <v>2301.341589</v>
      </c>
      <c r="F3709" s="83">
        <f>'data '!U3710</f>
        <v>0</v>
      </c>
      <c r="G3709" s="83">
        <f t="shared" si="2"/>
        <v>0</v>
      </c>
    </row>
    <row r="3710" ht="12.75" customHeight="1">
      <c r="A3710" s="78">
        <f>'data '!A3711</f>
        <v>43571</v>
      </c>
      <c r="B3710" s="83">
        <f>'data '!K3711</f>
        <v>484.4666522</v>
      </c>
      <c r="C3710" s="83">
        <f t="shared" si="1"/>
        <v>484.4666522</v>
      </c>
      <c r="D3710" s="83">
        <f>'data '!P3711</f>
        <v>0</v>
      </c>
      <c r="E3710" s="83">
        <f t="shared" si="3"/>
        <v>0</v>
      </c>
      <c r="F3710" s="83">
        <f>'data '!U3711</f>
        <v>0</v>
      </c>
      <c r="G3710" s="83">
        <f t="shared" si="2"/>
        <v>0</v>
      </c>
    </row>
    <row r="3711" ht="12.75" customHeight="1">
      <c r="A3711" s="78">
        <f>'data '!A3712</f>
        <v>43573</v>
      </c>
      <c r="B3711" s="83">
        <f>'data '!K3712</f>
        <v>484.4666522</v>
      </c>
      <c r="C3711" s="83">
        <f t="shared" si="1"/>
        <v>484.4666522</v>
      </c>
      <c r="D3711" s="83">
        <f>'data '!P3712</f>
        <v>0</v>
      </c>
      <c r="E3711" s="83">
        <f t="shared" si="3"/>
        <v>0</v>
      </c>
      <c r="F3711" s="83">
        <f>'data '!U3712</f>
        <v>0</v>
      </c>
      <c r="G3711" s="83">
        <f t="shared" si="2"/>
        <v>0</v>
      </c>
    </row>
    <row r="3712" ht="12.75" customHeight="1">
      <c r="A3712" s="78">
        <f>'data '!A3713</f>
        <v>43577</v>
      </c>
      <c r="B3712" s="83">
        <f>'data '!K3713</f>
        <v>484.4666522</v>
      </c>
      <c r="C3712" s="83">
        <f t="shared" si="1"/>
        <v>484.4666522</v>
      </c>
      <c r="D3712" s="83">
        <f>'data '!P3713</f>
        <v>2301.341589</v>
      </c>
      <c r="E3712" s="83">
        <f t="shared" si="3"/>
        <v>2301.341589</v>
      </c>
      <c r="F3712" s="83">
        <f>'data '!U3713</f>
        <v>0</v>
      </c>
      <c r="G3712" s="83">
        <f t="shared" si="2"/>
        <v>0</v>
      </c>
    </row>
    <row r="3713" ht="12.75" customHeight="1">
      <c r="A3713" s="78">
        <f>'data '!A3714</f>
        <v>43578</v>
      </c>
      <c r="B3713" s="83">
        <f>'data '!K3714</f>
        <v>484.4666522</v>
      </c>
      <c r="C3713" s="83">
        <f t="shared" si="1"/>
        <v>484.4666522</v>
      </c>
      <c r="D3713" s="83">
        <f>'data '!P3714</f>
        <v>0</v>
      </c>
      <c r="E3713" s="83">
        <f t="shared" si="3"/>
        <v>0</v>
      </c>
      <c r="F3713" s="83">
        <f>'data '!U3714</f>
        <v>0</v>
      </c>
      <c r="G3713" s="83">
        <f t="shared" si="2"/>
        <v>0</v>
      </c>
    </row>
    <row r="3714" ht="12.75" customHeight="1">
      <c r="A3714" s="78">
        <f>'data '!A3715</f>
        <v>43579</v>
      </c>
      <c r="B3714" s="83">
        <f>'data '!K3715</f>
        <v>484.4666522</v>
      </c>
      <c r="C3714" s="83">
        <f t="shared" si="1"/>
        <v>484.4666522</v>
      </c>
      <c r="D3714" s="83">
        <f>'data '!P3715</f>
        <v>0</v>
      </c>
      <c r="E3714" s="83">
        <f t="shared" si="3"/>
        <v>0</v>
      </c>
      <c r="F3714" s="83">
        <f>'data '!U3715</f>
        <v>0</v>
      </c>
      <c r="G3714" s="83">
        <f t="shared" si="2"/>
        <v>0</v>
      </c>
    </row>
    <row r="3715" ht="12.75" customHeight="1">
      <c r="A3715" s="78">
        <f>'data '!A3716</f>
        <v>43580</v>
      </c>
      <c r="B3715" s="83">
        <f>'data '!K3716</f>
        <v>484.4666522</v>
      </c>
      <c r="C3715" s="83">
        <f t="shared" si="1"/>
        <v>484.4666522</v>
      </c>
      <c r="D3715" s="83">
        <f>'data '!P3716</f>
        <v>0</v>
      </c>
      <c r="E3715" s="83">
        <f t="shared" si="3"/>
        <v>0</v>
      </c>
      <c r="F3715" s="83">
        <f>'data '!U3716</f>
        <v>0</v>
      </c>
      <c r="G3715" s="83">
        <f t="shared" si="2"/>
        <v>0</v>
      </c>
    </row>
    <row r="3716" ht="12.75" customHeight="1">
      <c r="A3716" s="78">
        <f>'data '!A3717</f>
        <v>43581</v>
      </c>
      <c r="B3716" s="83">
        <f>'data '!K3717</f>
        <v>484.4666522</v>
      </c>
      <c r="C3716" s="83">
        <f t="shared" si="1"/>
        <v>484.4666522</v>
      </c>
      <c r="D3716" s="83">
        <f>'data '!P3717</f>
        <v>0</v>
      </c>
      <c r="E3716" s="83">
        <f t="shared" si="3"/>
        <v>0</v>
      </c>
      <c r="F3716" s="83">
        <f>'data '!U3717</f>
        <v>0</v>
      </c>
      <c r="G3716" s="83">
        <f t="shared" si="2"/>
        <v>0</v>
      </c>
    </row>
    <row r="3717" ht="12.75" customHeight="1">
      <c r="A3717" s="78">
        <f>'data '!A3718</f>
        <v>43585</v>
      </c>
      <c r="B3717" s="83">
        <f>'data '!K3718</f>
        <v>484.4666522</v>
      </c>
      <c r="C3717" s="83">
        <f t="shared" si="1"/>
        <v>484.4666522</v>
      </c>
      <c r="D3717" s="83">
        <f>'data '!P3718</f>
        <v>2301.341589</v>
      </c>
      <c r="E3717" s="83">
        <f t="shared" si="3"/>
        <v>2301.341589</v>
      </c>
      <c r="F3717" s="83">
        <f>'data '!U3718</f>
        <v>0</v>
      </c>
      <c r="G3717" s="83">
        <f t="shared" si="2"/>
        <v>0</v>
      </c>
    </row>
    <row r="3718" ht="12.75" customHeight="1">
      <c r="A3718" s="78">
        <f>'data '!A3719</f>
        <v>43587</v>
      </c>
      <c r="B3718" s="83">
        <f>'data '!K3719</f>
        <v>484.4666522</v>
      </c>
      <c r="C3718" s="83">
        <f t="shared" si="1"/>
        <v>484.4666522</v>
      </c>
      <c r="D3718" s="83">
        <f>'data '!P3719</f>
        <v>0</v>
      </c>
      <c r="E3718" s="83">
        <f t="shared" si="3"/>
        <v>0</v>
      </c>
      <c r="F3718" s="83">
        <f>'data '!U3719</f>
        <v>10000</v>
      </c>
      <c r="G3718" s="83">
        <f t="shared" si="2"/>
        <v>10000</v>
      </c>
    </row>
    <row r="3719" ht="12.75" customHeight="1">
      <c r="A3719" s="78">
        <f>'data '!A3720</f>
        <v>43588</v>
      </c>
      <c r="B3719" s="83">
        <f>'data '!K3720</f>
        <v>484.4666522</v>
      </c>
      <c r="C3719" s="83">
        <f t="shared" si="1"/>
        <v>484.4666522</v>
      </c>
      <c r="D3719" s="83">
        <f>'data '!P3720</f>
        <v>0</v>
      </c>
      <c r="E3719" s="83">
        <f t="shared" si="3"/>
        <v>0</v>
      </c>
      <c r="F3719" s="83">
        <f>'data '!U3720</f>
        <v>0</v>
      </c>
      <c r="G3719" s="83">
        <f t="shared" si="2"/>
        <v>0</v>
      </c>
    </row>
    <row r="3720" ht="12.75" customHeight="1">
      <c r="A3720" s="78">
        <f>'data '!A3721</f>
        <v>43591</v>
      </c>
      <c r="B3720" s="83">
        <f>'data '!K3721</f>
        <v>484.4666522</v>
      </c>
      <c r="C3720" s="83">
        <f t="shared" si="1"/>
        <v>484.4666522</v>
      </c>
      <c r="D3720" s="83">
        <f>'data '!P3721</f>
        <v>2301.341589</v>
      </c>
      <c r="E3720" s="83">
        <f t="shared" si="3"/>
        <v>2301.341589</v>
      </c>
      <c r="F3720" s="83">
        <f>'data '!U3721</f>
        <v>0</v>
      </c>
      <c r="G3720" s="83">
        <f t="shared" si="2"/>
        <v>0</v>
      </c>
    </row>
    <row r="3721" ht="12.75" customHeight="1">
      <c r="A3721" s="78">
        <f>'data '!A3722</f>
        <v>43592</v>
      </c>
      <c r="B3721" s="83">
        <f>'data '!K3722</f>
        <v>484.4666522</v>
      </c>
      <c r="C3721" s="83">
        <f t="shared" si="1"/>
        <v>484.4666522</v>
      </c>
      <c r="D3721" s="83">
        <f>'data '!P3722</f>
        <v>0</v>
      </c>
      <c r="E3721" s="83">
        <f t="shared" si="3"/>
        <v>0</v>
      </c>
      <c r="F3721" s="83">
        <f>'data '!U3722</f>
        <v>0</v>
      </c>
      <c r="G3721" s="83">
        <f t="shared" si="2"/>
        <v>0</v>
      </c>
    </row>
    <row r="3722" ht="12.75" customHeight="1">
      <c r="A3722" s="78">
        <f>'data '!A3723</f>
        <v>43593</v>
      </c>
      <c r="B3722" s="83">
        <f>'data '!K3723</f>
        <v>484.4666522</v>
      </c>
      <c r="C3722" s="83">
        <f t="shared" si="1"/>
        <v>484.4666522</v>
      </c>
      <c r="D3722" s="83">
        <f>'data '!P3723</f>
        <v>0</v>
      </c>
      <c r="E3722" s="83">
        <f t="shared" si="3"/>
        <v>0</v>
      </c>
      <c r="F3722" s="83">
        <f>'data '!U3723</f>
        <v>0</v>
      </c>
      <c r="G3722" s="83">
        <f t="shared" si="2"/>
        <v>0</v>
      </c>
    </row>
    <row r="3723" ht="12.75" customHeight="1">
      <c r="A3723" s="78">
        <f>'data '!A3724</f>
        <v>43594</v>
      </c>
      <c r="B3723" s="83">
        <f>'data '!K3724</f>
        <v>484.4666522</v>
      </c>
      <c r="C3723" s="83">
        <f t="shared" si="1"/>
        <v>484.4666522</v>
      </c>
      <c r="D3723" s="83">
        <f>'data '!P3724</f>
        <v>0</v>
      </c>
      <c r="E3723" s="83">
        <f t="shared" si="3"/>
        <v>0</v>
      </c>
      <c r="F3723" s="83">
        <f>'data '!U3724</f>
        <v>0</v>
      </c>
      <c r="G3723" s="83">
        <f t="shared" si="2"/>
        <v>0</v>
      </c>
    </row>
    <row r="3724" ht="12.75" customHeight="1">
      <c r="A3724" s="78">
        <f>'data '!A3725</f>
        <v>43595</v>
      </c>
      <c r="B3724" s="83">
        <f>'data '!K3725</f>
        <v>484.4666522</v>
      </c>
      <c r="C3724" s="83">
        <f t="shared" si="1"/>
        <v>484.4666522</v>
      </c>
      <c r="D3724" s="83">
        <f>'data '!P3725</f>
        <v>0</v>
      </c>
      <c r="E3724" s="83">
        <f t="shared" si="3"/>
        <v>0</v>
      </c>
      <c r="F3724" s="83">
        <f>'data '!U3725</f>
        <v>0</v>
      </c>
      <c r="G3724" s="83">
        <f t="shared" si="2"/>
        <v>0</v>
      </c>
    </row>
    <row r="3725" ht="12.75" customHeight="1">
      <c r="A3725" s="78">
        <f>'data '!A3726</f>
        <v>43598</v>
      </c>
      <c r="B3725" s="83">
        <f>'data '!K3726</f>
        <v>484.4666522</v>
      </c>
      <c r="C3725" s="83">
        <f t="shared" si="1"/>
        <v>484.4666522</v>
      </c>
      <c r="D3725" s="83">
        <f>'data '!P3726</f>
        <v>2301.341589</v>
      </c>
      <c r="E3725" s="83">
        <f t="shared" si="3"/>
        <v>2301.341589</v>
      </c>
      <c r="F3725" s="83">
        <f>'data '!U3726</f>
        <v>0</v>
      </c>
      <c r="G3725" s="83">
        <f t="shared" si="2"/>
        <v>0</v>
      </c>
    </row>
    <row r="3726" ht="12.75" customHeight="1">
      <c r="A3726" s="78">
        <f>'data '!A3727</f>
        <v>43599</v>
      </c>
      <c r="B3726" s="83">
        <f>'data '!K3727</f>
        <v>484.4666522</v>
      </c>
      <c r="C3726" s="83">
        <f t="shared" si="1"/>
        <v>484.4666522</v>
      </c>
      <c r="D3726" s="83">
        <f>'data '!P3727</f>
        <v>0</v>
      </c>
      <c r="E3726" s="83">
        <f t="shared" si="3"/>
        <v>0</v>
      </c>
      <c r="F3726" s="83">
        <f>'data '!U3727</f>
        <v>0</v>
      </c>
      <c r="G3726" s="83">
        <f t="shared" si="2"/>
        <v>0</v>
      </c>
    </row>
    <row r="3727" ht="12.75" customHeight="1">
      <c r="A3727" s="78">
        <f>'data '!A3728</f>
        <v>43600</v>
      </c>
      <c r="B3727" s="83">
        <f>'data '!K3728</f>
        <v>484.4666522</v>
      </c>
      <c r="C3727" s="83">
        <f t="shared" si="1"/>
        <v>484.4666522</v>
      </c>
      <c r="D3727" s="83">
        <f>'data '!P3728</f>
        <v>0</v>
      </c>
      <c r="E3727" s="83">
        <f t="shared" si="3"/>
        <v>0</v>
      </c>
      <c r="F3727" s="83">
        <f>'data '!U3728</f>
        <v>0</v>
      </c>
      <c r="G3727" s="83">
        <f t="shared" si="2"/>
        <v>0</v>
      </c>
    </row>
    <row r="3728" ht="12.75" customHeight="1">
      <c r="A3728" s="78">
        <f>'data '!A3729</f>
        <v>43601</v>
      </c>
      <c r="B3728" s="83">
        <f>'data '!K3729</f>
        <v>484.4666522</v>
      </c>
      <c r="C3728" s="83">
        <f t="shared" si="1"/>
        <v>484.4666522</v>
      </c>
      <c r="D3728" s="83">
        <f>'data '!P3729</f>
        <v>0</v>
      </c>
      <c r="E3728" s="83">
        <f t="shared" si="3"/>
        <v>0</v>
      </c>
      <c r="F3728" s="83">
        <f>'data '!U3729</f>
        <v>0</v>
      </c>
      <c r="G3728" s="83">
        <f t="shared" si="2"/>
        <v>0</v>
      </c>
    </row>
    <row r="3729" ht="12.75" customHeight="1">
      <c r="A3729" s="78">
        <f>'data '!A3730</f>
        <v>43602</v>
      </c>
      <c r="B3729" s="83">
        <f>'data '!K3730</f>
        <v>484.4666522</v>
      </c>
      <c r="C3729" s="83">
        <f t="shared" si="1"/>
        <v>484.4666522</v>
      </c>
      <c r="D3729" s="83">
        <f>'data '!P3730</f>
        <v>0</v>
      </c>
      <c r="E3729" s="83">
        <f t="shared" si="3"/>
        <v>0</v>
      </c>
      <c r="F3729" s="83">
        <f>'data '!U3730</f>
        <v>0</v>
      </c>
      <c r="G3729" s="83">
        <f t="shared" si="2"/>
        <v>0</v>
      </c>
    </row>
    <row r="3730" ht="12.75" customHeight="1">
      <c r="A3730" s="78">
        <f>'data '!A3731</f>
        <v>43605</v>
      </c>
      <c r="B3730" s="83">
        <f>'data '!K3731</f>
        <v>484.4666522</v>
      </c>
      <c r="C3730" s="83">
        <f t="shared" si="1"/>
        <v>484.4666522</v>
      </c>
      <c r="D3730" s="83">
        <f>'data '!P3731</f>
        <v>2301.341589</v>
      </c>
      <c r="E3730" s="83">
        <f t="shared" si="3"/>
        <v>2301.341589</v>
      </c>
      <c r="F3730" s="83">
        <f>'data '!U3731</f>
        <v>0</v>
      </c>
      <c r="G3730" s="83">
        <f t="shared" si="2"/>
        <v>0</v>
      </c>
    </row>
    <row r="3731" ht="12.75" customHeight="1">
      <c r="A3731" s="78">
        <f>'data '!A3732</f>
        <v>43606</v>
      </c>
      <c r="B3731" s="83">
        <f>'data '!K3732</f>
        <v>484.4666522</v>
      </c>
      <c r="C3731" s="83">
        <f t="shared" si="1"/>
        <v>484.4666522</v>
      </c>
      <c r="D3731" s="83">
        <f>'data '!P3732</f>
        <v>0</v>
      </c>
      <c r="E3731" s="83">
        <f t="shared" si="3"/>
        <v>0</v>
      </c>
      <c r="F3731" s="83">
        <f>'data '!U3732</f>
        <v>0</v>
      </c>
      <c r="G3731" s="83">
        <f t="shared" si="2"/>
        <v>0</v>
      </c>
    </row>
    <row r="3732" ht="12.75" customHeight="1">
      <c r="A3732" s="78">
        <f>'data '!A3733</f>
        <v>43607</v>
      </c>
      <c r="B3732" s="83">
        <f>'data '!K3733</f>
        <v>484.4666522</v>
      </c>
      <c r="C3732" s="83">
        <f t="shared" si="1"/>
        <v>484.4666522</v>
      </c>
      <c r="D3732" s="83">
        <f>'data '!P3733</f>
        <v>0</v>
      </c>
      <c r="E3732" s="83">
        <f t="shared" si="3"/>
        <v>0</v>
      </c>
      <c r="F3732" s="83">
        <f>'data '!U3733</f>
        <v>0</v>
      </c>
      <c r="G3732" s="83">
        <f t="shared" si="2"/>
        <v>0</v>
      </c>
    </row>
    <row r="3733" ht="12.75" customHeight="1">
      <c r="A3733" s="78">
        <f>'data '!A3734</f>
        <v>43608</v>
      </c>
      <c r="B3733" s="83">
        <f>'data '!K3734</f>
        <v>484.4666522</v>
      </c>
      <c r="C3733" s="83">
        <f t="shared" si="1"/>
        <v>484.4666522</v>
      </c>
      <c r="D3733" s="83">
        <f>'data '!P3734</f>
        <v>0</v>
      </c>
      <c r="E3733" s="83">
        <f t="shared" si="3"/>
        <v>0</v>
      </c>
      <c r="F3733" s="83">
        <f>'data '!U3734</f>
        <v>0</v>
      </c>
      <c r="G3733" s="83">
        <f t="shared" si="2"/>
        <v>0</v>
      </c>
    </row>
    <row r="3734" ht="12.75" customHeight="1">
      <c r="A3734" s="78">
        <f>'data '!A3735</f>
        <v>43609</v>
      </c>
      <c r="B3734" s="83">
        <f>'data '!K3735</f>
        <v>484.4666522</v>
      </c>
      <c r="C3734" s="83">
        <f t="shared" si="1"/>
        <v>484.4666522</v>
      </c>
      <c r="D3734" s="83">
        <f>'data '!P3735</f>
        <v>0</v>
      </c>
      <c r="E3734" s="83">
        <f t="shared" si="3"/>
        <v>0</v>
      </c>
      <c r="F3734" s="83">
        <f>'data '!U3735</f>
        <v>0</v>
      </c>
      <c r="G3734" s="83">
        <f t="shared" si="2"/>
        <v>0</v>
      </c>
    </row>
    <row r="3735" ht="12.75" customHeight="1">
      <c r="A3735" s="78">
        <f>'data '!A3736</f>
        <v>43612</v>
      </c>
      <c r="B3735" s="83">
        <f>'data '!K3736</f>
        <v>484.4666522</v>
      </c>
      <c r="C3735" s="83">
        <f t="shared" si="1"/>
        <v>484.4666522</v>
      </c>
      <c r="D3735" s="83">
        <f>'data '!P3736</f>
        <v>2301.341589</v>
      </c>
      <c r="E3735" s="83">
        <f t="shared" si="3"/>
        <v>2301.341589</v>
      </c>
      <c r="F3735" s="83">
        <f>'data '!U3736</f>
        <v>0</v>
      </c>
      <c r="G3735" s="83">
        <f t="shared" si="2"/>
        <v>0</v>
      </c>
    </row>
    <row r="3736" ht="12.75" customHeight="1">
      <c r="A3736" s="78">
        <f>'data '!A3737</f>
        <v>43613</v>
      </c>
      <c r="B3736" s="83">
        <f>'data '!K3737</f>
        <v>484.4666522</v>
      </c>
      <c r="C3736" s="83">
        <f t="shared" si="1"/>
        <v>484.4666522</v>
      </c>
      <c r="D3736" s="83">
        <f>'data '!P3737</f>
        <v>0</v>
      </c>
      <c r="E3736" s="83">
        <f t="shared" si="3"/>
        <v>0</v>
      </c>
      <c r="F3736" s="83">
        <f>'data '!U3737</f>
        <v>0</v>
      </c>
      <c r="G3736" s="83">
        <f t="shared" si="2"/>
        <v>0</v>
      </c>
    </row>
    <row r="3737" ht="12.75" customHeight="1">
      <c r="A3737" s="78">
        <f>'data '!A3738</f>
        <v>43614</v>
      </c>
      <c r="B3737" s="83">
        <f>'data '!K3738</f>
        <v>484.4666522</v>
      </c>
      <c r="C3737" s="83">
        <f t="shared" si="1"/>
        <v>484.4666522</v>
      </c>
      <c r="D3737" s="83">
        <f>'data '!P3738</f>
        <v>0</v>
      </c>
      <c r="E3737" s="83">
        <f t="shared" si="3"/>
        <v>0</v>
      </c>
      <c r="F3737" s="83">
        <f>'data '!U3738</f>
        <v>0</v>
      </c>
      <c r="G3737" s="83">
        <f t="shared" si="2"/>
        <v>0</v>
      </c>
    </row>
    <row r="3738" ht="12.75" customHeight="1">
      <c r="A3738" s="78">
        <f>'data '!A3739</f>
        <v>43615</v>
      </c>
      <c r="B3738" s="83">
        <f>'data '!K3739</f>
        <v>484.4666522</v>
      </c>
      <c r="C3738" s="83">
        <f t="shared" si="1"/>
        <v>484.4666522</v>
      </c>
      <c r="D3738" s="83">
        <f>'data '!P3739</f>
        <v>0</v>
      </c>
      <c r="E3738" s="83">
        <f t="shared" si="3"/>
        <v>0</v>
      </c>
      <c r="F3738" s="83">
        <f>'data '!U3739</f>
        <v>0</v>
      </c>
      <c r="G3738" s="83">
        <f t="shared" si="2"/>
        <v>0</v>
      </c>
    </row>
    <row r="3739" ht="12.75" customHeight="1">
      <c r="A3739" s="78">
        <f>'data '!A3740</f>
        <v>43616</v>
      </c>
      <c r="B3739" s="83">
        <f>'data '!K3740</f>
        <v>484.4666522</v>
      </c>
      <c r="C3739" s="83">
        <f t="shared" si="1"/>
        <v>484.4666522</v>
      </c>
      <c r="D3739" s="83">
        <f>'data '!P3740</f>
        <v>0</v>
      </c>
      <c r="E3739" s="83">
        <f t="shared" si="3"/>
        <v>0</v>
      </c>
      <c r="F3739" s="83">
        <f>'data '!U3740</f>
        <v>0</v>
      </c>
      <c r="G3739" s="83">
        <f t="shared" si="2"/>
        <v>0</v>
      </c>
    </row>
    <row r="3740" ht="12.75" customHeight="1">
      <c r="A3740" s="78">
        <f>'data '!A3741</f>
        <v>43619</v>
      </c>
      <c r="B3740" s="83">
        <f>'data '!K3741</f>
        <v>484.4666522</v>
      </c>
      <c r="C3740" s="83">
        <f t="shared" si="1"/>
        <v>484.4666522</v>
      </c>
      <c r="D3740" s="83">
        <f>'data '!P3741</f>
        <v>2301.341589</v>
      </c>
      <c r="E3740" s="83">
        <f t="shared" si="3"/>
        <v>2301.341589</v>
      </c>
      <c r="F3740" s="83">
        <f>'data '!U3741</f>
        <v>10000</v>
      </c>
      <c r="G3740" s="83">
        <f t="shared" si="2"/>
        <v>10000</v>
      </c>
    </row>
    <row r="3741" ht="12.75" customHeight="1">
      <c r="A3741" s="78">
        <f>'data '!A3742</f>
        <v>43620</v>
      </c>
      <c r="B3741" s="83">
        <f>'data '!K3742</f>
        <v>484.4666522</v>
      </c>
      <c r="C3741" s="83">
        <f t="shared" si="1"/>
        <v>484.4666522</v>
      </c>
      <c r="D3741" s="83">
        <f>'data '!P3742</f>
        <v>0</v>
      </c>
      <c r="E3741" s="83">
        <f t="shared" si="3"/>
        <v>0</v>
      </c>
      <c r="F3741" s="83">
        <f>'data '!U3742</f>
        <v>0</v>
      </c>
      <c r="G3741" s="83">
        <f t="shared" si="2"/>
        <v>0</v>
      </c>
    </row>
    <row r="3742" ht="12.75" customHeight="1">
      <c r="A3742" s="78">
        <f>'data '!A3743</f>
        <v>43622</v>
      </c>
      <c r="B3742" s="83">
        <f>'data '!K3743</f>
        <v>484.4666522</v>
      </c>
      <c r="C3742" s="83">
        <f t="shared" si="1"/>
        <v>484.4666522</v>
      </c>
      <c r="D3742" s="83">
        <f>'data '!P3743</f>
        <v>0</v>
      </c>
      <c r="E3742" s="83">
        <f t="shared" si="3"/>
        <v>0</v>
      </c>
      <c r="F3742" s="83">
        <f>'data '!U3743</f>
        <v>0</v>
      </c>
      <c r="G3742" s="83">
        <f t="shared" si="2"/>
        <v>0</v>
      </c>
    </row>
    <row r="3743" ht="12.75" customHeight="1">
      <c r="A3743" s="78">
        <f>'data '!A3744</f>
        <v>43623</v>
      </c>
      <c r="B3743" s="83">
        <f>'data '!K3744</f>
        <v>484.4666522</v>
      </c>
      <c r="C3743" s="83">
        <f t="shared" si="1"/>
        <v>484.4666522</v>
      </c>
      <c r="D3743" s="83">
        <f>'data '!P3744</f>
        <v>0</v>
      </c>
      <c r="E3743" s="83">
        <f t="shared" si="3"/>
        <v>0</v>
      </c>
      <c r="F3743" s="83">
        <f>'data '!U3744</f>
        <v>0</v>
      </c>
      <c r="G3743" s="83">
        <f t="shared" si="2"/>
        <v>0</v>
      </c>
    </row>
    <row r="3744" ht="12.75" customHeight="1">
      <c r="A3744" s="78">
        <f>'data '!A3745</f>
        <v>43626</v>
      </c>
      <c r="B3744" s="83">
        <f>'data '!K3745</f>
        <v>484.4666522</v>
      </c>
      <c r="C3744" s="83">
        <f t="shared" si="1"/>
        <v>484.4666522</v>
      </c>
      <c r="D3744" s="83">
        <f>'data '!P3745</f>
        <v>2301.341589</v>
      </c>
      <c r="E3744" s="83">
        <f t="shared" si="3"/>
        <v>2301.341589</v>
      </c>
      <c r="F3744" s="83">
        <f>'data '!U3745</f>
        <v>0</v>
      </c>
      <c r="G3744" s="83">
        <f t="shared" si="2"/>
        <v>0</v>
      </c>
    </row>
    <row r="3745" ht="12.75" customHeight="1">
      <c r="A3745" s="78">
        <f>'data '!A3746</f>
        <v>43627</v>
      </c>
      <c r="B3745" s="83">
        <f>'data '!K3746</f>
        <v>484.4666522</v>
      </c>
      <c r="C3745" s="83">
        <f t="shared" si="1"/>
        <v>484.4666522</v>
      </c>
      <c r="D3745" s="83">
        <f>'data '!P3746</f>
        <v>0</v>
      </c>
      <c r="E3745" s="83">
        <f t="shared" si="3"/>
        <v>0</v>
      </c>
      <c r="F3745" s="83">
        <f>'data '!U3746</f>
        <v>0</v>
      </c>
      <c r="G3745" s="83">
        <f t="shared" si="2"/>
        <v>0</v>
      </c>
    </row>
    <row r="3746" ht="12.75" customHeight="1">
      <c r="A3746" s="78">
        <f>'data '!A3747</f>
        <v>43628</v>
      </c>
      <c r="B3746" s="83">
        <f>'data '!K3747</f>
        <v>484.4666522</v>
      </c>
      <c r="C3746" s="83">
        <f t="shared" si="1"/>
        <v>484.4666522</v>
      </c>
      <c r="D3746" s="83">
        <f>'data '!P3747</f>
        <v>0</v>
      </c>
      <c r="E3746" s="83">
        <f t="shared" si="3"/>
        <v>0</v>
      </c>
      <c r="F3746" s="83">
        <f>'data '!U3747</f>
        <v>0</v>
      </c>
      <c r="G3746" s="83">
        <f t="shared" si="2"/>
        <v>0</v>
      </c>
    </row>
    <row r="3747" ht="12.75" customHeight="1">
      <c r="A3747" s="78">
        <f>'data '!A3748</f>
        <v>43629</v>
      </c>
      <c r="B3747" s="83">
        <f>'data '!K3748</f>
        <v>484.4666522</v>
      </c>
      <c r="C3747" s="83">
        <f t="shared" si="1"/>
        <v>484.4666522</v>
      </c>
      <c r="D3747" s="83">
        <f>'data '!P3748</f>
        <v>0</v>
      </c>
      <c r="E3747" s="83">
        <f t="shared" si="3"/>
        <v>0</v>
      </c>
      <c r="F3747" s="83">
        <f>'data '!U3748</f>
        <v>0</v>
      </c>
      <c r="G3747" s="83">
        <f t="shared" si="2"/>
        <v>0</v>
      </c>
    </row>
    <row r="3748" ht="12.75" customHeight="1">
      <c r="A3748" s="78">
        <f>'data '!A3749</f>
        <v>43630</v>
      </c>
      <c r="B3748" s="83">
        <f>'data '!K3749</f>
        <v>484.4666522</v>
      </c>
      <c r="C3748" s="83">
        <f t="shared" si="1"/>
        <v>484.4666522</v>
      </c>
      <c r="D3748" s="83">
        <f>'data '!P3749</f>
        <v>0</v>
      </c>
      <c r="E3748" s="83">
        <f t="shared" si="3"/>
        <v>0</v>
      </c>
      <c r="F3748" s="83">
        <f>'data '!U3749</f>
        <v>0</v>
      </c>
      <c r="G3748" s="83">
        <f t="shared" si="2"/>
        <v>0</v>
      </c>
    </row>
    <row r="3749" ht="12.75" customHeight="1">
      <c r="A3749" s="78">
        <f>'data '!A3750</f>
        <v>43633</v>
      </c>
      <c r="B3749" s="83">
        <f>'data '!K3750</f>
        <v>484.4666522</v>
      </c>
      <c r="C3749" s="83">
        <f t="shared" si="1"/>
        <v>484.4666522</v>
      </c>
      <c r="D3749" s="83">
        <f>'data '!P3750</f>
        <v>2301.341589</v>
      </c>
      <c r="E3749" s="83">
        <f t="shared" si="3"/>
        <v>2301.341589</v>
      </c>
      <c r="F3749" s="83">
        <f>'data '!U3750</f>
        <v>0</v>
      </c>
      <c r="G3749" s="83">
        <f t="shared" si="2"/>
        <v>0</v>
      </c>
    </row>
    <row r="3750" ht="12.75" customHeight="1">
      <c r="A3750" s="78">
        <f>'data '!A3751</f>
        <v>43634</v>
      </c>
      <c r="B3750" s="83">
        <f>'data '!K3751</f>
        <v>484.4666522</v>
      </c>
      <c r="C3750" s="83">
        <f t="shared" si="1"/>
        <v>484.4666522</v>
      </c>
      <c r="D3750" s="83">
        <f>'data '!P3751</f>
        <v>0</v>
      </c>
      <c r="E3750" s="83">
        <f t="shared" si="3"/>
        <v>0</v>
      </c>
      <c r="F3750" s="83">
        <f>'data '!U3751</f>
        <v>0</v>
      </c>
      <c r="G3750" s="83">
        <f t="shared" si="2"/>
        <v>0</v>
      </c>
    </row>
    <row r="3751" ht="12.75" customHeight="1">
      <c r="A3751" s="78">
        <f>'data '!A3752</f>
        <v>43635</v>
      </c>
      <c r="B3751" s="83">
        <f>'data '!K3752</f>
        <v>484.4666522</v>
      </c>
      <c r="C3751" s="83">
        <f t="shared" si="1"/>
        <v>484.4666522</v>
      </c>
      <c r="D3751" s="83">
        <f>'data '!P3752</f>
        <v>0</v>
      </c>
      <c r="E3751" s="83">
        <f t="shared" si="3"/>
        <v>0</v>
      </c>
      <c r="F3751" s="83">
        <f>'data '!U3752</f>
        <v>0</v>
      </c>
      <c r="G3751" s="83">
        <f t="shared" si="2"/>
        <v>0</v>
      </c>
    </row>
    <row r="3752" ht="12.75" customHeight="1">
      <c r="A3752" s="78">
        <f>'data '!A3753</f>
        <v>43636</v>
      </c>
      <c r="B3752" s="83">
        <f>'data '!K3753</f>
        <v>484.4666522</v>
      </c>
      <c r="C3752" s="83">
        <f t="shared" si="1"/>
        <v>484.4666522</v>
      </c>
      <c r="D3752" s="83">
        <f>'data '!P3753</f>
        <v>0</v>
      </c>
      <c r="E3752" s="83">
        <f t="shared" si="3"/>
        <v>0</v>
      </c>
      <c r="F3752" s="83">
        <f>'data '!U3753</f>
        <v>0</v>
      </c>
      <c r="G3752" s="83">
        <f t="shared" si="2"/>
        <v>0</v>
      </c>
    </row>
    <row r="3753" ht="12.75" customHeight="1">
      <c r="A3753" s="78">
        <f>'data '!A3754</f>
        <v>43637</v>
      </c>
      <c r="B3753" s="83">
        <f>'data '!K3754</f>
        <v>484.4666522</v>
      </c>
      <c r="C3753" s="83">
        <f t="shared" si="1"/>
        <v>484.4666522</v>
      </c>
      <c r="D3753" s="83">
        <f>'data '!P3754</f>
        <v>0</v>
      </c>
      <c r="E3753" s="83">
        <f t="shared" si="3"/>
        <v>0</v>
      </c>
      <c r="F3753" s="83">
        <f>'data '!U3754</f>
        <v>0</v>
      </c>
      <c r="G3753" s="83">
        <f t="shared" si="2"/>
        <v>0</v>
      </c>
    </row>
    <row r="3754" ht="12.75" customHeight="1">
      <c r="A3754" s="78">
        <f>'data '!A3755</f>
        <v>43640</v>
      </c>
      <c r="B3754" s="83">
        <f>'data '!K3755</f>
        <v>484.4666522</v>
      </c>
      <c r="C3754" s="83">
        <f t="shared" si="1"/>
        <v>484.4666522</v>
      </c>
      <c r="D3754" s="83">
        <f>'data '!P3755</f>
        <v>2301.341589</v>
      </c>
      <c r="E3754" s="83">
        <f t="shared" si="3"/>
        <v>2301.341589</v>
      </c>
      <c r="F3754" s="83">
        <f>'data '!U3755</f>
        <v>0</v>
      </c>
      <c r="G3754" s="83">
        <f t="shared" si="2"/>
        <v>0</v>
      </c>
    </row>
    <row r="3755" ht="12.75" customHeight="1">
      <c r="A3755" s="78">
        <f>'data '!A3756</f>
        <v>43641</v>
      </c>
      <c r="B3755" s="83">
        <f>'data '!K3756</f>
        <v>484.4666522</v>
      </c>
      <c r="C3755" s="83">
        <f t="shared" si="1"/>
        <v>484.4666522</v>
      </c>
      <c r="D3755" s="83">
        <f>'data '!P3756</f>
        <v>0</v>
      </c>
      <c r="E3755" s="83">
        <f t="shared" si="3"/>
        <v>0</v>
      </c>
      <c r="F3755" s="83">
        <f>'data '!U3756</f>
        <v>0</v>
      </c>
      <c r="G3755" s="83">
        <f t="shared" si="2"/>
        <v>0</v>
      </c>
    </row>
    <row r="3756" ht="12.75" customHeight="1">
      <c r="A3756" s="78">
        <f>'data '!A3757</f>
        <v>43642</v>
      </c>
      <c r="B3756" s="83">
        <f>'data '!K3757</f>
        <v>484.4666522</v>
      </c>
      <c r="C3756" s="83">
        <f t="shared" si="1"/>
        <v>484.4666522</v>
      </c>
      <c r="D3756" s="83">
        <f>'data '!P3757</f>
        <v>0</v>
      </c>
      <c r="E3756" s="83">
        <f t="shared" si="3"/>
        <v>0</v>
      </c>
      <c r="F3756" s="83">
        <f>'data '!U3757</f>
        <v>0</v>
      </c>
      <c r="G3756" s="83">
        <f t="shared" si="2"/>
        <v>0</v>
      </c>
    </row>
    <row r="3757" ht="12.75" customHeight="1">
      <c r="A3757" s="78">
        <f>'data '!A3758</f>
        <v>43643</v>
      </c>
      <c r="B3757" s="83">
        <f>'data '!K3758</f>
        <v>484.4666522</v>
      </c>
      <c r="C3757" s="83">
        <f t="shared" si="1"/>
        <v>484.4666522</v>
      </c>
      <c r="D3757" s="83">
        <f>'data '!P3758</f>
        <v>0</v>
      </c>
      <c r="E3757" s="83">
        <f t="shared" si="3"/>
        <v>0</v>
      </c>
      <c r="F3757" s="83">
        <f>'data '!U3758</f>
        <v>0</v>
      </c>
      <c r="G3757" s="83">
        <f t="shared" si="2"/>
        <v>0</v>
      </c>
    </row>
    <row r="3758" ht="12.75" customHeight="1">
      <c r="A3758" s="78">
        <f>'data '!A3759</f>
        <v>43644</v>
      </c>
      <c r="B3758" s="83">
        <f>'data '!K3759</f>
        <v>484.4666522</v>
      </c>
      <c r="C3758" s="83">
        <f t="shared" si="1"/>
        <v>484.4666522</v>
      </c>
      <c r="D3758" s="83">
        <f>'data '!P3759</f>
        <v>0</v>
      </c>
      <c r="E3758" s="83">
        <f t="shared" si="3"/>
        <v>0</v>
      </c>
      <c r="F3758" s="83">
        <f>'data '!U3759</f>
        <v>0</v>
      </c>
      <c r="G3758" s="83">
        <f t="shared" si="2"/>
        <v>0</v>
      </c>
    </row>
    <row r="3759" ht="12.75" customHeight="1">
      <c r="A3759" s="78">
        <f>'data '!A3760</f>
        <v>43647</v>
      </c>
      <c r="B3759" s="83">
        <f>'data '!K3760</f>
        <v>484.4666522</v>
      </c>
      <c r="C3759" s="83">
        <f t="shared" si="1"/>
        <v>484.4666522</v>
      </c>
      <c r="D3759" s="83">
        <f>'data '!P3760</f>
        <v>2301.341589</v>
      </c>
      <c r="E3759" s="83">
        <f t="shared" si="3"/>
        <v>2301.341589</v>
      </c>
      <c r="F3759" s="83">
        <f>'data '!U3760</f>
        <v>10000</v>
      </c>
      <c r="G3759" s="83">
        <f t="shared" si="2"/>
        <v>10000</v>
      </c>
    </row>
    <row r="3760" ht="12.75" customHeight="1">
      <c r="A3760" s="78">
        <f>'data '!A3761</f>
        <v>43648</v>
      </c>
      <c r="B3760" s="83">
        <f>'data '!K3761</f>
        <v>484.4666522</v>
      </c>
      <c r="C3760" s="83">
        <f t="shared" si="1"/>
        <v>484.4666522</v>
      </c>
      <c r="D3760" s="83">
        <f>'data '!P3761</f>
        <v>0</v>
      </c>
      <c r="E3760" s="83">
        <f t="shared" si="3"/>
        <v>0</v>
      </c>
      <c r="F3760" s="83">
        <f>'data '!U3761</f>
        <v>0</v>
      </c>
      <c r="G3760" s="83">
        <f t="shared" si="2"/>
        <v>0</v>
      </c>
    </row>
    <row r="3761" ht="12.75" customHeight="1">
      <c r="A3761" s="78">
        <f>'data '!A3762</f>
        <v>43649</v>
      </c>
      <c r="B3761" s="83">
        <f>'data '!K3762</f>
        <v>484.4666522</v>
      </c>
      <c r="C3761" s="83">
        <f t="shared" si="1"/>
        <v>484.4666522</v>
      </c>
      <c r="D3761" s="83">
        <f>'data '!P3762</f>
        <v>0</v>
      </c>
      <c r="E3761" s="83">
        <f t="shared" si="3"/>
        <v>0</v>
      </c>
      <c r="F3761" s="83">
        <f>'data '!U3762</f>
        <v>0</v>
      </c>
      <c r="G3761" s="83">
        <f t="shared" si="2"/>
        <v>0</v>
      </c>
    </row>
    <row r="3762" ht="12.75" customHeight="1">
      <c r="A3762" s="78">
        <f>'data '!A3763</f>
        <v>43650</v>
      </c>
      <c r="B3762" s="83">
        <f>'data '!K3763</f>
        <v>484.4666522</v>
      </c>
      <c r="C3762" s="83">
        <f t="shared" si="1"/>
        <v>484.4666522</v>
      </c>
      <c r="D3762" s="83">
        <f>'data '!P3763</f>
        <v>0</v>
      </c>
      <c r="E3762" s="83">
        <f t="shared" si="3"/>
        <v>0</v>
      </c>
      <c r="F3762" s="83">
        <f>'data '!U3763</f>
        <v>0</v>
      </c>
      <c r="G3762" s="83">
        <f t="shared" si="2"/>
        <v>0</v>
      </c>
    </row>
    <row r="3763" ht="12.75" customHeight="1">
      <c r="A3763" s="78">
        <f>'data '!A3764</f>
        <v>43651</v>
      </c>
      <c r="B3763" s="83">
        <f>'data '!K3764</f>
        <v>484.4666522</v>
      </c>
      <c r="C3763" s="83">
        <f t="shared" si="1"/>
        <v>484.4666522</v>
      </c>
      <c r="D3763" s="83">
        <f>'data '!P3764</f>
        <v>0</v>
      </c>
      <c r="E3763" s="83">
        <f t="shared" si="3"/>
        <v>0</v>
      </c>
      <c r="F3763" s="83">
        <f>'data '!U3764</f>
        <v>0</v>
      </c>
      <c r="G3763" s="83">
        <f t="shared" si="2"/>
        <v>0</v>
      </c>
    </row>
    <row r="3764" ht="12.75" customHeight="1">
      <c r="A3764" s="78">
        <f>'data '!A3765</f>
        <v>43654</v>
      </c>
      <c r="B3764" s="83">
        <f>'data '!K3765</f>
        <v>484.4666522</v>
      </c>
      <c r="C3764" s="83">
        <f t="shared" si="1"/>
        <v>484.4666522</v>
      </c>
      <c r="D3764" s="83">
        <f>'data '!P3765</f>
        <v>2301.341589</v>
      </c>
      <c r="E3764" s="83">
        <f t="shared" si="3"/>
        <v>2301.341589</v>
      </c>
      <c r="F3764" s="83">
        <f>'data '!U3765</f>
        <v>0</v>
      </c>
      <c r="G3764" s="83">
        <f t="shared" si="2"/>
        <v>0</v>
      </c>
    </row>
    <row r="3765" ht="12.75" customHeight="1">
      <c r="A3765" s="78">
        <f>'data '!A3766</f>
        <v>43655</v>
      </c>
      <c r="B3765" s="83">
        <f>'data '!K3766</f>
        <v>484.4666522</v>
      </c>
      <c r="C3765" s="83">
        <f t="shared" si="1"/>
        <v>484.4666522</v>
      </c>
      <c r="D3765" s="83">
        <f>'data '!P3766</f>
        <v>0</v>
      </c>
      <c r="E3765" s="83">
        <f t="shared" si="3"/>
        <v>0</v>
      </c>
      <c r="F3765" s="83">
        <f>'data '!U3766</f>
        <v>0</v>
      </c>
      <c r="G3765" s="83">
        <f t="shared" si="2"/>
        <v>0</v>
      </c>
    </row>
    <row r="3766" ht="12.75" customHeight="1">
      <c r="A3766" s="78">
        <f>'data '!A3767</f>
        <v>43656</v>
      </c>
      <c r="B3766" s="83">
        <f>'data '!K3767</f>
        <v>484.4666522</v>
      </c>
      <c r="C3766" s="83">
        <f t="shared" si="1"/>
        <v>484.4666522</v>
      </c>
      <c r="D3766" s="83">
        <f>'data '!P3767</f>
        <v>0</v>
      </c>
      <c r="E3766" s="83">
        <f t="shared" si="3"/>
        <v>0</v>
      </c>
      <c r="F3766" s="83">
        <f>'data '!U3767</f>
        <v>0</v>
      </c>
      <c r="G3766" s="83">
        <f t="shared" si="2"/>
        <v>0</v>
      </c>
    </row>
    <row r="3767" ht="12.75" customHeight="1">
      <c r="A3767" s="78">
        <f>'data '!A3768</f>
        <v>43657</v>
      </c>
      <c r="B3767" s="83">
        <f>'data '!K3768</f>
        <v>484.4666522</v>
      </c>
      <c r="C3767" s="83">
        <f t="shared" si="1"/>
        <v>484.4666522</v>
      </c>
      <c r="D3767" s="83">
        <f>'data '!P3768</f>
        <v>0</v>
      </c>
      <c r="E3767" s="83">
        <f t="shared" si="3"/>
        <v>0</v>
      </c>
      <c r="F3767" s="83">
        <f>'data '!U3768</f>
        <v>0</v>
      </c>
      <c r="G3767" s="83">
        <f t="shared" si="2"/>
        <v>0</v>
      </c>
    </row>
    <row r="3768" ht="12.75" customHeight="1">
      <c r="A3768" s="78">
        <f>'data '!A3769</f>
        <v>43658</v>
      </c>
      <c r="B3768" s="83">
        <f>'data '!K3769</f>
        <v>484.4666522</v>
      </c>
      <c r="C3768" s="83">
        <f t="shared" si="1"/>
        <v>484.4666522</v>
      </c>
      <c r="D3768" s="83">
        <f>'data '!P3769</f>
        <v>0</v>
      </c>
      <c r="E3768" s="83">
        <f t="shared" si="3"/>
        <v>0</v>
      </c>
      <c r="F3768" s="83">
        <f>'data '!U3769</f>
        <v>0</v>
      </c>
      <c r="G3768" s="83">
        <f t="shared" si="2"/>
        <v>0</v>
      </c>
    </row>
    <row r="3769" ht="12.75" customHeight="1">
      <c r="A3769" s="78">
        <f>'data '!A3770</f>
        <v>43661</v>
      </c>
      <c r="B3769" s="83">
        <f>'data '!K3770</f>
        <v>484.4666522</v>
      </c>
      <c r="C3769" s="83">
        <f t="shared" si="1"/>
        <v>484.4666522</v>
      </c>
      <c r="D3769" s="83">
        <f>'data '!P3770</f>
        <v>2301.341589</v>
      </c>
      <c r="E3769" s="83">
        <f t="shared" si="3"/>
        <v>2301.341589</v>
      </c>
      <c r="F3769" s="83">
        <f>'data '!U3770</f>
        <v>0</v>
      </c>
      <c r="G3769" s="83">
        <f t="shared" si="2"/>
        <v>0</v>
      </c>
    </row>
    <row r="3770" ht="12.75" customHeight="1">
      <c r="A3770" s="78">
        <f>'data '!A3771</f>
        <v>43662</v>
      </c>
      <c r="B3770" s="83">
        <f>'data '!K3771</f>
        <v>484.4666522</v>
      </c>
      <c r="C3770" s="83">
        <f t="shared" si="1"/>
        <v>484.4666522</v>
      </c>
      <c r="D3770" s="83">
        <f>'data '!P3771</f>
        <v>0</v>
      </c>
      <c r="E3770" s="83">
        <f t="shared" si="3"/>
        <v>0</v>
      </c>
      <c r="F3770" s="83">
        <f>'data '!U3771</f>
        <v>0</v>
      </c>
      <c r="G3770" s="83">
        <f t="shared" si="2"/>
        <v>0</v>
      </c>
    </row>
    <row r="3771" ht="12.75" customHeight="1">
      <c r="A3771" s="78">
        <f>'data '!A3772</f>
        <v>43663</v>
      </c>
      <c r="B3771" s="83">
        <f>'data '!K3772</f>
        <v>484.4666522</v>
      </c>
      <c r="C3771" s="83">
        <f t="shared" si="1"/>
        <v>484.4666522</v>
      </c>
      <c r="D3771" s="83">
        <f>'data '!P3772</f>
        <v>0</v>
      </c>
      <c r="E3771" s="83">
        <f t="shared" si="3"/>
        <v>0</v>
      </c>
      <c r="F3771" s="83">
        <f>'data '!U3772</f>
        <v>0</v>
      </c>
      <c r="G3771" s="83">
        <f t="shared" si="2"/>
        <v>0</v>
      </c>
    </row>
    <row r="3772" ht="12.75" customHeight="1">
      <c r="A3772" s="78">
        <f>'data '!A3773</f>
        <v>43664</v>
      </c>
      <c r="B3772" s="83">
        <f>'data '!K3773</f>
        <v>484.4666522</v>
      </c>
      <c r="C3772" s="83">
        <f t="shared" si="1"/>
        <v>484.4666522</v>
      </c>
      <c r="D3772" s="83">
        <f>'data '!P3773</f>
        <v>0</v>
      </c>
      <c r="E3772" s="83">
        <f t="shared" si="3"/>
        <v>0</v>
      </c>
      <c r="F3772" s="83">
        <f>'data '!U3773</f>
        <v>0</v>
      </c>
      <c r="G3772" s="83">
        <f t="shared" si="2"/>
        <v>0</v>
      </c>
    </row>
    <row r="3773" ht="12.75" customHeight="1">
      <c r="A3773" s="78">
        <f>'data '!A3774</f>
        <v>43665</v>
      </c>
      <c r="B3773" s="83">
        <f>'data '!K3774</f>
        <v>484.4666522</v>
      </c>
      <c r="C3773" s="83">
        <f t="shared" si="1"/>
        <v>484.4666522</v>
      </c>
      <c r="D3773" s="83">
        <f>'data '!P3774</f>
        <v>0</v>
      </c>
      <c r="E3773" s="83">
        <f t="shared" si="3"/>
        <v>0</v>
      </c>
      <c r="F3773" s="83">
        <f>'data '!U3774</f>
        <v>0</v>
      </c>
      <c r="G3773" s="83">
        <f t="shared" si="2"/>
        <v>0</v>
      </c>
    </row>
    <row r="3774" ht="12.75" customHeight="1">
      <c r="A3774" s="78">
        <f>'data '!A3775</f>
        <v>43668</v>
      </c>
      <c r="B3774" s="83">
        <f>'data '!K3775</f>
        <v>484.4666522</v>
      </c>
      <c r="C3774" s="83">
        <f t="shared" si="1"/>
        <v>484.4666522</v>
      </c>
      <c r="D3774" s="83">
        <f>'data '!P3775</f>
        <v>2301.341589</v>
      </c>
      <c r="E3774" s="83">
        <f t="shared" si="3"/>
        <v>2301.341589</v>
      </c>
      <c r="F3774" s="83">
        <f>'data '!U3775</f>
        <v>0</v>
      </c>
      <c r="G3774" s="83">
        <f t="shared" si="2"/>
        <v>0</v>
      </c>
    </row>
    <row r="3775" ht="12.75" customHeight="1">
      <c r="A3775" s="78">
        <f>'data '!A3776</f>
        <v>43669</v>
      </c>
      <c r="B3775" s="83">
        <f>'data '!K3776</f>
        <v>484.4666522</v>
      </c>
      <c r="C3775" s="83">
        <f t="shared" si="1"/>
        <v>484.4666522</v>
      </c>
      <c r="D3775" s="83">
        <f>'data '!P3776</f>
        <v>0</v>
      </c>
      <c r="E3775" s="83">
        <f t="shared" si="3"/>
        <v>0</v>
      </c>
      <c r="F3775" s="83">
        <f>'data '!U3776</f>
        <v>0</v>
      </c>
      <c r="G3775" s="83">
        <f t="shared" si="2"/>
        <v>0</v>
      </c>
    </row>
    <row r="3776" ht="12.75" customHeight="1">
      <c r="A3776" s="78">
        <f>'data '!A3777</f>
        <v>43670</v>
      </c>
      <c r="B3776" s="83">
        <f>'data '!K3777</f>
        <v>484.4666522</v>
      </c>
      <c r="C3776" s="83">
        <f t="shared" si="1"/>
        <v>484.4666522</v>
      </c>
      <c r="D3776" s="83">
        <f>'data '!P3777</f>
        <v>0</v>
      </c>
      <c r="E3776" s="83">
        <f t="shared" si="3"/>
        <v>0</v>
      </c>
      <c r="F3776" s="83">
        <f>'data '!U3777</f>
        <v>0</v>
      </c>
      <c r="G3776" s="83">
        <f t="shared" si="2"/>
        <v>0</v>
      </c>
    </row>
    <row r="3777" ht="12.75" customHeight="1">
      <c r="A3777" s="78">
        <f>'data '!A3778</f>
        <v>43671</v>
      </c>
      <c r="B3777" s="83">
        <f>'data '!K3778</f>
        <v>484.4666522</v>
      </c>
      <c r="C3777" s="83">
        <f t="shared" si="1"/>
        <v>484.4666522</v>
      </c>
      <c r="D3777" s="83">
        <f>'data '!P3778</f>
        <v>0</v>
      </c>
      <c r="E3777" s="83">
        <f t="shared" si="3"/>
        <v>0</v>
      </c>
      <c r="F3777" s="83">
        <f>'data '!U3778</f>
        <v>0</v>
      </c>
      <c r="G3777" s="83">
        <f t="shared" si="2"/>
        <v>0</v>
      </c>
    </row>
    <row r="3778" ht="12.75" customHeight="1">
      <c r="A3778" s="78">
        <f>'data '!A3779</f>
        <v>43672</v>
      </c>
      <c r="B3778" s="83">
        <f>'data '!K3779</f>
        <v>484.4666522</v>
      </c>
      <c r="C3778" s="83">
        <f t="shared" si="1"/>
        <v>484.4666522</v>
      </c>
      <c r="D3778" s="83">
        <f>'data '!P3779</f>
        <v>0</v>
      </c>
      <c r="E3778" s="83">
        <f t="shared" si="3"/>
        <v>0</v>
      </c>
      <c r="F3778" s="83">
        <f>'data '!U3779</f>
        <v>0</v>
      </c>
      <c r="G3778" s="83">
        <f t="shared" si="2"/>
        <v>0</v>
      </c>
    </row>
    <row r="3779" ht="12.75" customHeight="1">
      <c r="A3779" s="78">
        <f>'data '!A3780</f>
        <v>43675</v>
      </c>
      <c r="B3779" s="83">
        <f>'data '!K3780</f>
        <v>484.4666522</v>
      </c>
      <c r="C3779" s="83">
        <f t="shared" si="1"/>
        <v>484.4666522</v>
      </c>
      <c r="D3779" s="83">
        <f>'data '!P3780</f>
        <v>2301.341589</v>
      </c>
      <c r="E3779" s="83">
        <f t="shared" si="3"/>
        <v>2301.341589</v>
      </c>
      <c r="F3779" s="83">
        <f>'data '!U3780</f>
        <v>0</v>
      </c>
      <c r="G3779" s="83">
        <f t="shared" si="2"/>
        <v>0</v>
      </c>
    </row>
    <row r="3780" ht="12.75" customHeight="1">
      <c r="A3780" s="78">
        <f>'data '!A3781</f>
        <v>43676</v>
      </c>
      <c r="B3780" s="83">
        <f>'data '!K3781</f>
        <v>484.4666522</v>
      </c>
      <c r="C3780" s="83">
        <f t="shared" si="1"/>
        <v>484.4666522</v>
      </c>
      <c r="D3780" s="83">
        <f>'data '!P3781</f>
        <v>0</v>
      </c>
      <c r="E3780" s="83">
        <f t="shared" si="3"/>
        <v>0</v>
      </c>
      <c r="F3780" s="83">
        <f>'data '!U3781</f>
        <v>0</v>
      </c>
      <c r="G3780" s="83">
        <f t="shared" si="2"/>
        <v>0</v>
      </c>
    </row>
    <row r="3781" ht="12.75" customHeight="1">
      <c r="A3781" s="78">
        <f>'data '!A3782</f>
        <v>43677</v>
      </c>
      <c r="B3781" s="83">
        <f>'data '!K3782</f>
        <v>484.4666522</v>
      </c>
      <c r="C3781" s="83">
        <f t="shared" si="1"/>
        <v>484.4666522</v>
      </c>
      <c r="D3781" s="83">
        <f>'data '!P3782</f>
        <v>0</v>
      </c>
      <c r="E3781" s="83">
        <f t="shared" si="3"/>
        <v>0</v>
      </c>
      <c r="F3781" s="83">
        <f>'data '!U3782</f>
        <v>0</v>
      </c>
      <c r="G3781" s="83">
        <f t="shared" si="2"/>
        <v>0</v>
      </c>
    </row>
    <row r="3782" ht="12.75" customHeight="1">
      <c r="A3782" s="78">
        <f>'data '!A3783</f>
        <v>43678</v>
      </c>
      <c r="B3782" s="83">
        <f>'data '!K3783</f>
        <v>484.4666522</v>
      </c>
      <c r="C3782" s="83">
        <f t="shared" si="1"/>
        <v>484.4666522</v>
      </c>
      <c r="D3782" s="83">
        <f>'data '!P3783</f>
        <v>0</v>
      </c>
      <c r="E3782" s="83">
        <f t="shared" si="3"/>
        <v>0</v>
      </c>
      <c r="F3782" s="83">
        <f>'data '!U3783</f>
        <v>10000</v>
      </c>
      <c r="G3782" s="83">
        <f t="shared" si="2"/>
        <v>10000</v>
      </c>
    </row>
    <row r="3783" ht="12.75" customHeight="1">
      <c r="A3783" s="78">
        <f>'data '!A3784</f>
        <v>43679</v>
      </c>
      <c r="B3783" s="83">
        <f>'data '!K3784</f>
        <v>484.4666522</v>
      </c>
      <c r="C3783" s="83">
        <f t="shared" si="1"/>
        <v>484.4666522</v>
      </c>
      <c r="D3783" s="83">
        <f>'data '!P3784</f>
        <v>0</v>
      </c>
      <c r="E3783" s="83">
        <f t="shared" si="3"/>
        <v>0</v>
      </c>
      <c r="F3783" s="83">
        <f>'data '!U3784</f>
        <v>0</v>
      </c>
      <c r="G3783" s="83">
        <f t="shared" si="2"/>
        <v>0</v>
      </c>
    </row>
    <row r="3784" ht="12.75" customHeight="1">
      <c r="A3784" s="78">
        <f>'data '!A3785</f>
        <v>43682</v>
      </c>
      <c r="B3784" s="83">
        <f>'data '!K3785</f>
        <v>484.4666522</v>
      </c>
      <c r="C3784" s="83">
        <f t="shared" si="1"/>
        <v>484.4666522</v>
      </c>
      <c r="D3784" s="83">
        <f>'data '!P3785</f>
        <v>2301.341589</v>
      </c>
      <c r="E3784" s="83">
        <f t="shared" si="3"/>
        <v>2301.341589</v>
      </c>
      <c r="F3784" s="83">
        <f>'data '!U3785</f>
        <v>0</v>
      </c>
      <c r="G3784" s="83">
        <f t="shared" si="2"/>
        <v>0</v>
      </c>
    </row>
    <row r="3785" ht="12.75" customHeight="1">
      <c r="A3785" s="78">
        <f>'data '!A3786</f>
        <v>43683</v>
      </c>
      <c r="B3785" s="83">
        <f>'data '!K3786</f>
        <v>484.4666522</v>
      </c>
      <c r="C3785" s="83">
        <f t="shared" si="1"/>
        <v>484.4666522</v>
      </c>
      <c r="D3785" s="83">
        <f>'data '!P3786</f>
        <v>0</v>
      </c>
      <c r="E3785" s="83">
        <f t="shared" si="3"/>
        <v>0</v>
      </c>
      <c r="F3785" s="83">
        <f>'data '!U3786</f>
        <v>0</v>
      </c>
      <c r="G3785" s="83">
        <f t="shared" si="2"/>
        <v>0</v>
      </c>
    </row>
    <row r="3786" ht="12.75" customHeight="1">
      <c r="A3786" s="78">
        <f>'data '!A3787</f>
        <v>43684</v>
      </c>
      <c r="B3786" s="83">
        <f>'data '!K3787</f>
        <v>484.4666522</v>
      </c>
      <c r="C3786" s="83">
        <f t="shared" si="1"/>
        <v>484.4666522</v>
      </c>
      <c r="D3786" s="83">
        <f>'data '!P3787</f>
        <v>0</v>
      </c>
      <c r="E3786" s="83">
        <f t="shared" si="3"/>
        <v>0</v>
      </c>
      <c r="F3786" s="83">
        <f>'data '!U3787</f>
        <v>0</v>
      </c>
      <c r="G3786" s="83">
        <f t="shared" si="2"/>
        <v>0</v>
      </c>
    </row>
    <row r="3787" ht="12.75" customHeight="1">
      <c r="A3787" s="78">
        <f>'data '!A3788</f>
        <v>43685</v>
      </c>
      <c r="B3787" s="83">
        <f>'data '!K3788</f>
        <v>484.4666522</v>
      </c>
      <c r="C3787" s="83">
        <f t="shared" si="1"/>
        <v>484.4666522</v>
      </c>
      <c r="D3787" s="83">
        <f>'data '!P3788</f>
        <v>0</v>
      </c>
      <c r="E3787" s="83">
        <f t="shared" si="3"/>
        <v>0</v>
      </c>
      <c r="F3787" s="83">
        <f>'data '!U3788</f>
        <v>0</v>
      </c>
      <c r="G3787" s="83">
        <f t="shared" si="2"/>
        <v>0</v>
      </c>
    </row>
    <row r="3788" ht="12.75" customHeight="1">
      <c r="A3788" s="78">
        <f>'data '!A3789</f>
        <v>43686</v>
      </c>
      <c r="B3788" s="83">
        <f>'data '!K3789</f>
        <v>484.4666522</v>
      </c>
      <c r="C3788" s="83">
        <f t="shared" si="1"/>
        <v>484.4666522</v>
      </c>
      <c r="D3788" s="83">
        <f>'data '!P3789</f>
        <v>0</v>
      </c>
      <c r="E3788" s="83">
        <f t="shared" si="3"/>
        <v>0</v>
      </c>
      <c r="F3788" s="83">
        <f>'data '!U3789</f>
        <v>0</v>
      </c>
      <c r="G3788" s="83">
        <f t="shared" si="2"/>
        <v>0</v>
      </c>
    </row>
    <row r="3789" ht="12.75" customHeight="1">
      <c r="A3789" s="78">
        <f>'data '!A3790</f>
        <v>43690</v>
      </c>
      <c r="B3789" s="83">
        <f>'data '!K3790</f>
        <v>484.4666522</v>
      </c>
      <c r="C3789" s="83">
        <f t="shared" si="1"/>
        <v>484.4666522</v>
      </c>
      <c r="D3789" s="83">
        <f>'data '!P3790</f>
        <v>2301.341589</v>
      </c>
      <c r="E3789" s="83">
        <f t="shared" si="3"/>
        <v>2301.341589</v>
      </c>
      <c r="F3789" s="83">
        <f>'data '!U3790</f>
        <v>0</v>
      </c>
      <c r="G3789" s="83">
        <f t="shared" si="2"/>
        <v>0</v>
      </c>
    </row>
    <row r="3790" ht="12.75" customHeight="1">
      <c r="A3790" s="78">
        <f>'data '!A3791</f>
        <v>43691</v>
      </c>
      <c r="B3790" s="83">
        <f>'data '!K3791</f>
        <v>484.4666522</v>
      </c>
      <c r="C3790" s="83">
        <f t="shared" si="1"/>
        <v>484.4666522</v>
      </c>
      <c r="D3790" s="83">
        <f>'data '!P3791</f>
        <v>0</v>
      </c>
      <c r="E3790" s="83">
        <f t="shared" si="3"/>
        <v>0</v>
      </c>
      <c r="F3790" s="83">
        <f>'data '!U3791</f>
        <v>0</v>
      </c>
      <c r="G3790" s="83">
        <f t="shared" si="2"/>
        <v>0</v>
      </c>
    </row>
    <row r="3791" ht="12.75" customHeight="1">
      <c r="A3791" s="78">
        <f>'data '!A3792</f>
        <v>43693</v>
      </c>
      <c r="B3791" s="83">
        <f>'data '!K3792</f>
        <v>484.4666522</v>
      </c>
      <c r="C3791" s="83">
        <f t="shared" si="1"/>
        <v>484.4666522</v>
      </c>
      <c r="D3791" s="83">
        <f>'data '!P3792</f>
        <v>0</v>
      </c>
      <c r="E3791" s="83">
        <f t="shared" si="3"/>
        <v>0</v>
      </c>
      <c r="F3791" s="83">
        <f>'data '!U3792</f>
        <v>0</v>
      </c>
      <c r="G3791" s="83">
        <f t="shared" si="2"/>
        <v>0</v>
      </c>
    </row>
    <row r="3792" ht="12.75" customHeight="1">
      <c r="A3792" s="78">
        <f>'data '!A3793</f>
        <v>43696</v>
      </c>
      <c r="B3792" s="83">
        <f>'data '!K3793</f>
        <v>484.4666522</v>
      </c>
      <c r="C3792" s="83">
        <f t="shared" si="1"/>
        <v>484.4666522</v>
      </c>
      <c r="D3792" s="83">
        <f>'data '!P3793</f>
        <v>2301.341589</v>
      </c>
      <c r="E3792" s="83">
        <f t="shared" si="3"/>
        <v>2301.341589</v>
      </c>
      <c r="F3792" s="83">
        <f>'data '!U3793</f>
        <v>0</v>
      </c>
      <c r="G3792" s="83">
        <f t="shared" si="2"/>
        <v>0</v>
      </c>
    </row>
    <row r="3793" ht="12.75" customHeight="1">
      <c r="A3793" s="78">
        <f>'data '!A3794</f>
        <v>43697</v>
      </c>
      <c r="B3793" s="83">
        <f>'data '!K3794</f>
        <v>484.4666522</v>
      </c>
      <c r="C3793" s="83">
        <f t="shared" si="1"/>
        <v>484.4666522</v>
      </c>
      <c r="D3793" s="83">
        <f>'data '!P3794</f>
        <v>0</v>
      </c>
      <c r="E3793" s="83">
        <f t="shared" si="3"/>
        <v>0</v>
      </c>
      <c r="F3793" s="83">
        <f>'data '!U3794</f>
        <v>0</v>
      </c>
      <c r="G3793" s="83">
        <f t="shared" si="2"/>
        <v>0</v>
      </c>
    </row>
    <row r="3794" ht="12.75" customHeight="1">
      <c r="A3794" s="78">
        <f>'data '!A3795</f>
        <v>43698</v>
      </c>
      <c r="B3794" s="83">
        <f>'data '!K3795</f>
        <v>484.4666522</v>
      </c>
      <c r="C3794" s="83">
        <f t="shared" si="1"/>
        <v>484.4666522</v>
      </c>
      <c r="D3794" s="83">
        <f>'data '!P3795</f>
        <v>0</v>
      </c>
      <c r="E3794" s="83">
        <f t="shared" si="3"/>
        <v>0</v>
      </c>
      <c r="F3794" s="83">
        <f>'data '!U3795</f>
        <v>0</v>
      </c>
      <c r="G3794" s="83">
        <f t="shared" si="2"/>
        <v>0</v>
      </c>
    </row>
    <row r="3795" ht="12.75" customHeight="1">
      <c r="A3795" s="78">
        <f>'data '!A3796</f>
        <v>43699</v>
      </c>
      <c r="B3795" s="83">
        <f>'data '!K3796</f>
        <v>484.4666522</v>
      </c>
      <c r="C3795" s="83">
        <f t="shared" si="1"/>
        <v>484.4666522</v>
      </c>
      <c r="D3795" s="83">
        <f>'data '!P3796</f>
        <v>0</v>
      </c>
      <c r="E3795" s="83">
        <f t="shared" si="3"/>
        <v>0</v>
      </c>
      <c r="F3795" s="83">
        <f>'data '!U3796</f>
        <v>0</v>
      </c>
      <c r="G3795" s="83">
        <f t="shared" si="2"/>
        <v>0</v>
      </c>
    </row>
    <row r="3796" ht="12.75" customHeight="1">
      <c r="A3796" s="78">
        <f>'data '!A3797</f>
        <v>43700</v>
      </c>
      <c r="B3796" s="83">
        <f>'data '!K3797</f>
        <v>484.4666522</v>
      </c>
      <c r="C3796" s="83">
        <f t="shared" si="1"/>
        <v>484.4666522</v>
      </c>
      <c r="D3796" s="83">
        <f>'data '!P3797</f>
        <v>0</v>
      </c>
      <c r="E3796" s="83">
        <f t="shared" si="3"/>
        <v>0</v>
      </c>
      <c r="F3796" s="83">
        <f>'data '!U3797</f>
        <v>0</v>
      </c>
      <c r="G3796" s="83">
        <f t="shared" si="2"/>
        <v>0</v>
      </c>
    </row>
    <row r="3797" ht="12.75" customHeight="1">
      <c r="A3797" s="78">
        <f>'data '!A3798</f>
        <v>43703</v>
      </c>
      <c r="B3797" s="83">
        <f>'data '!K3798</f>
        <v>484.4666522</v>
      </c>
      <c r="C3797" s="83">
        <f t="shared" si="1"/>
        <v>484.4666522</v>
      </c>
      <c r="D3797" s="83">
        <f>'data '!P3798</f>
        <v>2301.341589</v>
      </c>
      <c r="E3797" s="83">
        <f t="shared" si="3"/>
        <v>2301.341589</v>
      </c>
      <c r="F3797" s="83">
        <f>'data '!U3798</f>
        <v>0</v>
      </c>
      <c r="G3797" s="83">
        <f t="shared" si="2"/>
        <v>0</v>
      </c>
    </row>
    <row r="3798" ht="12.75" customHeight="1">
      <c r="A3798" s="78">
        <f>'data '!A3799</f>
        <v>43704</v>
      </c>
      <c r="B3798" s="83">
        <f>'data '!K3799</f>
        <v>484.4666522</v>
      </c>
      <c r="C3798" s="83">
        <f t="shared" si="1"/>
        <v>484.4666522</v>
      </c>
      <c r="D3798" s="83">
        <f>'data '!P3799</f>
        <v>0</v>
      </c>
      <c r="E3798" s="83">
        <f t="shared" si="3"/>
        <v>0</v>
      </c>
      <c r="F3798" s="83">
        <f>'data '!U3799</f>
        <v>0</v>
      </c>
      <c r="G3798" s="83">
        <f t="shared" si="2"/>
        <v>0</v>
      </c>
    </row>
    <row r="3799" ht="12.75" customHeight="1">
      <c r="A3799" s="78">
        <f>'data '!A3800</f>
        <v>43705</v>
      </c>
      <c r="B3799" s="83">
        <f>'data '!K3800</f>
        <v>484.4666522</v>
      </c>
      <c r="C3799" s="83">
        <f t="shared" si="1"/>
        <v>484.4666522</v>
      </c>
      <c r="D3799" s="83">
        <f>'data '!P3800</f>
        <v>0</v>
      </c>
      <c r="E3799" s="83">
        <f t="shared" si="3"/>
        <v>0</v>
      </c>
      <c r="F3799" s="83">
        <f>'data '!U3800</f>
        <v>0</v>
      </c>
      <c r="G3799" s="83">
        <f t="shared" si="2"/>
        <v>0</v>
      </c>
    </row>
    <row r="3800" ht="12.75" customHeight="1">
      <c r="A3800" s="78">
        <f>'data '!A3801</f>
        <v>43706</v>
      </c>
      <c r="B3800" s="83">
        <f>'data '!K3801</f>
        <v>484.4666522</v>
      </c>
      <c r="C3800" s="83">
        <f t="shared" si="1"/>
        <v>484.4666522</v>
      </c>
      <c r="D3800" s="83">
        <f>'data '!P3801</f>
        <v>0</v>
      </c>
      <c r="E3800" s="83">
        <f t="shared" si="3"/>
        <v>0</v>
      </c>
      <c r="F3800" s="83">
        <f>'data '!U3801</f>
        <v>0</v>
      </c>
      <c r="G3800" s="83">
        <f t="shared" si="2"/>
        <v>0</v>
      </c>
    </row>
    <row r="3801" ht="12.75" customHeight="1">
      <c r="A3801" s="78">
        <f>'data '!A3802</f>
        <v>43707</v>
      </c>
      <c r="B3801" s="83">
        <f>'data '!K3802</f>
        <v>484.4666522</v>
      </c>
      <c r="C3801" s="83">
        <f t="shared" si="1"/>
        <v>484.4666522</v>
      </c>
      <c r="D3801" s="83">
        <f>'data '!P3802</f>
        <v>0</v>
      </c>
      <c r="E3801" s="83">
        <f t="shared" si="3"/>
        <v>0</v>
      </c>
      <c r="F3801" s="83">
        <f>'data '!U3802</f>
        <v>0</v>
      </c>
      <c r="G3801" s="83">
        <f t="shared" si="2"/>
        <v>0</v>
      </c>
    </row>
    <row r="3802" ht="12.75" customHeight="1">
      <c r="A3802" s="78">
        <f>'data '!A3803</f>
        <v>43711</v>
      </c>
      <c r="B3802" s="83">
        <f>'data '!K3803</f>
        <v>484.4666522</v>
      </c>
      <c r="C3802" s="83">
        <f t="shared" si="1"/>
        <v>484.4666522</v>
      </c>
      <c r="D3802" s="83">
        <f>'data '!P3803</f>
        <v>2301.341589</v>
      </c>
      <c r="E3802" s="83">
        <f t="shared" si="3"/>
        <v>2301.341589</v>
      </c>
      <c r="F3802" s="83">
        <f>'data '!U3803</f>
        <v>10000</v>
      </c>
      <c r="G3802" s="83">
        <f t="shared" si="2"/>
        <v>10000</v>
      </c>
    </row>
    <row r="3803" ht="12.75" customHeight="1">
      <c r="A3803" s="78">
        <f>'data '!A3804</f>
        <v>43712</v>
      </c>
      <c r="B3803" s="83">
        <f>'data '!K3804</f>
        <v>484.4666522</v>
      </c>
      <c r="C3803" s="83">
        <f t="shared" si="1"/>
        <v>484.4666522</v>
      </c>
      <c r="D3803" s="83">
        <f>'data '!P3804</f>
        <v>0</v>
      </c>
      <c r="E3803" s="83">
        <f t="shared" si="3"/>
        <v>0</v>
      </c>
      <c r="F3803" s="83">
        <f>'data '!U3804</f>
        <v>0</v>
      </c>
      <c r="G3803" s="83">
        <f t="shared" si="2"/>
        <v>0</v>
      </c>
    </row>
    <row r="3804" ht="12.75" customHeight="1">
      <c r="A3804" s="78">
        <f>'data '!A3805</f>
        <v>43713</v>
      </c>
      <c r="B3804" s="83">
        <f>'data '!K3805</f>
        <v>484.4666522</v>
      </c>
      <c r="C3804" s="83">
        <f t="shared" si="1"/>
        <v>484.4666522</v>
      </c>
      <c r="D3804" s="83">
        <f>'data '!P3805</f>
        <v>0</v>
      </c>
      <c r="E3804" s="83">
        <f t="shared" si="3"/>
        <v>0</v>
      </c>
      <c r="F3804" s="83">
        <f>'data '!U3805</f>
        <v>0</v>
      </c>
      <c r="G3804" s="83">
        <f t="shared" si="2"/>
        <v>0</v>
      </c>
    </row>
    <row r="3805" ht="12.75" customHeight="1">
      <c r="A3805" s="78">
        <f>'data '!A3806</f>
        <v>43714</v>
      </c>
      <c r="B3805" s="83">
        <f>'data '!K3806</f>
        <v>484.4666522</v>
      </c>
      <c r="C3805" s="83">
        <f t="shared" si="1"/>
        <v>484.4666522</v>
      </c>
      <c r="D3805" s="83">
        <f>'data '!P3806</f>
        <v>0</v>
      </c>
      <c r="E3805" s="83">
        <f t="shared" si="3"/>
        <v>0</v>
      </c>
      <c r="F3805" s="83">
        <f>'data '!U3806</f>
        <v>0</v>
      </c>
      <c r="G3805" s="83">
        <f t="shared" si="2"/>
        <v>0</v>
      </c>
    </row>
    <row r="3806" ht="12.75" customHeight="1">
      <c r="A3806" s="78">
        <f>'data '!A3807</f>
        <v>43717</v>
      </c>
      <c r="B3806" s="83">
        <f>'data '!K3807</f>
        <v>484.4666522</v>
      </c>
      <c r="C3806" s="83">
        <f t="shared" si="1"/>
        <v>484.4666522</v>
      </c>
      <c r="D3806" s="83">
        <f>'data '!P3807</f>
        <v>2301.341589</v>
      </c>
      <c r="E3806" s="83">
        <f t="shared" si="3"/>
        <v>2301.341589</v>
      </c>
      <c r="F3806" s="83">
        <f>'data '!U3807</f>
        <v>0</v>
      </c>
      <c r="G3806" s="83">
        <f t="shared" si="2"/>
        <v>0</v>
      </c>
    </row>
    <row r="3807" ht="12.75" customHeight="1">
      <c r="A3807" s="78">
        <f>'data '!A3808</f>
        <v>43719</v>
      </c>
      <c r="B3807" s="83">
        <f>'data '!K3808</f>
        <v>484.4666522</v>
      </c>
      <c r="C3807" s="83">
        <f t="shared" si="1"/>
        <v>484.4666522</v>
      </c>
      <c r="D3807" s="83">
        <f>'data '!P3808</f>
        <v>0</v>
      </c>
      <c r="E3807" s="83">
        <f t="shared" si="3"/>
        <v>0</v>
      </c>
      <c r="F3807" s="83">
        <f>'data '!U3808</f>
        <v>0</v>
      </c>
      <c r="G3807" s="83">
        <f t="shared" si="2"/>
        <v>0</v>
      </c>
    </row>
    <row r="3808" ht="12.75" customHeight="1">
      <c r="A3808" s="78">
        <f>'data '!A3809</f>
        <v>43720</v>
      </c>
      <c r="B3808" s="83">
        <f>'data '!K3809</f>
        <v>484.4666522</v>
      </c>
      <c r="C3808" s="83">
        <f t="shared" si="1"/>
        <v>484.4666522</v>
      </c>
      <c r="D3808" s="83">
        <f>'data '!P3809</f>
        <v>0</v>
      </c>
      <c r="E3808" s="83">
        <f t="shared" si="3"/>
        <v>0</v>
      </c>
      <c r="F3808" s="83">
        <f>'data '!U3809</f>
        <v>0</v>
      </c>
      <c r="G3808" s="83">
        <f t="shared" si="2"/>
        <v>0</v>
      </c>
    </row>
    <row r="3809" ht="12.75" customHeight="1">
      <c r="A3809" s="78">
        <f>'data '!A3810</f>
        <v>43721</v>
      </c>
      <c r="B3809" s="83">
        <f>'data '!K3810</f>
        <v>484.4666522</v>
      </c>
      <c r="C3809" s="83">
        <f t="shared" si="1"/>
        <v>484.4666522</v>
      </c>
      <c r="D3809" s="83">
        <f>'data '!P3810</f>
        <v>0</v>
      </c>
      <c r="E3809" s="83">
        <f t="shared" si="3"/>
        <v>0</v>
      </c>
      <c r="F3809" s="83">
        <f>'data '!U3810</f>
        <v>0</v>
      </c>
      <c r="G3809" s="83">
        <f t="shared" si="2"/>
        <v>0</v>
      </c>
    </row>
    <row r="3810" ht="12.75" customHeight="1">
      <c r="A3810" s="78">
        <f>'data '!A3811</f>
        <v>43724</v>
      </c>
      <c r="B3810" s="83">
        <f>'data '!K3811</f>
        <v>484.4666522</v>
      </c>
      <c r="C3810" s="83">
        <f t="shared" si="1"/>
        <v>484.4666522</v>
      </c>
      <c r="D3810" s="83">
        <f>'data '!P3811</f>
        <v>2301.341589</v>
      </c>
      <c r="E3810" s="83">
        <f t="shared" si="3"/>
        <v>2301.341589</v>
      </c>
      <c r="F3810" s="83">
        <f>'data '!U3811</f>
        <v>0</v>
      </c>
      <c r="G3810" s="83">
        <f t="shared" si="2"/>
        <v>0</v>
      </c>
    </row>
    <row r="3811" ht="12.75" customHeight="1">
      <c r="A3811" s="78">
        <f>'data '!A3812</f>
        <v>43725</v>
      </c>
      <c r="B3811" s="83">
        <f>'data '!K3812</f>
        <v>484.4666522</v>
      </c>
      <c r="C3811" s="83">
        <f t="shared" si="1"/>
        <v>484.4666522</v>
      </c>
      <c r="D3811" s="83">
        <f>'data '!P3812</f>
        <v>0</v>
      </c>
      <c r="E3811" s="83">
        <f t="shared" si="3"/>
        <v>0</v>
      </c>
      <c r="F3811" s="83">
        <f>'data '!U3812</f>
        <v>0</v>
      </c>
      <c r="G3811" s="83">
        <f t="shared" si="2"/>
        <v>0</v>
      </c>
    </row>
    <row r="3812" ht="12.75" customHeight="1">
      <c r="A3812" s="78">
        <f>'data '!A3813</f>
        <v>43726</v>
      </c>
      <c r="B3812" s="83">
        <f>'data '!K3813</f>
        <v>484.4666522</v>
      </c>
      <c r="C3812" s="83">
        <f t="shared" si="1"/>
        <v>484.4666522</v>
      </c>
      <c r="D3812" s="83">
        <f>'data '!P3813</f>
        <v>0</v>
      </c>
      <c r="E3812" s="83">
        <f t="shared" si="3"/>
        <v>0</v>
      </c>
      <c r="F3812" s="83">
        <f>'data '!U3813</f>
        <v>0</v>
      </c>
      <c r="G3812" s="83">
        <f t="shared" si="2"/>
        <v>0</v>
      </c>
    </row>
    <row r="3813" ht="12.75" customHeight="1">
      <c r="A3813" s="78">
        <f>'data '!A3814</f>
        <v>43727</v>
      </c>
      <c r="B3813" s="83">
        <f>'data '!K3814</f>
        <v>484.4666522</v>
      </c>
      <c r="C3813" s="83">
        <f t="shared" si="1"/>
        <v>484.4666522</v>
      </c>
      <c r="D3813" s="83">
        <f>'data '!P3814</f>
        <v>0</v>
      </c>
      <c r="E3813" s="83">
        <f t="shared" si="3"/>
        <v>0</v>
      </c>
      <c r="F3813" s="83">
        <f>'data '!U3814</f>
        <v>0</v>
      </c>
      <c r="G3813" s="83">
        <f t="shared" si="2"/>
        <v>0</v>
      </c>
    </row>
    <row r="3814" ht="12.75" customHeight="1">
      <c r="A3814" s="78">
        <f>'data '!A3815</f>
        <v>43728</v>
      </c>
      <c r="B3814" s="83">
        <f>'data '!K3815</f>
        <v>484.4666522</v>
      </c>
      <c r="C3814" s="83">
        <f t="shared" si="1"/>
        <v>484.4666522</v>
      </c>
      <c r="D3814" s="83">
        <f>'data '!P3815</f>
        <v>0</v>
      </c>
      <c r="E3814" s="83">
        <f t="shared" si="3"/>
        <v>0</v>
      </c>
      <c r="F3814" s="83">
        <f>'data '!U3815</f>
        <v>0</v>
      </c>
      <c r="G3814" s="83">
        <f t="shared" si="2"/>
        <v>0</v>
      </c>
    </row>
    <row r="3815" ht="12.75" customHeight="1">
      <c r="A3815" s="78">
        <f>'data '!A3816</f>
        <v>43731</v>
      </c>
      <c r="B3815" s="83">
        <f>'data '!K3816</f>
        <v>484.4666522</v>
      </c>
      <c r="C3815" s="83">
        <f t="shared" si="1"/>
        <v>484.4666522</v>
      </c>
      <c r="D3815" s="83">
        <f>'data '!P3816</f>
        <v>2301.341589</v>
      </c>
      <c r="E3815" s="83">
        <f t="shared" si="3"/>
        <v>2301.341589</v>
      </c>
      <c r="F3815" s="83">
        <f>'data '!U3816</f>
        <v>0</v>
      </c>
      <c r="G3815" s="83">
        <f t="shared" si="2"/>
        <v>0</v>
      </c>
    </row>
    <row r="3816" ht="12.75" customHeight="1">
      <c r="A3816" s="78">
        <f>'data '!A3817</f>
        <v>43732</v>
      </c>
      <c r="B3816" s="83">
        <f>'data '!K3817</f>
        <v>484.4666522</v>
      </c>
      <c r="C3816" s="83">
        <f t="shared" si="1"/>
        <v>484.4666522</v>
      </c>
      <c r="D3816" s="83">
        <f>'data '!P3817</f>
        <v>0</v>
      </c>
      <c r="E3816" s="83">
        <f t="shared" si="3"/>
        <v>0</v>
      </c>
      <c r="F3816" s="83">
        <f>'data '!U3817</f>
        <v>0</v>
      </c>
      <c r="G3816" s="83">
        <f t="shared" si="2"/>
        <v>0</v>
      </c>
    </row>
    <row r="3817" ht="12.75" customHeight="1">
      <c r="A3817" s="78">
        <f>'data '!A3818</f>
        <v>43733</v>
      </c>
      <c r="B3817" s="83">
        <f>'data '!K3818</f>
        <v>484.4666522</v>
      </c>
      <c r="C3817" s="83">
        <f t="shared" si="1"/>
        <v>484.4666522</v>
      </c>
      <c r="D3817" s="83">
        <f>'data '!P3818</f>
        <v>0</v>
      </c>
      <c r="E3817" s="83">
        <f t="shared" si="3"/>
        <v>0</v>
      </c>
      <c r="F3817" s="83">
        <f>'data '!U3818</f>
        <v>0</v>
      </c>
      <c r="G3817" s="83">
        <f t="shared" si="2"/>
        <v>0</v>
      </c>
    </row>
    <row r="3818" ht="12.75" customHeight="1">
      <c r="A3818" s="78">
        <f>'data '!A3819</f>
        <v>43734</v>
      </c>
      <c r="B3818" s="83">
        <f>'data '!K3819</f>
        <v>484.4666522</v>
      </c>
      <c r="C3818" s="83">
        <f t="shared" si="1"/>
        <v>484.4666522</v>
      </c>
      <c r="D3818" s="83">
        <f>'data '!P3819</f>
        <v>0</v>
      </c>
      <c r="E3818" s="83">
        <f t="shared" si="3"/>
        <v>0</v>
      </c>
      <c r="F3818" s="83">
        <f>'data '!U3819</f>
        <v>0</v>
      </c>
      <c r="G3818" s="83">
        <f t="shared" si="2"/>
        <v>0</v>
      </c>
    </row>
    <row r="3819" ht="12.75" customHeight="1">
      <c r="A3819" s="78">
        <f>'data '!A3820</f>
        <v>43735</v>
      </c>
      <c r="B3819" s="83">
        <f>'data '!K3820</f>
        <v>484.4666522</v>
      </c>
      <c r="C3819" s="83">
        <f t="shared" si="1"/>
        <v>484.4666522</v>
      </c>
      <c r="D3819" s="83">
        <f>'data '!P3820</f>
        <v>0</v>
      </c>
      <c r="E3819" s="83">
        <f t="shared" si="3"/>
        <v>0</v>
      </c>
      <c r="F3819" s="83">
        <f>'data '!U3820</f>
        <v>0</v>
      </c>
      <c r="G3819" s="83">
        <f t="shared" si="2"/>
        <v>0</v>
      </c>
    </row>
    <row r="3820" ht="12.75" customHeight="1">
      <c r="A3820" s="78">
        <f>'data '!A3821</f>
        <v>43738</v>
      </c>
      <c r="B3820" s="83">
        <f>'data '!K3821</f>
        <v>484.4666522</v>
      </c>
      <c r="C3820" s="83">
        <f t="shared" si="1"/>
        <v>484.4666522</v>
      </c>
      <c r="D3820" s="83">
        <f>'data '!P3821</f>
        <v>2301.341589</v>
      </c>
      <c r="E3820" s="83">
        <f t="shared" si="3"/>
        <v>2301.341589</v>
      </c>
      <c r="F3820" s="83">
        <f>'data '!U3821</f>
        <v>0</v>
      </c>
      <c r="G3820" s="83">
        <f t="shared" si="2"/>
        <v>0</v>
      </c>
    </row>
    <row r="3821" ht="12.75" customHeight="1">
      <c r="A3821" s="78">
        <f>'data '!A3822</f>
        <v>43739</v>
      </c>
      <c r="B3821" s="83">
        <f>'data '!K3822</f>
        <v>484.4666522</v>
      </c>
      <c r="C3821" s="83">
        <f t="shared" si="1"/>
        <v>484.4666522</v>
      </c>
      <c r="D3821" s="83">
        <f>'data '!P3822</f>
        <v>0</v>
      </c>
      <c r="E3821" s="83">
        <f t="shared" si="3"/>
        <v>0</v>
      </c>
      <c r="F3821" s="83">
        <f>'data '!U3822</f>
        <v>10000</v>
      </c>
      <c r="G3821" s="83">
        <f t="shared" si="2"/>
        <v>10000</v>
      </c>
    </row>
    <row r="3822" ht="12.75" customHeight="1">
      <c r="A3822" s="78">
        <f>'data '!A3823</f>
        <v>43741</v>
      </c>
      <c r="B3822" s="83">
        <f>'data '!K3823</f>
        <v>484.4666522</v>
      </c>
      <c r="C3822" s="83">
        <f t="shared" si="1"/>
        <v>484.4666522</v>
      </c>
      <c r="D3822" s="83">
        <f>'data '!P3823</f>
        <v>0</v>
      </c>
      <c r="E3822" s="83">
        <f t="shared" si="3"/>
        <v>0</v>
      </c>
      <c r="F3822" s="83">
        <f>'data '!U3823</f>
        <v>0</v>
      </c>
      <c r="G3822" s="83">
        <f t="shared" si="2"/>
        <v>0</v>
      </c>
    </row>
    <row r="3823" ht="12.75" customHeight="1">
      <c r="A3823" s="78">
        <f>'data '!A3824</f>
        <v>43742</v>
      </c>
      <c r="B3823" s="83">
        <f>'data '!K3824</f>
        <v>484.4666522</v>
      </c>
      <c r="C3823" s="83">
        <f t="shared" si="1"/>
        <v>484.4666522</v>
      </c>
      <c r="D3823" s="83">
        <f>'data '!P3824</f>
        <v>0</v>
      </c>
      <c r="E3823" s="83">
        <f t="shared" si="3"/>
        <v>0</v>
      </c>
      <c r="F3823" s="83">
        <f>'data '!U3824</f>
        <v>0</v>
      </c>
      <c r="G3823" s="83">
        <f t="shared" si="2"/>
        <v>0</v>
      </c>
    </row>
    <row r="3824" ht="12.75" customHeight="1">
      <c r="A3824" s="78">
        <f>'data '!A3825</f>
        <v>43745</v>
      </c>
      <c r="B3824" s="83">
        <f>'data '!K3825</f>
        <v>484.4666522</v>
      </c>
      <c r="C3824" s="83">
        <f t="shared" si="1"/>
        <v>484.4666522</v>
      </c>
      <c r="D3824" s="83">
        <f>'data '!P3825</f>
        <v>2301.341589</v>
      </c>
      <c r="E3824" s="83">
        <f t="shared" si="3"/>
        <v>2301.341589</v>
      </c>
      <c r="F3824" s="83">
        <f>'data '!U3825</f>
        <v>0</v>
      </c>
      <c r="G3824" s="83">
        <f t="shared" si="2"/>
        <v>0</v>
      </c>
    </row>
    <row r="3825" ht="12.75" customHeight="1">
      <c r="A3825" s="78">
        <f>'data '!A3826</f>
        <v>43747</v>
      </c>
      <c r="B3825" s="83">
        <f>'data '!K3826</f>
        <v>484.4666522</v>
      </c>
      <c r="C3825" s="83">
        <f t="shared" si="1"/>
        <v>484.4666522</v>
      </c>
      <c r="D3825" s="83">
        <f>'data '!P3826</f>
        <v>0</v>
      </c>
      <c r="E3825" s="83">
        <f t="shared" si="3"/>
        <v>0</v>
      </c>
      <c r="F3825" s="83">
        <f>'data '!U3826</f>
        <v>0</v>
      </c>
      <c r="G3825" s="83">
        <f t="shared" si="2"/>
        <v>0</v>
      </c>
    </row>
    <row r="3826" ht="12.75" customHeight="1">
      <c r="A3826" s="78">
        <f>'data '!A3827</f>
        <v>43748</v>
      </c>
      <c r="B3826" s="83">
        <f>'data '!K3827</f>
        <v>484.4666522</v>
      </c>
      <c r="C3826" s="83">
        <f t="shared" si="1"/>
        <v>484.4666522</v>
      </c>
      <c r="D3826" s="83">
        <f>'data '!P3827</f>
        <v>0</v>
      </c>
      <c r="E3826" s="83">
        <f t="shared" si="3"/>
        <v>0</v>
      </c>
      <c r="F3826" s="83">
        <f>'data '!U3827</f>
        <v>0</v>
      </c>
      <c r="G3826" s="83">
        <f t="shared" si="2"/>
        <v>0</v>
      </c>
    </row>
    <row r="3827" ht="12.75" customHeight="1">
      <c r="A3827" s="78">
        <f>'data '!A3828</f>
        <v>43749</v>
      </c>
      <c r="B3827" s="83">
        <f>'data '!K3828</f>
        <v>484.4666522</v>
      </c>
      <c r="C3827" s="83">
        <f t="shared" si="1"/>
        <v>484.4666522</v>
      </c>
      <c r="D3827" s="83">
        <f>'data '!P3828</f>
        <v>0</v>
      </c>
      <c r="E3827" s="83">
        <f t="shared" si="3"/>
        <v>0</v>
      </c>
      <c r="F3827" s="83">
        <f>'data '!U3828</f>
        <v>0</v>
      </c>
      <c r="G3827" s="83">
        <f t="shared" si="2"/>
        <v>0</v>
      </c>
    </row>
    <row r="3828" ht="12.75" customHeight="1">
      <c r="A3828" s="78">
        <f>'data '!A3829</f>
        <v>43752</v>
      </c>
      <c r="B3828" s="83">
        <f>'data '!K3829</f>
        <v>484.4666522</v>
      </c>
      <c r="C3828" s="83">
        <f t="shared" si="1"/>
        <v>484.4666522</v>
      </c>
      <c r="D3828" s="83">
        <f>'data '!P3829</f>
        <v>2301.341589</v>
      </c>
      <c r="E3828" s="83">
        <f t="shared" si="3"/>
        <v>2301.341589</v>
      </c>
      <c r="F3828" s="83">
        <f>'data '!U3829</f>
        <v>0</v>
      </c>
      <c r="G3828" s="83">
        <f t="shared" si="2"/>
        <v>0</v>
      </c>
    </row>
    <row r="3829" ht="12.75" customHeight="1">
      <c r="A3829" s="78">
        <f>'data '!A3830</f>
        <v>43753</v>
      </c>
      <c r="B3829" s="83">
        <f>'data '!K3830</f>
        <v>484.4666522</v>
      </c>
      <c r="C3829" s="83">
        <f t="shared" si="1"/>
        <v>484.4666522</v>
      </c>
      <c r="D3829" s="83">
        <f>'data '!P3830</f>
        <v>0</v>
      </c>
      <c r="E3829" s="83">
        <f t="shared" si="3"/>
        <v>0</v>
      </c>
      <c r="F3829" s="83">
        <f>'data '!U3830</f>
        <v>0</v>
      </c>
      <c r="G3829" s="83">
        <f t="shared" si="2"/>
        <v>0</v>
      </c>
    </row>
    <row r="3830" ht="12.75" customHeight="1">
      <c r="A3830" s="78">
        <f>'data '!A3831</f>
        <v>43754</v>
      </c>
      <c r="B3830" s="83">
        <f>'data '!K3831</f>
        <v>484.4666522</v>
      </c>
      <c r="C3830" s="83">
        <f t="shared" si="1"/>
        <v>484.4666522</v>
      </c>
      <c r="D3830" s="83">
        <f>'data '!P3831</f>
        <v>0</v>
      </c>
      <c r="E3830" s="83">
        <f t="shared" si="3"/>
        <v>0</v>
      </c>
      <c r="F3830" s="83">
        <f>'data '!U3831</f>
        <v>0</v>
      </c>
      <c r="G3830" s="83">
        <f t="shared" si="2"/>
        <v>0</v>
      </c>
    </row>
    <row r="3831" ht="12.75" customHeight="1">
      <c r="A3831" s="78">
        <f>'data '!A3832</f>
        <v>43755</v>
      </c>
      <c r="B3831" s="83">
        <f>'data '!K3832</f>
        <v>484.4666522</v>
      </c>
      <c r="C3831" s="83">
        <f t="shared" si="1"/>
        <v>484.4666522</v>
      </c>
      <c r="D3831" s="83">
        <f>'data '!P3832</f>
        <v>0</v>
      </c>
      <c r="E3831" s="83">
        <f t="shared" si="3"/>
        <v>0</v>
      </c>
      <c r="F3831" s="83">
        <f>'data '!U3832</f>
        <v>0</v>
      </c>
      <c r="G3831" s="83">
        <f t="shared" si="2"/>
        <v>0</v>
      </c>
    </row>
    <row r="3832" ht="12.75" customHeight="1">
      <c r="A3832" s="78">
        <f>'data '!A3833</f>
        <v>43756</v>
      </c>
      <c r="B3832" s="83">
        <f>'data '!K3833</f>
        <v>484.4666522</v>
      </c>
      <c r="C3832" s="83">
        <f t="shared" si="1"/>
        <v>484.4666522</v>
      </c>
      <c r="D3832" s="83">
        <f>'data '!P3833</f>
        <v>0</v>
      </c>
      <c r="E3832" s="83">
        <f t="shared" si="3"/>
        <v>0</v>
      </c>
      <c r="F3832" s="83">
        <f>'data '!U3833</f>
        <v>0</v>
      </c>
      <c r="G3832" s="83">
        <f t="shared" si="2"/>
        <v>0</v>
      </c>
    </row>
    <row r="3833" ht="12.75" customHeight="1">
      <c r="A3833" s="78">
        <f>'data '!A3834</f>
        <v>43760</v>
      </c>
      <c r="B3833" s="83">
        <f>'data '!K3834</f>
        <v>484.4666522</v>
      </c>
      <c r="C3833" s="83">
        <f t="shared" si="1"/>
        <v>484.4666522</v>
      </c>
      <c r="D3833" s="83">
        <f>'data '!P3834</f>
        <v>2301.341589</v>
      </c>
      <c r="E3833" s="83">
        <f t="shared" si="3"/>
        <v>2301.341589</v>
      </c>
      <c r="F3833" s="83">
        <f>'data '!U3834</f>
        <v>0</v>
      </c>
      <c r="G3833" s="83">
        <f t="shared" si="2"/>
        <v>0</v>
      </c>
    </row>
    <row r="3834" ht="12.75" customHeight="1">
      <c r="A3834" s="78">
        <f>'data '!A3835</f>
        <v>43761</v>
      </c>
      <c r="B3834" s="83">
        <f>'data '!K3835</f>
        <v>484.4666522</v>
      </c>
      <c r="C3834" s="83">
        <f t="shared" si="1"/>
        <v>484.4666522</v>
      </c>
      <c r="D3834" s="83">
        <f>'data '!P3835</f>
        <v>0</v>
      </c>
      <c r="E3834" s="83">
        <f t="shared" si="3"/>
        <v>0</v>
      </c>
      <c r="F3834" s="83">
        <f>'data '!U3835</f>
        <v>0</v>
      </c>
      <c r="G3834" s="83">
        <f t="shared" si="2"/>
        <v>0</v>
      </c>
    </row>
    <row r="3835" ht="12.75" customHeight="1">
      <c r="A3835" s="78">
        <f>'data '!A3836</f>
        <v>43762</v>
      </c>
      <c r="B3835" s="83">
        <f>'data '!K3836</f>
        <v>484.4666522</v>
      </c>
      <c r="C3835" s="83">
        <f t="shared" si="1"/>
        <v>484.4666522</v>
      </c>
      <c r="D3835" s="83">
        <f>'data '!P3836</f>
        <v>0</v>
      </c>
      <c r="E3835" s="83">
        <f t="shared" si="3"/>
        <v>0</v>
      </c>
      <c r="F3835" s="83">
        <f>'data '!U3836</f>
        <v>0</v>
      </c>
      <c r="G3835" s="83">
        <f t="shared" si="2"/>
        <v>0</v>
      </c>
    </row>
    <row r="3836" ht="12.75" customHeight="1">
      <c r="A3836" s="78">
        <f>'data '!A3837</f>
        <v>43763</v>
      </c>
      <c r="B3836" s="83">
        <f>'data '!K3837</f>
        <v>484.4666522</v>
      </c>
      <c r="C3836" s="83">
        <f t="shared" si="1"/>
        <v>484.4666522</v>
      </c>
      <c r="D3836" s="83">
        <f>'data '!P3837</f>
        <v>0</v>
      </c>
      <c r="E3836" s="83">
        <f t="shared" si="3"/>
        <v>0</v>
      </c>
      <c r="F3836" s="83">
        <f>'data '!U3837</f>
        <v>0</v>
      </c>
      <c r="G3836" s="83">
        <f t="shared" si="2"/>
        <v>0</v>
      </c>
    </row>
    <row r="3837" ht="12.75" customHeight="1">
      <c r="A3837" s="78">
        <f>'data '!A3838</f>
        <v>43765</v>
      </c>
      <c r="B3837" s="83">
        <f>'data '!K3838</f>
        <v>484.4666522</v>
      </c>
      <c r="C3837" s="83">
        <f t="shared" si="1"/>
        <v>484.4666522</v>
      </c>
      <c r="D3837" s="83">
        <f>'data '!P3838</f>
        <v>0</v>
      </c>
      <c r="E3837" s="83">
        <f t="shared" si="3"/>
        <v>0</v>
      </c>
      <c r="F3837" s="83">
        <f>'data '!U3838</f>
        <v>0</v>
      </c>
      <c r="G3837" s="83">
        <f t="shared" si="2"/>
        <v>0</v>
      </c>
    </row>
    <row r="3838" ht="12.75" customHeight="1">
      <c r="A3838" s="78">
        <f>'data '!A3839</f>
        <v>43767</v>
      </c>
      <c r="B3838" s="83">
        <f>'data '!K3839</f>
        <v>484.4666522</v>
      </c>
      <c r="C3838" s="83">
        <f t="shared" si="1"/>
        <v>484.4666522</v>
      </c>
      <c r="D3838" s="83">
        <f>'data '!P3839</f>
        <v>2301.341589</v>
      </c>
      <c r="E3838" s="83">
        <f t="shared" si="3"/>
        <v>2301.341589</v>
      </c>
      <c r="F3838" s="83">
        <f>'data '!U3839</f>
        <v>0</v>
      </c>
      <c r="G3838" s="83">
        <f t="shared" si="2"/>
        <v>0</v>
      </c>
    </row>
    <row r="3839" ht="12.75" customHeight="1">
      <c r="A3839" s="78">
        <f>'data '!A3840</f>
        <v>43768</v>
      </c>
      <c r="B3839" s="83">
        <f>'data '!K3840</f>
        <v>484.4666522</v>
      </c>
      <c r="C3839" s="83">
        <f t="shared" si="1"/>
        <v>484.4666522</v>
      </c>
      <c r="D3839" s="83">
        <f>'data '!P3840</f>
        <v>0</v>
      </c>
      <c r="E3839" s="83">
        <f t="shared" si="3"/>
        <v>0</v>
      </c>
      <c r="F3839" s="83">
        <f>'data '!U3840</f>
        <v>0</v>
      </c>
      <c r="G3839" s="83">
        <f t="shared" si="2"/>
        <v>0</v>
      </c>
    </row>
    <row r="3840" ht="12.75" customHeight="1">
      <c r="A3840" s="78">
        <f>'data '!A3841</f>
        <v>43769</v>
      </c>
      <c r="B3840" s="83">
        <f>'data '!K3841</f>
        <v>484.4666522</v>
      </c>
      <c r="C3840" s="83">
        <f t="shared" si="1"/>
        <v>484.4666522</v>
      </c>
      <c r="D3840" s="83">
        <f>'data '!P3841</f>
        <v>0</v>
      </c>
      <c r="E3840" s="83">
        <f t="shared" si="3"/>
        <v>0</v>
      </c>
      <c r="F3840" s="83">
        <f>'data '!U3841</f>
        <v>0</v>
      </c>
      <c r="G3840" s="83">
        <f t="shared" si="2"/>
        <v>0</v>
      </c>
    </row>
    <row r="3841" ht="12.75" customHeight="1">
      <c r="A3841" s="78">
        <f>'data '!A3842</f>
        <v>43770</v>
      </c>
      <c r="B3841" s="83">
        <f>'data '!K3842</f>
        <v>484.4666522</v>
      </c>
      <c r="C3841" s="83">
        <f t="shared" si="1"/>
        <v>484.4666522</v>
      </c>
      <c r="D3841" s="83">
        <f>'data '!P3842</f>
        <v>0</v>
      </c>
      <c r="E3841" s="83">
        <f t="shared" si="3"/>
        <v>0</v>
      </c>
      <c r="F3841" s="83">
        <f>'data '!U3842</f>
        <v>10000</v>
      </c>
      <c r="G3841" s="83">
        <f t="shared" si="2"/>
        <v>10000</v>
      </c>
    </row>
    <row r="3842" ht="12.75" customHeight="1">
      <c r="A3842" s="78">
        <f>'data '!A3843</f>
        <v>43773</v>
      </c>
      <c r="B3842" s="83">
        <f>'data '!K3843</f>
        <v>484.4666522</v>
      </c>
      <c r="C3842" s="83">
        <f t="shared" si="1"/>
        <v>484.4666522</v>
      </c>
      <c r="D3842" s="83">
        <f>'data '!P3843</f>
        <v>2301.341589</v>
      </c>
      <c r="E3842" s="83">
        <f t="shared" si="3"/>
        <v>2301.341589</v>
      </c>
      <c r="F3842" s="83">
        <f>'data '!U3843</f>
        <v>0</v>
      </c>
      <c r="G3842" s="83">
        <f t="shared" si="2"/>
        <v>0</v>
      </c>
    </row>
    <row r="3843" ht="12.75" customHeight="1">
      <c r="A3843" s="78">
        <f>'data '!A3844</f>
        <v>43774</v>
      </c>
      <c r="B3843" s="83">
        <f>'data '!K3844</f>
        <v>484.4666522</v>
      </c>
      <c r="C3843" s="83">
        <f t="shared" si="1"/>
        <v>484.4666522</v>
      </c>
      <c r="D3843" s="83">
        <f>'data '!P3844</f>
        <v>0</v>
      </c>
      <c r="E3843" s="83">
        <f t="shared" si="3"/>
        <v>0</v>
      </c>
      <c r="F3843" s="83">
        <f>'data '!U3844</f>
        <v>0</v>
      </c>
      <c r="G3843" s="83">
        <f t="shared" si="2"/>
        <v>0</v>
      </c>
    </row>
    <row r="3844" ht="12.75" customHeight="1">
      <c r="A3844" s="78">
        <f>'data '!A3845</f>
        <v>43775</v>
      </c>
      <c r="B3844" s="83">
        <f>'data '!K3845</f>
        <v>484.4666522</v>
      </c>
      <c r="C3844" s="83">
        <f t="shared" si="1"/>
        <v>484.4666522</v>
      </c>
      <c r="D3844" s="83">
        <f>'data '!P3845</f>
        <v>0</v>
      </c>
      <c r="E3844" s="83">
        <f t="shared" si="3"/>
        <v>0</v>
      </c>
      <c r="F3844" s="83">
        <f>'data '!U3845</f>
        <v>0</v>
      </c>
      <c r="G3844" s="83">
        <f t="shared" si="2"/>
        <v>0</v>
      </c>
    </row>
    <row r="3845" ht="12.75" customHeight="1">
      <c r="A3845" s="78">
        <f>'data '!A3846</f>
        <v>43776</v>
      </c>
      <c r="B3845" s="83">
        <f>'data '!K3846</f>
        <v>484.4666522</v>
      </c>
      <c r="C3845" s="83">
        <f t="shared" si="1"/>
        <v>484.4666522</v>
      </c>
      <c r="D3845" s="83">
        <f>'data '!P3846</f>
        <v>0</v>
      </c>
      <c r="E3845" s="83">
        <f t="shared" si="3"/>
        <v>0</v>
      </c>
      <c r="F3845" s="83">
        <f>'data '!U3846</f>
        <v>0</v>
      </c>
      <c r="G3845" s="83">
        <f t="shared" si="2"/>
        <v>0</v>
      </c>
    </row>
    <row r="3846" ht="12.75" customHeight="1">
      <c r="A3846" s="78">
        <f>'data '!A3847</f>
        <v>43777</v>
      </c>
      <c r="B3846" s="83">
        <f>'data '!K3847</f>
        <v>484.4666522</v>
      </c>
      <c r="C3846" s="83">
        <f t="shared" si="1"/>
        <v>484.4666522</v>
      </c>
      <c r="D3846" s="83">
        <f>'data '!P3847</f>
        <v>0</v>
      </c>
      <c r="E3846" s="83">
        <f t="shared" si="3"/>
        <v>0</v>
      </c>
      <c r="F3846" s="83">
        <f>'data '!U3847</f>
        <v>0</v>
      </c>
      <c r="G3846" s="83">
        <f t="shared" si="2"/>
        <v>0</v>
      </c>
    </row>
    <row r="3847" ht="12.75" customHeight="1">
      <c r="A3847" s="78">
        <f>'data '!A3848</f>
        <v>43780</v>
      </c>
      <c r="B3847" s="83">
        <f>'data '!K3848</f>
        <v>484.4666522</v>
      </c>
      <c r="C3847" s="83">
        <f t="shared" si="1"/>
        <v>484.4666522</v>
      </c>
      <c r="D3847" s="83">
        <f>'data '!P3848</f>
        <v>2301.341589</v>
      </c>
      <c r="E3847" s="83">
        <f t="shared" si="3"/>
        <v>2301.341589</v>
      </c>
      <c r="F3847" s="83">
        <f>'data '!U3848</f>
        <v>0</v>
      </c>
      <c r="G3847" s="83">
        <f t="shared" si="2"/>
        <v>0</v>
      </c>
    </row>
    <row r="3848" ht="12.75" customHeight="1">
      <c r="A3848" s="78">
        <f>'data '!A3849</f>
        <v>43782</v>
      </c>
      <c r="B3848" s="83">
        <f>'data '!K3849</f>
        <v>484.4666522</v>
      </c>
      <c r="C3848" s="83">
        <f t="shared" si="1"/>
        <v>484.4666522</v>
      </c>
      <c r="D3848" s="83">
        <f>'data '!P3849</f>
        <v>0</v>
      </c>
      <c r="E3848" s="83">
        <f t="shared" si="3"/>
        <v>0</v>
      </c>
      <c r="F3848" s="83">
        <f>'data '!U3849</f>
        <v>0</v>
      </c>
      <c r="G3848" s="83">
        <f t="shared" si="2"/>
        <v>0</v>
      </c>
    </row>
    <row r="3849" ht="12.75" customHeight="1">
      <c r="A3849" s="78">
        <f>'data '!A3850</f>
        <v>43783</v>
      </c>
      <c r="B3849" s="83">
        <f>'data '!K3850</f>
        <v>484.4666522</v>
      </c>
      <c r="C3849" s="83">
        <f t="shared" si="1"/>
        <v>484.4666522</v>
      </c>
      <c r="D3849" s="83">
        <f>'data '!P3850</f>
        <v>0</v>
      </c>
      <c r="E3849" s="83">
        <f t="shared" si="3"/>
        <v>0</v>
      </c>
      <c r="F3849" s="83">
        <f>'data '!U3850</f>
        <v>0</v>
      </c>
      <c r="G3849" s="83">
        <f t="shared" si="2"/>
        <v>0</v>
      </c>
    </row>
    <row r="3850" ht="12.75" customHeight="1">
      <c r="A3850" s="78">
        <f>'data '!A3851</f>
        <v>43784</v>
      </c>
      <c r="B3850" s="83">
        <f>'data '!K3851</f>
        <v>484.4666522</v>
      </c>
      <c r="C3850" s="83">
        <f t="shared" si="1"/>
        <v>484.4666522</v>
      </c>
      <c r="D3850" s="83">
        <f>'data '!P3851</f>
        <v>0</v>
      </c>
      <c r="E3850" s="83">
        <f t="shared" si="3"/>
        <v>0</v>
      </c>
      <c r="F3850" s="83">
        <f>'data '!U3851</f>
        <v>0</v>
      </c>
      <c r="G3850" s="83">
        <f t="shared" si="2"/>
        <v>0</v>
      </c>
    </row>
    <row r="3851" ht="12.75" customHeight="1">
      <c r="A3851" s="78">
        <f>'data '!A3852</f>
        <v>43787</v>
      </c>
      <c r="B3851" s="83">
        <f>'data '!K3852</f>
        <v>484.4666522</v>
      </c>
      <c r="C3851" s="83">
        <f t="shared" si="1"/>
        <v>484.4666522</v>
      </c>
      <c r="D3851" s="83">
        <f>'data '!P3852</f>
        <v>2301.341589</v>
      </c>
      <c r="E3851" s="83">
        <f t="shared" si="3"/>
        <v>2301.341589</v>
      </c>
      <c r="F3851" s="83">
        <f>'data '!U3852</f>
        <v>0</v>
      </c>
      <c r="G3851" s="83">
        <f t="shared" si="2"/>
        <v>0</v>
      </c>
    </row>
    <row r="3852" ht="12.75" customHeight="1">
      <c r="A3852" s="78">
        <f>'data '!A3853</f>
        <v>43788</v>
      </c>
      <c r="B3852" s="83">
        <f>'data '!K3853</f>
        <v>484.4666522</v>
      </c>
      <c r="C3852" s="83">
        <f t="shared" si="1"/>
        <v>484.4666522</v>
      </c>
      <c r="D3852" s="83">
        <f>'data '!P3853</f>
        <v>0</v>
      </c>
      <c r="E3852" s="83">
        <f t="shared" si="3"/>
        <v>0</v>
      </c>
      <c r="F3852" s="83">
        <f>'data '!U3853</f>
        <v>0</v>
      </c>
      <c r="G3852" s="83">
        <f t="shared" si="2"/>
        <v>0</v>
      </c>
    </row>
    <row r="3853" ht="12.75" customHeight="1">
      <c r="A3853" s="78">
        <f>'data '!A3854</f>
        <v>43789</v>
      </c>
      <c r="B3853" s="83">
        <f>'data '!K3854</f>
        <v>484.4666522</v>
      </c>
      <c r="C3853" s="83">
        <f t="shared" si="1"/>
        <v>484.4666522</v>
      </c>
      <c r="D3853" s="83">
        <f>'data '!P3854</f>
        <v>0</v>
      </c>
      <c r="E3853" s="83">
        <f t="shared" si="3"/>
        <v>0</v>
      </c>
      <c r="F3853" s="83">
        <f>'data '!U3854</f>
        <v>0</v>
      </c>
      <c r="G3853" s="83">
        <f t="shared" si="2"/>
        <v>0</v>
      </c>
    </row>
    <row r="3854" ht="12.75" customHeight="1">
      <c r="A3854" s="78">
        <f>'data '!A3855</f>
        <v>43790</v>
      </c>
      <c r="B3854" s="83">
        <f>'data '!K3855</f>
        <v>484.4666522</v>
      </c>
      <c r="C3854" s="83">
        <f t="shared" si="1"/>
        <v>484.4666522</v>
      </c>
      <c r="D3854" s="83">
        <f>'data '!P3855</f>
        <v>0</v>
      </c>
      <c r="E3854" s="83">
        <f t="shared" si="3"/>
        <v>0</v>
      </c>
      <c r="F3854" s="83">
        <f>'data '!U3855</f>
        <v>0</v>
      </c>
      <c r="G3854" s="83">
        <f t="shared" si="2"/>
        <v>0</v>
      </c>
    </row>
    <row r="3855" ht="12.75" customHeight="1">
      <c r="A3855" s="78">
        <f>'data '!A3856</f>
        <v>43791</v>
      </c>
      <c r="B3855" s="83">
        <f>'data '!K3856</f>
        <v>484.4666522</v>
      </c>
      <c r="C3855" s="83">
        <f t="shared" si="1"/>
        <v>484.4666522</v>
      </c>
      <c r="D3855" s="83">
        <f>'data '!P3856</f>
        <v>0</v>
      </c>
      <c r="E3855" s="83">
        <f t="shared" si="3"/>
        <v>0</v>
      </c>
      <c r="F3855" s="83">
        <f>'data '!U3856</f>
        <v>0</v>
      </c>
      <c r="G3855" s="83">
        <f t="shared" si="2"/>
        <v>0</v>
      </c>
    </row>
    <row r="3856" ht="12.75" customHeight="1">
      <c r="A3856" s="78">
        <f>'data '!A3857</f>
        <v>43794</v>
      </c>
      <c r="B3856" s="83">
        <f>'data '!K3857</f>
        <v>484.4666522</v>
      </c>
      <c r="C3856" s="83">
        <f t="shared" si="1"/>
        <v>484.4666522</v>
      </c>
      <c r="D3856" s="83">
        <f>'data '!P3857</f>
        <v>2301.341589</v>
      </c>
      <c r="E3856" s="83">
        <f t="shared" si="3"/>
        <v>2301.341589</v>
      </c>
      <c r="F3856" s="83">
        <f>'data '!U3857</f>
        <v>0</v>
      </c>
      <c r="G3856" s="83">
        <f t="shared" si="2"/>
        <v>0</v>
      </c>
    </row>
    <row r="3857" ht="12.75" customHeight="1">
      <c r="A3857" s="78">
        <f>'data '!A3858</f>
        <v>43795</v>
      </c>
      <c r="B3857" s="83">
        <f>'data '!K3858</f>
        <v>484.4666522</v>
      </c>
      <c r="C3857" s="83">
        <f t="shared" si="1"/>
        <v>484.4666522</v>
      </c>
      <c r="D3857" s="83">
        <f>'data '!P3858</f>
        <v>0</v>
      </c>
      <c r="E3857" s="83">
        <f t="shared" si="3"/>
        <v>0</v>
      </c>
      <c r="F3857" s="83">
        <f>'data '!U3858</f>
        <v>0</v>
      </c>
      <c r="G3857" s="83">
        <f t="shared" si="2"/>
        <v>0</v>
      </c>
    </row>
    <row r="3858" ht="12.75" customHeight="1">
      <c r="A3858" s="78">
        <f>'data '!A3859</f>
        <v>43796</v>
      </c>
      <c r="B3858" s="83">
        <f>'data '!K3859</f>
        <v>484.4666522</v>
      </c>
      <c r="C3858" s="83">
        <f t="shared" si="1"/>
        <v>484.4666522</v>
      </c>
      <c r="D3858" s="83">
        <f>'data '!P3859</f>
        <v>0</v>
      </c>
      <c r="E3858" s="83">
        <f t="shared" si="3"/>
        <v>0</v>
      </c>
      <c r="F3858" s="83">
        <f>'data '!U3859</f>
        <v>0</v>
      </c>
      <c r="G3858" s="83">
        <f t="shared" si="2"/>
        <v>0</v>
      </c>
    </row>
    <row r="3859" ht="12.75" customHeight="1">
      <c r="A3859" s="78">
        <f>'data '!A3860</f>
        <v>43797</v>
      </c>
      <c r="B3859" s="83">
        <f>'data '!K3860</f>
        <v>484.4666522</v>
      </c>
      <c r="C3859" s="83">
        <f t="shared" si="1"/>
        <v>484.4666522</v>
      </c>
      <c r="D3859" s="83">
        <f>'data '!P3860</f>
        <v>0</v>
      </c>
      <c r="E3859" s="83">
        <f t="shared" si="3"/>
        <v>0</v>
      </c>
      <c r="F3859" s="83">
        <f>'data '!U3860</f>
        <v>0</v>
      </c>
      <c r="G3859" s="83">
        <f t="shared" si="2"/>
        <v>0</v>
      </c>
    </row>
    <row r="3860" ht="12.75" customHeight="1">
      <c r="A3860" s="78">
        <f>'data '!A3861</f>
        <v>43798</v>
      </c>
      <c r="B3860" s="83">
        <f>'data '!K3861</f>
        <v>484.4666522</v>
      </c>
      <c r="C3860" s="83">
        <f t="shared" si="1"/>
        <v>484.4666522</v>
      </c>
      <c r="D3860" s="83">
        <f>'data '!P3861</f>
        <v>0</v>
      </c>
      <c r="E3860" s="83">
        <f t="shared" si="3"/>
        <v>0</v>
      </c>
      <c r="F3860" s="83">
        <f>'data '!U3861</f>
        <v>0</v>
      </c>
      <c r="G3860" s="83">
        <f t="shared" si="2"/>
        <v>0</v>
      </c>
    </row>
    <row r="3861" ht="12.75" customHeight="1">
      <c r="A3861" s="78">
        <f>'data '!A3862</f>
        <v>43801</v>
      </c>
      <c r="B3861" s="83">
        <f>'data '!K3862</f>
        <v>484.4666522</v>
      </c>
      <c r="C3861" s="83">
        <f t="shared" si="1"/>
        <v>484.4666522</v>
      </c>
      <c r="D3861" s="83">
        <f>'data '!P3862</f>
        <v>2301.341589</v>
      </c>
      <c r="E3861" s="83">
        <f t="shared" si="3"/>
        <v>2301.341589</v>
      </c>
      <c r="F3861" s="83">
        <f>'data '!U3862</f>
        <v>10000</v>
      </c>
      <c r="G3861" s="83">
        <f t="shared" si="2"/>
        <v>10000</v>
      </c>
    </row>
    <row r="3862" ht="12.75" customHeight="1">
      <c r="A3862" s="78">
        <f>'data '!A3863</f>
        <v>43802</v>
      </c>
      <c r="B3862" s="83">
        <f>'data '!K3863</f>
        <v>484.4666522</v>
      </c>
      <c r="C3862" s="83">
        <f t="shared" si="1"/>
        <v>484.4666522</v>
      </c>
      <c r="D3862" s="83">
        <f>'data '!P3863</f>
        <v>0</v>
      </c>
      <c r="E3862" s="83">
        <f t="shared" si="3"/>
        <v>0</v>
      </c>
      <c r="F3862" s="83">
        <f>'data '!U3863</f>
        <v>0</v>
      </c>
      <c r="G3862" s="83">
        <f t="shared" si="2"/>
        <v>0</v>
      </c>
    </row>
    <row r="3863" ht="12.75" customHeight="1">
      <c r="A3863" s="78">
        <f>'data '!A3864</f>
        <v>43803</v>
      </c>
      <c r="B3863" s="83">
        <f>'data '!K3864</f>
        <v>484.4666522</v>
      </c>
      <c r="C3863" s="83">
        <f t="shared" si="1"/>
        <v>484.4666522</v>
      </c>
      <c r="D3863" s="83">
        <f>'data '!P3864</f>
        <v>0</v>
      </c>
      <c r="E3863" s="83">
        <f t="shared" si="3"/>
        <v>0</v>
      </c>
      <c r="F3863" s="83">
        <f>'data '!U3864</f>
        <v>0</v>
      </c>
      <c r="G3863" s="83">
        <f t="shared" si="2"/>
        <v>0</v>
      </c>
    </row>
    <row r="3864" ht="12.75" customHeight="1">
      <c r="A3864" s="78">
        <f>'data '!A3865</f>
        <v>43804</v>
      </c>
      <c r="B3864" s="83">
        <f>'data '!K3865</f>
        <v>484.4666522</v>
      </c>
      <c r="C3864" s="83">
        <f t="shared" si="1"/>
        <v>484.4666522</v>
      </c>
      <c r="D3864" s="83">
        <f>'data '!P3865</f>
        <v>0</v>
      </c>
      <c r="E3864" s="83">
        <f t="shared" si="3"/>
        <v>0</v>
      </c>
      <c r="F3864" s="83">
        <f>'data '!U3865</f>
        <v>0</v>
      </c>
      <c r="G3864" s="83">
        <f t="shared" si="2"/>
        <v>0</v>
      </c>
    </row>
    <row r="3865" ht="12.75" customHeight="1">
      <c r="A3865" s="78">
        <f>'data '!A3866</f>
        <v>43805</v>
      </c>
      <c r="B3865" s="83">
        <f>'data '!K3866</f>
        <v>484.4666522</v>
      </c>
      <c r="C3865" s="83">
        <f t="shared" si="1"/>
        <v>484.4666522</v>
      </c>
      <c r="D3865" s="83">
        <f>'data '!P3866</f>
        <v>0</v>
      </c>
      <c r="E3865" s="83">
        <f t="shared" si="3"/>
        <v>0</v>
      </c>
      <c r="F3865" s="83">
        <f>'data '!U3866</f>
        <v>0</v>
      </c>
      <c r="G3865" s="83">
        <f t="shared" si="2"/>
        <v>0</v>
      </c>
    </row>
    <row r="3866" ht="12.75" customHeight="1">
      <c r="A3866" s="78">
        <f>'data '!A3867</f>
        <v>43808</v>
      </c>
      <c r="B3866" s="83">
        <f>'data '!K3867</f>
        <v>484.4666522</v>
      </c>
      <c r="C3866" s="83">
        <f t="shared" si="1"/>
        <v>484.4666522</v>
      </c>
      <c r="D3866" s="83">
        <f>'data '!P3867</f>
        <v>2301.341589</v>
      </c>
      <c r="E3866" s="83">
        <f t="shared" si="3"/>
        <v>2301.341589</v>
      </c>
      <c r="F3866" s="83">
        <f>'data '!U3867</f>
        <v>0</v>
      </c>
      <c r="G3866" s="83">
        <f t="shared" si="2"/>
        <v>0</v>
      </c>
    </row>
    <row r="3867" ht="12.75" customHeight="1">
      <c r="A3867" s="78">
        <f>'data '!A3868</f>
        <v>43809</v>
      </c>
      <c r="B3867" s="83">
        <f>'data '!K3868</f>
        <v>484.4666522</v>
      </c>
      <c r="C3867" s="83">
        <f t="shared" si="1"/>
        <v>484.4666522</v>
      </c>
      <c r="D3867" s="83">
        <f>'data '!P3868</f>
        <v>0</v>
      </c>
      <c r="E3867" s="83">
        <f t="shared" si="3"/>
        <v>0</v>
      </c>
      <c r="F3867" s="83">
        <f>'data '!U3868</f>
        <v>0</v>
      </c>
      <c r="G3867" s="83">
        <f t="shared" si="2"/>
        <v>0</v>
      </c>
    </row>
    <row r="3868" ht="12.75" customHeight="1">
      <c r="A3868" s="78">
        <f>'data '!A3869</f>
        <v>43810</v>
      </c>
      <c r="B3868" s="83">
        <f>'data '!K3869</f>
        <v>484.4666522</v>
      </c>
      <c r="C3868" s="83">
        <f t="shared" si="1"/>
        <v>484.4666522</v>
      </c>
      <c r="D3868" s="83">
        <f>'data '!P3869</f>
        <v>0</v>
      </c>
      <c r="E3868" s="83">
        <f t="shared" si="3"/>
        <v>0</v>
      </c>
      <c r="F3868" s="83">
        <f>'data '!U3869</f>
        <v>0</v>
      </c>
      <c r="G3868" s="83">
        <f t="shared" si="2"/>
        <v>0</v>
      </c>
    </row>
    <row r="3869" ht="12.75" customHeight="1">
      <c r="A3869" s="78">
        <f>'data '!A3870</f>
        <v>43811</v>
      </c>
      <c r="B3869" s="83">
        <f>'data '!K3870</f>
        <v>484.4666522</v>
      </c>
      <c r="C3869" s="83">
        <f t="shared" si="1"/>
        <v>484.4666522</v>
      </c>
      <c r="D3869" s="83">
        <f>'data '!P3870</f>
        <v>0</v>
      </c>
      <c r="E3869" s="83">
        <f t="shared" si="3"/>
        <v>0</v>
      </c>
      <c r="F3869" s="83">
        <f>'data '!U3870</f>
        <v>0</v>
      </c>
      <c r="G3869" s="83">
        <f t="shared" si="2"/>
        <v>0</v>
      </c>
    </row>
    <row r="3870" ht="12.75" customHeight="1">
      <c r="A3870" s="78">
        <f>'data '!A3871</f>
        <v>43812</v>
      </c>
      <c r="B3870" s="83">
        <f>'data '!K3871</f>
        <v>484.4666522</v>
      </c>
      <c r="C3870" s="83">
        <f t="shared" si="1"/>
        <v>484.4666522</v>
      </c>
      <c r="D3870" s="83">
        <f>'data '!P3871</f>
        <v>0</v>
      </c>
      <c r="E3870" s="83">
        <f t="shared" si="3"/>
        <v>0</v>
      </c>
      <c r="F3870" s="83">
        <f>'data '!U3871</f>
        <v>0</v>
      </c>
      <c r="G3870" s="83">
        <f t="shared" si="2"/>
        <v>0</v>
      </c>
    </row>
    <row r="3871" ht="12.75" customHeight="1">
      <c r="A3871" s="78">
        <f>'data '!A3872</f>
        <v>43815</v>
      </c>
      <c r="B3871" s="83">
        <f>'data '!K3872</f>
        <v>484.4666522</v>
      </c>
      <c r="C3871" s="83">
        <f t="shared" si="1"/>
        <v>484.4666522</v>
      </c>
      <c r="D3871" s="83">
        <f>'data '!P3872</f>
        <v>2301.341589</v>
      </c>
      <c r="E3871" s="83">
        <f t="shared" si="3"/>
        <v>2301.341589</v>
      </c>
      <c r="F3871" s="83">
        <f>'data '!U3872</f>
        <v>0</v>
      </c>
      <c r="G3871" s="83">
        <f t="shared" si="2"/>
        <v>0</v>
      </c>
    </row>
    <row r="3872" ht="12.75" customHeight="1">
      <c r="A3872" s="78">
        <f>'data '!A3873</f>
        <v>43816</v>
      </c>
      <c r="B3872" s="83">
        <f>'data '!K3873</f>
        <v>484.4666522</v>
      </c>
      <c r="C3872" s="83">
        <f t="shared" si="1"/>
        <v>484.4666522</v>
      </c>
      <c r="D3872" s="83">
        <f>'data '!P3873</f>
        <v>0</v>
      </c>
      <c r="E3872" s="83">
        <f t="shared" si="3"/>
        <v>0</v>
      </c>
      <c r="F3872" s="83">
        <f>'data '!U3873</f>
        <v>0</v>
      </c>
      <c r="G3872" s="83">
        <f t="shared" si="2"/>
        <v>0</v>
      </c>
    </row>
    <row r="3873" ht="12.75" customHeight="1">
      <c r="A3873" s="78">
        <f>'data '!A3874</f>
        <v>43817</v>
      </c>
      <c r="B3873" s="83">
        <f>'data '!K3874</f>
        <v>484.4666522</v>
      </c>
      <c r="C3873" s="83">
        <f t="shared" si="1"/>
        <v>484.4666522</v>
      </c>
      <c r="D3873" s="83">
        <f>'data '!P3874</f>
        <v>0</v>
      </c>
      <c r="E3873" s="83">
        <f t="shared" si="3"/>
        <v>0</v>
      </c>
      <c r="F3873" s="83">
        <f>'data '!U3874</f>
        <v>0</v>
      </c>
      <c r="G3873" s="83">
        <f t="shared" si="2"/>
        <v>0</v>
      </c>
    </row>
    <row r="3874" ht="12.75" customHeight="1">
      <c r="A3874" s="78">
        <f>'data '!A3875</f>
        <v>43818</v>
      </c>
      <c r="B3874" s="83">
        <f>'data '!K3875</f>
        <v>484.4666522</v>
      </c>
      <c r="C3874" s="83">
        <f t="shared" si="1"/>
        <v>484.4666522</v>
      </c>
      <c r="D3874" s="83">
        <f>'data '!P3875</f>
        <v>0</v>
      </c>
      <c r="E3874" s="83">
        <f t="shared" si="3"/>
        <v>0</v>
      </c>
      <c r="F3874" s="83">
        <f>'data '!U3875</f>
        <v>0</v>
      </c>
      <c r="G3874" s="83">
        <f t="shared" si="2"/>
        <v>0</v>
      </c>
    </row>
    <row r="3875" ht="12.75" customHeight="1">
      <c r="A3875" s="78">
        <f>'data '!A3876</f>
        <v>43819</v>
      </c>
      <c r="B3875" s="83">
        <f>'data '!K3876</f>
        <v>484.4666522</v>
      </c>
      <c r="C3875" s="83">
        <f t="shared" si="1"/>
        <v>484.4666522</v>
      </c>
      <c r="D3875" s="83">
        <f>'data '!P3876</f>
        <v>0</v>
      </c>
      <c r="E3875" s="83">
        <f t="shared" si="3"/>
        <v>0</v>
      </c>
      <c r="F3875" s="83">
        <f>'data '!U3876</f>
        <v>0</v>
      </c>
      <c r="G3875" s="83">
        <f t="shared" si="2"/>
        <v>0</v>
      </c>
    </row>
    <row r="3876" ht="12.75" customHeight="1">
      <c r="A3876" s="78">
        <f>'data '!A3877</f>
        <v>43822</v>
      </c>
      <c r="B3876" s="83">
        <f>'data '!K3877</f>
        <v>484.4666522</v>
      </c>
      <c r="C3876" s="83">
        <f t="shared" si="1"/>
        <v>484.4666522</v>
      </c>
      <c r="D3876" s="83">
        <f>'data '!P3877</f>
        <v>2301.341589</v>
      </c>
      <c r="E3876" s="83">
        <f t="shared" si="3"/>
        <v>2301.341589</v>
      </c>
      <c r="F3876" s="83">
        <f>'data '!U3877</f>
        <v>0</v>
      </c>
      <c r="G3876" s="83">
        <f t="shared" si="2"/>
        <v>0</v>
      </c>
    </row>
    <row r="3877" ht="12.75" customHeight="1">
      <c r="A3877" s="78">
        <f>'data '!A3878</f>
        <v>43823</v>
      </c>
      <c r="B3877" s="83">
        <f>'data '!K3878</f>
        <v>484.4666522</v>
      </c>
      <c r="C3877" s="83">
        <f t="shared" si="1"/>
        <v>484.4666522</v>
      </c>
      <c r="D3877" s="83">
        <f>'data '!P3878</f>
        <v>0</v>
      </c>
      <c r="E3877" s="83">
        <f t="shared" si="3"/>
        <v>0</v>
      </c>
      <c r="F3877" s="83">
        <f>'data '!U3878</f>
        <v>0</v>
      </c>
      <c r="G3877" s="83">
        <f t="shared" si="2"/>
        <v>0</v>
      </c>
    </row>
    <row r="3878" ht="12.75" customHeight="1">
      <c r="A3878" s="78">
        <f>'data '!A3879</f>
        <v>43825</v>
      </c>
      <c r="B3878" s="83">
        <f>'data '!K3879</f>
        <v>484.4666522</v>
      </c>
      <c r="C3878" s="83">
        <f t="shared" si="1"/>
        <v>484.4666522</v>
      </c>
      <c r="D3878" s="83">
        <f>'data '!P3879</f>
        <v>0</v>
      </c>
      <c r="E3878" s="83">
        <f t="shared" si="3"/>
        <v>0</v>
      </c>
      <c r="F3878" s="83">
        <f>'data '!U3879</f>
        <v>0</v>
      </c>
      <c r="G3878" s="83">
        <f t="shared" si="2"/>
        <v>0</v>
      </c>
    </row>
    <row r="3879" ht="12.75" customHeight="1">
      <c r="A3879" s="78">
        <f>'data '!A3880</f>
        <v>43826</v>
      </c>
      <c r="B3879" s="83">
        <f>'data '!K3880</f>
        <v>484.4666522</v>
      </c>
      <c r="C3879" s="83">
        <f t="shared" si="1"/>
        <v>484.4666522</v>
      </c>
      <c r="D3879" s="83">
        <f>'data '!P3880</f>
        <v>0</v>
      </c>
      <c r="E3879" s="83">
        <f t="shared" si="3"/>
        <v>0</v>
      </c>
      <c r="F3879" s="83">
        <f>'data '!U3880</f>
        <v>0</v>
      </c>
      <c r="G3879" s="83">
        <f t="shared" si="2"/>
        <v>0</v>
      </c>
    </row>
    <row r="3880" ht="12.75" customHeight="1">
      <c r="A3880" s="78">
        <f>'data '!A3881</f>
        <v>43829</v>
      </c>
      <c r="B3880" s="83">
        <f>'data '!K3881</f>
        <v>484.4666522</v>
      </c>
      <c r="C3880" s="83">
        <f t="shared" si="1"/>
        <v>484.4666522</v>
      </c>
      <c r="D3880" s="83">
        <f>'data '!P3881</f>
        <v>2301.341589</v>
      </c>
      <c r="E3880" s="83">
        <f t="shared" si="3"/>
        <v>2301.341589</v>
      </c>
      <c r="F3880" s="83">
        <f>'data '!U3881</f>
        <v>0</v>
      </c>
      <c r="G3880" s="83">
        <f t="shared" si="2"/>
        <v>0</v>
      </c>
    </row>
    <row r="3881" ht="12.75" customHeight="1">
      <c r="A3881" s="78">
        <f>'data '!A3882</f>
        <v>43830</v>
      </c>
      <c r="B3881" s="83">
        <f>'data '!K3882</f>
        <v>484.4666522</v>
      </c>
      <c r="C3881" s="83">
        <f t="shared" si="1"/>
        <v>484.4666522</v>
      </c>
      <c r="D3881" s="83">
        <f>'data '!P3882</f>
        <v>0</v>
      </c>
      <c r="E3881" s="83">
        <f t="shared" si="3"/>
        <v>0</v>
      </c>
      <c r="F3881" s="83">
        <f>'data '!U3882</f>
        <v>0</v>
      </c>
      <c r="G3881" s="83">
        <f t="shared" si="2"/>
        <v>0</v>
      </c>
    </row>
    <row r="3882" ht="12.75" customHeight="1">
      <c r="A3882" s="78">
        <f>'data '!A3883</f>
        <v>43831</v>
      </c>
      <c r="B3882" s="83">
        <f>'data '!K3883</f>
        <v>484.4666522</v>
      </c>
      <c r="C3882" s="83">
        <f t="shared" si="1"/>
        <v>484.4666522</v>
      </c>
      <c r="D3882" s="83">
        <f>'data '!P3883</f>
        <v>0</v>
      </c>
      <c r="E3882" s="83">
        <f t="shared" si="3"/>
        <v>0</v>
      </c>
      <c r="F3882" s="83">
        <f>'data '!U3883</f>
        <v>10000</v>
      </c>
      <c r="G3882" s="83">
        <f t="shared" si="2"/>
        <v>10000</v>
      </c>
    </row>
    <row r="3883" ht="12.75" customHeight="1">
      <c r="A3883" s="78">
        <f>'data '!A3884</f>
        <v>43832</v>
      </c>
      <c r="B3883" s="83">
        <f>'data '!K3884</f>
        <v>484.4666522</v>
      </c>
      <c r="C3883" s="83">
        <f t="shared" si="1"/>
        <v>484.4666522</v>
      </c>
      <c r="D3883" s="83">
        <f>'data '!P3884</f>
        <v>0</v>
      </c>
      <c r="E3883" s="83">
        <f t="shared" si="3"/>
        <v>0</v>
      </c>
      <c r="F3883" s="83">
        <f>'data '!U3884</f>
        <v>0</v>
      </c>
      <c r="G3883" s="83">
        <f t="shared" si="2"/>
        <v>0</v>
      </c>
    </row>
    <row r="3884" ht="12.75" customHeight="1">
      <c r="A3884" s="78">
        <f>'data '!A3885</f>
        <v>43833</v>
      </c>
      <c r="B3884" s="83">
        <f>'data '!K3885</f>
        <v>484.4666522</v>
      </c>
      <c r="C3884" s="83">
        <f t="shared" si="1"/>
        <v>484.4666522</v>
      </c>
      <c r="D3884" s="83">
        <f>'data '!P3885</f>
        <v>0</v>
      </c>
      <c r="E3884" s="83">
        <f t="shared" si="3"/>
        <v>0</v>
      </c>
      <c r="F3884" s="83">
        <f>'data '!U3885</f>
        <v>0</v>
      </c>
      <c r="G3884" s="83">
        <f t="shared" si="2"/>
        <v>0</v>
      </c>
    </row>
    <row r="3885" ht="12.75" customHeight="1">
      <c r="A3885" s="78">
        <f>'data '!A3886</f>
        <v>43836</v>
      </c>
      <c r="B3885" s="83">
        <f>'data '!K3886</f>
        <v>484.4666522</v>
      </c>
      <c r="C3885" s="83">
        <f t="shared" si="1"/>
        <v>484.4666522</v>
      </c>
      <c r="D3885" s="83">
        <f>'data '!P3886</f>
        <v>2301.341589</v>
      </c>
      <c r="E3885" s="83">
        <f t="shared" si="3"/>
        <v>2301.341589</v>
      </c>
      <c r="F3885" s="83">
        <f>'data '!U3886</f>
        <v>0</v>
      </c>
      <c r="G3885" s="83">
        <f t="shared" si="2"/>
        <v>0</v>
      </c>
    </row>
    <row r="3886" ht="12.75" customHeight="1">
      <c r="A3886" s="78">
        <f>'data '!A3887</f>
        <v>43837</v>
      </c>
      <c r="B3886" s="83">
        <f>'data '!K3887</f>
        <v>484.4666522</v>
      </c>
      <c r="C3886" s="83">
        <f t="shared" si="1"/>
        <v>484.4666522</v>
      </c>
      <c r="D3886" s="83">
        <f>'data '!P3887</f>
        <v>0</v>
      </c>
      <c r="E3886" s="83">
        <f t="shared" si="3"/>
        <v>0</v>
      </c>
      <c r="F3886" s="83">
        <f>'data '!U3887</f>
        <v>0</v>
      </c>
      <c r="G3886" s="83">
        <f t="shared" si="2"/>
        <v>0</v>
      </c>
    </row>
    <row r="3887" ht="12.75" customHeight="1">
      <c r="A3887" s="78">
        <f>'data '!A3888</f>
        <v>43838</v>
      </c>
      <c r="B3887" s="83">
        <f>'data '!K3888</f>
        <v>484.4666522</v>
      </c>
      <c r="C3887" s="83">
        <f t="shared" si="1"/>
        <v>484.4666522</v>
      </c>
      <c r="D3887" s="83">
        <f>'data '!P3888</f>
        <v>0</v>
      </c>
      <c r="E3887" s="83">
        <f t="shared" si="3"/>
        <v>0</v>
      </c>
      <c r="F3887" s="83">
        <f>'data '!U3888</f>
        <v>0</v>
      </c>
      <c r="G3887" s="83">
        <f t="shared" si="2"/>
        <v>0</v>
      </c>
    </row>
    <row r="3888" ht="12.75" customHeight="1">
      <c r="A3888" s="78">
        <f>'data '!A3889</f>
        <v>43839</v>
      </c>
      <c r="B3888" s="83">
        <f>'data '!K3889</f>
        <v>484.4666522</v>
      </c>
      <c r="C3888" s="83">
        <f t="shared" si="1"/>
        <v>484.4666522</v>
      </c>
      <c r="D3888" s="83">
        <f>'data '!P3889</f>
        <v>0</v>
      </c>
      <c r="E3888" s="83">
        <f t="shared" si="3"/>
        <v>0</v>
      </c>
      <c r="F3888" s="83">
        <f>'data '!U3889</f>
        <v>0</v>
      </c>
      <c r="G3888" s="83">
        <f t="shared" si="2"/>
        <v>0</v>
      </c>
    </row>
    <row r="3889" ht="12.75" customHeight="1">
      <c r="A3889" s="78">
        <f>'data '!A3890</f>
        <v>43840</v>
      </c>
      <c r="B3889" s="83">
        <f>'data '!K3890</f>
        <v>484.4666522</v>
      </c>
      <c r="C3889" s="83">
        <f t="shared" si="1"/>
        <v>484.4666522</v>
      </c>
      <c r="D3889" s="83">
        <f>'data '!P3890</f>
        <v>0</v>
      </c>
      <c r="E3889" s="83">
        <f t="shared" si="3"/>
        <v>0</v>
      </c>
      <c r="F3889" s="83">
        <f>'data '!U3890</f>
        <v>0</v>
      </c>
      <c r="G3889" s="83">
        <f t="shared" si="2"/>
        <v>0</v>
      </c>
    </row>
    <row r="3890" ht="12.75" customHeight="1">
      <c r="A3890" s="78">
        <f>'data '!A3891</f>
        <v>43843</v>
      </c>
      <c r="B3890" s="83">
        <f>'data '!K3891</f>
        <v>484.4666522</v>
      </c>
      <c r="C3890" s="83">
        <f t="shared" si="1"/>
        <v>484.4666522</v>
      </c>
      <c r="D3890" s="83">
        <f>'data '!P3891</f>
        <v>2301.341589</v>
      </c>
      <c r="E3890" s="83">
        <f t="shared" si="3"/>
        <v>2301.341589</v>
      </c>
      <c r="F3890" s="83">
        <f>'data '!U3891</f>
        <v>0</v>
      </c>
      <c r="G3890" s="83">
        <f t="shared" si="2"/>
        <v>0</v>
      </c>
    </row>
    <row r="3891" ht="12.75" customHeight="1">
      <c r="A3891" s="78">
        <f>'data '!A3892</f>
        <v>43844</v>
      </c>
      <c r="B3891" s="83">
        <f>'data '!K3892</f>
        <v>484.4666522</v>
      </c>
      <c r="C3891" s="83">
        <f t="shared" si="1"/>
        <v>484.4666522</v>
      </c>
      <c r="D3891" s="83">
        <f>'data '!P3892</f>
        <v>0</v>
      </c>
      <c r="E3891" s="83">
        <f t="shared" si="3"/>
        <v>0</v>
      </c>
      <c r="F3891" s="83">
        <f>'data '!U3892</f>
        <v>0</v>
      </c>
      <c r="G3891" s="83">
        <f t="shared" si="2"/>
        <v>0</v>
      </c>
    </row>
    <row r="3892" ht="12.75" customHeight="1">
      <c r="A3892" s="78">
        <f>'data '!A3893</f>
        <v>43845</v>
      </c>
      <c r="B3892" s="83">
        <f>'data '!K3893</f>
        <v>484.4666522</v>
      </c>
      <c r="C3892" s="83">
        <f t="shared" si="1"/>
        <v>484.4666522</v>
      </c>
      <c r="D3892" s="83">
        <f>'data '!P3893</f>
        <v>0</v>
      </c>
      <c r="E3892" s="83">
        <f t="shared" si="3"/>
        <v>0</v>
      </c>
      <c r="F3892" s="83">
        <f>'data '!U3893</f>
        <v>0</v>
      </c>
      <c r="G3892" s="83">
        <f t="shared" si="2"/>
        <v>0</v>
      </c>
    </row>
    <row r="3893" ht="12.75" customHeight="1">
      <c r="A3893" s="78">
        <f>'data '!A3894</f>
        <v>43846</v>
      </c>
      <c r="B3893" s="83">
        <f>'data '!K3894</f>
        <v>484.4666522</v>
      </c>
      <c r="C3893" s="83">
        <f t="shared" si="1"/>
        <v>484.4666522</v>
      </c>
      <c r="D3893" s="83">
        <f>'data '!P3894</f>
        <v>0</v>
      </c>
      <c r="E3893" s="83">
        <f t="shared" si="3"/>
        <v>0</v>
      </c>
      <c r="F3893" s="83">
        <f>'data '!U3894</f>
        <v>0</v>
      </c>
      <c r="G3893" s="83">
        <f t="shared" si="2"/>
        <v>0</v>
      </c>
    </row>
    <row r="3894" ht="12.75" customHeight="1">
      <c r="A3894" s="78">
        <f>'data '!A3895</f>
        <v>43847</v>
      </c>
      <c r="B3894" s="83">
        <f>'data '!K3895</f>
        <v>484.4666522</v>
      </c>
      <c r="C3894" s="83">
        <f t="shared" si="1"/>
        <v>484.4666522</v>
      </c>
      <c r="D3894" s="83">
        <f>'data '!P3895</f>
        <v>0</v>
      </c>
      <c r="E3894" s="83">
        <f t="shared" si="3"/>
        <v>0</v>
      </c>
      <c r="F3894" s="83">
        <f>'data '!U3895</f>
        <v>0</v>
      </c>
      <c r="G3894" s="83">
        <f t="shared" si="2"/>
        <v>0</v>
      </c>
    </row>
    <row r="3895" ht="12.75" customHeight="1">
      <c r="A3895" s="78">
        <f>'data '!A3896</f>
        <v>43850</v>
      </c>
      <c r="B3895" s="83">
        <f>'data '!K3896</f>
        <v>484.4666522</v>
      </c>
      <c r="C3895" s="83">
        <f t="shared" si="1"/>
        <v>484.4666522</v>
      </c>
      <c r="D3895" s="83">
        <f>'data '!P3896</f>
        <v>2301.341589</v>
      </c>
      <c r="E3895" s="83">
        <f t="shared" si="3"/>
        <v>2301.341589</v>
      </c>
      <c r="F3895" s="83">
        <f>'data '!U3896</f>
        <v>0</v>
      </c>
      <c r="G3895" s="83">
        <f t="shared" si="2"/>
        <v>0</v>
      </c>
    </row>
    <row r="3896" ht="12.75" customHeight="1">
      <c r="A3896" s="78">
        <f>'data '!A3897</f>
        <v>43851</v>
      </c>
      <c r="B3896" s="83">
        <f>'data '!K3897</f>
        <v>484.4666522</v>
      </c>
      <c r="C3896" s="83">
        <f t="shared" si="1"/>
        <v>484.4666522</v>
      </c>
      <c r="D3896" s="83">
        <f>'data '!P3897</f>
        <v>0</v>
      </c>
      <c r="E3896" s="83">
        <f t="shared" si="3"/>
        <v>0</v>
      </c>
      <c r="F3896" s="83">
        <f>'data '!U3897</f>
        <v>0</v>
      </c>
      <c r="G3896" s="83">
        <f t="shared" si="2"/>
        <v>0</v>
      </c>
    </row>
    <row r="3897" ht="12.75" customHeight="1">
      <c r="A3897" s="78">
        <f>'data '!A3898</f>
        <v>43852</v>
      </c>
      <c r="B3897" s="83">
        <f>'data '!K3898</f>
        <v>484.4666522</v>
      </c>
      <c r="C3897" s="83">
        <f t="shared" si="1"/>
        <v>484.4666522</v>
      </c>
      <c r="D3897" s="83">
        <f>'data '!P3898</f>
        <v>0</v>
      </c>
      <c r="E3897" s="83">
        <f t="shared" si="3"/>
        <v>0</v>
      </c>
      <c r="F3897" s="83">
        <f>'data '!U3898</f>
        <v>0</v>
      </c>
      <c r="G3897" s="83">
        <f t="shared" si="2"/>
        <v>0</v>
      </c>
    </row>
    <row r="3898" ht="12.75" customHeight="1">
      <c r="A3898" s="78">
        <f>'data '!A3899</f>
        <v>43853</v>
      </c>
      <c r="B3898" s="83">
        <f>'data '!K3899</f>
        <v>484.4666522</v>
      </c>
      <c r="C3898" s="83">
        <f t="shared" si="1"/>
        <v>484.4666522</v>
      </c>
      <c r="D3898" s="83">
        <f>'data '!P3899</f>
        <v>0</v>
      </c>
      <c r="E3898" s="83">
        <f t="shared" si="3"/>
        <v>0</v>
      </c>
      <c r="F3898" s="83">
        <f>'data '!U3899</f>
        <v>0</v>
      </c>
      <c r="G3898" s="83">
        <f t="shared" si="2"/>
        <v>0</v>
      </c>
    </row>
    <row r="3899" ht="12.75" customHeight="1">
      <c r="A3899" s="78">
        <f>'data '!A3900</f>
        <v>43854</v>
      </c>
      <c r="B3899" s="83">
        <f>'data '!K3900</f>
        <v>484.4666522</v>
      </c>
      <c r="C3899" s="83">
        <f t="shared" si="1"/>
        <v>484.4666522</v>
      </c>
      <c r="D3899" s="83">
        <f>'data '!P3900</f>
        <v>0</v>
      </c>
      <c r="E3899" s="83">
        <f t="shared" si="3"/>
        <v>0</v>
      </c>
      <c r="F3899" s="83">
        <f>'data '!U3900</f>
        <v>0</v>
      </c>
      <c r="G3899" s="83">
        <f t="shared" si="2"/>
        <v>0</v>
      </c>
    </row>
    <row r="3900" ht="12.75" customHeight="1">
      <c r="A3900" s="78">
        <f>'data '!A3901</f>
        <v>43857</v>
      </c>
      <c r="B3900" s="83">
        <f>'data '!K3901</f>
        <v>484.4666522</v>
      </c>
      <c r="C3900" s="83">
        <f t="shared" si="1"/>
        <v>484.4666522</v>
      </c>
      <c r="D3900" s="83">
        <f>'data '!P3901</f>
        <v>2301.341589</v>
      </c>
      <c r="E3900" s="83">
        <f t="shared" si="3"/>
        <v>2301.341589</v>
      </c>
      <c r="F3900" s="83">
        <f>'data '!U3901</f>
        <v>0</v>
      </c>
      <c r="G3900" s="83">
        <f t="shared" si="2"/>
        <v>0</v>
      </c>
    </row>
    <row r="3901" ht="12.75" customHeight="1">
      <c r="A3901" s="78">
        <f>'data '!A3902</f>
        <v>43858</v>
      </c>
      <c r="B3901" s="83">
        <f>'data '!K3902</f>
        <v>484.4666522</v>
      </c>
      <c r="C3901" s="83">
        <f t="shared" si="1"/>
        <v>484.4666522</v>
      </c>
      <c r="D3901" s="83">
        <f>'data '!P3902</f>
        <v>0</v>
      </c>
      <c r="E3901" s="83">
        <f t="shared" si="3"/>
        <v>0</v>
      </c>
      <c r="F3901" s="83">
        <f>'data '!U3902</f>
        <v>0</v>
      </c>
      <c r="G3901" s="83">
        <f t="shared" si="2"/>
        <v>0</v>
      </c>
    </row>
    <row r="3902" ht="12.75" customHeight="1">
      <c r="A3902" s="78">
        <f>'data '!A3903</f>
        <v>43859</v>
      </c>
      <c r="B3902" s="83">
        <f>'data '!K3903</f>
        <v>484.4666522</v>
      </c>
      <c r="C3902" s="83">
        <f t="shared" si="1"/>
        <v>484.4666522</v>
      </c>
      <c r="D3902" s="83">
        <f>'data '!P3903</f>
        <v>0</v>
      </c>
      <c r="E3902" s="83">
        <f t="shared" si="3"/>
        <v>0</v>
      </c>
      <c r="F3902" s="83">
        <f>'data '!U3903</f>
        <v>0</v>
      </c>
      <c r="G3902" s="83">
        <f t="shared" si="2"/>
        <v>0</v>
      </c>
    </row>
    <row r="3903" ht="12.75" customHeight="1">
      <c r="A3903" s="78">
        <f>'data '!A3904</f>
        <v>43860</v>
      </c>
      <c r="B3903" s="83">
        <f>'data '!K3904</f>
        <v>484.4666522</v>
      </c>
      <c r="C3903" s="83">
        <f t="shared" si="1"/>
        <v>484.4666522</v>
      </c>
      <c r="D3903" s="83">
        <f>'data '!P3904</f>
        <v>0</v>
      </c>
      <c r="E3903" s="83">
        <f t="shared" si="3"/>
        <v>0</v>
      </c>
      <c r="F3903" s="83">
        <f>'data '!U3904</f>
        <v>0</v>
      </c>
      <c r="G3903" s="83">
        <f t="shared" si="2"/>
        <v>0</v>
      </c>
    </row>
    <row r="3904" ht="12.75" customHeight="1">
      <c r="A3904" s="78">
        <f>'data '!A3905</f>
        <v>43861</v>
      </c>
      <c r="B3904" s="83">
        <f>'data '!K3905</f>
        <v>484.4666522</v>
      </c>
      <c r="C3904" s="83">
        <f t="shared" si="1"/>
        <v>484.4666522</v>
      </c>
      <c r="D3904" s="83">
        <f>'data '!P3905</f>
        <v>0</v>
      </c>
      <c r="E3904" s="83">
        <f t="shared" si="3"/>
        <v>0</v>
      </c>
      <c r="F3904" s="83">
        <f>'data '!U3905</f>
        <v>0</v>
      </c>
      <c r="G3904" s="83">
        <f t="shared" si="2"/>
        <v>0</v>
      </c>
    </row>
    <row r="3905" ht="12.75" customHeight="1">
      <c r="A3905" s="78">
        <f>'data '!A3906</f>
        <v>43862</v>
      </c>
      <c r="B3905" s="83">
        <f>'data '!K3906</f>
        <v>484.4666522</v>
      </c>
      <c r="C3905" s="83">
        <f t="shared" si="1"/>
        <v>484.4666522</v>
      </c>
      <c r="D3905" s="83">
        <f>'data '!P3906</f>
        <v>0</v>
      </c>
      <c r="E3905" s="83">
        <f t="shared" si="3"/>
        <v>0</v>
      </c>
      <c r="F3905" s="83">
        <f>'data '!U3906</f>
        <v>10000</v>
      </c>
      <c r="G3905" s="83">
        <f t="shared" si="2"/>
        <v>10000</v>
      </c>
    </row>
    <row r="3906" ht="12.75" customHeight="1">
      <c r="A3906" s="78">
        <f>'data '!A3907</f>
        <v>43864</v>
      </c>
      <c r="B3906" s="83">
        <f>'data '!K3907</f>
        <v>484.4666522</v>
      </c>
      <c r="C3906" s="83">
        <f t="shared" si="1"/>
        <v>484.4666522</v>
      </c>
      <c r="D3906" s="83">
        <f>'data '!P3907</f>
        <v>2301.341589</v>
      </c>
      <c r="E3906" s="83">
        <f t="shared" si="3"/>
        <v>2301.341589</v>
      </c>
      <c r="F3906" s="83">
        <f>'data '!U3907</f>
        <v>0</v>
      </c>
      <c r="G3906" s="83">
        <f t="shared" si="2"/>
        <v>0</v>
      </c>
    </row>
    <row r="3907" ht="12.75" customHeight="1">
      <c r="A3907" s="78">
        <f>'data '!A3908</f>
        <v>43865</v>
      </c>
      <c r="B3907" s="83">
        <f>'data '!K3908</f>
        <v>484.4666522</v>
      </c>
      <c r="C3907" s="83">
        <f t="shared" si="1"/>
        <v>484.4666522</v>
      </c>
      <c r="D3907" s="83">
        <f>'data '!P3908</f>
        <v>0</v>
      </c>
      <c r="E3907" s="83">
        <f t="shared" si="3"/>
        <v>0</v>
      </c>
      <c r="F3907" s="83">
        <f>'data '!U3908</f>
        <v>0</v>
      </c>
      <c r="G3907" s="83">
        <f t="shared" si="2"/>
        <v>0</v>
      </c>
    </row>
    <row r="3908" ht="12.75" customHeight="1">
      <c r="A3908" s="78">
        <f>'data '!A3909</f>
        <v>43866</v>
      </c>
      <c r="B3908" s="83">
        <f>'data '!K3909</f>
        <v>484.4666522</v>
      </c>
      <c r="C3908" s="83">
        <f t="shared" si="1"/>
        <v>484.4666522</v>
      </c>
      <c r="D3908" s="83">
        <f>'data '!P3909</f>
        <v>0</v>
      </c>
      <c r="E3908" s="83">
        <f t="shared" si="3"/>
        <v>0</v>
      </c>
      <c r="F3908" s="83">
        <f>'data '!U3909</f>
        <v>0</v>
      </c>
      <c r="G3908" s="83">
        <f t="shared" si="2"/>
        <v>0</v>
      </c>
    </row>
    <row r="3909" ht="12.75" customHeight="1">
      <c r="A3909" s="78">
        <f>'data '!A3910</f>
        <v>43867</v>
      </c>
      <c r="B3909" s="83">
        <f>'data '!K3910</f>
        <v>484.4666522</v>
      </c>
      <c r="C3909" s="83">
        <f t="shared" si="1"/>
        <v>484.4666522</v>
      </c>
      <c r="D3909" s="83">
        <f>'data '!P3910</f>
        <v>0</v>
      </c>
      <c r="E3909" s="83">
        <f t="shared" si="3"/>
        <v>0</v>
      </c>
      <c r="F3909" s="83">
        <f>'data '!U3910</f>
        <v>0</v>
      </c>
      <c r="G3909" s="83">
        <f t="shared" si="2"/>
        <v>0</v>
      </c>
    </row>
    <row r="3910" ht="12.75" customHeight="1">
      <c r="A3910" s="78">
        <f>'data '!A3911</f>
        <v>43868</v>
      </c>
      <c r="B3910" s="83">
        <f>'data '!K3911</f>
        <v>484.4666522</v>
      </c>
      <c r="C3910" s="83">
        <f t="shared" si="1"/>
        <v>484.4666522</v>
      </c>
      <c r="D3910" s="83">
        <f>'data '!P3911</f>
        <v>0</v>
      </c>
      <c r="E3910" s="83">
        <f t="shared" si="3"/>
        <v>0</v>
      </c>
      <c r="F3910" s="83">
        <f>'data '!U3911</f>
        <v>0</v>
      </c>
      <c r="G3910" s="83">
        <f t="shared" si="2"/>
        <v>0</v>
      </c>
    </row>
    <row r="3911" ht="12.75" customHeight="1">
      <c r="A3911" s="78">
        <f>'data '!A3912</f>
        <v>43871</v>
      </c>
      <c r="B3911" s="83">
        <f>'data '!K3912</f>
        <v>484.4666522</v>
      </c>
      <c r="C3911" s="83">
        <f t="shared" si="1"/>
        <v>484.4666522</v>
      </c>
      <c r="D3911" s="83">
        <f>'data '!P3912</f>
        <v>2301.341589</v>
      </c>
      <c r="E3911" s="83">
        <f t="shared" si="3"/>
        <v>2301.341589</v>
      </c>
      <c r="F3911" s="83">
        <f>'data '!U3912</f>
        <v>0</v>
      </c>
      <c r="G3911" s="83">
        <f t="shared" si="2"/>
        <v>0</v>
      </c>
    </row>
    <row r="3912" ht="12.75" customHeight="1">
      <c r="A3912" s="78">
        <f>'data '!A3913</f>
        <v>43872</v>
      </c>
      <c r="B3912" s="83">
        <f>'data '!K3913</f>
        <v>484.4666522</v>
      </c>
      <c r="C3912" s="83">
        <f t="shared" si="1"/>
        <v>484.4666522</v>
      </c>
      <c r="D3912" s="83">
        <f>'data '!P3913</f>
        <v>0</v>
      </c>
      <c r="E3912" s="83">
        <f t="shared" si="3"/>
        <v>0</v>
      </c>
      <c r="F3912" s="83">
        <f>'data '!U3913</f>
        <v>0</v>
      </c>
      <c r="G3912" s="83">
        <f t="shared" si="2"/>
        <v>0</v>
      </c>
    </row>
    <row r="3913" ht="12.75" customHeight="1">
      <c r="A3913" s="78">
        <f>'data '!A3914</f>
        <v>43873</v>
      </c>
      <c r="B3913" s="83">
        <f>'data '!K3914</f>
        <v>484.4666522</v>
      </c>
      <c r="C3913" s="83">
        <f t="shared" si="1"/>
        <v>484.4666522</v>
      </c>
      <c r="D3913" s="83">
        <f>'data '!P3914</f>
        <v>0</v>
      </c>
      <c r="E3913" s="83">
        <f t="shared" si="3"/>
        <v>0</v>
      </c>
      <c r="F3913" s="83">
        <f>'data '!U3914</f>
        <v>0</v>
      </c>
      <c r="G3913" s="83">
        <f t="shared" si="2"/>
        <v>0</v>
      </c>
    </row>
    <row r="3914" ht="12.75" customHeight="1">
      <c r="A3914" s="78">
        <f>'data '!A3915</f>
        <v>43874</v>
      </c>
      <c r="B3914" s="83">
        <f>'data '!K3915</f>
        <v>484.4666522</v>
      </c>
      <c r="C3914" s="83">
        <f t="shared" si="1"/>
        <v>484.4666522</v>
      </c>
      <c r="D3914" s="83">
        <f>'data '!P3915</f>
        <v>0</v>
      </c>
      <c r="E3914" s="83">
        <f t="shared" si="3"/>
        <v>0</v>
      </c>
      <c r="F3914" s="83">
        <f>'data '!U3915</f>
        <v>0</v>
      </c>
      <c r="G3914" s="83">
        <f t="shared" si="2"/>
        <v>0</v>
      </c>
    </row>
    <row r="3915" ht="12.75" customHeight="1">
      <c r="A3915" s="78">
        <f>'data '!A3916</f>
        <v>43875</v>
      </c>
      <c r="B3915" s="83">
        <f>'data '!K3916</f>
        <v>484.4666522</v>
      </c>
      <c r="C3915" s="83">
        <f t="shared" si="1"/>
        <v>484.4666522</v>
      </c>
      <c r="D3915" s="83">
        <f>'data '!P3916</f>
        <v>0</v>
      </c>
      <c r="E3915" s="83">
        <f t="shared" si="3"/>
        <v>0</v>
      </c>
      <c r="F3915" s="83">
        <f>'data '!U3916</f>
        <v>0</v>
      </c>
      <c r="G3915" s="83">
        <f t="shared" si="2"/>
        <v>0</v>
      </c>
    </row>
    <row r="3916" ht="12.75" customHeight="1">
      <c r="A3916" s="78">
        <f>'data '!A3917</f>
        <v>43878</v>
      </c>
      <c r="B3916" s="83">
        <f>'data '!K3917</f>
        <v>484.4666522</v>
      </c>
      <c r="C3916" s="83">
        <f t="shared" si="1"/>
        <v>484.4666522</v>
      </c>
      <c r="D3916" s="83">
        <f>'data '!P3917</f>
        <v>2301.341589</v>
      </c>
      <c r="E3916" s="83">
        <f t="shared" si="3"/>
        <v>2301.341589</v>
      </c>
      <c r="F3916" s="83">
        <f>'data '!U3917</f>
        <v>0</v>
      </c>
      <c r="G3916" s="83">
        <f t="shared" si="2"/>
        <v>0</v>
      </c>
    </row>
    <row r="3917" ht="12.75" customHeight="1">
      <c r="A3917" s="78">
        <f>'data '!A3918</f>
        <v>43879</v>
      </c>
      <c r="B3917" s="83">
        <f>'data '!K3918</f>
        <v>484.4666522</v>
      </c>
      <c r="C3917" s="83">
        <f t="shared" si="1"/>
        <v>484.4666522</v>
      </c>
      <c r="D3917" s="83">
        <f>'data '!P3918</f>
        <v>0</v>
      </c>
      <c r="E3917" s="83">
        <f t="shared" si="3"/>
        <v>0</v>
      </c>
      <c r="F3917" s="83">
        <f>'data '!U3918</f>
        <v>0</v>
      </c>
      <c r="G3917" s="83">
        <f t="shared" si="2"/>
        <v>0</v>
      </c>
    </row>
    <row r="3918" ht="12.75" customHeight="1">
      <c r="A3918" s="78">
        <f>'data '!A3919</f>
        <v>43880</v>
      </c>
      <c r="B3918" s="83">
        <f>'data '!K3919</f>
        <v>484.4666522</v>
      </c>
      <c r="C3918" s="83">
        <f t="shared" si="1"/>
        <v>484.4666522</v>
      </c>
      <c r="D3918" s="83">
        <f>'data '!P3919</f>
        <v>0</v>
      </c>
      <c r="E3918" s="83">
        <f t="shared" si="3"/>
        <v>0</v>
      </c>
      <c r="F3918" s="83">
        <f>'data '!U3919</f>
        <v>0</v>
      </c>
      <c r="G3918" s="83">
        <f t="shared" si="2"/>
        <v>0</v>
      </c>
    </row>
    <row r="3919" ht="12.75" customHeight="1">
      <c r="A3919" s="78">
        <f>'data '!A3920</f>
        <v>43881</v>
      </c>
      <c r="B3919" s="83">
        <f>'data '!K3920</f>
        <v>484.4666522</v>
      </c>
      <c r="C3919" s="83">
        <f t="shared" si="1"/>
        <v>484.4666522</v>
      </c>
      <c r="D3919" s="83">
        <f>'data '!P3920</f>
        <v>0</v>
      </c>
      <c r="E3919" s="83">
        <f t="shared" si="3"/>
        <v>0</v>
      </c>
      <c r="F3919" s="83">
        <f>'data '!U3920</f>
        <v>0</v>
      </c>
      <c r="G3919" s="83">
        <f t="shared" si="2"/>
        <v>0</v>
      </c>
    </row>
    <row r="3920" ht="12.75" customHeight="1">
      <c r="A3920" s="78">
        <f>'data '!A3921</f>
        <v>43885</v>
      </c>
      <c r="B3920" s="83">
        <f>'data '!K3921</f>
        <v>484.4666522</v>
      </c>
      <c r="C3920" s="83">
        <f t="shared" si="1"/>
        <v>484.4666522</v>
      </c>
      <c r="D3920" s="83">
        <f>'data '!P3921</f>
        <v>2301.341589</v>
      </c>
      <c r="E3920" s="83">
        <f t="shared" si="3"/>
        <v>2301.341589</v>
      </c>
      <c r="F3920" s="83">
        <f>'data '!U3921</f>
        <v>0</v>
      </c>
      <c r="G3920" s="83">
        <f t="shared" si="2"/>
        <v>0</v>
      </c>
    </row>
    <row r="3921" ht="12.75" customHeight="1">
      <c r="A3921" s="78">
        <f>'data '!A3922</f>
        <v>43886</v>
      </c>
      <c r="B3921" s="83">
        <f>'data '!K3922</f>
        <v>484.4666522</v>
      </c>
      <c r="C3921" s="83">
        <f t="shared" si="1"/>
        <v>484.4666522</v>
      </c>
      <c r="D3921" s="83">
        <f>'data '!P3922</f>
        <v>0</v>
      </c>
      <c r="E3921" s="83">
        <f t="shared" si="3"/>
        <v>0</v>
      </c>
      <c r="F3921" s="83">
        <f>'data '!U3922</f>
        <v>0</v>
      </c>
      <c r="G3921" s="83">
        <f t="shared" si="2"/>
        <v>0</v>
      </c>
    </row>
    <row r="3922" ht="12.75" customHeight="1">
      <c r="A3922" s="78">
        <f>'data '!A3923</f>
        <v>43887</v>
      </c>
      <c r="B3922" s="83">
        <f>'data '!K3923</f>
        <v>484.4666522</v>
      </c>
      <c r="C3922" s="83">
        <f t="shared" si="1"/>
        <v>484.4666522</v>
      </c>
      <c r="D3922" s="83">
        <f>'data '!P3923</f>
        <v>0</v>
      </c>
      <c r="E3922" s="83">
        <f t="shared" si="3"/>
        <v>0</v>
      </c>
      <c r="F3922" s="83">
        <f>'data '!U3923</f>
        <v>0</v>
      </c>
      <c r="G3922" s="83">
        <f t="shared" si="2"/>
        <v>0</v>
      </c>
    </row>
    <row r="3923" ht="12.75" customHeight="1">
      <c r="A3923" s="78">
        <f>'data '!A3924</f>
        <v>43888</v>
      </c>
      <c r="B3923" s="83">
        <f>'data '!K3924</f>
        <v>484.4666522</v>
      </c>
      <c r="C3923" s="83">
        <f t="shared" si="1"/>
        <v>484.4666522</v>
      </c>
      <c r="D3923" s="83">
        <f>'data '!P3924</f>
        <v>0</v>
      </c>
      <c r="E3923" s="83">
        <f t="shared" si="3"/>
        <v>0</v>
      </c>
      <c r="F3923" s="83">
        <f>'data '!U3924</f>
        <v>0</v>
      </c>
      <c r="G3923" s="83">
        <f t="shared" si="2"/>
        <v>0</v>
      </c>
    </row>
    <row r="3924" ht="12.75" customHeight="1">
      <c r="A3924" s="78">
        <f>'data '!A3925</f>
        <v>43889</v>
      </c>
      <c r="B3924" s="83">
        <f>'data '!K3925</f>
        <v>484.4666522</v>
      </c>
      <c r="C3924" s="83">
        <f t="shared" si="1"/>
        <v>484.4666522</v>
      </c>
      <c r="D3924" s="83">
        <f>'data '!P3925</f>
        <v>0</v>
      </c>
      <c r="E3924" s="83">
        <f t="shared" si="3"/>
        <v>0</v>
      </c>
      <c r="F3924" s="83">
        <f>'data '!U3925</f>
        <v>0</v>
      </c>
      <c r="G3924" s="83">
        <f t="shared" si="2"/>
        <v>0</v>
      </c>
    </row>
    <row r="3925" ht="12.75" customHeight="1">
      <c r="A3925" s="78">
        <f>'data '!A3926</f>
        <v>43892</v>
      </c>
      <c r="B3925" s="83">
        <f>'data '!K3926</f>
        <v>484.4666522</v>
      </c>
      <c r="C3925" s="83">
        <f t="shared" si="1"/>
        <v>484.4666522</v>
      </c>
      <c r="D3925" s="83">
        <f>'data '!P3926</f>
        <v>2301.341589</v>
      </c>
      <c r="E3925" s="83">
        <f t="shared" si="3"/>
        <v>2301.341589</v>
      </c>
      <c r="F3925" s="83">
        <f>'data '!U3926</f>
        <v>10000</v>
      </c>
      <c r="G3925" s="83">
        <f t="shared" si="2"/>
        <v>10000</v>
      </c>
    </row>
    <row r="3926" ht="12.75" customHeight="1">
      <c r="A3926" s="78">
        <f>'data '!A3927</f>
        <v>43893</v>
      </c>
      <c r="B3926" s="83">
        <f>'data '!K3927</f>
        <v>484.4666522</v>
      </c>
      <c r="C3926" s="83">
        <f t="shared" si="1"/>
        <v>484.4666522</v>
      </c>
      <c r="D3926" s="83">
        <f>'data '!P3927</f>
        <v>0</v>
      </c>
      <c r="E3926" s="83">
        <f t="shared" si="3"/>
        <v>0</v>
      </c>
      <c r="F3926" s="83">
        <f>'data '!U3927</f>
        <v>0</v>
      </c>
      <c r="G3926" s="83">
        <f t="shared" si="2"/>
        <v>0</v>
      </c>
    </row>
    <row r="3927" ht="12.75" customHeight="1">
      <c r="A3927" s="78">
        <f>'data '!A3928</f>
        <v>43894</v>
      </c>
      <c r="B3927" s="83">
        <f>'data '!K3928</f>
        <v>484.4666522</v>
      </c>
      <c r="C3927" s="83">
        <f t="shared" si="1"/>
        <v>484.4666522</v>
      </c>
      <c r="D3927" s="83">
        <f>'data '!P3928</f>
        <v>0</v>
      </c>
      <c r="E3927" s="83">
        <f t="shared" si="3"/>
        <v>0</v>
      </c>
      <c r="F3927" s="83">
        <f>'data '!U3928</f>
        <v>0</v>
      </c>
      <c r="G3927" s="83">
        <f t="shared" si="2"/>
        <v>0</v>
      </c>
    </row>
    <row r="3928" ht="12.75" customHeight="1">
      <c r="A3928" s="78">
        <f>'data '!A3929</f>
        <v>43895</v>
      </c>
      <c r="B3928" s="83">
        <f>'data '!K3929</f>
        <v>484.4666522</v>
      </c>
      <c r="C3928" s="83">
        <f t="shared" si="1"/>
        <v>484.4666522</v>
      </c>
      <c r="D3928" s="83">
        <f>'data '!P3929</f>
        <v>0</v>
      </c>
      <c r="E3928" s="83">
        <f t="shared" si="3"/>
        <v>0</v>
      </c>
      <c r="F3928" s="83">
        <f>'data '!U3929</f>
        <v>0</v>
      </c>
      <c r="G3928" s="83">
        <f t="shared" si="2"/>
        <v>0</v>
      </c>
    </row>
    <row r="3929" ht="12.75" customHeight="1">
      <c r="A3929" s="78">
        <f>'data '!A3930</f>
        <v>43896</v>
      </c>
      <c r="B3929" s="83">
        <f>'data '!K3930</f>
        <v>484.4666522</v>
      </c>
      <c r="C3929" s="83">
        <f t="shared" si="1"/>
        <v>484.4666522</v>
      </c>
      <c r="D3929" s="83">
        <f>'data '!P3930</f>
        <v>0</v>
      </c>
      <c r="E3929" s="83">
        <f t="shared" si="3"/>
        <v>0</v>
      </c>
      <c r="F3929" s="83">
        <f>'data '!U3930</f>
        <v>0</v>
      </c>
      <c r="G3929" s="83">
        <f t="shared" si="2"/>
        <v>0</v>
      </c>
    </row>
    <row r="3930" ht="12.75" customHeight="1">
      <c r="A3930" s="78">
        <f>'data '!A3931</f>
        <v>43899</v>
      </c>
      <c r="B3930" s="83">
        <f>'data '!K3931</f>
        <v>484.4666522</v>
      </c>
      <c r="C3930" s="83">
        <f t="shared" si="1"/>
        <v>484.4666522</v>
      </c>
      <c r="D3930" s="83">
        <f>'data '!P3931</f>
        <v>2301.341589</v>
      </c>
      <c r="E3930" s="83">
        <f t="shared" si="3"/>
        <v>2301.341589</v>
      </c>
      <c r="F3930" s="83">
        <f>'data '!U3931</f>
        <v>0</v>
      </c>
      <c r="G3930" s="83">
        <f t="shared" si="2"/>
        <v>0</v>
      </c>
    </row>
    <row r="3931" ht="12.75" customHeight="1">
      <c r="A3931" s="78">
        <f>'data '!A3932</f>
        <v>43901</v>
      </c>
      <c r="B3931" s="83">
        <f>'data '!K3932</f>
        <v>484.4666522</v>
      </c>
      <c r="C3931" s="83">
        <f t="shared" si="1"/>
        <v>484.4666522</v>
      </c>
      <c r="D3931" s="83">
        <f>'data '!P3932</f>
        <v>0</v>
      </c>
      <c r="E3931" s="83">
        <f t="shared" si="3"/>
        <v>0</v>
      </c>
      <c r="F3931" s="83">
        <f>'data '!U3932</f>
        <v>0</v>
      </c>
      <c r="G3931" s="83">
        <f t="shared" si="2"/>
        <v>0</v>
      </c>
    </row>
    <row r="3932" ht="12.75" customHeight="1">
      <c r="A3932" s="78">
        <f>'data '!A3933</f>
        <v>43902</v>
      </c>
      <c r="B3932" s="83">
        <f>'data '!K3933</f>
        <v>484.4666522</v>
      </c>
      <c r="C3932" s="83">
        <f t="shared" si="1"/>
        <v>484.4666522</v>
      </c>
      <c r="D3932" s="83">
        <f>'data '!P3933</f>
        <v>0</v>
      </c>
      <c r="E3932" s="83">
        <f t="shared" si="3"/>
        <v>0</v>
      </c>
      <c r="F3932" s="83">
        <f>'data '!U3933</f>
        <v>0</v>
      </c>
      <c r="G3932" s="83">
        <f t="shared" si="2"/>
        <v>0</v>
      </c>
    </row>
    <row r="3933" ht="12.75" customHeight="1">
      <c r="A3933" s="78">
        <f>'data '!A3934</f>
        <v>43903</v>
      </c>
      <c r="B3933" s="83">
        <f>'data '!K3934</f>
        <v>484.4666522</v>
      </c>
      <c r="C3933" s="83">
        <f t="shared" si="1"/>
        <v>484.4666522</v>
      </c>
      <c r="D3933" s="83">
        <f>'data '!P3934</f>
        <v>0</v>
      </c>
      <c r="E3933" s="83">
        <f t="shared" si="3"/>
        <v>0</v>
      </c>
      <c r="F3933" s="83">
        <f>'data '!U3934</f>
        <v>0</v>
      </c>
      <c r="G3933" s="83">
        <f t="shared" si="2"/>
        <v>0</v>
      </c>
    </row>
    <row r="3934" ht="12.75" customHeight="1">
      <c r="A3934" s="78">
        <f>'data '!A3935</f>
        <v>43906</v>
      </c>
      <c r="B3934" s="83">
        <f>'data '!K3935</f>
        <v>484.4666522</v>
      </c>
      <c r="C3934" s="83">
        <f t="shared" si="1"/>
        <v>484.4666522</v>
      </c>
      <c r="D3934" s="83">
        <f>'data '!P3935</f>
        <v>2301.341589</v>
      </c>
      <c r="E3934" s="83">
        <f t="shared" si="3"/>
        <v>2301.341589</v>
      </c>
      <c r="F3934" s="83">
        <f>'data '!U3935</f>
        <v>0</v>
      </c>
      <c r="G3934" s="83">
        <f t="shared" si="2"/>
        <v>0</v>
      </c>
    </row>
    <row r="3935" ht="12.75" customHeight="1">
      <c r="A3935" s="78">
        <f>'data '!A3936</f>
        <v>43907</v>
      </c>
      <c r="B3935" s="83">
        <f>'data '!K3936</f>
        <v>484.4666522</v>
      </c>
      <c r="C3935" s="83">
        <f t="shared" si="1"/>
        <v>484.4666522</v>
      </c>
      <c r="D3935" s="83">
        <f>'data '!P3936</f>
        <v>0</v>
      </c>
      <c r="E3935" s="83">
        <f t="shared" si="3"/>
        <v>0</v>
      </c>
      <c r="F3935" s="83">
        <f>'data '!U3936</f>
        <v>0</v>
      </c>
      <c r="G3935" s="83">
        <f t="shared" si="2"/>
        <v>0</v>
      </c>
    </row>
    <row r="3936" ht="12.75" customHeight="1">
      <c r="A3936" s="78">
        <f>'data '!A3937</f>
        <v>43908</v>
      </c>
      <c r="B3936" s="83">
        <f>'data '!K3937</f>
        <v>484.4666522</v>
      </c>
      <c r="C3936" s="83">
        <f t="shared" si="1"/>
        <v>484.4666522</v>
      </c>
      <c r="D3936" s="83">
        <f>'data '!P3937</f>
        <v>0</v>
      </c>
      <c r="E3936" s="83">
        <f t="shared" si="3"/>
        <v>0</v>
      </c>
      <c r="F3936" s="83">
        <f>'data '!U3937</f>
        <v>0</v>
      </c>
      <c r="G3936" s="83">
        <f t="shared" si="2"/>
        <v>0</v>
      </c>
    </row>
    <row r="3937" ht="12.75" customHeight="1">
      <c r="A3937" s="78">
        <f>'data '!A3938</f>
        <v>43909</v>
      </c>
      <c r="B3937" s="83">
        <f>'data '!K3938</f>
        <v>484.4666522</v>
      </c>
      <c r="C3937" s="83">
        <f t="shared" si="1"/>
        <v>484.4666522</v>
      </c>
      <c r="D3937" s="83">
        <f>'data '!P3938</f>
        <v>0</v>
      </c>
      <c r="E3937" s="83">
        <f t="shared" si="3"/>
        <v>0</v>
      </c>
      <c r="F3937" s="83">
        <f>'data '!U3938</f>
        <v>0</v>
      </c>
      <c r="G3937" s="83">
        <f t="shared" si="2"/>
        <v>0</v>
      </c>
    </row>
    <row r="3938" ht="12.75" customHeight="1">
      <c r="A3938" s="78">
        <f>'data '!A3939</f>
        <v>43910</v>
      </c>
      <c r="B3938" s="83">
        <f>'data '!K3939</f>
        <v>484.4666522</v>
      </c>
      <c r="C3938" s="83">
        <f t="shared" si="1"/>
        <v>484.4666522</v>
      </c>
      <c r="D3938" s="83">
        <f>'data '!P3939</f>
        <v>0</v>
      </c>
      <c r="E3938" s="83">
        <f t="shared" si="3"/>
        <v>0</v>
      </c>
      <c r="F3938" s="83">
        <f>'data '!U3939</f>
        <v>0</v>
      </c>
      <c r="G3938" s="83">
        <f t="shared" si="2"/>
        <v>0</v>
      </c>
    </row>
    <row r="3939" ht="12.75" customHeight="1">
      <c r="A3939" s="78">
        <f>'data '!A3940</f>
        <v>43913</v>
      </c>
      <c r="B3939" s="83">
        <f>'data '!K3940</f>
        <v>484.4666522</v>
      </c>
      <c r="C3939" s="83">
        <f t="shared" si="1"/>
        <v>484.4666522</v>
      </c>
      <c r="D3939" s="83">
        <f>'data '!P3940</f>
        <v>2301.341589</v>
      </c>
      <c r="E3939" s="83">
        <f t="shared" si="3"/>
        <v>2301.341589</v>
      </c>
      <c r="F3939" s="83">
        <f>'data '!U3940</f>
        <v>0</v>
      </c>
      <c r="G3939" s="83">
        <f t="shared" si="2"/>
        <v>0</v>
      </c>
    </row>
    <row r="3940" ht="12.75" customHeight="1">
      <c r="A3940" s="78">
        <f>'data '!A3941</f>
        <v>43914</v>
      </c>
      <c r="B3940" s="83">
        <f>'data '!K3941</f>
        <v>484.4666522</v>
      </c>
      <c r="C3940" s="83">
        <f t="shared" si="1"/>
        <v>484.4666522</v>
      </c>
      <c r="D3940" s="83">
        <f>'data '!P3941</f>
        <v>0</v>
      </c>
      <c r="E3940" s="83">
        <f t="shared" si="3"/>
        <v>0</v>
      </c>
      <c r="F3940" s="83">
        <f>'data '!U3941</f>
        <v>0</v>
      </c>
      <c r="G3940" s="83">
        <f t="shared" si="2"/>
        <v>0</v>
      </c>
    </row>
    <row r="3941" ht="12.75" customHeight="1">
      <c r="A3941" s="78">
        <f>'data '!A3942</f>
        <v>43915</v>
      </c>
      <c r="B3941" s="83">
        <f>'data '!K3942</f>
        <v>484.4666522</v>
      </c>
      <c r="C3941" s="83">
        <f t="shared" si="1"/>
        <v>484.4666522</v>
      </c>
      <c r="D3941" s="83">
        <f>'data '!P3942</f>
        <v>0</v>
      </c>
      <c r="E3941" s="83">
        <f t="shared" si="3"/>
        <v>0</v>
      </c>
      <c r="F3941" s="83">
        <f>'data '!U3942</f>
        <v>0</v>
      </c>
      <c r="G3941" s="83">
        <f t="shared" si="2"/>
        <v>0</v>
      </c>
    </row>
    <row r="3942" ht="12.75" customHeight="1">
      <c r="A3942" s="78">
        <f>'data '!A3943</f>
        <v>43916</v>
      </c>
      <c r="B3942" s="83">
        <f>'data '!K3943</f>
        <v>484.4666522</v>
      </c>
      <c r="C3942" s="83">
        <f t="shared" si="1"/>
        <v>484.4666522</v>
      </c>
      <c r="D3942" s="83">
        <f>'data '!P3943</f>
        <v>0</v>
      </c>
      <c r="E3942" s="83">
        <f t="shared" si="3"/>
        <v>0</v>
      </c>
      <c r="F3942" s="83">
        <f>'data '!U3943</f>
        <v>0</v>
      </c>
      <c r="G3942" s="83">
        <f t="shared" si="2"/>
        <v>0</v>
      </c>
    </row>
    <row r="3943" ht="12.75" customHeight="1">
      <c r="A3943" s="78">
        <f>'data '!A3944</f>
        <v>43917</v>
      </c>
      <c r="B3943" s="83">
        <f>'data '!K3944</f>
        <v>484.4666522</v>
      </c>
      <c r="C3943" s="83">
        <f t="shared" si="1"/>
        <v>484.4666522</v>
      </c>
      <c r="D3943" s="83">
        <f>'data '!P3944</f>
        <v>0</v>
      </c>
      <c r="E3943" s="83">
        <f t="shared" si="3"/>
        <v>0</v>
      </c>
      <c r="F3943" s="83">
        <f>'data '!U3944</f>
        <v>0</v>
      </c>
      <c r="G3943" s="83">
        <f t="shared" si="2"/>
        <v>0</v>
      </c>
    </row>
    <row r="3944" ht="12.75" customHeight="1">
      <c r="A3944" s="78">
        <f>'data '!A3945</f>
        <v>43920</v>
      </c>
      <c r="B3944" s="83">
        <f>'data '!K3945</f>
        <v>484.4666522</v>
      </c>
      <c r="C3944" s="83">
        <f t="shared" si="1"/>
        <v>484.4666522</v>
      </c>
      <c r="D3944" s="83">
        <f>'data '!P3945</f>
        <v>2301.341589</v>
      </c>
      <c r="E3944" s="83">
        <f t="shared" si="3"/>
        <v>2301.341589</v>
      </c>
      <c r="F3944" s="83">
        <f>'data '!U3945</f>
        <v>0</v>
      </c>
      <c r="G3944" s="83">
        <f t="shared" si="2"/>
        <v>0</v>
      </c>
    </row>
    <row r="3945" ht="12.75" customHeight="1">
      <c r="A3945" s="78">
        <f>'data '!A3946</f>
        <v>43921</v>
      </c>
      <c r="B3945" s="83">
        <f>'data '!K3946</f>
        <v>484.4666522</v>
      </c>
      <c r="C3945" s="83">
        <f t="shared" si="1"/>
        <v>484.4666522</v>
      </c>
      <c r="D3945" s="83">
        <f>'data '!P3946</f>
        <v>0</v>
      </c>
      <c r="E3945" s="83">
        <f t="shared" si="3"/>
        <v>0</v>
      </c>
      <c r="F3945" s="83">
        <f>'data '!U3946</f>
        <v>0</v>
      </c>
      <c r="G3945" s="83">
        <f t="shared" si="2"/>
        <v>0</v>
      </c>
    </row>
    <row r="3946" ht="12.75" customHeight="1">
      <c r="A3946" s="78">
        <f>'data '!A3947</f>
        <v>43922</v>
      </c>
      <c r="B3946" s="83">
        <f>'data '!K3947</f>
        <v>484.4666522</v>
      </c>
      <c r="C3946" s="83">
        <f t="shared" si="1"/>
        <v>484.4666522</v>
      </c>
      <c r="D3946" s="83">
        <f>'data '!P3947</f>
        <v>0</v>
      </c>
      <c r="E3946" s="83">
        <f t="shared" si="3"/>
        <v>0</v>
      </c>
      <c r="F3946" s="83">
        <f>'data '!U3947</f>
        <v>10000</v>
      </c>
      <c r="G3946" s="83">
        <f t="shared" si="2"/>
        <v>10000</v>
      </c>
    </row>
    <row r="3947" ht="12.75" customHeight="1">
      <c r="A3947" s="78">
        <f>'data '!A3948</f>
        <v>43924</v>
      </c>
      <c r="B3947" s="83">
        <f>'data '!K3948</f>
        <v>484.4666522</v>
      </c>
      <c r="C3947" s="83">
        <f t="shared" si="1"/>
        <v>484.4666522</v>
      </c>
      <c r="D3947" s="83">
        <f>'data '!P3948</f>
        <v>0</v>
      </c>
      <c r="E3947" s="83">
        <f t="shared" si="3"/>
        <v>0</v>
      </c>
      <c r="F3947" s="83">
        <f>'data '!U3948</f>
        <v>0</v>
      </c>
      <c r="G3947" s="83">
        <f t="shared" si="2"/>
        <v>0</v>
      </c>
    </row>
    <row r="3948" ht="12.75" customHeight="1">
      <c r="A3948" s="78">
        <f>'data '!A3949</f>
        <v>43928</v>
      </c>
      <c r="B3948" s="83">
        <f>'data '!K3949</f>
        <v>484.4666522</v>
      </c>
      <c r="C3948" s="83">
        <f t="shared" si="1"/>
        <v>484.4666522</v>
      </c>
      <c r="D3948" s="83">
        <f>'data '!P3949</f>
        <v>2301.341589</v>
      </c>
      <c r="E3948" s="83">
        <f t="shared" si="3"/>
        <v>2301.341589</v>
      </c>
      <c r="F3948" s="83">
        <f>'data '!U3949</f>
        <v>0</v>
      </c>
      <c r="G3948" s="83">
        <f t="shared" si="2"/>
        <v>0</v>
      </c>
    </row>
    <row r="3949" ht="12.75" customHeight="1">
      <c r="A3949" s="78">
        <f>'data '!A3950</f>
        <v>43929</v>
      </c>
      <c r="B3949" s="83">
        <f>'data '!K3950</f>
        <v>484.4666522</v>
      </c>
      <c r="C3949" s="83">
        <f t="shared" si="1"/>
        <v>484.4666522</v>
      </c>
      <c r="D3949" s="83">
        <f>'data '!P3950</f>
        <v>0</v>
      </c>
      <c r="E3949" s="83">
        <f t="shared" si="3"/>
        <v>0</v>
      </c>
      <c r="F3949" s="83">
        <f>'data '!U3950</f>
        <v>0</v>
      </c>
      <c r="G3949" s="83">
        <f t="shared" si="2"/>
        <v>0</v>
      </c>
    </row>
    <row r="3950" ht="12.75" customHeight="1">
      <c r="A3950" s="78">
        <f>'data '!A3951</f>
        <v>43930</v>
      </c>
      <c r="B3950" s="83">
        <f>'data '!K3951</f>
        <v>484.4666522</v>
      </c>
      <c r="C3950" s="83">
        <f t="shared" si="1"/>
        <v>484.4666522</v>
      </c>
      <c r="D3950" s="83">
        <f>'data '!P3951</f>
        <v>0</v>
      </c>
      <c r="E3950" s="83">
        <f t="shared" si="3"/>
        <v>0</v>
      </c>
      <c r="F3950" s="83">
        <f>'data '!U3951</f>
        <v>0</v>
      </c>
      <c r="G3950" s="83">
        <f t="shared" si="2"/>
        <v>0</v>
      </c>
    </row>
    <row r="3951" ht="12.75" customHeight="1">
      <c r="A3951" s="78">
        <f>'data '!A3952</f>
        <v>43934</v>
      </c>
      <c r="B3951" s="83">
        <f>'data '!K3952</f>
        <v>484.4666522</v>
      </c>
      <c r="C3951" s="83">
        <f t="shared" si="1"/>
        <v>484.4666522</v>
      </c>
      <c r="D3951" s="83">
        <f>'data '!P3952</f>
        <v>2301.341589</v>
      </c>
      <c r="E3951" s="83">
        <f t="shared" si="3"/>
        <v>2301.341589</v>
      </c>
      <c r="F3951" s="83">
        <f>'data '!U3952</f>
        <v>0</v>
      </c>
      <c r="G3951" s="83">
        <f t="shared" si="2"/>
        <v>0</v>
      </c>
    </row>
    <row r="3952" ht="12.75" customHeight="1">
      <c r="A3952" s="78">
        <f>'data '!A3953</f>
        <v>43936</v>
      </c>
      <c r="B3952" s="83">
        <f>'data '!K3953</f>
        <v>484.4666522</v>
      </c>
      <c r="C3952" s="83">
        <f t="shared" si="1"/>
        <v>484.4666522</v>
      </c>
      <c r="D3952" s="83">
        <f>'data '!P3953</f>
        <v>0</v>
      </c>
      <c r="E3952" s="83">
        <f t="shared" si="3"/>
        <v>0</v>
      </c>
      <c r="F3952" s="83">
        <f>'data '!U3953</f>
        <v>0</v>
      </c>
      <c r="G3952" s="83">
        <f t="shared" si="2"/>
        <v>0</v>
      </c>
    </row>
    <row r="3953" ht="12.75" customHeight="1">
      <c r="A3953" s="78">
        <f>'data '!A3954</f>
        <v>43937</v>
      </c>
      <c r="B3953" s="83">
        <f>'data '!K3954</f>
        <v>484.4666522</v>
      </c>
      <c r="C3953" s="83">
        <f t="shared" si="1"/>
        <v>484.4666522</v>
      </c>
      <c r="D3953" s="83">
        <f>'data '!P3954</f>
        <v>0</v>
      </c>
      <c r="E3953" s="83">
        <f t="shared" si="3"/>
        <v>0</v>
      </c>
      <c r="F3953" s="83">
        <f>'data '!U3954</f>
        <v>0</v>
      </c>
      <c r="G3953" s="83">
        <f t="shared" si="2"/>
        <v>0</v>
      </c>
    </row>
    <row r="3954" ht="12.75" customHeight="1">
      <c r="A3954" s="78">
        <f>'data '!A3955</f>
        <v>43938</v>
      </c>
      <c r="B3954" s="83">
        <f>'data '!K3955</f>
        <v>484.4666522</v>
      </c>
      <c r="C3954" s="83">
        <f t="shared" si="1"/>
        <v>484.4666522</v>
      </c>
      <c r="D3954" s="83">
        <f>'data '!P3955</f>
        <v>0</v>
      </c>
      <c r="E3954" s="83">
        <f t="shared" si="3"/>
        <v>0</v>
      </c>
      <c r="F3954" s="83">
        <f>'data '!U3955</f>
        <v>0</v>
      </c>
      <c r="G3954" s="83">
        <f t="shared" si="2"/>
        <v>0</v>
      </c>
    </row>
    <row r="3955" ht="12.75" customHeight="1">
      <c r="A3955" s="78">
        <f>'data '!A3956</f>
        <v>43941</v>
      </c>
      <c r="B3955" s="83">
        <f>'data '!K3956</f>
        <v>484.4666522</v>
      </c>
      <c r="C3955" s="83">
        <f t="shared" si="1"/>
        <v>484.4666522</v>
      </c>
      <c r="D3955" s="83">
        <f>'data '!P3956</f>
        <v>2301.341589</v>
      </c>
      <c r="E3955" s="83">
        <f t="shared" si="3"/>
        <v>2301.341589</v>
      </c>
      <c r="F3955" s="83">
        <f>'data '!U3956</f>
        <v>0</v>
      </c>
      <c r="G3955" s="83">
        <f t="shared" si="2"/>
        <v>0</v>
      </c>
    </row>
    <row r="3956" ht="12.75" customHeight="1">
      <c r="A3956" s="78">
        <f>'data '!A3957</f>
        <v>43942</v>
      </c>
      <c r="B3956" s="83">
        <f>'data '!K3957</f>
        <v>484.4666522</v>
      </c>
      <c r="C3956" s="83">
        <f t="shared" si="1"/>
        <v>484.4666522</v>
      </c>
      <c r="D3956" s="83">
        <f>'data '!P3957</f>
        <v>0</v>
      </c>
      <c r="E3956" s="83">
        <f t="shared" si="3"/>
        <v>0</v>
      </c>
      <c r="F3956" s="83">
        <f>'data '!U3957</f>
        <v>0</v>
      </c>
      <c r="G3956" s="83">
        <f t="shared" si="2"/>
        <v>0</v>
      </c>
    </row>
    <row r="3957" ht="12.75" customHeight="1">
      <c r="A3957" s="78">
        <f>'data '!A3958</f>
        <v>43943</v>
      </c>
      <c r="B3957" s="83">
        <f>'data '!K3958</f>
        <v>484.4666522</v>
      </c>
      <c r="C3957" s="83">
        <f t="shared" si="1"/>
        <v>484.4666522</v>
      </c>
      <c r="D3957" s="83">
        <f>'data '!P3958</f>
        <v>0</v>
      </c>
      <c r="E3957" s="83">
        <f t="shared" si="3"/>
        <v>0</v>
      </c>
      <c r="F3957" s="83">
        <f>'data '!U3958</f>
        <v>0</v>
      </c>
      <c r="G3957" s="83">
        <f t="shared" si="2"/>
        <v>0</v>
      </c>
    </row>
    <row r="3958" ht="12.75" customHeight="1">
      <c r="A3958" s="78">
        <f>'data '!A3959</f>
        <v>43944</v>
      </c>
      <c r="B3958" s="83">
        <f>'data '!K3959</f>
        <v>484.4666522</v>
      </c>
      <c r="C3958" s="83">
        <f t="shared" si="1"/>
        <v>484.4666522</v>
      </c>
      <c r="D3958" s="83">
        <f>'data '!P3959</f>
        <v>0</v>
      </c>
      <c r="E3958" s="83">
        <f t="shared" si="3"/>
        <v>0</v>
      </c>
      <c r="F3958" s="83">
        <f>'data '!U3959</f>
        <v>0</v>
      </c>
      <c r="G3958" s="83">
        <f t="shared" si="2"/>
        <v>0</v>
      </c>
    </row>
    <row r="3959" ht="12.75" customHeight="1">
      <c r="A3959" s="78">
        <f>'data '!A3960</f>
        <v>43945</v>
      </c>
      <c r="B3959" s="83">
        <f>'data '!K3960</f>
        <v>484.4666522</v>
      </c>
      <c r="C3959" s="83">
        <f t="shared" si="1"/>
        <v>484.4666522</v>
      </c>
      <c r="D3959" s="83">
        <f>'data '!P3960</f>
        <v>0</v>
      </c>
      <c r="E3959" s="83">
        <f t="shared" si="3"/>
        <v>0</v>
      </c>
      <c r="F3959" s="83">
        <f>'data '!U3960</f>
        <v>0</v>
      </c>
      <c r="G3959" s="83">
        <f t="shared" si="2"/>
        <v>0</v>
      </c>
    </row>
    <row r="3960" ht="12.75" customHeight="1">
      <c r="A3960" s="78">
        <f>'data '!A3961</f>
        <v>43948</v>
      </c>
      <c r="B3960" s="83">
        <f>'data '!K3961</f>
        <v>484.4666522</v>
      </c>
      <c r="C3960" s="83">
        <f t="shared" si="1"/>
        <v>484.4666522</v>
      </c>
      <c r="D3960" s="83">
        <f>'data '!P3961</f>
        <v>2301.341589</v>
      </c>
      <c r="E3960" s="83">
        <f t="shared" si="3"/>
        <v>2301.341589</v>
      </c>
      <c r="F3960" s="83">
        <f>'data '!U3961</f>
        <v>0</v>
      </c>
      <c r="G3960" s="83">
        <f t="shared" si="2"/>
        <v>0</v>
      </c>
    </row>
    <row r="3961" ht="12.75" customHeight="1">
      <c r="A3961" s="78">
        <f>'data '!A3962</f>
        <v>43949</v>
      </c>
      <c r="B3961" s="83">
        <f>'data '!K3962</f>
        <v>484.4666522</v>
      </c>
      <c r="C3961" s="83">
        <f t="shared" si="1"/>
        <v>484.4666522</v>
      </c>
      <c r="D3961" s="83">
        <f>'data '!P3962</f>
        <v>0</v>
      </c>
      <c r="E3961" s="83">
        <f t="shared" si="3"/>
        <v>0</v>
      </c>
      <c r="F3961" s="83">
        <f>'data '!U3962</f>
        <v>0</v>
      </c>
      <c r="G3961" s="83">
        <f t="shared" si="2"/>
        <v>0</v>
      </c>
    </row>
    <row r="3962" ht="12.75" customHeight="1">
      <c r="A3962" s="78">
        <f>'data '!A3963</f>
        <v>43950</v>
      </c>
      <c r="B3962" s="83">
        <f>'data '!K3963</f>
        <v>484.4666522</v>
      </c>
      <c r="C3962" s="83">
        <f t="shared" si="1"/>
        <v>484.4666522</v>
      </c>
      <c r="D3962" s="83">
        <f>'data '!P3963</f>
        <v>0</v>
      </c>
      <c r="E3962" s="83">
        <f t="shared" si="3"/>
        <v>0</v>
      </c>
      <c r="F3962" s="83">
        <f>'data '!U3963</f>
        <v>0</v>
      </c>
      <c r="G3962" s="83">
        <f t="shared" si="2"/>
        <v>0</v>
      </c>
    </row>
    <row r="3963" ht="12.75" customHeight="1">
      <c r="A3963" s="78">
        <f>'data '!A3964</f>
        <v>43951</v>
      </c>
      <c r="B3963" s="83">
        <f>'data '!K3964</f>
        <v>484.4666522</v>
      </c>
      <c r="C3963" s="83">
        <f t="shared" si="1"/>
        <v>484.4666522</v>
      </c>
      <c r="D3963" s="83">
        <f>'data '!P3964</f>
        <v>0</v>
      </c>
      <c r="E3963" s="83">
        <f t="shared" si="3"/>
        <v>0</v>
      </c>
      <c r="F3963" s="83">
        <f>'data '!U3964</f>
        <v>0</v>
      </c>
      <c r="G3963" s="83">
        <f t="shared" si="2"/>
        <v>0</v>
      </c>
    </row>
    <row r="3964" ht="12.75" customHeight="1">
      <c r="A3964" s="78">
        <f>'data '!A3965</f>
        <v>43955</v>
      </c>
      <c r="B3964" s="83">
        <f>'data '!K3965</f>
        <v>484.4666522</v>
      </c>
      <c r="C3964" s="83">
        <f t="shared" si="1"/>
        <v>484.4666522</v>
      </c>
      <c r="D3964" s="83">
        <f>'data '!P3965</f>
        <v>2301.341589</v>
      </c>
      <c r="E3964" s="83">
        <f t="shared" si="3"/>
        <v>2301.341589</v>
      </c>
      <c r="F3964" s="83">
        <f>'data '!U3965</f>
        <v>10000</v>
      </c>
      <c r="G3964" s="83">
        <f t="shared" si="2"/>
        <v>10000</v>
      </c>
    </row>
    <row r="3965" ht="12.75" customHeight="1">
      <c r="A3965" s="78">
        <f>'data '!A3966</f>
        <v>43956</v>
      </c>
      <c r="B3965" s="83">
        <f>'data '!K3966</f>
        <v>484.4666522</v>
      </c>
      <c r="C3965" s="83">
        <f t="shared" si="1"/>
        <v>484.4666522</v>
      </c>
      <c r="D3965" s="83">
        <f>'data '!P3966</f>
        <v>0</v>
      </c>
      <c r="E3965" s="83">
        <f t="shared" si="3"/>
        <v>0</v>
      </c>
      <c r="F3965" s="83">
        <f>'data '!U3966</f>
        <v>0</v>
      </c>
      <c r="G3965" s="83">
        <f t="shared" si="2"/>
        <v>0</v>
      </c>
    </row>
    <row r="3966" ht="12.75" customHeight="1">
      <c r="A3966" s="78">
        <f>'data '!A3967</f>
        <v>43957</v>
      </c>
      <c r="B3966" s="83">
        <f>'data '!K3967</f>
        <v>484.4666522</v>
      </c>
      <c r="C3966" s="83">
        <f t="shared" si="1"/>
        <v>484.4666522</v>
      </c>
      <c r="D3966" s="83">
        <f>'data '!P3967</f>
        <v>0</v>
      </c>
      <c r="E3966" s="83">
        <f t="shared" si="3"/>
        <v>0</v>
      </c>
      <c r="F3966" s="83">
        <f>'data '!U3967</f>
        <v>0</v>
      </c>
      <c r="G3966" s="83">
        <f t="shared" si="2"/>
        <v>0</v>
      </c>
    </row>
    <row r="3967" ht="12.75" customHeight="1">
      <c r="A3967" s="78">
        <f>'data '!A3968</f>
        <v>43958</v>
      </c>
      <c r="B3967" s="83">
        <f>'data '!K3968</f>
        <v>484.4666522</v>
      </c>
      <c r="C3967" s="83">
        <f t="shared" si="1"/>
        <v>484.4666522</v>
      </c>
      <c r="D3967" s="83">
        <f>'data '!P3968</f>
        <v>0</v>
      </c>
      <c r="E3967" s="83">
        <f t="shared" si="3"/>
        <v>0</v>
      </c>
      <c r="F3967" s="83">
        <f>'data '!U3968</f>
        <v>0</v>
      </c>
      <c r="G3967" s="83">
        <f t="shared" si="2"/>
        <v>0</v>
      </c>
    </row>
    <row r="3968" ht="12.75" customHeight="1">
      <c r="A3968" s="78">
        <f>'data '!A3969</f>
        <v>43959</v>
      </c>
      <c r="B3968" s="83">
        <f>'data '!K3969</f>
        <v>484.4666522</v>
      </c>
      <c r="C3968" s="83">
        <f t="shared" si="1"/>
        <v>484.4666522</v>
      </c>
      <c r="D3968" s="83">
        <f>'data '!P3969</f>
        <v>0</v>
      </c>
      <c r="E3968" s="83">
        <f t="shared" si="3"/>
        <v>0</v>
      </c>
      <c r="F3968" s="83">
        <f>'data '!U3969</f>
        <v>0</v>
      </c>
      <c r="G3968" s="83">
        <f t="shared" si="2"/>
        <v>0</v>
      </c>
    </row>
    <row r="3969" ht="12.75" customHeight="1">
      <c r="A3969" s="78">
        <f>'data '!A3970</f>
        <v>43962</v>
      </c>
      <c r="B3969" s="83">
        <f>'data '!K3970</f>
        <v>484.4666522</v>
      </c>
      <c r="C3969" s="83">
        <f t="shared" si="1"/>
        <v>484.4666522</v>
      </c>
      <c r="D3969" s="83">
        <f>'data '!P3970</f>
        <v>2301.341589</v>
      </c>
      <c r="E3969" s="83">
        <f t="shared" si="3"/>
        <v>2301.341589</v>
      </c>
      <c r="F3969" s="83">
        <f>'data '!U3970</f>
        <v>0</v>
      </c>
      <c r="G3969" s="83">
        <f t="shared" si="2"/>
        <v>0</v>
      </c>
    </row>
    <row r="3970" ht="12.75" customHeight="1">
      <c r="A3970" s="78">
        <f>'data '!A3971</f>
        <v>43963</v>
      </c>
      <c r="B3970" s="83">
        <f>'data '!K3971</f>
        <v>484.4666522</v>
      </c>
      <c r="C3970" s="83">
        <f t="shared" si="1"/>
        <v>484.4666522</v>
      </c>
      <c r="D3970" s="83">
        <f>'data '!P3971</f>
        <v>0</v>
      </c>
      <c r="E3970" s="83">
        <f t="shared" si="3"/>
        <v>0</v>
      </c>
      <c r="F3970" s="83">
        <f>'data '!U3971</f>
        <v>0</v>
      </c>
      <c r="G3970" s="83">
        <f t="shared" si="2"/>
        <v>0</v>
      </c>
    </row>
    <row r="3971" ht="12.75" customHeight="1">
      <c r="A3971" s="78">
        <f>'data '!A3972</f>
        <v>43964</v>
      </c>
      <c r="B3971" s="83">
        <f>'data '!K3972</f>
        <v>484.4666522</v>
      </c>
      <c r="C3971" s="83">
        <f t="shared" si="1"/>
        <v>484.4666522</v>
      </c>
      <c r="D3971" s="83">
        <f>'data '!P3972</f>
        <v>0</v>
      </c>
      <c r="E3971" s="83">
        <f t="shared" si="3"/>
        <v>0</v>
      </c>
      <c r="F3971" s="83">
        <f>'data '!U3972</f>
        <v>0</v>
      </c>
      <c r="G3971" s="83">
        <f t="shared" si="2"/>
        <v>0</v>
      </c>
    </row>
    <row r="3972" ht="12.75" customHeight="1">
      <c r="A3972" s="78">
        <f>'data '!A3973</f>
        <v>43965</v>
      </c>
      <c r="B3972" s="83">
        <f>'data '!K3973</f>
        <v>484.4666522</v>
      </c>
      <c r="C3972" s="83">
        <f t="shared" si="1"/>
        <v>484.4666522</v>
      </c>
      <c r="D3972" s="83">
        <f>'data '!P3973</f>
        <v>0</v>
      </c>
      <c r="E3972" s="83">
        <f t="shared" si="3"/>
        <v>0</v>
      </c>
      <c r="F3972" s="83">
        <f>'data '!U3973</f>
        <v>0</v>
      </c>
      <c r="G3972" s="83">
        <f t="shared" si="2"/>
        <v>0</v>
      </c>
    </row>
    <row r="3973" ht="12.75" customHeight="1">
      <c r="A3973" s="78">
        <f>'data '!A3974</f>
        <v>43966</v>
      </c>
      <c r="B3973" s="83">
        <f>'data '!K3974</f>
        <v>484.4666522</v>
      </c>
      <c r="C3973" s="83">
        <f t="shared" si="1"/>
        <v>484.4666522</v>
      </c>
      <c r="D3973" s="83">
        <f>'data '!P3974</f>
        <v>0</v>
      </c>
      <c r="E3973" s="83">
        <f t="shared" si="3"/>
        <v>0</v>
      </c>
      <c r="F3973" s="83">
        <f>'data '!U3974</f>
        <v>0</v>
      </c>
      <c r="G3973" s="83">
        <f t="shared" si="2"/>
        <v>0</v>
      </c>
    </row>
    <row r="3974" ht="12.75" customHeight="1">
      <c r="A3974" s="78">
        <f>'data '!A3975</f>
        <v>43969</v>
      </c>
      <c r="B3974" s="83">
        <f>'data '!K3975</f>
        <v>484.4666522</v>
      </c>
      <c r="C3974" s="83">
        <f t="shared" si="1"/>
        <v>484.4666522</v>
      </c>
      <c r="D3974" s="83">
        <f>'data '!P3975</f>
        <v>2301.341589</v>
      </c>
      <c r="E3974" s="83">
        <f t="shared" si="3"/>
        <v>2301.341589</v>
      </c>
      <c r="F3974" s="83">
        <f>'data '!U3975</f>
        <v>0</v>
      </c>
      <c r="G3974" s="83">
        <f t="shared" si="2"/>
        <v>0</v>
      </c>
    </row>
    <row r="3975" ht="12.75" customHeight="1">
      <c r="A3975" s="78">
        <f>'data '!A3976</f>
        <v>43970</v>
      </c>
      <c r="B3975" s="83">
        <f>'data '!K3976</f>
        <v>484.4666522</v>
      </c>
      <c r="C3975" s="83">
        <f t="shared" si="1"/>
        <v>484.4666522</v>
      </c>
      <c r="D3975" s="83">
        <f>'data '!P3976</f>
        <v>0</v>
      </c>
      <c r="E3975" s="83">
        <f t="shared" si="3"/>
        <v>0</v>
      </c>
      <c r="F3975" s="83">
        <f>'data '!U3976</f>
        <v>0</v>
      </c>
      <c r="G3975" s="83">
        <f t="shared" si="2"/>
        <v>0</v>
      </c>
    </row>
    <row r="3976" ht="12.75" customHeight="1">
      <c r="A3976" s="78">
        <f>'data '!A3977</f>
        <v>43971</v>
      </c>
      <c r="B3976" s="83">
        <f>'data '!K3977</f>
        <v>484.4666522</v>
      </c>
      <c r="C3976" s="83">
        <f t="shared" si="1"/>
        <v>484.4666522</v>
      </c>
      <c r="D3976" s="83">
        <f>'data '!P3977</f>
        <v>0</v>
      </c>
      <c r="E3976" s="83">
        <f t="shared" si="3"/>
        <v>0</v>
      </c>
      <c r="F3976" s="83">
        <f>'data '!U3977</f>
        <v>0</v>
      </c>
      <c r="G3976" s="83">
        <f t="shared" si="2"/>
        <v>0</v>
      </c>
    </row>
    <row r="3977" ht="12.75" customHeight="1">
      <c r="A3977" s="78">
        <f>'data '!A3978</f>
        <v>43972</v>
      </c>
      <c r="B3977" s="83">
        <f>'data '!K3978</f>
        <v>484.4666522</v>
      </c>
      <c r="C3977" s="83">
        <f t="shared" si="1"/>
        <v>484.4666522</v>
      </c>
      <c r="D3977" s="83">
        <f>'data '!P3978</f>
        <v>0</v>
      </c>
      <c r="E3977" s="83">
        <f t="shared" si="3"/>
        <v>0</v>
      </c>
      <c r="F3977" s="83">
        <f>'data '!U3978</f>
        <v>0</v>
      </c>
      <c r="G3977" s="83">
        <f t="shared" si="2"/>
        <v>0</v>
      </c>
    </row>
    <row r="3978" ht="12.75" customHeight="1">
      <c r="A3978" s="78">
        <f>'data '!A3979</f>
        <v>43973</v>
      </c>
      <c r="B3978" s="83">
        <f>'data '!K3979</f>
        <v>484.4666522</v>
      </c>
      <c r="C3978" s="83">
        <f t="shared" si="1"/>
        <v>484.4666522</v>
      </c>
      <c r="D3978" s="83">
        <f>'data '!P3979</f>
        <v>0</v>
      </c>
      <c r="E3978" s="83">
        <f t="shared" si="3"/>
        <v>0</v>
      </c>
      <c r="F3978" s="83">
        <f>'data '!U3979</f>
        <v>0</v>
      </c>
      <c r="G3978" s="83">
        <f t="shared" si="2"/>
        <v>0</v>
      </c>
    </row>
    <row r="3979" ht="12.75" customHeight="1">
      <c r="A3979" s="78">
        <f>'data '!A3980</f>
        <v>43977</v>
      </c>
      <c r="B3979" s="83">
        <f>'data '!K3980</f>
        <v>484.4666522</v>
      </c>
      <c r="C3979" s="83">
        <f t="shared" si="1"/>
        <v>484.4666522</v>
      </c>
      <c r="D3979" s="83">
        <f>'data '!P3980</f>
        <v>2301.341589</v>
      </c>
      <c r="E3979" s="83">
        <f t="shared" si="3"/>
        <v>2301.341589</v>
      </c>
      <c r="F3979" s="83">
        <f>'data '!U3980</f>
        <v>0</v>
      </c>
      <c r="G3979" s="83">
        <f t="shared" si="2"/>
        <v>0</v>
      </c>
    </row>
    <row r="3980" ht="12.75" customHeight="1">
      <c r="A3980" s="78">
        <f>'data '!A3981</f>
        <v>43978</v>
      </c>
      <c r="B3980" s="83">
        <f>'data '!K3981</f>
        <v>484.4666522</v>
      </c>
      <c r="C3980" s="83">
        <f t="shared" si="1"/>
        <v>484.4666522</v>
      </c>
      <c r="D3980" s="83">
        <f>'data '!P3981</f>
        <v>0</v>
      </c>
      <c r="E3980" s="83">
        <f t="shared" si="3"/>
        <v>0</v>
      </c>
      <c r="F3980" s="83">
        <f>'data '!U3981</f>
        <v>0</v>
      </c>
      <c r="G3980" s="83">
        <f t="shared" si="2"/>
        <v>0</v>
      </c>
    </row>
    <row r="3981" ht="12.75" customHeight="1">
      <c r="A3981" s="78">
        <f>'data '!A3982</f>
        <v>43979</v>
      </c>
      <c r="B3981" s="83">
        <f>'data '!K3982</f>
        <v>484.4666522</v>
      </c>
      <c r="C3981" s="83">
        <f t="shared" si="1"/>
        <v>484.4666522</v>
      </c>
      <c r="D3981" s="83">
        <f>'data '!P3982</f>
        <v>0</v>
      </c>
      <c r="E3981" s="83">
        <f t="shared" si="3"/>
        <v>0</v>
      </c>
      <c r="F3981" s="83">
        <f>'data '!U3982</f>
        <v>0</v>
      </c>
      <c r="G3981" s="83">
        <f t="shared" si="2"/>
        <v>0</v>
      </c>
    </row>
    <row r="3982" ht="12.75" customHeight="1">
      <c r="A3982" s="78">
        <f>'data '!A3983</f>
        <v>43980</v>
      </c>
      <c r="B3982" s="83">
        <f>'data '!K3983</f>
        <v>484.4666522</v>
      </c>
      <c r="C3982" s="83">
        <f t="shared" si="1"/>
        <v>484.4666522</v>
      </c>
      <c r="D3982" s="83">
        <f>'data '!P3983</f>
        <v>0</v>
      </c>
      <c r="E3982" s="83">
        <f t="shared" si="3"/>
        <v>0</v>
      </c>
      <c r="F3982" s="83">
        <f>'data '!U3983</f>
        <v>0</v>
      </c>
      <c r="G3982" s="83">
        <f t="shared" si="2"/>
        <v>0</v>
      </c>
    </row>
    <row r="3983" ht="12.75" customHeight="1">
      <c r="A3983" s="78">
        <f>'data '!A3984</f>
        <v>43983</v>
      </c>
      <c r="B3983" s="83">
        <f>'data '!K3984</f>
        <v>484.4666522</v>
      </c>
      <c r="C3983" s="83">
        <f t="shared" si="1"/>
        <v>484.4666522</v>
      </c>
      <c r="D3983" s="83">
        <f>'data '!P3984</f>
        <v>2301.341589</v>
      </c>
      <c r="E3983" s="83">
        <f t="shared" si="3"/>
        <v>2301.341589</v>
      </c>
      <c r="F3983" s="83">
        <f>'data '!U3984</f>
        <v>10000</v>
      </c>
      <c r="G3983" s="83">
        <f t="shared" si="2"/>
        <v>10000</v>
      </c>
    </row>
    <row r="3984" ht="12.75" customHeight="1">
      <c r="A3984" s="78">
        <f>'data '!A3985</f>
        <v>43984</v>
      </c>
      <c r="B3984" s="83">
        <f>'data '!K3985</f>
        <v>484.4666522</v>
      </c>
      <c r="C3984" s="83">
        <f t="shared" si="1"/>
        <v>484.4666522</v>
      </c>
      <c r="D3984" s="83">
        <f>'data '!P3985</f>
        <v>0</v>
      </c>
      <c r="E3984" s="83">
        <f t="shared" si="3"/>
        <v>0</v>
      </c>
      <c r="F3984" s="83">
        <f>'data '!U3985</f>
        <v>0</v>
      </c>
      <c r="G3984" s="83">
        <f t="shared" si="2"/>
        <v>0</v>
      </c>
    </row>
    <row r="3985" ht="12.75" customHeight="1">
      <c r="A3985" s="78">
        <f>'data '!A3986</f>
        <v>43985</v>
      </c>
      <c r="B3985" s="83">
        <f>'data '!K3986</f>
        <v>484.4666522</v>
      </c>
      <c r="C3985" s="83">
        <f t="shared" si="1"/>
        <v>484.4666522</v>
      </c>
      <c r="D3985" s="83">
        <f>'data '!P3986</f>
        <v>0</v>
      </c>
      <c r="E3985" s="83">
        <f t="shared" si="3"/>
        <v>0</v>
      </c>
      <c r="F3985" s="83">
        <f>'data '!U3986</f>
        <v>0</v>
      </c>
      <c r="G3985" s="83">
        <f t="shared" si="2"/>
        <v>0</v>
      </c>
    </row>
    <row r="3986" ht="12.75" customHeight="1">
      <c r="A3986" s="78">
        <f>'data '!A3987</f>
        <v>43986</v>
      </c>
      <c r="B3986" s="83">
        <f>'data '!K3987</f>
        <v>484.4666522</v>
      </c>
      <c r="C3986" s="83">
        <f t="shared" si="1"/>
        <v>484.4666522</v>
      </c>
      <c r="D3986" s="83">
        <f>'data '!P3987</f>
        <v>0</v>
      </c>
      <c r="E3986" s="83">
        <f t="shared" si="3"/>
        <v>0</v>
      </c>
      <c r="F3986" s="83">
        <f>'data '!U3987</f>
        <v>0</v>
      </c>
      <c r="G3986" s="83">
        <f t="shared" si="2"/>
        <v>0</v>
      </c>
    </row>
    <row r="3987" ht="12.75" customHeight="1">
      <c r="A3987" s="78">
        <f>'data '!A3988</f>
        <v>43987</v>
      </c>
      <c r="B3987" s="83">
        <f>'data '!K3988</f>
        <v>484.4666522</v>
      </c>
      <c r="C3987" s="83">
        <f t="shared" si="1"/>
        <v>484.4666522</v>
      </c>
      <c r="D3987" s="83">
        <f>'data '!P3988</f>
        <v>0</v>
      </c>
      <c r="E3987" s="83">
        <f t="shared" si="3"/>
        <v>0</v>
      </c>
      <c r="F3987" s="83">
        <f>'data '!U3988</f>
        <v>0</v>
      </c>
      <c r="G3987" s="83">
        <f t="shared" si="2"/>
        <v>0</v>
      </c>
    </row>
    <row r="3988" ht="12.75" customHeight="1">
      <c r="A3988" s="78">
        <f>'data '!A3989</f>
        <v>43990</v>
      </c>
      <c r="B3988" s="83">
        <f>'data '!K3989</f>
        <v>484.4666522</v>
      </c>
      <c r="C3988" s="83">
        <f t="shared" si="1"/>
        <v>484.4666522</v>
      </c>
      <c r="D3988" s="83">
        <f>'data '!P3989</f>
        <v>2301.341589</v>
      </c>
      <c r="E3988" s="83">
        <f t="shared" si="3"/>
        <v>2301.341589</v>
      </c>
      <c r="F3988" s="83">
        <f>'data '!U3989</f>
        <v>0</v>
      </c>
      <c r="G3988" s="83">
        <f t="shared" si="2"/>
        <v>0</v>
      </c>
    </row>
    <row r="3989" ht="12.75" customHeight="1">
      <c r="A3989" s="78">
        <f>'data '!A3990</f>
        <v>43991</v>
      </c>
      <c r="B3989" s="83">
        <f>'data '!K3990</f>
        <v>484.4666522</v>
      </c>
      <c r="C3989" s="83">
        <f t="shared" si="1"/>
        <v>484.4666522</v>
      </c>
      <c r="D3989" s="83">
        <f>'data '!P3990</f>
        <v>0</v>
      </c>
      <c r="E3989" s="83">
        <f t="shared" si="3"/>
        <v>0</v>
      </c>
      <c r="F3989" s="83">
        <f>'data '!U3990</f>
        <v>0</v>
      </c>
      <c r="G3989" s="83">
        <f t="shared" si="2"/>
        <v>0</v>
      </c>
    </row>
    <row r="3990" ht="12.75" customHeight="1">
      <c r="A3990" s="78">
        <f>'data '!A3991</f>
        <v>43992</v>
      </c>
      <c r="B3990" s="83">
        <f>'data '!K3991</f>
        <v>484.4666522</v>
      </c>
      <c r="C3990" s="83">
        <f t="shared" si="1"/>
        <v>484.4666522</v>
      </c>
      <c r="D3990" s="83">
        <f>'data '!P3991</f>
        <v>0</v>
      </c>
      <c r="E3990" s="83">
        <f t="shared" si="3"/>
        <v>0</v>
      </c>
      <c r="F3990" s="83">
        <f>'data '!U3991</f>
        <v>0</v>
      </c>
      <c r="G3990" s="83">
        <f t="shared" si="2"/>
        <v>0</v>
      </c>
    </row>
    <row r="3991" ht="12.75" customHeight="1">
      <c r="A3991" s="78">
        <f>'data '!A3992</f>
        <v>43993</v>
      </c>
      <c r="B3991" s="83">
        <f>'data '!K3992</f>
        <v>484.4666522</v>
      </c>
      <c r="C3991" s="83">
        <f t="shared" si="1"/>
        <v>484.4666522</v>
      </c>
      <c r="D3991" s="83">
        <f>'data '!P3992</f>
        <v>0</v>
      </c>
      <c r="E3991" s="83">
        <f t="shared" si="3"/>
        <v>0</v>
      </c>
      <c r="F3991" s="83">
        <f>'data '!U3992</f>
        <v>0</v>
      </c>
      <c r="G3991" s="83">
        <f t="shared" si="2"/>
        <v>0</v>
      </c>
    </row>
    <row r="3992" ht="12.75" customHeight="1">
      <c r="A3992" s="78">
        <f>'data '!A3993</f>
        <v>43994</v>
      </c>
      <c r="B3992" s="83">
        <f>'data '!K3993</f>
        <v>484.4666522</v>
      </c>
      <c r="C3992" s="83">
        <f t="shared" si="1"/>
        <v>484.4666522</v>
      </c>
      <c r="D3992" s="83">
        <f>'data '!P3993</f>
        <v>0</v>
      </c>
      <c r="E3992" s="83">
        <f t="shared" si="3"/>
        <v>0</v>
      </c>
      <c r="F3992" s="83">
        <f>'data '!U3993</f>
        <v>0</v>
      </c>
      <c r="G3992" s="83">
        <f t="shared" si="2"/>
        <v>0</v>
      </c>
    </row>
    <row r="3993" ht="12.75" customHeight="1">
      <c r="A3993" s="78">
        <f>'data '!A3994</f>
        <v>43997</v>
      </c>
      <c r="B3993" s="83">
        <f>'data '!K3994</f>
        <v>484.4666522</v>
      </c>
      <c r="C3993" s="83">
        <f t="shared" si="1"/>
        <v>484.4666522</v>
      </c>
      <c r="D3993" s="83">
        <f>'data '!P3994</f>
        <v>2301.341589</v>
      </c>
      <c r="E3993" s="83">
        <f t="shared" si="3"/>
        <v>2301.341589</v>
      </c>
      <c r="F3993" s="83">
        <f>'data '!U3994</f>
        <v>0</v>
      </c>
      <c r="G3993" s="83">
        <f t="shared" si="2"/>
        <v>0</v>
      </c>
    </row>
    <row r="3994" ht="12.75" customHeight="1">
      <c r="A3994" s="78">
        <f>'data '!A3995</f>
        <v>43998</v>
      </c>
      <c r="B3994" s="83">
        <f>'data '!K3995</f>
        <v>484.4666522</v>
      </c>
      <c r="C3994" s="83">
        <f t="shared" si="1"/>
        <v>484.4666522</v>
      </c>
      <c r="D3994" s="83">
        <f>'data '!P3995</f>
        <v>0</v>
      </c>
      <c r="E3994" s="83">
        <f t="shared" si="3"/>
        <v>0</v>
      </c>
      <c r="F3994" s="83">
        <f>'data '!U3995</f>
        <v>0</v>
      </c>
      <c r="G3994" s="83">
        <f t="shared" si="2"/>
        <v>0</v>
      </c>
    </row>
    <row r="3995" ht="12.75" customHeight="1">
      <c r="A3995" s="78">
        <f>'data '!A3996</f>
        <v>43999</v>
      </c>
      <c r="B3995" s="83">
        <f>'data '!K3996</f>
        <v>484.4666522</v>
      </c>
      <c r="C3995" s="83">
        <f t="shared" si="1"/>
        <v>484.4666522</v>
      </c>
      <c r="D3995" s="83">
        <f>'data '!P3996</f>
        <v>0</v>
      </c>
      <c r="E3995" s="83">
        <f t="shared" si="3"/>
        <v>0</v>
      </c>
      <c r="F3995" s="83">
        <f>'data '!U3996</f>
        <v>0</v>
      </c>
      <c r="G3995" s="83">
        <f t="shared" si="2"/>
        <v>0</v>
      </c>
    </row>
    <row r="3996" ht="12.75" customHeight="1">
      <c r="A3996" s="78">
        <f>'data '!A3997</f>
        <v>44000</v>
      </c>
      <c r="B3996" s="83">
        <f>'data '!K3997</f>
        <v>484.4666522</v>
      </c>
      <c r="C3996" s="83">
        <f t="shared" si="1"/>
        <v>484.4666522</v>
      </c>
      <c r="D3996" s="83">
        <f>'data '!P3997</f>
        <v>0</v>
      </c>
      <c r="E3996" s="83">
        <f t="shared" si="3"/>
        <v>0</v>
      </c>
      <c r="F3996" s="83">
        <f>'data '!U3997</f>
        <v>0</v>
      </c>
      <c r="G3996" s="83">
        <f t="shared" si="2"/>
        <v>0</v>
      </c>
    </row>
    <row r="3997" ht="12.75" customHeight="1">
      <c r="A3997" s="78">
        <f>'data '!A3998</f>
        <v>44001</v>
      </c>
      <c r="B3997" s="83">
        <f>'data '!K3998</f>
        <v>484.4666522</v>
      </c>
      <c r="C3997" s="83">
        <f t="shared" si="1"/>
        <v>484.4666522</v>
      </c>
      <c r="D3997" s="83">
        <f>'data '!P3998</f>
        <v>0</v>
      </c>
      <c r="E3997" s="83">
        <f t="shared" si="3"/>
        <v>0</v>
      </c>
      <c r="F3997" s="83">
        <f>'data '!U3998</f>
        <v>0</v>
      </c>
      <c r="G3997" s="83">
        <f t="shared" si="2"/>
        <v>0</v>
      </c>
    </row>
    <row r="3998" ht="12.75" customHeight="1">
      <c r="A3998" s="78">
        <f>'data '!A3999</f>
        <v>44004</v>
      </c>
      <c r="B3998" s="83">
        <f>'data '!K3999</f>
        <v>484.4666522</v>
      </c>
      <c r="C3998" s="83">
        <f t="shared" si="1"/>
        <v>484.4666522</v>
      </c>
      <c r="D3998" s="83">
        <f>'data '!P3999</f>
        <v>2301.341589</v>
      </c>
      <c r="E3998" s="83">
        <f t="shared" si="3"/>
        <v>2301.341589</v>
      </c>
      <c r="F3998" s="83">
        <f>'data '!U3999</f>
        <v>0</v>
      </c>
      <c r="G3998" s="83">
        <f t="shared" si="2"/>
        <v>0</v>
      </c>
    </row>
    <row r="3999" ht="12.75" customHeight="1">
      <c r="A3999" s="78">
        <f>'data '!A4000</f>
        <v>44005</v>
      </c>
      <c r="B3999" s="83">
        <f>'data '!K4000</f>
        <v>484.4666522</v>
      </c>
      <c r="C3999" s="83">
        <f t="shared" si="1"/>
        <v>484.4666522</v>
      </c>
      <c r="D3999" s="83">
        <f>'data '!P4000</f>
        <v>0</v>
      </c>
      <c r="E3999" s="83">
        <f t="shared" si="3"/>
        <v>0</v>
      </c>
      <c r="F3999" s="83">
        <f>'data '!U4000</f>
        <v>0</v>
      </c>
      <c r="G3999" s="83">
        <f t="shared" si="2"/>
        <v>0</v>
      </c>
    </row>
    <row r="4000" ht="12.75" customHeight="1">
      <c r="A4000" s="78">
        <f>'data '!A4001</f>
        <v>44006</v>
      </c>
      <c r="B4000" s="83">
        <f>'data '!K4001</f>
        <v>484.4666522</v>
      </c>
      <c r="C4000" s="83">
        <f t="shared" si="1"/>
        <v>484.4666522</v>
      </c>
      <c r="D4000" s="83">
        <f>'data '!P4001</f>
        <v>0</v>
      </c>
      <c r="E4000" s="83">
        <f t="shared" si="3"/>
        <v>0</v>
      </c>
      <c r="F4000" s="83">
        <f>'data '!U4001</f>
        <v>0</v>
      </c>
      <c r="G4000" s="83">
        <f t="shared" si="2"/>
        <v>0</v>
      </c>
    </row>
    <row r="4001" ht="12.75" customHeight="1">
      <c r="A4001" s="78">
        <f>'data '!A4002</f>
        <v>44007</v>
      </c>
      <c r="B4001" s="83">
        <f>'data '!K4002</f>
        <v>484.4666522</v>
      </c>
      <c r="C4001" s="83">
        <f t="shared" si="1"/>
        <v>484.4666522</v>
      </c>
      <c r="D4001" s="83">
        <f>'data '!P4002</f>
        <v>0</v>
      </c>
      <c r="E4001" s="83">
        <f t="shared" si="3"/>
        <v>0</v>
      </c>
      <c r="F4001" s="83">
        <f>'data '!U4002</f>
        <v>0</v>
      </c>
      <c r="G4001" s="83">
        <f t="shared" si="2"/>
        <v>0</v>
      </c>
    </row>
    <row r="4002" ht="12.75" customHeight="1">
      <c r="A4002" s="78">
        <f>'data '!A4003</f>
        <v>44008</v>
      </c>
      <c r="B4002" s="83">
        <f>'data '!K4003</f>
        <v>484.4666522</v>
      </c>
      <c r="C4002" s="83">
        <f t="shared" si="1"/>
        <v>484.4666522</v>
      </c>
      <c r="D4002" s="83">
        <f>'data '!P4003</f>
        <v>0</v>
      </c>
      <c r="E4002" s="83">
        <f t="shared" si="3"/>
        <v>0</v>
      </c>
      <c r="F4002" s="83">
        <f>'data '!U4003</f>
        <v>0</v>
      </c>
      <c r="G4002" s="83">
        <f t="shared" si="2"/>
        <v>0</v>
      </c>
    </row>
    <row r="4003" ht="12.75" customHeight="1">
      <c r="A4003" s="78">
        <f>'data '!A4004</f>
        <v>44011</v>
      </c>
      <c r="B4003" s="83">
        <f>'data '!K4004</f>
        <v>484.4666522</v>
      </c>
      <c r="C4003" s="83">
        <f t="shared" si="1"/>
        <v>484.4666522</v>
      </c>
      <c r="D4003" s="83">
        <f>'data '!P4004</f>
        <v>2301.341589</v>
      </c>
      <c r="E4003" s="83">
        <f t="shared" si="3"/>
        <v>2301.341589</v>
      </c>
      <c r="F4003" s="83">
        <f>'data '!U4004</f>
        <v>0</v>
      </c>
      <c r="G4003" s="83">
        <f t="shared" si="2"/>
        <v>0</v>
      </c>
    </row>
    <row r="4004" ht="12.75" customHeight="1">
      <c r="A4004" s="78">
        <f>'data '!A4005</f>
        <v>44012</v>
      </c>
      <c r="B4004" s="83">
        <f>'data '!K4005</f>
        <v>484.4666522</v>
      </c>
      <c r="C4004" s="83">
        <f t="shared" si="1"/>
        <v>484.4666522</v>
      </c>
      <c r="D4004" s="83">
        <f>'data '!P4005</f>
        <v>0</v>
      </c>
      <c r="E4004" s="83">
        <f t="shared" si="3"/>
        <v>0</v>
      </c>
      <c r="F4004" s="83">
        <f>'data '!U4005</f>
        <v>0</v>
      </c>
      <c r="G4004" s="83">
        <f t="shared" si="2"/>
        <v>0</v>
      </c>
    </row>
    <row r="4005" ht="12.75" customHeight="1">
      <c r="A4005" s="78">
        <f>'data '!A4006</f>
        <v>44013</v>
      </c>
      <c r="B4005" s="83">
        <f>'data '!K4006</f>
        <v>484.4666522</v>
      </c>
      <c r="C4005" s="83">
        <f t="shared" si="1"/>
        <v>484.4666522</v>
      </c>
      <c r="D4005" s="83">
        <f>'data '!P4006</f>
        <v>0</v>
      </c>
      <c r="E4005" s="83">
        <f t="shared" si="3"/>
        <v>0</v>
      </c>
      <c r="F4005" s="83">
        <f>'data '!U4006</f>
        <v>10000</v>
      </c>
      <c r="G4005" s="83">
        <f t="shared" si="2"/>
        <v>10000</v>
      </c>
    </row>
    <row r="4006" ht="12.75" customHeight="1">
      <c r="A4006" s="78">
        <f>'data '!A4007</f>
        <v>44014</v>
      </c>
      <c r="B4006" s="83">
        <f>'data '!K4007</f>
        <v>484.4666522</v>
      </c>
      <c r="C4006" s="83">
        <f t="shared" si="1"/>
        <v>484.4666522</v>
      </c>
      <c r="D4006" s="83">
        <f>'data '!P4007</f>
        <v>0</v>
      </c>
      <c r="E4006" s="83">
        <f t="shared" si="3"/>
        <v>0</v>
      </c>
      <c r="F4006" s="83">
        <f>'data '!U4007</f>
        <v>0</v>
      </c>
      <c r="G4006" s="83">
        <f t="shared" si="2"/>
        <v>0</v>
      </c>
    </row>
    <row r="4007" ht="12.75" customHeight="1">
      <c r="A4007" s="78">
        <f>'data '!A4008</f>
        <v>44015</v>
      </c>
      <c r="B4007" s="83">
        <f>'data '!K4008</f>
        <v>484.4666522</v>
      </c>
      <c r="C4007" s="83">
        <f t="shared" si="1"/>
        <v>484.4666522</v>
      </c>
      <c r="D4007" s="83">
        <f>'data '!P4008</f>
        <v>0</v>
      </c>
      <c r="E4007" s="83">
        <f t="shared" si="3"/>
        <v>0</v>
      </c>
      <c r="F4007" s="83">
        <f>'data '!U4008</f>
        <v>0</v>
      </c>
      <c r="G4007" s="83">
        <f t="shared" si="2"/>
        <v>0</v>
      </c>
    </row>
    <row r="4008" ht="12.75" customHeight="1">
      <c r="A4008" s="78">
        <f>'data '!A4009</f>
        <v>44018</v>
      </c>
      <c r="B4008" s="83">
        <f>'data '!K4009</f>
        <v>484.4666522</v>
      </c>
      <c r="C4008" s="83">
        <f t="shared" si="1"/>
        <v>484.4666522</v>
      </c>
      <c r="D4008" s="83">
        <f>'data '!P4009</f>
        <v>2301.341589</v>
      </c>
      <c r="E4008" s="83">
        <f t="shared" si="3"/>
        <v>2301.341589</v>
      </c>
      <c r="F4008" s="83">
        <f>'data '!U4009</f>
        <v>0</v>
      </c>
      <c r="G4008" s="83">
        <f t="shared" si="2"/>
        <v>0</v>
      </c>
    </row>
    <row r="4009" ht="12.75" customHeight="1">
      <c r="A4009" s="78">
        <f>'data '!A4010</f>
        <v>44019</v>
      </c>
      <c r="B4009" s="83">
        <f>'data '!K4010</f>
        <v>484.4666522</v>
      </c>
      <c r="C4009" s="83">
        <f t="shared" si="1"/>
        <v>484.4666522</v>
      </c>
      <c r="D4009" s="83">
        <f>'data '!P4010</f>
        <v>0</v>
      </c>
      <c r="E4009" s="83">
        <f t="shared" si="3"/>
        <v>0</v>
      </c>
      <c r="F4009" s="83">
        <f>'data '!U4010</f>
        <v>0</v>
      </c>
      <c r="G4009" s="83">
        <f t="shared" si="2"/>
        <v>0</v>
      </c>
    </row>
    <row r="4010" ht="12.75" customHeight="1">
      <c r="A4010" s="78">
        <f>'data '!A4011</f>
        <v>44020</v>
      </c>
      <c r="B4010" s="83">
        <f>'data '!K4011</f>
        <v>484.4666522</v>
      </c>
      <c r="C4010" s="83">
        <f t="shared" si="1"/>
        <v>484.4666522</v>
      </c>
      <c r="D4010" s="83">
        <f>'data '!P4011</f>
        <v>0</v>
      </c>
      <c r="E4010" s="83">
        <f t="shared" si="3"/>
        <v>0</v>
      </c>
      <c r="F4010" s="83">
        <f>'data '!U4011</f>
        <v>0</v>
      </c>
      <c r="G4010" s="83">
        <f t="shared" si="2"/>
        <v>0</v>
      </c>
    </row>
    <row r="4011" ht="12.75" customHeight="1">
      <c r="A4011" s="78">
        <f>'data '!A4012</f>
        <v>44021</v>
      </c>
      <c r="B4011" s="83">
        <f>'data '!K4012</f>
        <v>484.4666522</v>
      </c>
      <c r="C4011" s="83">
        <f t="shared" si="1"/>
        <v>484.4666522</v>
      </c>
      <c r="D4011" s="83">
        <f>'data '!P4012</f>
        <v>0</v>
      </c>
      <c r="E4011" s="83">
        <f t="shared" si="3"/>
        <v>0</v>
      </c>
      <c r="F4011" s="83">
        <f>'data '!U4012</f>
        <v>0</v>
      </c>
      <c r="G4011" s="83">
        <f t="shared" si="2"/>
        <v>0</v>
      </c>
    </row>
    <row r="4012" ht="12.75" customHeight="1">
      <c r="A4012" s="78">
        <f>'data '!A4013</f>
        <v>44022</v>
      </c>
      <c r="B4012" s="83">
        <f>'data '!K4013</f>
        <v>484.4666522</v>
      </c>
      <c r="C4012" s="83">
        <f t="shared" si="1"/>
        <v>484.4666522</v>
      </c>
      <c r="D4012" s="83">
        <f>'data '!P4013</f>
        <v>0</v>
      </c>
      <c r="E4012" s="83">
        <f t="shared" si="3"/>
        <v>0</v>
      </c>
      <c r="F4012" s="83">
        <f>'data '!U4013</f>
        <v>0</v>
      </c>
      <c r="G4012" s="83">
        <f t="shared" si="2"/>
        <v>0</v>
      </c>
    </row>
    <row r="4013" ht="12.75" customHeight="1">
      <c r="A4013" s="78">
        <f>'data '!A4014</f>
        <v>44025</v>
      </c>
      <c r="B4013" s="83">
        <f>'data '!K4014</f>
        <v>484.4666522</v>
      </c>
      <c r="C4013" s="83">
        <f t="shared" si="1"/>
        <v>484.4666522</v>
      </c>
      <c r="D4013" s="83">
        <f>'data '!P4014</f>
        <v>2301.341589</v>
      </c>
      <c r="E4013" s="83">
        <f t="shared" si="3"/>
        <v>2301.341589</v>
      </c>
      <c r="F4013" s="83">
        <f>'data '!U4014</f>
        <v>0</v>
      </c>
      <c r="G4013" s="83">
        <f t="shared" si="2"/>
        <v>0</v>
      </c>
    </row>
    <row r="4014" ht="12.75" customHeight="1">
      <c r="A4014" s="78">
        <f>'data '!A4015</f>
        <v>44026</v>
      </c>
      <c r="B4014" s="83">
        <f>'data '!K4015</f>
        <v>484.4666522</v>
      </c>
      <c r="C4014" s="83">
        <f t="shared" si="1"/>
        <v>484.4666522</v>
      </c>
      <c r="D4014" s="83">
        <f>'data '!P4015</f>
        <v>0</v>
      </c>
      <c r="E4014" s="83">
        <f t="shared" si="3"/>
        <v>0</v>
      </c>
      <c r="F4014" s="83">
        <f>'data '!U4015</f>
        <v>0</v>
      </c>
      <c r="G4014" s="83">
        <f t="shared" si="2"/>
        <v>0</v>
      </c>
    </row>
    <row r="4015" ht="12.75" customHeight="1">
      <c r="A4015" s="78">
        <f>'data '!A4016</f>
        <v>44027</v>
      </c>
      <c r="B4015" s="83">
        <f>'data '!K4016</f>
        <v>484.4666522</v>
      </c>
      <c r="C4015" s="83">
        <f t="shared" si="1"/>
        <v>484.4666522</v>
      </c>
      <c r="D4015" s="83">
        <f>'data '!P4016</f>
        <v>0</v>
      </c>
      <c r="E4015" s="83">
        <f t="shared" si="3"/>
        <v>0</v>
      </c>
      <c r="F4015" s="83">
        <f>'data '!U4016</f>
        <v>0</v>
      </c>
      <c r="G4015" s="83">
        <f t="shared" si="2"/>
        <v>0</v>
      </c>
    </row>
    <row r="4016" ht="12.75" customHeight="1">
      <c r="A4016" s="78">
        <f>'data '!A4017</f>
        <v>44028</v>
      </c>
      <c r="B4016" s="83">
        <f>'data '!K4017</f>
        <v>484.4666522</v>
      </c>
      <c r="C4016" s="83">
        <f t="shared" si="1"/>
        <v>484.4666522</v>
      </c>
      <c r="D4016" s="83">
        <f>'data '!P4017</f>
        <v>0</v>
      </c>
      <c r="E4016" s="83">
        <f t="shared" si="3"/>
        <v>0</v>
      </c>
      <c r="F4016" s="83">
        <f>'data '!U4017</f>
        <v>0</v>
      </c>
      <c r="G4016" s="83">
        <f t="shared" si="2"/>
        <v>0</v>
      </c>
    </row>
    <row r="4017" ht="12.75" customHeight="1">
      <c r="A4017" s="78">
        <f>'data '!A4018</f>
        <v>44029</v>
      </c>
      <c r="B4017" s="83">
        <f>'data '!K4018</f>
        <v>484.4666522</v>
      </c>
      <c r="C4017" s="83">
        <f t="shared" si="1"/>
        <v>484.4666522</v>
      </c>
      <c r="D4017" s="83">
        <f>'data '!P4018</f>
        <v>0</v>
      </c>
      <c r="E4017" s="83">
        <f t="shared" si="3"/>
        <v>0</v>
      </c>
      <c r="F4017" s="83">
        <f>'data '!U4018</f>
        <v>0</v>
      </c>
      <c r="G4017" s="83">
        <f t="shared" si="2"/>
        <v>0</v>
      </c>
    </row>
    <row r="4018" ht="12.75" customHeight="1">
      <c r="A4018" s="78">
        <f>'data '!A4019</f>
        <v>44032</v>
      </c>
      <c r="B4018" s="83">
        <f>'data '!K4019</f>
        <v>484.4666522</v>
      </c>
      <c r="C4018" s="83">
        <f t="shared" si="1"/>
        <v>484.4666522</v>
      </c>
      <c r="D4018" s="83">
        <f>'data '!P4019</f>
        <v>2301.341589</v>
      </c>
      <c r="E4018" s="83">
        <f t="shared" si="3"/>
        <v>2301.341589</v>
      </c>
      <c r="F4018" s="83">
        <f>'data '!U4019</f>
        <v>0</v>
      </c>
      <c r="G4018" s="83">
        <f t="shared" si="2"/>
        <v>0</v>
      </c>
    </row>
    <row r="4019" ht="12.75" customHeight="1">
      <c r="A4019" s="78">
        <f>'data '!A4020</f>
        <v>44033</v>
      </c>
      <c r="B4019" s="83">
        <f>'data '!K4020</f>
        <v>484.4666522</v>
      </c>
      <c r="C4019" s="83">
        <f t="shared" si="1"/>
        <v>484.4666522</v>
      </c>
      <c r="D4019" s="83">
        <f>'data '!P4020</f>
        <v>0</v>
      </c>
      <c r="E4019" s="83">
        <f t="shared" si="3"/>
        <v>0</v>
      </c>
      <c r="F4019" s="83">
        <f>'data '!U4020</f>
        <v>0</v>
      </c>
      <c r="G4019" s="83">
        <f t="shared" si="2"/>
        <v>0</v>
      </c>
    </row>
    <row r="4020" ht="12.75" customHeight="1">
      <c r="A4020" s="78">
        <f>'data '!A4021</f>
        <v>44034</v>
      </c>
      <c r="B4020" s="83">
        <f>'data '!K4021</f>
        <v>484.4666522</v>
      </c>
      <c r="C4020" s="83">
        <f t="shared" si="1"/>
        <v>484.4666522</v>
      </c>
      <c r="D4020" s="83">
        <f>'data '!P4021</f>
        <v>0</v>
      </c>
      <c r="E4020" s="83">
        <f t="shared" si="3"/>
        <v>0</v>
      </c>
      <c r="F4020" s="83">
        <f>'data '!U4021</f>
        <v>0</v>
      </c>
      <c r="G4020" s="83">
        <f t="shared" si="2"/>
        <v>0</v>
      </c>
    </row>
    <row r="4021" ht="12.75" customHeight="1">
      <c r="A4021" s="78">
        <f>'data '!A4022</f>
        <v>44035</v>
      </c>
      <c r="B4021" s="83">
        <f>'data '!K4022</f>
        <v>484.4666522</v>
      </c>
      <c r="C4021" s="83">
        <f t="shared" si="1"/>
        <v>484.4666522</v>
      </c>
      <c r="D4021" s="83">
        <f>'data '!P4022</f>
        <v>0</v>
      </c>
      <c r="E4021" s="83">
        <f t="shared" si="3"/>
        <v>0</v>
      </c>
      <c r="F4021" s="83">
        <f>'data '!U4022</f>
        <v>0</v>
      </c>
      <c r="G4021" s="83">
        <f t="shared" si="2"/>
        <v>0</v>
      </c>
    </row>
    <row r="4022" ht="12.75" customHeight="1">
      <c r="A4022" s="78">
        <f>'data '!A4023</f>
        <v>44036</v>
      </c>
      <c r="B4022" s="83">
        <f>'data '!K4023</f>
        <v>484.4666522</v>
      </c>
      <c r="C4022" s="83">
        <f t="shared" si="1"/>
        <v>484.4666522</v>
      </c>
      <c r="D4022" s="83">
        <f>'data '!P4023</f>
        <v>0</v>
      </c>
      <c r="E4022" s="83">
        <f t="shared" si="3"/>
        <v>0</v>
      </c>
      <c r="F4022" s="83">
        <f>'data '!U4023</f>
        <v>0</v>
      </c>
      <c r="G4022" s="83">
        <f t="shared" si="2"/>
        <v>0</v>
      </c>
    </row>
    <row r="4023" ht="12.75" customHeight="1">
      <c r="A4023" s="78">
        <f>'data '!A4024</f>
        <v>44039</v>
      </c>
      <c r="B4023" s="83">
        <f>'data '!K4024</f>
        <v>484.4666522</v>
      </c>
      <c r="C4023" s="83">
        <f t="shared" si="1"/>
        <v>484.4666522</v>
      </c>
      <c r="D4023" s="83">
        <f>'data '!P4024</f>
        <v>2301.341589</v>
      </c>
      <c r="E4023" s="83">
        <f t="shared" si="3"/>
        <v>2301.341589</v>
      </c>
      <c r="F4023" s="83">
        <f>'data '!U4024</f>
        <v>0</v>
      </c>
      <c r="G4023" s="83">
        <f t="shared" si="2"/>
        <v>0</v>
      </c>
    </row>
    <row r="4024" ht="12.75" customHeight="1">
      <c r="A4024" s="78">
        <f>'data '!A4025</f>
        <v>44040</v>
      </c>
      <c r="B4024" s="83">
        <f>'data '!K4025</f>
        <v>484.4666522</v>
      </c>
      <c r="C4024" s="83">
        <f t="shared" si="1"/>
        <v>484.4666522</v>
      </c>
      <c r="D4024" s="83">
        <f>'data '!P4025</f>
        <v>0</v>
      </c>
      <c r="E4024" s="83">
        <f t="shared" si="3"/>
        <v>0</v>
      </c>
      <c r="F4024" s="83">
        <f>'data '!U4025</f>
        <v>0</v>
      </c>
      <c r="G4024" s="83">
        <f t="shared" si="2"/>
        <v>0</v>
      </c>
    </row>
    <row r="4025" ht="12.75" customHeight="1">
      <c r="A4025" s="78">
        <f>'data '!A4026</f>
        <v>44041</v>
      </c>
      <c r="B4025" s="83">
        <f>'data '!K4026</f>
        <v>484.4666522</v>
      </c>
      <c r="C4025" s="83">
        <f t="shared" si="1"/>
        <v>484.4666522</v>
      </c>
      <c r="D4025" s="83">
        <f>'data '!P4026</f>
        <v>0</v>
      </c>
      <c r="E4025" s="83">
        <f t="shared" si="3"/>
        <v>0</v>
      </c>
      <c r="F4025" s="83">
        <f>'data '!U4026</f>
        <v>0</v>
      </c>
      <c r="G4025" s="83">
        <f t="shared" si="2"/>
        <v>0</v>
      </c>
    </row>
    <row r="4026" ht="12.75" customHeight="1">
      <c r="A4026" s="78">
        <f>'data '!A4027</f>
        <v>44042</v>
      </c>
      <c r="B4026" s="83">
        <f>'data '!K4027</f>
        <v>484.4666522</v>
      </c>
      <c r="C4026" s="83">
        <f t="shared" si="1"/>
        <v>484.4666522</v>
      </c>
      <c r="D4026" s="83">
        <f>'data '!P4027</f>
        <v>0</v>
      </c>
      <c r="E4026" s="83">
        <f t="shared" si="3"/>
        <v>0</v>
      </c>
      <c r="F4026" s="83">
        <f>'data '!U4027</f>
        <v>0</v>
      </c>
      <c r="G4026" s="83">
        <f t="shared" si="2"/>
        <v>0</v>
      </c>
    </row>
    <row r="4027" ht="12.75" customHeight="1">
      <c r="A4027" s="78">
        <f>'data '!A4028</f>
        <v>44043</v>
      </c>
      <c r="B4027" s="83">
        <f>'data '!K4028</f>
        <v>484.4666522</v>
      </c>
      <c r="C4027" s="83">
        <f t="shared" si="1"/>
        <v>484.4666522</v>
      </c>
      <c r="D4027" s="83">
        <f>'data '!P4028</f>
        <v>0</v>
      </c>
      <c r="E4027" s="83">
        <f t="shared" si="3"/>
        <v>0</v>
      </c>
      <c r="F4027" s="83">
        <f>'data '!U4028</f>
        <v>0</v>
      </c>
      <c r="G4027" s="83">
        <f t="shared" si="2"/>
        <v>0</v>
      </c>
    </row>
    <row r="4028" ht="12.75" customHeight="1">
      <c r="A4028" s="78">
        <f>'data '!A4029</f>
        <v>44046</v>
      </c>
      <c r="B4028" s="83">
        <f>'data '!K4029</f>
        <v>484.4666522</v>
      </c>
      <c r="C4028" s="83">
        <f t="shared" si="1"/>
        <v>484.4666522</v>
      </c>
      <c r="D4028" s="83">
        <f>'data '!P4029</f>
        <v>2301.341589</v>
      </c>
      <c r="E4028" s="83">
        <f t="shared" si="3"/>
        <v>2301.341589</v>
      </c>
      <c r="F4028" s="83">
        <f>'data '!U4029</f>
        <v>10000</v>
      </c>
      <c r="G4028" s="83">
        <f t="shared" si="2"/>
        <v>10000</v>
      </c>
    </row>
    <row r="4029" ht="12.75" customHeight="1">
      <c r="A4029" s="78">
        <f>'data '!A4030</f>
        <v>44047</v>
      </c>
      <c r="B4029" s="83">
        <f>'data '!K4030</f>
        <v>484.4666522</v>
      </c>
      <c r="C4029" s="83">
        <f t="shared" si="1"/>
        <v>484.4666522</v>
      </c>
      <c r="D4029" s="83">
        <f>'data '!P4030</f>
        <v>0</v>
      </c>
      <c r="E4029" s="83">
        <f t="shared" si="3"/>
        <v>0</v>
      </c>
      <c r="F4029" s="83">
        <f>'data '!U4030</f>
        <v>0</v>
      </c>
      <c r="G4029" s="83">
        <f t="shared" si="2"/>
        <v>0</v>
      </c>
    </row>
    <row r="4030" ht="12.75" customHeight="1">
      <c r="A4030" s="78">
        <f>'data '!A4031</f>
        <v>44048</v>
      </c>
      <c r="B4030" s="83">
        <f>'data '!K4031</f>
        <v>484.4666522</v>
      </c>
      <c r="C4030" s="83">
        <f t="shared" si="1"/>
        <v>484.4666522</v>
      </c>
      <c r="D4030" s="83">
        <f>'data '!P4031</f>
        <v>0</v>
      </c>
      <c r="E4030" s="83">
        <f t="shared" si="3"/>
        <v>0</v>
      </c>
      <c r="F4030" s="83">
        <f>'data '!U4031</f>
        <v>0</v>
      </c>
      <c r="G4030" s="83">
        <f t="shared" si="2"/>
        <v>0</v>
      </c>
    </row>
    <row r="4031" ht="12.75" customHeight="1">
      <c r="A4031" s="78">
        <f>'data '!A4032</f>
        <v>44049</v>
      </c>
      <c r="B4031" s="83">
        <f>'data '!K4032</f>
        <v>484.4666522</v>
      </c>
      <c r="C4031" s="83">
        <f t="shared" si="1"/>
        <v>484.4666522</v>
      </c>
      <c r="D4031" s="83">
        <f>'data '!P4032</f>
        <v>0</v>
      </c>
      <c r="E4031" s="83">
        <f t="shared" si="3"/>
        <v>0</v>
      </c>
      <c r="F4031" s="83">
        <f>'data '!U4032</f>
        <v>0</v>
      </c>
      <c r="G4031" s="83">
        <f t="shared" si="2"/>
        <v>0</v>
      </c>
    </row>
    <row r="4032" ht="12.75" customHeight="1">
      <c r="A4032" s="78">
        <f>'data '!A4033</f>
        <v>44050</v>
      </c>
      <c r="B4032" s="83">
        <f>'data '!K4033</f>
        <v>484.4666522</v>
      </c>
      <c r="C4032" s="83">
        <f t="shared" si="1"/>
        <v>484.4666522</v>
      </c>
      <c r="D4032" s="83">
        <f>'data '!P4033</f>
        <v>0</v>
      </c>
      <c r="E4032" s="83">
        <f t="shared" si="3"/>
        <v>0</v>
      </c>
      <c r="F4032" s="83">
        <f>'data '!U4033</f>
        <v>0</v>
      </c>
      <c r="G4032" s="83">
        <f t="shared" si="2"/>
        <v>0</v>
      </c>
    </row>
    <row r="4033" ht="12.75" customHeight="1">
      <c r="A4033" s="78">
        <f>'data '!A4034</f>
        <v>44053</v>
      </c>
      <c r="B4033" s="83">
        <f>'data '!K4034</f>
        <v>484.4666522</v>
      </c>
      <c r="C4033" s="83">
        <f t="shared" si="1"/>
        <v>484.4666522</v>
      </c>
      <c r="D4033" s="83">
        <f>'data '!P4034</f>
        <v>2301.341589</v>
      </c>
      <c r="E4033" s="83">
        <f t="shared" si="3"/>
        <v>2301.341589</v>
      </c>
      <c r="F4033" s="83">
        <f>'data '!U4034</f>
        <v>0</v>
      </c>
      <c r="G4033" s="83">
        <f t="shared" si="2"/>
        <v>0</v>
      </c>
    </row>
    <row r="4034" ht="12.75" customHeight="1">
      <c r="A4034" s="78">
        <f>'data '!A4035</f>
        <v>44054</v>
      </c>
      <c r="B4034" s="83">
        <f>'data '!K4035</f>
        <v>484.4666522</v>
      </c>
      <c r="C4034" s="83">
        <f t="shared" si="1"/>
        <v>484.4666522</v>
      </c>
      <c r="D4034" s="83">
        <f>'data '!P4035</f>
        <v>0</v>
      </c>
      <c r="E4034" s="83">
        <f t="shared" si="3"/>
        <v>0</v>
      </c>
      <c r="F4034" s="83">
        <f>'data '!U4035</f>
        <v>0</v>
      </c>
      <c r="G4034" s="83">
        <f t="shared" si="2"/>
        <v>0</v>
      </c>
    </row>
    <row r="4035" ht="12.75" customHeight="1">
      <c r="A4035" s="78">
        <f>'data '!A4036</f>
        <v>44055</v>
      </c>
      <c r="B4035" s="83">
        <f>'data '!K4036</f>
        <v>484.4666522</v>
      </c>
      <c r="C4035" s="83">
        <f t="shared" si="1"/>
        <v>484.4666522</v>
      </c>
      <c r="D4035" s="83">
        <f>'data '!P4036</f>
        <v>0</v>
      </c>
      <c r="E4035" s="83">
        <f t="shared" si="3"/>
        <v>0</v>
      </c>
      <c r="F4035" s="83">
        <f>'data '!U4036</f>
        <v>0</v>
      </c>
      <c r="G4035" s="83">
        <f t="shared" si="2"/>
        <v>0</v>
      </c>
    </row>
    <row r="4036" ht="12.75" customHeight="1">
      <c r="A4036" s="78">
        <f>'data '!A4037</f>
        <v>44056</v>
      </c>
      <c r="B4036" s="83">
        <f>'data '!K4037</f>
        <v>484.4666522</v>
      </c>
      <c r="C4036" s="83">
        <f t="shared" si="1"/>
        <v>484.4666522</v>
      </c>
      <c r="D4036" s="83">
        <f>'data '!P4037</f>
        <v>0</v>
      </c>
      <c r="E4036" s="83">
        <f t="shared" si="3"/>
        <v>0</v>
      </c>
      <c r="F4036" s="83">
        <f>'data '!U4037</f>
        <v>0</v>
      </c>
      <c r="G4036" s="83">
        <f t="shared" si="2"/>
        <v>0</v>
      </c>
    </row>
    <row r="4037" ht="12.75" customHeight="1">
      <c r="A4037" s="78">
        <f>'data '!A4038</f>
        <v>44057</v>
      </c>
      <c r="B4037" s="83">
        <f>'data '!K4038</f>
        <v>484.4666522</v>
      </c>
      <c r="C4037" s="83">
        <f t="shared" si="1"/>
        <v>484.4666522</v>
      </c>
      <c r="D4037" s="83">
        <f>'data '!P4038</f>
        <v>0</v>
      </c>
      <c r="E4037" s="83">
        <f t="shared" si="3"/>
        <v>0</v>
      </c>
      <c r="F4037" s="83">
        <f>'data '!U4038</f>
        <v>0</v>
      </c>
      <c r="G4037" s="83">
        <f t="shared" si="2"/>
        <v>0</v>
      </c>
    </row>
    <row r="4038" ht="12.75" customHeight="1">
      <c r="A4038" s="78">
        <f>'data '!A4039</f>
        <v>44060</v>
      </c>
      <c r="B4038" s="83">
        <f>'data '!K4039</f>
        <v>484.4666522</v>
      </c>
      <c r="C4038" s="83">
        <f t="shared" si="1"/>
        <v>484.4666522</v>
      </c>
      <c r="D4038" s="83">
        <f>'data '!P4039</f>
        <v>2301.341589</v>
      </c>
      <c r="E4038" s="83">
        <f t="shared" si="3"/>
        <v>2301.341589</v>
      </c>
      <c r="F4038" s="83">
        <f>'data '!U4039</f>
        <v>0</v>
      </c>
      <c r="G4038" s="83">
        <f t="shared" si="2"/>
        <v>0</v>
      </c>
    </row>
    <row r="4039" ht="12.75" customHeight="1">
      <c r="A4039" s="78">
        <f>'data '!A4040</f>
        <v>44061</v>
      </c>
      <c r="B4039" s="83">
        <f>'data '!K4040</f>
        <v>484.4666522</v>
      </c>
      <c r="C4039" s="83">
        <f t="shared" si="1"/>
        <v>484.4666522</v>
      </c>
      <c r="D4039" s="83">
        <f>'data '!P4040</f>
        <v>0</v>
      </c>
      <c r="E4039" s="83">
        <f t="shared" si="3"/>
        <v>0</v>
      </c>
      <c r="F4039" s="83">
        <f>'data '!U4040</f>
        <v>0</v>
      </c>
      <c r="G4039" s="83">
        <f t="shared" si="2"/>
        <v>0</v>
      </c>
    </row>
    <row r="4040" ht="12.75" customHeight="1">
      <c r="A4040" s="78">
        <f>'data '!A4041</f>
        <v>44062</v>
      </c>
      <c r="B4040" s="83">
        <f>'data '!K4041</f>
        <v>484.4666522</v>
      </c>
      <c r="C4040" s="83">
        <f t="shared" si="1"/>
        <v>484.4666522</v>
      </c>
      <c r="D4040" s="83">
        <f>'data '!P4041</f>
        <v>0</v>
      </c>
      <c r="E4040" s="83">
        <f t="shared" si="3"/>
        <v>0</v>
      </c>
      <c r="F4040" s="83">
        <f>'data '!U4041</f>
        <v>0</v>
      </c>
      <c r="G4040" s="83">
        <f t="shared" si="2"/>
        <v>0</v>
      </c>
    </row>
    <row r="4041" ht="12.75" customHeight="1">
      <c r="A4041" s="78">
        <f>'data '!A4042</f>
        <v>44063</v>
      </c>
      <c r="B4041" s="83">
        <f>'data '!K4042</f>
        <v>484.4666522</v>
      </c>
      <c r="C4041" s="83">
        <f t="shared" si="1"/>
        <v>484.4666522</v>
      </c>
      <c r="D4041" s="83">
        <f>'data '!P4042</f>
        <v>0</v>
      </c>
      <c r="E4041" s="83">
        <f t="shared" si="3"/>
        <v>0</v>
      </c>
      <c r="F4041" s="83">
        <f>'data '!U4042</f>
        <v>0</v>
      </c>
      <c r="G4041" s="83">
        <f t="shared" si="2"/>
        <v>0</v>
      </c>
    </row>
    <row r="4042" ht="12.75" customHeight="1">
      <c r="A4042" s="78">
        <f>'data '!A4043</f>
        <v>44064</v>
      </c>
      <c r="B4042" s="83">
        <f>'data '!K4043</f>
        <v>484.4666522</v>
      </c>
      <c r="C4042" s="83">
        <f t="shared" si="1"/>
        <v>484.4666522</v>
      </c>
      <c r="D4042" s="83">
        <f>'data '!P4043</f>
        <v>0</v>
      </c>
      <c r="E4042" s="83">
        <f t="shared" si="3"/>
        <v>0</v>
      </c>
      <c r="F4042" s="83">
        <f>'data '!U4043</f>
        <v>0</v>
      </c>
      <c r="G4042" s="83">
        <f t="shared" si="2"/>
        <v>0</v>
      </c>
    </row>
    <row r="4043" ht="12.75" customHeight="1">
      <c r="A4043" s="78">
        <f>'data '!A4044</f>
        <v>44067</v>
      </c>
      <c r="B4043" s="83">
        <f>'data '!K4044</f>
        <v>484.4666522</v>
      </c>
      <c r="C4043" s="83">
        <f t="shared" si="1"/>
        <v>484.4666522</v>
      </c>
      <c r="D4043" s="83">
        <f>'data '!P4044</f>
        <v>2301.341589</v>
      </c>
      <c r="E4043" s="83">
        <f t="shared" si="3"/>
        <v>2301.341589</v>
      </c>
      <c r="F4043" s="83">
        <f>'data '!U4044</f>
        <v>0</v>
      </c>
      <c r="G4043" s="83">
        <f t="shared" si="2"/>
        <v>0</v>
      </c>
    </row>
    <row r="4044" ht="12.75" customHeight="1">
      <c r="A4044" s="78">
        <f>'data '!A4045</f>
        <v>44068</v>
      </c>
      <c r="B4044" s="83">
        <f>'data '!K4045</f>
        <v>484.4666522</v>
      </c>
      <c r="C4044" s="83">
        <f t="shared" si="1"/>
        <v>484.4666522</v>
      </c>
      <c r="D4044" s="83">
        <f>'data '!P4045</f>
        <v>0</v>
      </c>
      <c r="E4044" s="83">
        <f t="shared" si="3"/>
        <v>0</v>
      </c>
      <c r="F4044" s="83">
        <f>'data '!U4045</f>
        <v>0</v>
      </c>
      <c r="G4044" s="83">
        <f t="shared" si="2"/>
        <v>0</v>
      </c>
    </row>
    <row r="4045" ht="12.75" customHeight="1">
      <c r="A4045" s="78">
        <f>'data '!A4046</f>
        <v>44069</v>
      </c>
      <c r="B4045" s="83">
        <f>'data '!K4046</f>
        <v>484.4666522</v>
      </c>
      <c r="C4045" s="83">
        <f t="shared" si="1"/>
        <v>484.4666522</v>
      </c>
      <c r="D4045" s="83">
        <f>'data '!P4046</f>
        <v>0</v>
      </c>
      <c r="E4045" s="83">
        <f t="shared" si="3"/>
        <v>0</v>
      </c>
      <c r="F4045" s="83">
        <f>'data '!U4046</f>
        <v>0</v>
      </c>
      <c r="G4045" s="83">
        <f t="shared" si="2"/>
        <v>0</v>
      </c>
    </row>
    <row r="4046" ht="12.75" customHeight="1">
      <c r="A4046" s="78">
        <f>'data '!A4047</f>
        <v>44070</v>
      </c>
      <c r="B4046" s="83">
        <f>'data '!K4047</f>
        <v>484.4666522</v>
      </c>
      <c r="C4046" s="83">
        <f t="shared" si="1"/>
        <v>484.4666522</v>
      </c>
      <c r="D4046" s="83">
        <f>'data '!P4047</f>
        <v>0</v>
      </c>
      <c r="E4046" s="83">
        <f t="shared" si="3"/>
        <v>0</v>
      </c>
      <c r="F4046" s="83">
        <f>'data '!U4047</f>
        <v>0</v>
      </c>
      <c r="G4046" s="83">
        <f t="shared" si="2"/>
        <v>0</v>
      </c>
    </row>
    <row r="4047" ht="12.75" customHeight="1">
      <c r="A4047" s="78">
        <f>'data '!A4048</f>
        <v>44071</v>
      </c>
      <c r="B4047" s="83">
        <f>'data '!K4048</f>
        <v>484.4666522</v>
      </c>
      <c r="C4047" s="83">
        <f t="shared" si="1"/>
        <v>484.4666522</v>
      </c>
      <c r="D4047" s="83">
        <f>'data '!P4048</f>
        <v>0</v>
      </c>
      <c r="E4047" s="83">
        <f t="shared" si="3"/>
        <v>0</v>
      </c>
      <c r="F4047" s="83">
        <f>'data '!U4048</f>
        <v>0</v>
      </c>
      <c r="G4047" s="83">
        <f t="shared" si="2"/>
        <v>0</v>
      </c>
    </row>
    <row r="4048" ht="12.75" customHeight="1">
      <c r="A4048" s="78">
        <f>'data '!A4049</f>
        <v>44074</v>
      </c>
      <c r="B4048" s="83">
        <f>'data '!K4049</f>
        <v>484.4666522</v>
      </c>
      <c r="C4048" s="83">
        <f t="shared" si="1"/>
        <v>484.4666522</v>
      </c>
      <c r="D4048" s="83">
        <f>'data '!P4049</f>
        <v>2301.341589</v>
      </c>
      <c r="E4048" s="83">
        <f t="shared" si="3"/>
        <v>2301.341589</v>
      </c>
      <c r="F4048" s="83">
        <f>'data '!U4049</f>
        <v>0</v>
      </c>
      <c r="G4048" s="83">
        <f t="shared" si="2"/>
        <v>0</v>
      </c>
    </row>
    <row r="4049" ht="12.75" customHeight="1">
      <c r="A4049" s="78">
        <f>'data '!A4050</f>
        <v>44075</v>
      </c>
      <c r="B4049" s="83">
        <f>'data '!K4050</f>
        <v>484.4666522</v>
      </c>
      <c r="C4049" s="83">
        <f t="shared" si="1"/>
        <v>484.4666522</v>
      </c>
      <c r="D4049" s="83">
        <f>'data '!P4050</f>
        <v>0</v>
      </c>
      <c r="E4049" s="83">
        <f t="shared" si="3"/>
        <v>0</v>
      </c>
      <c r="F4049" s="83">
        <f>'data '!U4050</f>
        <v>10000</v>
      </c>
      <c r="G4049" s="83">
        <f t="shared" si="2"/>
        <v>10000</v>
      </c>
    </row>
    <row r="4050" ht="12.75" customHeight="1">
      <c r="A4050" s="78">
        <f>'data '!A4051</f>
        <v>44076</v>
      </c>
      <c r="B4050" s="83">
        <f>'data '!K4051</f>
        <v>484.4666522</v>
      </c>
      <c r="C4050" s="83">
        <f t="shared" si="1"/>
        <v>484.4666522</v>
      </c>
      <c r="D4050" s="83">
        <f>'data '!P4051</f>
        <v>0</v>
      </c>
      <c r="E4050" s="83">
        <f t="shared" si="3"/>
        <v>0</v>
      </c>
      <c r="F4050" s="83">
        <f>'data '!U4051</f>
        <v>0</v>
      </c>
      <c r="G4050" s="83">
        <f t="shared" si="2"/>
        <v>0</v>
      </c>
    </row>
    <row r="4051" ht="12.75" customHeight="1">
      <c r="A4051" s="78">
        <f>'data '!A4052</f>
        <v>44077</v>
      </c>
      <c r="B4051" s="83">
        <f>'data '!K4052</f>
        <v>484.4666522</v>
      </c>
      <c r="C4051" s="83">
        <f t="shared" si="1"/>
        <v>484.4666522</v>
      </c>
      <c r="D4051" s="83">
        <f>'data '!P4052</f>
        <v>0</v>
      </c>
      <c r="E4051" s="83">
        <f t="shared" si="3"/>
        <v>0</v>
      </c>
      <c r="F4051" s="83">
        <f>'data '!U4052</f>
        <v>0</v>
      </c>
      <c r="G4051" s="83">
        <f t="shared" si="2"/>
        <v>0</v>
      </c>
    </row>
    <row r="4052" ht="12.75" customHeight="1">
      <c r="A4052" s="78">
        <f>'data '!A4053</f>
        <v>44078</v>
      </c>
      <c r="B4052" s="83">
        <f>'data '!K4053</f>
        <v>484.4666522</v>
      </c>
      <c r="C4052" s="83">
        <f t="shared" si="1"/>
        <v>484.4666522</v>
      </c>
      <c r="D4052" s="83">
        <f>'data '!P4053</f>
        <v>0</v>
      </c>
      <c r="E4052" s="83">
        <f t="shared" si="3"/>
        <v>0</v>
      </c>
      <c r="F4052" s="83">
        <f>'data '!U4053</f>
        <v>0</v>
      </c>
      <c r="G4052" s="83">
        <f t="shared" si="2"/>
        <v>0</v>
      </c>
    </row>
    <row r="4053" ht="12.75" customHeight="1">
      <c r="A4053" s="78">
        <f>'data '!A4054</f>
        <v>44081</v>
      </c>
      <c r="B4053" s="83">
        <f>'data '!K4054</f>
        <v>484.4666522</v>
      </c>
      <c r="C4053" s="83">
        <f t="shared" si="1"/>
        <v>484.4666522</v>
      </c>
      <c r="D4053" s="83">
        <f>'data '!P4054</f>
        <v>2301.341589</v>
      </c>
      <c r="E4053" s="83">
        <f t="shared" si="3"/>
        <v>2301.341589</v>
      </c>
      <c r="F4053" s="83">
        <f>'data '!U4054</f>
        <v>0</v>
      </c>
      <c r="G4053" s="83">
        <f t="shared" si="2"/>
        <v>0</v>
      </c>
    </row>
    <row r="4054" ht="12.75" customHeight="1">
      <c r="A4054" s="78">
        <f>'data '!A4055</f>
        <v>44082</v>
      </c>
      <c r="B4054" s="83">
        <f>'data '!K4055</f>
        <v>484.4666522</v>
      </c>
      <c r="C4054" s="83">
        <f t="shared" si="1"/>
        <v>484.4666522</v>
      </c>
      <c r="D4054" s="83">
        <f>'data '!P4055</f>
        <v>0</v>
      </c>
      <c r="E4054" s="83">
        <f t="shared" si="3"/>
        <v>0</v>
      </c>
      <c r="F4054" s="83">
        <f>'data '!U4055</f>
        <v>0</v>
      </c>
      <c r="G4054" s="83">
        <f t="shared" si="2"/>
        <v>0</v>
      </c>
    </row>
    <row r="4055" ht="12.75" customHeight="1">
      <c r="A4055" s="78">
        <f>'data '!A4056</f>
        <v>44083</v>
      </c>
      <c r="B4055" s="83">
        <f>'data '!K4056</f>
        <v>484.4666522</v>
      </c>
      <c r="C4055" s="83">
        <f t="shared" si="1"/>
        <v>484.4666522</v>
      </c>
      <c r="D4055" s="83">
        <f>'data '!P4056</f>
        <v>0</v>
      </c>
      <c r="E4055" s="83">
        <f t="shared" si="3"/>
        <v>0</v>
      </c>
      <c r="F4055" s="83">
        <f>'data '!U4056</f>
        <v>0</v>
      </c>
      <c r="G4055" s="83">
        <f t="shared" si="2"/>
        <v>0</v>
      </c>
    </row>
    <row r="4056" ht="12.75" customHeight="1">
      <c r="A4056" s="78">
        <f>'data '!A4057</f>
        <v>44084</v>
      </c>
      <c r="B4056" s="83">
        <f>'data '!K4057</f>
        <v>484.4666522</v>
      </c>
      <c r="C4056" s="83">
        <f t="shared" si="1"/>
        <v>484.4666522</v>
      </c>
      <c r="D4056" s="83">
        <f>'data '!P4057</f>
        <v>0</v>
      </c>
      <c r="E4056" s="83">
        <f t="shared" si="3"/>
        <v>0</v>
      </c>
      <c r="F4056" s="83">
        <f>'data '!U4057</f>
        <v>0</v>
      </c>
      <c r="G4056" s="83">
        <f t="shared" si="2"/>
        <v>0</v>
      </c>
    </row>
    <row r="4057" ht="12.75" customHeight="1">
      <c r="A4057" s="78">
        <f>'data '!A4058</f>
        <v>44085</v>
      </c>
      <c r="B4057" s="83">
        <f>'data '!K4058</f>
        <v>484.4666522</v>
      </c>
      <c r="C4057" s="83">
        <f t="shared" si="1"/>
        <v>484.4666522</v>
      </c>
      <c r="D4057" s="83">
        <f>'data '!P4058</f>
        <v>0</v>
      </c>
      <c r="E4057" s="83">
        <f t="shared" si="3"/>
        <v>0</v>
      </c>
      <c r="F4057" s="83">
        <f>'data '!U4058</f>
        <v>0</v>
      </c>
      <c r="G4057" s="83">
        <f t="shared" si="2"/>
        <v>0</v>
      </c>
    </row>
    <row r="4058" ht="12.75" customHeight="1">
      <c r="A4058" s="78">
        <f>'data '!A4059</f>
        <v>44088</v>
      </c>
      <c r="B4058" s="83">
        <f>'data '!K4059</f>
        <v>484.4666522</v>
      </c>
      <c r="C4058" s="83">
        <f t="shared" si="1"/>
        <v>484.4666522</v>
      </c>
      <c r="D4058" s="83">
        <f>'data '!P4059</f>
        <v>2301.341589</v>
      </c>
      <c r="E4058" s="83">
        <f t="shared" si="3"/>
        <v>2301.341589</v>
      </c>
      <c r="F4058" s="83">
        <f>'data '!U4059</f>
        <v>0</v>
      </c>
      <c r="G4058" s="83">
        <f t="shared" si="2"/>
        <v>0</v>
      </c>
    </row>
    <row r="4059" ht="12.75" customHeight="1">
      <c r="A4059" s="78">
        <f>'data '!A4060</f>
        <v>44089</v>
      </c>
      <c r="B4059" s="83">
        <f>'data '!K4060</f>
        <v>484.4666522</v>
      </c>
      <c r="C4059" s="83">
        <f t="shared" si="1"/>
        <v>484.4666522</v>
      </c>
      <c r="D4059" s="83">
        <f>'data '!P4060</f>
        <v>0</v>
      </c>
      <c r="E4059" s="83">
        <f t="shared" si="3"/>
        <v>0</v>
      </c>
      <c r="F4059" s="83">
        <f>'data '!U4060</f>
        <v>0</v>
      </c>
      <c r="G4059" s="83">
        <f t="shared" si="2"/>
        <v>0</v>
      </c>
    </row>
    <row r="4060" ht="12.75" customHeight="1">
      <c r="A4060" s="78">
        <f>'data '!A4061</f>
        <v>44090</v>
      </c>
      <c r="B4060" s="83">
        <f>'data '!K4061</f>
        <v>484.4666522</v>
      </c>
      <c r="C4060" s="83">
        <f t="shared" si="1"/>
        <v>484.4666522</v>
      </c>
      <c r="D4060" s="83">
        <f>'data '!P4061</f>
        <v>0</v>
      </c>
      <c r="E4060" s="83">
        <f t="shared" si="3"/>
        <v>0</v>
      </c>
      <c r="F4060" s="83">
        <f>'data '!U4061</f>
        <v>0</v>
      </c>
      <c r="G4060" s="83">
        <f t="shared" si="2"/>
        <v>0</v>
      </c>
    </row>
    <row r="4061" ht="12.75" customHeight="1">
      <c r="A4061" s="78">
        <f>'data '!A4062</f>
        <v>44091</v>
      </c>
      <c r="B4061" s="83">
        <f>'data '!K4062</f>
        <v>484.4666522</v>
      </c>
      <c r="C4061" s="83">
        <f t="shared" si="1"/>
        <v>484.4666522</v>
      </c>
      <c r="D4061" s="83">
        <f>'data '!P4062</f>
        <v>0</v>
      </c>
      <c r="E4061" s="83">
        <f t="shared" si="3"/>
        <v>0</v>
      </c>
      <c r="F4061" s="83">
        <f>'data '!U4062</f>
        <v>0</v>
      </c>
      <c r="G4061" s="83">
        <f t="shared" si="2"/>
        <v>0</v>
      </c>
    </row>
    <row r="4062" ht="12.75" customHeight="1">
      <c r="A4062" s="78">
        <f>'data '!A4063</f>
        <v>44092</v>
      </c>
      <c r="B4062" s="83">
        <f>'data '!K4063</f>
        <v>484.4666522</v>
      </c>
      <c r="C4062" s="83">
        <f t="shared" si="1"/>
        <v>484.4666522</v>
      </c>
      <c r="D4062" s="83">
        <f>'data '!P4063</f>
        <v>0</v>
      </c>
      <c r="E4062" s="83">
        <f t="shared" si="3"/>
        <v>0</v>
      </c>
      <c r="F4062" s="83">
        <f>'data '!U4063</f>
        <v>0</v>
      </c>
      <c r="G4062" s="83">
        <f t="shared" si="2"/>
        <v>0</v>
      </c>
    </row>
    <row r="4063" ht="12.75" customHeight="1">
      <c r="A4063" s="78">
        <f>'data '!A4064</f>
        <v>44095</v>
      </c>
      <c r="B4063" s="83">
        <f>'data '!K4064</f>
        <v>484.4666522</v>
      </c>
      <c r="C4063" s="83">
        <f t="shared" si="1"/>
        <v>484.4666522</v>
      </c>
      <c r="D4063" s="83">
        <f>'data '!P4064</f>
        <v>2301.341589</v>
      </c>
      <c r="E4063" s="83">
        <f t="shared" si="3"/>
        <v>2301.341589</v>
      </c>
      <c r="F4063" s="83">
        <f>'data '!U4064</f>
        <v>0</v>
      </c>
      <c r="G4063" s="83">
        <f t="shared" si="2"/>
        <v>0</v>
      </c>
    </row>
    <row r="4064" ht="12.75" customHeight="1">
      <c r="A4064" s="78">
        <f>'data '!A4065</f>
        <v>44096</v>
      </c>
      <c r="B4064" s="83">
        <f>'data '!K4065</f>
        <v>484.4666522</v>
      </c>
      <c r="C4064" s="83">
        <f t="shared" si="1"/>
        <v>484.4666522</v>
      </c>
      <c r="D4064" s="83">
        <f>'data '!P4065</f>
        <v>0</v>
      </c>
      <c r="E4064" s="83">
        <f t="shared" si="3"/>
        <v>0</v>
      </c>
      <c r="F4064" s="83">
        <f>'data '!U4065</f>
        <v>0</v>
      </c>
      <c r="G4064" s="83">
        <f t="shared" si="2"/>
        <v>0</v>
      </c>
    </row>
    <row r="4065" ht="12.75" customHeight="1">
      <c r="A4065" s="78">
        <f>'data '!A4066</f>
        <v>44097</v>
      </c>
      <c r="B4065" s="83">
        <f>'data '!K4066</f>
        <v>484.4666522</v>
      </c>
      <c r="C4065" s="83">
        <f t="shared" si="1"/>
        <v>484.4666522</v>
      </c>
      <c r="D4065" s="83">
        <f>'data '!P4066</f>
        <v>0</v>
      </c>
      <c r="E4065" s="83">
        <f t="shared" si="3"/>
        <v>0</v>
      </c>
      <c r="F4065" s="83">
        <f>'data '!U4066</f>
        <v>0</v>
      </c>
      <c r="G4065" s="83">
        <f t="shared" si="2"/>
        <v>0</v>
      </c>
    </row>
    <row r="4066" ht="12.75" customHeight="1">
      <c r="A4066" s="78">
        <f>'data '!A4067</f>
        <v>44098</v>
      </c>
      <c r="B4066" s="83">
        <f>'data '!K4067</f>
        <v>484.4666522</v>
      </c>
      <c r="C4066" s="83">
        <f t="shared" si="1"/>
        <v>484.4666522</v>
      </c>
      <c r="D4066" s="83">
        <f>'data '!P4067</f>
        <v>0</v>
      </c>
      <c r="E4066" s="83">
        <f t="shared" si="3"/>
        <v>0</v>
      </c>
      <c r="F4066" s="83">
        <f>'data '!U4067</f>
        <v>0</v>
      </c>
      <c r="G4066" s="83">
        <f t="shared" si="2"/>
        <v>0</v>
      </c>
    </row>
    <row r="4067" ht="12.75" customHeight="1">
      <c r="A4067" s="78">
        <f>'data '!A4068</f>
        <v>44099</v>
      </c>
      <c r="B4067" s="83">
        <f>'data '!K4068</f>
        <v>484.4666522</v>
      </c>
      <c r="C4067" s="83">
        <f t="shared" si="1"/>
        <v>484.4666522</v>
      </c>
      <c r="D4067" s="83">
        <f>'data '!P4068</f>
        <v>0</v>
      </c>
      <c r="E4067" s="83">
        <f t="shared" si="3"/>
        <v>0</v>
      </c>
      <c r="F4067" s="83">
        <f>'data '!U4068</f>
        <v>0</v>
      </c>
      <c r="G4067" s="83">
        <f t="shared" si="2"/>
        <v>0</v>
      </c>
    </row>
    <row r="4068" ht="12.75" customHeight="1">
      <c r="A4068" s="78">
        <f>'data '!A4069</f>
        <v>44102</v>
      </c>
      <c r="B4068" s="83">
        <f>'data '!K4069</f>
        <v>484.4666522</v>
      </c>
      <c r="C4068" s="83">
        <f t="shared" si="1"/>
        <v>484.4666522</v>
      </c>
      <c r="D4068" s="83">
        <f>'data '!P4069</f>
        <v>2301.341589</v>
      </c>
      <c r="E4068" s="83">
        <f t="shared" si="3"/>
        <v>2301.341589</v>
      </c>
      <c r="F4068" s="83">
        <f>'data '!U4069</f>
        <v>0</v>
      </c>
      <c r="G4068" s="83">
        <f t="shared" si="2"/>
        <v>0</v>
      </c>
    </row>
    <row r="4069" ht="12.75" customHeight="1">
      <c r="A4069" s="78">
        <f>'data '!A4070</f>
        <v>44103</v>
      </c>
      <c r="B4069" s="83">
        <f>'data '!K4070</f>
        <v>484.4666522</v>
      </c>
      <c r="C4069" s="83">
        <f t="shared" si="1"/>
        <v>484.4666522</v>
      </c>
      <c r="D4069" s="83">
        <f>'data '!P4070</f>
        <v>0</v>
      </c>
      <c r="E4069" s="83">
        <f t="shared" si="3"/>
        <v>0</v>
      </c>
      <c r="F4069" s="83">
        <f>'data '!U4070</f>
        <v>0</v>
      </c>
      <c r="G4069" s="83">
        <f t="shared" si="2"/>
        <v>0</v>
      </c>
    </row>
    <row r="4070" ht="12.75" customHeight="1">
      <c r="A4070" s="78">
        <f>'data '!A4071</f>
        <v>44104</v>
      </c>
      <c r="B4070" s="83">
        <f>'data '!K4071</f>
        <v>484.4666522</v>
      </c>
      <c r="C4070" s="83">
        <f t="shared" si="1"/>
        <v>484.4666522</v>
      </c>
      <c r="D4070" s="83">
        <f>'data '!P4071</f>
        <v>0</v>
      </c>
      <c r="E4070" s="83">
        <f t="shared" si="3"/>
        <v>0</v>
      </c>
      <c r="F4070" s="83">
        <f>'data '!U4071</f>
        <v>0</v>
      </c>
      <c r="G4070" s="83">
        <f t="shared" si="2"/>
        <v>0</v>
      </c>
    </row>
    <row r="4071" ht="12.75" customHeight="1">
      <c r="A4071" s="78">
        <f>'data '!A4072</f>
        <v>44105</v>
      </c>
      <c r="B4071" s="83">
        <f>'data '!K4072</f>
        <v>484.4666522</v>
      </c>
      <c r="C4071" s="83">
        <f t="shared" si="1"/>
        <v>484.4666522</v>
      </c>
      <c r="D4071" s="83">
        <f>'data '!P4072</f>
        <v>0</v>
      </c>
      <c r="E4071" s="83">
        <f t="shared" si="3"/>
        <v>0</v>
      </c>
      <c r="F4071" s="83">
        <f>'data '!U4072</f>
        <v>10000</v>
      </c>
      <c r="G4071" s="83">
        <f t="shared" si="2"/>
        <v>10000</v>
      </c>
    </row>
    <row r="4072" ht="12.75" customHeight="1">
      <c r="A4072" s="78">
        <f>'data '!A4073</f>
        <v>44109</v>
      </c>
      <c r="B4072" s="83">
        <f>'data '!K4073</f>
        <v>484.4666522</v>
      </c>
      <c r="C4072" s="83">
        <f t="shared" si="1"/>
        <v>484.4666522</v>
      </c>
      <c r="D4072" s="83">
        <f>'data '!P4073</f>
        <v>2301.341589</v>
      </c>
      <c r="E4072" s="83">
        <f t="shared" si="3"/>
        <v>2301.341589</v>
      </c>
      <c r="F4072" s="83">
        <f>'data '!U4073</f>
        <v>0</v>
      </c>
      <c r="G4072" s="83">
        <f t="shared" si="2"/>
        <v>0</v>
      </c>
    </row>
    <row r="4073" ht="12.75" customHeight="1">
      <c r="A4073" s="78">
        <f>'data '!A4074</f>
        <v>44110</v>
      </c>
      <c r="B4073" s="83">
        <f>'data '!K4074</f>
        <v>484.4666522</v>
      </c>
      <c r="C4073" s="83">
        <f t="shared" si="1"/>
        <v>484.4666522</v>
      </c>
      <c r="D4073" s="83">
        <f>'data '!P4074</f>
        <v>0</v>
      </c>
      <c r="E4073" s="83">
        <f t="shared" si="3"/>
        <v>0</v>
      </c>
      <c r="F4073" s="83">
        <f>'data '!U4074</f>
        <v>0</v>
      </c>
      <c r="G4073" s="83">
        <f t="shared" si="2"/>
        <v>0</v>
      </c>
    </row>
    <row r="4074" ht="12.75" customHeight="1">
      <c r="A4074" s="78">
        <f>'data '!A4075</f>
        <v>44111</v>
      </c>
      <c r="B4074" s="83">
        <f>'data '!K4075</f>
        <v>484.4666522</v>
      </c>
      <c r="C4074" s="83">
        <f t="shared" si="1"/>
        <v>484.4666522</v>
      </c>
      <c r="D4074" s="83">
        <f>'data '!P4075</f>
        <v>0</v>
      </c>
      <c r="E4074" s="83">
        <f t="shared" si="3"/>
        <v>0</v>
      </c>
      <c r="F4074" s="83">
        <f>'data '!U4075</f>
        <v>0</v>
      </c>
      <c r="G4074" s="83">
        <f t="shared" si="2"/>
        <v>0</v>
      </c>
    </row>
    <row r="4075" ht="12.75" customHeight="1">
      <c r="A4075" s="78">
        <f>'data '!A4076</f>
        <v>44112</v>
      </c>
      <c r="B4075" s="83">
        <f>'data '!K4076</f>
        <v>484.4666522</v>
      </c>
      <c r="C4075" s="83">
        <f t="shared" si="1"/>
        <v>484.4666522</v>
      </c>
      <c r="D4075" s="83">
        <f>'data '!P4076</f>
        <v>0</v>
      </c>
      <c r="E4075" s="83">
        <f t="shared" si="3"/>
        <v>0</v>
      </c>
      <c r="F4075" s="83">
        <f>'data '!U4076</f>
        <v>0</v>
      </c>
      <c r="G4075" s="83">
        <f t="shared" si="2"/>
        <v>0</v>
      </c>
    </row>
    <row r="4076" ht="12.75" customHeight="1">
      <c r="A4076" s="78">
        <f>'data '!A4077</f>
        <v>44113</v>
      </c>
      <c r="B4076" s="83">
        <f>'data '!K4077</f>
        <v>484.4666522</v>
      </c>
      <c r="C4076" s="83">
        <f t="shared" si="1"/>
        <v>484.4666522</v>
      </c>
      <c r="D4076" s="83">
        <f>'data '!P4077</f>
        <v>0</v>
      </c>
      <c r="E4076" s="83">
        <f t="shared" si="3"/>
        <v>0</v>
      </c>
      <c r="F4076" s="83">
        <f>'data '!U4077</f>
        <v>0</v>
      </c>
      <c r="G4076" s="83">
        <f t="shared" si="2"/>
        <v>0</v>
      </c>
    </row>
    <row r="4077" ht="12.75" customHeight="1">
      <c r="A4077" s="78">
        <f>'data '!A4078</f>
        <v>44116</v>
      </c>
      <c r="B4077" s="83">
        <f>'data '!K4078</f>
        <v>484.4666522</v>
      </c>
      <c r="C4077" s="83">
        <f t="shared" si="1"/>
        <v>484.4666522</v>
      </c>
      <c r="D4077" s="83">
        <f>'data '!P4078</f>
        <v>2301.341589</v>
      </c>
      <c r="E4077" s="83">
        <f t="shared" si="3"/>
        <v>2301.341589</v>
      </c>
      <c r="F4077" s="83">
        <f>'data '!U4078</f>
        <v>0</v>
      </c>
      <c r="G4077" s="83">
        <f t="shared" si="2"/>
        <v>0</v>
      </c>
    </row>
    <row r="4078" ht="12.75" customHeight="1">
      <c r="A4078" s="78">
        <f>'data '!A4079</f>
        <v>44117</v>
      </c>
      <c r="B4078" s="83">
        <f>'data '!K4079</f>
        <v>484.4666522</v>
      </c>
      <c r="C4078" s="83">
        <f t="shared" si="1"/>
        <v>484.4666522</v>
      </c>
      <c r="D4078" s="83">
        <f>'data '!P4079</f>
        <v>0</v>
      </c>
      <c r="E4078" s="83">
        <f t="shared" si="3"/>
        <v>0</v>
      </c>
      <c r="F4078" s="83">
        <f>'data '!U4079</f>
        <v>0</v>
      </c>
      <c r="G4078" s="83">
        <f t="shared" si="2"/>
        <v>0</v>
      </c>
    </row>
    <row r="4079" ht="12.75" customHeight="1">
      <c r="A4079" s="78">
        <f>'data '!A4080</f>
        <v>44118</v>
      </c>
      <c r="B4079" s="83">
        <f>'data '!K4080</f>
        <v>484.4666522</v>
      </c>
      <c r="C4079" s="83">
        <f t="shared" si="1"/>
        <v>484.4666522</v>
      </c>
      <c r="D4079" s="83">
        <f>'data '!P4080</f>
        <v>0</v>
      </c>
      <c r="E4079" s="83">
        <f t="shared" si="3"/>
        <v>0</v>
      </c>
      <c r="F4079" s="83">
        <f>'data '!U4080</f>
        <v>0</v>
      </c>
      <c r="G4079" s="83">
        <f t="shared" si="2"/>
        <v>0</v>
      </c>
    </row>
    <row r="4080" ht="12.75" customHeight="1">
      <c r="A4080" s="78">
        <f>'data '!A4081</f>
        <v>44119</v>
      </c>
      <c r="B4080" s="83">
        <f>'data '!K4081</f>
        <v>484.4666522</v>
      </c>
      <c r="C4080" s="83">
        <f t="shared" si="1"/>
        <v>484.4666522</v>
      </c>
      <c r="D4080" s="83">
        <f>'data '!P4081</f>
        <v>0</v>
      </c>
      <c r="E4080" s="83">
        <f t="shared" si="3"/>
        <v>0</v>
      </c>
      <c r="F4080" s="83">
        <f>'data '!U4081</f>
        <v>0</v>
      </c>
      <c r="G4080" s="83">
        <f t="shared" si="2"/>
        <v>0</v>
      </c>
    </row>
    <row r="4081" ht="12.75" customHeight="1">
      <c r="A4081" s="78">
        <f>'data '!A4082</f>
        <v>44120</v>
      </c>
      <c r="B4081" s="83">
        <f>'data '!K4082</f>
        <v>484.4666522</v>
      </c>
      <c r="C4081" s="83">
        <f t="shared" si="1"/>
        <v>484.4666522</v>
      </c>
      <c r="D4081" s="83">
        <f>'data '!P4082</f>
        <v>0</v>
      </c>
      <c r="E4081" s="83">
        <f t="shared" si="3"/>
        <v>0</v>
      </c>
      <c r="F4081" s="83">
        <f>'data '!U4082</f>
        <v>0</v>
      </c>
      <c r="G4081" s="83">
        <f t="shared" si="2"/>
        <v>0</v>
      </c>
    </row>
    <row r="4082" ht="12.75" customHeight="1">
      <c r="A4082" s="78">
        <f>'data '!A4083</f>
        <v>44123</v>
      </c>
      <c r="B4082" s="83">
        <f>'data '!K4083</f>
        <v>484.4666522</v>
      </c>
      <c r="C4082" s="83">
        <f t="shared" si="1"/>
        <v>484.4666522</v>
      </c>
      <c r="D4082" s="83">
        <f>'data '!P4083</f>
        <v>2301.341589</v>
      </c>
      <c r="E4082" s="83">
        <f t="shared" si="3"/>
        <v>2301.341589</v>
      </c>
      <c r="F4082" s="83">
        <f>'data '!U4083</f>
        <v>0</v>
      </c>
      <c r="G4082" s="83">
        <f t="shared" si="2"/>
        <v>0</v>
      </c>
    </row>
    <row r="4083" ht="12.75" customHeight="1">
      <c r="A4083" s="78">
        <f>'data '!A4084</f>
        <v>44124</v>
      </c>
      <c r="B4083" s="83">
        <f>'data '!K4084</f>
        <v>484.4666522</v>
      </c>
      <c r="C4083" s="83">
        <f t="shared" si="1"/>
        <v>484.4666522</v>
      </c>
      <c r="D4083" s="83">
        <f>'data '!P4084</f>
        <v>0</v>
      </c>
      <c r="E4083" s="83">
        <f t="shared" si="3"/>
        <v>0</v>
      </c>
      <c r="F4083" s="83">
        <f>'data '!U4084</f>
        <v>0</v>
      </c>
      <c r="G4083" s="83">
        <f t="shared" si="2"/>
        <v>0</v>
      </c>
    </row>
    <row r="4084" ht="12.75" customHeight="1">
      <c r="A4084" s="78">
        <f>'data '!A4085</f>
        <v>44125</v>
      </c>
      <c r="B4084" s="83">
        <f>'data '!K4085</f>
        <v>484.4666522</v>
      </c>
      <c r="C4084" s="83">
        <f t="shared" si="1"/>
        <v>484.4666522</v>
      </c>
      <c r="D4084" s="83">
        <f>'data '!P4085</f>
        <v>0</v>
      </c>
      <c r="E4084" s="83">
        <f t="shared" si="3"/>
        <v>0</v>
      </c>
      <c r="F4084" s="83">
        <f>'data '!U4085</f>
        <v>0</v>
      </c>
      <c r="G4084" s="83">
        <f t="shared" si="2"/>
        <v>0</v>
      </c>
    </row>
    <row r="4085" ht="12.75" customHeight="1">
      <c r="A4085" s="78">
        <f>'data '!A4086</f>
        <v>44126</v>
      </c>
      <c r="B4085" s="83">
        <f>'data '!K4086</f>
        <v>484.4666522</v>
      </c>
      <c r="C4085" s="83">
        <f t="shared" si="1"/>
        <v>484.4666522</v>
      </c>
      <c r="D4085" s="83">
        <f>'data '!P4086</f>
        <v>0</v>
      </c>
      <c r="E4085" s="83">
        <f t="shared" si="3"/>
        <v>0</v>
      </c>
      <c r="F4085" s="83">
        <f>'data '!U4086</f>
        <v>0</v>
      </c>
      <c r="G4085" s="83">
        <f t="shared" si="2"/>
        <v>0</v>
      </c>
    </row>
    <row r="4086" ht="12.75" customHeight="1">
      <c r="A4086" s="78">
        <f>'data '!A4087</f>
        <v>44127</v>
      </c>
      <c r="B4086" s="83">
        <f>'data '!K4087</f>
        <v>484.4666522</v>
      </c>
      <c r="C4086" s="83">
        <f t="shared" si="1"/>
        <v>484.4666522</v>
      </c>
      <c r="D4086" s="83">
        <f>'data '!P4087</f>
        <v>0</v>
      </c>
      <c r="E4086" s="83">
        <f t="shared" si="3"/>
        <v>0</v>
      </c>
      <c r="F4086" s="83">
        <f>'data '!U4087</f>
        <v>0</v>
      </c>
      <c r="G4086" s="83">
        <f t="shared" si="2"/>
        <v>0</v>
      </c>
    </row>
    <row r="4087" ht="12.75" customHeight="1">
      <c r="A4087" s="78">
        <f>'data '!A4088</f>
        <v>44130</v>
      </c>
      <c r="B4087" s="83">
        <f>'data '!K4088</f>
        <v>484.4666522</v>
      </c>
      <c r="C4087" s="83">
        <f t="shared" si="1"/>
        <v>484.4666522</v>
      </c>
      <c r="D4087" s="83">
        <f>'data '!P4088</f>
        <v>2301.341589</v>
      </c>
      <c r="E4087" s="83">
        <f t="shared" si="3"/>
        <v>2301.341589</v>
      </c>
      <c r="F4087" s="83">
        <f>'data '!U4088</f>
        <v>0</v>
      </c>
      <c r="G4087" s="83">
        <f t="shared" si="2"/>
        <v>0</v>
      </c>
    </row>
    <row r="4088" ht="12.75" customHeight="1">
      <c r="A4088" s="78">
        <f>'data '!A4089</f>
        <v>44131</v>
      </c>
      <c r="B4088" s="83">
        <f>'data '!K4089</f>
        <v>484.4666522</v>
      </c>
      <c r="C4088" s="83">
        <f t="shared" si="1"/>
        <v>484.4666522</v>
      </c>
      <c r="D4088" s="83">
        <f>'data '!P4089</f>
        <v>0</v>
      </c>
      <c r="E4088" s="83">
        <f t="shared" si="3"/>
        <v>0</v>
      </c>
      <c r="F4088" s="83">
        <f>'data '!U4089</f>
        <v>0</v>
      </c>
      <c r="G4088" s="83">
        <f t="shared" si="2"/>
        <v>0</v>
      </c>
    </row>
    <row r="4089" ht="12.75" customHeight="1">
      <c r="A4089" s="78">
        <f>'data '!A4090</f>
        <v>44132</v>
      </c>
      <c r="B4089" s="83">
        <f>'data '!K4090</f>
        <v>484.4666522</v>
      </c>
      <c r="C4089" s="83">
        <f t="shared" si="1"/>
        <v>484.4666522</v>
      </c>
      <c r="D4089" s="83">
        <f>'data '!P4090</f>
        <v>0</v>
      </c>
      <c r="E4089" s="83">
        <f t="shared" si="3"/>
        <v>0</v>
      </c>
      <c r="F4089" s="83">
        <f>'data '!U4090</f>
        <v>0</v>
      </c>
      <c r="G4089" s="83">
        <f t="shared" si="2"/>
        <v>0</v>
      </c>
    </row>
    <row r="4090" ht="12.75" customHeight="1">
      <c r="A4090" s="78">
        <f>'data '!A4091</f>
        <v>44133</v>
      </c>
      <c r="B4090" s="83">
        <f>'data '!K4091</f>
        <v>484.4666522</v>
      </c>
      <c r="C4090" s="83">
        <f t="shared" si="1"/>
        <v>484.4666522</v>
      </c>
      <c r="D4090" s="83">
        <f>'data '!P4091</f>
        <v>0</v>
      </c>
      <c r="E4090" s="83">
        <f t="shared" si="3"/>
        <v>0</v>
      </c>
      <c r="F4090" s="83">
        <f>'data '!U4091</f>
        <v>0</v>
      </c>
      <c r="G4090" s="83">
        <f t="shared" si="2"/>
        <v>0</v>
      </c>
    </row>
    <row r="4091" ht="12.75" customHeight="1">
      <c r="A4091" s="78">
        <f>'data '!A4092</f>
        <v>44134</v>
      </c>
      <c r="B4091" s="83">
        <f>'data '!K4092</f>
        <v>484.4666522</v>
      </c>
      <c r="C4091" s="83">
        <f t="shared" si="1"/>
        <v>484.4666522</v>
      </c>
      <c r="D4091" s="83">
        <f>'data '!P4092</f>
        <v>0</v>
      </c>
      <c r="E4091" s="83">
        <f t="shared" si="3"/>
        <v>0</v>
      </c>
      <c r="F4091" s="83">
        <f>'data '!U4092</f>
        <v>0</v>
      </c>
      <c r="G4091" s="83">
        <f t="shared" si="2"/>
        <v>0</v>
      </c>
    </row>
    <row r="4092" ht="12.75" customHeight="1">
      <c r="A4092" s="78">
        <f>'data '!A4093</f>
        <v>44137</v>
      </c>
      <c r="B4092" s="83">
        <f>'data '!K4093</f>
        <v>484.4666522</v>
      </c>
      <c r="C4092" s="83">
        <f t="shared" si="1"/>
        <v>484.4666522</v>
      </c>
      <c r="D4092" s="83">
        <f>'data '!P4093</f>
        <v>2301.341589</v>
      </c>
      <c r="E4092" s="83">
        <f t="shared" si="3"/>
        <v>2301.341589</v>
      </c>
      <c r="F4092" s="83">
        <f>'data '!U4093</f>
        <v>10000</v>
      </c>
      <c r="G4092" s="83">
        <f t="shared" si="2"/>
        <v>10000</v>
      </c>
    </row>
    <row r="4093" ht="12.75" customHeight="1">
      <c r="A4093" s="78">
        <f>'data '!A4094</f>
        <v>44138</v>
      </c>
      <c r="B4093" s="83">
        <f>'data '!K4094</f>
        <v>484.4666522</v>
      </c>
      <c r="C4093" s="83">
        <f t="shared" si="1"/>
        <v>484.4666522</v>
      </c>
      <c r="D4093" s="83">
        <f>'data '!P4094</f>
        <v>0</v>
      </c>
      <c r="E4093" s="83">
        <f t="shared" si="3"/>
        <v>0</v>
      </c>
      <c r="F4093" s="83">
        <f>'data '!U4094</f>
        <v>0</v>
      </c>
      <c r="G4093" s="83">
        <f t="shared" si="2"/>
        <v>0</v>
      </c>
    </row>
    <row r="4094" ht="12.75" customHeight="1">
      <c r="A4094" s="78">
        <f>'data '!A4095</f>
        <v>44139</v>
      </c>
      <c r="B4094" s="83">
        <f>'data '!K4095</f>
        <v>484.4666522</v>
      </c>
      <c r="C4094" s="83">
        <f t="shared" si="1"/>
        <v>484.4666522</v>
      </c>
      <c r="D4094" s="83">
        <f>'data '!P4095</f>
        <v>0</v>
      </c>
      <c r="E4094" s="83">
        <f t="shared" si="3"/>
        <v>0</v>
      </c>
      <c r="F4094" s="83">
        <f>'data '!U4095</f>
        <v>0</v>
      </c>
      <c r="G4094" s="83">
        <f t="shared" si="2"/>
        <v>0</v>
      </c>
    </row>
    <row r="4095" ht="12.75" customHeight="1">
      <c r="A4095" s="78">
        <f>'data '!A4096</f>
        <v>44140</v>
      </c>
      <c r="B4095" s="83">
        <f>'data '!K4096</f>
        <v>484.4666522</v>
      </c>
      <c r="C4095" s="83">
        <f t="shared" si="1"/>
        <v>484.4666522</v>
      </c>
      <c r="D4095" s="83">
        <f>'data '!P4096</f>
        <v>0</v>
      </c>
      <c r="E4095" s="83">
        <f t="shared" si="3"/>
        <v>0</v>
      </c>
      <c r="F4095" s="83">
        <f>'data '!U4096</f>
        <v>0</v>
      </c>
      <c r="G4095" s="83">
        <f t="shared" si="2"/>
        <v>0</v>
      </c>
    </row>
    <row r="4096" ht="12.75" customHeight="1">
      <c r="A4096" s="78">
        <f>'data '!A4097</f>
        <v>44141</v>
      </c>
      <c r="B4096" s="83">
        <f>'data '!K4097</f>
        <v>484.4666522</v>
      </c>
      <c r="C4096" s="83">
        <f t="shared" si="1"/>
        <v>484.4666522</v>
      </c>
      <c r="D4096" s="83">
        <f>'data '!P4097</f>
        <v>0</v>
      </c>
      <c r="E4096" s="83">
        <f t="shared" si="3"/>
        <v>0</v>
      </c>
      <c r="F4096" s="83">
        <f>'data '!U4097</f>
        <v>0</v>
      </c>
      <c r="G4096" s="83">
        <f t="shared" si="2"/>
        <v>0</v>
      </c>
    </row>
    <row r="4097" ht="12.75" customHeight="1">
      <c r="A4097" s="78">
        <f>'data '!A4098</f>
        <v>44144</v>
      </c>
      <c r="B4097" s="83">
        <f>'data '!K4098</f>
        <v>484.4666522</v>
      </c>
      <c r="C4097" s="83">
        <f t="shared" si="1"/>
        <v>484.4666522</v>
      </c>
      <c r="D4097" s="83">
        <f>'data '!P4098</f>
        <v>2301.341589</v>
      </c>
      <c r="E4097" s="83">
        <f t="shared" si="3"/>
        <v>2301.341589</v>
      </c>
      <c r="F4097" s="83">
        <f>'data '!U4098</f>
        <v>0</v>
      </c>
      <c r="G4097" s="83">
        <f t="shared" si="2"/>
        <v>0</v>
      </c>
    </row>
    <row r="4098" ht="12.75" customHeight="1">
      <c r="A4098" s="78">
        <f>'data '!A4099</f>
        <v>44145</v>
      </c>
      <c r="B4098" s="83">
        <f>'data '!K4099</f>
        <v>484.4666522</v>
      </c>
      <c r="C4098" s="83">
        <f t="shared" si="1"/>
        <v>484.4666522</v>
      </c>
      <c r="D4098" s="83">
        <f>'data '!P4099</f>
        <v>0</v>
      </c>
      <c r="E4098" s="83">
        <f t="shared" si="3"/>
        <v>0</v>
      </c>
      <c r="F4098" s="83">
        <f>'data '!U4099</f>
        <v>0</v>
      </c>
      <c r="G4098" s="83">
        <f t="shared" si="2"/>
        <v>0</v>
      </c>
    </row>
    <row r="4099" ht="12.75" customHeight="1">
      <c r="A4099" s="78">
        <f>'data '!A4100</f>
        <v>44146</v>
      </c>
      <c r="B4099" s="83">
        <f>'data '!K4100</f>
        <v>484.4666522</v>
      </c>
      <c r="C4099" s="83">
        <f t="shared" si="1"/>
        <v>484.4666522</v>
      </c>
      <c r="D4099" s="83">
        <f>'data '!P4100</f>
        <v>0</v>
      </c>
      <c r="E4099" s="83">
        <f t="shared" si="3"/>
        <v>0</v>
      </c>
      <c r="F4099" s="83">
        <f>'data '!U4100</f>
        <v>0</v>
      </c>
      <c r="G4099" s="83">
        <f t="shared" si="2"/>
        <v>0</v>
      </c>
    </row>
    <row r="4100" ht="12.75" customHeight="1">
      <c r="A4100" s="78">
        <f>'data '!A4101</f>
        <v>44147</v>
      </c>
      <c r="B4100" s="83">
        <f>'data '!K4101</f>
        <v>484.4666522</v>
      </c>
      <c r="C4100" s="83">
        <f t="shared" si="1"/>
        <v>484.4666522</v>
      </c>
      <c r="D4100" s="83">
        <f>'data '!P4101</f>
        <v>0</v>
      </c>
      <c r="E4100" s="83">
        <f t="shared" si="3"/>
        <v>0</v>
      </c>
      <c r="F4100" s="83">
        <f>'data '!U4101</f>
        <v>0</v>
      </c>
      <c r="G4100" s="83">
        <f t="shared" si="2"/>
        <v>0</v>
      </c>
    </row>
    <row r="4101" ht="12.75" customHeight="1">
      <c r="A4101" s="78">
        <f>'data '!A4102</f>
        <v>44148</v>
      </c>
      <c r="B4101" s="83">
        <f>'data '!K4102</f>
        <v>484.4666522</v>
      </c>
      <c r="C4101" s="83">
        <f t="shared" si="1"/>
        <v>484.4666522</v>
      </c>
      <c r="D4101" s="83">
        <f>'data '!P4102</f>
        <v>0</v>
      </c>
      <c r="E4101" s="83">
        <f t="shared" si="3"/>
        <v>0</v>
      </c>
      <c r="F4101" s="83">
        <f>'data '!U4102</f>
        <v>0</v>
      </c>
      <c r="G4101" s="83">
        <f t="shared" si="2"/>
        <v>0</v>
      </c>
    </row>
    <row r="4102" ht="12.75" customHeight="1">
      <c r="A4102" s="78">
        <f>'data '!A4103</f>
        <v>44149</v>
      </c>
      <c r="B4102" s="83">
        <f>'data '!K4103</f>
        <v>484.4666522</v>
      </c>
      <c r="C4102" s="83">
        <f t="shared" si="1"/>
        <v>484.4666522</v>
      </c>
      <c r="D4102" s="83">
        <f>'data '!P4103</f>
        <v>0</v>
      </c>
      <c r="E4102" s="83">
        <f t="shared" si="3"/>
        <v>0</v>
      </c>
      <c r="F4102" s="83">
        <f>'data '!U4103</f>
        <v>0</v>
      </c>
      <c r="G4102" s="83">
        <f t="shared" si="2"/>
        <v>0</v>
      </c>
    </row>
    <row r="4103" ht="12.75" customHeight="1">
      <c r="A4103" s="78">
        <f>'data '!A4104</f>
        <v>44152</v>
      </c>
      <c r="B4103" s="83">
        <f>'data '!K4104</f>
        <v>484.4666522</v>
      </c>
      <c r="C4103" s="83">
        <f t="shared" si="1"/>
        <v>484.4666522</v>
      </c>
      <c r="D4103" s="83">
        <f>'data '!P4104</f>
        <v>2301.341589</v>
      </c>
      <c r="E4103" s="83">
        <f t="shared" si="3"/>
        <v>2301.341589</v>
      </c>
      <c r="F4103" s="83">
        <f>'data '!U4104</f>
        <v>0</v>
      </c>
      <c r="G4103" s="83">
        <f t="shared" si="2"/>
        <v>0</v>
      </c>
    </row>
    <row r="4104" ht="12.75" customHeight="1">
      <c r="A4104" s="78">
        <f>'data '!A4105</f>
        <v>44153</v>
      </c>
      <c r="B4104" s="83">
        <f>'data '!K4105</f>
        <v>484.4666522</v>
      </c>
      <c r="C4104" s="83">
        <f t="shared" si="1"/>
        <v>484.4666522</v>
      </c>
      <c r="D4104" s="83">
        <f>'data '!P4105</f>
        <v>0</v>
      </c>
      <c r="E4104" s="83">
        <f t="shared" si="3"/>
        <v>0</v>
      </c>
      <c r="F4104" s="83">
        <f>'data '!U4105</f>
        <v>0</v>
      </c>
      <c r="G4104" s="83">
        <f t="shared" si="2"/>
        <v>0</v>
      </c>
    </row>
    <row r="4105" ht="12.75" customHeight="1">
      <c r="A4105" s="78">
        <f>'data '!A4106</f>
        <v>44154</v>
      </c>
      <c r="B4105" s="83">
        <f>'data '!K4106</f>
        <v>484.4666522</v>
      </c>
      <c r="C4105" s="83">
        <f t="shared" si="1"/>
        <v>484.4666522</v>
      </c>
      <c r="D4105" s="83">
        <f>'data '!P4106</f>
        <v>0</v>
      </c>
      <c r="E4105" s="83">
        <f t="shared" si="3"/>
        <v>0</v>
      </c>
      <c r="F4105" s="83">
        <f>'data '!U4106</f>
        <v>0</v>
      </c>
      <c r="G4105" s="83">
        <f t="shared" si="2"/>
        <v>0</v>
      </c>
    </row>
    <row r="4106" ht="12.75" customHeight="1">
      <c r="A4106" s="78">
        <f>'data '!A4107</f>
        <v>44155</v>
      </c>
      <c r="B4106" s="83">
        <f>'data '!K4107</f>
        <v>484.4666522</v>
      </c>
      <c r="C4106" s="83">
        <f t="shared" si="1"/>
        <v>484.4666522</v>
      </c>
      <c r="D4106" s="83">
        <f>'data '!P4107</f>
        <v>0</v>
      </c>
      <c r="E4106" s="83">
        <f t="shared" si="3"/>
        <v>0</v>
      </c>
      <c r="F4106" s="83">
        <f>'data '!U4107</f>
        <v>0</v>
      </c>
      <c r="G4106" s="83">
        <f t="shared" si="2"/>
        <v>0</v>
      </c>
    </row>
    <row r="4107" ht="12.75" customHeight="1">
      <c r="A4107" s="78">
        <f>'data '!A4108</f>
        <v>44158</v>
      </c>
      <c r="B4107" s="83">
        <f>'data '!K4108</f>
        <v>484.4666522</v>
      </c>
      <c r="C4107" s="83">
        <f t="shared" si="1"/>
        <v>484.4666522</v>
      </c>
      <c r="D4107" s="83">
        <f>'data '!P4108</f>
        <v>2301.341589</v>
      </c>
      <c r="E4107" s="83">
        <f t="shared" si="3"/>
        <v>2301.341589</v>
      </c>
      <c r="F4107" s="83">
        <f>'data '!U4108</f>
        <v>0</v>
      </c>
      <c r="G4107" s="83">
        <f t="shared" si="2"/>
        <v>0</v>
      </c>
    </row>
    <row r="4108" ht="12.75" customHeight="1">
      <c r="A4108" s="78">
        <f>'data '!A4109</f>
        <v>44159</v>
      </c>
      <c r="B4108" s="83">
        <f>'data '!K4109</f>
        <v>484.4666522</v>
      </c>
      <c r="C4108" s="83">
        <f t="shared" si="1"/>
        <v>484.4666522</v>
      </c>
      <c r="D4108" s="83">
        <f>'data '!P4109</f>
        <v>0</v>
      </c>
      <c r="E4108" s="83">
        <f t="shared" si="3"/>
        <v>0</v>
      </c>
      <c r="F4108" s="83">
        <f>'data '!U4109</f>
        <v>0</v>
      </c>
      <c r="G4108" s="83">
        <f t="shared" si="2"/>
        <v>0</v>
      </c>
    </row>
    <row r="4109" ht="12.75" customHeight="1">
      <c r="A4109" s="78">
        <f>'data '!A4110</f>
        <v>44160</v>
      </c>
      <c r="B4109" s="83">
        <f>'data '!K4110</f>
        <v>484.4666522</v>
      </c>
      <c r="C4109" s="83">
        <f t="shared" si="1"/>
        <v>484.4666522</v>
      </c>
      <c r="D4109" s="83">
        <f>'data '!P4110</f>
        <v>0</v>
      </c>
      <c r="E4109" s="83">
        <f t="shared" si="3"/>
        <v>0</v>
      </c>
      <c r="F4109" s="83">
        <f>'data '!U4110</f>
        <v>0</v>
      </c>
      <c r="G4109" s="83">
        <f t="shared" si="2"/>
        <v>0</v>
      </c>
    </row>
    <row r="4110" ht="12.75" customHeight="1">
      <c r="A4110" s="78">
        <f>'data '!A4111</f>
        <v>44161</v>
      </c>
      <c r="B4110" s="83">
        <f>'data '!K4111</f>
        <v>484.4666522</v>
      </c>
      <c r="C4110" s="83">
        <f t="shared" si="1"/>
        <v>484.4666522</v>
      </c>
      <c r="D4110" s="83">
        <f>'data '!P4111</f>
        <v>0</v>
      </c>
      <c r="E4110" s="83">
        <f t="shared" si="3"/>
        <v>0</v>
      </c>
      <c r="F4110" s="83">
        <f>'data '!U4111</f>
        <v>0</v>
      </c>
      <c r="G4110" s="83">
        <f t="shared" si="2"/>
        <v>0</v>
      </c>
    </row>
    <row r="4111" ht="12.75" customHeight="1">
      <c r="A4111" s="78">
        <f>'data '!A4112</f>
        <v>44162</v>
      </c>
      <c r="B4111" s="83">
        <f>'data '!K4112</f>
        <v>484.4666522</v>
      </c>
      <c r="C4111" s="83">
        <f t="shared" si="1"/>
        <v>484.4666522</v>
      </c>
      <c r="D4111" s="83">
        <f>'data '!P4112</f>
        <v>0</v>
      </c>
      <c r="E4111" s="83">
        <f t="shared" si="3"/>
        <v>0</v>
      </c>
      <c r="F4111" s="83">
        <f>'data '!U4112</f>
        <v>0</v>
      </c>
      <c r="G4111" s="83">
        <f t="shared" si="2"/>
        <v>0</v>
      </c>
    </row>
    <row r="4112" ht="12.75" customHeight="1">
      <c r="A4112" s="78">
        <f>'data '!A4113</f>
        <v>44166</v>
      </c>
      <c r="B4112" s="83">
        <f>'data '!K4113</f>
        <v>484.4666522</v>
      </c>
      <c r="C4112" s="83">
        <f t="shared" si="1"/>
        <v>484.4666522</v>
      </c>
      <c r="D4112" s="83">
        <f>'data '!P4113</f>
        <v>2301.341589</v>
      </c>
      <c r="E4112" s="83">
        <f t="shared" si="3"/>
        <v>2301.341589</v>
      </c>
      <c r="F4112" s="83">
        <f>'data '!U4113</f>
        <v>10000</v>
      </c>
      <c r="G4112" s="83">
        <f t="shared" si="2"/>
        <v>10000</v>
      </c>
    </row>
    <row r="4113" ht="12.75" customHeight="1">
      <c r="A4113" s="78">
        <f>'data '!A4114</f>
        <v>44167</v>
      </c>
      <c r="B4113" s="83">
        <f>'data '!K4114</f>
        <v>484.4666522</v>
      </c>
      <c r="C4113" s="83">
        <f t="shared" si="1"/>
        <v>484.4666522</v>
      </c>
      <c r="D4113" s="83">
        <f>'data '!P4114</f>
        <v>0</v>
      </c>
      <c r="E4113" s="83">
        <f t="shared" si="3"/>
        <v>0</v>
      </c>
      <c r="F4113" s="83">
        <f>'data '!U4114</f>
        <v>0</v>
      </c>
      <c r="G4113" s="83">
        <f t="shared" si="2"/>
        <v>0</v>
      </c>
    </row>
    <row r="4114" ht="12.75" customHeight="1">
      <c r="A4114" s="78">
        <f>'data '!A4115</f>
        <v>44168</v>
      </c>
      <c r="B4114" s="83">
        <f>'data '!K4115</f>
        <v>484.4666522</v>
      </c>
      <c r="C4114" s="83">
        <f t="shared" si="1"/>
        <v>484.4666522</v>
      </c>
      <c r="D4114" s="83">
        <f>'data '!P4115</f>
        <v>0</v>
      </c>
      <c r="E4114" s="83">
        <f t="shared" si="3"/>
        <v>0</v>
      </c>
      <c r="F4114" s="83">
        <f>'data '!U4115</f>
        <v>0</v>
      </c>
      <c r="G4114" s="83">
        <f t="shared" si="2"/>
        <v>0</v>
      </c>
    </row>
    <row r="4115" ht="12.75" customHeight="1">
      <c r="A4115" s="78">
        <f>'data '!A4116</f>
        <v>44169</v>
      </c>
      <c r="B4115" s="83">
        <f>'data '!K4116</f>
        <v>484.4666522</v>
      </c>
      <c r="C4115" s="83">
        <f t="shared" si="1"/>
        <v>484.4666522</v>
      </c>
      <c r="D4115" s="83">
        <f>'data '!P4116</f>
        <v>0</v>
      </c>
      <c r="E4115" s="83">
        <f t="shared" si="3"/>
        <v>0</v>
      </c>
      <c r="F4115" s="83">
        <f>'data '!U4116</f>
        <v>0</v>
      </c>
      <c r="G4115" s="83">
        <f t="shared" si="2"/>
        <v>0</v>
      </c>
    </row>
    <row r="4116" ht="12.75" customHeight="1">
      <c r="A4116" s="78">
        <f>'data '!A4117</f>
        <v>44172</v>
      </c>
      <c r="B4116" s="83">
        <f>'data '!K4117</f>
        <v>484.4666522</v>
      </c>
      <c r="C4116" s="83">
        <f t="shared" si="1"/>
        <v>484.4666522</v>
      </c>
      <c r="D4116" s="83">
        <f>'data '!P4117</f>
        <v>2301.341589</v>
      </c>
      <c r="E4116" s="83">
        <f t="shared" si="3"/>
        <v>2301.341589</v>
      </c>
      <c r="F4116" s="83">
        <f>'data '!U4117</f>
        <v>0</v>
      </c>
      <c r="G4116" s="83">
        <f t="shared" si="2"/>
        <v>0</v>
      </c>
    </row>
    <row r="4117" ht="12.75" customHeight="1">
      <c r="A4117" s="78">
        <f>'data '!A4118</f>
        <v>44173</v>
      </c>
      <c r="B4117" s="83">
        <f>'data '!K4118</f>
        <v>484.4666522</v>
      </c>
      <c r="C4117" s="83">
        <f t="shared" si="1"/>
        <v>484.4666522</v>
      </c>
      <c r="D4117" s="83">
        <f>'data '!P4118</f>
        <v>0</v>
      </c>
      <c r="E4117" s="83">
        <f t="shared" si="3"/>
        <v>0</v>
      </c>
      <c r="F4117" s="83">
        <f>'data '!U4118</f>
        <v>0</v>
      </c>
      <c r="G4117" s="83">
        <f t="shared" si="2"/>
        <v>0</v>
      </c>
    </row>
    <row r="4118" ht="12.75" customHeight="1">
      <c r="A4118" s="78">
        <f>'data '!A4119</f>
        <v>44174</v>
      </c>
      <c r="B4118" s="83">
        <f>'data '!K4119</f>
        <v>484.4666522</v>
      </c>
      <c r="C4118" s="83">
        <f t="shared" si="1"/>
        <v>484.4666522</v>
      </c>
      <c r="D4118" s="83">
        <f>'data '!P4119</f>
        <v>0</v>
      </c>
      <c r="E4118" s="83">
        <f t="shared" si="3"/>
        <v>0</v>
      </c>
      <c r="F4118" s="83">
        <f>'data '!U4119</f>
        <v>0</v>
      </c>
      <c r="G4118" s="83">
        <f t="shared" si="2"/>
        <v>0</v>
      </c>
    </row>
    <row r="4119" ht="12.75" customHeight="1">
      <c r="A4119" s="78">
        <f>'data '!A4120</f>
        <v>44175</v>
      </c>
      <c r="B4119" s="83">
        <f>'data '!K4120</f>
        <v>484.4666522</v>
      </c>
      <c r="C4119" s="83">
        <f t="shared" si="1"/>
        <v>484.4666522</v>
      </c>
      <c r="D4119" s="83">
        <f>'data '!P4120</f>
        <v>0</v>
      </c>
      <c r="E4119" s="83">
        <f t="shared" si="3"/>
        <v>0</v>
      </c>
      <c r="F4119" s="83">
        <f>'data '!U4120</f>
        <v>0</v>
      </c>
      <c r="G4119" s="83">
        <f t="shared" si="2"/>
        <v>0</v>
      </c>
    </row>
    <row r="4120" ht="12.75" customHeight="1">
      <c r="A4120" s="78">
        <f>'data '!A4121</f>
        <v>44176</v>
      </c>
      <c r="B4120" s="83">
        <f>'data '!K4121</f>
        <v>484.4666522</v>
      </c>
      <c r="C4120" s="83">
        <f t="shared" si="1"/>
        <v>484.4666522</v>
      </c>
      <c r="D4120" s="83">
        <f>'data '!P4121</f>
        <v>0</v>
      </c>
      <c r="E4120" s="83">
        <f t="shared" si="3"/>
        <v>0</v>
      </c>
      <c r="F4120" s="83">
        <f>'data '!U4121</f>
        <v>0</v>
      </c>
      <c r="G4120" s="83">
        <f t="shared" si="2"/>
        <v>0</v>
      </c>
    </row>
    <row r="4121" ht="12.75" customHeight="1">
      <c r="A4121" s="78">
        <f>'data '!A4122</f>
        <v>44179</v>
      </c>
      <c r="B4121" s="83">
        <f>'data '!K4122</f>
        <v>484.4666522</v>
      </c>
      <c r="C4121" s="83">
        <f t="shared" si="1"/>
        <v>484.4666522</v>
      </c>
      <c r="D4121" s="83">
        <f>'data '!P4122</f>
        <v>2301.341589</v>
      </c>
      <c r="E4121" s="83">
        <f t="shared" si="3"/>
        <v>2301.341589</v>
      </c>
      <c r="F4121" s="83">
        <f>'data '!U4122</f>
        <v>0</v>
      </c>
      <c r="G4121" s="83">
        <f t="shared" si="2"/>
        <v>0</v>
      </c>
    </row>
    <row r="4122" ht="12.75" customHeight="1">
      <c r="A4122" s="78">
        <f>'data '!A4123</f>
        <v>44180</v>
      </c>
      <c r="B4122" s="83">
        <f>'data '!K4123</f>
        <v>484.4666522</v>
      </c>
      <c r="C4122" s="83">
        <f t="shared" si="1"/>
        <v>484.4666522</v>
      </c>
      <c r="D4122" s="83">
        <f>'data '!P4123</f>
        <v>0</v>
      </c>
      <c r="E4122" s="83">
        <f t="shared" si="3"/>
        <v>0</v>
      </c>
      <c r="F4122" s="83">
        <f>'data '!U4123</f>
        <v>0</v>
      </c>
      <c r="G4122" s="83">
        <f t="shared" si="2"/>
        <v>0</v>
      </c>
    </row>
    <row r="4123" ht="12.75" customHeight="1">
      <c r="A4123" s="78">
        <f>'data '!A4124</f>
        <v>44181</v>
      </c>
      <c r="B4123" s="83">
        <f>'data '!K4124</f>
        <v>484.4666522</v>
      </c>
      <c r="C4123" s="83">
        <f t="shared" si="1"/>
        <v>484.4666522</v>
      </c>
      <c r="D4123" s="83">
        <f>'data '!P4124</f>
        <v>0</v>
      </c>
      <c r="E4123" s="83">
        <f t="shared" si="3"/>
        <v>0</v>
      </c>
      <c r="F4123" s="83">
        <f>'data '!U4124</f>
        <v>0</v>
      </c>
      <c r="G4123" s="83">
        <f t="shared" si="2"/>
        <v>0</v>
      </c>
    </row>
    <row r="4124" ht="12.75" customHeight="1">
      <c r="A4124" s="78">
        <f>'data '!A4125</f>
        <v>44182</v>
      </c>
      <c r="B4124" s="83">
        <f>'data '!K4125</f>
        <v>484.4666522</v>
      </c>
      <c r="C4124" s="83">
        <f t="shared" si="1"/>
        <v>484.4666522</v>
      </c>
      <c r="D4124" s="83">
        <f>'data '!P4125</f>
        <v>0</v>
      </c>
      <c r="E4124" s="83">
        <f t="shared" si="3"/>
        <v>0</v>
      </c>
      <c r="F4124" s="83">
        <f>'data '!U4125</f>
        <v>0</v>
      </c>
      <c r="G4124" s="83">
        <f t="shared" si="2"/>
        <v>0</v>
      </c>
    </row>
    <row r="4125" ht="12.75" customHeight="1">
      <c r="A4125" s="78">
        <f>'data '!A4126</f>
        <v>44183</v>
      </c>
      <c r="B4125" s="83">
        <f>'data '!K4126</f>
        <v>484.4666522</v>
      </c>
      <c r="C4125" s="83">
        <f t="shared" si="1"/>
        <v>484.4666522</v>
      </c>
      <c r="D4125" s="83">
        <f>'data '!P4126</f>
        <v>0</v>
      </c>
      <c r="E4125" s="83">
        <f t="shared" si="3"/>
        <v>0</v>
      </c>
      <c r="F4125" s="83">
        <f>'data '!U4126</f>
        <v>0</v>
      </c>
      <c r="G4125" s="83">
        <f t="shared" si="2"/>
        <v>0</v>
      </c>
    </row>
    <row r="4126" ht="12.75" customHeight="1">
      <c r="A4126" s="78">
        <f>'data '!A4127</f>
        <v>44186</v>
      </c>
      <c r="B4126" s="83">
        <f>'data '!K4127</f>
        <v>484.4666522</v>
      </c>
      <c r="C4126" s="83">
        <f t="shared" si="1"/>
        <v>484.4666522</v>
      </c>
      <c r="D4126" s="83">
        <f>'data '!P4127</f>
        <v>2301.341589</v>
      </c>
      <c r="E4126" s="83">
        <f t="shared" si="3"/>
        <v>2301.341589</v>
      </c>
      <c r="F4126" s="83">
        <f>'data '!U4127</f>
        <v>0</v>
      </c>
      <c r="G4126" s="83">
        <f t="shared" si="2"/>
        <v>0</v>
      </c>
    </row>
    <row r="4127" ht="12.75" customHeight="1">
      <c r="A4127" s="78">
        <f>'data '!A4128</f>
        <v>44187</v>
      </c>
      <c r="B4127" s="83">
        <f>'data '!K4128</f>
        <v>484.4666522</v>
      </c>
      <c r="C4127" s="83">
        <f t="shared" si="1"/>
        <v>484.4666522</v>
      </c>
      <c r="D4127" s="83">
        <f>'data '!P4128</f>
        <v>0</v>
      </c>
      <c r="E4127" s="83">
        <f t="shared" si="3"/>
        <v>0</v>
      </c>
      <c r="F4127" s="83">
        <f>'data '!U4128</f>
        <v>0</v>
      </c>
      <c r="G4127" s="83">
        <f t="shared" si="2"/>
        <v>0</v>
      </c>
    </row>
    <row r="4128" ht="12.75" customHeight="1">
      <c r="A4128" s="78">
        <f>'data '!A4129</f>
        <v>44188</v>
      </c>
      <c r="B4128" s="83">
        <f>'data '!K4129</f>
        <v>484.4666522</v>
      </c>
      <c r="C4128" s="83">
        <f t="shared" si="1"/>
        <v>484.4666522</v>
      </c>
      <c r="D4128" s="83">
        <f>'data '!P4129</f>
        <v>0</v>
      </c>
      <c r="E4128" s="83">
        <f t="shared" si="3"/>
        <v>0</v>
      </c>
      <c r="F4128" s="83">
        <f>'data '!U4129</f>
        <v>0</v>
      </c>
      <c r="G4128" s="83">
        <f t="shared" si="2"/>
        <v>0</v>
      </c>
    </row>
    <row r="4129" ht="12.75" customHeight="1">
      <c r="A4129" s="78">
        <f>'data '!A4130</f>
        <v>44189</v>
      </c>
      <c r="B4129" s="83">
        <f>'data '!K4130</f>
        <v>484.4666522</v>
      </c>
      <c r="C4129" s="83">
        <f t="shared" si="1"/>
        <v>484.4666522</v>
      </c>
      <c r="D4129" s="83">
        <f>'data '!P4130</f>
        <v>0</v>
      </c>
      <c r="E4129" s="83">
        <f t="shared" si="3"/>
        <v>0</v>
      </c>
      <c r="F4129" s="83">
        <f>'data '!U4130</f>
        <v>0</v>
      </c>
      <c r="G4129" s="83">
        <f t="shared" si="2"/>
        <v>0</v>
      </c>
    </row>
    <row r="4130" ht="12.75" customHeight="1">
      <c r="A4130" s="78">
        <f>'data '!A4131</f>
        <v>44193</v>
      </c>
      <c r="B4130" s="83">
        <f>'data '!K4131</f>
        <v>484.4666522</v>
      </c>
      <c r="C4130" s="83">
        <f t="shared" si="1"/>
        <v>484.4666522</v>
      </c>
      <c r="D4130" s="83">
        <f>'data '!P4131</f>
        <v>2301.341589</v>
      </c>
      <c r="E4130" s="83">
        <f t="shared" si="3"/>
        <v>2301.341589</v>
      </c>
      <c r="F4130" s="83">
        <f>'data '!U4131</f>
        <v>0</v>
      </c>
      <c r="G4130" s="83">
        <f t="shared" si="2"/>
        <v>0</v>
      </c>
    </row>
    <row r="4131" ht="12.75" customHeight="1">
      <c r="A4131" s="78">
        <f>'data '!A4132</f>
        <v>44194</v>
      </c>
      <c r="B4131" s="83">
        <f>'data '!K4132</f>
        <v>484.4666522</v>
      </c>
      <c r="C4131" s="83">
        <f t="shared" si="1"/>
        <v>484.4666522</v>
      </c>
      <c r="D4131" s="83">
        <f>'data '!P4132</f>
        <v>0</v>
      </c>
      <c r="E4131" s="83">
        <f t="shared" si="3"/>
        <v>0</v>
      </c>
      <c r="F4131" s="83">
        <f>'data '!U4132</f>
        <v>0</v>
      </c>
      <c r="G4131" s="83">
        <f t="shared" si="2"/>
        <v>0</v>
      </c>
    </row>
    <row r="4132" ht="12.75" customHeight="1">
      <c r="A4132" s="78">
        <f>'data '!A4133</f>
        <v>44195</v>
      </c>
      <c r="B4132" s="83">
        <f>'data '!K4133</f>
        <v>484.4666522</v>
      </c>
      <c r="C4132" s="83">
        <f t="shared" si="1"/>
        <v>484.4666522</v>
      </c>
      <c r="D4132" s="83">
        <f>'data '!P4133</f>
        <v>0</v>
      </c>
      <c r="E4132" s="83">
        <f t="shared" si="3"/>
        <v>0</v>
      </c>
      <c r="F4132" s="83">
        <f>'data '!U4133</f>
        <v>0</v>
      </c>
      <c r="G4132" s="83">
        <f t="shared" si="2"/>
        <v>0</v>
      </c>
    </row>
    <row r="4133" ht="12.75" customHeight="1">
      <c r="A4133" s="78">
        <f>'data '!A4134</f>
        <v>44196</v>
      </c>
      <c r="B4133" s="83">
        <f>'data '!K4134</f>
        <v>484.4666522</v>
      </c>
      <c r="C4133" s="83">
        <f t="shared" si="1"/>
        <v>484.4666522</v>
      </c>
      <c r="D4133" s="83">
        <f>'data '!P4134</f>
        <v>0</v>
      </c>
      <c r="E4133" s="83">
        <f t="shared" si="3"/>
        <v>0</v>
      </c>
      <c r="F4133" s="83">
        <f>'data '!U4134</f>
        <v>0</v>
      </c>
      <c r="G4133" s="83">
        <f t="shared" si="2"/>
        <v>0</v>
      </c>
    </row>
    <row r="4134" ht="12.75" customHeight="1">
      <c r="A4134" s="78">
        <f>'data '!A4135</f>
        <v>44197</v>
      </c>
      <c r="B4134" s="83">
        <f>'data '!K4135</f>
        <v>484.4666522</v>
      </c>
      <c r="C4134" s="83">
        <f t="shared" si="1"/>
        <v>484.4666522</v>
      </c>
      <c r="D4134" s="83">
        <f>'data '!P4135</f>
        <v>0</v>
      </c>
      <c r="E4134" s="83">
        <f t="shared" si="3"/>
        <v>0</v>
      </c>
      <c r="F4134" s="83">
        <f>'data '!U4135</f>
        <v>10000</v>
      </c>
      <c r="G4134" s="83">
        <f t="shared" si="2"/>
        <v>10000</v>
      </c>
    </row>
    <row r="4135" ht="12.75" customHeight="1">
      <c r="A4135" s="78">
        <f>'data '!A4136</f>
        <v>44200</v>
      </c>
      <c r="B4135" s="83">
        <f>'data '!K4136</f>
        <v>484.4666522</v>
      </c>
      <c r="C4135" s="83">
        <f t="shared" si="1"/>
        <v>484.4666522</v>
      </c>
      <c r="D4135" s="83">
        <f>'data '!P4136</f>
        <v>2301.341589</v>
      </c>
      <c r="E4135" s="83">
        <f t="shared" si="3"/>
        <v>2301.341589</v>
      </c>
      <c r="F4135" s="83">
        <f>'data '!U4136</f>
        <v>0</v>
      </c>
      <c r="G4135" s="83">
        <f t="shared" si="2"/>
        <v>0</v>
      </c>
    </row>
    <row r="4136" ht="12.75" customHeight="1">
      <c r="A4136" s="78">
        <f>'data '!A4137</f>
        <v>44201</v>
      </c>
      <c r="B4136" s="83">
        <f>'data '!K4137</f>
        <v>484.4666522</v>
      </c>
      <c r="C4136" s="83">
        <f t="shared" si="1"/>
        <v>484.4666522</v>
      </c>
      <c r="D4136" s="83">
        <f>'data '!P4137</f>
        <v>0</v>
      </c>
      <c r="E4136" s="83">
        <f t="shared" si="3"/>
        <v>0</v>
      </c>
      <c r="F4136" s="83">
        <f>'data '!U4137</f>
        <v>0</v>
      </c>
      <c r="G4136" s="83">
        <f t="shared" si="2"/>
        <v>0</v>
      </c>
    </row>
    <row r="4137" ht="12.75" customHeight="1">
      <c r="A4137" s="78">
        <f>'data '!A4138</f>
        <v>44202</v>
      </c>
      <c r="B4137" s="83">
        <f>'data '!K4138</f>
        <v>484.4666522</v>
      </c>
      <c r="C4137" s="83">
        <f t="shared" si="1"/>
        <v>484.4666522</v>
      </c>
      <c r="D4137" s="83">
        <f>'data '!P4138</f>
        <v>0</v>
      </c>
      <c r="E4137" s="83">
        <f t="shared" si="3"/>
        <v>0</v>
      </c>
      <c r="F4137" s="83">
        <f>'data '!U4138</f>
        <v>0</v>
      </c>
      <c r="G4137" s="83">
        <f t="shared" si="2"/>
        <v>0</v>
      </c>
    </row>
    <row r="4138" ht="12.75" customHeight="1">
      <c r="A4138" s="78">
        <f>'data '!A4139</f>
        <v>44203</v>
      </c>
      <c r="B4138" s="83">
        <f>'data '!K4139</f>
        <v>484.4666522</v>
      </c>
      <c r="C4138" s="83">
        <f t="shared" si="1"/>
        <v>484.4666522</v>
      </c>
      <c r="D4138" s="83">
        <f>'data '!P4139</f>
        <v>0</v>
      </c>
      <c r="E4138" s="83">
        <f t="shared" si="3"/>
        <v>0</v>
      </c>
      <c r="F4138" s="83">
        <f>'data '!U4139</f>
        <v>0</v>
      </c>
      <c r="G4138" s="83">
        <f t="shared" si="2"/>
        <v>0</v>
      </c>
    </row>
    <row r="4139" ht="12.75" customHeight="1">
      <c r="A4139" s="78">
        <f>'data '!A4140</f>
        <v>44204</v>
      </c>
      <c r="B4139" s="83">
        <f>'data '!K4140</f>
        <v>484.4666522</v>
      </c>
      <c r="C4139" s="83">
        <f t="shared" si="1"/>
        <v>484.4666522</v>
      </c>
      <c r="D4139" s="83">
        <f>'data '!P4140</f>
        <v>0</v>
      </c>
      <c r="E4139" s="83">
        <f t="shared" si="3"/>
        <v>0</v>
      </c>
      <c r="F4139" s="83">
        <f>'data '!U4140</f>
        <v>0</v>
      </c>
      <c r="G4139" s="83">
        <f t="shared" si="2"/>
        <v>0</v>
      </c>
    </row>
    <row r="4140" ht="12.75" customHeight="1">
      <c r="A4140" s="78">
        <f>'data '!A4141</f>
        <v>44207</v>
      </c>
      <c r="B4140" s="83">
        <f>'data '!K4141</f>
        <v>484.4666522</v>
      </c>
      <c r="C4140" s="83">
        <f t="shared" si="1"/>
        <v>484.4666522</v>
      </c>
      <c r="D4140" s="83">
        <f>'data '!P4141</f>
        <v>2301.341589</v>
      </c>
      <c r="E4140" s="83">
        <f t="shared" si="3"/>
        <v>2301.341589</v>
      </c>
      <c r="F4140" s="83">
        <f>'data '!U4141</f>
        <v>0</v>
      </c>
      <c r="G4140" s="83">
        <f t="shared" si="2"/>
        <v>0</v>
      </c>
    </row>
    <row r="4141" ht="12.75" customHeight="1">
      <c r="A4141" s="78">
        <f>'data '!A4142</f>
        <v>44208</v>
      </c>
      <c r="B4141" s="83">
        <f>'data '!K4142</f>
        <v>484.4666522</v>
      </c>
      <c r="C4141" s="83">
        <f t="shared" si="1"/>
        <v>484.4666522</v>
      </c>
      <c r="D4141" s="83">
        <f>'data '!P4142</f>
        <v>0</v>
      </c>
      <c r="E4141" s="83">
        <f t="shared" si="3"/>
        <v>0</v>
      </c>
      <c r="F4141" s="83">
        <f>'data '!U4142</f>
        <v>0</v>
      </c>
      <c r="G4141" s="83">
        <f t="shared" si="2"/>
        <v>0</v>
      </c>
    </row>
    <row r="4142" ht="12.75" customHeight="1">
      <c r="A4142" s="78">
        <f>'data '!A4143</f>
        <v>44209</v>
      </c>
      <c r="B4142" s="83">
        <f>'data '!K4143</f>
        <v>484.4666522</v>
      </c>
      <c r="C4142" s="83">
        <f t="shared" si="1"/>
        <v>484.4666522</v>
      </c>
      <c r="D4142" s="83">
        <f>'data '!P4143</f>
        <v>0</v>
      </c>
      <c r="E4142" s="83">
        <f t="shared" si="3"/>
        <v>0</v>
      </c>
      <c r="F4142" s="83">
        <f>'data '!U4143</f>
        <v>0</v>
      </c>
      <c r="G4142" s="83">
        <f t="shared" si="2"/>
        <v>0</v>
      </c>
    </row>
    <row r="4143" ht="12.75" customHeight="1">
      <c r="A4143" s="78">
        <f>'data '!A4144</f>
        <v>44210</v>
      </c>
      <c r="B4143" s="83">
        <f>'data '!K4144</f>
        <v>484.4666522</v>
      </c>
      <c r="C4143" s="83">
        <f t="shared" si="1"/>
        <v>484.4666522</v>
      </c>
      <c r="D4143" s="83">
        <f>'data '!P4144</f>
        <v>0</v>
      </c>
      <c r="E4143" s="83">
        <f t="shared" si="3"/>
        <v>0</v>
      </c>
      <c r="F4143" s="83">
        <f>'data '!U4144</f>
        <v>0</v>
      </c>
      <c r="G4143" s="83">
        <f t="shared" si="2"/>
        <v>0</v>
      </c>
    </row>
    <row r="4144" ht="12.75" customHeight="1">
      <c r="A4144" s="78">
        <f>'data '!A4145</f>
        <v>44211</v>
      </c>
      <c r="B4144" s="83">
        <f>'data '!K4145</f>
        <v>484.4666522</v>
      </c>
      <c r="C4144" s="83">
        <f t="shared" si="1"/>
        <v>484.4666522</v>
      </c>
      <c r="D4144" s="83">
        <f>'data '!P4145</f>
        <v>0</v>
      </c>
      <c r="E4144" s="83">
        <f t="shared" si="3"/>
        <v>0</v>
      </c>
      <c r="F4144" s="83">
        <f>'data '!U4145</f>
        <v>0</v>
      </c>
      <c r="G4144" s="83">
        <f t="shared" si="2"/>
        <v>0</v>
      </c>
    </row>
    <row r="4145" ht="12.75" customHeight="1">
      <c r="A4145" s="78">
        <f>'data '!A4146</f>
        <v>44214</v>
      </c>
      <c r="B4145" s="83">
        <f>'data '!K4146</f>
        <v>484.4666522</v>
      </c>
      <c r="C4145" s="83">
        <f t="shared" si="1"/>
        <v>484.4666522</v>
      </c>
      <c r="D4145" s="83">
        <f>'data '!P4146</f>
        <v>2301.341589</v>
      </c>
      <c r="E4145" s="83">
        <f t="shared" si="3"/>
        <v>2301.341589</v>
      </c>
      <c r="F4145" s="83">
        <f>'data '!U4146</f>
        <v>0</v>
      </c>
      <c r="G4145" s="83">
        <f t="shared" si="2"/>
        <v>0</v>
      </c>
    </row>
    <row r="4146" ht="12.75" customHeight="1">
      <c r="A4146" s="78">
        <f>'data '!A4147</f>
        <v>44215</v>
      </c>
      <c r="B4146" s="83">
        <f>'data '!K4147</f>
        <v>484.4666522</v>
      </c>
      <c r="C4146" s="83">
        <f t="shared" si="1"/>
        <v>484.4666522</v>
      </c>
      <c r="D4146" s="83">
        <f>'data '!P4147</f>
        <v>0</v>
      </c>
      <c r="E4146" s="83">
        <f t="shared" si="3"/>
        <v>0</v>
      </c>
      <c r="F4146" s="83">
        <f>'data '!U4147</f>
        <v>0</v>
      </c>
      <c r="G4146" s="83">
        <f t="shared" si="2"/>
        <v>0</v>
      </c>
    </row>
    <row r="4147" ht="12.75" customHeight="1">
      <c r="A4147" s="78">
        <f>'data '!A4148</f>
        <v>44216</v>
      </c>
      <c r="B4147" s="83">
        <f>'data '!K4148</f>
        <v>484.4666522</v>
      </c>
      <c r="C4147" s="83">
        <f t="shared" si="1"/>
        <v>484.4666522</v>
      </c>
      <c r="D4147" s="83">
        <f>'data '!P4148</f>
        <v>0</v>
      </c>
      <c r="E4147" s="83">
        <f t="shared" si="3"/>
        <v>0</v>
      </c>
      <c r="F4147" s="83">
        <f>'data '!U4148</f>
        <v>0</v>
      </c>
      <c r="G4147" s="83">
        <f t="shared" si="2"/>
        <v>0</v>
      </c>
    </row>
    <row r="4148" ht="12.75" customHeight="1">
      <c r="A4148" s="78">
        <f>'data '!A4149</f>
        <v>44217</v>
      </c>
      <c r="B4148" s="83">
        <f>'data '!K4149</f>
        <v>484.4666522</v>
      </c>
      <c r="C4148" s="83">
        <f t="shared" si="1"/>
        <v>484.4666522</v>
      </c>
      <c r="D4148" s="83">
        <f>'data '!P4149</f>
        <v>0</v>
      </c>
      <c r="E4148" s="83">
        <f t="shared" si="3"/>
        <v>0</v>
      </c>
      <c r="F4148" s="83">
        <f>'data '!U4149</f>
        <v>0</v>
      </c>
      <c r="G4148" s="83">
        <f t="shared" si="2"/>
        <v>0</v>
      </c>
    </row>
    <row r="4149" ht="12.75" customHeight="1">
      <c r="A4149" s="78">
        <f>'data '!A4150</f>
        <v>44218</v>
      </c>
      <c r="B4149" s="83">
        <f>'data '!K4150</f>
        <v>484.4666522</v>
      </c>
      <c r="C4149" s="83">
        <f t="shared" si="1"/>
        <v>484.4666522</v>
      </c>
      <c r="D4149" s="83">
        <f>'data '!P4150</f>
        <v>0</v>
      </c>
      <c r="E4149" s="83">
        <f t="shared" si="3"/>
        <v>0</v>
      </c>
      <c r="F4149" s="83">
        <f>'data '!U4150</f>
        <v>0</v>
      </c>
      <c r="G4149" s="83">
        <f t="shared" si="2"/>
        <v>0</v>
      </c>
    </row>
    <row r="4150" ht="12.75" customHeight="1">
      <c r="A4150" s="78">
        <f>'data '!A4151</f>
        <v>44221</v>
      </c>
      <c r="B4150" s="83">
        <f>'data '!K4151</f>
        <v>484.4666522</v>
      </c>
      <c r="C4150" s="83">
        <f t="shared" si="1"/>
        <v>484.4666522</v>
      </c>
      <c r="D4150" s="83">
        <f>'data '!P4151</f>
        <v>2301.341589</v>
      </c>
      <c r="E4150" s="83">
        <f t="shared" si="3"/>
        <v>2301.341589</v>
      </c>
      <c r="F4150" s="83">
        <f>'data '!U4151</f>
        <v>0</v>
      </c>
      <c r="G4150" s="83">
        <f t="shared" si="2"/>
        <v>0</v>
      </c>
    </row>
    <row r="4151" ht="12.75" customHeight="1">
      <c r="A4151" s="78">
        <f>'data '!A4152</f>
        <v>44223</v>
      </c>
      <c r="B4151" s="83">
        <f>'data '!K4152</f>
        <v>484.4666522</v>
      </c>
      <c r="C4151" s="83">
        <f t="shared" si="1"/>
        <v>484.4666522</v>
      </c>
      <c r="D4151" s="83">
        <f>'data '!P4152</f>
        <v>0</v>
      </c>
      <c r="E4151" s="83">
        <f t="shared" si="3"/>
        <v>0</v>
      </c>
      <c r="F4151" s="83">
        <f>'data '!U4152</f>
        <v>0</v>
      </c>
      <c r="G4151" s="83">
        <f t="shared" si="2"/>
        <v>0</v>
      </c>
    </row>
    <row r="4152" ht="12.75" customHeight="1">
      <c r="A4152" s="78">
        <f>'data '!A4153</f>
        <v>44224</v>
      </c>
      <c r="B4152" s="83">
        <f>'data '!K4153</f>
        <v>484.4666522</v>
      </c>
      <c r="C4152" s="83">
        <f t="shared" si="1"/>
        <v>484.4666522</v>
      </c>
      <c r="D4152" s="83">
        <f>'data '!P4153</f>
        <v>0</v>
      </c>
      <c r="E4152" s="83">
        <f t="shared" si="3"/>
        <v>0</v>
      </c>
      <c r="F4152" s="83">
        <f>'data '!U4153</f>
        <v>0</v>
      </c>
      <c r="G4152" s="83">
        <f t="shared" si="2"/>
        <v>0</v>
      </c>
    </row>
    <row r="4153" ht="12.75" customHeight="1">
      <c r="A4153" s="78">
        <f>'data '!A4154</f>
        <v>44225</v>
      </c>
      <c r="B4153" s="83">
        <f>'data '!K4154</f>
        <v>484.4666522</v>
      </c>
      <c r="C4153" s="83">
        <f t="shared" si="1"/>
        <v>484.4666522</v>
      </c>
      <c r="D4153" s="83">
        <f>'data '!P4154</f>
        <v>0</v>
      </c>
      <c r="E4153" s="83">
        <f t="shared" si="3"/>
        <v>0</v>
      </c>
      <c r="F4153" s="83">
        <f>'data '!U4154</f>
        <v>0</v>
      </c>
      <c r="G4153" s="83">
        <f t="shared" si="2"/>
        <v>0</v>
      </c>
    </row>
    <row r="4154" ht="12.75" customHeight="1">
      <c r="A4154" s="78">
        <f>'data '!A4155</f>
        <v>44228</v>
      </c>
      <c r="B4154" s="83">
        <f>'data '!K4155</f>
        <v>484.4666522</v>
      </c>
      <c r="C4154" s="83">
        <f t="shared" si="1"/>
        <v>484.4666522</v>
      </c>
      <c r="D4154" s="83">
        <f>'data '!P4155</f>
        <v>2301.341589</v>
      </c>
      <c r="E4154" s="83">
        <f t="shared" si="3"/>
        <v>2301.341589</v>
      </c>
      <c r="F4154" s="83">
        <f>'data '!U4155</f>
        <v>10000</v>
      </c>
      <c r="G4154" s="83">
        <f t="shared" si="2"/>
        <v>10000</v>
      </c>
    </row>
    <row r="4155" ht="12.75" customHeight="1">
      <c r="A4155" s="78">
        <f>'data '!A4156</f>
        <v>44229</v>
      </c>
      <c r="B4155" s="83">
        <f>'data '!K4156</f>
        <v>484.4666522</v>
      </c>
      <c r="C4155" s="83">
        <f t="shared" si="1"/>
        <v>484.4666522</v>
      </c>
      <c r="D4155" s="83">
        <f>'data '!P4156</f>
        <v>0</v>
      </c>
      <c r="E4155" s="83">
        <f t="shared" si="3"/>
        <v>0</v>
      </c>
      <c r="F4155" s="83">
        <f>'data '!U4156</f>
        <v>0</v>
      </c>
      <c r="G4155" s="83">
        <f t="shared" si="2"/>
        <v>0</v>
      </c>
    </row>
    <row r="4156" ht="12.75" customHeight="1">
      <c r="A4156" s="78">
        <f>'data '!A4157</f>
        <v>44230</v>
      </c>
      <c r="B4156" s="83">
        <f>'data '!K4157</f>
        <v>484.4666522</v>
      </c>
      <c r="C4156" s="83">
        <f t="shared" si="1"/>
        <v>484.4666522</v>
      </c>
      <c r="D4156" s="83">
        <f>'data '!P4157</f>
        <v>0</v>
      </c>
      <c r="E4156" s="83">
        <f t="shared" si="3"/>
        <v>0</v>
      </c>
      <c r="F4156" s="83">
        <f>'data '!U4157</f>
        <v>0</v>
      </c>
      <c r="G4156" s="83">
        <f t="shared" si="2"/>
        <v>0</v>
      </c>
    </row>
    <row r="4157" ht="12.75" customHeight="1">
      <c r="A4157" s="78">
        <f>'data '!A4158</f>
        <v>44231</v>
      </c>
      <c r="B4157" s="83">
        <f>'data '!K4158</f>
        <v>484.4666522</v>
      </c>
      <c r="C4157" s="83">
        <f t="shared" si="1"/>
        <v>484.4666522</v>
      </c>
      <c r="D4157" s="83">
        <f>'data '!P4158</f>
        <v>0</v>
      </c>
      <c r="E4157" s="83">
        <f t="shared" si="3"/>
        <v>0</v>
      </c>
      <c r="F4157" s="83">
        <f>'data '!U4158</f>
        <v>0</v>
      </c>
      <c r="G4157" s="83">
        <f t="shared" si="2"/>
        <v>0</v>
      </c>
    </row>
    <row r="4158" ht="12.75" customHeight="1">
      <c r="A4158" s="78">
        <f>'data '!A4159</f>
        <v>44232</v>
      </c>
      <c r="B4158" s="83">
        <f>'data '!K4159</f>
        <v>484.4666522</v>
      </c>
      <c r="C4158" s="83">
        <f t="shared" si="1"/>
        <v>484.4666522</v>
      </c>
      <c r="D4158" s="83">
        <f>'data '!P4159</f>
        <v>0</v>
      </c>
      <c r="E4158" s="83">
        <f t="shared" si="3"/>
        <v>0</v>
      </c>
      <c r="F4158" s="83">
        <f>'data '!U4159</f>
        <v>0</v>
      </c>
      <c r="G4158" s="83">
        <f t="shared" si="2"/>
        <v>0</v>
      </c>
    </row>
    <row r="4159" ht="12.75" customHeight="1">
      <c r="A4159" s="78">
        <f>'data '!A4160</f>
        <v>44235</v>
      </c>
      <c r="B4159" s="83">
        <f>'data '!K4160</f>
        <v>484.4666522</v>
      </c>
      <c r="C4159" s="83">
        <f t="shared" si="1"/>
        <v>484.4666522</v>
      </c>
      <c r="D4159" s="83">
        <f>'data '!P4160</f>
        <v>2301.341589</v>
      </c>
      <c r="E4159" s="83">
        <f t="shared" si="3"/>
        <v>2301.341589</v>
      </c>
      <c r="F4159" s="83">
        <f>'data '!U4160</f>
        <v>0</v>
      </c>
      <c r="G4159" s="83">
        <f t="shared" si="2"/>
        <v>0</v>
      </c>
    </row>
    <row r="4160" ht="12.75" customHeight="1">
      <c r="A4160" s="78">
        <f>'data '!A4161</f>
        <v>44236</v>
      </c>
      <c r="B4160" s="83">
        <f>'data '!K4161</f>
        <v>484.4666522</v>
      </c>
      <c r="C4160" s="83">
        <f t="shared" si="1"/>
        <v>484.4666522</v>
      </c>
      <c r="D4160" s="83">
        <f>'data '!P4161</f>
        <v>0</v>
      </c>
      <c r="E4160" s="83">
        <f t="shared" si="3"/>
        <v>0</v>
      </c>
      <c r="F4160" s="83">
        <f>'data '!U4161</f>
        <v>0</v>
      </c>
      <c r="G4160" s="83">
        <f t="shared" si="2"/>
        <v>0</v>
      </c>
    </row>
    <row r="4161" ht="12.75" customHeight="1">
      <c r="A4161" s="78">
        <f>'data '!A4162</f>
        <v>44237</v>
      </c>
      <c r="B4161" s="83">
        <f>'data '!K4162</f>
        <v>484.4666522</v>
      </c>
      <c r="C4161" s="83">
        <f t="shared" si="1"/>
        <v>484.4666522</v>
      </c>
      <c r="D4161" s="83">
        <f>'data '!P4162</f>
        <v>0</v>
      </c>
      <c r="E4161" s="83">
        <f t="shared" si="3"/>
        <v>0</v>
      </c>
      <c r="F4161" s="83">
        <f>'data '!U4162</f>
        <v>0</v>
      </c>
      <c r="G4161" s="83">
        <f t="shared" si="2"/>
        <v>0</v>
      </c>
    </row>
    <row r="4162" ht="12.75" customHeight="1">
      <c r="A4162" s="78">
        <f>'data '!A4163</f>
        <v>44238</v>
      </c>
      <c r="B4162" s="83">
        <f>'data '!K4163</f>
        <v>484.4666522</v>
      </c>
      <c r="C4162" s="83">
        <f t="shared" si="1"/>
        <v>484.4666522</v>
      </c>
      <c r="D4162" s="83">
        <f>'data '!P4163</f>
        <v>0</v>
      </c>
      <c r="E4162" s="83">
        <f t="shared" si="3"/>
        <v>0</v>
      </c>
      <c r="F4162" s="83">
        <f>'data '!U4163</f>
        <v>0</v>
      </c>
      <c r="G4162" s="83">
        <f t="shared" si="2"/>
        <v>0</v>
      </c>
    </row>
    <row r="4163" ht="12.75" customHeight="1">
      <c r="A4163" s="78">
        <f>'data '!A4164</f>
        <v>44239</v>
      </c>
      <c r="B4163" s="83">
        <f>'data '!K4164</f>
        <v>484.4666522</v>
      </c>
      <c r="C4163" s="83">
        <f t="shared" si="1"/>
        <v>484.4666522</v>
      </c>
      <c r="D4163" s="83">
        <f>'data '!P4164</f>
        <v>0</v>
      </c>
      <c r="E4163" s="83">
        <f t="shared" si="3"/>
        <v>0</v>
      </c>
      <c r="F4163" s="83">
        <f>'data '!U4164</f>
        <v>0</v>
      </c>
      <c r="G4163" s="83">
        <f t="shared" si="2"/>
        <v>0</v>
      </c>
    </row>
    <row r="4164" ht="12.75" customHeight="1">
      <c r="A4164" s="78">
        <f>'data '!A4165</f>
        <v>44242</v>
      </c>
      <c r="B4164" s="83">
        <f>'data '!K4165</f>
        <v>484.4666522</v>
      </c>
      <c r="C4164" s="83">
        <f t="shared" si="1"/>
        <v>484.4666522</v>
      </c>
      <c r="D4164" s="83">
        <f>'data '!P4165</f>
        <v>2301.341589</v>
      </c>
      <c r="E4164" s="83">
        <f t="shared" si="3"/>
        <v>2301.341589</v>
      </c>
      <c r="F4164" s="83">
        <f>'data '!U4165</f>
        <v>0</v>
      </c>
      <c r="G4164" s="83">
        <f t="shared" si="2"/>
        <v>0</v>
      </c>
    </row>
    <row r="4165" ht="12.75" customHeight="1">
      <c r="A4165" s="78">
        <f>'data '!A4166</f>
        <v>44243</v>
      </c>
      <c r="B4165" s="83">
        <f>'data '!K4166</f>
        <v>484.4666522</v>
      </c>
      <c r="C4165" s="83">
        <f t="shared" si="1"/>
        <v>484.4666522</v>
      </c>
      <c r="D4165" s="83">
        <f>'data '!P4166</f>
        <v>0</v>
      </c>
      <c r="E4165" s="83">
        <f t="shared" si="3"/>
        <v>0</v>
      </c>
      <c r="F4165" s="83">
        <f>'data '!U4166</f>
        <v>0</v>
      </c>
      <c r="G4165" s="83">
        <f t="shared" si="2"/>
        <v>0</v>
      </c>
    </row>
    <row r="4166" ht="12.75" customHeight="1">
      <c r="A4166" s="78">
        <f>'data '!A4167</f>
        <v>44244</v>
      </c>
      <c r="B4166" s="83">
        <f>'data '!K4167</f>
        <v>484.4666522</v>
      </c>
      <c r="C4166" s="83">
        <f t="shared" si="1"/>
        <v>484.4666522</v>
      </c>
      <c r="D4166" s="83">
        <f>'data '!P4167</f>
        <v>0</v>
      </c>
      <c r="E4166" s="83">
        <f t="shared" si="3"/>
        <v>0</v>
      </c>
      <c r="F4166" s="83">
        <f>'data '!U4167</f>
        <v>0</v>
      </c>
      <c r="G4166" s="83">
        <f t="shared" si="2"/>
        <v>0</v>
      </c>
    </row>
    <row r="4167" ht="12.75" customHeight="1">
      <c r="A4167" s="78">
        <f>'data '!A4168</f>
        <v>44245</v>
      </c>
      <c r="B4167" s="83">
        <f>'data '!K4168</f>
        <v>484.4666522</v>
      </c>
      <c r="C4167" s="83">
        <f t="shared" si="1"/>
        <v>484.4666522</v>
      </c>
      <c r="D4167" s="83">
        <f>'data '!P4168</f>
        <v>0</v>
      </c>
      <c r="E4167" s="83">
        <f t="shared" si="3"/>
        <v>0</v>
      </c>
      <c r="F4167" s="83">
        <f>'data '!U4168</f>
        <v>0</v>
      </c>
      <c r="G4167" s="83">
        <f t="shared" si="2"/>
        <v>0</v>
      </c>
    </row>
    <row r="4168" ht="12.75" customHeight="1">
      <c r="A4168" s="78">
        <f>'data '!A4169</f>
        <v>44246</v>
      </c>
      <c r="B4168" s="83">
        <f>'data '!K4169</f>
        <v>484.4666522</v>
      </c>
      <c r="C4168" s="83">
        <f t="shared" si="1"/>
        <v>484.4666522</v>
      </c>
      <c r="D4168" s="83">
        <f>'data '!P4169</f>
        <v>0</v>
      </c>
      <c r="E4168" s="83">
        <f t="shared" si="3"/>
        <v>0</v>
      </c>
      <c r="F4168" s="83">
        <f>'data '!U4169</f>
        <v>0</v>
      </c>
      <c r="G4168" s="83">
        <f t="shared" si="2"/>
        <v>0</v>
      </c>
    </row>
    <row r="4169" ht="12.75" customHeight="1">
      <c r="A4169" s="78">
        <f>'data '!A4170</f>
        <v>44249</v>
      </c>
      <c r="B4169" s="83">
        <f>'data '!K4170</f>
        <v>484.4666522</v>
      </c>
      <c r="C4169" s="83">
        <f t="shared" si="1"/>
        <v>484.4666522</v>
      </c>
      <c r="D4169" s="83">
        <f>'data '!P4170</f>
        <v>2301.341589</v>
      </c>
      <c r="E4169" s="83">
        <f t="shared" si="3"/>
        <v>2301.341589</v>
      </c>
      <c r="F4169" s="83">
        <f>'data '!U4170</f>
        <v>0</v>
      </c>
      <c r="G4169" s="83">
        <f t="shared" si="2"/>
        <v>0</v>
      </c>
    </row>
    <row r="4170" ht="12.75" customHeight="1">
      <c r="A4170" s="78">
        <f>'data '!A4171</f>
        <v>44250</v>
      </c>
      <c r="B4170" s="83">
        <f>'data '!K4171</f>
        <v>484.4666522</v>
      </c>
      <c r="C4170" s="83">
        <f t="shared" si="1"/>
        <v>484.4666522</v>
      </c>
      <c r="D4170" s="83">
        <f>'data '!P4171</f>
        <v>0</v>
      </c>
      <c r="E4170" s="83">
        <f t="shared" si="3"/>
        <v>0</v>
      </c>
      <c r="F4170" s="83">
        <f>'data '!U4171</f>
        <v>0</v>
      </c>
      <c r="G4170" s="83">
        <f t="shared" si="2"/>
        <v>0</v>
      </c>
    </row>
    <row r="4171" ht="12.75" customHeight="1">
      <c r="A4171" s="78">
        <f>'data '!A4172</f>
        <v>44251</v>
      </c>
      <c r="B4171" s="83">
        <f>'data '!K4172</f>
        <v>484.4666522</v>
      </c>
      <c r="C4171" s="83">
        <f t="shared" si="1"/>
        <v>484.4666522</v>
      </c>
      <c r="D4171" s="83">
        <f>'data '!P4172</f>
        <v>0</v>
      </c>
      <c r="E4171" s="83">
        <f t="shared" si="3"/>
        <v>0</v>
      </c>
      <c r="F4171" s="83">
        <f>'data '!U4172</f>
        <v>0</v>
      </c>
      <c r="G4171" s="83">
        <f t="shared" si="2"/>
        <v>0</v>
      </c>
    </row>
    <row r="4172" ht="12.75" customHeight="1">
      <c r="A4172" s="78">
        <f>'data '!A4173</f>
        <v>44252</v>
      </c>
      <c r="B4172" s="83">
        <f>'data '!K4173</f>
        <v>484.4666522</v>
      </c>
      <c r="C4172" s="83">
        <f t="shared" si="1"/>
        <v>484.4666522</v>
      </c>
      <c r="D4172" s="83">
        <f>'data '!P4173</f>
        <v>0</v>
      </c>
      <c r="E4172" s="83">
        <f t="shared" si="3"/>
        <v>0</v>
      </c>
      <c r="F4172" s="83">
        <f>'data '!U4173</f>
        <v>0</v>
      </c>
      <c r="G4172" s="83">
        <f t="shared" si="2"/>
        <v>0</v>
      </c>
    </row>
    <row r="4173" ht="12.75" customHeight="1">
      <c r="A4173" s="78">
        <f>'data '!A4174</f>
        <v>44253</v>
      </c>
      <c r="B4173" s="83">
        <f>'data '!K4174</f>
        <v>484.4666522</v>
      </c>
      <c r="C4173" s="83">
        <f t="shared" si="1"/>
        <v>484.4666522</v>
      </c>
      <c r="D4173" s="83">
        <f>'data '!P4174</f>
        <v>0</v>
      </c>
      <c r="E4173" s="83">
        <f t="shared" si="3"/>
        <v>0</v>
      </c>
      <c r="F4173" s="83">
        <f>'data '!U4174</f>
        <v>0</v>
      </c>
      <c r="G4173" s="83">
        <f t="shared" si="2"/>
        <v>0</v>
      </c>
    </row>
    <row r="4174" ht="12.75" customHeight="1">
      <c r="A4174" s="78">
        <f>'data '!A4175</f>
        <v>44256</v>
      </c>
      <c r="B4174" s="83">
        <f>'data '!K4175</f>
        <v>484.4666522</v>
      </c>
      <c r="C4174" s="83">
        <f t="shared" si="1"/>
        <v>484.4666522</v>
      </c>
      <c r="D4174" s="83">
        <f>'data '!P4175</f>
        <v>2301.341589</v>
      </c>
      <c r="E4174" s="83">
        <f t="shared" si="3"/>
        <v>2301.341589</v>
      </c>
      <c r="F4174" s="83">
        <f>'data '!U4175</f>
        <v>10000</v>
      </c>
      <c r="G4174" s="83">
        <f t="shared" si="2"/>
        <v>10000</v>
      </c>
    </row>
    <row r="4175" ht="12.75" customHeight="1">
      <c r="A4175" s="78">
        <f>'data '!A4176</f>
        <v>44257</v>
      </c>
      <c r="B4175" s="83">
        <f>'data '!K4176</f>
        <v>484.4666522</v>
      </c>
      <c r="C4175" s="83">
        <f t="shared" si="1"/>
        <v>484.4666522</v>
      </c>
      <c r="D4175" s="83">
        <f>'data '!P4176</f>
        <v>0</v>
      </c>
      <c r="E4175" s="83">
        <f t="shared" si="3"/>
        <v>0</v>
      </c>
      <c r="F4175" s="83">
        <f>'data '!U4176</f>
        <v>0</v>
      </c>
      <c r="G4175" s="83">
        <f t="shared" si="2"/>
        <v>0</v>
      </c>
    </row>
    <row r="4176" ht="12.75" customHeight="1">
      <c r="A4176" s="78">
        <f>'data '!A4177</f>
        <v>44258</v>
      </c>
      <c r="B4176" s="83">
        <f>'data '!K4177</f>
        <v>484.4666522</v>
      </c>
      <c r="C4176" s="83">
        <f t="shared" si="1"/>
        <v>484.4666522</v>
      </c>
      <c r="D4176" s="83">
        <f>'data '!P4177</f>
        <v>0</v>
      </c>
      <c r="E4176" s="83">
        <f t="shared" si="3"/>
        <v>0</v>
      </c>
      <c r="F4176" s="83">
        <f>'data '!U4177</f>
        <v>0</v>
      </c>
      <c r="G4176" s="83">
        <f t="shared" si="2"/>
        <v>0</v>
      </c>
    </row>
    <row r="4177" ht="12.75" customHeight="1">
      <c r="A4177" s="78">
        <f>'data '!A4178</f>
        <v>44259</v>
      </c>
      <c r="B4177" s="83">
        <f>'data '!K4178</f>
        <v>484.4666522</v>
      </c>
      <c r="C4177" s="83">
        <f t="shared" si="1"/>
        <v>484.4666522</v>
      </c>
      <c r="D4177" s="83">
        <f>'data '!P4178</f>
        <v>0</v>
      </c>
      <c r="E4177" s="83">
        <f t="shared" si="3"/>
        <v>0</v>
      </c>
      <c r="F4177" s="83">
        <f>'data '!U4178</f>
        <v>0</v>
      </c>
      <c r="G4177" s="83">
        <f t="shared" si="2"/>
        <v>0</v>
      </c>
    </row>
    <row r="4178" ht="12.75" customHeight="1">
      <c r="A4178" s="78">
        <f>'data '!A4179</f>
        <v>44260</v>
      </c>
      <c r="B4178" s="83">
        <f>'data '!K4179</f>
        <v>484.4666522</v>
      </c>
      <c r="C4178" s="83">
        <f t="shared" si="1"/>
        <v>484.4666522</v>
      </c>
      <c r="D4178" s="83">
        <f>'data '!P4179</f>
        <v>0</v>
      </c>
      <c r="E4178" s="83">
        <f t="shared" si="3"/>
        <v>0</v>
      </c>
      <c r="F4178" s="83">
        <f>'data '!U4179</f>
        <v>0</v>
      </c>
      <c r="G4178" s="83">
        <f t="shared" si="2"/>
        <v>0</v>
      </c>
    </row>
    <row r="4179" ht="12.75" customHeight="1">
      <c r="A4179" s="78">
        <f>'data '!A4180</f>
        <v>44263</v>
      </c>
      <c r="B4179" s="83">
        <f>'data '!K4180</f>
        <v>484.4666522</v>
      </c>
      <c r="C4179" s="83">
        <f t="shared" si="1"/>
        <v>484.4666522</v>
      </c>
      <c r="D4179" s="83">
        <f>'data '!P4180</f>
        <v>2301.341589</v>
      </c>
      <c r="E4179" s="83">
        <f t="shared" si="3"/>
        <v>2301.341589</v>
      </c>
      <c r="F4179" s="83">
        <f>'data '!U4180</f>
        <v>0</v>
      </c>
      <c r="G4179" s="83">
        <f t="shared" si="2"/>
        <v>0</v>
      </c>
    </row>
    <row r="4180" ht="12.75" customHeight="1">
      <c r="A4180" s="78">
        <f>'data '!A4181</f>
        <v>44264</v>
      </c>
      <c r="B4180" s="83">
        <f>'data '!K4181</f>
        <v>484.4666522</v>
      </c>
      <c r="C4180" s="83">
        <f t="shared" si="1"/>
        <v>484.4666522</v>
      </c>
      <c r="D4180" s="83">
        <f>'data '!P4181</f>
        <v>0</v>
      </c>
      <c r="E4180" s="83">
        <f t="shared" si="3"/>
        <v>0</v>
      </c>
      <c r="F4180" s="83">
        <f>'data '!U4181</f>
        <v>0</v>
      </c>
      <c r="G4180" s="83">
        <f t="shared" si="2"/>
        <v>0</v>
      </c>
    </row>
    <row r="4181" ht="12.75" customHeight="1">
      <c r="A4181" s="78">
        <f>'data '!A4182</f>
        <v>44265</v>
      </c>
      <c r="B4181" s="83">
        <f>'data '!K4182</f>
        <v>484.4666522</v>
      </c>
      <c r="C4181" s="83">
        <f t="shared" si="1"/>
        <v>484.4666522</v>
      </c>
      <c r="D4181" s="83">
        <f>'data '!P4182</f>
        <v>0</v>
      </c>
      <c r="E4181" s="83">
        <f t="shared" si="3"/>
        <v>0</v>
      </c>
      <c r="F4181" s="83">
        <f>'data '!U4182</f>
        <v>0</v>
      </c>
      <c r="G4181" s="83">
        <f t="shared" si="2"/>
        <v>0</v>
      </c>
    </row>
    <row r="4182" ht="12.75" customHeight="1">
      <c r="A4182" s="78">
        <f>'data '!A4183</f>
        <v>44267</v>
      </c>
      <c r="B4182" s="83">
        <f>'data '!K4183</f>
        <v>484.4666522</v>
      </c>
      <c r="C4182" s="83">
        <f t="shared" si="1"/>
        <v>484.4666522</v>
      </c>
      <c r="D4182" s="83">
        <f>'data '!P4183</f>
        <v>0</v>
      </c>
      <c r="E4182" s="83">
        <f t="shared" si="3"/>
        <v>0</v>
      </c>
      <c r="F4182" s="83">
        <f>'data '!U4183</f>
        <v>0</v>
      </c>
      <c r="G4182" s="83">
        <f t="shared" si="2"/>
        <v>0</v>
      </c>
    </row>
    <row r="4183" ht="12.75" customHeight="1">
      <c r="A4183" s="78">
        <f>'data '!A4184</f>
        <v>44270</v>
      </c>
      <c r="B4183" s="83">
        <f>'data '!K4184</f>
        <v>484.4666522</v>
      </c>
      <c r="C4183" s="83">
        <f t="shared" si="1"/>
        <v>484.4666522</v>
      </c>
      <c r="D4183" s="83">
        <f>'data '!P4184</f>
        <v>2301.341589</v>
      </c>
      <c r="E4183" s="83">
        <f t="shared" si="3"/>
        <v>2301.341589</v>
      </c>
      <c r="F4183" s="83">
        <f>'data '!U4184</f>
        <v>0</v>
      </c>
      <c r="G4183" s="83">
        <f t="shared" si="2"/>
        <v>0</v>
      </c>
    </row>
    <row r="4184" ht="12.75" customHeight="1">
      <c r="A4184" s="78">
        <f>'data '!A4185</f>
        <v>44271</v>
      </c>
      <c r="B4184" s="83">
        <f>'data '!K4185</f>
        <v>484.4666522</v>
      </c>
      <c r="C4184" s="83">
        <f t="shared" si="1"/>
        <v>484.4666522</v>
      </c>
      <c r="D4184" s="83">
        <f>'data '!P4185</f>
        <v>0</v>
      </c>
      <c r="E4184" s="83">
        <f t="shared" si="3"/>
        <v>0</v>
      </c>
      <c r="F4184" s="83">
        <f>'data '!U4185</f>
        <v>0</v>
      </c>
      <c r="G4184" s="83">
        <f t="shared" si="2"/>
        <v>0</v>
      </c>
    </row>
    <row r="4185" ht="12.75" customHeight="1">
      <c r="A4185" s="78">
        <f>'data '!A4186</f>
        <v>44272</v>
      </c>
      <c r="B4185" s="83">
        <f>'data '!K4186</f>
        <v>484.4666522</v>
      </c>
      <c r="C4185" s="83">
        <f t="shared" si="1"/>
        <v>484.4666522</v>
      </c>
      <c r="D4185" s="83">
        <f>'data '!P4186</f>
        <v>0</v>
      </c>
      <c r="E4185" s="83">
        <f t="shared" si="3"/>
        <v>0</v>
      </c>
      <c r="F4185" s="83">
        <f>'data '!U4186</f>
        <v>0</v>
      </c>
      <c r="G4185" s="83">
        <f t="shared" si="2"/>
        <v>0</v>
      </c>
    </row>
    <row r="4186" ht="12.75" customHeight="1">
      <c r="A4186" s="78">
        <f>'data '!A4187</f>
        <v>44273</v>
      </c>
      <c r="B4186" s="83">
        <f>'data '!K4187</f>
        <v>484.4666522</v>
      </c>
      <c r="C4186" s="83">
        <f t="shared" si="1"/>
        <v>484.4666522</v>
      </c>
      <c r="D4186" s="83">
        <f>'data '!P4187</f>
        <v>0</v>
      </c>
      <c r="E4186" s="83">
        <f t="shared" si="3"/>
        <v>0</v>
      </c>
      <c r="F4186" s="83">
        <f>'data '!U4187</f>
        <v>0</v>
      </c>
      <c r="G4186" s="83">
        <f t="shared" si="2"/>
        <v>0</v>
      </c>
    </row>
    <row r="4187" ht="12.75" customHeight="1">
      <c r="A4187" s="78">
        <f>'data '!A4188</f>
        <v>44274</v>
      </c>
      <c r="B4187" s="83">
        <f>'data '!K4188</f>
        <v>484.4666522</v>
      </c>
      <c r="C4187" s="83">
        <f t="shared" si="1"/>
        <v>484.4666522</v>
      </c>
      <c r="D4187" s="83">
        <f>'data '!P4188</f>
        <v>0</v>
      </c>
      <c r="E4187" s="83">
        <f t="shared" si="3"/>
        <v>0</v>
      </c>
      <c r="F4187" s="83">
        <f>'data '!U4188</f>
        <v>0</v>
      </c>
      <c r="G4187" s="83">
        <f t="shared" si="2"/>
        <v>0</v>
      </c>
    </row>
    <row r="4188" ht="12.75" customHeight="1">
      <c r="A4188" s="78">
        <f>'data '!A4189</f>
        <v>44277</v>
      </c>
      <c r="B4188" s="83">
        <f>'data '!K4189</f>
        <v>484.4666522</v>
      </c>
      <c r="C4188" s="83">
        <f t="shared" si="1"/>
        <v>484.4666522</v>
      </c>
      <c r="D4188" s="83">
        <f>'data '!P4189</f>
        <v>2301.341589</v>
      </c>
      <c r="E4188" s="83">
        <f t="shared" si="3"/>
        <v>2301.341589</v>
      </c>
      <c r="F4188" s="83">
        <f>'data '!U4189</f>
        <v>0</v>
      </c>
      <c r="G4188" s="83">
        <f t="shared" si="2"/>
        <v>0</v>
      </c>
    </row>
    <row r="4189" ht="12.75" customHeight="1">
      <c r="A4189" s="78">
        <f>'data '!A4190</f>
        <v>44278</v>
      </c>
      <c r="B4189" s="83">
        <f>'data '!K4190</f>
        <v>484.4666522</v>
      </c>
      <c r="C4189" s="83">
        <f t="shared" si="1"/>
        <v>484.4666522</v>
      </c>
      <c r="D4189" s="83">
        <f>'data '!P4190</f>
        <v>0</v>
      </c>
      <c r="E4189" s="83">
        <f t="shared" si="3"/>
        <v>0</v>
      </c>
      <c r="F4189" s="83">
        <f>'data '!U4190</f>
        <v>0</v>
      </c>
      <c r="G4189" s="83">
        <f t="shared" si="2"/>
        <v>0</v>
      </c>
    </row>
    <row r="4190" ht="12.75" customHeight="1">
      <c r="A4190" s="78">
        <f>'data '!A4191</f>
        <v>44279</v>
      </c>
      <c r="B4190" s="83">
        <f>'data '!K4191</f>
        <v>484.4666522</v>
      </c>
      <c r="C4190" s="83">
        <f t="shared" si="1"/>
        <v>484.4666522</v>
      </c>
      <c r="D4190" s="83">
        <f>'data '!P4191</f>
        <v>0</v>
      </c>
      <c r="E4190" s="83">
        <f t="shared" si="3"/>
        <v>0</v>
      </c>
      <c r="F4190" s="83">
        <f>'data '!U4191</f>
        <v>0</v>
      </c>
      <c r="G4190" s="83">
        <f t="shared" si="2"/>
        <v>0</v>
      </c>
    </row>
    <row r="4191" ht="12.75" customHeight="1">
      <c r="A4191" s="78">
        <f>'data '!A4192</f>
        <v>44280</v>
      </c>
      <c r="B4191" s="83">
        <f>'data '!K4192</f>
        <v>484.4666522</v>
      </c>
      <c r="C4191" s="83">
        <f t="shared" si="1"/>
        <v>484.4666522</v>
      </c>
      <c r="D4191" s="83">
        <f>'data '!P4192</f>
        <v>0</v>
      </c>
      <c r="E4191" s="83">
        <f t="shared" si="3"/>
        <v>0</v>
      </c>
      <c r="F4191" s="83">
        <f>'data '!U4192</f>
        <v>0</v>
      </c>
      <c r="G4191" s="83">
        <f t="shared" si="2"/>
        <v>0</v>
      </c>
    </row>
    <row r="4192" ht="12.75" customHeight="1">
      <c r="A4192" s="78">
        <f>'data '!A4193</f>
        <v>44281</v>
      </c>
      <c r="B4192" s="83">
        <f>'data '!K4193</f>
        <v>484.4666522</v>
      </c>
      <c r="C4192" s="83">
        <f t="shared" si="1"/>
        <v>484.4666522</v>
      </c>
      <c r="D4192" s="83">
        <f>'data '!P4193</f>
        <v>0</v>
      </c>
      <c r="E4192" s="83">
        <f t="shared" si="3"/>
        <v>0</v>
      </c>
      <c r="F4192" s="83">
        <f>'data '!U4193</f>
        <v>0</v>
      </c>
      <c r="G4192" s="83">
        <f t="shared" si="2"/>
        <v>0</v>
      </c>
    </row>
    <row r="4193" ht="12.75" customHeight="1">
      <c r="A4193" s="78">
        <f>'data '!A4194</f>
        <v>44285</v>
      </c>
      <c r="B4193" s="83">
        <f>'data '!K4194</f>
        <v>484.4666522</v>
      </c>
      <c r="C4193" s="83">
        <f t="shared" si="1"/>
        <v>484.4666522</v>
      </c>
      <c r="D4193" s="83">
        <f>'data '!P4194</f>
        <v>2301.341589</v>
      </c>
      <c r="E4193" s="83">
        <f t="shared" si="3"/>
        <v>2301.341589</v>
      </c>
      <c r="F4193" s="83">
        <f>'data '!U4194</f>
        <v>0</v>
      </c>
      <c r="G4193" s="83">
        <f t="shared" si="2"/>
        <v>0</v>
      </c>
    </row>
    <row r="4194" ht="12.75" customHeight="1">
      <c r="A4194" s="78">
        <f>'data '!A4195</f>
        <v>44286</v>
      </c>
      <c r="B4194" s="83">
        <f>'data '!K4195</f>
        <v>484.4666522</v>
      </c>
      <c r="C4194" s="83">
        <f t="shared" si="1"/>
        <v>484.4666522</v>
      </c>
      <c r="D4194" s="83">
        <f>'data '!P4195</f>
        <v>0</v>
      </c>
      <c r="E4194" s="83">
        <f t="shared" si="3"/>
        <v>0</v>
      </c>
      <c r="F4194" s="83">
        <f>'data '!U4195</f>
        <v>0</v>
      </c>
      <c r="G4194" s="83">
        <f t="shared" si="2"/>
        <v>0</v>
      </c>
    </row>
    <row r="4195" ht="12.75" customHeight="1">
      <c r="A4195" s="78">
        <f>'data '!A4196</f>
        <v>44287</v>
      </c>
      <c r="B4195" s="83">
        <f>'data '!K4196</f>
        <v>484.4666522</v>
      </c>
      <c r="C4195" s="83">
        <f t="shared" si="1"/>
        <v>484.4666522</v>
      </c>
      <c r="D4195" s="83">
        <f>'data '!P4196</f>
        <v>0</v>
      </c>
      <c r="E4195" s="83">
        <f t="shared" si="3"/>
        <v>0</v>
      </c>
      <c r="F4195" s="83">
        <f>'data '!U4196</f>
        <v>10000</v>
      </c>
      <c r="G4195" s="83">
        <f t="shared" si="2"/>
        <v>10000</v>
      </c>
    </row>
    <row r="4196" ht="12.75" customHeight="1">
      <c r="A4196" s="78">
        <f>'data '!A4197</f>
        <v>44291</v>
      </c>
      <c r="B4196" s="83">
        <f>'data '!K4197</f>
        <v>484.4666522</v>
      </c>
      <c r="C4196" s="83">
        <f t="shared" si="1"/>
        <v>484.4666522</v>
      </c>
      <c r="D4196" s="83">
        <f>'data '!P4197</f>
        <v>2301.341589</v>
      </c>
      <c r="E4196" s="83">
        <f t="shared" si="3"/>
        <v>2301.341589</v>
      </c>
      <c r="F4196" s="83">
        <f>'data '!U4197</f>
        <v>0</v>
      </c>
      <c r="G4196" s="83">
        <f t="shared" si="2"/>
        <v>0</v>
      </c>
    </row>
    <row r="4197" ht="12.75" customHeight="1">
      <c r="A4197" s="78">
        <f>'data '!A4198</f>
        <v>44292</v>
      </c>
      <c r="B4197" s="83">
        <f>'data '!K4198</f>
        <v>484.4666522</v>
      </c>
      <c r="C4197" s="83">
        <f t="shared" si="1"/>
        <v>484.4666522</v>
      </c>
      <c r="D4197" s="83">
        <f>'data '!P4198</f>
        <v>0</v>
      </c>
      <c r="E4197" s="83">
        <f t="shared" si="3"/>
        <v>0</v>
      </c>
      <c r="F4197" s="83">
        <f>'data '!U4198</f>
        <v>0</v>
      </c>
      <c r="G4197" s="83">
        <f t="shared" si="2"/>
        <v>0</v>
      </c>
    </row>
    <row r="4198" ht="12.75" customHeight="1">
      <c r="A4198" s="78">
        <f>'data '!A4199</f>
        <v>44293</v>
      </c>
      <c r="B4198" s="83">
        <f>'data '!K4199</f>
        <v>484.4666522</v>
      </c>
      <c r="C4198" s="83">
        <f t="shared" si="1"/>
        <v>484.4666522</v>
      </c>
      <c r="D4198" s="83">
        <f>'data '!P4199</f>
        <v>0</v>
      </c>
      <c r="E4198" s="83">
        <f t="shared" si="3"/>
        <v>0</v>
      </c>
      <c r="F4198" s="83">
        <f>'data '!U4199</f>
        <v>0</v>
      </c>
      <c r="G4198" s="83">
        <f t="shared" si="2"/>
        <v>0</v>
      </c>
    </row>
    <row r="4199" ht="12.75" customHeight="1">
      <c r="A4199" s="78">
        <f>'data '!A4200</f>
        <v>44294</v>
      </c>
      <c r="B4199" s="83">
        <f>'data '!K4200</f>
        <v>484.4666522</v>
      </c>
      <c r="C4199" s="83">
        <f t="shared" si="1"/>
        <v>484.4666522</v>
      </c>
      <c r="D4199" s="83">
        <f>'data '!P4200</f>
        <v>0</v>
      </c>
      <c r="E4199" s="83">
        <f t="shared" si="3"/>
        <v>0</v>
      </c>
      <c r="F4199" s="83">
        <f>'data '!U4200</f>
        <v>0</v>
      </c>
      <c r="G4199" s="83">
        <f t="shared" si="2"/>
        <v>0</v>
      </c>
    </row>
    <row r="4200" ht="12.75" customHeight="1">
      <c r="A4200" s="78">
        <f>'data '!A4201</f>
        <v>44295</v>
      </c>
      <c r="B4200" s="83">
        <f>'data '!K4201</f>
        <v>484.4666522</v>
      </c>
      <c r="C4200" s="83">
        <f t="shared" si="1"/>
        <v>484.4666522</v>
      </c>
      <c r="D4200" s="83">
        <f>'data '!P4201</f>
        <v>0</v>
      </c>
      <c r="E4200" s="83">
        <f t="shared" si="3"/>
        <v>0</v>
      </c>
      <c r="F4200" s="83">
        <f>'data '!U4201</f>
        <v>0</v>
      </c>
      <c r="G4200" s="83">
        <f t="shared" si="2"/>
        <v>0</v>
      </c>
    </row>
    <row r="4201" ht="12.75" customHeight="1">
      <c r="A4201" s="78">
        <f>'data '!A4202</f>
        <v>44298</v>
      </c>
      <c r="B4201" s="83">
        <f>'data '!K4202</f>
        <v>484.4666522</v>
      </c>
      <c r="C4201" s="83">
        <f t="shared" si="1"/>
        <v>484.4666522</v>
      </c>
      <c r="D4201" s="83">
        <f>'data '!P4202</f>
        <v>2301.341589</v>
      </c>
      <c r="E4201" s="83">
        <f t="shared" si="3"/>
        <v>2301.341589</v>
      </c>
      <c r="F4201" s="83">
        <f>'data '!U4202</f>
        <v>0</v>
      </c>
      <c r="G4201" s="83">
        <f t="shared" si="2"/>
        <v>0</v>
      </c>
    </row>
    <row r="4202" ht="12.75" customHeight="1">
      <c r="A4202" s="78">
        <f>'data '!A4203</f>
        <v>44299</v>
      </c>
      <c r="B4202" s="83">
        <f>'data '!K4203</f>
        <v>484.4666522</v>
      </c>
      <c r="C4202" s="83">
        <f t="shared" si="1"/>
        <v>484.4666522</v>
      </c>
      <c r="D4202" s="83">
        <f>'data '!P4203</f>
        <v>0</v>
      </c>
      <c r="E4202" s="83">
        <f t="shared" si="3"/>
        <v>0</v>
      </c>
      <c r="F4202" s="83">
        <f>'data '!U4203</f>
        <v>0</v>
      </c>
      <c r="G4202" s="83">
        <f t="shared" si="2"/>
        <v>0</v>
      </c>
    </row>
    <row r="4203" ht="12.75" customHeight="1">
      <c r="A4203" s="78">
        <f>'data '!A4204</f>
        <v>44301</v>
      </c>
      <c r="B4203" s="83">
        <f>'data '!K4204</f>
        <v>484.4666522</v>
      </c>
      <c r="C4203" s="83">
        <f t="shared" si="1"/>
        <v>484.4666522</v>
      </c>
      <c r="D4203" s="83">
        <f>'data '!P4204</f>
        <v>0</v>
      </c>
      <c r="E4203" s="83">
        <f t="shared" si="3"/>
        <v>0</v>
      </c>
      <c r="F4203" s="83">
        <f>'data '!U4204</f>
        <v>0</v>
      </c>
      <c r="G4203" s="83">
        <f t="shared" si="2"/>
        <v>0</v>
      </c>
    </row>
    <row r="4204" ht="12.75" customHeight="1">
      <c r="A4204" s="78">
        <f>'data '!A4205</f>
        <v>44302</v>
      </c>
      <c r="B4204" s="83">
        <f>'data '!K4205</f>
        <v>484.4666522</v>
      </c>
      <c r="C4204" s="83">
        <f t="shared" si="1"/>
        <v>484.4666522</v>
      </c>
      <c r="D4204" s="83">
        <f>'data '!P4205</f>
        <v>0</v>
      </c>
      <c r="E4204" s="83">
        <f t="shared" si="3"/>
        <v>0</v>
      </c>
      <c r="F4204" s="83">
        <f>'data '!U4205</f>
        <v>0</v>
      </c>
      <c r="G4204" s="83">
        <f t="shared" si="2"/>
        <v>0</v>
      </c>
    </row>
    <row r="4205" ht="12.75" customHeight="1">
      <c r="A4205" s="78">
        <f>'data '!A4206</f>
        <v>44305</v>
      </c>
      <c r="B4205" s="83">
        <f>'data '!K4206</f>
        <v>484.4666522</v>
      </c>
      <c r="C4205" s="83">
        <f t="shared" si="1"/>
        <v>484.4666522</v>
      </c>
      <c r="D4205" s="83">
        <f>'data '!P4206</f>
        <v>2301.341589</v>
      </c>
      <c r="E4205" s="83">
        <f t="shared" si="3"/>
        <v>2301.341589</v>
      </c>
      <c r="F4205" s="83">
        <f>'data '!U4206</f>
        <v>0</v>
      </c>
      <c r="G4205" s="83">
        <f t="shared" si="2"/>
        <v>0</v>
      </c>
    </row>
    <row r="4206" ht="12.75" customHeight="1">
      <c r="A4206" s="78">
        <f>'data '!A4207</f>
        <v>44306</v>
      </c>
      <c r="B4206" s="83">
        <f>'data '!K4207</f>
        <v>484.4666522</v>
      </c>
      <c r="C4206" s="83">
        <f t="shared" si="1"/>
        <v>484.4666522</v>
      </c>
      <c r="D4206" s="83">
        <f>'data '!P4207</f>
        <v>0</v>
      </c>
      <c r="E4206" s="83">
        <f t="shared" si="3"/>
        <v>0</v>
      </c>
      <c r="F4206" s="83">
        <f>'data '!U4207</f>
        <v>0</v>
      </c>
      <c r="G4206" s="83">
        <f t="shared" si="2"/>
        <v>0</v>
      </c>
    </row>
    <row r="4207" ht="12.75" customHeight="1">
      <c r="A4207" s="78">
        <f>'data '!A4208</f>
        <v>44308</v>
      </c>
      <c r="B4207" s="83">
        <f>'data '!K4208</f>
        <v>484.4666522</v>
      </c>
      <c r="C4207" s="83">
        <f t="shared" si="1"/>
        <v>484.4666522</v>
      </c>
      <c r="D4207" s="83">
        <f>'data '!P4208</f>
        <v>0</v>
      </c>
      <c r="E4207" s="83">
        <f t="shared" si="3"/>
        <v>0</v>
      </c>
      <c r="F4207" s="83">
        <f>'data '!U4208</f>
        <v>0</v>
      </c>
      <c r="G4207" s="83">
        <f t="shared" si="2"/>
        <v>0</v>
      </c>
    </row>
    <row r="4208" ht="12.75" customHeight="1">
      <c r="A4208" s="78">
        <f>'data '!A4209</f>
        <v>44309</v>
      </c>
      <c r="B4208" s="83">
        <f>'data '!K4209</f>
        <v>484.4666522</v>
      </c>
      <c r="C4208" s="83">
        <f t="shared" si="1"/>
        <v>484.4666522</v>
      </c>
      <c r="D4208" s="83">
        <f>'data '!P4209</f>
        <v>0</v>
      </c>
      <c r="E4208" s="83">
        <f t="shared" si="3"/>
        <v>0</v>
      </c>
      <c r="F4208" s="83">
        <f>'data '!U4209</f>
        <v>0</v>
      </c>
      <c r="G4208" s="83">
        <f t="shared" si="2"/>
        <v>0</v>
      </c>
    </row>
    <row r="4209" ht="12.75" customHeight="1">
      <c r="A4209" s="78">
        <f>'data '!A4210</f>
        <v>44312</v>
      </c>
      <c r="B4209" s="83">
        <f>'data '!K4210</f>
        <v>484.4666522</v>
      </c>
      <c r="C4209" s="83">
        <f t="shared" si="1"/>
        <v>484.4666522</v>
      </c>
      <c r="D4209" s="83">
        <f>'data '!P4210</f>
        <v>2301.341589</v>
      </c>
      <c r="E4209" s="83">
        <f t="shared" si="3"/>
        <v>2301.341589</v>
      </c>
      <c r="F4209" s="83">
        <f>'data '!U4210</f>
        <v>0</v>
      </c>
      <c r="G4209" s="83">
        <f t="shared" si="2"/>
        <v>0</v>
      </c>
    </row>
    <row r="4210" ht="12.75" customHeight="1">
      <c r="A4210" s="78">
        <f>'data '!A4211</f>
        <v>44313</v>
      </c>
      <c r="B4210" s="83">
        <f>'data '!K4211</f>
        <v>484.4666522</v>
      </c>
      <c r="C4210" s="83">
        <f t="shared" si="1"/>
        <v>484.4666522</v>
      </c>
      <c r="D4210" s="83">
        <f>'data '!P4211</f>
        <v>0</v>
      </c>
      <c r="E4210" s="83">
        <f t="shared" si="3"/>
        <v>0</v>
      </c>
      <c r="F4210" s="83">
        <f>'data '!U4211</f>
        <v>0</v>
      </c>
      <c r="G4210" s="83">
        <f t="shared" si="2"/>
        <v>0</v>
      </c>
    </row>
    <row r="4211" ht="12.75" customHeight="1">
      <c r="A4211" s="78">
        <f>'data '!A4212</f>
        <v>44314</v>
      </c>
      <c r="B4211" s="83">
        <f>'data '!K4212</f>
        <v>484.4666522</v>
      </c>
      <c r="C4211" s="83">
        <f t="shared" si="1"/>
        <v>484.4666522</v>
      </c>
      <c r="D4211" s="83">
        <f>'data '!P4212</f>
        <v>0</v>
      </c>
      <c r="E4211" s="83">
        <f t="shared" si="3"/>
        <v>0</v>
      </c>
      <c r="F4211" s="83">
        <f>'data '!U4212</f>
        <v>0</v>
      </c>
      <c r="G4211" s="83">
        <f t="shared" si="2"/>
        <v>0</v>
      </c>
    </row>
    <row r="4212" ht="12.75" customHeight="1">
      <c r="A4212" s="78">
        <f>'data '!A4213</f>
        <v>44315</v>
      </c>
      <c r="B4212" s="83">
        <f>'data '!K4213</f>
        <v>484.4666522</v>
      </c>
      <c r="C4212" s="83">
        <f t="shared" si="1"/>
        <v>484.4666522</v>
      </c>
      <c r="D4212" s="83">
        <f>'data '!P4213</f>
        <v>0</v>
      </c>
      <c r="E4212" s="83">
        <f t="shared" si="3"/>
        <v>0</v>
      </c>
      <c r="F4212" s="83">
        <f>'data '!U4213</f>
        <v>0</v>
      </c>
      <c r="G4212" s="83">
        <f t="shared" si="2"/>
        <v>0</v>
      </c>
    </row>
    <row r="4213" ht="12.75" customHeight="1">
      <c r="A4213" s="78">
        <f>'data '!A4214</f>
        <v>44316</v>
      </c>
      <c r="B4213" s="83">
        <f>'data '!K4214</f>
        <v>484.4666522</v>
      </c>
      <c r="C4213" s="83">
        <f t="shared" si="1"/>
        <v>484.4666522</v>
      </c>
      <c r="D4213" s="83">
        <f>'data '!P4214</f>
        <v>0</v>
      </c>
      <c r="E4213" s="83">
        <f t="shared" si="3"/>
        <v>0</v>
      </c>
      <c r="F4213" s="83">
        <f>'data '!U4214</f>
        <v>0</v>
      </c>
      <c r="G4213" s="83">
        <f t="shared" si="2"/>
        <v>0</v>
      </c>
    </row>
    <row r="4214" ht="12.75" customHeight="1">
      <c r="A4214" s="78">
        <f>'data '!A4215</f>
        <v>44319</v>
      </c>
      <c r="B4214" s="83">
        <f>'data '!K4215</f>
        <v>484.4666522</v>
      </c>
      <c r="C4214" s="83">
        <f t="shared" si="1"/>
        <v>484.4666522</v>
      </c>
      <c r="D4214" s="83">
        <f>'data '!P4215</f>
        <v>2301.341589</v>
      </c>
      <c r="E4214" s="83">
        <f t="shared" si="3"/>
        <v>2301.341589</v>
      </c>
      <c r="F4214" s="83">
        <f>'data '!U4215</f>
        <v>10000</v>
      </c>
      <c r="G4214" s="83">
        <f t="shared" si="2"/>
        <v>10000</v>
      </c>
    </row>
    <row r="4215" ht="12.75" customHeight="1">
      <c r="A4215" s="78">
        <f>'data '!A4216</f>
        <v>44320</v>
      </c>
      <c r="B4215" s="83">
        <f>'data '!K4216</f>
        <v>484.4666522</v>
      </c>
      <c r="C4215" s="83">
        <f t="shared" si="1"/>
        <v>484.4666522</v>
      </c>
      <c r="D4215" s="83">
        <f>'data '!P4216</f>
        <v>0</v>
      </c>
      <c r="E4215" s="83">
        <f t="shared" si="3"/>
        <v>0</v>
      </c>
      <c r="F4215" s="83">
        <f>'data '!U4216</f>
        <v>0</v>
      </c>
      <c r="G4215" s="83">
        <f t="shared" si="2"/>
        <v>0</v>
      </c>
    </row>
    <row r="4216" ht="12.75" customHeight="1">
      <c r="A4216" s="78">
        <f>'data '!A4217</f>
        <v>44321</v>
      </c>
      <c r="B4216" s="83">
        <f>'data '!K4217</f>
        <v>484.4666522</v>
      </c>
      <c r="C4216" s="83">
        <f t="shared" si="1"/>
        <v>484.4666522</v>
      </c>
      <c r="D4216" s="83">
        <f>'data '!P4217</f>
        <v>0</v>
      </c>
      <c r="E4216" s="83">
        <f t="shared" si="3"/>
        <v>0</v>
      </c>
      <c r="F4216" s="83">
        <f>'data '!U4217</f>
        <v>0</v>
      </c>
      <c r="G4216" s="83">
        <f t="shared" si="2"/>
        <v>0</v>
      </c>
    </row>
    <row r="4217" ht="12.75" customHeight="1">
      <c r="A4217" s="78">
        <f>'data '!A4218</f>
        <v>44322</v>
      </c>
      <c r="B4217" s="83">
        <f>'data '!K4218</f>
        <v>484.4666522</v>
      </c>
      <c r="C4217" s="83">
        <f t="shared" si="1"/>
        <v>484.4666522</v>
      </c>
      <c r="D4217" s="83">
        <f>'data '!P4218</f>
        <v>0</v>
      </c>
      <c r="E4217" s="83">
        <f t="shared" si="3"/>
        <v>0</v>
      </c>
      <c r="F4217" s="83">
        <f>'data '!U4218</f>
        <v>0</v>
      </c>
      <c r="G4217" s="83">
        <f t="shared" si="2"/>
        <v>0</v>
      </c>
    </row>
    <row r="4218" ht="12.75" customHeight="1">
      <c r="A4218" s="78">
        <f>'data '!A4219</f>
        <v>44323</v>
      </c>
      <c r="B4218" s="83">
        <f>'data '!K4219</f>
        <v>484.4666522</v>
      </c>
      <c r="C4218" s="83">
        <f t="shared" si="1"/>
        <v>484.4666522</v>
      </c>
      <c r="D4218" s="83">
        <f>'data '!P4219</f>
        <v>0</v>
      </c>
      <c r="E4218" s="83">
        <f t="shared" si="3"/>
        <v>0</v>
      </c>
      <c r="F4218" s="83">
        <f>'data '!U4219</f>
        <v>0</v>
      </c>
      <c r="G4218" s="83">
        <f t="shared" si="2"/>
        <v>0</v>
      </c>
    </row>
    <row r="4219" ht="12.75" customHeight="1">
      <c r="A4219" s="78">
        <f>'data '!A4220</f>
        <v>44326</v>
      </c>
      <c r="B4219" s="83">
        <f>'data '!K4220</f>
        <v>484.4666522</v>
      </c>
      <c r="C4219" s="83">
        <f t="shared" si="1"/>
        <v>484.4666522</v>
      </c>
      <c r="D4219" s="83">
        <f>'data '!P4220</f>
        <v>2301.341589</v>
      </c>
      <c r="E4219" s="83">
        <f t="shared" si="3"/>
        <v>2301.341589</v>
      </c>
      <c r="F4219" s="83">
        <f>'data '!U4220</f>
        <v>0</v>
      </c>
      <c r="G4219" s="83">
        <f t="shared" si="2"/>
        <v>0</v>
      </c>
    </row>
    <row r="4220" ht="12.75" customHeight="1">
      <c r="A4220" s="78">
        <f>'data '!A4221</f>
        <v>44327</v>
      </c>
      <c r="B4220" s="83">
        <f>'data '!K4221</f>
        <v>484.4666522</v>
      </c>
      <c r="C4220" s="83">
        <f t="shared" si="1"/>
        <v>484.4666522</v>
      </c>
      <c r="D4220" s="83">
        <f>'data '!P4221</f>
        <v>0</v>
      </c>
      <c r="E4220" s="83">
        <f t="shared" si="3"/>
        <v>0</v>
      </c>
      <c r="F4220" s="83">
        <f>'data '!U4221</f>
        <v>0</v>
      </c>
      <c r="G4220" s="83">
        <f t="shared" si="2"/>
        <v>0</v>
      </c>
    </row>
    <row r="4221" ht="12.75" customHeight="1">
      <c r="A4221" s="78">
        <f>'data '!A4222</f>
        <v>44328</v>
      </c>
      <c r="B4221" s="83">
        <f>'data '!K4222</f>
        <v>484.4666522</v>
      </c>
      <c r="C4221" s="83">
        <f t="shared" si="1"/>
        <v>484.4666522</v>
      </c>
      <c r="D4221" s="83">
        <f>'data '!P4222</f>
        <v>0</v>
      </c>
      <c r="E4221" s="83">
        <f t="shared" si="3"/>
        <v>0</v>
      </c>
      <c r="F4221" s="83">
        <f>'data '!U4222</f>
        <v>0</v>
      </c>
      <c r="G4221" s="83">
        <f t="shared" si="2"/>
        <v>0</v>
      </c>
    </row>
    <row r="4222" ht="12.75" customHeight="1">
      <c r="A4222" s="78">
        <f>'data '!A4223</f>
        <v>44330</v>
      </c>
      <c r="B4222" s="83">
        <f>'data '!K4223</f>
        <v>484.4666522</v>
      </c>
      <c r="C4222" s="83">
        <f t="shared" si="1"/>
        <v>484.4666522</v>
      </c>
      <c r="D4222" s="83">
        <f>'data '!P4223</f>
        <v>0</v>
      </c>
      <c r="E4222" s="83">
        <f t="shared" si="3"/>
        <v>0</v>
      </c>
      <c r="F4222" s="83">
        <f>'data '!U4223</f>
        <v>0</v>
      </c>
      <c r="G4222" s="83">
        <f t="shared" si="2"/>
        <v>0</v>
      </c>
    </row>
    <row r="4223" ht="12.75" customHeight="1">
      <c r="A4223" s="78">
        <f>'data '!A4224</f>
        <v>44333</v>
      </c>
      <c r="B4223" s="83">
        <f>'data '!K4224</f>
        <v>484.4666522</v>
      </c>
      <c r="C4223" s="83">
        <f t="shared" si="1"/>
        <v>484.4666522</v>
      </c>
      <c r="D4223" s="83">
        <f>'data '!P4224</f>
        <v>2301.341589</v>
      </c>
      <c r="E4223" s="83">
        <f t="shared" si="3"/>
        <v>2301.341589</v>
      </c>
      <c r="F4223" s="83">
        <f>'data '!U4224</f>
        <v>0</v>
      </c>
      <c r="G4223" s="83">
        <f t="shared" si="2"/>
        <v>0</v>
      </c>
    </row>
    <row r="4224" ht="12.75" customHeight="1">
      <c r="A4224" s="78">
        <f>'data '!A4225</f>
        <v>44334</v>
      </c>
      <c r="B4224" s="83">
        <f>'data '!K4225</f>
        <v>484.4666522</v>
      </c>
      <c r="C4224" s="83">
        <f t="shared" si="1"/>
        <v>484.4666522</v>
      </c>
      <c r="D4224" s="83">
        <f>'data '!P4225</f>
        <v>0</v>
      </c>
      <c r="E4224" s="83">
        <f t="shared" si="3"/>
        <v>0</v>
      </c>
      <c r="F4224" s="83">
        <f>'data '!U4225</f>
        <v>0</v>
      </c>
      <c r="G4224" s="83">
        <f t="shared" si="2"/>
        <v>0</v>
      </c>
    </row>
    <row r="4225" ht="12.75" customHeight="1">
      <c r="A4225" s="78">
        <f>'data '!A4226</f>
        <v>44335</v>
      </c>
      <c r="B4225" s="83">
        <f>'data '!K4226</f>
        <v>484.4666522</v>
      </c>
      <c r="C4225" s="83">
        <f t="shared" si="1"/>
        <v>484.4666522</v>
      </c>
      <c r="D4225" s="83">
        <f>'data '!P4226</f>
        <v>0</v>
      </c>
      <c r="E4225" s="83">
        <f t="shared" si="3"/>
        <v>0</v>
      </c>
      <c r="F4225" s="83">
        <f>'data '!U4226</f>
        <v>0</v>
      </c>
      <c r="G4225" s="83">
        <f t="shared" si="2"/>
        <v>0</v>
      </c>
    </row>
    <row r="4226" ht="12.75" customHeight="1">
      <c r="A4226" s="78">
        <f>'data '!A4227</f>
        <v>44336</v>
      </c>
      <c r="B4226" s="83">
        <f>'data '!K4227</f>
        <v>484.4666522</v>
      </c>
      <c r="C4226" s="83">
        <f t="shared" si="1"/>
        <v>484.4666522</v>
      </c>
      <c r="D4226" s="83">
        <f>'data '!P4227</f>
        <v>0</v>
      </c>
      <c r="E4226" s="83">
        <f t="shared" si="3"/>
        <v>0</v>
      </c>
      <c r="F4226" s="83">
        <f>'data '!U4227</f>
        <v>0</v>
      </c>
      <c r="G4226" s="83">
        <f t="shared" si="2"/>
        <v>0</v>
      </c>
    </row>
    <row r="4227" ht="12.75" customHeight="1">
      <c r="A4227" s="78">
        <f>'data '!A4228</f>
        <v>44337</v>
      </c>
      <c r="B4227" s="83">
        <f>'data '!K4228</f>
        <v>484.4666522</v>
      </c>
      <c r="C4227" s="83">
        <f t="shared" si="1"/>
        <v>484.4666522</v>
      </c>
      <c r="D4227" s="83">
        <f>'data '!P4228</f>
        <v>0</v>
      </c>
      <c r="E4227" s="83">
        <f t="shared" si="3"/>
        <v>0</v>
      </c>
      <c r="F4227" s="83">
        <f>'data '!U4228</f>
        <v>0</v>
      </c>
      <c r="G4227" s="83">
        <f t="shared" si="2"/>
        <v>0</v>
      </c>
    </row>
    <row r="4228" ht="12.75" customHeight="1">
      <c r="A4228" s="78">
        <f>'data '!A4229</f>
        <v>44340</v>
      </c>
      <c r="B4228" s="83">
        <f>'data '!K4229</f>
        <v>484.4666522</v>
      </c>
      <c r="C4228" s="83">
        <f t="shared" si="1"/>
        <v>484.4666522</v>
      </c>
      <c r="D4228" s="83">
        <f>'data '!P4229</f>
        <v>2301.341589</v>
      </c>
      <c r="E4228" s="83">
        <f t="shared" si="3"/>
        <v>2301.341589</v>
      </c>
      <c r="F4228" s="83">
        <f>'data '!U4229</f>
        <v>0</v>
      </c>
      <c r="G4228" s="83">
        <f t="shared" si="2"/>
        <v>0</v>
      </c>
    </row>
    <row r="4229" ht="12.75" customHeight="1">
      <c r="A4229" s="78">
        <f>'data '!A4230</f>
        <v>44341</v>
      </c>
      <c r="B4229" s="83">
        <f>'data '!K4230</f>
        <v>484.4666522</v>
      </c>
      <c r="C4229" s="83">
        <f t="shared" si="1"/>
        <v>484.4666522</v>
      </c>
      <c r="D4229" s="83">
        <f>'data '!P4230</f>
        <v>0</v>
      </c>
      <c r="E4229" s="83">
        <f t="shared" si="3"/>
        <v>0</v>
      </c>
      <c r="F4229" s="83">
        <f>'data '!U4230</f>
        <v>0</v>
      </c>
      <c r="G4229" s="83">
        <f t="shared" si="2"/>
        <v>0</v>
      </c>
    </row>
    <row r="4230" ht="12.75" customHeight="1">
      <c r="A4230" s="78">
        <f>'data '!A4231</f>
        <v>44342</v>
      </c>
      <c r="B4230" s="83">
        <f>'data '!K4231</f>
        <v>484.4666522</v>
      </c>
      <c r="C4230" s="83">
        <f t="shared" si="1"/>
        <v>484.4666522</v>
      </c>
      <c r="D4230" s="83">
        <f>'data '!P4231</f>
        <v>0</v>
      </c>
      <c r="E4230" s="83">
        <f t="shared" si="3"/>
        <v>0</v>
      </c>
      <c r="F4230" s="83">
        <f>'data '!U4231</f>
        <v>0</v>
      </c>
      <c r="G4230" s="83">
        <f t="shared" si="2"/>
        <v>0</v>
      </c>
    </row>
    <row r="4231" ht="12.75" customHeight="1">
      <c r="A4231" s="78">
        <f>'data '!A4232</f>
        <v>44343</v>
      </c>
      <c r="B4231" s="83">
        <f>'data '!K4232</f>
        <v>484.4666522</v>
      </c>
      <c r="C4231" s="83">
        <f t="shared" si="1"/>
        <v>484.4666522</v>
      </c>
      <c r="D4231" s="83">
        <f>'data '!P4232</f>
        <v>0</v>
      </c>
      <c r="E4231" s="83">
        <f t="shared" si="3"/>
        <v>0</v>
      </c>
      <c r="F4231" s="83">
        <f>'data '!U4232</f>
        <v>0</v>
      </c>
      <c r="G4231" s="83">
        <f t="shared" si="2"/>
        <v>0</v>
      </c>
    </row>
    <row r="4232" ht="12.75" customHeight="1">
      <c r="A4232" s="78">
        <f>'data '!A4233</f>
        <v>44344</v>
      </c>
      <c r="B4232" s="83">
        <f>'data '!K4233</f>
        <v>484.4666522</v>
      </c>
      <c r="C4232" s="83">
        <f t="shared" si="1"/>
        <v>484.4666522</v>
      </c>
      <c r="D4232" s="83">
        <f>'data '!P4233</f>
        <v>0</v>
      </c>
      <c r="E4232" s="83">
        <f t="shared" si="3"/>
        <v>0</v>
      </c>
      <c r="F4232" s="83">
        <f>'data '!U4233</f>
        <v>0</v>
      </c>
      <c r="G4232" s="83">
        <f t="shared" si="2"/>
        <v>0</v>
      </c>
    </row>
    <row r="4233" ht="12.75" customHeight="1">
      <c r="A4233" s="78">
        <f>'data '!A4234</f>
        <v>44347</v>
      </c>
      <c r="B4233" s="83">
        <f>'data '!K4234</f>
        <v>484.4666522</v>
      </c>
      <c r="C4233" s="83">
        <f t="shared" si="1"/>
        <v>484.4666522</v>
      </c>
      <c r="D4233" s="83">
        <f>'data '!P4234</f>
        <v>2301.341589</v>
      </c>
      <c r="E4233" s="83">
        <f t="shared" si="3"/>
        <v>2301.341589</v>
      </c>
      <c r="F4233" s="83">
        <f>'data '!U4234</f>
        <v>0</v>
      </c>
      <c r="G4233" s="83">
        <f t="shared" si="2"/>
        <v>0</v>
      </c>
    </row>
    <row r="4234" ht="12.75" customHeight="1">
      <c r="A4234" s="78">
        <f>'data '!A4235</f>
        <v>44348</v>
      </c>
      <c r="B4234" s="83">
        <f>'data '!K4235</f>
        <v>484.4666522</v>
      </c>
      <c r="C4234" s="83">
        <f t="shared" si="1"/>
        <v>484.4666522</v>
      </c>
      <c r="D4234" s="83">
        <f>'data '!P4235</f>
        <v>0</v>
      </c>
      <c r="E4234" s="83">
        <f t="shared" si="3"/>
        <v>0</v>
      </c>
      <c r="F4234" s="83">
        <f>'data '!U4235</f>
        <v>10000</v>
      </c>
      <c r="G4234" s="83">
        <f t="shared" si="2"/>
        <v>10000</v>
      </c>
    </row>
    <row r="4235" ht="12.75" customHeight="1">
      <c r="A4235" s="78">
        <f>'data '!A4236</f>
        <v>44349</v>
      </c>
      <c r="B4235" s="83">
        <f>'data '!K4236</f>
        <v>484.4666522</v>
      </c>
      <c r="C4235" s="83">
        <f t="shared" si="1"/>
        <v>484.4666522</v>
      </c>
      <c r="D4235" s="83">
        <f>'data '!P4236</f>
        <v>0</v>
      </c>
      <c r="E4235" s="83">
        <f t="shared" si="3"/>
        <v>0</v>
      </c>
      <c r="F4235" s="83">
        <f>'data '!U4236</f>
        <v>0</v>
      </c>
      <c r="G4235" s="83">
        <f t="shared" si="2"/>
        <v>0</v>
      </c>
    </row>
    <row r="4236" ht="12.75" customHeight="1">
      <c r="A4236" s="78">
        <f>'data '!A4237</f>
        <v>44350</v>
      </c>
      <c r="B4236" s="83">
        <f>'data '!K4237</f>
        <v>484.4666522</v>
      </c>
      <c r="C4236" s="83">
        <f t="shared" si="1"/>
        <v>484.4666522</v>
      </c>
      <c r="D4236" s="83">
        <f>'data '!P4237</f>
        <v>0</v>
      </c>
      <c r="E4236" s="83">
        <f t="shared" si="3"/>
        <v>0</v>
      </c>
      <c r="F4236" s="83">
        <f>'data '!U4237</f>
        <v>0</v>
      </c>
      <c r="G4236" s="83">
        <f t="shared" si="2"/>
        <v>0</v>
      </c>
    </row>
    <row r="4237" ht="12.75" customHeight="1">
      <c r="A4237" s="78">
        <f>'data '!A4238</f>
        <v>44351</v>
      </c>
      <c r="B4237" s="83">
        <f>'data '!K4238</f>
        <v>484.4666522</v>
      </c>
      <c r="C4237" s="83">
        <f t="shared" si="1"/>
        <v>484.4666522</v>
      </c>
      <c r="D4237" s="83">
        <f>'data '!P4238</f>
        <v>0</v>
      </c>
      <c r="E4237" s="83">
        <f t="shared" si="3"/>
        <v>0</v>
      </c>
      <c r="F4237" s="83">
        <f>'data '!U4238</f>
        <v>0</v>
      </c>
      <c r="G4237" s="83">
        <f t="shared" si="2"/>
        <v>0</v>
      </c>
    </row>
    <row r="4238" ht="12.75" customHeight="1">
      <c r="A4238" s="78">
        <f>'data '!A4239</f>
        <v>44354</v>
      </c>
      <c r="B4238" s="83">
        <f>'data '!K4239</f>
        <v>484.4666522</v>
      </c>
      <c r="C4238" s="83">
        <f t="shared" si="1"/>
        <v>484.4666522</v>
      </c>
      <c r="D4238" s="83">
        <f>'data '!P4239</f>
        <v>2301.341589</v>
      </c>
      <c r="E4238" s="83">
        <f t="shared" si="3"/>
        <v>2301.341589</v>
      </c>
      <c r="F4238" s="83">
        <f>'data '!U4239</f>
        <v>0</v>
      </c>
      <c r="G4238" s="83">
        <f t="shared" si="2"/>
        <v>0</v>
      </c>
    </row>
    <row r="4239" ht="12.75" customHeight="1">
      <c r="A4239" s="78">
        <f>'data '!A4240</f>
        <v>44355</v>
      </c>
      <c r="B4239" s="83">
        <f>'data '!K4240</f>
        <v>484.4666522</v>
      </c>
      <c r="C4239" s="83">
        <f t="shared" si="1"/>
        <v>484.4666522</v>
      </c>
      <c r="D4239" s="83">
        <f>'data '!P4240</f>
        <v>0</v>
      </c>
      <c r="E4239" s="83">
        <f t="shared" si="3"/>
        <v>0</v>
      </c>
      <c r="F4239" s="83">
        <f>'data '!U4240</f>
        <v>0</v>
      </c>
      <c r="G4239" s="83">
        <f t="shared" si="2"/>
        <v>0</v>
      </c>
    </row>
    <row r="4240" ht="12.75" customHeight="1">
      <c r="A4240" s="78">
        <f>'data '!A4241</f>
        <v>44356</v>
      </c>
      <c r="B4240" s="83">
        <f>'data '!K4241</f>
        <v>484.4666522</v>
      </c>
      <c r="C4240" s="83">
        <f t="shared" si="1"/>
        <v>484.4666522</v>
      </c>
      <c r="D4240" s="83">
        <f>'data '!P4241</f>
        <v>0</v>
      </c>
      <c r="E4240" s="83">
        <f t="shared" si="3"/>
        <v>0</v>
      </c>
      <c r="F4240" s="83">
        <f>'data '!U4241</f>
        <v>0</v>
      </c>
      <c r="G4240" s="83">
        <f t="shared" si="2"/>
        <v>0</v>
      </c>
    </row>
    <row r="4241" ht="12.75" customHeight="1">
      <c r="A4241" s="78">
        <f>'data '!A4242</f>
        <v>44357</v>
      </c>
      <c r="B4241" s="83">
        <f>'data '!K4242</f>
        <v>484.4666522</v>
      </c>
      <c r="C4241" s="83">
        <f t="shared" si="1"/>
        <v>484.4666522</v>
      </c>
      <c r="D4241" s="83">
        <f>'data '!P4242</f>
        <v>0</v>
      </c>
      <c r="E4241" s="83">
        <f t="shared" si="3"/>
        <v>0</v>
      </c>
      <c r="F4241" s="83">
        <f>'data '!U4242</f>
        <v>0</v>
      </c>
      <c r="G4241" s="83">
        <f t="shared" si="2"/>
        <v>0</v>
      </c>
    </row>
    <row r="4242" ht="12.75" customHeight="1">
      <c r="A4242" s="78">
        <f>'data '!A4243</f>
        <v>44358</v>
      </c>
      <c r="B4242" s="83">
        <f>'data '!K4243</f>
        <v>484.4666522</v>
      </c>
      <c r="C4242" s="83">
        <f t="shared" si="1"/>
        <v>484.4666522</v>
      </c>
      <c r="D4242" s="83">
        <f>'data '!P4243</f>
        <v>0</v>
      </c>
      <c r="E4242" s="83">
        <f t="shared" si="3"/>
        <v>0</v>
      </c>
      <c r="F4242" s="83">
        <f>'data '!U4243</f>
        <v>0</v>
      </c>
      <c r="G4242" s="83">
        <f t="shared" si="2"/>
        <v>0</v>
      </c>
    </row>
    <row r="4243" ht="12.75" customHeight="1">
      <c r="A4243" s="78">
        <f>'data '!A4244</f>
        <v>44361</v>
      </c>
      <c r="B4243" s="83">
        <f>'data '!K4244</f>
        <v>484.4666522</v>
      </c>
      <c r="C4243" s="83">
        <f t="shared" si="1"/>
        <v>484.4666522</v>
      </c>
      <c r="D4243" s="83">
        <f>'data '!P4244</f>
        <v>2301.341589</v>
      </c>
      <c r="E4243" s="83">
        <f t="shared" si="3"/>
        <v>2301.341589</v>
      </c>
      <c r="F4243" s="83">
        <f>'data '!U4244</f>
        <v>0</v>
      </c>
      <c r="G4243" s="83">
        <f t="shared" si="2"/>
        <v>0</v>
      </c>
    </row>
    <row r="4244" ht="12.75" customHeight="1">
      <c r="A4244" s="78">
        <f>'data '!A4245</f>
        <v>44362</v>
      </c>
      <c r="B4244" s="83">
        <f>'data '!K4245</f>
        <v>484.4666522</v>
      </c>
      <c r="C4244" s="83">
        <f t="shared" si="1"/>
        <v>484.4666522</v>
      </c>
      <c r="D4244" s="83">
        <f>'data '!P4245</f>
        <v>0</v>
      </c>
      <c r="E4244" s="83">
        <f t="shared" si="3"/>
        <v>0</v>
      </c>
      <c r="F4244" s="83">
        <f>'data '!U4245</f>
        <v>0</v>
      </c>
      <c r="G4244" s="83">
        <f t="shared" si="2"/>
        <v>0</v>
      </c>
    </row>
    <row r="4245" ht="12.75" customHeight="1">
      <c r="A4245" s="78">
        <f>'data '!A4246</f>
        <v>44363</v>
      </c>
      <c r="B4245" s="83">
        <f>'data '!K4246</f>
        <v>484.4666522</v>
      </c>
      <c r="C4245" s="83">
        <f t="shared" si="1"/>
        <v>484.4666522</v>
      </c>
      <c r="D4245" s="83">
        <f>'data '!P4246</f>
        <v>0</v>
      </c>
      <c r="E4245" s="83">
        <f t="shared" si="3"/>
        <v>0</v>
      </c>
      <c r="F4245" s="83">
        <f>'data '!U4246</f>
        <v>0</v>
      </c>
      <c r="G4245" s="83">
        <f t="shared" si="2"/>
        <v>0</v>
      </c>
    </row>
    <row r="4246" ht="12.75" customHeight="1">
      <c r="A4246" s="78">
        <f>'data '!A4247</f>
        <v>44364</v>
      </c>
      <c r="B4246" s="83">
        <f>'data '!K4247</f>
        <v>484.4666522</v>
      </c>
      <c r="C4246" s="83">
        <f t="shared" si="1"/>
        <v>484.4666522</v>
      </c>
      <c r="D4246" s="83">
        <f>'data '!P4247</f>
        <v>0</v>
      </c>
      <c r="E4246" s="83">
        <f t="shared" si="3"/>
        <v>0</v>
      </c>
      <c r="F4246" s="83">
        <f>'data '!U4247</f>
        <v>0</v>
      </c>
      <c r="G4246" s="83">
        <f t="shared" si="2"/>
        <v>0</v>
      </c>
    </row>
    <row r="4247" ht="12.75" customHeight="1">
      <c r="A4247" s="78">
        <f>'data '!A4248</f>
        <v>44365</v>
      </c>
      <c r="B4247" s="83">
        <f>'data '!K4248</f>
        <v>484.4666522</v>
      </c>
      <c r="C4247" s="83">
        <f t="shared" si="1"/>
        <v>484.4666522</v>
      </c>
      <c r="D4247" s="83">
        <f>'data '!P4248</f>
        <v>0</v>
      </c>
      <c r="E4247" s="83">
        <f t="shared" si="3"/>
        <v>0</v>
      </c>
      <c r="F4247" s="83">
        <f>'data '!U4248</f>
        <v>0</v>
      </c>
      <c r="G4247" s="83">
        <f t="shared" si="2"/>
        <v>0</v>
      </c>
    </row>
    <row r="4248" ht="12.75" customHeight="1">
      <c r="A4248" s="78">
        <f>'data '!A4249</f>
        <v>44368</v>
      </c>
      <c r="B4248" s="83">
        <f>'data '!K4249</f>
        <v>484.4666522</v>
      </c>
      <c r="C4248" s="83">
        <f t="shared" si="1"/>
        <v>484.4666522</v>
      </c>
      <c r="D4248" s="83">
        <f>'data '!P4249</f>
        <v>2301.341589</v>
      </c>
      <c r="E4248" s="83">
        <f t="shared" si="3"/>
        <v>2301.341589</v>
      </c>
      <c r="F4248" s="83">
        <f>'data '!U4249</f>
        <v>0</v>
      </c>
      <c r="G4248" s="83">
        <f t="shared" si="2"/>
        <v>0</v>
      </c>
    </row>
    <row r="4249" ht="12.75" customHeight="1">
      <c r="A4249" s="78">
        <f>'data '!A4250</f>
        <v>44369</v>
      </c>
      <c r="B4249" s="83">
        <f>'data '!K4250</f>
        <v>484.4666522</v>
      </c>
      <c r="C4249" s="83">
        <f t="shared" si="1"/>
        <v>484.4666522</v>
      </c>
      <c r="D4249" s="83">
        <f>'data '!P4250</f>
        <v>0</v>
      </c>
      <c r="E4249" s="83">
        <f t="shared" si="3"/>
        <v>0</v>
      </c>
      <c r="F4249" s="83">
        <f>'data '!U4250</f>
        <v>0</v>
      </c>
      <c r="G4249" s="83">
        <f t="shared" si="2"/>
        <v>0</v>
      </c>
    </row>
    <row r="4250" ht="12.75" customHeight="1">
      <c r="A4250" s="78">
        <f>'data '!A4251</f>
        <v>44370</v>
      </c>
      <c r="B4250" s="83">
        <f>'data '!K4251</f>
        <v>484.4666522</v>
      </c>
      <c r="C4250" s="83">
        <f t="shared" si="1"/>
        <v>484.4666522</v>
      </c>
      <c r="D4250" s="83">
        <f>'data '!P4251</f>
        <v>0</v>
      </c>
      <c r="E4250" s="83">
        <f t="shared" si="3"/>
        <v>0</v>
      </c>
      <c r="F4250" s="83">
        <f>'data '!U4251</f>
        <v>0</v>
      </c>
      <c r="G4250" s="83">
        <f t="shared" si="2"/>
        <v>0</v>
      </c>
    </row>
    <row r="4251" ht="12.75" customHeight="1">
      <c r="A4251" s="78">
        <f>'data '!A4252</f>
        <v>44371</v>
      </c>
      <c r="B4251" s="83">
        <f>'data '!K4252</f>
        <v>484.4666522</v>
      </c>
      <c r="C4251" s="83">
        <f t="shared" si="1"/>
        <v>484.4666522</v>
      </c>
      <c r="D4251" s="83">
        <f>'data '!P4252</f>
        <v>0</v>
      </c>
      <c r="E4251" s="83">
        <f t="shared" si="3"/>
        <v>0</v>
      </c>
      <c r="F4251" s="83">
        <f>'data '!U4252</f>
        <v>0</v>
      </c>
      <c r="G4251" s="83">
        <f t="shared" si="2"/>
        <v>0</v>
      </c>
    </row>
    <row r="4252" ht="12.75" customHeight="1">
      <c r="A4252" s="78">
        <f>'data '!A4253</f>
        <v>44372</v>
      </c>
      <c r="B4252" s="83">
        <f>'data '!K4253</f>
        <v>484.4666522</v>
      </c>
      <c r="C4252" s="83">
        <f t="shared" si="1"/>
        <v>484.4666522</v>
      </c>
      <c r="D4252" s="83">
        <f>'data '!P4253</f>
        <v>0</v>
      </c>
      <c r="E4252" s="83">
        <f t="shared" si="3"/>
        <v>0</v>
      </c>
      <c r="F4252" s="83">
        <f>'data '!U4253</f>
        <v>0</v>
      </c>
      <c r="G4252" s="83">
        <f t="shared" si="2"/>
        <v>0</v>
      </c>
    </row>
    <row r="4253" ht="12.75" customHeight="1">
      <c r="A4253" s="78">
        <f>'data '!A4254</f>
        <v>44375</v>
      </c>
      <c r="B4253" s="83">
        <f>'data '!K4254</f>
        <v>484.4666522</v>
      </c>
      <c r="C4253" s="83">
        <f t="shared" si="1"/>
        <v>484.4666522</v>
      </c>
      <c r="D4253" s="83">
        <f>'data '!P4254</f>
        <v>2301.341589</v>
      </c>
      <c r="E4253" s="83">
        <f t="shared" si="3"/>
        <v>2301.341589</v>
      </c>
      <c r="F4253" s="83">
        <f>'data '!U4254</f>
        <v>0</v>
      </c>
      <c r="G4253" s="83">
        <f t="shared" si="2"/>
        <v>0</v>
      </c>
    </row>
    <row r="4254" ht="12.75" customHeight="1">
      <c r="A4254" s="78">
        <f>'data '!A4255</f>
        <v>44376</v>
      </c>
      <c r="B4254" s="83">
        <f>'data '!K4255</f>
        <v>484.4666522</v>
      </c>
      <c r="C4254" s="83">
        <f t="shared" si="1"/>
        <v>484.4666522</v>
      </c>
      <c r="D4254" s="83">
        <f>'data '!P4255</f>
        <v>0</v>
      </c>
      <c r="E4254" s="83">
        <f t="shared" si="3"/>
        <v>0</v>
      </c>
      <c r="F4254" s="83">
        <f>'data '!U4255</f>
        <v>0</v>
      </c>
      <c r="G4254" s="83">
        <f t="shared" si="2"/>
        <v>0</v>
      </c>
    </row>
    <row r="4255" ht="12.75" customHeight="1">
      <c r="A4255" s="78">
        <f>'data '!A4256</f>
        <v>44377</v>
      </c>
      <c r="B4255" s="83">
        <f>'data '!K4256</f>
        <v>484.4666522</v>
      </c>
      <c r="C4255" s="83">
        <f t="shared" si="1"/>
        <v>484.4666522</v>
      </c>
      <c r="D4255" s="83">
        <f>'data '!P4256</f>
        <v>0</v>
      </c>
      <c r="E4255" s="83">
        <f t="shared" si="3"/>
        <v>0</v>
      </c>
      <c r="F4255" s="83">
        <f>'data '!U4256</f>
        <v>0</v>
      </c>
      <c r="G4255" s="83">
        <f t="shared" si="2"/>
        <v>0</v>
      </c>
    </row>
    <row r="4256" ht="12.75" customHeight="1">
      <c r="A4256" s="78">
        <f>'data '!A4257</f>
        <v>44378</v>
      </c>
      <c r="B4256" s="83">
        <f>'data '!K4257</f>
        <v>484.4666522</v>
      </c>
      <c r="C4256" s="83">
        <f t="shared" si="1"/>
        <v>484.4666522</v>
      </c>
      <c r="D4256" s="83">
        <f>'data '!P4257</f>
        <v>0</v>
      </c>
      <c r="E4256" s="83">
        <f t="shared" si="3"/>
        <v>0</v>
      </c>
      <c r="F4256" s="83">
        <f>'data '!U4257</f>
        <v>10000</v>
      </c>
      <c r="G4256" s="83">
        <f t="shared" si="2"/>
        <v>10000</v>
      </c>
    </row>
    <row r="4257" ht="12.75" customHeight="1">
      <c r="A4257" s="78">
        <f>'data '!A4258</f>
        <v>44379</v>
      </c>
      <c r="B4257" s="83">
        <f>'data '!K4258</f>
        <v>484.4666522</v>
      </c>
      <c r="C4257" s="83">
        <f t="shared" si="1"/>
        <v>484.4666522</v>
      </c>
      <c r="D4257" s="83">
        <f>'data '!P4258</f>
        <v>0</v>
      </c>
      <c r="E4257" s="83">
        <f t="shared" si="3"/>
        <v>0</v>
      </c>
      <c r="F4257" s="83">
        <f>'data '!U4258</f>
        <v>0</v>
      </c>
      <c r="G4257" s="83">
        <f t="shared" si="2"/>
        <v>0</v>
      </c>
    </row>
    <row r="4258" ht="12.75" customHeight="1">
      <c r="A4258" s="78">
        <f>'data '!A4259</f>
        <v>44382</v>
      </c>
      <c r="B4258" s="83">
        <f>'data '!K4259</f>
        <v>484.4666522</v>
      </c>
      <c r="C4258" s="83">
        <f t="shared" si="1"/>
        <v>484.4666522</v>
      </c>
      <c r="D4258" s="83">
        <f>'data '!P4259</f>
        <v>2301.341589</v>
      </c>
      <c r="E4258" s="83">
        <f t="shared" si="3"/>
        <v>2301.341589</v>
      </c>
      <c r="F4258" s="83">
        <f>'data '!U4259</f>
        <v>0</v>
      </c>
      <c r="G4258" s="83">
        <f t="shared" si="2"/>
        <v>0</v>
      </c>
    </row>
    <row r="4259" ht="12.75" customHeight="1">
      <c r="A4259" s="78">
        <f>'data '!A4260</f>
        <v>44383</v>
      </c>
      <c r="B4259" s="83">
        <f>'data '!K4260</f>
        <v>484.4666522</v>
      </c>
      <c r="C4259" s="83">
        <f t="shared" si="1"/>
        <v>484.4666522</v>
      </c>
      <c r="D4259" s="83">
        <f>'data '!P4260</f>
        <v>0</v>
      </c>
      <c r="E4259" s="83">
        <f t="shared" si="3"/>
        <v>0</v>
      </c>
      <c r="F4259" s="83">
        <f>'data '!U4260</f>
        <v>0</v>
      </c>
      <c r="G4259" s="83">
        <f t="shared" si="2"/>
        <v>0</v>
      </c>
    </row>
    <row r="4260" ht="12.75" customHeight="1">
      <c r="A4260" s="78">
        <f>'data '!A4261</f>
        <v>44384</v>
      </c>
      <c r="B4260" s="83">
        <f>'data '!K4261</f>
        <v>484.4666522</v>
      </c>
      <c r="C4260" s="83">
        <f t="shared" si="1"/>
        <v>484.4666522</v>
      </c>
      <c r="D4260" s="83">
        <f>'data '!P4261</f>
        <v>0</v>
      </c>
      <c r="E4260" s="83">
        <f t="shared" si="3"/>
        <v>0</v>
      </c>
      <c r="F4260" s="83">
        <f>'data '!U4261</f>
        <v>0</v>
      </c>
      <c r="G4260" s="83">
        <f t="shared" si="2"/>
        <v>0</v>
      </c>
    </row>
    <row r="4261" ht="12.75" customHeight="1">
      <c r="A4261" s="78">
        <f>'data '!A4262</f>
        <v>44385</v>
      </c>
      <c r="B4261" s="83">
        <f>'data '!K4262</f>
        <v>484.4666522</v>
      </c>
      <c r="C4261" s="83">
        <f t="shared" si="1"/>
        <v>484.4666522</v>
      </c>
      <c r="D4261" s="83">
        <f>'data '!P4262</f>
        <v>0</v>
      </c>
      <c r="E4261" s="83">
        <f t="shared" si="3"/>
        <v>0</v>
      </c>
      <c r="F4261" s="83">
        <f>'data '!U4262</f>
        <v>0</v>
      </c>
      <c r="G4261" s="83">
        <f t="shared" si="2"/>
        <v>0</v>
      </c>
    </row>
    <row r="4262" ht="12.75" customHeight="1">
      <c r="A4262" s="78">
        <f>'data '!A4263</f>
        <v>44386</v>
      </c>
      <c r="B4262" s="83">
        <f>'data '!K4263</f>
        <v>484.4666522</v>
      </c>
      <c r="C4262" s="83">
        <f t="shared" si="1"/>
        <v>484.4666522</v>
      </c>
      <c r="D4262" s="83">
        <f>'data '!P4263</f>
        <v>0</v>
      </c>
      <c r="E4262" s="83">
        <f t="shared" si="3"/>
        <v>0</v>
      </c>
      <c r="F4262" s="83">
        <f>'data '!U4263</f>
        <v>0</v>
      </c>
      <c r="G4262" s="83">
        <f t="shared" si="2"/>
        <v>0</v>
      </c>
    </row>
    <row r="4263" ht="12.75" customHeight="1">
      <c r="A4263" s="78">
        <f>'data '!A4264</f>
        <v>44389</v>
      </c>
      <c r="B4263" s="83">
        <f>'data '!K4264</f>
        <v>484.4666522</v>
      </c>
      <c r="C4263" s="83">
        <f t="shared" si="1"/>
        <v>484.4666522</v>
      </c>
      <c r="D4263" s="83">
        <f>'data '!P4264</f>
        <v>2301.341589</v>
      </c>
      <c r="E4263" s="83">
        <f t="shared" si="3"/>
        <v>2301.341589</v>
      </c>
      <c r="F4263" s="83">
        <f>'data '!U4264</f>
        <v>0</v>
      </c>
      <c r="G4263" s="83">
        <f t="shared" si="2"/>
        <v>0</v>
      </c>
    </row>
    <row r="4264" ht="12.75" customHeight="1">
      <c r="A4264" s="78">
        <f>'data '!A4265</f>
        <v>44390</v>
      </c>
      <c r="B4264" s="83">
        <f>'data '!K4265</f>
        <v>484.4666522</v>
      </c>
      <c r="C4264" s="83">
        <f t="shared" si="1"/>
        <v>484.4666522</v>
      </c>
      <c r="D4264" s="83">
        <f>'data '!P4265</f>
        <v>0</v>
      </c>
      <c r="E4264" s="83">
        <f t="shared" si="3"/>
        <v>0</v>
      </c>
      <c r="F4264" s="83">
        <f>'data '!U4265</f>
        <v>0</v>
      </c>
      <c r="G4264" s="83">
        <f t="shared" si="2"/>
        <v>0</v>
      </c>
    </row>
    <row r="4265" ht="12.75" customHeight="1">
      <c r="A4265" s="78">
        <f>'data '!A4266</f>
        <v>44391</v>
      </c>
      <c r="B4265" s="83">
        <f>'data '!K4266</f>
        <v>484.4666522</v>
      </c>
      <c r="C4265" s="83">
        <f t="shared" si="1"/>
        <v>484.4666522</v>
      </c>
      <c r="D4265" s="83">
        <f>'data '!P4266</f>
        <v>0</v>
      </c>
      <c r="E4265" s="83">
        <f t="shared" si="3"/>
        <v>0</v>
      </c>
      <c r="F4265" s="83">
        <f>'data '!U4266</f>
        <v>0</v>
      </c>
      <c r="G4265" s="83">
        <f t="shared" si="2"/>
        <v>0</v>
      </c>
    </row>
    <row r="4266" ht="12.75" customHeight="1">
      <c r="A4266" s="78">
        <f>'data '!A4267</f>
        <v>44392</v>
      </c>
      <c r="B4266" s="83">
        <f>'data '!K4267</f>
        <v>484.4666522</v>
      </c>
      <c r="C4266" s="83">
        <f t="shared" si="1"/>
        <v>484.4666522</v>
      </c>
      <c r="D4266" s="83">
        <f>'data '!P4267</f>
        <v>0</v>
      </c>
      <c r="E4266" s="83">
        <f t="shared" si="3"/>
        <v>0</v>
      </c>
      <c r="F4266" s="83">
        <f>'data '!U4267</f>
        <v>0</v>
      </c>
      <c r="G4266" s="83">
        <f t="shared" si="2"/>
        <v>0</v>
      </c>
    </row>
    <row r="4267" ht="12.75" customHeight="1">
      <c r="A4267" s="78">
        <f>'data '!A4268</f>
        <v>44393</v>
      </c>
      <c r="B4267" s="83">
        <f>'data '!K4268</f>
        <v>484.4666522</v>
      </c>
      <c r="C4267" s="83">
        <f t="shared" si="1"/>
        <v>484.4666522</v>
      </c>
      <c r="D4267" s="83">
        <f>'data '!P4268</f>
        <v>0</v>
      </c>
      <c r="E4267" s="83">
        <f t="shared" si="3"/>
        <v>0</v>
      </c>
      <c r="F4267" s="83">
        <f>'data '!U4268</f>
        <v>0</v>
      </c>
      <c r="G4267" s="83">
        <f t="shared" si="2"/>
        <v>0</v>
      </c>
    </row>
    <row r="4268" ht="12.75" customHeight="1">
      <c r="A4268" s="78">
        <f>'data '!A4269</f>
        <v>44396</v>
      </c>
      <c r="B4268" s="83">
        <f>'data '!K4269</f>
        <v>484.4666522</v>
      </c>
      <c r="C4268" s="83">
        <f t="shared" si="1"/>
        <v>484.4666522</v>
      </c>
      <c r="D4268" s="83">
        <f>'data '!P4269</f>
        <v>2301.341589</v>
      </c>
      <c r="E4268" s="83">
        <f t="shared" si="3"/>
        <v>2301.341589</v>
      </c>
      <c r="F4268" s="83">
        <f>'data '!U4269</f>
        <v>0</v>
      </c>
      <c r="G4268" s="83">
        <f t="shared" si="2"/>
        <v>0</v>
      </c>
    </row>
    <row r="4269" ht="12.75" customHeight="1">
      <c r="A4269" s="78">
        <f>'data '!A4270</f>
        <v>44397</v>
      </c>
      <c r="B4269" s="83">
        <f>'data '!K4270</f>
        <v>484.4666522</v>
      </c>
      <c r="C4269" s="83">
        <f t="shared" si="1"/>
        <v>484.4666522</v>
      </c>
      <c r="D4269" s="83">
        <f>'data '!P4270</f>
        <v>0</v>
      </c>
      <c r="E4269" s="83">
        <f t="shared" si="3"/>
        <v>0</v>
      </c>
      <c r="F4269" s="83">
        <f>'data '!U4270</f>
        <v>0</v>
      </c>
      <c r="G4269" s="83">
        <f t="shared" si="2"/>
        <v>0</v>
      </c>
    </row>
    <row r="4270" ht="12.75" customHeight="1">
      <c r="A4270" s="78">
        <f>'data '!A4271</f>
        <v>44399</v>
      </c>
      <c r="B4270" s="83">
        <f>'data '!K4271</f>
        <v>484.4666522</v>
      </c>
      <c r="C4270" s="83">
        <f t="shared" si="1"/>
        <v>484.4666522</v>
      </c>
      <c r="D4270" s="83">
        <f>'data '!P4271</f>
        <v>0</v>
      </c>
      <c r="E4270" s="83">
        <f t="shared" si="3"/>
        <v>0</v>
      </c>
      <c r="F4270" s="83">
        <f>'data '!U4271</f>
        <v>0</v>
      </c>
      <c r="G4270" s="83">
        <f t="shared" si="2"/>
        <v>0</v>
      </c>
    </row>
    <row r="4271" ht="12.75" customHeight="1">
      <c r="A4271" s="78">
        <f>'data '!A4272</f>
        <v>44400</v>
      </c>
      <c r="B4271" s="83">
        <f>'data '!K4272</f>
        <v>484.4666522</v>
      </c>
      <c r="C4271" s="83">
        <f t="shared" si="1"/>
        <v>484.4666522</v>
      </c>
      <c r="D4271" s="83">
        <f>'data '!P4272</f>
        <v>0</v>
      </c>
      <c r="E4271" s="83">
        <f t="shared" si="3"/>
        <v>0</v>
      </c>
      <c r="F4271" s="83">
        <f>'data '!U4272</f>
        <v>0</v>
      </c>
      <c r="G4271" s="83">
        <f t="shared" si="2"/>
        <v>0</v>
      </c>
    </row>
    <row r="4272" ht="12.75" customHeight="1">
      <c r="A4272" s="78">
        <f>'data '!A4273</f>
        <v>44403</v>
      </c>
      <c r="B4272" s="83">
        <f>'data '!K4273</f>
        <v>484.4666522</v>
      </c>
      <c r="C4272" s="83">
        <f t="shared" si="1"/>
        <v>484.4666522</v>
      </c>
      <c r="D4272" s="83">
        <f>'data '!P4273</f>
        <v>2301.341589</v>
      </c>
      <c r="E4272" s="83">
        <f t="shared" si="3"/>
        <v>2301.341589</v>
      </c>
      <c r="F4272" s="83">
        <f>'data '!U4273</f>
        <v>0</v>
      </c>
      <c r="G4272" s="83">
        <f t="shared" si="2"/>
        <v>0</v>
      </c>
    </row>
    <row r="4273" ht="12.75" customHeight="1">
      <c r="A4273" s="78">
        <f>'data '!A4274</f>
        <v>44404</v>
      </c>
      <c r="B4273" s="83">
        <f>'data '!K4274</f>
        <v>484.4666522</v>
      </c>
      <c r="C4273" s="83">
        <f t="shared" si="1"/>
        <v>484.4666522</v>
      </c>
      <c r="D4273" s="83">
        <f>'data '!P4274</f>
        <v>0</v>
      </c>
      <c r="E4273" s="83">
        <f t="shared" si="3"/>
        <v>0</v>
      </c>
      <c r="F4273" s="83">
        <f>'data '!U4274</f>
        <v>0</v>
      </c>
      <c r="G4273" s="83">
        <f t="shared" si="2"/>
        <v>0</v>
      </c>
    </row>
    <row r="4274" ht="12.75" customHeight="1">
      <c r="A4274" s="78">
        <f>'data '!A4275</f>
        <v>44405</v>
      </c>
      <c r="B4274" s="83">
        <f>'data '!K4275</f>
        <v>484.4666522</v>
      </c>
      <c r="C4274" s="83">
        <f t="shared" si="1"/>
        <v>484.4666522</v>
      </c>
      <c r="D4274" s="83">
        <f>'data '!P4275</f>
        <v>0</v>
      </c>
      <c r="E4274" s="83">
        <f t="shared" si="3"/>
        <v>0</v>
      </c>
      <c r="F4274" s="83">
        <f>'data '!U4275</f>
        <v>0</v>
      </c>
      <c r="G4274" s="83">
        <f t="shared" si="2"/>
        <v>0</v>
      </c>
    </row>
    <row r="4275" ht="12.75" customHeight="1">
      <c r="A4275" s="78">
        <f>'data '!A4276</f>
        <v>44406</v>
      </c>
      <c r="B4275" s="83">
        <f>'data '!K4276</f>
        <v>484.4666522</v>
      </c>
      <c r="C4275" s="83">
        <f t="shared" si="1"/>
        <v>484.4666522</v>
      </c>
      <c r="D4275" s="83">
        <f>'data '!P4276</f>
        <v>0</v>
      </c>
      <c r="E4275" s="83">
        <f t="shared" si="3"/>
        <v>0</v>
      </c>
      <c r="F4275" s="83">
        <f>'data '!U4276</f>
        <v>0</v>
      </c>
      <c r="G4275" s="83">
        <f t="shared" si="2"/>
        <v>0</v>
      </c>
    </row>
    <row r="4276" ht="12.75" customHeight="1">
      <c r="A4276" s="78">
        <f>'data '!A4277</f>
        <v>44407</v>
      </c>
      <c r="B4276" s="83">
        <f>'data '!K4277</f>
        <v>484.4666522</v>
      </c>
      <c r="C4276" s="83">
        <f t="shared" si="1"/>
        <v>484.4666522</v>
      </c>
      <c r="D4276" s="83">
        <f>'data '!P4277</f>
        <v>0</v>
      </c>
      <c r="E4276" s="83">
        <f t="shared" si="3"/>
        <v>0</v>
      </c>
      <c r="F4276" s="83">
        <f>'data '!U4277</f>
        <v>0</v>
      </c>
      <c r="G4276" s="83">
        <f t="shared" si="2"/>
        <v>0</v>
      </c>
    </row>
    <row r="4277" ht="12.75" customHeight="1">
      <c r="A4277" s="78">
        <f>'data '!A4278</f>
        <v>44410</v>
      </c>
      <c r="B4277" s="83">
        <f>'data '!K4278</f>
        <v>484.4666522</v>
      </c>
      <c r="C4277" s="83">
        <f t="shared" si="1"/>
        <v>484.4666522</v>
      </c>
      <c r="D4277" s="83">
        <f>'data '!P4278</f>
        <v>2301.341589</v>
      </c>
      <c r="E4277" s="83">
        <f t="shared" si="3"/>
        <v>2301.341589</v>
      </c>
      <c r="F4277" s="83">
        <f>'data '!U4278</f>
        <v>10000</v>
      </c>
      <c r="G4277" s="83">
        <f t="shared" si="2"/>
        <v>10000</v>
      </c>
    </row>
    <row r="4278" ht="12.75" customHeight="1">
      <c r="A4278" s="78">
        <f>'data '!A4279</f>
        <v>44411</v>
      </c>
      <c r="B4278" s="83">
        <f>'data '!K4279</f>
        <v>484.4666522</v>
      </c>
      <c r="C4278" s="83">
        <f t="shared" si="1"/>
        <v>484.4666522</v>
      </c>
      <c r="D4278" s="83">
        <f>'data '!P4279</f>
        <v>0</v>
      </c>
      <c r="E4278" s="83">
        <f t="shared" si="3"/>
        <v>0</v>
      </c>
      <c r="F4278" s="83">
        <f>'data '!U4279</f>
        <v>0</v>
      </c>
      <c r="G4278" s="83">
        <f t="shared" si="2"/>
        <v>0</v>
      </c>
    </row>
    <row r="4279" ht="12.75" customHeight="1">
      <c r="A4279" s="78">
        <f>'data '!A4280</f>
        <v>44412</v>
      </c>
      <c r="B4279" s="83">
        <f>'data '!K4280</f>
        <v>484.4666522</v>
      </c>
      <c r="C4279" s="83">
        <f t="shared" si="1"/>
        <v>484.4666522</v>
      </c>
      <c r="D4279" s="83">
        <f>'data '!P4280</f>
        <v>0</v>
      </c>
      <c r="E4279" s="83">
        <f t="shared" si="3"/>
        <v>0</v>
      </c>
      <c r="F4279" s="83">
        <f>'data '!U4280</f>
        <v>0</v>
      </c>
      <c r="G4279" s="83">
        <f t="shared" si="2"/>
        <v>0</v>
      </c>
    </row>
    <row r="4280" ht="12.75" customHeight="1">
      <c r="A4280" s="78">
        <f>'data '!A4281</f>
        <v>44413</v>
      </c>
      <c r="B4280" s="83">
        <f>'data '!K4281</f>
        <v>484.4666522</v>
      </c>
      <c r="C4280" s="83">
        <f t="shared" si="1"/>
        <v>484.4666522</v>
      </c>
      <c r="D4280" s="83">
        <f>'data '!P4281</f>
        <v>0</v>
      </c>
      <c r="E4280" s="83">
        <f t="shared" si="3"/>
        <v>0</v>
      </c>
      <c r="F4280" s="83">
        <f>'data '!U4281</f>
        <v>0</v>
      </c>
      <c r="G4280" s="83">
        <f t="shared" si="2"/>
        <v>0</v>
      </c>
    </row>
    <row r="4281" ht="12.75" customHeight="1">
      <c r="A4281" s="78">
        <f>'data '!A4282</f>
        <v>44414</v>
      </c>
      <c r="B4281" s="83">
        <f>'data '!K4282</f>
        <v>484.4666522</v>
      </c>
      <c r="C4281" s="83">
        <f t="shared" si="1"/>
        <v>484.4666522</v>
      </c>
      <c r="D4281" s="83">
        <f>'data '!P4282</f>
        <v>0</v>
      </c>
      <c r="E4281" s="83">
        <f t="shared" si="3"/>
        <v>0</v>
      </c>
      <c r="F4281" s="83">
        <f>'data '!U4282</f>
        <v>0</v>
      </c>
      <c r="G4281" s="83">
        <f t="shared" si="2"/>
        <v>0</v>
      </c>
    </row>
    <row r="4282" ht="12.75" customHeight="1">
      <c r="A4282" s="78">
        <f>'data '!A4283</f>
        <v>44417</v>
      </c>
      <c r="B4282" s="83">
        <f>'data '!K4283</f>
        <v>484.4666522</v>
      </c>
      <c r="C4282" s="83">
        <f t="shared" si="1"/>
        <v>484.4666522</v>
      </c>
      <c r="D4282" s="83">
        <f>'data '!P4283</f>
        <v>2301.341589</v>
      </c>
      <c r="E4282" s="83">
        <f t="shared" si="3"/>
        <v>2301.341589</v>
      </c>
      <c r="F4282" s="83">
        <f>'data '!U4283</f>
        <v>0</v>
      </c>
      <c r="G4282" s="83">
        <f t="shared" si="2"/>
        <v>0</v>
      </c>
    </row>
    <row r="4283" ht="12.75" customHeight="1">
      <c r="A4283" s="78">
        <f>'data '!A4284</f>
        <v>44418</v>
      </c>
      <c r="B4283" s="83">
        <f>'data '!K4284</f>
        <v>484.4666522</v>
      </c>
      <c r="C4283" s="83">
        <f t="shared" si="1"/>
        <v>484.4666522</v>
      </c>
      <c r="D4283" s="83">
        <f>'data '!P4284</f>
        <v>0</v>
      </c>
      <c r="E4283" s="83">
        <f t="shared" si="3"/>
        <v>0</v>
      </c>
      <c r="F4283" s="83">
        <f>'data '!U4284</f>
        <v>0</v>
      </c>
      <c r="G4283" s="83">
        <f t="shared" si="2"/>
        <v>0</v>
      </c>
    </row>
    <row r="4284" ht="12.75" customHeight="1">
      <c r="A4284" s="78">
        <f>'data '!A4285</f>
        <v>44419</v>
      </c>
      <c r="B4284" s="83">
        <f>'data '!K4285</f>
        <v>484.4666522</v>
      </c>
      <c r="C4284" s="83">
        <f t="shared" si="1"/>
        <v>484.4666522</v>
      </c>
      <c r="D4284" s="83">
        <f>'data '!P4285</f>
        <v>0</v>
      </c>
      <c r="E4284" s="83">
        <f t="shared" si="3"/>
        <v>0</v>
      </c>
      <c r="F4284" s="83">
        <f>'data '!U4285</f>
        <v>0</v>
      </c>
      <c r="G4284" s="83">
        <f t="shared" si="2"/>
        <v>0</v>
      </c>
    </row>
    <row r="4285" ht="12.75" customHeight="1">
      <c r="A4285" s="78">
        <f>'data '!A4286</f>
        <v>44420</v>
      </c>
      <c r="B4285" s="83">
        <f>'data '!K4286</f>
        <v>484.4666522</v>
      </c>
      <c r="C4285" s="83">
        <f t="shared" si="1"/>
        <v>484.4666522</v>
      </c>
      <c r="D4285" s="83">
        <f>'data '!P4286</f>
        <v>0</v>
      </c>
      <c r="E4285" s="83">
        <f t="shared" si="3"/>
        <v>0</v>
      </c>
      <c r="F4285" s="83">
        <f>'data '!U4286</f>
        <v>0</v>
      </c>
      <c r="G4285" s="83">
        <f t="shared" si="2"/>
        <v>0</v>
      </c>
    </row>
    <row r="4286" ht="12.75" customHeight="1">
      <c r="A4286" s="78">
        <f>'data '!A4287</f>
        <v>44421</v>
      </c>
      <c r="B4286" s="83">
        <f>'data '!K4287</f>
        <v>484.4666522</v>
      </c>
      <c r="C4286" s="83">
        <f t="shared" si="1"/>
        <v>484.4666522</v>
      </c>
      <c r="D4286" s="83">
        <f>'data '!P4287</f>
        <v>0</v>
      </c>
      <c r="E4286" s="83">
        <f t="shared" si="3"/>
        <v>0</v>
      </c>
      <c r="F4286" s="83">
        <f>'data '!U4287</f>
        <v>0</v>
      </c>
      <c r="G4286" s="83">
        <f t="shared" si="2"/>
        <v>0</v>
      </c>
    </row>
    <row r="4287" ht="12.75" customHeight="1">
      <c r="A4287" s="78">
        <f>'data '!A4288</f>
        <v>44424</v>
      </c>
      <c r="B4287" s="83">
        <f>'data '!K4288</f>
        <v>484.4666522</v>
      </c>
      <c r="C4287" s="83">
        <f t="shared" si="1"/>
        <v>484.4666522</v>
      </c>
      <c r="D4287" s="83">
        <f>'data '!P4288</f>
        <v>2301.341589</v>
      </c>
      <c r="E4287" s="83">
        <f t="shared" si="3"/>
        <v>2301.341589</v>
      </c>
      <c r="F4287" s="83">
        <f>'data '!U4288</f>
        <v>0</v>
      </c>
      <c r="G4287" s="83">
        <f t="shared" si="2"/>
        <v>0</v>
      </c>
    </row>
    <row r="4288" ht="12.75" customHeight="1">
      <c r="A4288" s="78">
        <f>'data '!A4289</f>
        <v>44425</v>
      </c>
      <c r="B4288" s="83">
        <f>'data '!K4289</f>
        <v>484.4666522</v>
      </c>
      <c r="C4288" s="83">
        <f t="shared" si="1"/>
        <v>484.4666522</v>
      </c>
      <c r="D4288" s="83">
        <f>'data '!P4289</f>
        <v>0</v>
      </c>
      <c r="E4288" s="83">
        <f t="shared" si="3"/>
        <v>0</v>
      </c>
      <c r="F4288" s="83">
        <f>'data '!U4289</f>
        <v>0</v>
      </c>
      <c r="G4288" s="83">
        <f t="shared" si="2"/>
        <v>0</v>
      </c>
    </row>
    <row r="4289" ht="12.75" customHeight="1">
      <c r="A4289" s="78">
        <f>'data '!A4290</f>
        <v>44426</v>
      </c>
      <c r="B4289" s="83">
        <f>'data '!K4290</f>
        <v>484.4666522</v>
      </c>
      <c r="C4289" s="83">
        <f t="shared" si="1"/>
        <v>484.4666522</v>
      </c>
      <c r="D4289" s="83">
        <f>'data '!P4290</f>
        <v>0</v>
      </c>
      <c r="E4289" s="83">
        <f t="shared" si="3"/>
        <v>0</v>
      </c>
      <c r="F4289" s="83">
        <f>'data '!U4290</f>
        <v>0</v>
      </c>
      <c r="G4289" s="83">
        <f t="shared" si="2"/>
        <v>0</v>
      </c>
    </row>
    <row r="4290" ht="12.75" customHeight="1">
      <c r="A4290" s="78">
        <f>'data '!A4291</f>
        <v>44428</v>
      </c>
      <c r="B4290" s="83">
        <f>'data '!K4291</f>
        <v>484.4666522</v>
      </c>
      <c r="C4290" s="83">
        <f t="shared" si="1"/>
        <v>484.4666522</v>
      </c>
      <c r="D4290" s="83">
        <f>'data '!P4291</f>
        <v>0</v>
      </c>
      <c r="E4290" s="83">
        <f t="shared" si="3"/>
        <v>0</v>
      </c>
      <c r="F4290" s="83">
        <f>'data '!U4291</f>
        <v>0</v>
      </c>
      <c r="G4290" s="83">
        <f t="shared" si="2"/>
        <v>0</v>
      </c>
    </row>
    <row r="4291" ht="12.75" customHeight="1">
      <c r="A4291" s="78">
        <f>'data '!A4292</f>
        <v>44431</v>
      </c>
      <c r="B4291" s="83">
        <f>'data '!K4292</f>
        <v>484.4666522</v>
      </c>
      <c r="C4291" s="83">
        <f t="shared" si="1"/>
        <v>484.4666522</v>
      </c>
      <c r="D4291" s="83">
        <f>'data '!P4292</f>
        <v>2301.341589</v>
      </c>
      <c r="E4291" s="83">
        <f t="shared" si="3"/>
        <v>2301.341589</v>
      </c>
      <c r="F4291" s="83">
        <f>'data '!U4292</f>
        <v>0</v>
      </c>
      <c r="G4291" s="83">
        <f t="shared" si="2"/>
        <v>0</v>
      </c>
    </row>
    <row r="4292" ht="12.75" customHeight="1">
      <c r="A4292" s="78">
        <f>'data '!A4293</f>
        <v>44432</v>
      </c>
      <c r="B4292" s="83">
        <f>'data '!K4293</f>
        <v>484.4666522</v>
      </c>
      <c r="C4292" s="83">
        <f t="shared" si="1"/>
        <v>484.4666522</v>
      </c>
      <c r="D4292" s="83">
        <f>'data '!P4293</f>
        <v>0</v>
      </c>
      <c r="E4292" s="83">
        <f t="shared" si="3"/>
        <v>0</v>
      </c>
      <c r="F4292" s="83">
        <f>'data '!U4293</f>
        <v>0</v>
      </c>
      <c r="G4292" s="83">
        <f t="shared" si="2"/>
        <v>0</v>
      </c>
    </row>
    <row r="4293" ht="12.75" customHeight="1">
      <c r="A4293" s="78">
        <f>'data '!A4294</f>
        <v>44433</v>
      </c>
      <c r="B4293" s="83">
        <f>'data '!K4294</f>
        <v>484.4666522</v>
      </c>
      <c r="C4293" s="83">
        <f t="shared" si="1"/>
        <v>484.4666522</v>
      </c>
      <c r="D4293" s="83">
        <f>'data '!P4294</f>
        <v>0</v>
      </c>
      <c r="E4293" s="83">
        <f t="shared" si="3"/>
        <v>0</v>
      </c>
      <c r="F4293" s="83">
        <f>'data '!U4294</f>
        <v>0</v>
      </c>
      <c r="G4293" s="83">
        <f t="shared" si="2"/>
        <v>0</v>
      </c>
    </row>
    <row r="4294" ht="12.75" customHeight="1">
      <c r="A4294" s="78">
        <f>'data '!A4295</f>
        <v>44434</v>
      </c>
      <c r="B4294" s="83">
        <f>'data '!K4295</f>
        <v>484.4666522</v>
      </c>
      <c r="C4294" s="83">
        <f t="shared" si="1"/>
        <v>484.4666522</v>
      </c>
      <c r="D4294" s="83">
        <f>'data '!P4295</f>
        <v>0</v>
      </c>
      <c r="E4294" s="83">
        <f t="shared" si="3"/>
        <v>0</v>
      </c>
      <c r="F4294" s="83">
        <f>'data '!U4295</f>
        <v>0</v>
      </c>
      <c r="G4294" s="83">
        <f t="shared" si="2"/>
        <v>0</v>
      </c>
    </row>
    <row r="4295" ht="12.75" customHeight="1">
      <c r="A4295" s="78">
        <f>'data '!A4296</f>
        <v>44435</v>
      </c>
      <c r="B4295" s="83">
        <f>'data '!K4296</f>
        <v>484.4666522</v>
      </c>
      <c r="C4295" s="83">
        <f t="shared" si="1"/>
        <v>484.4666522</v>
      </c>
      <c r="D4295" s="83">
        <f>'data '!P4296</f>
        <v>0</v>
      </c>
      <c r="E4295" s="83">
        <f t="shared" si="3"/>
        <v>0</v>
      </c>
      <c r="F4295" s="83">
        <f>'data '!U4296</f>
        <v>0</v>
      </c>
      <c r="G4295" s="83">
        <f t="shared" si="2"/>
        <v>0</v>
      </c>
    </row>
    <row r="4296" ht="12.75" customHeight="1">
      <c r="A4296" s="78">
        <f>'data '!A4297</f>
        <v>44438</v>
      </c>
      <c r="B4296" s="83">
        <f>'data '!K4297</f>
        <v>484.4666522</v>
      </c>
      <c r="C4296" s="83">
        <f t="shared" si="1"/>
        <v>484.4666522</v>
      </c>
      <c r="D4296" s="83">
        <f>'data '!P4297</f>
        <v>2301.341589</v>
      </c>
      <c r="E4296" s="83">
        <f t="shared" si="3"/>
        <v>2301.341589</v>
      </c>
      <c r="F4296" s="83">
        <f>'data '!U4297</f>
        <v>0</v>
      </c>
      <c r="G4296" s="83">
        <f t="shared" si="2"/>
        <v>0</v>
      </c>
    </row>
    <row r="4297" ht="12.75" customHeight="1">
      <c r="A4297" s="78">
        <f>'data '!A4298</f>
        <v>44439</v>
      </c>
      <c r="B4297" s="83">
        <f>'data '!K4298</f>
        <v>484.4666522</v>
      </c>
      <c r="C4297" s="83">
        <f t="shared" si="1"/>
        <v>484.4666522</v>
      </c>
      <c r="D4297" s="83">
        <f>'data '!P4298</f>
        <v>0</v>
      </c>
      <c r="E4297" s="83">
        <f t="shared" si="3"/>
        <v>0</v>
      </c>
      <c r="F4297" s="83">
        <f>'data '!U4298</f>
        <v>0</v>
      </c>
      <c r="G4297" s="83">
        <f t="shared" si="2"/>
        <v>0</v>
      </c>
    </row>
    <row r="4298" ht="12.75" customHeight="1">
      <c r="A4298" s="78">
        <f>'data '!A4299</f>
        <v>44440</v>
      </c>
      <c r="B4298" s="83">
        <f>'data '!K4299</f>
        <v>484.4666522</v>
      </c>
      <c r="C4298" s="83">
        <f t="shared" si="1"/>
        <v>484.4666522</v>
      </c>
      <c r="D4298" s="83">
        <f>'data '!P4299</f>
        <v>0</v>
      </c>
      <c r="E4298" s="83">
        <f t="shared" si="3"/>
        <v>0</v>
      </c>
      <c r="F4298" s="83">
        <f>'data '!U4299</f>
        <v>10000</v>
      </c>
      <c r="G4298" s="83">
        <f t="shared" si="2"/>
        <v>10000</v>
      </c>
    </row>
    <row r="4299" ht="12.75" customHeight="1">
      <c r="A4299" s="78">
        <f>'data '!A4300</f>
        <v>44441</v>
      </c>
      <c r="B4299" s="83">
        <f>'data '!K4300</f>
        <v>484.4666522</v>
      </c>
      <c r="C4299" s="83">
        <f t="shared" si="1"/>
        <v>484.4666522</v>
      </c>
      <c r="D4299" s="83">
        <f>'data '!P4300</f>
        <v>0</v>
      </c>
      <c r="E4299" s="83">
        <f t="shared" si="3"/>
        <v>0</v>
      </c>
      <c r="F4299" s="83">
        <f>'data '!U4300</f>
        <v>0</v>
      </c>
      <c r="G4299" s="83">
        <f t="shared" si="2"/>
        <v>0</v>
      </c>
    </row>
    <row r="4300" ht="12.75" customHeight="1">
      <c r="A4300" s="78">
        <f>'data '!A4301</f>
        <v>44442</v>
      </c>
      <c r="B4300" s="83">
        <f>'data '!K4301</f>
        <v>484.4666522</v>
      </c>
      <c r="C4300" s="83">
        <f t="shared" si="1"/>
        <v>484.4666522</v>
      </c>
      <c r="D4300" s="83">
        <f>'data '!P4301</f>
        <v>0</v>
      </c>
      <c r="E4300" s="83">
        <f t="shared" si="3"/>
        <v>0</v>
      </c>
      <c r="F4300" s="83">
        <f>'data '!U4301</f>
        <v>0</v>
      </c>
      <c r="G4300" s="83">
        <f t="shared" si="2"/>
        <v>0</v>
      </c>
    </row>
    <row r="4301" ht="12.75" customHeight="1">
      <c r="A4301" s="78">
        <f>'data '!A4302</f>
        <v>44445</v>
      </c>
      <c r="B4301" s="83">
        <f>'data '!K4302</f>
        <v>484.4666522</v>
      </c>
      <c r="C4301" s="83">
        <f t="shared" si="1"/>
        <v>484.4666522</v>
      </c>
      <c r="D4301" s="83">
        <f>'data '!P4302</f>
        <v>2301.341589</v>
      </c>
      <c r="E4301" s="83">
        <f t="shared" si="3"/>
        <v>2301.341589</v>
      </c>
      <c r="F4301" s="83">
        <f>'data '!U4302</f>
        <v>0</v>
      </c>
      <c r="G4301" s="83">
        <f t="shared" si="2"/>
        <v>0</v>
      </c>
    </row>
    <row r="4302" ht="12.75" customHeight="1">
      <c r="A4302" s="78">
        <f>'data '!A4303</f>
        <v>44446</v>
      </c>
      <c r="B4302" s="83">
        <f>'data '!K4303</f>
        <v>484.4666522</v>
      </c>
      <c r="C4302" s="83">
        <f t="shared" si="1"/>
        <v>484.4666522</v>
      </c>
      <c r="D4302" s="83">
        <f>'data '!P4303</f>
        <v>0</v>
      </c>
      <c r="E4302" s="83">
        <f t="shared" si="3"/>
        <v>0</v>
      </c>
      <c r="F4302" s="83">
        <f>'data '!U4303</f>
        <v>0</v>
      </c>
      <c r="G4302" s="83">
        <f t="shared" si="2"/>
        <v>0</v>
      </c>
    </row>
    <row r="4303" ht="12.75" customHeight="1">
      <c r="A4303" s="78">
        <f>'data '!A4304</f>
        <v>44447</v>
      </c>
      <c r="B4303" s="83">
        <f>'data '!K4304</f>
        <v>484.4666522</v>
      </c>
      <c r="C4303" s="83">
        <f t="shared" si="1"/>
        <v>484.4666522</v>
      </c>
      <c r="D4303" s="83">
        <f>'data '!P4304</f>
        <v>0</v>
      </c>
      <c r="E4303" s="83">
        <f t="shared" si="3"/>
        <v>0</v>
      </c>
      <c r="F4303" s="83">
        <f>'data '!U4304</f>
        <v>0</v>
      </c>
      <c r="G4303" s="83">
        <f t="shared" si="2"/>
        <v>0</v>
      </c>
    </row>
    <row r="4304" ht="12.75" customHeight="1">
      <c r="A4304" s="78">
        <f>'data '!A4305</f>
        <v>44448</v>
      </c>
      <c r="B4304" s="83">
        <f>'data '!K4305</f>
        <v>484.4666522</v>
      </c>
      <c r="C4304" s="83">
        <f t="shared" si="1"/>
        <v>484.4666522</v>
      </c>
      <c r="D4304" s="83">
        <f>'data '!P4305</f>
        <v>0</v>
      </c>
      <c r="E4304" s="83">
        <f t="shared" si="3"/>
        <v>0</v>
      </c>
      <c r="F4304" s="83">
        <f>'data '!U4305</f>
        <v>0</v>
      </c>
      <c r="G4304" s="83">
        <f t="shared" si="2"/>
        <v>0</v>
      </c>
    </row>
    <row r="4305" ht="12.75" customHeight="1">
      <c r="A4305" s="78">
        <f>'data '!A4306</f>
        <v>44452</v>
      </c>
      <c r="B4305" s="83">
        <f>'data '!K4306</f>
        <v>484.4666522</v>
      </c>
      <c r="C4305" s="83">
        <f t="shared" si="1"/>
        <v>484.4666522</v>
      </c>
      <c r="D4305" s="83">
        <f>'data '!P4306</f>
        <v>2301.341589</v>
      </c>
      <c r="E4305" s="83">
        <f t="shared" si="3"/>
        <v>2301.341589</v>
      </c>
      <c r="F4305" s="83">
        <f>'data '!U4306</f>
        <v>0</v>
      </c>
      <c r="G4305" s="83">
        <f t="shared" si="2"/>
        <v>0</v>
      </c>
    </row>
    <row r="4306" ht="12.75" customHeight="1">
      <c r="A4306" s="78">
        <f>'data '!A4307</f>
        <v>44453</v>
      </c>
      <c r="B4306" s="83">
        <f>'data '!K4307</f>
        <v>484.4666522</v>
      </c>
      <c r="C4306" s="83">
        <f t="shared" si="1"/>
        <v>484.4666522</v>
      </c>
      <c r="D4306" s="83">
        <f>'data '!P4307</f>
        <v>0</v>
      </c>
      <c r="E4306" s="83">
        <f t="shared" si="3"/>
        <v>0</v>
      </c>
      <c r="F4306" s="83">
        <f>'data '!U4307</f>
        <v>0</v>
      </c>
      <c r="G4306" s="83">
        <f t="shared" si="2"/>
        <v>0</v>
      </c>
    </row>
    <row r="4307" ht="12.75" customHeight="1">
      <c r="A4307" s="78">
        <f>'data '!A4308</f>
        <v>44454</v>
      </c>
      <c r="B4307" s="83">
        <f>'data '!K4308</f>
        <v>484.4666522</v>
      </c>
      <c r="C4307" s="83">
        <f t="shared" si="1"/>
        <v>484.4666522</v>
      </c>
      <c r="D4307" s="83">
        <f>'data '!P4308</f>
        <v>0</v>
      </c>
      <c r="E4307" s="83">
        <f t="shared" si="3"/>
        <v>0</v>
      </c>
      <c r="F4307" s="83">
        <f>'data '!U4308</f>
        <v>0</v>
      </c>
      <c r="G4307" s="83">
        <f t="shared" si="2"/>
        <v>0</v>
      </c>
    </row>
    <row r="4308" ht="12.75" customHeight="1">
      <c r="A4308" s="78">
        <f>'data '!A4309</f>
        <v>44455</v>
      </c>
      <c r="B4308" s="83">
        <f>'data '!K4309</f>
        <v>484.4666522</v>
      </c>
      <c r="C4308" s="83">
        <f t="shared" si="1"/>
        <v>484.4666522</v>
      </c>
      <c r="D4308" s="83">
        <f>'data '!P4309</f>
        <v>0</v>
      </c>
      <c r="E4308" s="83">
        <f t="shared" si="3"/>
        <v>0</v>
      </c>
      <c r="F4308" s="83">
        <f>'data '!U4309</f>
        <v>0</v>
      </c>
      <c r="G4308" s="83">
        <f t="shared" si="2"/>
        <v>0</v>
      </c>
    </row>
    <row r="4309" ht="12.75" customHeight="1">
      <c r="A4309" s="78">
        <f>'data '!A4310</f>
        <v>44456</v>
      </c>
      <c r="B4309" s="83">
        <f>'data '!K4310</f>
        <v>484.4666522</v>
      </c>
      <c r="C4309" s="83">
        <f t="shared" si="1"/>
        <v>484.4666522</v>
      </c>
      <c r="D4309" s="83">
        <f>'data '!P4310</f>
        <v>0</v>
      </c>
      <c r="E4309" s="83">
        <f t="shared" si="3"/>
        <v>0</v>
      </c>
      <c r="F4309" s="83">
        <f>'data '!U4310</f>
        <v>0</v>
      </c>
      <c r="G4309" s="83">
        <f t="shared" si="2"/>
        <v>0</v>
      </c>
    </row>
    <row r="4310" ht="12.75" customHeight="1">
      <c r="A4310" s="78">
        <f>'data '!A4311</f>
        <v>44459</v>
      </c>
      <c r="B4310" s="83">
        <f>'data '!K4311</f>
        <v>484.4666522</v>
      </c>
      <c r="C4310" s="83">
        <f t="shared" si="1"/>
        <v>484.4666522</v>
      </c>
      <c r="D4310" s="83">
        <f>'data '!P4311</f>
        <v>2301.341589</v>
      </c>
      <c r="E4310" s="83">
        <f t="shared" si="3"/>
        <v>2301.341589</v>
      </c>
      <c r="F4310" s="83">
        <f>'data '!U4311</f>
        <v>0</v>
      </c>
      <c r="G4310" s="83">
        <f t="shared" si="2"/>
        <v>0</v>
      </c>
    </row>
    <row r="4311" ht="12.75" customHeight="1">
      <c r="A4311" s="78">
        <f>'data '!A4312</f>
        <v>44460</v>
      </c>
      <c r="B4311" s="83">
        <f>'data '!K4312</f>
        <v>484.4666522</v>
      </c>
      <c r="C4311" s="83">
        <f t="shared" si="1"/>
        <v>484.4666522</v>
      </c>
      <c r="D4311" s="83">
        <f>'data '!P4312</f>
        <v>0</v>
      </c>
      <c r="E4311" s="83">
        <f t="shared" si="3"/>
        <v>0</v>
      </c>
      <c r="F4311" s="83">
        <f>'data '!U4312</f>
        <v>0</v>
      </c>
      <c r="G4311" s="83">
        <f t="shared" si="2"/>
        <v>0</v>
      </c>
    </row>
    <row r="4312" ht="12.75" customHeight="1">
      <c r="A4312" s="78">
        <f>'data '!A4313</f>
        <v>44461</v>
      </c>
      <c r="B4312" s="83">
        <f>'data '!K4313</f>
        <v>484.4666522</v>
      </c>
      <c r="C4312" s="83">
        <f t="shared" si="1"/>
        <v>484.4666522</v>
      </c>
      <c r="D4312" s="83">
        <f>'data '!P4313</f>
        <v>0</v>
      </c>
      <c r="E4312" s="83">
        <f t="shared" si="3"/>
        <v>0</v>
      </c>
      <c r="F4312" s="83">
        <f>'data '!U4313</f>
        <v>0</v>
      </c>
      <c r="G4312" s="83">
        <f t="shared" si="2"/>
        <v>0</v>
      </c>
    </row>
    <row r="4313" ht="12.75" customHeight="1">
      <c r="A4313" s="78">
        <f>'data '!A4314</f>
        <v>44462</v>
      </c>
      <c r="B4313" s="83">
        <f>'data '!K4314</f>
        <v>484.4666522</v>
      </c>
      <c r="C4313" s="83">
        <f t="shared" si="1"/>
        <v>484.4666522</v>
      </c>
      <c r="D4313" s="83">
        <f>'data '!P4314</f>
        <v>0</v>
      </c>
      <c r="E4313" s="83">
        <f t="shared" si="3"/>
        <v>0</v>
      </c>
      <c r="F4313" s="83">
        <f>'data '!U4314</f>
        <v>0</v>
      </c>
      <c r="G4313" s="83">
        <f t="shared" si="2"/>
        <v>0</v>
      </c>
    </row>
    <row r="4314" ht="12.75" customHeight="1">
      <c r="A4314" s="78">
        <f>'data '!A4315</f>
        <v>44463</v>
      </c>
      <c r="B4314" s="83">
        <f>'data '!K4315</f>
        <v>484.4666522</v>
      </c>
      <c r="C4314" s="83">
        <f t="shared" si="1"/>
        <v>484.4666522</v>
      </c>
      <c r="D4314" s="83">
        <f>'data '!P4315</f>
        <v>0</v>
      </c>
      <c r="E4314" s="83">
        <f t="shared" si="3"/>
        <v>0</v>
      </c>
      <c r="F4314" s="83">
        <f>'data '!U4315</f>
        <v>0</v>
      </c>
      <c r="G4314" s="83">
        <f t="shared" si="2"/>
        <v>0</v>
      </c>
    </row>
    <row r="4315" ht="12.75" customHeight="1">
      <c r="A4315" s="78">
        <f>'data '!A4316</f>
        <v>44466</v>
      </c>
      <c r="B4315" s="83">
        <f>'data '!K4316</f>
        <v>484.4666522</v>
      </c>
      <c r="C4315" s="83">
        <f t="shared" si="1"/>
        <v>484.4666522</v>
      </c>
      <c r="D4315" s="83">
        <f>'data '!P4316</f>
        <v>2301.341589</v>
      </c>
      <c r="E4315" s="83">
        <f t="shared" si="3"/>
        <v>2301.341589</v>
      </c>
      <c r="F4315" s="83">
        <f>'data '!U4316</f>
        <v>0</v>
      </c>
      <c r="G4315" s="83">
        <f t="shared" si="2"/>
        <v>0</v>
      </c>
    </row>
    <row r="4316" ht="12.75" customHeight="1">
      <c r="A4316" s="78">
        <f>'data '!A4317</f>
        <v>44467</v>
      </c>
      <c r="B4316" s="83">
        <f>'data '!K4317</f>
        <v>484.4666522</v>
      </c>
      <c r="C4316" s="83">
        <f t="shared" si="1"/>
        <v>484.4666522</v>
      </c>
      <c r="D4316" s="83">
        <f>'data '!P4317</f>
        <v>0</v>
      </c>
      <c r="E4316" s="83">
        <f t="shared" si="3"/>
        <v>0</v>
      </c>
      <c r="F4316" s="83">
        <f>'data '!U4317</f>
        <v>0</v>
      </c>
      <c r="G4316" s="83">
        <f t="shared" si="2"/>
        <v>0</v>
      </c>
    </row>
    <row r="4317" ht="12.75" customHeight="1">
      <c r="A4317" s="78">
        <f>'data '!A4318</f>
        <v>44468</v>
      </c>
      <c r="B4317" s="83">
        <f>'data '!K4318</f>
        <v>484.4666522</v>
      </c>
      <c r="C4317" s="83">
        <f t="shared" si="1"/>
        <v>484.4666522</v>
      </c>
      <c r="D4317" s="83">
        <f>'data '!P4318</f>
        <v>0</v>
      </c>
      <c r="E4317" s="83">
        <f t="shared" si="3"/>
        <v>0</v>
      </c>
      <c r="F4317" s="83">
        <f>'data '!U4318</f>
        <v>0</v>
      </c>
      <c r="G4317" s="83">
        <f t="shared" si="2"/>
        <v>0</v>
      </c>
    </row>
    <row r="4318" ht="12.75" customHeight="1">
      <c r="A4318" s="78">
        <f>'data '!A4319</f>
        <v>44469</v>
      </c>
      <c r="B4318" s="83">
        <f>'data '!K4319</f>
        <v>484.4666522</v>
      </c>
      <c r="C4318" s="83">
        <f t="shared" si="1"/>
        <v>484.4666522</v>
      </c>
      <c r="D4318" s="83">
        <f>'data '!P4319</f>
        <v>0</v>
      </c>
      <c r="E4318" s="83">
        <f t="shared" si="3"/>
        <v>0</v>
      </c>
      <c r="F4318" s="83">
        <f>'data '!U4319</f>
        <v>0</v>
      </c>
      <c r="G4318" s="83">
        <f t="shared" si="2"/>
        <v>0</v>
      </c>
    </row>
    <row r="4319" ht="12.75" customHeight="1">
      <c r="A4319" s="78">
        <f>'data '!A4320</f>
        <v>44470</v>
      </c>
      <c r="B4319" s="83">
        <f>'data '!K4320</f>
        <v>484.4666522</v>
      </c>
      <c r="C4319" s="83">
        <f t="shared" si="1"/>
        <v>484.4666522</v>
      </c>
      <c r="D4319" s="83">
        <f>'data '!P4320</f>
        <v>0</v>
      </c>
      <c r="E4319" s="83">
        <f t="shared" si="3"/>
        <v>0</v>
      </c>
      <c r="F4319" s="83">
        <f>'data '!U4320</f>
        <v>10000</v>
      </c>
      <c r="G4319" s="83">
        <f t="shared" si="2"/>
        <v>10000</v>
      </c>
    </row>
    <row r="4320" ht="12.75" customHeight="1">
      <c r="A4320" s="78">
        <f>'data '!A4321</f>
        <v>44473</v>
      </c>
      <c r="B4320" s="83">
        <f>'data '!K4321</f>
        <v>484.4666522</v>
      </c>
      <c r="C4320" s="83">
        <f t="shared" si="1"/>
        <v>484.4666522</v>
      </c>
      <c r="D4320" s="83">
        <f>'data '!P4321</f>
        <v>2301.341589</v>
      </c>
      <c r="E4320" s="83">
        <f t="shared" si="3"/>
        <v>2301.341589</v>
      </c>
      <c r="F4320" s="83">
        <f>'data '!U4321</f>
        <v>0</v>
      </c>
      <c r="G4320" s="83">
        <f t="shared" si="2"/>
        <v>0</v>
      </c>
    </row>
    <row r="4321" ht="12.75" customHeight="1">
      <c r="A4321" s="78">
        <f>'data '!A4322</f>
        <v>44474</v>
      </c>
      <c r="B4321" s="83">
        <f>'data '!K4322</f>
        <v>484.4666522</v>
      </c>
      <c r="C4321" s="83">
        <f t="shared" si="1"/>
        <v>484.4666522</v>
      </c>
      <c r="D4321" s="83">
        <f>'data '!P4322</f>
        <v>0</v>
      </c>
      <c r="E4321" s="83">
        <f t="shared" si="3"/>
        <v>0</v>
      </c>
      <c r="F4321" s="83">
        <f>'data '!U4322</f>
        <v>0</v>
      </c>
      <c r="G4321" s="83">
        <f t="shared" si="2"/>
        <v>0</v>
      </c>
    </row>
    <row r="4322" ht="12.75" customHeight="1">
      <c r="A4322" s="78">
        <f>'data '!A4323</f>
        <v>44475</v>
      </c>
      <c r="B4322" s="83">
        <f>'data '!K4323</f>
        <v>484.4666522</v>
      </c>
      <c r="C4322" s="83">
        <f t="shared" si="1"/>
        <v>484.4666522</v>
      </c>
      <c r="D4322" s="83">
        <f>'data '!P4323</f>
        <v>0</v>
      </c>
      <c r="E4322" s="83">
        <f t="shared" si="3"/>
        <v>0</v>
      </c>
      <c r="F4322" s="83">
        <f>'data '!U4323</f>
        <v>0</v>
      </c>
      <c r="G4322" s="83">
        <f t="shared" si="2"/>
        <v>0</v>
      </c>
    </row>
    <row r="4323" ht="12.75" customHeight="1">
      <c r="A4323" s="78">
        <f>'data '!A4324</f>
        <v>44476</v>
      </c>
      <c r="B4323" s="83">
        <f>'data '!K4324</f>
        <v>484.4666522</v>
      </c>
      <c r="C4323" s="83">
        <f t="shared" si="1"/>
        <v>484.4666522</v>
      </c>
      <c r="D4323" s="83">
        <f>'data '!P4324</f>
        <v>0</v>
      </c>
      <c r="E4323" s="83">
        <f t="shared" si="3"/>
        <v>0</v>
      </c>
      <c r="F4323" s="83">
        <f>'data '!U4324</f>
        <v>0</v>
      </c>
      <c r="G4323" s="83">
        <f t="shared" si="2"/>
        <v>0</v>
      </c>
    </row>
    <row r="4324" ht="12.75" customHeight="1">
      <c r="A4324" s="78">
        <f>'data '!A4325</f>
        <v>44477</v>
      </c>
      <c r="B4324" s="83">
        <f>'data '!K4325</f>
        <v>484.4666522</v>
      </c>
      <c r="C4324" s="83">
        <f t="shared" si="1"/>
        <v>484.4666522</v>
      </c>
      <c r="D4324" s="83">
        <f>'data '!P4325</f>
        <v>0</v>
      </c>
      <c r="E4324" s="83">
        <f t="shared" si="3"/>
        <v>0</v>
      </c>
      <c r="F4324" s="83">
        <f>'data '!U4325</f>
        <v>0</v>
      </c>
      <c r="G4324" s="83">
        <f t="shared" si="2"/>
        <v>0</v>
      </c>
    </row>
    <row r="4325" ht="12.75" customHeight="1">
      <c r="A4325" s="78">
        <f>'data '!A4326</f>
        <v>44480</v>
      </c>
      <c r="B4325" s="83">
        <f>'data '!K4326</f>
        <v>484.4666522</v>
      </c>
      <c r="C4325" s="83">
        <f t="shared" si="1"/>
        <v>484.4666522</v>
      </c>
      <c r="D4325" s="83">
        <f>'data '!P4326</f>
        <v>2301.341589</v>
      </c>
      <c r="E4325" s="83">
        <f t="shared" si="3"/>
        <v>2301.341589</v>
      </c>
      <c r="F4325" s="83">
        <f>'data '!U4326</f>
        <v>0</v>
      </c>
      <c r="G4325" s="83">
        <f t="shared" si="2"/>
        <v>0</v>
      </c>
    </row>
    <row r="4326" ht="12.75" customHeight="1">
      <c r="A4326" s="78">
        <f>'data '!A4327</f>
        <v>44481</v>
      </c>
      <c r="B4326" s="83">
        <f>'data '!K4327</f>
        <v>484.4666522</v>
      </c>
      <c r="C4326" s="83">
        <f t="shared" si="1"/>
        <v>484.4666522</v>
      </c>
      <c r="D4326" s="83">
        <f>'data '!P4327</f>
        <v>0</v>
      </c>
      <c r="E4326" s="83">
        <f t="shared" si="3"/>
        <v>0</v>
      </c>
      <c r="F4326" s="83">
        <f>'data '!U4327</f>
        <v>0</v>
      </c>
      <c r="G4326" s="83">
        <f t="shared" si="2"/>
        <v>0</v>
      </c>
    </row>
    <row r="4327" ht="12.75" customHeight="1">
      <c r="A4327" s="78">
        <f>'data '!A4328</f>
        <v>44482</v>
      </c>
      <c r="B4327" s="83">
        <f>'data '!K4328</f>
        <v>484.4666522</v>
      </c>
      <c r="C4327" s="83">
        <f t="shared" si="1"/>
        <v>484.4666522</v>
      </c>
      <c r="D4327" s="83">
        <f>'data '!P4328</f>
        <v>0</v>
      </c>
      <c r="E4327" s="83">
        <f t="shared" si="3"/>
        <v>0</v>
      </c>
      <c r="F4327" s="83">
        <f>'data '!U4328</f>
        <v>0</v>
      </c>
      <c r="G4327" s="83">
        <f t="shared" si="2"/>
        <v>0</v>
      </c>
    </row>
    <row r="4328" ht="12.75" customHeight="1">
      <c r="A4328" s="78">
        <f>'data '!A4329</f>
        <v>44483</v>
      </c>
      <c r="B4328" s="83">
        <f>'data '!K4329</f>
        <v>484.4666522</v>
      </c>
      <c r="C4328" s="83">
        <f t="shared" si="1"/>
        <v>484.4666522</v>
      </c>
      <c r="D4328" s="83">
        <f>'data '!P4329</f>
        <v>0</v>
      </c>
      <c r="E4328" s="83">
        <f t="shared" si="3"/>
        <v>0</v>
      </c>
      <c r="F4328" s="83">
        <f>'data '!U4329</f>
        <v>0</v>
      </c>
      <c r="G4328" s="83">
        <f t="shared" si="2"/>
        <v>0</v>
      </c>
    </row>
    <row r="4329" ht="12.75" customHeight="1">
      <c r="A4329" s="78">
        <f>'data '!A4330</f>
        <v>44487</v>
      </c>
      <c r="B4329" s="83">
        <f>'data '!K4330</f>
        <v>484.4666522</v>
      </c>
      <c r="C4329" s="83">
        <f t="shared" si="1"/>
        <v>484.4666522</v>
      </c>
      <c r="D4329" s="83">
        <f>'data '!P4330</f>
        <v>2301.341589</v>
      </c>
      <c r="E4329" s="83">
        <f t="shared" si="3"/>
        <v>2301.341589</v>
      </c>
      <c r="F4329" s="83">
        <f>'data '!U4330</f>
        <v>0</v>
      </c>
      <c r="G4329" s="83">
        <f t="shared" si="2"/>
        <v>0</v>
      </c>
    </row>
    <row r="4330" ht="12.75" customHeight="1">
      <c r="A4330" s="78">
        <f>'data '!A4331</f>
        <v>44488</v>
      </c>
      <c r="B4330" s="83">
        <f>'data '!K4331</f>
        <v>484.4666522</v>
      </c>
      <c r="C4330" s="83">
        <f t="shared" si="1"/>
        <v>484.4666522</v>
      </c>
      <c r="D4330" s="83">
        <f>'data '!P4331</f>
        <v>0</v>
      </c>
      <c r="E4330" s="83">
        <f t="shared" si="3"/>
        <v>0</v>
      </c>
      <c r="F4330" s="83">
        <f>'data '!U4331</f>
        <v>0</v>
      </c>
      <c r="G4330" s="83">
        <f t="shared" si="2"/>
        <v>0</v>
      </c>
    </row>
    <row r="4331" ht="12.75" customHeight="1">
      <c r="A4331" s="78">
        <f>'data '!A4332</f>
        <v>44489</v>
      </c>
      <c r="B4331" s="83">
        <f>'data '!K4332</f>
        <v>484.4666522</v>
      </c>
      <c r="C4331" s="83">
        <f t="shared" si="1"/>
        <v>484.4666522</v>
      </c>
      <c r="D4331" s="83">
        <f>'data '!P4332</f>
        <v>0</v>
      </c>
      <c r="E4331" s="83">
        <f t="shared" si="3"/>
        <v>0</v>
      </c>
      <c r="F4331" s="83">
        <f>'data '!U4332</f>
        <v>0</v>
      </c>
      <c r="G4331" s="83">
        <f t="shared" si="2"/>
        <v>0</v>
      </c>
    </row>
    <row r="4332" ht="12.75" customHeight="1">
      <c r="A4332" s="78">
        <f>'data '!A4333</f>
        <v>44490</v>
      </c>
      <c r="B4332" s="83">
        <f>'data '!K4333</f>
        <v>484.4666522</v>
      </c>
      <c r="C4332" s="83">
        <f t="shared" si="1"/>
        <v>484.4666522</v>
      </c>
      <c r="D4332" s="83">
        <f>'data '!P4333</f>
        <v>0</v>
      </c>
      <c r="E4332" s="83">
        <f t="shared" si="3"/>
        <v>0</v>
      </c>
      <c r="F4332" s="83">
        <f>'data '!U4333</f>
        <v>0</v>
      </c>
      <c r="G4332" s="83">
        <f t="shared" si="2"/>
        <v>0</v>
      </c>
    </row>
    <row r="4333" ht="12.75" customHeight="1">
      <c r="A4333" s="78">
        <f>'data '!A4334</f>
        <v>44491</v>
      </c>
      <c r="B4333" s="83">
        <f>'data '!K4334</f>
        <v>484.4666522</v>
      </c>
      <c r="C4333" s="83">
        <f t="shared" si="1"/>
        <v>484.4666522</v>
      </c>
      <c r="D4333" s="83">
        <f>'data '!P4334</f>
        <v>0</v>
      </c>
      <c r="E4333" s="83">
        <f t="shared" si="3"/>
        <v>0</v>
      </c>
      <c r="F4333" s="83">
        <f>'data '!U4334</f>
        <v>0</v>
      </c>
      <c r="G4333" s="83">
        <f t="shared" si="2"/>
        <v>0</v>
      </c>
    </row>
    <row r="4334" ht="12.75" customHeight="1">
      <c r="A4334" s="78">
        <f>'data '!A4335</f>
        <v>44494</v>
      </c>
      <c r="B4334" s="83">
        <f>'data '!K4335</f>
        <v>484.4666522</v>
      </c>
      <c r="C4334" s="83">
        <f t="shared" si="1"/>
        <v>484.4666522</v>
      </c>
      <c r="D4334" s="83">
        <f>'data '!P4335</f>
        <v>2301.341589</v>
      </c>
      <c r="E4334" s="83">
        <f t="shared" si="3"/>
        <v>2301.341589</v>
      </c>
      <c r="F4334" s="83">
        <f>'data '!U4335</f>
        <v>0</v>
      </c>
      <c r="G4334" s="83">
        <f t="shared" si="2"/>
        <v>0</v>
      </c>
    </row>
    <row r="4335" ht="12.75" customHeight="1">
      <c r="A4335" s="78">
        <f>'data '!A4336</f>
        <v>44495</v>
      </c>
      <c r="B4335" s="83">
        <f>'data '!K4336</f>
        <v>484.4666522</v>
      </c>
      <c r="C4335" s="83">
        <f t="shared" si="1"/>
        <v>484.4666522</v>
      </c>
      <c r="D4335" s="83">
        <f>'data '!P4336</f>
        <v>0</v>
      </c>
      <c r="E4335" s="83">
        <f t="shared" si="3"/>
        <v>0</v>
      </c>
      <c r="F4335" s="83">
        <f>'data '!U4336</f>
        <v>0</v>
      </c>
      <c r="G4335" s="83">
        <f t="shared" si="2"/>
        <v>0</v>
      </c>
    </row>
    <row r="4336" ht="12.75" customHeight="1">
      <c r="A4336" s="78">
        <f>'data '!A4337</f>
        <v>44496</v>
      </c>
      <c r="B4336" s="83">
        <f>'data '!K4337</f>
        <v>484.4666522</v>
      </c>
      <c r="C4336" s="83">
        <f t="shared" si="1"/>
        <v>484.4666522</v>
      </c>
      <c r="D4336" s="83">
        <f>'data '!P4337</f>
        <v>0</v>
      </c>
      <c r="E4336" s="83">
        <f t="shared" si="3"/>
        <v>0</v>
      </c>
      <c r="F4336" s="83">
        <f>'data '!U4337</f>
        <v>0</v>
      </c>
      <c r="G4336" s="83">
        <f t="shared" si="2"/>
        <v>0</v>
      </c>
    </row>
    <row r="4337" ht="12.75" customHeight="1">
      <c r="A4337" s="78">
        <f>'data '!A4338</f>
        <v>44497</v>
      </c>
      <c r="B4337" s="83">
        <f>'data '!K4338</f>
        <v>484.4666522</v>
      </c>
      <c r="C4337" s="83">
        <f t="shared" si="1"/>
        <v>484.4666522</v>
      </c>
      <c r="D4337" s="83">
        <f>'data '!P4338</f>
        <v>0</v>
      </c>
      <c r="E4337" s="83">
        <f t="shared" si="3"/>
        <v>0</v>
      </c>
      <c r="F4337" s="83">
        <f>'data '!U4338</f>
        <v>0</v>
      </c>
      <c r="G4337" s="83">
        <f t="shared" si="2"/>
        <v>0</v>
      </c>
    </row>
    <row r="4338" ht="12.75" customHeight="1">
      <c r="A4338" s="78">
        <f>'data '!A4339</f>
        <v>44498</v>
      </c>
      <c r="B4338" s="83">
        <f>'data '!K4339</f>
        <v>484.4666522</v>
      </c>
      <c r="C4338" s="83">
        <f t="shared" si="1"/>
        <v>484.4666522</v>
      </c>
      <c r="D4338" s="83">
        <f>'data '!P4339</f>
        <v>0</v>
      </c>
      <c r="E4338" s="83">
        <f t="shared" si="3"/>
        <v>0</v>
      </c>
      <c r="F4338" s="83">
        <f>'data '!U4339</f>
        <v>0</v>
      </c>
      <c r="G4338" s="83">
        <f t="shared" si="2"/>
        <v>0</v>
      </c>
    </row>
    <row r="4339" ht="12.75" customHeight="1">
      <c r="A4339" s="78">
        <f>'data '!A4340</f>
        <v>44501</v>
      </c>
      <c r="B4339" s="83">
        <f>'data '!K4340</f>
        <v>484.4666522</v>
      </c>
      <c r="C4339" s="83">
        <f t="shared" si="1"/>
        <v>484.4666522</v>
      </c>
      <c r="D4339" s="83">
        <f>'data '!P4340</f>
        <v>2301.341589</v>
      </c>
      <c r="E4339" s="83">
        <f t="shared" si="3"/>
        <v>2301.341589</v>
      </c>
      <c r="F4339" s="83">
        <f>'data '!U4340</f>
        <v>10000</v>
      </c>
      <c r="G4339" s="83">
        <f t="shared" si="2"/>
        <v>10000</v>
      </c>
    </row>
    <row r="4340" ht="12.75" customHeight="1">
      <c r="A4340" s="78">
        <f>'data '!A4341</f>
        <v>44502</v>
      </c>
      <c r="B4340" s="83">
        <f>'data '!K4341</f>
        <v>484.4666522</v>
      </c>
      <c r="C4340" s="83">
        <f t="shared" si="1"/>
        <v>484.4666522</v>
      </c>
      <c r="D4340" s="83">
        <f>'data '!P4341</f>
        <v>0</v>
      </c>
      <c r="E4340" s="83">
        <f t="shared" si="3"/>
        <v>0</v>
      </c>
      <c r="F4340" s="83">
        <f>'data '!U4341</f>
        <v>0</v>
      </c>
      <c r="G4340" s="83">
        <f t="shared" si="2"/>
        <v>0</v>
      </c>
    </row>
    <row r="4341" ht="12.75" customHeight="1">
      <c r="A4341" s="78">
        <f>'data '!A4342</f>
        <v>44503</v>
      </c>
      <c r="B4341" s="83">
        <f>'data '!K4342</f>
        <v>484.4666522</v>
      </c>
      <c r="C4341" s="83">
        <f t="shared" si="1"/>
        <v>484.4666522</v>
      </c>
      <c r="D4341" s="83">
        <f>'data '!P4342</f>
        <v>0</v>
      </c>
      <c r="E4341" s="83">
        <f t="shared" si="3"/>
        <v>0</v>
      </c>
      <c r="F4341" s="83">
        <f>'data '!U4342</f>
        <v>0</v>
      </c>
      <c r="G4341" s="83">
        <f t="shared" si="2"/>
        <v>0</v>
      </c>
    </row>
    <row r="4342" ht="12.75" customHeight="1">
      <c r="A4342" s="78">
        <f>'data '!A4343</f>
        <v>44504</v>
      </c>
      <c r="B4342" s="83">
        <f>'data '!K4343</f>
        <v>484.4666522</v>
      </c>
      <c r="C4342" s="83">
        <f t="shared" si="1"/>
        <v>484.4666522</v>
      </c>
      <c r="D4342" s="83">
        <f>'data '!P4343</f>
        <v>0</v>
      </c>
      <c r="E4342" s="83">
        <f t="shared" si="3"/>
        <v>0</v>
      </c>
      <c r="F4342" s="83">
        <f>'data '!U4343</f>
        <v>0</v>
      </c>
      <c r="G4342" s="83">
        <f t="shared" si="2"/>
        <v>0</v>
      </c>
    </row>
    <row r="4343" ht="12.75" customHeight="1">
      <c r="A4343" s="78">
        <f>'data '!A4344</f>
        <v>44508</v>
      </c>
      <c r="B4343" s="83">
        <f>'data '!K4344</f>
        <v>484.4666522</v>
      </c>
      <c r="C4343" s="83">
        <f t="shared" si="1"/>
        <v>484.4666522</v>
      </c>
      <c r="D4343" s="83">
        <f>'data '!P4344</f>
        <v>2301.341589</v>
      </c>
      <c r="E4343" s="83">
        <f t="shared" si="3"/>
        <v>2301.341589</v>
      </c>
      <c r="F4343" s="83">
        <f>'data '!U4344</f>
        <v>0</v>
      </c>
      <c r="G4343" s="83">
        <f t="shared" si="2"/>
        <v>0</v>
      </c>
    </row>
    <row r="4344" ht="12.75" customHeight="1">
      <c r="A4344" s="78">
        <f>'data '!A4345</f>
        <v>44509</v>
      </c>
      <c r="B4344" s="83">
        <f>'data '!K4345</f>
        <v>484.4666522</v>
      </c>
      <c r="C4344" s="83">
        <f t="shared" si="1"/>
        <v>484.4666522</v>
      </c>
      <c r="D4344" s="83">
        <f>'data '!P4345</f>
        <v>0</v>
      </c>
      <c r="E4344" s="83">
        <f t="shared" si="3"/>
        <v>0</v>
      </c>
      <c r="F4344" s="83">
        <f>'data '!U4345</f>
        <v>0</v>
      </c>
      <c r="G4344" s="83">
        <f t="shared" si="2"/>
        <v>0</v>
      </c>
    </row>
    <row r="4345" ht="12.75" customHeight="1">
      <c r="A4345" s="78">
        <f>'data '!A4346</f>
        <v>44510</v>
      </c>
      <c r="B4345" s="83">
        <f>'data '!K4346</f>
        <v>484.4666522</v>
      </c>
      <c r="C4345" s="83">
        <f t="shared" si="1"/>
        <v>484.4666522</v>
      </c>
      <c r="D4345" s="83">
        <f>'data '!P4346</f>
        <v>0</v>
      </c>
      <c r="E4345" s="83">
        <f t="shared" si="3"/>
        <v>0</v>
      </c>
      <c r="F4345" s="83">
        <f>'data '!U4346</f>
        <v>0</v>
      </c>
      <c r="G4345" s="83">
        <f t="shared" si="2"/>
        <v>0</v>
      </c>
    </row>
    <row r="4346" ht="12.75" customHeight="1">
      <c r="A4346" s="78">
        <f>'data '!A4347</f>
        <v>44511</v>
      </c>
      <c r="B4346" s="83">
        <f>'data '!K4347</f>
        <v>484.4666522</v>
      </c>
      <c r="C4346" s="83">
        <f t="shared" si="1"/>
        <v>484.4666522</v>
      </c>
      <c r="D4346" s="83">
        <f>'data '!P4347</f>
        <v>0</v>
      </c>
      <c r="E4346" s="83">
        <f t="shared" si="3"/>
        <v>0</v>
      </c>
      <c r="F4346" s="83">
        <f>'data '!U4347</f>
        <v>0</v>
      </c>
      <c r="G4346" s="83">
        <f t="shared" si="2"/>
        <v>0</v>
      </c>
    </row>
    <row r="4347" ht="12.75" customHeight="1">
      <c r="A4347" s="78">
        <f>'data '!A4348</f>
        <v>44512</v>
      </c>
      <c r="B4347" s="83">
        <f>'data '!K4348</f>
        <v>484.4666522</v>
      </c>
      <c r="C4347" s="83">
        <f t="shared" si="1"/>
        <v>484.4666522</v>
      </c>
      <c r="D4347" s="83">
        <f>'data '!P4348</f>
        <v>0</v>
      </c>
      <c r="E4347" s="83">
        <f t="shared" si="3"/>
        <v>0</v>
      </c>
      <c r="F4347" s="83">
        <f>'data '!U4348</f>
        <v>0</v>
      </c>
      <c r="G4347" s="83">
        <f t="shared" si="2"/>
        <v>0</v>
      </c>
    </row>
    <row r="4348" ht="12.75" customHeight="1">
      <c r="A4348" s="78">
        <f>'data '!A4349</f>
        <v>44515</v>
      </c>
      <c r="B4348" s="83">
        <f>'data '!K4349</f>
        <v>484.4666522</v>
      </c>
      <c r="C4348" s="83">
        <f t="shared" si="1"/>
        <v>484.4666522</v>
      </c>
      <c r="D4348" s="83">
        <f>'data '!P4349</f>
        <v>2301.341589</v>
      </c>
      <c r="E4348" s="83">
        <f t="shared" si="3"/>
        <v>2301.341589</v>
      </c>
      <c r="F4348" s="83">
        <f>'data '!U4349</f>
        <v>0</v>
      </c>
      <c r="G4348" s="83">
        <f t="shared" si="2"/>
        <v>0</v>
      </c>
    </row>
    <row r="4349" ht="12.75" customHeight="1">
      <c r="A4349" s="78">
        <f>'data '!A4350</f>
        <v>44516</v>
      </c>
      <c r="B4349" s="83">
        <f>'data '!K4350</f>
        <v>484.4666522</v>
      </c>
      <c r="C4349" s="83">
        <f t="shared" si="1"/>
        <v>484.4666522</v>
      </c>
      <c r="D4349" s="83">
        <f>'data '!P4350</f>
        <v>0</v>
      </c>
      <c r="E4349" s="83">
        <f t="shared" si="3"/>
        <v>0</v>
      </c>
      <c r="F4349" s="83">
        <f>'data '!U4350</f>
        <v>0</v>
      </c>
      <c r="G4349" s="83">
        <f t="shared" si="2"/>
        <v>0</v>
      </c>
    </row>
    <row r="4350" ht="12.75" customHeight="1">
      <c r="A4350" s="78">
        <f>'data '!A4351</f>
        <v>44517</v>
      </c>
      <c r="B4350" s="83">
        <f>'data '!K4351</f>
        <v>484.4666522</v>
      </c>
      <c r="C4350" s="83">
        <f t="shared" si="1"/>
        <v>484.4666522</v>
      </c>
      <c r="D4350" s="83">
        <f>'data '!P4351</f>
        <v>0</v>
      </c>
      <c r="E4350" s="83">
        <f t="shared" si="3"/>
        <v>0</v>
      </c>
      <c r="F4350" s="83">
        <f>'data '!U4351</f>
        <v>0</v>
      </c>
      <c r="G4350" s="83">
        <f t="shared" si="2"/>
        <v>0</v>
      </c>
    </row>
    <row r="4351" ht="12.75" customHeight="1">
      <c r="A4351" s="78">
        <f>'data '!A4352</f>
        <v>44518</v>
      </c>
      <c r="B4351" s="83">
        <f>'data '!K4352</f>
        <v>484.4666522</v>
      </c>
      <c r="C4351" s="83">
        <f t="shared" si="1"/>
        <v>484.4666522</v>
      </c>
      <c r="D4351" s="83">
        <f>'data '!P4352</f>
        <v>0</v>
      </c>
      <c r="E4351" s="83">
        <f t="shared" si="3"/>
        <v>0</v>
      </c>
      <c r="F4351" s="83">
        <f>'data '!U4352</f>
        <v>0</v>
      </c>
      <c r="G4351" s="83">
        <f t="shared" si="2"/>
        <v>0</v>
      </c>
    </row>
    <row r="4352" ht="12.75" customHeight="1">
      <c r="A4352" s="78">
        <f>'data '!A4353</f>
        <v>44522</v>
      </c>
      <c r="B4352" s="83">
        <f>'data '!K4353</f>
        <v>484.4666522</v>
      </c>
      <c r="C4352" s="83">
        <f t="shared" si="1"/>
        <v>484.4666522</v>
      </c>
      <c r="D4352" s="83">
        <f>'data '!P4353</f>
        <v>2301.341589</v>
      </c>
      <c r="E4352" s="83">
        <f t="shared" si="3"/>
        <v>2301.341589</v>
      </c>
      <c r="F4352" s="83">
        <f>'data '!U4353</f>
        <v>0</v>
      </c>
      <c r="G4352" s="83">
        <f t="shared" si="2"/>
        <v>0</v>
      </c>
    </row>
    <row r="4353" ht="12.75" customHeight="1">
      <c r="A4353" s="78">
        <f>'data '!A4354</f>
        <v>44523</v>
      </c>
      <c r="B4353" s="83">
        <f>'data '!K4354</f>
        <v>484.4666522</v>
      </c>
      <c r="C4353" s="83">
        <f t="shared" si="1"/>
        <v>484.4666522</v>
      </c>
      <c r="D4353" s="83">
        <f>'data '!P4354</f>
        <v>0</v>
      </c>
      <c r="E4353" s="83">
        <f t="shared" si="3"/>
        <v>0</v>
      </c>
      <c r="F4353" s="83">
        <f>'data '!U4354</f>
        <v>0</v>
      </c>
      <c r="G4353" s="83">
        <f t="shared" si="2"/>
        <v>0</v>
      </c>
    </row>
    <row r="4354" ht="12.75" customHeight="1">
      <c r="A4354" s="78">
        <f>'data '!A4355</f>
        <v>44524</v>
      </c>
      <c r="B4354" s="83">
        <f>'data '!K4355</f>
        <v>484.4666522</v>
      </c>
      <c r="C4354" s="83">
        <f t="shared" si="1"/>
        <v>484.4666522</v>
      </c>
      <c r="D4354" s="83">
        <f>'data '!P4355</f>
        <v>0</v>
      </c>
      <c r="E4354" s="83">
        <f t="shared" si="3"/>
        <v>0</v>
      </c>
      <c r="F4354" s="83">
        <f>'data '!U4355</f>
        <v>0</v>
      </c>
      <c r="G4354" s="83">
        <f t="shared" si="2"/>
        <v>0</v>
      </c>
    </row>
    <row r="4355" ht="12.75" customHeight="1">
      <c r="A4355" s="78">
        <f>'data '!A4356</f>
        <v>44525</v>
      </c>
      <c r="B4355" s="83">
        <f>'data '!K4356</f>
        <v>484.4666522</v>
      </c>
      <c r="C4355" s="83">
        <f t="shared" si="1"/>
        <v>484.4666522</v>
      </c>
      <c r="D4355" s="83">
        <f>'data '!P4356</f>
        <v>0</v>
      </c>
      <c r="E4355" s="83">
        <f t="shared" si="3"/>
        <v>0</v>
      </c>
      <c r="F4355" s="83">
        <f>'data '!U4356</f>
        <v>0</v>
      </c>
      <c r="G4355" s="83">
        <f t="shared" si="2"/>
        <v>0</v>
      </c>
    </row>
    <row r="4356" ht="12.75" customHeight="1">
      <c r="A4356" s="78">
        <f>'data '!A4357</f>
        <v>44526</v>
      </c>
      <c r="B4356" s="83">
        <f>'data '!K4357</f>
        <v>484.4666522</v>
      </c>
      <c r="C4356" s="83">
        <f t="shared" si="1"/>
        <v>484.4666522</v>
      </c>
      <c r="D4356" s="83">
        <f>'data '!P4357</f>
        <v>0</v>
      </c>
      <c r="E4356" s="83">
        <f t="shared" si="3"/>
        <v>0</v>
      </c>
      <c r="F4356" s="83">
        <f>'data '!U4357</f>
        <v>0</v>
      </c>
      <c r="G4356" s="83">
        <f t="shared" si="2"/>
        <v>0</v>
      </c>
    </row>
    <row r="4357" ht="12.75" customHeight="1">
      <c r="A4357" s="78">
        <f>'data '!A4358</f>
        <v>44529</v>
      </c>
      <c r="B4357" s="83">
        <f>'data '!K4358</f>
        <v>484.4666522</v>
      </c>
      <c r="C4357" s="83">
        <f t="shared" si="1"/>
        <v>484.4666522</v>
      </c>
      <c r="D4357" s="83">
        <f>'data '!P4358</f>
        <v>2301.341589</v>
      </c>
      <c r="E4357" s="83">
        <f t="shared" si="3"/>
        <v>2301.341589</v>
      </c>
      <c r="F4357" s="83">
        <f>'data '!U4358</f>
        <v>0</v>
      </c>
      <c r="G4357" s="83">
        <f t="shared" si="2"/>
        <v>0</v>
      </c>
    </row>
    <row r="4358" ht="12.75" customHeight="1">
      <c r="A4358" s="78">
        <f>'data '!A4359</f>
        <v>44530</v>
      </c>
      <c r="B4358" s="83">
        <f>'data '!K4359</f>
        <v>484.4666522</v>
      </c>
      <c r="C4358" s="83">
        <f t="shared" si="1"/>
        <v>484.4666522</v>
      </c>
      <c r="D4358" s="83">
        <f>'data '!P4359</f>
        <v>0</v>
      </c>
      <c r="E4358" s="83">
        <f t="shared" si="3"/>
        <v>0</v>
      </c>
      <c r="F4358" s="83">
        <f>'data '!U4359</f>
        <v>0</v>
      </c>
      <c r="G4358" s="83">
        <f t="shared" si="2"/>
        <v>0</v>
      </c>
    </row>
    <row r="4359" ht="12.75" customHeight="1">
      <c r="A4359" s="78">
        <f>'data '!A4360</f>
        <v>44531</v>
      </c>
      <c r="B4359" s="83">
        <f>'data '!K4360</f>
        <v>484.4666522</v>
      </c>
      <c r="C4359" s="83">
        <f t="shared" si="1"/>
        <v>484.4666522</v>
      </c>
      <c r="D4359" s="83">
        <f>'data '!P4360</f>
        <v>0</v>
      </c>
      <c r="E4359" s="83">
        <f t="shared" si="3"/>
        <v>0</v>
      </c>
      <c r="F4359" s="83">
        <f>'data '!U4360</f>
        <v>10000</v>
      </c>
      <c r="G4359" s="83">
        <f t="shared" si="2"/>
        <v>10000</v>
      </c>
    </row>
    <row r="4360" ht="12.75" customHeight="1">
      <c r="A4360" s="78">
        <f>'data '!A4361</f>
        <v>44532</v>
      </c>
      <c r="B4360" s="83">
        <f>'data '!K4361</f>
        <v>484.4666522</v>
      </c>
      <c r="C4360" s="83">
        <f t="shared" si="1"/>
        <v>484.4666522</v>
      </c>
      <c r="D4360" s="83">
        <f>'data '!P4361</f>
        <v>0</v>
      </c>
      <c r="E4360" s="83">
        <f t="shared" si="3"/>
        <v>0</v>
      </c>
      <c r="F4360" s="83">
        <f>'data '!U4361</f>
        <v>0</v>
      </c>
      <c r="G4360" s="83">
        <f t="shared" si="2"/>
        <v>0</v>
      </c>
    </row>
    <row r="4361" ht="12.75" customHeight="1">
      <c r="A4361" s="78">
        <f>'data '!A4362</f>
        <v>44533</v>
      </c>
      <c r="B4361" s="83">
        <f>'data '!K4362</f>
        <v>484.4666522</v>
      </c>
      <c r="C4361" s="83">
        <f t="shared" si="1"/>
        <v>484.4666522</v>
      </c>
      <c r="D4361" s="83">
        <f>'data '!P4362</f>
        <v>0</v>
      </c>
      <c r="E4361" s="83">
        <f t="shared" si="3"/>
        <v>0</v>
      </c>
      <c r="F4361" s="83">
        <f>'data '!U4362</f>
        <v>0</v>
      </c>
      <c r="G4361" s="83">
        <f t="shared" si="2"/>
        <v>0</v>
      </c>
    </row>
    <row r="4362" ht="12.75" customHeight="1">
      <c r="A4362" s="78">
        <f>'data '!A4363</f>
        <v>44536</v>
      </c>
      <c r="B4362" s="83">
        <f>'data '!K4363</f>
        <v>484.4666522</v>
      </c>
      <c r="C4362" s="83">
        <f t="shared" si="1"/>
        <v>484.4666522</v>
      </c>
      <c r="D4362" s="83">
        <f>'data '!P4363</f>
        <v>2301.341589</v>
      </c>
      <c r="E4362" s="83">
        <f t="shared" si="3"/>
        <v>2301.341589</v>
      </c>
      <c r="F4362" s="83">
        <f>'data '!U4363</f>
        <v>0</v>
      </c>
      <c r="G4362" s="83">
        <f t="shared" si="2"/>
        <v>0</v>
      </c>
    </row>
    <row r="4363" ht="12.75" customHeight="1">
      <c r="A4363" s="78">
        <f>'data '!A4364</f>
        <v>44537</v>
      </c>
      <c r="B4363" s="83">
        <f>'data '!K4364</f>
        <v>484.4666522</v>
      </c>
      <c r="C4363" s="83">
        <f t="shared" si="1"/>
        <v>484.4666522</v>
      </c>
      <c r="D4363" s="83">
        <f>'data '!P4364</f>
        <v>0</v>
      </c>
      <c r="E4363" s="83">
        <f t="shared" si="3"/>
        <v>0</v>
      </c>
      <c r="F4363" s="83">
        <f>'data '!U4364</f>
        <v>0</v>
      </c>
      <c r="G4363" s="83">
        <f t="shared" si="2"/>
        <v>0</v>
      </c>
    </row>
    <row r="4364" ht="12.75" customHeight="1">
      <c r="A4364" s="78">
        <f>'data '!A4365</f>
        <v>44538</v>
      </c>
      <c r="B4364" s="83">
        <f>'data '!K4365</f>
        <v>484.4666522</v>
      </c>
      <c r="C4364" s="83">
        <f t="shared" si="1"/>
        <v>484.4666522</v>
      </c>
      <c r="D4364" s="83">
        <f>'data '!P4365</f>
        <v>0</v>
      </c>
      <c r="E4364" s="83">
        <f t="shared" si="3"/>
        <v>0</v>
      </c>
      <c r="F4364" s="83">
        <f>'data '!U4365</f>
        <v>0</v>
      </c>
      <c r="G4364" s="83">
        <f t="shared" si="2"/>
        <v>0</v>
      </c>
    </row>
    <row r="4365" ht="12.75" customHeight="1">
      <c r="A4365" s="78">
        <f>'data '!A4366</f>
        <v>44539</v>
      </c>
      <c r="B4365" s="83">
        <f>'data '!K4366</f>
        <v>484.4666522</v>
      </c>
      <c r="C4365" s="83">
        <f t="shared" si="1"/>
        <v>484.4666522</v>
      </c>
      <c r="D4365" s="83">
        <f>'data '!P4366</f>
        <v>0</v>
      </c>
      <c r="E4365" s="83">
        <f t="shared" si="3"/>
        <v>0</v>
      </c>
      <c r="F4365" s="83">
        <f>'data '!U4366</f>
        <v>0</v>
      </c>
      <c r="G4365" s="83">
        <f t="shared" si="2"/>
        <v>0</v>
      </c>
    </row>
    <row r="4366" ht="12.75" customHeight="1">
      <c r="A4366" s="78">
        <f>'data '!A4367</f>
        <v>44540</v>
      </c>
      <c r="B4366" s="83">
        <f>'data '!K4367</f>
        <v>484.4666522</v>
      </c>
      <c r="C4366" s="83">
        <f t="shared" si="1"/>
        <v>484.4666522</v>
      </c>
      <c r="D4366" s="83">
        <f>'data '!P4367</f>
        <v>0</v>
      </c>
      <c r="E4366" s="83">
        <f t="shared" si="3"/>
        <v>0</v>
      </c>
      <c r="F4366" s="83">
        <f>'data '!U4367</f>
        <v>0</v>
      </c>
      <c r="G4366" s="83">
        <f t="shared" si="2"/>
        <v>0</v>
      </c>
    </row>
    <row r="4367" ht="12.75" customHeight="1">
      <c r="A4367" s="78">
        <f>'data '!A4368</f>
        <v>44543</v>
      </c>
      <c r="B4367" s="83">
        <f>'data '!K4368</f>
        <v>484.4666522</v>
      </c>
      <c r="C4367" s="83">
        <f t="shared" si="1"/>
        <v>484.4666522</v>
      </c>
      <c r="D4367" s="83">
        <f>'data '!P4368</f>
        <v>2301.341589</v>
      </c>
      <c r="E4367" s="83">
        <f t="shared" si="3"/>
        <v>2301.341589</v>
      </c>
      <c r="F4367" s="83">
        <f>'data '!U4368</f>
        <v>0</v>
      </c>
      <c r="G4367" s="83">
        <f t="shared" si="2"/>
        <v>0</v>
      </c>
    </row>
    <row r="4368" ht="12.75" customHeight="1">
      <c r="A4368" s="78">
        <f>'data '!A4369</f>
        <v>44544</v>
      </c>
      <c r="B4368" s="83">
        <f>'data '!K4369</f>
        <v>484.4666522</v>
      </c>
      <c r="C4368" s="83">
        <f t="shared" si="1"/>
        <v>484.4666522</v>
      </c>
      <c r="D4368" s="83">
        <f>'data '!P4369</f>
        <v>0</v>
      </c>
      <c r="E4368" s="83">
        <f t="shared" si="3"/>
        <v>0</v>
      </c>
      <c r="F4368" s="83">
        <f>'data '!U4369</f>
        <v>0</v>
      </c>
      <c r="G4368" s="83">
        <f t="shared" si="2"/>
        <v>0</v>
      </c>
    </row>
    <row r="4369" ht="12.75" customHeight="1">
      <c r="A4369" s="78">
        <f>'data '!A4370</f>
        <v>44545</v>
      </c>
      <c r="B4369" s="83">
        <f>'data '!K4370</f>
        <v>484.4666522</v>
      </c>
      <c r="C4369" s="83">
        <f t="shared" si="1"/>
        <v>484.4666522</v>
      </c>
      <c r="D4369" s="83">
        <f>'data '!P4370</f>
        <v>0</v>
      </c>
      <c r="E4369" s="83">
        <f t="shared" si="3"/>
        <v>0</v>
      </c>
      <c r="F4369" s="83">
        <f>'data '!U4370</f>
        <v>0</v>
      </c>
      <c r="G4369" s="83">
        <f t="shared" si="2"/>
        <v>0</v>
      </c>
    </row>
    <row r="4370" ht="12.75" customHeight="1">
      <c r="A4370" s="78">
        <f>'data '!A4371</f>
        <v>44546</v>
      </c>
      <c r="B4370" s="83">
        <f>'data '!K4371</f>
        <v>484.4666522</v>
      </c>
      <c r="C4370" s="83">
        <f t="shared" si="1"/>
        <v>484.4666522</v>
      </c>
      <c r="D4370" s="83">
        <f>'data '!P4371</f>
        <v>0</v>
      </c>
      <c r="E4370" s="83">
        <f t="shared" si="3"/>
        <v>0</v>
      </c>
      <c r="F4370" s="83">
        <f>'data '!U4371</f>
        <v>0</v>
      </c>
      <c r="G4370" s="83">
        <f t="shared" si="2"/>
        <v>0</v>
      </c>
    </row>
    <row r="4371" ht="12.75" customHeight="1">
      <c r="A4371" s="78">
        <f>'data '!A4372</f>
        <v>44547</v>
      </c>
      <c r="B4371" s="83">
        <f>'data '!K4372</f>
        <v>484.4666522</v>
      </c>
      <c r="C4371" s="83">
        <f t="shared" si="1"/>
        <v>484.4666522</v>
      </c>
      <c r="D4371" s="83">
        <f>'data '!P4372</f>
        <v>0</v>
      </c>
      <c r="E4371" s="83">
        <f t="shared" si="3"/>
        <v>0</v>
      </c>
      <c r="F4371" s="83">
        <f>'data '!U4372</f>
        <v>0</v>
      </c>
      <c r="G4371" s="83">
        <f t="shared" si="2"/>
        <v>0</v>
      </c>
    </row>
    <row r="4372" ht="12.75" customHeight="1">
      <c r="A4372" s="78">
        <f>'data '!A4373</f>
        <v>44550</v>
      </c>
      <c r="B4372" s="83">
        <f>'data '!K4373</f>
        <v>484.4666522</v>
      </c>
      <c r="C4372" s="83">
        <f t="shared" si="1"/>
        <v>484.4666522</v>
      </c>
      <c r="D4372" s="83">
        <f>'data '!P4373</f>
        <v>2301.341589</v>
      </c>
      <c r="E4372" s="83">
        <f t="shared" si="3"/>
        <v>2301.341589</v>
      </c>
      <c r="F4372" s="83">
        <f>'data '!U4373</f>
        <v>0</v>
      </c>
      <c r="G4372" s="83">
        <f t="shared" si="2"/>
        <v>0</v>
      </c>
    </row>
    <row r="4373" ht="12.75" customHeight="1">
      <c r="A4373" s="78">
        <f>'data '!A4374</f>
        <v>44551</v>
      </c>
      <c r="B4373" s="83">
        <f>'data '!K4374</f>
        <v>484.4666522</v>
      </c>
      <c r="C4373" s="83">
        <f t="shared" si="1"/>
        <v>484.4666522</v>
      </c>
      <c r="D4373" s="83">
        <f>'data '!P4374</f>
        <v>0</v>
      </c>
      <c r="E4373" s="83">
        <f t="shared" si="3"/>
        <v>0</v>
      </c>
      <c r="F4373" s="83">
        <f>'data '!U4374</f>
        <v>0</v>
      </c>
      <c r="G4373" s="83">
        <f t="shared" si="2"/>
        <v>0</v>
      </c>
    </row>
    <row r="4374" ht="12.75" customHeight="1">
      <c r="A4374" s="78">
        <f>'data '!A4375</f>
        <v>44552</v>
      </c>
      <c r="B4374" s="83">
        <f>'data '!K4375</f>
        <v>484.4666522</v>
      </c>
      <c r="C4374" s="83">
        <f t="shared" si="1"/>
        <v>484.4666522</v>
      </c>
      <c r="D4374" s="83">
        <f>'data '!P4375</f>
        <v>0</v>
      </c>
      <c r="E4374" s="83">
        <f t="shared" si="3"/>
        <v>0</v>
      </c>
      <c r="F4374" s="83">
        <f>'data '!U4375</f>
        <v>0</v>
      </c>
      <c r="G4374" s="83">
        <f t="shared" si="2"/>
        <v>0</v>
      </c>
    </row>
    <row r="4375" ht="12.75" customHeight="1">
      <c r="A4375" s="78">
        <f>'data '!A4376</f>
        <v>44553</v>
      </c>
      <c r="B4375" s="83">
        <f>'data '!K4376</f>
        <v>484.4666522</v>
      </c>
      <c r="C4375" s="83">
        <f t="shared" si="1"/>
        <v>484.4666522</v>
      </c>
      <c r="D4375" s="83">
        <f>'data '!P4376</f>
        <v>0</v>
      </c>
      <c r="E4375" s="83">
        <f t="shared" si="3"/>
        <v>0</v>
      </c>
      <c r="F4375" s="83">
        <f>'data '!U4376</f>
        <v>0</v>
      </c>
      <c r="G4375" s="83">
        <f t="shared" si="2"/>
        <v>0</v>
      </c>
    </row>
    <row r="4376" ht="12.75" customHeight="1">
      <c r="A4376" s="78">
        <f>'data '!A4377</f>
        <v>44554</v>
      </c>
      <c r="B4376" s="83">
        <f>'data '!K4377</f>
        <v>484.4666522</v>
      </c>
      <c r="C4376" s="83">
        <f t="shared" si="1"/>
        <v>484.4666522</v>
      </c>
      <c r="D4376" s="83">
        <f>'data '!P4377</f>
        <v>0</v>
      </c>
      <c r="E4376" s="83">
        <f t="shared" si="3"/>
        <v>0</v>
      </c>
      <c r="F4376" s="83">
        <f>'data '!U4377</f>
        <v>0</v>
      </c>
      <c r="G4376" s="83">
        <f t="shared" si="2"/>
        <v>0</v>
      </c>
    </row>
    <row r="4377" ht="12.75" customHeight="1">
      <c r="A4377" s="78">
        <f>'data '!A4378</f>
        <v>44557</v>
      </c>
      <c r="B4377" s="83">
        <f>'data '!K4378</f>
        <v>484.4666522</v>
      </c>
      <c r="C4377" s="83">
        <f t="shared" si="1"/>
        <v>484.4666522</v>
      </c>
      <c r="D4377" s="83">
        <f>'data '!P4378</f>
        <v>2301.341589</v>
      </c>
      <c r="E4377" s="83">
        <f t="shared" si="3"/>
        <v>2301.341589</v>
      </c>
      <c r="F4377" s="83">
        <f>'data '!U4378</f>
        <v>0</v>
      </c>
      <c r="G4377" s="83">
        <f t="shared" si="2"/>
        <v>0</v>
      </c>
    </row>
    <row r="4378" ht="12.75" customHeight="1">
      <c r="A4378" s="78">
        <f>'data '!A4379</f>
        <v>44558</v>
      </c>
      <c r="B4378" s="83">
        <f>'data '!K4379</f>
        <v>484.4666522</v>
      </c>
      <c r="C4378" s="83">
        <f t="shared" si="1"/>
        <v>484.4666522</v>
      </c>
      <c r="D4378" s="83">
        <f>'data '!P4379</f>
        <v>0</v>
      </c>
      <c r="E4378" s="83">
        <f t="shared" si="3"/>
        <v>0</v>
      </c>
      <c r="F4378" s="83">
        <f>'data '!U4379</f>
        <v>0</v>
      </c>
      <c r="G4378" s="83">
        <f t="shared" si="2"/>
        <v>0</v>
      </c>
    </row>
    <row r="4379" ht="12.75" customHeight="1">
      <c r="A4379" s="78">
        <f>'data '!A4380</f>
        <v>44559</v>
      </c>
      <c r="B4379" s="83">
        <f>'data '!K4380</f>
        <v>484.4666522</v>
      </c>
      <c r="C4379" s="83">
        <f t="shared" si="1"/>
        <v>484.4666522</v>
      </c>
      <c r="D4379" s="83">
        <f>'data '!P4380</f>
        <v>0</v>
      </c>
      <c r="E4379" s="83">
        <f t="shared" si="3"/>
        <v>0</v>
      </c>
      <c r="F4379" s="83">
        <f>'data '!U4380</f>
        <v>0</v>
      </c>
      <c r="G4379" s="83">
        <f t="shared" si="2"/>
        <v>0</v>
      </c>
    </row>
    <row r="4380" ht="12.75" customHeight="1">
      <c r="A4380" s="78">
        <f>'data '!A4381</f>
        <v>44560</v>
      </c>
      <c r="B4380" s="83">
        <f>'data '!K4381</f>
        <v>484.4666522</v>
      </c>
      <c r="C4380" s="83">
        <f t="shared" si="1"/>
        <v>484.4666522</v>
      </c>
      <c r="D4380" s="83">
        <f>'data '!P4381</f>
        <v>0</v>
      </c>
      <c r="E4380" s="83">
        <f t="shared" si="3"/>
        <v>0</v>
      </c>
      <c r="F4380" s="83">
        <f>'data '!U4381</f>
        <v>0</v>
      </c>
      <c r="G4380" s="83">
        <f t="shared" si="2"/>
        <v>0</v>
      </c>
    </row>
    <row r="4381" ht="12.75" customHeight="1">
      <c r="A4381" s="78">
        <f>'data '!A4382</f>
        <v>44561</v>
      </c>
      <c r="B4381" s="83">
        <f>'data '!K4382</f>
        <v>484.4666522</v>
      </c>
      <c r="C4381" s="83">
        <f t="shared" si="1"/>
        <v>484.4666522</v>
      </c>
      <c r="D4381" s="83">
        <f>'data '!P4382</f>
        <v>0</v>
      </c>
      <c r="E4381" s="83">
        <f t="shared" si="3"/>
        <v>0</v>
      </c>
      <c r="F4381" s="83">
        <f>'data '!U4382</f>
        <v>0</v>
      </c>
      <c r="G4381" s="83">
        <f t="shared" si="2"/>
        <v>0</v>
      </c>
    </row>
    <row r="4382" ht="12.75" customHeight="1">
      <c r="A4382" s="78">
        <f>'data '!A4383</f>
        <v>44564</v>
      </c>
      <c r="B4382" s="83">
        <f>'data '!K4383</f>
        <v>484.4666522</v>
      </c>
      <c r="C4382" s="83">
        <f t="shared" si="1"/>
        <v>484.4666522</v>
      </c>
      <c r="D4382" s="83">
        <f>'data '!P4383</f>
        <v>2301.341589</v>
      </c>
      <c r="E4382" s="83">
        <f t="shared" si="3"/>
        <v>2301.341589</v>
      </c>
      <c r="F4382" s="83">
        <f>'data '!U4383</f>
        <v>10000</v>
      </c>
      <c r="G4382" s="83">
        <f t="shared" si="2"/>
        <v>10000</v>
      </c>
    </row>
    <row r="4383" ht="12.75" customHeight="1">
      <c r="A4383" s="78">
        <f>'data '!A4384</f>
        <v>44565</v>
      </c>
      <c r="B4383" s="83">
        <f>'data '!K4384</f>
        <v>484.4666522</v>
      </c>
      <c r="C4383" s="83">
        <f t="shared" si="1"/>
        <v>484.4666522</v>
      </c>
      <c r="D4383" s="83">
        <f>'data '!P4384</f>
        <v>0</v>
      </c>
      <c r="E4383" s="83">
        <f t="shared" si="3"/>
        <v>0</v>
      </c>
      <c r="F4383" s="83">
        <f>'data '!U4384</f>
        <v>0</v>
      </c>
      <c r="G4383" s="83">
        <f t="shared" si="2"/>
        <v>0</v>
      </c>
    </row>
    <row r="4384" ht="12.75" customHeight="1">
      <c r="A4384" s="78">
        <f>'data '!A4385</f>
        <v>44566</v>
      </c>
      <c r="B4384" s="83">
        <f>'data '!K4385</f>
        <v>484.4666522</v>
      </c>
      <c r="C4384" s="83">
        <f t="shared" si="1"/>
        <v>484.4666522</v>
      </c>
      <c r="D4384" s="83">
        <f>'data '!P4385</f>
        <v>0</v>
      </c>
      <c r="E4384" s="83">
        <f t="shared" si="3"/>
        <v>0</v>
      </c>
      <c r="F4384" s="83">
        <f>'data '!U4385</f>
        <v>0</v>
      </c>
      <c r="G4384" s="83">
        <f t="shared" si="2"/>
        <v>0</v>
      </c>
    </row>
    <row r="4385" ht="12.75" customHeight="1">
      <c r="A4385" s="78">
        <f>'data '!A4386</f>
        <v>44567</v>
      </c>
      <c r="B4385" s="83">
        <f>'data '!K4386</f>
        <v>484.4666522</v>
      </c>
      <c r="C4385" s="83">
        <f t="shared" si="1"/>
        <v>484.4666522</v>
      </c>
      <c r="D4385" s="83">
        <f>'data '!P4386</f>
        <v>0</v>
      </c>
      <c r="E4385" s="83">
        <f t="shared" si="3"/>
        <v>0</v>
      </c>
      <c r="F4385" s="83">
        <f>'data '!U4386</f>
        <v>0</v>
      </c>
      <c r="G4385" s="83">
        <f t="shared" si="2"/>
        <v>0</v>
      </c>
    </row>
    <row r="4386" ht="12.75" customHeight="1">
      <c r="A4386" s="78">
        <f>'data '!A4387</f>
        <v>44568</v>
      </c>
      <c r="B4386" s="83">
        <f>'data '!K4387</f>
        <v>484.4666522</v>
      </c>
      <c r="C4386" s="83">
        <f t="shared" si="1"/>
        <v>484.4666522</v>
      </c>
      <c r="D4386" s="83">
        <f>'data '!P4387</f>
        <v>0</v>
      </c>
      <c r="E4386" s="83">
        <f t="shared" si="3"/>
        <v>0</v>
      </c>
      <c r="F4386" s="83">
        <f>'data '!U4387</f>
        <v>0</v>
      </c>
      <c r="G4386" s="83">
        <f t="shared" si="2"/>
        <v>0</v>
      </c>
    </row>
    <row r="4387" ht="12.75" customHeight="1">
      <c r="A4387" s="78">
        <f>'data '!A4388</f>
        <v>44571</v>
      </c>
      <c r="B4387" s="83">
        <f>'data '!K4388</f>
        <v>484.4666522</v>
      </c>
      <c r="C4387" s="83">
        <f t="shared" si="1"/>
        <v>484.4666522</v>
      </c>
      <c r="D4387" s="83">
        <f>'data '!P4388</f>
        <v>2301.341589</v>
      </c>
      <c r="E4387" s="83">
        <f t="shared" si="3"/>
        <v>2301.341589</v>
      </c>
      <c r="F4387" s="83">
        <f>'data '!U4388</f>
        <v>0</v>
      </c>
      <c r="G4387" s="83">
        <f t="shared" si="2"/>
        <v>0</v>
      </c>
    </row>
    <row r="4388" ht="12.75" customHeight="1">
      <c r="A4388" s="78">
        <f>'data '!A4389</f>
        <v>44572</v>
      </c>
      <c r="B4388" s="83">
        <f>'data '!K4389</f>
        <v>484.4666522</v>
      </c>
      <c r="C4388" s="83">
        <f t="shared" si="1"/>
        <v>484.4666522</v>
      </c>
      <c r="D4388" s="83">
        <f>'data '!P4389</f>
        <v>0</v>
      </c>
      <c r="E4388" s="83">
        <f t="shared" si="3"/>
        <v>0</v>
      </c>
      <c r="F4388" s="83">
        <f>'data '!U4389</f>
        <v>0</v>
      </c>
      <c r="G4388" s="83">
        <f t="shared" si="2"/>
        <v>0</v>
      </c>
    </row>
    <row r="4389" ht="12.75" customHeight="1">
      <c r="A4389" s="78">
        <f>'data '!A4390</f>
        <v>44573</v>
      </c>
      <c r="B4389" s="83">
        <f>'data '!K4390</f>
        <v>484.4666522</v>
      </c>
      <c r="C4389" s="83">
        <f t="shared" si="1"/>
        <v>484.4666522</v>
      </c>
      <c r="D4389" s="83">
        <f>'data '!P4390</f>
        <v>0</v>
      </c>
      <c r="E4389" s="83">
        <f t="shared" si="3"/>
        <v>0</v>
      </c>
      <c r="F4389" s="83">
        <f>'data '!U4390</f>
        <v>0</v>
      </c>
      <c r="G4389" s="83">
        <f t="shared" si="2"/>
        <v>0</v>
      </c>
    </row>
    <row r="4390" ht="12.75" customHeight="1">
      <c r="A4390" s="78">
        <f>'data '!A4391</f>
        <v>44574</v>
      </c>
      <c r="B4390" s="83">
        <f>'data '!K4391</f>
        <v>484.4666522</v>
      </c>
      <c r="C4390" s="83">
        <f t="shared" si="1"/>
        <v>484.4666522</v>
      </c>
      <c r="D4390" s="83">
        <f>'data '!P4391</f>
        <v>0</v>
      </c>
      <c r="E4390" s="83">
        <f t="shared" si="3"/>
        <v>0</v>
      </c>
      <c r="F4390" s="83">
        <f>'data '!U4391</f>
        <v>0</v>
      </c>
      <c r="G4390" s="83">
        <f t="shared" si="2"/>
        <v>0</v>
      </c>
    </row>
    <row r="4391" ht="12.75" customHeight="1">
      <c r="A4391" s="78">
        <f>'data '!A4392</f>
        <v>44575</v>
      </c>
      <c r="B4391" s="83">
        <f>'data '!K4392</f>
        <v>484.4666522</v>
      </c>
      <c r="C4391" s="83">
        <f t="shared" si="1"/>
        <v>484.4666522</v>
      </c>
      <c r="D4391" s="83">
        <f>'data '!P4392</f>
        <v>0</v>
      </c>
      <c r="E4391" s="83">
        <f t="shared" si="3"/>
        <v>0</v>
      </c>
      <c r="F4391" s="83">
        <f>'data '!U4392</f>
        <v>0</v>
      </c>
      <c r="G4391" s="83">
        <f t="shared" si="2"/>
        <v>0</v>
      </c>
    </row>
    <row r="4392" ht="12.75" customHeight="1">
      <c r="A4392" s="78">
        <f>'data '!A4393</f>
        <v>44578</v>
      </c>
      <c r="B4392" s="83">
        <f>'data '!K4393</f>
        <v>484.4666522</v>
      </c>
      <c r="C4392" s="83">
        <f t="shared" si="1"/>
        <v>484.4666522</v>
      </c>
      <c r="D4392" s="83">
        <f>'data '!P4393</f>
        <v>2301.341589</v>
      </c>
      <c r="E4392" s="83">
        <f t="shared" si="3"/>
        <v>2301.341589</v>
      </c>
      <c r="F4392" s="83">
        <f>'data '!U4393</f>
        <v>0</v>
      </c>
      <c r="G4392" s="83">
        <f t="shared" si="2"/>
        <v>0</v>
      </c>
    </row>
    <row r="4393" ht="12.75" customHeight="1">
      <c r="A4393" s="78">
        <f>'data '!A4394</f>
        <v>44579</v>
      </c>
      <c r="B4393" s="83">
        <f>'data '!K4394</f>
        <v>484.4666522</v>
      </c>
      <c r="C4393" s="83">
        <f t="shared" si="1"/>
        <v>484.4666522</v>
      </c>
      <c r="D4393" s="83">
        <f>'data '!P4394</f>
        <v>0</v>
      </c>
      <c r="E4393" s="83">
        <f t="shared" si="3"/>
        <v>0</v>
      </c>
      <c r="F4393" s="83">
        <f>'data '!U4394</f>
        <v>0</v>
      </c>
      <c r="G4393" s="83">
        <f t="shared" si="2"/>
        <v>0</v>
      </c>
    </row>
    <row r="4394" ht="12.75" customHeight="1">
      <c r="A4394" s="78">
        <f>'data '!A4395</f>
        <v>44580</v>
      </c>
      <c r="B4394" s="83">
        <f>'data '!K4395</f>
        <v>484.4666522</v>
      </c>
      <c r="C4394" s="83">
        <f t="shared" si="1"/>
        <v>484.4666522</v>
      </c>
      <c r="D4394" s="83">
        <f>'data '!P4395</f>
        <v>0</v>
      </c>
      <c r="E4394" s="83">
        <f t="shared" si="3"/>
        <v>0</v>
      </c>
      <c r="F4394" s="83">
        <f>'data '!U4395</f>
        <v>0</v>
      </c>
      <c r="G4394" s="83">
        <f t="shared" si="2"/>
        <v>0</v>
      </c>
    </row>
    <row r="4395" ht="12.75" customHeight="1">
      <c r="A4395" s="78">
        <f>'data '!A4396</f>
        <v>44581</v>
      </c>
      <c r="B4395" s="83">
        <f>'data '!K4396</f>
        <v>484.4666522</v>
      </c>
      <c r="C4395" s="83">
        <f t="shared" si="1"/>
        <v>484.4666522</v>
      </c>
      <c r="D4395" s="83">
        <f>'data '!P4396</f>
        <v>0</v>
      </c>
      <c r="E4395" s="83">
        <f t="shared" si="3"/>
        <v>0</v>
      </c>
      <c r="F4395" s="83">
        <f>'data '!U4396</f>
        <v>0</v>
      </c>
      <c r="G4395" s="83">
        <f t="shared" si="2"/>
        <v>0</v>
      </c>
    </row>
    <row r="4396" ht="12.75" customHeight="1">
      <c r="A4396" s="78">
        <f>'data '!A4397</f>
        <v>44582</v>
      </c>
      <c r="B4396" s="83">
        <f>'data '!K4397</f>
        <v>484.4666522</v>
      </c>
      <c r="C4396" s="83">
        <f t="shared" si="1"/>
        <v>484.4666522</v>
      </c>
      <c r="D4396" s="83">
        <f>'data '!P4397</f>
        <v>0</v>
      </c>
      <c r="E4396" s="83">
        <f t="shared" si="3"/>
        <v>0</v>
      </c>
      <c r="F4396" s="83">
        <f>'data '!U4397</f>
        <v>0</v>
      </c>
      <c r="G4396" s="83">
        <f t="shared" si="2"/>
        <v>0</v>
      </c>
    </row>
    <row r="4397" ht="12.75" customHeight="1">
      <c r="A4397" s="78">
        <f>'data '!A4398</f>
        <v>44585</v>
      </c>
      <c r="B4397" s="83">
        <f>'data '!K4398</f>
        <v>484.4666522</v>
      </c>
      <c r="C4397" s="83">
        <f t="shared" si="1"/>
        <v>484.4666522</v>
      </c>
      <c r="D4397" s="83">
        <f>'data '!P4398</f>
        <v>2301.341589</v>
      </c>
      <c r="E4397" s="83">
        <f t="shared" si="3"/>
        <v>2301.341589</v>
      </c>
      <c r="F4397" s="83">
        <f>'data '!U4398</f>
        <v>0</v>
      </c>
      <c r="G4397" s="83">
        <f t="shared" si="2"/>
        <v>0</v>
      </c>
    </row>
    <row r="4398" ht="12.75" customHeight="1">
      <c r="A4398" s="78">
        <f>'data '!A4399</f>
        <v>44586</v>
      </c>
      <c r="B4398" s="83">
        <f>'data '!K4399</f>
        <v>484.4666522</v>
      </c>
      <c r="C4398" s="83">
        <f t="shared" si="1"/>
        <v>484.4666522</v>
      </c>
      <c r="D4398" s="83">
        <f>'data '!P4399</f>
        <v>0</v>
      </c>
      <c r="E4398" s="83">
        <f t="shared" si="3"/>
        <v>0</v>
      </c>
      <c r="F4398" s="83">
        <f>'data '!U4399</f>
        <v>0</v>
      </c>
      <c r="G4398" s="83">
        <f t="shared" si="2"/>
        <v>0</v>
      </c>
    </row>
    <row r="4399" ht="12.75" customHeight="1">
      <c r="A4399" s="78">
        <f>'data '!A4400</f>
        <v>44588</v>
      </c>
      <c r="B4399" s="83">
        <f>'data '!K4400</f>
        <v>484.4666522</v>
      </c>
      <c r="C4399" s="83">
        <f t="shared" si="1"/>
        <v>484.4666522</v>
      </c>
      <c r="D4399" s="83">
        <f>'data '!P4400</f>
        <v>0</v>
      </c>
      <c r="E4399" s="83">
        <f t="shared" si="3"/>
        <v>0</v>
      </c>
      <c r="F4399" s="83">
        <f>'data '!U4400</f>
        <v>0</v>
      </c>
      <c r="G4399" s="83">
        <f t="shared" si="2"/>
        <v>0</v>
      </c>
    </row>
    <row r="4400" ht="12.75" customHeight="1">
      <c r="A4400" s="78">
        <f>'data '!A4401</f>
        <v>44589</v>
      </c>
      <c r="B4400" s="83">
        <f>'data '!K4401</f>
        <v>484.4666522</v>
      </c>
      <c r="C4400" s="83">
        <f t="shared" si="1"/>
        <v>484.4666522</v>
      </c>
      <c r="D4400" s="83">
        <f>'data '!P4401</f>
        <v>0</v>
      </c>
      <c r="E4400" s="83">
        <f t="shared" si="3"/>
        <v>0</v>
      </c>
      <c r="F4400" s="83">
        <f>'data '!U4401</f>
        <v>0</v>
      </c>
      <c r="G4400" s="83">
        <f t="shared" si="2"/>
        <v>0</v>
      </c>
    </row>
    <row r="4401" ht="12.75" customHeight="1">
      <c r="A4401" s="78">
        <f>'data '!A4402</f>
        <v>44592</v>
      </c>
      <c r="B4401" s="83">
        <f>'data '!K4402</f>
        <v>484.4666522</v>
      </c>
      <c r="C4401" s="83">
        <f t="shared" si="1"/>
        <v>484.4666522</v>
      </c>
      <c r="D4401" s="83">
        <f>'data '!P4402</f>
        <v>2301.341589</v>
      </c>
      <c r="E4401" s="83">
        <f t="shared" si="3"/>
        <v>2301.341589</v>
      </c>
      <c r="F4401" s="83">
        <f>'data '!U4402</f>
        <v>0</v>
      </c>
      <c r="G4401" s="83">
        <f t="shared" si="2"/>
        <v>0</v>
      </c>
    </row>
    <row r="4402" ht="12.75" customHeight="1">
      <c r="A4402" s="78">
        <f>'data '!A4403</f>
        <v>44593</v>
      </c>
      <c r="B4402" s="83">
        <f>'data '!K4403</f>
        <v>484.4666522</v>
      </c>
      <c r="C4402" s="83">
        <f t="shared" si="1"/>
        <v>484.4666522</v>
      </c>
      <c r="D4402" s="83">
        <f>'data '!P4403</f>
        <v>0</v>
      </c>
      <c r="E4402" s="83">
        <f t="shared" si="3"/>
        <v>0</v>
      </c>
      <c r="F4402" s="83">
        <f>'data '!U4403</f>
        <v>10000</v>
      </c>
      <c r="G4402" s="83">
        <f t="shared" si="2"/>
        <v>10000</v>
      </c>
    </row>
    <row r="4403" ht="12.75" customHeight="1">
      <c r="A4403" s="78">
        <f>'data '!A4404</f>
        <v>44594</v>
      </c>
      <c r="B4403" s="83">
        <f>'data '!K4404</f>
        <v>484.4666522</v>
      </c>
      <c r="C4403" s="83">
        <f t="shared" si="1"/>
        <v>484.4666522</v>
      </c>
      <c r="D4403" s="83">
        <f>'data '!P4404</f>
        <v>0</v>
      </c>
      <c r="E4403" s="83">
        <f t="shared" si="3"/>
        <v>0</v>
      </c>
      <c r="F4403" s="83">
        <f>'data '!U4404</f>
        <v>0</v>
      </c>
      <c r="G4403" s="83">
        <f t="shared" si="2"/>
        <v>0</v>
      </c>
    </row>
    <row r="4404" ht="12.75" customHeight="1">
      <c r="A4404" s="78">
        <f>'data '!A4405</f>
        <v>44595</v>
      </c>
      <c r="B4404" s="83">
        <f>'data '!K4405</f>
        <v>484.4666522</v>
      </c>
      <c r="C4404" s="83">
        <f t="shared" si="1"/>
        <v>484.4666522</v>
      </c>
      <c r="D4404" s="83">
        <f>'data '!P4405</f>
        <v>0</v>
      </c>
      <c r="E4404" s="83">
        <f t="shared" si="3"/>
        <v>0</v>
      </c>
      <c r="F4404" s="83">
        <f>'data '!U4405</f>
        <v>0</v>
      </c>
      <c r="G4404" s="83">
        <f t="shared" si="2"/>
        <v>0</v>
      </c>
    </row>
    <row r="4405" ht="12.75" customHeight="1">
      <c r="A4405" s="78">
        <f>'data '!A4406</f>
        <v>44596</v>
      </c>
      <c r="B4405" s="83">
        <f>'data '!K4406</f>
        <v>484.4666522</v>
      </c>
      <c r="C4405" s="83">
        <f t="shared" si="1"/>
        <v>484.4666522</v>
      </c>
      <c r="D4405" s="83">
        <f>'data '!P4406</f>
        <v>0</v>
      </c>
      <c r="E4405" s="83">
        <f t="shared" si="3"/>
        <v>0</v>
      </c>
      <c r="F4405" s="83">
        <f>'data '!U4406</f>
        <v>0</v>
      </c>
      <c r="G4405" s="83">
        <f t="shared" si="2"/>
        <v>0</v>
      </c>
    </row>
    <row r="4406" ht="12.75" customHeight="1">
      <c r="A4406" s="78">
        <f>'data '!A4407</f>
        <v>44599</v>
      </c>
      <c r="B4406" s="83">
        <f>'data '!K4407</f>
        <v>484.4666522</v>
      </c>
      <c r="C4406" s="83">
        <f t="shared" si="1"/>
        <v>484.4666522</v>
      </c>
      <c r="D4406" s="83">
        <f>'data '!P4407</f>
        <v>2301.341589</v>
      </c>
      <c r="E4406" s="83">
        <f t="shared" si="3"/>
        <v>2301.341589</v>
      </c>
      <c r="F4406" s="83">
        <f>'data '!U4407</f>
        <v>0</v>
      </c>
      <c r="G4406" s="83">
        <f t="shared" si="2"/>
        <v>0</v>
      </c>
    </row>
    <row r="4407" ht="12.75" customHeight="1">
      <c r="A4407" s="78">
        <f>'data '!A4408</f>
        <v>44600</v>
      </c>
      <c r="B4407" s="83">
        <f>'data '!K4408</f>
        <v>484.4666522</v>
      </c>
      <c r="C4407" s="83">
        <f t="shared" si="1"/>
        <v>484.4666522</v>
      </c>
      <c r="D4407" s="83">
        <f>'data '!P4408</f>
        <v>0</v>
      </c>
      <c r="E4407" s="83">
        <f t="shared" si="3"/>
        <v>0</v>
      </c>
      <c r="F4407" s="83">
        <f>'data '!U4408</f>
        <v>0</v>
      </c>
      <c r="G4407" s="83">
        <f t="shared" si="2"/>
        <v>0</v>
      </c>
    </row>
    <row r="4408" ht="12.75" customHeight="1">
      <c r="A4408" s="78">
        <f>'data '!A4409</f>
        <v>44601</v>
      </c>
      <c r="B4408" s="83">
        <f>'data '!K4409</f>
        <v>484.4666522</v>
      </c>
      <c r="C4408" s="83">
        <f t="shared" si="1"/>
        <v>484.4666522</v>
      </c>
      <c r="D4408" s="83">
        <f>'data '!P4409</f>
        <v>0</v>
      </c>
      <c r="E4408" s="83">
        <f t="shared" si="3"/>
        <v>0</v>
      </c>
      <c r="F4408" s="83">
        <f>'data '!U4409</f>
        <v>0</v>
      </c>
      <c r="G4408" s="83">
        <f t="shared" si="2"/>
        <v>0</v>
      </c>
    </row>
    <row r="4409" ht="12.75" customHeight="1">
      <c r="A4409" s="78">
        <f>'data '!A4410</f>
        <v>44602</v>
      </c>
      <c r="B4409" s="83">
        <f>'data '!K4410</f>
        <v>484.4666522</v>
      </c>
      <c r="C4409" s="83">
        <f t="shared" si="1"/>
        <v>484.4666522</v>
      </c>
      <c r="D4409" s="83">
        <f>'data '!P4410</f>
        <v>0</v>
      </c>
      <c r="E4409" s="83">
        <f t="shared" si="3"/>
        <v>0</v>
      </c>
      <c r="F4409" s="83">
        <f>'data '!U4410</f>
        <v>0</v>
      </c>
      <c r="G4409" s="83">
        <f t="shared" si="2"/>
        <v>0</v>
      </c>
    </row>
    <row r="4410" ht="12.75" customHeight="1">
      <c r="A4410" s="78">
        <f>'data '!A4411</f>
        <v>44603</v>
      </c>
      <c r="B4410" s="83">
        <f>'data '!K4411</f>
        <v>484.4666522</v>
      </c>
      <c r="C4410" s="83">
        <f t="shared" si="1"/>
        <v>484.4666522</v>
      </c>
      <c r="D4410" s="83">
        <f>'data '!P4411</f>
        <v>0</v>
      </c>
      <c r="E4410" s="83">
        <f t="shared" si="3"/>
        <v>0</v>
      </c>
      <c r="F4410" s="83">
        <f>'data '!U4411</f>
        <v>0</v>
      </c>
      <c r="G4410" s="83">
        <f t="shared" si="2"/>
        <v>0</v>
      </c>
    </row>
    <row r="4411" ht="12.75" customHeight="1">
      <c r="A4411" s="78">
        <f>'data '!A4412</f>
        <v>44606</v>
      </c>
      <c r="B4411" s="83">
        <f>'data '!K4412</f>
        <v>484.4666522</v>
      </c>
      <c r="C4411" s="83">
        <f t="shared" si="1"/>
        <v>484.4666522</v>
      </c>
      <c r="D4411" s="83">
        <f>'data '!P4412</f>
        <v>2301.341589</v>
      </c>
      <c r="E4411" s="83">
        <f t="shared" si="3"/>
        <v>2301.341589</v>
      </c>
      <c r="F4411" s="83">
        <f>'data '!U4412</f>
        <v>0</v>
      </c>
      <c r="G4411" s="83">
        <f t="shared" si="2"/>
        <v>0</v>
      </c>
    </row>
    <row r="4412" ht="12.75" customHeight="1">
      <c r="A4412" s="78">
        <f>'data '!A4413</f>
        <v>44607</v>
      </c>
      <c r="B4412" s="83">
        <f>'data '!K4413</f>
        <v>484.4666522</v>
      </c>
      <c r="C4412" s="83">
        <f t="shared" si="1"/>
        <v>484.4666522</v>
      </c>
      <c r="D4412" s="83">
        <f>'data '!P4413</f>
        <v>0</v>
      </c>
      <c r="E4412" s="83">
        <f t="shared" si="3"/>
        <v>0</v>
      </c>
      <c r="F4412" s="83">
        <f>'data '!U4413</f>
        <v>0</v>
      </c>
      <c r="G4412" s="83">
        <f t="shared" si="2"/>
        <v>0</v>
      </c>
    </row>
    <row r="4413" ht="12.75" customHeight="1">
      <c r="A4413" s="78">
        <f>'data '!A4414</f>
        <v>44608</v>
      </c>
      <c r="B4413" s="83">
        <f>'data '!K4414</f>
        <v>484.4666522</v>
      </c>
      <c r="C4413" s="83">
        <f t="shared" si="1"/>
        <v>484.4666522</v>
      </c>
      <c r="D4413" s="83">
        <f>'data '!P4414</f>
        <v>0</v>
      </c>
      <c r="E4413" s="83">
        <f t="shared" si="3"/>
        <v>0</v>
      </c>
      <c r="F4413" s="83">
        <f>'data '!U4414</f>
        <v>0</v>
      </c>
      <c r="G4413" s="83">
        <f t="shared" si="2"/>
        <v>0</v>
      </c>
    </row>
    <row r="4414" ht="12.75" customHeight="1">
      <c r="A4414" s="78">
        <f>'data '!A4415</f>
        <v>44609</v>
      </c>
      <c r="B4414" s="83">
        <f>'data '!K4415</f>
        <v>484.4666522</v>
      </c>
      <c r="C4414" s="83">
        <f t="shared" si="1"/>
        <v>484.4666522</v>
      </c>
      <c r="D4414" s="83">
        <f>'data '!P4415</f>
        <v>0</v>
      </c>
      <c r="E4414" s="83">
        <f t="shared" si="3"/>
        <v>0</v>
      </c>
      <c r="F4414" s="83">
        <f>'data '!U4415</f>
        <v>0</v>
      </c>
      <c r="G4414" s="83">
        <f t="shared" si="2"/>
        <v>0</v>
      </c>
    </row>
    <row r="4415" ht="12.75" customHeight="1">
      <c r="A4415" s="78">
        <f>'data '!A4416</f>
        <v>44610</v>
      </c>
      <c r="B4415" s="83">
        <f>'data '!K4416</f>
        <v>484.4666522</v>
      </c>
      <c r="C4415" s="83">
        <f t="shared" si="1"/>
        <v>484.4666522</v>
      </c>
      <c r="D4415" s="83">
        <f>'data '!P4416</f>
        <v>0</v>
      </c>
      <c r="E4415" s="83">
        <f t="shared" si="3"/>
        <v>0</v>
      </c>
      <c r="F4415" s="83">
        <f>'data '!U4416</f>
        <v>0</v>
      </c>
      <c r="G4415" s="83">
        <f t="shared" si="2"/>
        <v>0</v>
      </c>
    </row>
    <row r="4416" ht="12.75" customHeight="1">
      <c r="A4416" s="78">
        <f>'data '!A4417</f>
        <v>44613</v>
      </c>
      <c r="B4416" s="83">
        <f>'data '!K4417</f>
        <v>484.4666522</v>
      </c>
      <c r="C4416" s="83">
        <f t="shared" si="1"/>
        <v>484.4666522</v>
      </c>
      <c r="D4416" s="83">
        <f>'data '!P4417</f>
        <v>2301.341589</v>
      </c>
      <c r="E4416" s="83">
        <f t="shared" si="3"/>
        <v>2301.341589</v>
      </c>
      <c r="F4416" s="83">
        <f>'data '!U4417</f>
        <v>0</v>
      </c>
      <c r="G4416" s="83">
        <f t="shared" si="2"/>
        <v>0</v>
      </c>
    </row>
    <row r="4417" ht="12.75" customHeight="1">
      <c r="A4417" s="78">
        <f>'data '!A4418</f>
        <v>44614</v>
      </c>
      <c r="B4417" s="83">
        <f>'data '!K4418</f>
        <v>484.4666522</v>
      </c>
      <c r="C4417" s="83">
        <f t="shared" si="1"/>
        <v>484.4666522</v>
      </c>
      <c r="D4417" s="83">
        <f>'data '!P4418</f>
        <v>0</v>
      </c>
      <c r="E4417" s="83">
        <f t="shared" si="3"/>
        <v>0</v>
      </c>
      <c r="F4417" s="83">
        <f>'data '!U4418</f>
        <v>0</v>
      </c>
      <c r="G4417" s="83">
        <f t="shared" si="2"/>
        <v>0</v>
      </c>
    </row>
    <row r="4418" ht="12.75" customHeight="1">
      <c r="A4418" s="78">
        <f>'data '!A4419</f>
        <v>44615</v>
      </c>
      <c r="B4418" s="83">
        <f>'data '!K4419</f>
        <v>484.4666522</v>
      </c>
      <c r="C4418" s="83">
        <f t="shared" si="1"/>
        <v>484.4666522</v>
      </c>
      <c r="D4418" s="83">
        <f>'data '!P4419</f>
        <v>0</v>
      </c>
      <c r="E4418" s="83">
        <f t="shared" si="3"/>
        <v>0</v>
      </c>
      <c r="F4418" s="83">
        <f>'data '!U4419</f>
        <v>0</v>
      </c>
      <c r="G4418" s="83">
        <f t="shared" si="2"/>
        <v>0</v>
      </c>
    </row>
    <row r="4419" ht="12.75" customHeight="1">
      <c r="A4419" s="78">
        <f>'data '!A4420</f>
        <v>44616</v>
      </c>
      <c r="B4419" s="83">
        <f>'data '!K4420</f>
        <v>484.4666522</v>
      </c>
      <c r="C4419" s="83">
        <f t="shared" si="1"/>
        <v>484.4666522</v>
      </c>
      <c r="D4419" s="83">
        <f>'data '!P4420</f>
        <v>0</v>
      </c>
      <c r="E4419" s="83">
        <f t="shared" si="3"/>
        <v>0</v>
      </c>
      <c r="F4419" s="83">
        <f>'data '!U4420</f>
        <v>0</v>
      </c>
      <c r="G4419" s="83">
        <f t="shared" si="2"/>
        <v>0</v>
      </c>
    </row>
    <row r="4420" ht="12.75" customHeight="1">
      <c r="A4420" s="78">
        <f>'data '!A4421</f>
        <v>44617</v>
      </c>
      <c r="B4420" s="83">
        <f>'data '!K4421</f>
        <v>484.4666522</v>
      </c>
      <c r="C4420" s="83">
        <f t="shared" si="1"/>
        <v>484.4666522</v>
      </c>
      <c r="D4420" s="83">
        <f>'data '!P4421</f>
        <v>0</v>
      </c>
      <c r="E4420" s="83">
        <f t="shared" si="3"/>
        <v>0</v>
      </c>
      <c r="F4420" s="83">
        <f>'data '!U4421</f>
        <v>0</v>
      </c>
      <c r="G4420" s="83">
        <f t="shared" si="2"/>
        <v>0</v>
      </c>
    </row>
    <row r="4421" ht="12.75" customHeight="1">
      <c r="A4421" s="78">
        <f>'data '!A4422</f>
        <v>44620</v>
      </c>
      <c r="B4421" s="83">
        <f>'data '!K4422</f>
        <v>484.4666522</v>
      </c>
      <c r="C4421" s="83">
        <f t="shared" si="1"/>
        <v>484.4666522</v>
      </c>
      <c r="D4421" s="83">
        <f>'data '!P4422</f>
        <v>2301.341589</v>
      </c>
      <c r="E4421" s="83">
        <f t="shared" si="3"/>
        <v>2301.341589</v>
      </c>
      <c r="F4421" s="83">
        <f>'data '!U4422</f>
        <v>0</v>
      </c>
      <c r="G4421" s="83">
        <f t="shared" si="2"/>
        <v>0</v>
      </c>
    </row>
    <row r="4422" ht="12.75" customHeight="1">
      <c r="A4422" s="78">
        <f>'data '!A4423</f>
        <v>44622</v>
      </c>
      <c r="B4422" s="83">
        <f>'data '!K4423</f>
        <v>484.4666522</v>
      </c>
      <c r="C4422" s="83">
        <f t="shared" si="1"/>
        <v>484.4666522</v>
      </c>
      <c r="D4422" s="83">
        <f>'data '!P4423</f>
        <v>0</v>
      </c>
      <c r="E4422" s="83">
        <f t="shared" si="3"/>
        <v>0</v>
      </c>
      <c r="F4422" s="83">
        <f>'data '!U4423</f>
        <v>10000</v>
      </c>
      <c r="G4422" s="83">
        <f t="shared" si="2"/>
        <v>10000</v>
      </c>
    </row>
    <row r="4423" ht="12.75" customHeight="1">
      <c r="A4423" s="78">
        <f>'data '!A4424</f>
        <v>44623</v>
      </c>
      <c r="B4423" s="83">
        <f>'data '!K4424</f>
        <v>484.4666522</v>
      </c>
      <c r="C4423" s="83">
        <f t="shared" si="1"/>
        <v>484.4666522</v>
      </c>
      <c r="D4423" s="83">
        <f>'data '!P4424</f>
        <v>0</v>
      </c>
      <c r="E4423" s="83">
        <f t="shared" si="3"/>
        <v>0</v>
      </c>
      <c r="F4423" s="83">
        <f>'data '!U4424</f>
        <v>0</v>
      </c>
      <c r="G4423" s="83">
        <f t="shared" si="2"/>
        <v>0</v>
      </c>
    </row>
    <row r="4424" ht="12.75" customHeight="1">
      <c r="A4424" s="78">
        <f>'data '!A4425</f>
        <v>44624</v>
      </c>
      <c r="B4424" s="83">
        <f>'data '!K4425</f>
        <v>484.4666522</v>
      </c>
      <c r="C4424" s="83">
        <f t="shared" si="1"/>
        <v>484.4666522</v>
      </c>
      <c r="D4424" s="83">
        <f>'data '!P4425</f>
        <v>0</v>
      </c>
      <c r="E4424" s="83">
        <f t="shared" si="3"/>
        <v>0</v>
      </c>
      <c r="F4424" s="83">
        <f>'data '!U4425</f>
        <v>0</v>
      </c>
      <c r="G4424" s="83">
        <f t="shared" si="2"/>
        <v>0</v>
      </c>
    </row>
    <row r="4425" ht="12.75" customHeight="1">
      <c r="A4425" s="78">
        <f>'data '!A4426</f>
        <v>44627</v>
      </c>
      <c r="B4425" s="83">
        <f>'data '!K4426</f>
        <v>484.4666522</v>
      </c>
      <c r="C4425" s="83">
        <f t="shared" si="1"/>
        <v>484.4666522</v>
      </c>
      <c r="D4425" s="83">
        <f>'data '!P4426</f>
        <v>2301.341589</v>
      </c>
      <c r="E4425" s="83">
        <f t="shared" si="3"/>
        <v>2301.341589</v>
      </c>
      <c r="F4425" s="83">
        <f>'data '!U4426</f>
        <v>0</v>
      </c>
      <c r="G4425" s="83">
        <f t="shared" si="2"/>
        <v>0</v>
      </c>
    </row>
    <row r="4426" ht="12.75" customHeight="1">
      <c r="A4426" s="78">
        <f>'data '!A4427</f>
        <v>44628</v>
      </c>
      <c r="B4426" s="83">
        <f>'data '!K4427</f>
        <v>484.4666522</v>
      </c>
      <c r="C4426" s="83">
        <f t="shared" si="1"/>
        <v>484.4666522</v>
      </c>
      <c r="D4426" s="83">
        <f>'data '!P4427</f>
        <v>0</v>
      </c>
      <c r="E4426" s="83">
        <f t="shared" si="3"/>
        <v>0</v>
      </c>
      <c r="F4426" s="83">
        <f>'data '!U4427</f>
        <v>0</v>
      </c>
      <c r="G4426" s="83">
        <f t="shared" si="2"/>
        <v>0</v>
      </c>
    </row>
    <row r="4427" ht="12.75" customHeight="1">
      <c r="A4427" s="78">
        <f>'data '!A4428</f>
        <v>44629</v>
      </c>
      <c r="B4427" s="83">
        <f>'data '!K4428</f>
        <v>484.4666522</v>
      </c>
      <c r="C4427" s="83">
        <f t="shared" si="1"/>
        <v>484.4666522</v>
      </c>
      <c r="D4427" s="83">
        <f>'data '!P4428</f>
        <v>0</v>
      </c>
      <c r="E4427" s="83">
        <f t="shared" si="3"/>
        <v>0</v>
      </c>
      <c r="F4427" s="83">
        <f>'data '!U4428</f>
        <v>0</v>
      </c>
      <c r="G4427" s="83">
        <f t="shared" si="2"/>
        <v>0</v>
      </c>
    </row>
    <row r="4428" ht="12.75" customHeight="1">
      <c r="A4428" s="78">
        <f>'data '!A4429</f>
        <v>44630</v>
      </c>
      <c r="B4428" s="83">
        <f>'data '!K4429</f>
        <v>484.4666522</v>
      </c>
      <c r="C4428" s="83">
        <f t="shared" si="1"/>
        <v>484.4666522</v>
      </c>
      <c r="D4428" s="83">
        <f>'data '!P4429</f>
        <v>0</v>
      </c>
      <c r="E4428" s="83">
        <f t="shared" si="3"/>
        <v>0</v>
      </c>
      <c r="F4428" s="83">
        <f>'data '!U4429</f>
        <v>0</v>
      </c>
      <c r="G4428" s="83">
        <f t="shared" si="2"/>
        <v>0</v>
      </c>
    </row>
    <row r="4429" ht="12.75" customHeight="1">
      <c r="A4429" s="78">
        <f>'data '!A4430</f>
        <v>44631</v>
      </c>
      <c r="B4429" s="83">
        <f>'data '!K4430</f>
        <v>484.4666522</v>
      </c>
      <c r="C4429" s="83">
        <f t="shared" si="1"/>
        <v>484.4666522</v>
      </c>
      <c r="D4429" s="83">
        <f>'data '!P4430</f>
        <v>0</v>
      </c>
      <c r="E4429" s="83">
        <f t="shared" si="3"/>
        <v>0</v>
      </c>
      <c r="F4429" s="83">
        <f>'data '!U4430</f>
        <v>0</v>
      </c>
      <c r="G4429" s="83">
        <f t="shared" si="2"/>
        <v>0</v>
      </c>
    </row>
    <row r="4430" ht="12.75" customHeight="1">
      <c r="A4430" s="78">
        <f>'data '!A4431</f>
        <v>44634</v>
      </c>
      <c r="B4430" s="83">
        <f>'data '!K4431</f>
        <v>484.4666522</v>
      </c>
      <c r="C4430" s="83">
        <f t="shared" si="1"/>
        <v>484.4666522</v>
      </c>
      <c r="D4430" s="83">
        <f>'data '!P4431</f>
        <v>2301.341589</v>
      </c>
      <c r="E4430" s="83">
        <f t="shared" si="3"/>
        <v>2301.341589</v>
      </c>
      <c r="F4430" s="83">
        <f>'data '!U4431</f>
        <v>0</v>
      </c>
      <c r="G4430" s="83">
        <f t="shared" si="2"/>
        <v>0</v>
      </c>
    </row>
    <row r="4431" ht="12.75" customHeight="1">
      <c r="A4431" s="78">
        <f>'data '!A4432</f>
        <v>44635</v>
      </c>
      <c r="B4431" s="83">
        <f>'data '!K4432</f>
        <v>484.4666522</v>
      </c>
      <c r="C4431" s="83">
        <f t="shared" si="1"/>
        <v>484.4666522</v>
      </c>
      <c r="D4431" s="83">
        <f>'data '!P4432</f>
        <v>0</v>
      </c>
      <c r="E4431" s="83">
        <f t="shared" si="3"/>
        <v>0</v>
      </c>
      <c r="F4431" s="83">
        <f>'data '!U4432</f>
        <v>0</v>
      </c>
      <c r="G4431" s="83">
        <f t="shared" si="2"/>
        <v>0</v>
      </c>
    </row>
    <row r="4432" ht="12.75" customHeight="1">
      <c r="A4432" s="78">
        <f>'data '!A4433</f>
        <v>44636</v>
      </c>
      <c r="B4432" s="83">
        <f>'data '!K4433</f>
        <v>484.4666522</v>
      </c>
      <c r="C4432" s="83">
        <f t="shared" si="1"/>
        <v>484.4666522</v>
      </c>
      <c r="D4432" s="83">
        <f>'data '!P4433</f>
        <v>0</v>
      </c>
      <c r="E4432" s="83">
        <f t="shared" si="3"/>
        <v>0</v>
      </c>
      <c r="F4432" s="83">
        <f>'data '!U4433</f>
        <v>0</v>
      </c>
      <c r="G4432" s="83">
        <f t="shared" si="2"/>
        <v>0</v>
      </c>
    </row>
    <row r="4433" ht="12.75" customHeight="1">
      <c r="A4433" s="78">
        <f>'data '!A4434</f>
        <v>44637</v>
      </c>
      <c r="B4433" s="83">
        <f>'data '!K4434</f>
        <v>484.4666522</v>
      </c>
      <c r="C4433" s="83">
        <f t="shared" si="1"/>
        <v>484.4666522</v>
      </c>
      <c r="D4433" s="83">
        <f>'data '!P4434</f>
        <v>0</v>
      </c>
      <c r="E4433" s="83">
        <f t="shared" si="3"/>
        <v>0</v>
      </c>
      <c r="F4433" s="83">
        <f>'data '!U4434</f>
        <v>0</v>
      </c>
      <c r="G4433" s="83">
        <f t="shared" si="2"/>
        <v>0</v>
      </c>
    </row>
    <row r="4434" ht="12.75" customHeight="1">
      <c r="A4434" s="78">
        <f>'data '!A4435</f>
        <v>44641</v>
      </c>
      <c r="B4434" s="83">
        <f>'data '!K4435</f>
        <v>484.4666522</v>
      </c>
      <c r="C4434" s="83">
        <f t="shared" si="1"/>
        <v>484.4666522</v>
      </c>
      <c r="D4434" s="83">
        <f>'data '!P4435</f>
        <v>2301.341589</v>
      </c>
      <c r="E4434" s="83">
        <f t="shared" si="3"/>
        <v>2301.341589</v>
      </c>
      <c r="F4434" s="83">
        <f>'data '!U4435</f>
        <v>0</v>
      </c>
      <c r="G4434" s="83">
        <f t="shared" si="2"/>
        <v>0</v>
      </c>
    </row>
    <row r="4435" ht="12.75" customHeight="1">
      <c r="A4435" s="78">
        <f>'data '!A4436</f>
        <v>44642</v>
      </c>
      <c r="B4435" s="83">
        <f>'data '!K4436</f>
        <v>484.4666522</v>
      </c>
      <c r="C4435" s="83">
        <f t="shared" si="1"/>
        <v>484.4666522</v>
      </c>
      <c r="D4435" s="83">
        <f>'data '!P4436</f>
        <v>0</v>
      </c>
      <c r="E4435" s="83">
        <f t="shared" si="3"/>
        <v>0</v>
      </c>
      <c r="F4435" s="83">
        <f>'data '!U4436</f>
        <v>0</v>
      </c>
      <c r="G4435" s="83">
        <f t="shared" si="2"/>
        <v>0</v>
      </c>
    </row>
    <row r="4436" ht="12.75" customHeight="1">
      <c r="A4436" s="78">
        <f>'data '!A4437</f>
        <v>44643</v>
      </c>
      <c r="B4436" s="83">
        <f>'data '!K4437</f>
        <v>484.4666522</v>
      </c>
      <c r="C4436" s="83">
        <f t="shared" si="1"/>
        <v>484.4666522</v>
      </c>
      <c r="D4436" s="83">
        <f>'data '!P4437</f>
        <v>0</v>
      </c>
      <c r="E4436" s="83">
        <f t="shared" si="3"/>
        <v>0</v>
      </c>
      <c r="F4436" s="83">
        <f>'data '!U4437</f>
        <v>0</v>
      </c>
      <c r="G4436" s="83">
        <f t="shared" si="2"/>
        <v>0</v>
      </c>
    </row>
    <row r="4437" ht="12.75" customHeight="1">
      <c r="A4437" s="78">
        <f>'data '!A4438</f>
        <v>44644</v>
      </c>
      <c r="B4437" s="83">
        <f>'data '!K4438</f>
        <v>484.4666522</v>
      </c>
      <c r="C4437" s="83">
        <f t="shared" si="1"/>
        <v>484.4666522</v>
      </c>
      <c r="D4437" s="83">
        <f>'data '!P4438</f>
        <v>0</v>
      </c>
      <c r="E4437" s="83">
        <f t="shared" si="3"/>
        <v>0</v>
      </c>
      <c r="F4437" s="83">
        <f>'data '!U4438</f>
        <v>0</v>
      </c>
      <c r="G4437" s="83">
        <f t="shared" si="2"/>
        <v>0</v>
      </c>
    </row>
    <row r="4438" ht="12.75" customHeight="1">
      <c r="A4438" s="78">
        <f>'data '!A4439</f>
        <v>44645</v>
      </c>
      <c r="B4438" s="83">
        <f>'data '!K4439</f>
        <v>484.4666522</v>
      </c>
      <c r="C4438" s="83">
        <f t="shared" si="1"/>
        <v>484.4666522</v>
      </c>
      <c r="D4438" s="83">
        <f>'data '!P4439</f>
        <v>0</v>
      </c>
      <c r="E4438" s="83">
        <f t="shared" si="3"/>
        <v>0</v>
      </c>
      <c r="F4438" s="83">
        <f>'data '!U4439</f>
        <v>0</v>
      </c>
      <c r="G4438" s="83">
        <f t="shared" si="2"/>
        <v>0</v>
      </c>
    </row>
    <row r="4439" ht="12.75" customHeight="1">
      <c r="A4439" s="78">
        <f>'data '!A4440</f>
        <v>44648</v>
      </c>
      <c r="B4439" s="83">
        <f>'data '!K4440</f>
        <v>484.4666522</v>
      </c>
      <c r="C4439" s="83">
        <f t="shared" si="1"/>
        <v>484.4666522</v>
      </c>
      <c r="D4439" s="83">
        <f>'data '!P4440</f>
        <v>2301.341589</v>
      </c>
      <c r="E4439" s="83">
        <f t="shared" si="3"/>
        <v>2301.341589</v>
      </c>
      <c r="F4439" s="83">
        <f>'data '!U4440</f>
        <v>0</v>
      </c>
      <c r="G4439" s="83">
        <f t="shared" si="2"/>
        <v>0</v>
      </c>
    </row>
    <row r="4440" ht="12.75" customHeight="1">
      <c r="A4440" s="78">
        <f>'data '!A4441</f>
        <v>44649</v>
      </c>
      <c r="B4440" s="83">
        <f>'data '!K4441</f>
        <v>484.4666522</v>
      </c>
      <c r="C4440" s="83">
        <f t="shared" si="1"/>
        <v>484.4666522</v>
      </c>
      <c r="D4440" s="83">
        <f>'data '!P4441</f>
        <v>0</v>
      </c>
      <c r="E4440" s="83">
        <f t="shared" si="3"/>
        <v>0</v>
      </c>
      <c r="F4440" s="83">
        <f>'data '!U4441</f>
        <v>0</v>
      </c>
      <c r="G4440" s="83">
        <f t="shared" si="2"/>
        <v>0</v>
      </c>
    </row>
    <row r="4441" ht="12.75" customHeight="1">
      <c r="A4441" s="78">
        <f>'data '!A4442</f>
        <v>44650</v>
      </c>
      <c r="B4441" s="83">
        <f>'data '!K4442</f>
        <v>484.4666522</v>
      </c>
      <c r="C4441" s="83">
        <f t="shared" si="1"/>
        <v>484.4666522</v>
      </c>
      <c r="D4441" s="83">
        <f>'data '!P4442</f>
        <v>0</v>
      </c>
      <c r="E4441" s="83">
        <f t="shared" si="3"/>
        <v>0</v>
      </c>
      <c r="F4441" s="83">
        <f>'data '!U4442</f>
        <v>0</v>
      </c>
      <c r="G4441" s="83">
        <f t="shared" si="2"/>
        <v>0</v>
      </c>
    </row>
    <row r="4442" ht="12.75" customHeight="1">
      <c r="A4442" s="78">
        <f>'data '!A4443</f>
        <v>44651</v>
      </c>
      <c r="B4442" s="83">
        <f>'data '!K4443</f>
        <v>484.4666522</v>
      </c>
      <c r="C4442" s="83">
        <f t="shared" si="1"/>
        <v>484.4666522</v>
      </c>
      <c r="D4442" s="83">
        <f>'data '!P4443</f>
        <v>0</v>
      </c>
      <c r="E4442" s="83">
        <f t="shared" si="3"/>
        <v>0</v>
      </c>
      <c r="F4442" s="83">
        <f>'data '!U4443</f>
        <v>0</v>
      </c>
      <c r="G4442" s="83">
        <f t="shared" si="2"/>
        <v>0</v>
      </c>
    </row>
    <row r="4443" ht="12.75" customHeight="1">
      <c r="A4443" s="78">
        <f>'data '!A4444</f>
        <v>44652</v>
      </c>
      <c r="B4443" s="83">
        <f>'data '!K4444</f>
        <v>484.4666522</v>
      </c>
      <c r="C4443" s="83">
        <f t="shared" si="1"/>
        <v>484.4666522</v>
      </c>
      <c r="D4443" s="83">
        <f>'data '!P4444</f>
        <v>0</v>
      </c>
      <c r="E4443" s="83">
        <f t="shared" si="3"/>
        <v>0</v>
      </c>
      <c r="F4443" s="83">
        <f>'data '!U4444</f>
        <v>10000</v>
      </c>
      <c r="G4443" s="83">
        <f t="shared" si="2"/>
        <v>10000</v>
      </c>
    </row>
    <row r="4444" ht="12.75" customHeight="1">
      <c r="A4444" s="78">
        <f>'data '!A4445</f>
        <v>44655</v>
      </c>
      <c r="B4444" s="83">
        <f>'data '!K4445</f>
        <v>484.4666522</v>
      </c>
      <c r="C4444" s="83">
        <f t="shared" si="1"/>
        <v>484.4666522</v>
      </c>
      <c r="D4444" s="83">
        <f>'data '!P4445</f>
        <v>2301.341589</v>
      </c>
      <c r="E4444" s="83">
        <f t="shared" si="3"/>
        <v>2301.341589</v>
      </c>
      <c r="F4444" s="83">
        <f>'data '!U4445</f>
        <v>0</v>
      </c>
      <c r="G4444" s="83">
        <f t="shared" si="2"/>
        <v>0</v>
      </c>
    </row>
    <row r="4445" ht="12.75" customHeight="1">
      <c r="A4445" s="78">
        <f>'data '!A4446</f>
        <v>44656</v>
      </c>
      <c r="B4445" s="83">
        <f>'data '!K4446</f>
        <v>484.4666522</v>
      </c>
      <c r="C4445" s="83">
        <f t="shared" si="1"/>
        <v>484.4666522</v>
      </c>
      <c r="D4445" s="83">
        <f>'data '!P4446</f>
        <v>0</v>
      </c>
      <c r="E4445" s="83">
        <f t="shared" si="3"/>
        <v>0</v>
      </c>
      <c r="F4445" s="83">
        <f>'data '!U4446</f>
        <v>0</v>
      </c>
      <c r="G4445" s="83">
        <f t="shared" si="2"/>
        <v>0</v>
      </c>
    </row>
    <row r="4446" ht="12.75" customHeight="1">
      <c r="A4446" s="78">
        <f>'data '!A4447</f>
        <v>44657</v>
      </c>
      <c r="B4446" s="83">
        <f>'data '!K4447</f>
        <v>484.4666522</v>
      </c>
      <c r="C4446" s="83">
        <f t="shared" si="1"/>
        <v>484.4666522</v>
      </c>
      <c r="D4446" s="83">
        <f>'data '!P4447</f>
        <v>0</v>
      </c>
      <c r="E4446" s="83">
        <f t="shared" si="3"/>
        <v>0</v>
      </c>
      <c r="F4446" s="83">
        <f>'data '!U4447</f>
        <v>0</v>
      </c>
      <c r="G4446" s="83">
        <f t="shared" si="2"/>
        <v>0</v>
      </c>
    </row>
    <row r="4447" ht="12.75" customHeight="1">
      <c r="A4447" s="78">
        <f>'data '!A4448</f>
        <v>44658</v>
      </c>
      <c r="B4447" s="83">
        <f>'data '!K4448</f>
        <v>484.4666522</v>
      </c>
      <c r="C4447" s="83">
        <f t="shared" si="1"/>
        <v>484.4666522</v>
      </c>
      <c r="D4447" s="83">
        <f>'data '!P4448</f>
        <v>0</v>
      </c>
      <c r="E4447" s="83">
        <f t="shared" si="3"/>
        <v>0</v>
      </c>
      <c r="F4447" s="83">
        <f>'data '!U4448</f>
        <v>0</v>
      </c>
      <c r="G4447" s="83">
        <f t="shared" si="2"/>
        <v>0</v>
      </c>
    </row>
    <row r="4448" ht="12.75" customHeight="1">
      <c r="A4448" s="78">
        <f>'data '!A4449</f>
        <v>44659</v>
      </c>
      <c r="B4448" s="83">
        <f>'data '!K4449</f>
        <v>484.4666522</v>
      </c>
      <c r="C4448" s="83">
        <f t="shared" si="1"/>
        <v>484.4666522</v>
      </c>
      <c r="D4448" s="83">
        <f>'data '!P4449</f>
        <v>0</v>
      </c>
      <c r="E4448" s="83">
        <f t="shared" si="3"/>
        <v>0</v>
      </c>
      <c r="F4448" s="83">
        <f>'data '!U4449</f>
        <v>0</v>
      </c>
      <c r="G4448" s="83">
        <f t="shared" si="2"/>
        <v>0</v>
      </c>
    </row>
    <row r="4449" ht="12.75" customHeight="1">
      <c r="A4449" s="78">
        <f>'data '!A4450</f>
        <v>44662</v>
      </c>
      <c r="B4449" s="83">
        <f>'data '!K4450</f>
        <v>484.4666522</v>
      </c>
      <c r="C4449" s="83">
        <f t="shared" si="1"/>
        <v>484.4666522</v>
      </c>
      <c r="D4449" s="83">
        <f>'data '!P4450</f>
        <v>2301.341589</v>
      </c>
      <c r="E4449" s="83">
        <f t="shared" si="3"/>
        <v>2301.341589</v>
      </c>
      <c r="F4449" s="83">
        <f>'data '!U4450</f>
        <v>0</v>
      </c>
      <c r="G4449" s="83">
        <f t="shared" si="2"/>
        <v>0</v>
      </c>
    </row>
    <row r="4450" ht="12.75" customHeight="1">
      <c r="A4450" s="78">
        <f>'data '!A4451</f>
        <v>44663</v>
      </c>
      <c r="B4450" s="83">
        <f>'data '!K4451</f>
        <v>484.4666522</v>
      </c>
      <c r="C4450" s="83">
        <f t="shared" si="1"/>
        <v>484.4666522</v>
      </c>
      <c r="D4450" s="83">
        <f>'data '!P4451</f>
        <v>0</v>
      </c>
      <c r="E4450" s="83">
        <f t="shared" si="3"/>
        <v>0</v>
      </c>
      <c r="F4450" s="83">
        <f>'data '!U4451</f>
        <v>0</v>
      </c>
      <c r="G4450" s="83">
        <f t="shared" si="2"/>
        <v>0</v>
      </c>
    </row>
    <row r="4451" ht="12.75" customHeight="1">
      <c r="A4451" s="78">
        <f>'data '!A4452</f>
        <v>44664</v>
      </c>
      <c r="B4451" s="83">
        <f>'data '!K4452</f>
        <v>484.4666522</v>
      </c>
      <c r="C4451" s="83">
        <f t="shared" si="1"/>
        <v>484.4666522</v>
      </c>
      <c r="D4451" s="83">
        <f>'data '!P4452</f>
        <v>0</v>
      </c>
      <c r="E4451" s="83">
        <f t="shared" si="3"/>
        <v>0</v>
      </c>
      <c r="F4451" s="83">
        <f>'data '!U4452</f>
        <v>0</v>
      </c>
      <c r="G4451" s="83">
        <f t="shared" si="2"/>
        <v>0</v>
      </c>
    </row>
    <row r="4452" ht="12.75" customHeight="1">
      <c r="A4452" s="78">
        <f>'data '!A4453</f>
        <v>44669</v>
      </c>
      <c r="B4452" s="83">
        <f>'data '!K4453</f>
        <v>484.4666522</v>
      </c>
      <c r="C4452" s="83">
        <f t="shared" si="1"/>
        <v>484.4666522</v>
      </c>
      <c r="D4452" s="83">
        <f>'data '!P4453</f>
        <v>2301.341589</v>
      </c>
      <c r="E4452" s="83">
        <f t="shared" si="3"/>
        <v>2301.341589</v>
      </c>
      <c r="F4452" s="83">
        <f>'data '!U4453</f>
        <v>0</v>
      </c>
      <c r="G4452" s="83">
        <f t="shared" si="2"/>
        <v>0</v>
      </c>
    </row>
    <row r="4453" ht="12.75" customHeight="1">
      <c r="A4453" s="78">
        <f>'data '!A4454</f>
        <v>44670</v>
      </c>
      <c r="B4453" s="83">
        <f>'data '!K4454</f>
        <v>484.4666522</v>
      </c>
      <c r="C4453" s="83">
        <f t="shared" si="1"/>
        <v>484.4666522</v>
      </c>
      <c r="D4453" s="83">
        <f>'data '!P4454</f>
        <v>0</v>
      </c>
      <c r="E4453" s="83">
        <f t="shared" si="3"/>
        <v>0</v>
      </c>
      <c r="F4453" s="83">
        <f>'data '!U4454</f>
        <v>0</v>
      </c>
      <c r="G4453" s="83">
        <f t="shared" si="2"/>
        <v>0</v>
      </c>
    </row>
    <row r="4454" ht="12.75" customHeight="1">
      <c r="A4454" s="78">
        <f>'data '!A4455</f>
        <v>44671</v>
      </c>
      <c r="B4454" s="83">
        <f>'data '!K4455</f>
        <v>484.4666522</v>
      </c>
      <c r="C4454" s="83">
        <f t="shared" si="1"/>
        <v>484.4666522</v>
      </c>
      <c r="D4454" s="83">
        <f>'data '!P4455</f>
        <v>0</v>
      </c>
      <c r="E4454" s="83">
        <f t="shared" si="3"/>
        <v>0</v>
      </c>
      <c r="F4454" s="83">
        <f>'data '!U4455</f>
        <v>0</v>
      </c>
      <c r="G4454" s="83">
        <f t="shared" si="2"/>
        <v>0</v>
      </c>
    </row>
    <row r="4455" ht="12.75" customHeight="1">
      <c r="A4455" s="78">
        <f>'data '!A4456</f>
        <v>44672</v>
      </c>
      <c r="B4455" s="83">
        <f>'data '!K4456</f>
        <v>484.4666522</v>
      </c>
      <c r="C4455" s="83">
        <f t="shared" si="1"/>
        <v>484.4666522</v>
      </c>
      <c r="D4455" s="83">
        <f>'data '!P4456</f>
        <v>0</v>
      </c>
      <c r="E4455" s="83">
        <f t="shared" si="3"/>
        <v>0</v>
      </c>
      <c r="F4455" s="83">
        <f>'data '!U4456</f>
        <v>0</v>
      </c>
      <c r="G4455" s="83">
        <f t="shared" si="2"/>
        <v>0</v>
      </c>
    </row>
    <row r="4456" ht="12.75" customHeight="1">
      <c r="A4456" s="78">
        <f>'data '!A4457</f>
        <v>44673</v>
      </c>
      <c r="B4456" s="83">
        <f>'data '!K4457</f>
        <v>484.4666522</v>
      </c>
      <c r="C4456" s="83">
        <f t="shared" si="1"/>
        <v>484.4666522</v>
      </c>
      <c r="D4456" s="83">
        <f>'data '!P4457</f>
        <v>0</v>
      </c>
      <c r="E4456" s="83">
        <f t="shared" si="3"/>
        <v>0</v>
      </c>
      <c r="F4456" s="83">
        <f>'data '!U4457</f>
        <v>0</v>
      </c>
      <c r="G4456" s="83">
        <f t="shared" si="2"/>
        <v>0</v>
      </c>
    </row>
    <row r="4457" ht="12.75" customHeight="1">
      <c r="A4457" s="78">
        <f>'data '!A4458</f>
        <v>44676</v>
      </c>
      <c r="B4457" s="83">
        <f>'data '!K4458</f>
        <v>484.4666522</v>
      </c>
      <c r="C4457" s="83">
        <f t="shared" si="1"/>
        <v>484.4666522</v>
      </c>
      <c r="D4457" s="83">
        <f>'data '!P4458</f>
        <v>2301.341589</v>
      </c>
      <c r="E4457" s="83">
        <f t="shared" si="3"/>
        <v>2301.341589</v>
      </c>
      <c r="F4457" s="83">
        <f>'data '!U4458</f>
        <v>0</v>
      </c>
      <c r="G4457" s="83">
        <f t="shared" si="2"/>
        <v>0</v>
      </c>
    </row>
    <row r="4458" ht="12.75" customHeight="1">
      <c r="A4458" s="78">
        <f>'data '!A4459</f>
        <v>44677</v>
      </c>
      <c r="B4458" s="83">
        <f>'data '!K4459</f>
        <v>484.4666522</v>
      </c>
      <c r="C4458" s="83">
        <f t="shared" si="1"/>
        <v>484.4666522</v>
      </c>
      <c r="D4458" s="83">
        <f>'data '!P4459</f>
        <v>0</v>
      </c>
      <c r="E4458" s="83">
        <f t="shared" si="3"/>
        <v>0</v>
      </c>
      <c r="F4458" s="83">
        <f>'data '!U4459</f>
        <v>0</v>
      </c>
      <c r="G4458" s="83">
        <f t="shared" si="2"/>
        <v>0</v>
      </c>
    </row>
    <row r="4459" ht="12.75" customHeight="1">
      <c r="A4459" s="78">
        <f>'data '!A4460</f>
        <v>44678</v>
      </c>
      <c r="B4459" s="83">
        <f>'data '!K4460</f>
        <v>484.4666522</v>
      </c>
      <c r="C4459" s="83">
        <f t="shared" si="1"/>
        <v>484.4666522</v>
      </c>
      <c r="D4459" s="83">
        <f>'data '!P4460</f>
        <v>0</v>
      </c>
      <c r="E4459" s="83">
        <f t="shared" si="3"/>
        <v>0</v>
      </c>
      <c r="F4459" s="83">
        <f>'data '!U4460</f>
        <v>0</v>
      </c>
      <c r="G4459" s="83">
        <f t="shared" si="2"/>
        <v>0</v>
      </c>
    </row>
    <row r="4460" ht="12.75" customHeight="1">
      <c r="A4460" s="78">
        <f>'data '!A4461</f>
        <v>44679</v>
      </c>
      <c r="B4460" s="83">
        <f>'data '!K4461</f>
        <v>484.4666522</v>
      </c>
      <c r="C4460" s="83">
        <f t="shared" si="1"/>
        <v>484.4666522</v>
      </c>
      <c r="D4460" s="83">
        <f>'data '!P4461</f>
        <v>0</v>
      </c>
      <c r="E4460" s="83">
        <f t="shared" si="3"/>
        <v>0</v>
      </c>
      <c r="F4460" s="83">
        <f>'data '!U4461</f>
        <v>0</v>
      </c>
      <c r="G4460" s="83">
        <f t="shared" si="2"/>
        <v>0</v>
      </c>
    </row>
    <row r="4461" ht="12.75" customHeight="1">
      <c r="A4461" s="78">
        <f>'data '!A4462</f>
        <v>44680</v>
      </c>
      <c r="B4461" s="83">
        <f>'data '!K4462</f>
        <v>484.4666522</v>
      </c>
      <c r="C4461" s="83">
        <f t="shared" si="1"/>
        <v>484.4666522</v>
      </c>
      <c r="D4461" s="83">
        <f>'data '!P4462</f>
        <v>0</v>
      </c>
      <c r="E4461" s="83">
        <f t="shared" si="3"/>
        <v>0</v>
      </c>
      <c r="F4461" s="83">
        <f>'data '!U4462</f>
        <v>0</v>
      </c>
      <c r="G4461" s="83">
        <f t="shared" si="2"/>
        <v>0</v>
      </c>
    </row>
    <row r="4462" ht="12.75" customHeight="1">
      <c r="A4462" s="78">
        <f>'data '!A4463</f>
        <v>44683</v>
      </c>
      <c r="B4462" s="83">
        <f>'data '!K4463</f>
        <v>484.4666522</v>
      </c>
      <c r="C4462" s="83">
        <f t="shared" si="1"/>
        <v>484.4666522</v>
      </c>
      <c r="D4462" s="83">
        <f>'data '!P4463</f>
        <v>2301.341589</v>
      </c>
      <c r="E4462" s="83">
        <f t="shared" si="3"/>
        <v>2301.341589</v>
      </c>
      <c r="F4462" s="83">
        <f>'data '!U4463</f>
        <v>10000</v>
      </c>
      <c r="G4462" s="83">
        <f t="shared" si="2"/>
        <v>10000</v>
      </c>
    </row>
    <row r="4463" ht="12.75" customHeight="1">
      <c r="A4463" s="78">
        <f>'data '!A4464</f>
        <v>44685</v>
      </c>
      <c r="B4463" s="83">
        <f>'data '!K4464</f>
        <v>484.4666522</v>
      </c>
      <c r="C4463" s="83">
        <f t="shared" si="1"/>
        <v>484.4666522</v>
      </c>
      <c r="D4463" s="83">
        <f>'data '!P4464</f>
        <v>0</v>
      </c>
      <c r="E4463" s="83">
        <f t="shared" si="3"/>
        <v>0</v>
      </c>
      <c r="F4463" s="83">
        <f>'data '!U4464</f>
        <v>0</v>
      </c>
      <c r="G4463" s="83">
        <f t="shared" si="2"/>
        <v>0</v>
      </c>
    </row>
    <row r="4464" ht="12.75" customHeight="1">
      <c r="A4464" s="78">
        <f>'data '!A4465</f>
        <v>44686</v>
      </c>
      <c r="B4464" s="83">
        <f>'data '!K4465</f>
        <v>484.4666522</v>
      </c>
      <c r="C4464" s="83">
        <f t="shared" si="1"/>
        <v>484.4666522</v>
      </c>
      <c r="D4464" s="83">
        <f>'data '!P4465</f>
        <v>0</v>
      </c>
      <c r="E4464" s="83">
        <f t="shared" si="3"/>
        <v>0</v>
      </c>
      <c r="F4464" s="83">
        <f>'data '!U4465</f>
        <v>0</v>
      </c>
      <c r="G4464" s="83">
        <f t="shared" si="2"/>
        <v>0</v>
      </c>
    </row>
    <row r="4465" ht="12.75" customHeight="1">
      <c r="A4465" s="78">
        <f>'data '!A4466</f>
        <v>44687</v>
      </c>
      <c r="B4465" s="83">
        <f>'data '!K4466</f>
        <v>484.4666522</v>
      </c>
      <c r="C4465" s="83">
        <f t="shared" si="1"/>
        <v>484.4666522</v>
      </c>
      <c r="D4465" s="83">
        <f>'data '!P4466</f>
        <v>0</v>
      </c>
      <c r="E4465" s="83">
        <f t="shared" si="3"/>
        <v>0</v>
      </c>
      <c r="F4465" s="83">
        <f>'data '!U4466</f>
        <v>0</v>
      </c>
      <c r="G4465" s="83">
        <f t="shared" si="2"/>
        <v>0</v>
      </c>
    </row>
    <row r="4466" ht="12.75" customHeight="1">
      <c r="A4466" s="78">
        <f>'data '!A4467</f>
        <v>44690</v>
      </c>
      <c r="B4466" s="83">
        <f>'data '!K4467</f>
        <v>484.4666522</v>
      </c>
      <c r="C4466" s="83">
        <f t="shared" si="1"/>
        <v>484.4666522</v>
      </c>
      <c r="D4466" s="83">
        <f>'data '!P4467</f>
        <v>2301.341589</v>
      </c>
      <c r="E4466" s="83">
        <f t="shared" si="3"/>
        <v>2301.341589</v>
      </c>
      <c r="F4466" s="83">
        <f>'data '!U4467</f>
        <v>0</v>
      </c>
      <c r="G4466" s="83">
        <f t="shared" si="2"/>
        <v>0</v>
      </c>
    </row>
    <row r="4467" ht="12.75" customHeight="1">
      <c r="A4467" s="78">
        <f>'data '!A4468</f>
        <v>44691</v>
      </c>
      <c r="B4467" s="83">
        <f>'data '!K4468</f>
        <v>484.4666522</v>
      </c>
      <c r="C4467" s="83">
        <f t="shared" si="1"/>
        <v>484.4666522</v>
      </c>
      <c r="D4467" s="83">
        <f>'data '!P4468</f>
        <v>0</v>
      </c>
      <c r="E4467" s="83">
        <f t="shared" si="3"/>
        <v>0</v>
      </c>
      <c r="F4467" s="83">
        <f>'data '!U4468</f>
        <v>0</v>
      </c>
      <c r="G4467" s="83">
        <f t="shared" si="2"/>
        <v>0</v>
      </c>
    </row>
    <row r="4468" ht="12.75" customHeight="1">
      <c r="A4468" s="78">
        <f>'data '!A4469</f>
        <v>44692</v>
      </c>
      <c r="B4468" s="83">
        <f>'data '!K4469</f>
        <v>484.4666522</v>
      </c>
      <c r="C4468" s="83">
        <f t="shared" si="1"/>
        <v>484.4666522</v>
      </c>
      <c r="D4468" s="83">
        <f>'data '!P4469</f>
        <v>0</v>
      </c>
      <c r="E4468" s="83">
        <f t="shared" si="3"/>
        <v>0</v>
      </c>
      <c r="F4468" s="83">
        <f>'data '!U4469</f>
        <v>0</v>
      </c>
      <c r="G4468" s="83">
        <f t="shared" si="2"/>
        <v>0</v>
      </c>
    </row>
    <row r="4469" ht="12.75" customHeight="1">
      <c r="A4469" s="78">
        <f>'data '!A4470</f>
        <v>44693</v>
      </c>
      <c r="B4469" s="83">
        <f>'data '!K4470</f>
        <v>484.4666522</v>
      </c>
      <c r="C4469" s="83">
        <f t="shared" si="1"/>
        <v>484.4666522</v>
      </c>
      <c r="D4469" s="83">
        <f>'data '!P4470</f>
        <v>0</v>
      </c>
      <c r="E4469" s="83">
        <f t="shared" si="3"/>
        <v>0</v>
      </c>
      <c r="F4469" s="83">
        <f>'data '!U4470</f>
        <v>0</v>
      </c>
      <c r="G4469" s="83">
        <f t="shared" si="2"/>
        <v>0</v>
      </c>
    </row>
    <row r="4470" ht="12.75" customHeight="1">
      <c r="A4470" s="78">
        <f>'data '!A4471</f>
        <v>44694</v>
      </c>
      <c r="B4470" s="83">
        <f>'data '!K4471</f>
        <v>484.4666522</v>
      </c>
      <c r="C4470" s="83">
        <f t="shared" si="1"/>
        <v>484.4666522</v>
      </c>
      <c r="D4470" s="83">
        <f>'data '!P4471</f>
        <v>0</v>
      </c>
      <c r="E4470" s="83">
        <f t="shared" si="3"/>
        <v>0</v>
      </c>
      <c r="F4470" s="83">
        <f>'data '!U4471</f>
        <v>0</v>
      </c>
      <c r="G4470" s="83">
        <f t="shared" si="2"/>
        <v>0</v>
      </c>
    </row>
    <row r="4471" ht="12.75" customHeight="1">
      <c r="A4471" s="78">
        <f>'data '!A4472</f>
        <v>44697</v>
      </c>
      <c r="B4471" s="83">
        <f>'data '!K4472</f>
        <v>484.4666522</v>
      </c>
      <c r="C4471" s="83">
        <f t="shared" si="1"/>
        <v>484.4666522</v>
      </c>
      <c r="D4471" s="83">
        <f>'data '!P4472</f>
        <v>2301.341589</v>
      </c>
      <c r="E4471" s="83">
        <f t="shared" si="3"/>
        <v>2301.341589</v>
      </c>
      <c r="F4471" s="83">
        <f>'data '!U4472</f>
        <v>0</v>
      </c>
      <c r="G4471" s="83">
        <f t="shared" si="2"/>
        <v>0</v>
      </c>
    </row>
    <row r="4472" ht="12.75" customHeight="1">
      <c r="A4472" s="78">
        <f>'data '!A4473</f>
        <v>44698</v>
      </c>
      <c r="B4472" s="83">
        <f>'data '!K4473</f>
        <v>484.4666522</v>
      </c>
      <c r="C4472" s="83">
        <f t="shared" si="1"/>
        <v>484.4666522</v>
      </c>
      <c r="D4472" s="83">
        <f>'data '!P4473</f>
        <v>0</v>
      </c>
      <c r="E4472" s="83">
        <f t="shared" si="3"/>
        <v>0</v>
      </c>
      <c r="F4472" s="83">
        <f>'data '!U4473</f>
        <v>0</v>
      </c>
      <c r="G4472" s="83">
        <f t="shared" si="2"/>
        <v>0</v>
      </c>
    </row>
    <row r="4473" ht="12.75" customHeight="1">
      <c r="A4473" s="78">
        <f>'data '!A4474</f>
        <v>44699</v>
      </c>
      <c r="B4473" s="83">
        <f>'data '!K4474</f>
        <v>484.4666522</v>
      </c>
      <c r="C4473" s="83">
        <f t="shared" si="1"/>
        <v>484.4666522</v>
      </c>
      <c r="D4473" s="83">
        <f>'data '!P4474</f>
        <v>0</v>
      </c>
      <c r="E4473" s="83">
        <f t="shared" si="3"/>
        <v>0</v>
      </c>
      <c r="F4473" s="83">
        <f>'data '!U4474</f>
        <v>0</v>
      </c>
      <c r="G4473" s="83">
        <f t="shared" si="2"/>
        <v>0</v>
      </c>
    </row>
    <row r="4474" ht="12.75" customHeight="1">
      <c r="A4474" s="78">
        <f>'data '!A4475</f>
        <v>44700</v>
      </c>
      <c r="B4474" s="83">
        <f>'data '!K4475</f>
        <v>484.4666522</v>
      </c>
      <c r="C4474" s="83">
        <f t="shared" si="1"/>
        <v>484.4666522</v>
      </c>
      <c r="D4474" s="83">
        <f>'data '!P4475</f>
        <v>0</v>
      </c>
      <c r="E4474" s="83">
        <f t="shared" si="3"/>
        <v>0</v>
      </c>
      <c r="F4474" s="83">
        <f>'data '!U4475</f>
        <v>0</v>
      </c>
      <c r="G4474" s="83">
        <f t="shared" si="2"/>
        <v>0</v>
      </c>
    </row>
    <row r="4475" ht="12.75" customHeight="1">
      <c r="A4475" s="78">
        <f>'data '!A4476</f>
        <v>44701</v>
      </c>
      <c r="B4475" s="83">
        <f>'data '!K4476</f>
        <v>484.4666522</v>
      </c>
      <c r="C4475" s="83">
        <f t="shared" si="1"/>
        <v>484.4666522</v>
      </c>
      <c r="D4475" s="83">
        <f>'data '!P4476</f>
        <v>0</v>
      </c>
      <c r="E4475" s="83">
        <f t="shared" si="3"/>
        <v>0</v>
      </c>
      <c r="F4475" s="83">
        <f>'data '!U4476</f>
        <v>0</v>
      </c>
      <c r="G4475" s="83">
        <f t="shared" si="2"/>
        <v>0</v>
      </c>
    </row>
    <row r="4476" ht="12.75" customHeight="1">
      <c r="A4476" s="78">
        <f>'data '!A4477</f>
        <v>44704</v>
      </c>
      <c r="B4476" s="83">
        <f>'data '!K4477</f>
        <v>484.4666522</v>
      </c>
      <c r="C4476" s="83">
        <f t="shared" si="1"/>
        <v>484.4666522</v>
      </c>
      <c r="D4476" s="83">
        <f>'data '!P4477</f>
        <v>2301.341589</v>
      </c>
      <c r="E4476" s="83">
        <f t="shared" si="3"/>
        <v>2301.341589</v>
      </c>
      <c r="F4476" s="83">
        <f>'data '!U4477</f>
        <v>0</v>
      </c>
      <c r="G4476" s="83">
        <f t="shared" si="2"/>
        <v>0</v>
      </c>
    </row>
    <row r="4477" ht="12.75" customHeight="1">
      <c r="A4477" s="78">
        <f>'data '!A4478</f>
        <v>44705</v>
      </c>
      <c r="B4477" s="83">
        <f>'data '!K4478</f>
        <v>484.4666522</v>
      </c>
      <c r="C4477" s="83">
        <f t="shared" si="1"/>
        <v>484.4666522</v>
      </c>
      <c r="D4477" s="83">
        <f>'data '!P4478</f>
        <v>0</v>
      </c>
      <c r="E4477" s="83">
        <f t="shared" si="3"/>
        <v>0</v>
      </c>
      <c r="F4477" s="83">
        <f>'data '!U4478</f>
        <v>0</v>
      </c>
      <c r="G4477" s="83">
        <f t="shared" si="2"/>
        <v>0</v>
      </c>
    </row>
    <row r="4478" ht="12.75" customHeight="1">
      <c r="A4478" s="78">
        <f>'data '!A4479</f>
        <v>44706</v>
      </c>
      <c r="B4478" s="83">
        <f>'data '!K4479</f>
        <v>484.4666522</v>
      </c>
      <c r="C4478" s="83">
        <f t="shared" si="1"/>
        <v>484.4666522</v>
      </c>
      <c r="D4478" s="83">
        <f>'data '!P4479</f>
        <v>0</v>
      </c>
      <c r="E4478" s="83">
        <f t="shared" si="3"/>
        <v>0</v>
      </c>
      <c r="F4478" s="83">
        <f>'data '!U4479</f>
        <v>0</v>
      </c>
      <c r="G4478" s="83">
        <f t="shared" si="2"/>
        <v>0</v>
      </c>
    </row>
    <row r="4479" ht="12.75" customHeight="1">
      <c r="A4479" s="78">
        <f>'data '!A4480</f>
        <v>44707</v>
      </c>
      <c r="B4479" s="83">
        <f>'data '!K4480</f>
        <v>484.4666522</v>
      </c>
      <c r="C4479" s="83">
        <f t="shared" si="1"/>
        <v>484.4666522</v>
      </c>
      <c r="D4479" s="83">
        <f>'data '!P4480</f>
        <v>0</v>
      </c>
      <c r="E4479" s="83">
        <f t="shared" si="3"/>
        <v>0</v>
      </c>
      <c r="F4479" s="83">
        <f>'data '!U4480</f>
        <v>0</v>
      </c>
      <c r="G4479" s="83">
        <f t="shared" si="2"/>
        <v>0</v>
      </c>
    </row>
    <row r="4480" ht="12.75" customHeight="1">
      <c r="A4480" s="78">
        <f>'data '!A4481</f>
        <v>44708</v>
      </c>
      <c r="B4480" s="83">
        <f>'data '!K4481</f>
        <v>484.4666522</v>
      </c>
      <c r="C4480" s="83">
        <f t="shared" si="1"/>
        <v>484.4666522</v>
      </c>
      <c r="D4480" s="83">
        <f>'data '!P4481</f>
        <v>0</v>
      </c>
      <c r="E4480" s="83">
        <f t="shared" si="3"/>
        <v>0</v>
      </c>
      <c r="F4480" s="83">
        <f>'data '!U4481</f>
        <v>0</v>
      </c>
      <c r="G4480" s="83">
        <f t="shared" si="2"/>
        <v>0</v>
      </c>
    </row>
    <row r="4481" ht="12.75" customHeight="1">
      <c r="A4481" s="78">
        <f>'data '!A4482</f>
        <v>44711</v>
      </c>
      <c r="B4481" s="83">
        <f>'data '!K4482</f>
        <v>484.4666522</v>
      </c>
      <c r="C4481" s="83">
        <f t="shared" si="1"/>
        <v>484.4666522</v>
      </c>
      <c r="D4481" s="83">
        <f>'data '!P4482</f>
        <v>2301.341589</v>
      </c>
      <c r="E4481" s="83">
        <f t="shared" si="3"/>
        <v>2301.341589</v>
      </c>
      <c r="F4481" s="83">
        <f>'data '!U4482</f>
        <v>0</v>
      </c>
      <c r="G4481" s="83">
        <f t="shared" si="2"/>
        <v>0</v>
      </c>
    </row>
    <row r="4482" ht="12.75" customHeight="1">
      <c r="A4482" s="78">
        <f>'data '!A4483</f>
        <v>44712</v>
      </c>
      <c r="B4482" s="83">
        <f>'data '!K4483</f>
        <v>484.4666522</v>
      </c>
      <c r="C4482" s="83">
        <f t="shared" si="1"/>
        <v>484.4666522</v>
      </c>
      <c r="D4482" s="83">
        <f>'data '!P4483</f>
        <v>0</v>
      </c>
      <c r="E4482" s="83">
        <f t="shared" si="3"/>
        <v>0</v>
      </c>
      <c r="F4482" s="83">
        <f>'data '!U4483</f>
        <v>0</v>
      </c>
      <c r="G4482" s="83">
        <f t="shared" si="2"/>
        <v>0</v>
      </c>
    </row>
    <row r="4483" ht="12.75" customHeight="1">
      <c r="A4483" s="78">
        <f>'data '!A4484</f>
        <v>44713</v>
      </c>
      <c r="B4483" s="83">
        <f>'data '!K4484</f>
        <v>484.4666522</v>
      </c>
      <c r="C4483" s="83">
        <f t="shared" si="1"/>
        <v>484.4666522</v>
      </c>
      <c r="D4483" s="83">
        <f>'data '!P4484</f>
        <v>0</v>
      </c>
      <c r="E4483" s="83">
        <f t="shared" si="3"/>
        <v>0</v>
      </c>
      <c r="F4483" s="83">
        <f>'data '!U4484</f>
        <v>10000</v>
      </c>
      <c r="G4483" s="83">
        <f t="shared" si="2"/>
        <v>10000</v>
      </c>
    </row>
    <row r="4484" ht="12.75" customHeight="1">
      <c r="A4484" s="78">
        <f>'data '!A4485</f>
        <v>44714</v>
      </c>
      <c r="B4484" s="83">
        <f>'data '!K4485</f>
        <v>484.4666522</v>
      </c>
      <c r="C4484" s="83">
        <f t="shared" si="1"/>
        <v>484.4666522</v>
      </c>
      <c r="D4484" s="83">
        <f>'data '!P4485</f>
        <v>0</v>
      </c>
      <c r="E4484" s="83">
        <f t="shared" si="3"/>
        <v>0</v>
      </c>
      <c r="F4484" s="83">
        <f>'data '!U4485</f>
        <v>0</v>
      </c>
      <c r="G4484" s="83">
        <f t="shared" si="2"/>
        <v>0</v>
      </c>
    </row>
    <row r="4485" ht="12.75" customHeight="1">
      <c r="A4485" s="78">
        <f>'data '!A4486</f>
        <v>44715</v>
      </c>
      <c r="B4485" s="83">
        <f>'data '!K4486</f>
        <v>484.4666522</v>
      </c>
      <c r="C4485" s="83">
        <f t="shared" si="1"/>
        <v>484.4666522</v>
      </c>
      <c r="D4485" s="83">
        <f>'data '!P4486</f>
        <v>0</v>
      </c>
      <c r="E4485" s="83">
        <f t="shared" si="3"/>
        <v>0</v>
      </c>
      <c r="F4485" s="83">
        <f>'data '!U4486</f>
        <v>0</v>
      </c>
      <c r="G4485" s="83">
        <f t="shared" si="2"/>
        <v>0</v>
      </c>
    </row>
    <row r="4486" ht="12.75" customHeight="1">
      <c r="A4486" s="78">
        <f>'data '!A4487</f>
        <v>44718</v>
      </c>
      <c r="B4486" s="83">
        <f>'data '!K4487</f>
        <v>484.4666522</v>
      </c>
      <c r="C4486" s="83">
        <f t="shared" si="1"/>
        <v>484.4666522</v>
      </c>
      <c r="D4486" s="83">
        <f>'data '!P4487</f>
        <v>2301.341589</v>
      </c>
      <c r="E4486" s="83">
        <f t="shared" si="3"/>
        <v>2301.341589</v>
      </c>
      <c r="F4486" s="83">
        <f>'data '!U4487</f>
        <v>0</v>
      </c>
      <c r="G4486" s="83">
        <f t="shared" si="2"/>
        <v>0</v>
      </c>
    </row>
    <row r="4487" ht="12.75" customHeight="1">
      <c r="A4487" s="78">
        <f>'data '!A4488</f>
        <v>44719</v>
      </c>
      <c r="B4487" s="83">
        <f>'data '!K4488</f>
        <v>484.4666522</v>
      </c>
      <c r="C4487" s="83">
        <f t="shared" si="1"/>
        <v>484.4666522</v>
      </c>
      <c r="D4487" s="83">
        <f>'data '!P4488</f>
        <v>0</v>
      </c>
      <c r="E4487" s="83">
        <f t="shared" si="3"/>
        <v>0</v>
      </c>
      <c r="F4487" s="83">
        <f>'data '!U4488</f>
        <v>0</v>
      </c>
      <c r="G4487" s="83">
        <f t="shared" si="2"/>
        <v>0</v>
      </c>
    </row>
    <row r="4488" ht="12.75" customHeight="1">
      <c r="A4488" s="78">
        <f>'data '!A4489</f>
        <v>44720</v>
      </c>
      <c r="B4488" s="83">
        <f>'data '!K4489</f>
        <v>484.4666522</v>
      </c>
      <c r="C4488" s="83">
        <f t="shared" si="1"/>
        <v>484.4666522</v>
      </c>
      <c r="D4488" s="83">
        <f>'data '!P4489</f>
        <v>0</v>
      </c>
      <c r="E4488" s="83">
        <f t="shared" si="3"/>
        <v>0</v>
      </c>
      <c r="F4488" s="83">
        <f>'data '!U4489</f>
        <v>0</v>
      </c>
      <c r="G4488" s="83">
        <f t="shared" si="2"/>
        <v>0</v>
      </c>
    </row>
    <row r="4489" ht="12.75" customHeight="1">
      <c r="A4489" s="78">
        <f>'data '!A4490</f>
        <v>44721</v>
      </c>
      <c r="B4489" s="83">
        <f>'data '!K4490</f>
        <v>484.4666522</v>
      </c>
      <c r="C4489" s="83">
        <f t="shared" si="1"/>
        <v>484.4666522</v>
      </c>
      <c r="D4489" s="83">
        <f>'data '!P4490</f>
        <v>0</v>
      </c>
      <c r="E4489" s="83">
        <f t="shared" si="3"/>
        <v>0</v>
      </c>
      <c r="F4489" s="83">
        <f>'data '!U4490</f>
        <v>0</v>
      </c>
      <c r="G4489" s="83">
        <f t="shared" si="2"/>
        <v>0</v>
      </c>
    </row>
    <row r="4490" ht="12.75" customHeight="1">
      <c r="A4490" s="78">
        <f>'data '!A4491</f>
        <v>44722</v>
      </c>
      <c r="B4490" s="83">
        <f>'data '!K4491</f>
        <v>484.4666522</v>
      </c>
      <c r="C4490" s="83">
        <f t="shared" si="1"/>
        <v>484.4666522</v>
      </c>
      <c r="D4490" s="83">
        <f>'data '!P4491</f>
        <v>0</v>
      </c>
      <c r="E4490" s="83">
        <f t="shared" si="3"/>
        <v>0</v>
      </c>
      <c r="F4490" s="83">
        <f>'data '!U4491</f>
        <v>0</v>
      </c>
      <c r="G4490" s="83">
        <f t="shared" si="2"/>
        <v>0</v>
      </c>
    </row>
    <row r="4491" ht="12.75" customHeight="1">
      <c r="A4491" s="78">
        <f>'data '!A4492</f>
        <v>44725</v>
      </c>
      <c r="B4491" s="83">
        <f>'data '!K4492</f>
        <v>484.4666522</v>
      </c>
      <c r="C4491" s="83">
        <f t="shared" si="1"/>
        <v>484.4666522</v>
      </c>
      <c r="D4491" s="83">
        <f>'data '!P4492</f>
        <v>2301.341589</v>
      </c>
      <c r="E4491" s="83">
        <f t="shared" si="3"/>
        <v>2301.341589</v>
      </c>
      <c r="F4491" s="83">
        <f>'data '!U4492</f>
        <v>0</v>
      </c>
      <c r="G4491" s="83">
        <f t="shared" si="2"/>
        <v>0</v>
      </c>
    </row>
    <row r="4492" ht="12.75" customHeight="1">
      <c r="A4492" s="78">
        <f>'data '!A4493</f>
        <v>44726</v>
      </c>
      <c r="B4492" s="83">
        <f>'data '!K4493</f>
        <v>484.4666522</v>
      </c>
      <c r="C4492" s="83">
        <f t="shared" si="1"/>
        <v>484.4666522</v>
      </c>
      <c r="D4492" s="83">
        <f>'data '!P4493</f>
        <v>0</v>
      </c>
      <c r="E4492" s="83">
        <f t="shared" si="3"/>
        <v>0</v>
      </c>
      <c r="F4492" s="83">
        <f>'data '!U4493</f>
        <v>0</v>
      </c>
      <c r="G4492" s="83">
        <f t="shared" si="2"/>
        <v>0</v>
      </c>
    </row>
    <row r="4493" ht="12.75" customHeight="1">
      <c r="A4493" s="78">
        <f>'data '!A4494</f>
        <v>44727</v>
      </c>
      <c r="B4493" s="83">
        <f>'data '!K4494</f>
        <v>484.4666522</v>
      </c>
      <c r="C4493" s="83">
        <f t="shared" si="1"/>
        <v>484.4666522</v>
      </c>
      <c r="D4493" s="83">
        <f>'data '!P4494</f>
        <v>0</v>
      </c>
      <c r="E4493" s="83">
        <f t="shared" si="3"/>
        <v>0</v>
      </c>
      <c r="F4493" s="83">
        <f>'data '!U4494</f>
        <v>0</v>
      </c>
      <c r="G4493" s="83">
        <f t="shared" si="2"/>
        <v>0</v>
      </c>
    </row>
    <row r="4494" ht="12.75" customHeight="1">
      <c r="A4494" s="78">
        <f>'data '!A4495</f>
        <v>44728</v>
      </c>
      <c r="B4494" s="83">
        <f>'data '!K4495</f>
        <v>484.4666522</v>
      </c>
      <c r="C4494" s="83">
        <f t="shared" si="1"/>
        <v>484.4666522</v>
      </c>
      <c r="D4494" s="83">
        <f>'data '!P4495</f>
        <v>0</v>
      </c>
      <c r="E4494" s="83">
        <f t="shared" si="3"/>
        <v>0</v>
      </c>
      <c r="F4494" s="83">
        <f>'data '!U4495</f>
        <v>0</v>
      </c>
      <c r="G4494" s="83">
        <f t="shared" si="2"/>
        <v>0</v>
      </c>
    </row>
    <row r="4495" ht="12.75" customHeight="1">
      <c r="A4495" s="78">
        <f>'data '!A4496</f>
        <v>44729</v>
      </c>
      <c r="B4495" s="83">
        <f>'data '!K4496</f>
        <v>484.4666522</v>
      </c>
      <c r="C4495" s="83">
        <f t="shared" si="1"/>
        <v>484.4666522</v>
      </c>
      <c r="D4495" s="83">
        <f>'data '!P4496</f>
        <v>0</v>
      </c>
      <c r="E4495" s="83">
        <f t="shared" si="3"/>
        <v>0</v>
      </c>
      <c r="F4495" s="83">
        <f>'data '!U4496</f>
        <v>0</v>
      </c>
      <c r="G4495" s="83">
        <f t="shared" si="2"/>
        <v>0</v>
      </c>
    </row>
    <row r="4496" ht="12.75" customHeight="1">
      <c r="A4496" s="78">
        <f>'data '!A4497</f>
        <v>44732</v>
      </c>
      <c r="B4496" s="83">
        <f>'data '!K4497</f>
        <v>484.4666522</v>
      </c>
      <c r="C4496" s="83">
        <f t="shared" si="1"/>
        <v>484.4666522</v>
      </c>
      <c r="D4496" s="83">
        <f>'data '!P4497</f>
        <v>2301.341589</v>
      </c>
      <c r="E4496" s="83">
        <f t="shared" si="3"/>
        <v>2301.341589</v>
      </c>
      <c r="F4496" s="83">
        <f>'data '!U4497</f>
        <v>0</v>
      </c>
      <c r="G4496" s="83">
        <f t="shared" si="2"/>
        <v>0</v>
      </c>
    </row>
    <row r="4497" ht="12.75" customHeight="1">
      <c r="A4497" s="78">
        <f>'data '!A4498</f>
        <v>44733</v>
      </c>
      <c r="B4497" s="83">
        <f>'data '!K4498</f>
        <v>484.4666522</v>
      </c>
      <c r="C4497" s="83">
        <f t="shared" si="1"/>
        <v>484.4666522</v>
      </c>
      <c r="D4497" s="83">
        <f>'data '!P4498</f>
        <v>0</v>
      </c>
      <c r="E4497" s="83">
        <f t="shared" si="3"/>
        <v>0</v>
      </c>
      <c r="F4497" s="83">
        <f>'data '!U4498</f>
        <v>0</v>
      </c>
      <c r="G4497" s="83">
        <f t="shared" si="2"/>
        <v>0</v>
      </c>
    </row>
    <row r="4498" ht="12.75" customHeight="1">
      <c r="A4498" s="78">
        <f>'data '!A4499</f>
        <v>44734</v>
      </c>
      <c r="B4498" s="83">
        <f>'data '!K4499</f>
        <v>484.4666522</v>
      </c>
      <c r="C4498" s="83">
        <f t="shared" si="1"/>
        <v>484.4666522</v>
      </c>
      <c r="D4498" s="83">
        <f>'data '!P4499</f>
        <v>0</v>
      </c>
      <c r="E4498" s="83">
        <f t="shared" si="3"/>
        <v>0</v>
      </c>
      <c r="F4498" s="83">
        <f>'data '!U4499</f>
        <v>0</v>
      </c>
      <c r="G4498" s="83">
        <f t="shared" si="2"/>
        <v>0</v>
      </c>
    </row>
    <row r="4499" ht="12.75" customHeight="1">
      <c r="A4499" s="78">
        <f>'data '!A4500</f>
        <v>44735</v>
      </c>
      <c r="B4499" s="83">
        <f>'data '!K4500</f>
        <v>484.4666522</v>
      </c>
      <c r="C4499" s="83">
        <f t="shared" si="1"/>
        <v>484.4666522</v>
      </c>
      <c r="D4499" s="83">
        <f>'data '!P4500</f>
        <v>0</v>
      </c>
      <c r="E4499" s="83">
        <f t="shared" si="3"/>
        <v>0</v>
      </c>
      <c r="F4499" s="83">
        <f>'data '!U4500</f>
        <v>0</v>
      </c>
      <c r="G4499" s="83">
        <f t="shared" si="2"/>
        <v>0</v>
      </c>
    </row>
    <row r="4500" ht="12.75" customHeight="1">
      <c r="A4500" s="78">
        <f>'data '!A4501</f>
        <v>44736</v>
      </c>
      <c r="B4500" s="83">
        <f>'data '!K4501</f>
        <v>484.4666522</v>
      </c>
      <c r="C4500" s="83">
        <f t="shared" si="1"/>
        <v>484.4666522</v>
      </c>
      <c r="D4500" s="83">
        <f>'data '!P4501</f>
        <v>0</v>
      </c>
      <c r="E4500" s="83">
        <f t="shared" si="3"/>
        <v>0</v>
      </c>
      <c r="F4500" s="83">
        <f>'data '!U4501</f>
        <v>0</v>
      </c>
      <c r="G4500" s="83">
        <f t="shared" si="2"/>
        <v>0</v>
      </c>
    </row>
    <row r="4501" ht="12.75" customHeight="1">
      <c r="A4501" s="78">
        <f>'data '!A4502</f>
        <v>44739</v>
      </c>
      <c r="B4501" s="83">
        <f>'data '!K4502</f>
        <v>484.4666522</v>
      </c>
      <c r="C4501" s="83">
        <f t="shared" si="1"/>
        <v>484.4666522</v>
      </c>
      <c r="D4501" s="83">
        <f>'data '!P4502</f>
        <v>2301.341589</v>
      </c>
      <c r="E4501" s="83">
        <f t="shared" si="3"/>
        <v>2301.341589</v>
      </c>
      <c r="F4501" s="83">
        <f>'data '!U4502</f>
        <v>0</v>
      </c>
      <c r="G4501" s="83">
        <f t="shared" si="2"/>
        <v>0</v>
      </c>
    </row>
    <row r="4502" ht="12.75" customHeight="1">
      <c r="A4502" s="78">
        <f>'data '!A4503</f>
        <v>44740</v>
      </c>
      <c r="B4502" s="83">
        <f>'data '!K4503</f>
        <v>484.4666522</v>
      </c>
      <c r="C4502" s="83">
        <f t="shared" si="1"/>
        <v>484.4666522</v>
      </c>
      <c r="D4502" s="83">
        <f>'data '!P4503</f>
        <v>0</v>
      </c>
      <c r="E4502" s="83">
        <f t="shared" si="3"/>
        <v>0</v>
      </c>
      <c r="F4502" s="83">
        <f>'data '!U4503</f>
        <v>0</v>
      </c>
      <c r="G4502" s="83">
        <f t="shared" si="2"/>
        <v>0</v>
      </c>
    </row>
    <row r="4503" ht="12.75" customHeight="1">
      <c r="A4503" s="78">
        <f>'data '!A4504</f>
        <v>44741</v>
      </c>
      <c r="B4503" s="83">
        <f>'data '!K4504</f>
        <v>484.4666522</v>
      </c>
      <c r="C4503" s="83">
        <f t="shared" si="1"/>
        <v>484.4666522</v>
      </c>
      <c r="D4503" s="83">
        <f>'data '!P4504</f>
        <v>0</v>
      </c>
      <c r="E4503" s="83">
        <f t="shared" si="3"/>
        <v>0</v>
      </c>
      <c r="F4503" s="83">
        <f>'data '!U4504</f>
        <v>0</v>
      </c>
      <c r="G4503" s="83">
        <f t="shared" si="2"/>
        <v>0</v>
      </c>
    </row>
    <row r="4504" ht="12.75" customHeight="1">
      <c r="A4504" s="78">
        <f>'data '!A4505</f>
        <v>44742</v>
      </c>
      <c r="B4504" s="83">
        <f>'data '!K4505</f>
        <v>484.4666522</v>
      </c>
      <c r="C4504" s="83">
        <f t="shared" si="1"/>
        <v>484.4666522</v>
      </c>
      <c r="D4504" s="83">
        <f>'data '!P4505</f>
        <v>0</v>
      </c>
      <c r="E4504" s="83">
        <f t="shared" si="3"/>
        <v>0</v>
      </c>
      <c r="F4504" s="83">
        <f>'data '!U4505</f>
        <v>0</v>
      </c>
      <c r="G4504" s="83">
        <f t="shared" si="2"/>
        <v>0</v>
      </c>
    </row>
    <row r="4505" ht="12.75" customHeight="1">
      <c r="A4505" s="78">
        <f>'data '!A4506</f>
        <v>44743</v>
      </c>
      <c r="B4505" s="83">
        <f>'data '!K4506</f>
        <v>484.4666522</v>
      </c>
      <c r="C4505" s="83">
        <f t="shared" si="1"/>
        <v>484.4666522</v>
      </c>
      <c r="D4505" s="83">
        <f>'data '!P4506</f>
        <v>0</v>
      </c>
      <c r="E4505" s="83">
        <f t="shared" si="3"/>
        <v>0</v>
      </c>
      <c r="F4505" s="83">
        <f>'data '!U4506</f>
        <v>10000</v>
      </c>
      <c r="G4505" s="83">
        <f t="shared" si="2"/>
        <v>10000</v>
      </c>
    </row>
    <row r="4506" ht="12.75" customHeight="1">
      <c r="A4506" s="78">
        <f>'data '!A4507</f>
        <v>44746</v>
      </c>
      <c r="B4506" s="83">
        <f>'data '!K4507</f>
        <v>484.4666522</v>
      </c>
      <c r="C4506" s="83">
        <f t="shared" si="1"/>
        <v>484.4666522</v>
      </c>
      <c r="D4506" s="83">
        <f>'data '!P4507</f>
        <v>2301.341589</v>
      </c>
      <c r="E4506" s="83">
        <f t="shared" si="3"/>
        <v>2301.341589</v>
      </c>
      <c r="F4506" s="83">
        <f>'data '!U4507</f>
        <v>0</v>
      </c>
      <c r="G4506" s="83">
        <f t="shared" si="2"/>
        <v>0</v>
      </c>
    </row>
    <row r="4507" ht="12.75" customHeight="1">
      <c r="A4507" s="78">
        <f>'data '!A4508</f>
        <v>44747</v>
      </c>
      <c r="B4507" s="83">
        <f>'data '!K4508</f>
        <v>484.4666522</v>
      </c>
      <c r="C4507" s="83">
        <f t="shared" si="1"/>
        <v>484.4666522</v>
      </c>
      <c r="D4507" s="83">
        <f>'data '!P4508</f>
        <v>0</v>
      </c>
      <c r="E4507" s="83">
        <f t="shared" si="3"/>
        <v>0</v>
      </c>
      <c r="F4507" s="83">
        <f>'data '!U4508</f>
        <v>0</v>
      </c>
      <c r="G4507" s="83">
        <f t="shared" si="2"/>
        <v>0</v>
      </c>
    </row>
    <row r="4508" ht="12.75" customHeight="1">
      <c r="A4508" s="78">
        <f>'data '!A4509</f>
        <v>44748</v>
      </c>
      <c r="B4508" s="83">
        <f>'data '!K4509</f>
        <v>484.4666522</v>
      </c>
      <c r="C4508" s="83">
        <f t="shared" si="1"/>
        <v>484.4666522</v>
      </c>
      <c r="D4508" s="83">
        <f>'data '!P4509</f>
        <v>0</v>
      </c>
      <c r="E4508" s="83">
        <f t="shared" si="3"/>
        <v>0</v>
      </c>
      <c r="F4508" s="83">
        <f>'data '!U4509</f>
        <v>0</v>
      </c>
      <c r="G4508" s="83">
        <f t="shared" si="2"/>
        <v>0</v>
      </c>
    </row>
    <row r="4509" ht="12.75" customHeight="1">
      <c r="A4509" s="78">
        <f>'data '!A4510</f>
        <v>44749</v>
      </c>
      <c r="B4509" s="83">
        <f>'data '!K4510</f>
        <v>484.4666522</v>
      </c>
      <c r="C4509" s="83">
        <f t="shared" si="1"/>
        <v>484.4666522</v>
      </c>
      <c r="D4509" s="83">
        <f>'data '!P4510</f>
        <v>0</v>
      </c>
      <c r="E4509" s="83">
        <f t="shared" si="3"/>
        <v>0</v>
      </c>
      <c r="F4509" s="83">
        <f>'data '!U4510</f>
        <v>0</v>
      </c>
      <c r="G4509" s="83">
        <f t="shared" si="2"/>
        <v>0</v>
      </c>
    </row>
    <row r="4510" ht="12.75" customHeight="1">
      <c r="A4510" s="78">
        <f>'data '!A4511</f>
        <v>44750</v>
      </c>
      <c r="B4510" s="83">
        <f>'data '!K4511</f>
        <v>484.4666522</v>
      </c>
      <c r="C4510" s="83">
        <f t="shared" si="1"/>
        <v>484.4666522</v>
      </c>
      <c r="D4510" s="83">
        <f>'data '!P4511</f>
        <v>0</v>
      </c>
      <c r="E4510" s="83">
        <f t="shared" si="3"/>
        <v>0</v>
      </c>
      <c r="F4510" s="83">
        <f>'data '!U4511</f>
        <v>0</v>
      </c>
      <c r="G4510" s="83">
        <f t="shared" si="2"/>
        <v>0</v>
      </c>
    </row>
    <row r="4511" ht="12.75" customHeight="1">
      <c r="A4511" s="78">
        <f>'data '!A4512</f>
        <v>44753</v>
      </c>
      <c r="B4511" s="83">
        <f>'data '!K4512</f>
        <v>484.4666522</v>
      </c>
      <c r="C4511" s="83">
        <f t="shared" si="1"/>
        <v>484.4666522</v>
      </c>
      <c r="D4511" s="83">
        <f>'data '!P4512</f>
        <v>2301.341589</v>
      </c>
      <c r="E4511" s="83">
        <f t="shared" si="3"/>
        <v>2301.341589</v>
      </c>
      <c r="F4511" s="83">
        <f>'data '!U4512</f>
        <v>0</v>
      </c>
      <c r="G4511" s="83">
        <f t="shared" si="2"/>
        <v>0</v>
      </c>
    </row>
    <row r="4512" ht="12.75" customHeight="1">
      <c r="A4512" s="78">
        <f>'data '!A4513</f>
        <v>44754</v>
      </c>
      <c r="B4512" s="83">
        <f>'data '!K4513</f>
        <v>484.4666522</v>
      </c>
      <c r="C4512" s="83">
        <f t="shared" si="1"/>
        <v>484.4666522</v>
      </c>
      <c r="D4512" s="83">
        <f>'data '!P4513</f>
        <v>0</v>
      </c>
      <c r="E4512" s="83">
        <f t="shared" si="3"/>
        <v>0</v>
      </c>
      <c r="F4512" s="83">
        <f>'data '!U4513</f>
        <v>0</v>
      </c>
      <c r="G4512" s="83">
        <f t="shared" si="2"/>
        <v>0</v>
      </c>
    </row>
    <row r="4513" ht="12.75" customHeight="1">
      <c r="A4513" s="78">
        <f>'data '!A4514</f>
        <v>44755</v>
      </c>
      <c r="B4513" s="83">
        <f>'data '!K4514</f>
        <v>484.4666522</v>
      </c>
      <c r="C4513" s="83">
        <f t="shared" si="1"/>
        <v>484.4666522</v>
      </c>
      <c r="D4513" s="83">
        <f>'data '!P4514</f>
        <v>0</v>
      </c>
      <c r="E4513" s="83">
        <f t="shared" si="3"/>
        <v>0</v>
      </c>
      <c r="F4513" s="83">
        <f>'data '!U4514</f>
        <v>0</v>
      </c>
      <c r="G4513" s="83">
        <f t="shared" si="2"/>
        <v>0</v>
      </c>
    </row>
    <row r="4514" ht="12.75" customHeight="1">
      <c r="A4514" s="78">
        <f>'data '!A4515</f>
        <v>44756</v>
      </c>
      <c r="B4514" s="83">
        <f>'data '!K4515</f>
        <v>484.4666522</v>
      </c>
      <c r="C4514" s="83">
        <f t="shared" si="1"/>
        <v>484.4666522</v>
      </c>
      <c r="D4514" s="83">
        <f>'data '!P4515</f>
        <v>0</v>
      </c>
      <c r="E4514" s="83">
        <f t="shared" si="3"/>
        <v>0</v>
      </c>
      <c r="F4514" s="83">
        <f>'data '!U4515</f>
        <v>0</v>
      </c>
      <c r="G4514" s="83">
        <f t="shared" si="2"/>
        <v>0</v>
      </c>
    </row>
    <row r="4515" ht="12.75" customHeight="1">
      <c r="A4515" s="78">
        <f>'data '!A4516</f>
        <v>44757</v>
      </c>
      <c r="B4515" s="83">
        <f>'data '!K4516</f>
        <v>484.4666522</v>
      </c>
      <c r="C4515" s="83">
        <f t="shared" si="1"/>
        <v>484.4666522</v>
      </c>
      <c r="D4515" s="83">
        <f>'data '!P4516</f>
        <v>0</v>
      </c>
      <c r="E4515" s="83">
        <f t="shared" si="3"/>
        <v>0</v>
      </c>
      <c r="F4515" s="83">
        <f>'data '!U4516</f>
        <v>0</v>
      </c>
      <c r="G4515" s="83">
        <f t="shared" si="2"/>
        <v>0</v>
      </c>
    </row>
    <row r="4516" ht="12.75" customHeight="1">
      <c r="A4516" s="78">
        <f>'data '!A4517</f>
        <v>44760</v>
      </c>
      <c r="B4516" s="83">
        <f>'data '!K4517</f>
        <v>484.4666522</v>
      </c>
      <c r="C4516" s="83">
        <f t="shared" si="1"/>
        <v>484.4666522</v>
      </c>
      <c r="D4516" s="83">
        <f>'data '!P4517</f>
        <v>2301.341589</v>
      </c>
      <c r="E4516" s="83">
        <f t="shared" si="3"/>
        <v>2301.341589</v>
      </c>
      <c r="F4516" s="83">
        <f>'data '!U4517</f>
        <v>0</v>
      </c>
      <c r="G4516" s="83">
        <f t="shared" si="2"/>
        <v>0</v>
      </c>
    </row>
    <row r="4517" ht="12.75" customHeight="1">
      <c r="A4517" s="78">
        <f>'data '!A4518</f>
        <v>44761</v>
      </c>
      <c r="B4517" s="83">
        <f>'data '!K4518</f>
        <v>484.4666522</v>
      </c>
      <c r="C4517" s="83">
        <f t="shared" si="1"/>
        <v>484.4666522</v>
      </c>
      <c r="D4517" s="83">
        <f>'data '!P4518</f>
        <v>0</v>
      </c>
      <c r="E4517" s="83">
        <f t="shared" si="3"/>
        <v>0</v>
      </c>
      <c r="F4517" s="83">
        <f>'data '!U4518</f>
        <v>0</v>
      </c>
      <c r="G4517" s="83">
        <f t="shared" si="2"/>
        <v>0</v>
      </c>
    </row>
    <row r="4518" ht="12.75" customHeight="1">
      <c r="A4518" s="78">
        <f>'data '!A4519</f>
        <v>44762</v>
      </c>
      <c r="B4518" s="83">
        <f>'data '!K4519</f>
        <v>484.4666522</v>
      </c>
      <c r="C4518" s="83">
        <f t="shared" si="1"/>
        <v>484.4666522</v>
      </c>
      <c r="D4518" s="83">
        <f>'data '!P4519</f>
        <v>0</v>
      </c>
      <c r="E4518" s="83">
        <f t="shared" si="3"/>
        <v>0</v>
      </c>
      <c r="F4518" s="83">
        <f>'data '!U4519</f>
        <v>0</v>
      </c>
      <c r="G4518" s="83">
        <f t="shared" si="2"/>
        <v>0</v>
      </c>
    </row>
    <row r="4519" ht="12.75" customHeight="1">
      <c r="A4519" s="78">
        <f>'data '!A4520</f>
        <v>44763</v>
      </c>
      <c r="B4519" s="83">
        <f>'data '!K4520</f>
        <v>484.4666522</v>
      </c>
      <c r="C4519" s="83">
        <f t="shared" si="1"/>
        <v>484.4666522</v>
      </c>
      <c r="D4519" s="83">
        <f>'data '!P4520</f>
        <v>0</v>
      </c>
      <c r="E4519" s="83">
        <f t="shared" si="3"/>
        <v>0</v>
      </c>
      <c r="F4519" s="83">
        <f>'data '!U4520</f>
        <v>0</v>
      </c>
      <c r="G4519" s="83">
        <f t="shared" si="2"/>
        <v>0</v>
      </c>
    </row>
    <row r="4520" ht="12.75" customHeight="1">
      <c r="A4520" s="78">
        <f>'data '!A4521</f>
        <v>44764</v>
      </c>
      <c r="B4520" s="83">
        <f>'data '!K4521</f>
        <v>484.4666522</v>
      </c>
      <c r="C4520" s="83">
        <f t="shared" si="1"/>
        <v>484.4666522</v>
      </c>
      <c r="D4520" s="83">
        <f>'data '!P4521</f>
        <v>0</v>
      </c>
      <c r="E4520" s="83">
        <f t="shared" si="3"/>
        <v>0</v>
      </c>
      <c r="F4520" s="83">
        <f>'data '!U4521</f>
        <v>0</v>
      </c>
      <c r="G4520" s="83">
        <f t="shared" si="2"/>
        <v>0</v>
      </c>
    </row>
    <row r="4521" ht="12.75" customHeight="1">
      <c r="A4521" s="78">
        <f>'data '!A4522</f>
        <v>44767</v>
      </c>
      <c r="B4521" s="83">
        <f>'data '!K4522</f>
        <v>484.4666522</v>
      </c>
      <c r="C4521" s="83">
        <f t="shared" si="1"/>
        <v>484.4666522</v>
      </c>
      <c r="D4521" s="83">
        <f>'data '!P4522</f>
        <v>2301.341589</v>
      </c>
      <c r="E4521" s="83">
        <f t="shared" si="3"/>
        <v>2301.341589</v>
      </c>
      <c r="F4521" s="83">
        <f>'data '!U4522</f>
        <v>0</v>
      </c>
      <c r="G4521" s="83">
        <f t="shared" si="2"/>
        <v>0</v>
      </c>
    </row>
    <row r="4522" ht="12.75" customHeight="1">
      <c r="A4522" s="78">
        <f>'data '!A4523</f>
        <v>44768</v>
      </c>
      <c r="B4522" s="83">
        <f>'data '!K4523</f>
        <v>484.4666522</v>
      </c>
      <c r="C4522" s="83">
        <f t="shared" si="1"/>
        <v>484.4666522</v>
      </c>
      <c r="D4522" s="83">
        <f>'data '!P4523</f>
        <v>0</v>
      </c>
      <c r="E4522" s="83">
        <f t="shared" si="3"/>
        <v>0</v>
      </c>
      <c r="F4522" s="83">
        <f>'data '!U4523</f>
        <v>0</v>
      </c>
      <c r="G4522" s="83">
        <f t="shared" si="2"/>
        <v>0</v>
      </c>
    </row>
    <row r="4523" ht="12.75" customHeight="1">
      <c r="A4523" s="78">
        <f>'data '!A4524</f>
        <v>44769</v>
      </c>
      <c r="B4523" s="83">
        <f>'data '!K4524</f>
        <v>484.4666522</v>
      </c>
      <c r="C4523" s="83">
        <f t="shared" si="1"/>
        <v>484.4666522</v>
      </c>
      <c r="D4523" s="83">
        <f>'data '!P4524</f>
        <v>0</v>
      </c>
      <c r="E4523" s="83">
        <f t="shared" si="3"/>
        <v>0</v>
      </c>
      <c r="F4523" s="83">
        <f>'data '!U4524</f>
        <v>0</v>
      </c>
      <c r="G4523" s="83">
        <f t="shared" si="2"/>
        <v>0</v>
      </c>
    </row>
    <row r="4524" ht="12.75" customHeight="1">
      <c r="A4524" s="78">
        <f>'data '!A4525</f>
        <v>44770</v>
      </c>
      <c r="B4524" s="83">
        <f>'data '!K4525</f>
        <v>484.4666522</v>
      </c>
      <c r="C4524" s="83">
        <f t="shared" si="1"/>
        <v>484.4666522</v>
      </c>
      <c r="D4524" s="83">
        <f>'data '!P4525</f>
        <v>0</v>
      </c>
      <c r="E4524" s="83">
        <f t="shared" si="3"/>
        <v>0</v>
      </c>
      <c r="F4524" s="83">
        <f>'data '!U4525</f>
        <v>0</v>
      </c>
      <c r="G4524" s="83">
        <f t="shared" si="2"/>
        <v>0</v>
      </c>
    </row>
    <row r="4525" ht="12.75" customHeight="1">
      <c r="A4525" s="78">
        <f>'data '!A4526</f>
        <v>44771</v>
      </c>
      <c r="B4525" s="83">
        <f>'data '!K4526</f>
        <v>484.4666522</v>
      </c>
      <c r="C4525" s="83">
        <f t="shared" si="1"/>
        <v>484.4666522</v>
      </c>
      <c r="D4525" s="83">
        <f>'data '!P4526</f>
        <v>0</v>
      </c>
      <c r="E4525" s="83">
        <f t="shared" si="3"/>
        <v>0</v>
      </c>
      <c r="F4525" s="83">
        <f>'data '!U4526</f>
        <v>0</v>
      </c>
      <c r="G4525" s="83">
        <f t="shared" si="2"/>
        <v>0</v>
      </c>
    </row>
    <row r="4526" ht="12.75" customHeight="1">
      <c r="A4526" s="78">
        <f>'data '!A4527</f>
        <v>44774</v>
      </c>
      <c r="B4526" s="83">
        <f>'data '!K4527</f>
        <v>484.4666522</v>
      </c>
      <c r="C4526" s="83">
        <f t="shared" si="1"/>
        <v>484.4666522</v>
      </c>
      <c r="D4526" s="83">
        <f>'data '!P4527</f>
        <v>2301.341589</v>
      </c>
      <c r="E4526" s="83">
        <f t="shared" si="3"/>
        <v>2301.341589</v>
      </c>
      <c r="F4526" s="83">
        <f>'data '!U4527</f>
        <v>10000</v>
      </c>
      <c r="G4526" s="83">
        <f t="shared" si="2"/>
        <v>10000</v>
      </c>
    </row>
    <row r="4527" ht="12.75" customHeight="1">
      <c r="A4527" s="78">
        <f>'data '!A4528</f>
        <v>44775</v>
      </c>
      <c r="B4527" s="83">
        <f>'data '!K4528</f>
        <v>484.4666522</v>
      </c>
      <c r="C4527" s="83">
        <f t="shared" si="1"/>
        <v>484.4666522</v>
      </c>
      <c r="D4527" s="83">
        <f>'data '!P4528</f>
        <v>0</v>
      </c>
      <c r="E4527" s="83">
        <f t="shared" si="3"/>
        <v>0</v>
      </c>
      <c r="F4527" s="83">
        <f>'data '!U4528</f>
        <v>0</v>
      </c>
      <c r="G4527" s="83">
        <f t="shared" si="2"/>
        <v>0</v>
      </c>
    </row>
    <row r="4528" ht="12.75" customHeight="1">
      <c r="A4528" s="78">
        <f>'data '!A4529</f>
        <v>44776</v>
      </c>
      <c r="B4528" s="83">
        <f>'data '!K4529</f>
        <v>484.4666522</v>
      </c>
      <c r="C4528" s="83">
        <f t="shared" si="1"/>
        <v>484.4666522</v>
      </c>
      <c r="D4528" s="83">
        <f>'data '!P4529</f>
        <v>0</v>
      </c>
      <c r="E4528" s="83">
        <f t="shared" si="3"/>
        <v>0</v>
      </c>
      <c r="F4528" s="83">
        <f>'data '!U4529</f>
        <v>0</v>
      </c>
      <c r="G4528" s="83">
        <f t="shared" si="2"/>
        <v>0</v>
      </c>
    </row>
    <row r="4529" ht="12.75" customHeight="1">
      <c r="A4529" s="78">
        <f>'data '!A4530</f>
        <v>44777</v>
      </c>
      <c r="B4529" s="83">
        <f>'data '!K4530</f>
        <v>484.4666522</v>
      </c>
      <c r="C4529" s="83">
        <f t="shared" si="1"/>
        <v>484.4666522</v>
      </c>
      <c r="D4529" s="83">
        <f>'data '!P4530</f>
        <v>0</v>
      </c>
      <c r="E4529" s="83">
        <f t="shared" si="3"/>
        <v>0</v>
      </c>
      <c r="F4529" s="83">
        <f>'data '!U4530</f>
        <v>0</v>
      </c>
      <c r="G4529" s="83">
        <f t="shared" si="2"/>
        <v>0</v>
      </c>
    </row>
    <row r="4530" ht="12.75" customHeight="1">
      <c r="A4530" s="78">
        <f>'data '!A4531</f>
        <v>44778</v>
      </c>
      <c r="B4530" s="83">
        <f>'data '!K4531</f>
        <v>484.4666522</v>
      </c>
      <c r="C4530" s="83">
        <f t="shared" si="1"/>
        <v>484.4666522</v>
      </c>
      <c r="D4530" s="83">
        <f>'data '!P4531</f>
        <v>0</v>
      </c>
      <c r="E4530" s="83">
        <f t="shared" si="3"/>
        <v>0</v>
      </c>
      <c r="F4530" s="83">
        <f>'data '!U4531</f>
        <v>0</v>
      </c>
      <c r="G4530" s="83">
        <f t="shared" si="2"/>
        <v>0</v>
      </c>
    </row>
    <row r="4531" ht="12.75" customHeight="1">
      <c r="A4531" s="78">
        <f>'data '!A4532</f>
        <v>44781</v>
      </c>
      <c r="B4531" s="83">
        <f>'data '!K4532</f>
        <v>484.4666522</v>
      </c>
      <c r="C4531" s="83">
        <f t="shared" si="1"/>
        <v>484.4666522</v>
      </c>
      <c r="D4531" s="83">
        <f>'data '!P4532</f>
        <v>2301.341589</v>
      </c>
      <c r="E4531" s="83">
        <f t="shared" si="3"/>
        <v>2301.341589</v>
      </c>
      <c r="F4531" s="83">
        <f>'data '!U4532</f>
        <v>0</v>
      </c>
      <c r="G4531" s="83">
        <f t="shared" si="2"/>
        <v>0</v>
      </c>
    </row>
    <row r="4532" ht="12.75" customHeight="1">
      <c r="A4532" s="78">
        <f>'data '!A4533</f>
        <v>44783</v>
      </c>
      <c r="B4532" s="83">
        <f>'data '!K4533</f>
        <v>484.4666522</v>
      </c>
      <c r="C4532" s="83">
        <f t="shared" si="1"/>
        <v>484.4666522</v>
      </c>
      <c r="D4532" s="83">
        <f>'data '!P4533</f>
        <v>0</v>
      </c>
      <c r="E4532" s="83">
        <f t="shared" si="3"/>
        <v>0</v>
      </c>
      <c r="F4532" s="83">
        <f>'data '!U4533</f>
        <v>0</v>
      </c>
      <c r="G4532" s="83">
        <f t="shared" si="2"/>
        <v>0</v>
      </c>
    </row>
    <row r="4533" ht="12.75" customHeight="1">
      <c r="A4533" s="78">
        <f>'data '!A4534</f>
        <v>44784</v>
      </c>
      <c r="B4533" s="83">
        <f>'data '!K4534</f>
        <v>484.4666522</v>
      </c>
      <c r="C4533" s="83">
        <f t="shared" si="1"/>
        <v>484.4666522</v>
      </c>
      <c r="D4533" s="83">
        <f>'data '!P4534</f>
        <v>0</v>
      </c>
      <c r="E4533" s="83">
        <f t="shared" si="3"/>
        <v>0</v>
      </c>
      <c r="F4533" s="83">
        <f>'data '!U4534</f>
        <v>0</v>
      </c>
      <c r="G4533" s="83">
        <f t="shared" si="2"/>
        <v>0</v>
      </c>
    </row>
    <row r="4534" ht="12.75" customHeight="1">
      <c r="A4534" s="78">
        <f>'data '!A4535</f>
        <v>44785</v>
      </c>
      <c r="B4534" s="83">
        <f>'data '!K4535</f>
        <v>484.4666522</v>
      </c>
      <c r="C4534" s="83">
        <f t="shared" si="1"/>
        <v>484.4666522</v>
      </c>
      <c r="D4534" s="83">
        <f>'data '!P4535</f>
        <v>0</v>
      </c>
      <c r="E4534" s="83">
        <f t="shared" si="3"/>
        <v>0</v>
      </c>
      <c r="F4534" s="83">
        <f>'data '!U4535</f>
        <v>0</v>
      </c>
      <c r="G4534" s="83">
        <f t="shared" si="2"/>
        <v>0</v>
      </c>
    </row>
    <row r="4535" ht="12.75" customHeight="1">
      <c r="A4535" s="78">
        <f>'data '!A4536</f>
        <v>44789</v>
      </c>
      <c r="B4535" s="83">
        <f>'data '!K4536</f>
        <v>484.4666522</v>
      </c>
      <c r="C4535" s="83">
        <f t="shared" si="1"/>
        <v>484.4666522</v>
      </c>
      <c r="D4535" s="83">
        <f>'data '!P4536</f>
        <v>2301.341589</v>
      </c>
      <c r="E4535" s="83">
        <f t="shared" si="3"/>
        <v>2301.341589</v>
      </c>
      <c r="F4535" s="83">
        <f>'data '!U4536</f>
        <v>0</v>
      </c>
      <c r="G4535" s="83">
        <f t="shared" si="2"/>
        <v>0</v>
      </c>
    </row>
    <row r="4536" ht="12.75" customHeight="1">
      <c r="A4536" s="78">
        <f>'data '!A4537</f>
        <v>44790</v>
      </c>
      <c r="B4536" s="83">
        <f>'data '!K4537</f>
        <v>484.4666522</v>
      </c>
      <c r="C4536" s="83">
        <f t="shared" si="1"/>
        <v>484.4666522</v>
      </c>
      <c r="D4536" s="83">
        <f>'data '!P4537</f>
        <v>0</v>
      </c>
      <c r="E4536" s="83">
        <f t="shared" si="3"/>
        <v>0</v>
      </c>
      <c r="F4536" s="83">
        <f>'data '!U4537</f>
        <v>0</v>
      </c>
      <c r="G4536" s="83">
        <f t="shared" si="2"/>
        <v>0</v>
      </c>
    </row>
    <row r="4537" ht="12.75" customHeight="1">
      <c r="A4537" s="78">
        <f>'data '!A4538</f>
        <v>44791</v>
      </c>
      <c r="B4537" s="83">
        <f>'data '!K4538</f>
        <v>484.4666522</v>
      </c>
      <c r="C4537" s="83">
        <f t="shared" si="1"/>
        <v>484.4666522</v>
      </c>
      <c r="D4537" s="83">
        <f>'data '!P4538</f>
        <v>0</v>
      </c>
      <c r="E4537" s="83">
        <f t="shared" si="3"/>
        <v>0</v>
      </c>
      <c r="F4537" s="83">
        <f>'data '!U4538</f>
        <v>0</v>
      </c>
      <c r="G4537" s="83">
        <f t="shared" si="2"/>
        <v>0</v>
      </c>
    </row>
    <row r="4538" ht="12.75" customHeight="1">
      <c r="A4538" s="78">
        <f>'data '!A4539</f>
        <v>44792</v>
      </c>
      <c r="B4538" s="83">
        <f>'data '!K4539</f>
        <v>484.4666522</v>
      </c>
      <c r="C4538" s="83">
        <f t="shared" si="1"/>
        <v>484.4666522</v>
      </c>
      <c r="D4538" s="83">
        <f>'data '!P4539</f>
        <v>0</v>
      </c>
      <c r="E4538" s="83">
        <f t="shared" si="3"/>
        <v>0</v>
      </c>
      <c r="F4538" s="83">
        <f>'data '!U4539</f>
        <v>0</v>
      </c>
      <c r="G4538" s="83">
        <f t="shared" si="2"/>
        <v>0</v>
      </c>
    </row>
    <row r="4539" ht="12.75" customHeight="1">
      <c r="A4539" s="78">
        <f>'data '!A4540</f>
        <v>44795</v>
      </c>
      <c r="B4539" s="83">
        <f>'data '!K4540</f>
        <v>484.4666522</v>
      </c>
      <c r="C4539" s="83">
        <f t="shared" si="1"/>
        <v>484.4666522</v>
      </c>
      <c r="D4539" s="83">
        <f>'data '!P4540</f>
        <v>2301.341589</v>
      </c>
      <c r="E4539" s="83">
        <f t="shared" si="3"/>
        <v>2301.341589</v>
      </c>
      <c r="F4539" s="83">
        <f>'data '!U4540</f>
        <v>0</v>
      </c>
      <c r="G4539" s="83">
        <f t="shared" si="2"/>
        <v>0</v>
      </c>
    </row>
    <row r="4540" ht="12.75" customHeight="1">
      <c r="A4540" s="78">
        <f>'data '!A4541</f>
        <v>44796</v>
      </c>
      <c r="B4540" s="83">
        <f>'data '!K4541</f>
        <v>484.4666522</v>
      </c>
      <c r="C4540" s="83">
        <f t="shared" si="1"/>
        <v>484.4666522</v>
      </c>
      <c r="D4540" s="83">
        <f>'data '!P4541</f>
        <v>0</v>
      </c>
      <c r="E4540" s="83">
        <f t="shared" si="3"/>
        <v>0</v>
      </c>
      <c r="F4540" s="83">
        <f>'data '!U4541</f>
        <v>0</v>
      </c>
      <c r="G4540" s="83">
        <f t="shared" si="2"/>
        <v>0</v>
      </c>
    </row>
    <row r="4541" ht="12.75" customHeight="1">
      <c r="A4541" s="78">
        <f>'data '!A4542</f>
        <v>44797</v>
      </c>
      <c r="B4541" s="83">
        <f>'data '!K4542</f>
        <v>484.4666522</v>
      </c>
      <c r="C4541" s="83">
        <f t="shared" si="1"/>
        <v>484.4666522</v>
      </c>
      <c r="D4541" s="83">
        <f>'data '!P4542</f>
        <v>0</v>
      </c>
      <c r="E4541" s="83">
        <f t="shared" si="3"/>
        <v>0</v>
      </c>
      <c r="F4541" s="83">
        <f>'data '!U4542</f>
        <v>0</v>
      </c>
      <c r="G4541" s="83">
        <f t="shared" si="2"/>
        <v>0</v>
      </c>
    </row>
    <row r="4542" ht="12.75" customHeight="1">
      <c r="A4542" s="78">
        <f>'data '!A4543</f>
        <v>44798</v>
      </c>
      <c r="B4542" s="83">
        <f>'data '!K4543</f>
        <v>484.4666522</v>
      </c>
      <c r="C4542" s="83">
        <f t="shared" si="1"/>
        <v>484.4666522</v>
      </c>
      <c r="D4542" s="83">
        <f>'data '!P4543</f>
        <v>0</v>
      </c>
      <c r="E4542" s="83">
        <f t="shared" si="3"/>
        <v>0</v>
      </c>
      <c r="F4542" s="83">
        <f>'data '!U4543</f>
        <v>0</v>
      </c>
      <c r="G4542" s="83">
        <f t="shared" si="2"/>
        <v>0</v>
      </c>
    </row>
    <row r="4543" ht="12.75" customHeight="1">
      <c r="A4543" s="78">
        <f>'data '!A4544</f>
        <v>44799</v>
      </c>
      <c r="B4543" s="83">
        <f>'data '!K4544</f>
        <v>484.4666522</v>
      </c>
      <c r="C4543" s="83">
        <f t="shared" si="1"/>
        <v>484.4666522</v>
      </c>
      <c r="D4543" s="83">
        <f>'data '!P4544</f>
        <v>0</v>
      </c>
      <c r="E4543" s="83">
        <f t="shared" si="3"/>
        <v>0</v>
      </c>
      <c r="F4543" s="83">
        <f>'data '!U4544</f>
        <v>0</v>
      </c>
      <c r="G4543" s="83">
        <f t="shared" si="2"/>
        <v>0</v>
      </c>
    </row>
    <row r="4544" ht="12.75" customHeight="1">
      <c r="A4544" s="78">
        <f>'data '!A4545</f>
        <v>44802</v>
      </c>
      <c r="B4544" s="83">
        <f>'data '!K4545</f>
        <v>484.4666522</v>
      </c>
      <c r="C4544" s="83">
        <f t="shared" si="1"/>
        <v>484.4666522</v>
      </c>
      <c r="D4544" s="83">
        <f>'data '!P4545</f>
        <v>2301.341589</v>
      </c>
      <c r="E4544" s="83">
        <f t="shared" si="3"/>
        <v>2301.341589</v>
      </c>
      <c r="F4544" s="83">
        <f>'data '!U4545</f>
        <v>0</v>
      </c>
      <c r="G4544" s="83">
        <f t="shared" si="2"/>
        <v>0</v>
      </c>
    </row>
    <row r="4545" ht="12.75" customHeight="1">
      <c r="A4545" s="78">
        <f>'data '!A4546</f>
        <v>44803</v>
      </c>
      <c r="B4545" s="83">
        <f>'data '!K4546</f>
        <v>484.4666522</v>
      </c>
      <c r="C4545" s="83">
        <f t="shared" si="1"/>
        <v>484.4666522</v>
      </c>
      <c r="D4545" s="83">
        <f>'data '!P4546</f>
        <v>0</v>
      </c>
      <c r="E4545" s="83">
        <f t="shared" si="3"/>
        <v>0</v>
      </c>
      <c r="F4545" s="83">
        <f>'data '!U4546</f>
        <v>0</v>
      </c>
      <c r="G4545" s="83">
        <f t="shared" si="2"/>
        <v>0</v>
      </c>
    </row>
    <row r="4546" ht="12.75" customHeight="1">
      <c r="A4546" s="78">
        <f>'data '!A4547</f>
        <v>44805</v>
      </c>
      <c r="B4546" s="83">
        <f>'data '!K4547</f>
        <v>484.4666522</v>
      </c>
      <c r="C4546" s="83">
        <f t="shared" si="1"/>
        <v>484.4666522</v>
      </c>
      <c r="D4546" s="83">
        <f>'data '!P4547</f>
        <v>0</v>
      </c>
      <c r="E4546" s="83">
        <f t="shared" si="3"/>
        <v>0</v>
      </c>
      <c r="F4546" s="83">
        <f>'data '!U4547</f>
        <v>10000</v>
      </c>
      <c r="G4546" s="83">
        <f t="shared" si="2"/>
        <v>10000</v>
      </c>
    </row>
    <row r="4547" ht="12.75" customHeight="1">
      <c r="A4547" s="78">
        <f>'data '!A4548</f>
        <v>44806</v>
      </c>
      <c r="B4547" s="83">
        <f>'data '!K4548</f>
        <v>484.4666522</v>
      </c>
      <c r="C4547" s="83">
        <f t="shared" si="1"/>
        <v>484.4666522</v>
      </c>
      <c r="D4547" s="83">
        <f>'data '!P4548</f>
        <v>0</v>
      </c>
      <c r="E4547" s="83">
        <f t="shared" si="3"/>
        <v>0</v>
      </c>
      <c r="F4547" s="83">
        <f>'data '!U4548</f>
        <v>0</v>
      </c>
      <c r="G4547" s="83">
        <f t="shared" si="2"/>
        <v>0</v>
      </c>
    </row>
    <row r="4548" ht="12.75" customHeight="1">
      <c r="A4548" s="78">
        <f>'data '!A4549</f>
        <v>44809</v>
      </c>
      <c r="B4548" s="83">
        <f>'data '!K4549</f>
        <v>484.4666522</v>
      </c>
      <c r="C4548" s="83">
        <f t="shared" si="1"/>
        <v>484.4666522</v>
      </c>
      <c r="D4548" s="83">
        <f>'data '!P4549</f>
        <v>2301.341589</v>
      </c>
      <c r="E4548" s="83">
        <f t="shared" si="3"/>
        <v>2301.341589</v>
      </c>
      <c r="F4548" s="83">
        <f>'data '!U4549</f>
        <v>0</v>
      </c>
      <c r="G4548" s="83">
        <f t="shared" si="2"/>
        <v>0</v>
      </c>
    </row>
    <row r="4549" ht="12.75" customHeight="1">
      <c r="A4549" s="78">
        <f>'data '!A4550</f>
        <v>44810</v>
      </c>
      <c r="B4549" s="83">
        <f>'data '!K4550</f>
        <v>484.4666522</v>
      </c>
      <c r="C4549" s="83">
        <f t="shared" si="1"/>
        <v>484.4666522</v>
      </c>
      <c r="D4549" s="83">
        <f>'data '!P4550</f>
        <v>0</v>
      </c>
      <c r="E4549" s="83">
        <f t="shared" si="3"/>
        <v>0</v>
      </c>
      <c r="F4549" s="83">
        <f>'data '!U4550</f>
        <v>0</v>
      </c>
      <c r="G4549" s="83">
        <f t="shared" si="2"/>
        <v>0</v>
      </c>
    </row>
    <row r="4550" ht="12.75" customHeight="1">
      <c r="A4550" s="78">
        <f>'data '!A4551</f>
        <v>44811</v>
      </c>
      <c r="B4550" s="83">
        <f>'data '!K4551</f>
        <v>484.4666522</v>
      </c>
      <c r="C4550" s="83">
        <f t="shared" si="1"/>
        <v>484.4666522</v>
      </c>
      <c r="D4550" s="83">
        <f>'data '!P4551</f>
        <v>0</v>
      </c>
      <c r="E4550" s="83">
        <f t="shared" si="3"/>
        <v>0</v>
      </c>
      <c r="F4550" s="83">
        <f>'data '!U4551</f>
        <v>0</v>
      </c>
      <c r="G4550" s="83">
        <f t="shared" si="2"/>
        <v>0</v>
      </c>
    </row>
    <row r="4551" ht="12.75" customHeight="1">
      <c r="A4551" s="78">
        <f>'data '!A4552</f>
        <v>44812</v>
      </c>
      <c r="B4551" s="83">
        <f>'data '!K4552</f>
        <v>484.4666522</v>
      </c>
      <c r="C4551" s="83">
        <f t="shared" si="1"/>
        <v>484.4666522</v>
      </c>
      <c r="D4551" s="83">
        <f>'data '!P4552</f>
        <v>0</v>
      </c>
      <c r="E4551" s="83">
        <f t="shared" si="3"/>
        <v>0</v>
      </c>
      <c r="F4551" s="83">
        <f>'data '!U4552</f>
        <v>0</v>
      </c>
      <c r="G4551" s="83">
        <f t="shared" si="2"/>
        <v>0</v>
      </c>
    </row>
    <row r="4552" ht="12.75" customHeight="1">
      <c r="A4552" s="78">
        <f>'data '!A4553</f>
        <v>44813</v>
      </c>
      <c r="B4552" s="83">
        <f>'data '!K4553</f>
        <v>484.4666522</v>
      </c>
      <c r="C4552" s="83">
        <f t="shared" si="1"/>
        <v>484.4666522</v>
      </c>
      <c r="D4552" s="83">
        <f>'data '!P4553</f>
        <v>0</v>
      </c>
      <c r="E4552" s="83">
        <f t="shared" si="3"/>
        <v>0</v>
      </c>
      <c r="F4552" s="83">
        <f>'data '!U4553</f>
        <v>0</v>
      </c>
      <c r="G4552" s="83">
        <f t="shared" si="2"/>
        <v>0</v>
      </c>
    </row>
    <row r="4553" ht="12.75" customHeight="1">
      <c r="A4553" s="78">
        <f>'data '!A4554</f>
        <v>44816</v>
      </c>
      <c r="B4553" s="83">
        <f>'data '!K4554</f>
        <v>484.4666522</v>
      </c>
      <c r="C4553" s="83">
        <f t="shared" si="1"/>
        <v>484.4666522</v>
      </c>
      <c r="D4553" s="83">
        <f>'data '!P4554</f>
        <v>2301.341589</v>
      </c>
      <c r="E4553" s="83">
        <f t="shared" si="3"/>
        <v>2301.341589</v>
      </c>
      <c r="F4553" s="83">
        <f>'data '!U4554</f>
        <v>0</v>
      </c>
      <c r="G4553" s="83">
        <f t="shared" si="2"/>
        <v>0</v>
      </c>
    </row>
    <row r="4554" ht="12.75" customHeight="1">
      <c r="A4554" s="78">
        <f>'data '!A4555</f>
        <v>44817</v>
      </c>
      <c r="B4554" s="83">
        <f>'data '!K4555</f>
        <v>484.4666522</v>
      </c>
      <c r="C4554" s="83">
        <f t="shared" si="1"/>
        <v>484.4666522</v>
      </c>
      <c r="D4554" s="83">
        <f>'data '!P4555</f>
        <v>0</v>
      </c>
      <c r="E4554" s="83">
        <f t="shared" si="3"/>
        <v>0</v>
      </c>
      <c r="F4554" s="83">
        <f>'data '!U4555</f>
        <v>0</v>
      </c>
      <c r="G4554" s="83">
        <f t="shared" si="2"/>
        <v>0</v>
      </c>
    </row>
    <row r="4555" ht="12.75" customHeight="1">
      <c r="A4555" s="78">
        <f>'data '!A4556</f>
        <v>44818</v>
      </c>
      <c r="B4555" s="83">
        <f>'data '!K4556</f>
        <v>484.4666522</v>
      </c>
      <c r="C4555" s="83">
        <f t="shared" si="1"/>
        <v>484.4666522</v>
      </c>
      <c r="D4555" s="83">
        <f>'data '!P4556</f>
        <v>0</v>
      </c>
      <c r="E4555" s="83">
        <f t="shared" si="3"/>
        <v>0</v>
      </c>
      <c r="F4555" s="83">
        <f>'data '!U4556</f>
        <v>0</v>
      </c>
      <c r="G4555" s="83">
        <f t="shared" si="2"/>
        <v>0</v>
      </c>
    </row>
    <row r="4556" ht="12.75" customHeight="1">
      <c r="A4556" s="78">
        <f>'data '!A4557</f>
        <v>44819</v>
      </c>
      <c r="B4556" s="83">
        <f>'data '!K4557</f>
        <v>484.4666522</v>
      </c>
      <c r="C4556" s="83">
        <f t="shared" si="1"/>
        <v>484.4666522</v>
      </c>
      <c r="D4556" s="83">
        <f>'data '!P4557</f>
        <v>0</v>
      </c>
      <c r="E4556" s="83">
        <f t="shared" si="3"/>
        <v>0</v>
      </c>
      <c r="F4556" s="83">
        <f>'data '!U4557</f>
        <v>0</v>
      </c>
      <c r="G4556" s="83">
        <f t="shared" si="2"/>
        <v>0</v>
      </c>
    </row>
    <row r="4557" ht="12.75" customHeight="1">
      <c r="A4557" s="78">
        <f>'data '!A4558</f>
        <v>44820</v>
      </c>
      <c r="B4557" s="83">
        <f>'data '!K4558</f>
        <v>484.4666522</v>
      </c>
      <c r="C4557" s="83">
        <f t="shared" si="1"/>
        <v>484.4666522</v>
      </c>
      <c r="D4557" s="83">
        <f>'data '!P4558</f>
        <v>0</v>
      </c>
      <c r="E4557" s="83">
        <f t="shared" si="3"/>
        <v>0</v>
      </c>
      <c r="F4557" s="83">
        <f>'data '!U4558</f>
        <v>0</v>
      </c>
      <c r="G4557" s="83">
        <f t="shared" si="2"/>
        <v>0</v>
      </c>
    </row>
    <row r="4558" ht="12.75" customHeight="1">
      <c r="A4558" s="78">
        <f>'data '!A4559</f>
        <v>44823</v>
      </c>
      <c r="B4558" s="83">
        <f>'data '!K4559</f>
        <v>484.4666522</v>
      </c>
      <c r="C4558" s="83">
        <f t="shared" si="1"/>
        <v>484.4666522</v>
      </c>
      <c r="D4558" s="83">
        <f>'data '!P4559</f>
        <v>2301.341589</v>
      </c>
      <c r="E4558" s="83">
        <f t="shared" si="3"/>
        <v>2301.341589</v>
      </c>
      <c r="F4558" s="83">
        <f>'data '!U4559</f>
        <v>0</v>
      </c>
      <c r="G4558" s="83">
        <f t="shared" si="2"/>
        <v>0</v>
      </c>
    </row>
    <row r="4559" ht="12.75" customHeight="1">
      <c r="A4559" s="78">
        <f>'data '!A4560</f>
        <v>44824</v>
      </c>
      <c r="B4559" s="83">
        <f>'data '!K4560</f>
        <v>484.4666522</v>
      </c>
      <c r="C4559" s="83">
        <f t="shared" si="1"/>
        <v>484.4666522</v>
      </c>
      <c r="D4559" s="83">
        <f>'data '!P4560</f>
        <v>0</v>
      </c>
      <c r="E4559" s="83">
        <f t="shared" si="3"/>
        <v>0</v>
      </c>
      <c r="F4559" s="83">
        <f>'data '!U4560</f>
        <v>0</v>
      </c>
      <c r="G4559" s="83">
        <f t="shared" si="2"/>
        <v>0</v>
      </c>
    </row>
    <row r="4560" ht="12.75" customHeight="1">
      <c r="A4560" s="78">
        <f>'data '!A4561</f>
        <v>44825</v>
      </c>
      <c r="B4560" s="83">
        <f>'data '!K4561</f>
        <v>484.4666522</v>
      </c>
      <c r="C4560" s="83">
        <f t="shared" si="1"/>
        <v>484.4666522</v>
      </c>
      <c r="D4560" s="83">
        <f>'data '!P4561</f>
        <v>0</v>
      </c>
      <c r="E4560" s="83">
        <f t="shared" si="3"/>
        <v>0</v>
      </c>
      <c r="F4560" s="83">
        <f>'data '!U4561</f>
        <v>0</v>
      </c>
      <c r="G4560" s="83">
        <f t="shared" si="2"/>
        <v>0</v>
      </c>
    </row>
    <row r="4561" ht="12.75" customHeight="1">
      <c r="A4561" s="78">
        <f>'data '!A4562</f>
        <v>44826</v>
      </c>
      <c r="B4561" s="83">
        <f>'data '!K4562</f>
        <v>484.4666522</v>
      </c>
      <c r="C4561" s="83">
        <f t="shared" si="1"/>
        <v>484.4666522</v>
      </c>
      <c r="D4561" s="83">
        <f>'data '!P4562</f>
        <v>0</v>
      </c>
      <c r="E4561" s="83">
        <f t="shared" si="3"/>
        <v>0</v>
      </c>
      <c r="F4561" s="83">
        <f>'data '!U4562</f>
        <v>0</v>
      </c>
      <c r="G4561" s="83">
        <f t="shared" si="2"/>
        <v>0</v>
      </c>
    </row>
    <row r="4562" ht="12.75" customHeight="1">
      <c r="A4562" s="78">
        <f>'data '!A4563</f>
        <v>44827</v>
      </c>
      <c r="B4562" s="83">
        <f>'data '!K4563</f>
        <v>484.4666522</v>
      </c>
      <c r="C4562" s="83">
        <f t="shared" si="1"/>
        <v>484.4666522</v>
      </c>
      <c r="D4562" s="83">
        <f>'data '!P4563</f>
        <v>0</v>
      </c>
      <c r="E4562" s="83">
        <f t="shared" si="3"/>
        <v>0</v>
      </c>
      <c r="F4562" s="83">
        <f>'data '!U4563</f>
        <v>0</v>
      </c>
      <c r="G4562" s="83">
        <f t="shared" si="2"/>
        <v>0</v>
      </c>
    </row>
    <row r="4563" ht="12.75" customHeight="1">
      <c r="A4563" s="78">
        <f>'data '!A4564</f>
        <v>44830</v>
      </c>
      <c r="B4563" s="83">
        <f>'data '!K4564</f>
        <v>484.4666522</v>
      </c>
      <c r="C4563" s="83">
        <f t="shared" si="1"/>
        <v>484.4666522</v>
      </c>
      <c r="D4563" s="83">
        <f>'data '!P4564</f>
        <v>2301.341589</v>
      </c>
      <c r="E4563" s="83">
        <f t="shared" si="3"/>
        <v>2301.341589</v>
      </c>
      <c r="F4563" s="83">
        <f>'data '!U4564</f>
        <v>0</v>
      </c>
      <c r="G4563" s="83">
        <f t="shared" si="2"/>
        <v>0</v>
      </c>
    </row>
    <row r="4564" ht="12.75" customHeight="1">
      <c r="A4564" s="78">
        <f>'data '!A4565</f>
        <v>44831</v>
      </c>
      <c r="B4564" s="83">
        <f>'data '!K4565</f>
        <v>484.4666522</v>
      </c>
      <c r="C4564" s="83">
        <f t="shared" si="1"/>
        <v>484.4666522</v>
      </c>
      <c r="D4564" s="83">
        <f>'data '!P4565</f>
        <v>0</v>
      </c>
      <c r="E4564" s="83">
        <f t="shared" si="3"/>
        <v>0</v>
      </c>
      <c r="F4564" s="83">
        <f>'data '!U4565</f>
        <v>0</v>
      </c>
      <c r="G4564" s="83">
        <f t="shared" si="2"/>
        <v>0</v>
      </c>
    </row>
    <row r="4565" ht="12.75" customHeight="1">
      <c r="A4565" s="78">
        <f>'data '!A4566</f>
        <v>44832</v>
      </c>
      <c r="B4565" s="83">
        <f>'data '!K4566</f>
        <v>484.4666522</v>
      </c>
      <c r="C4565" s="83">
        <f t="shared" si="1"/>
        <v>484.4666522</v>
      </c>
      <c r="D4565" s="83">
        <f>'data '!P4566</f>
        <v>0</v>
      </c>
      <c r="E4565" s="83">
        <f t="shared" si="3"/>
        <v>0</v>
      </c>
      <c r="F4565" s="83">
        <f>'data '!U4566</f>
        <v>0</v>
      </c>
      <c r="G4565" s="83">
        <f t="shared" si="2"/>
        <v>0</v>
      </c>
    </row>
    <row r="4566" ht="12.75" customHeight="1">
      <c r="A4566" s="78">
        <f>'data '!A4567</f>
        <v>44833</v>
      </c>
      <c r="B4566" s="83">
        <f>'data '!K4567</f>
        <v>484.4666522</v>
      </c>
      <c r="C4566" s="83">
        <f t="shared" si="1"/>
        <v>484.4666522</v>
      </c>
      <c r="D4566" s="83">
        <f>'data '!P4567</f>
        <v>0</v>
      </c>
      <c r="E4566" s="83">
        <f t="shared" si="3"/>
        <v>0</v>
      </c>
      <c r="F4566" s="83">
        <f>'data '!U4567</f>
        <v>0</v>
      </c>
      <c r="G4566" s="83">
        <f t="shared" si="2"/>
        <v>0</v>
      </c>
    </row>
    <row r="4567" ht="12.75" customHeight="1">
      <c r="A4567" s="78">
        <f>'data '!A4568</f>
        <v>44834</v>
      </c>
      <c r="B4567" s="83">
        <f>'data '!K4568</f>
        <v>484.4666522</v>
      </c>
      <c r="C4567" s="83">
        <f t="shared" si="1"/>
        <v>484.4666522</v>
      </c>
      <c r="D4567" s="83">
        <f>'data '!P4568</f>
        <v>0</v>
      </c>
      <c r="E4567" s="83">
        <f t="shared" si="3"/>
        <v>0</v>
      </c>
      <c r="F4567" s="83">
        <f>'data '!U4568</f>
        <v>0</v>
      </c>
      <c r="G4567" s="83">
        <f t="shared" si="2"/>
        <v>0</v>
      </c>
    </row>
    <row r="4568" ht="12.75" customHeight="1">
      <c r="A4568" s="78">
        <f>'data '!A4569</f>
        <v>44837</v>
      </c>
      <c r="B4568" s="83">
        <f>'data '!K4569</f>
        <v>484.4666522</v>
      </c>
      <c r="C4568" s="83">
        <f t="shared" si="1"/>
        <v>484.4666522</v>
      </c>
      <c r="D4568" s="83">
        <f>'data '!P4569</f>
        <v>2301.341589</v>
      </c>
      <c r="E4568" s="83">
        <f t="shared" si="3"/>
        <v>2301.341589</v>
      </c>
      <c r="F4568" s="83">
        <f>'data '!U4569</f>
        <v>10000</v>
      </c>
      <c r="G4568" s="83">
        <f t="shared" si="2"/>
        <v>10000</v>
      </c>
    </row>
    <row r="4569" ht="12.75" customHeight="1">
      <c r="A4569" s="78">
        <f>'data '!A4570</f>
        <v>44838</v>
      </c>
      <c r="B4569" s="83">
        <f>'data '!K4570</f>
        <v>484.4666522</v>
      </c>
      <c r="C4569" s="83">
        <f t="shared" si="1"/>
        <v>484.4666522</v>
      </c>
      <c r="D4569" s="83">
        <f>'data '!P4570</f>
        <v>0</v>
      </c>
      <c r="E4569" s="83">
        <f t="shared" si="3"/>
        <v>0</v>
      </c>
      <c r="F4569" s="83">
        <f>'data '!U4570</f>
        <v>0</v>
      </c>
      <c r="G4569" s="83">
        <f t="shared" si="2"/>
        <v>0</v>
      </c>
    </row>
    <row r="4570" ht="12.75" customHeight="1">
      <c r="A4570" s="78">
        <f>'data '!A4571</f>
        <v>44840</v>
      </c>
      <c r="B4570" s="83">
        <f>'data '!K4571</f>
        <v>484.4666522</v>
      </c>
      <c r="C4570" s="83">
        <f t="shared" si="1"/>
        <v>484.4666522</v>
      </c>
      <c r="D4570" s="83">
        <f>'data '!P4571</f>
        <v>0</v>
      </c>
      <c r="E4570" s="83">
        <f t="shared" si="3"/>
        <v>0</v>
      </c>
      <c r="F4570" s="83">
        <f>'data '!U4571</f>
        <v>0</v>
      </c>
      <c r="G4570" s="83">
        <f t="shared" si="2"/>
        <v>0</v>
      </c>
    </row>
    <row r="4571" ht="12.75" customHeight="1">
      <c r="A4571" s="78">
        <f>'data '!A4572</f>
        <v>44841</v>
      </c>
      <c r="B4571" s="83">
        <f>'data '!K4572</f>
        <v>484.4666522</v>
      </c>
      <c r="C4571" s="83">
        <f t="shared" si="1"/>
        <v>484.4666522</v>
      </c>
      <c r="D4571" s="83">
        <f>'data '!P4572</f>
        <v>0</v>
      </c>
      <c r="E4571" s="83">
        <f t="shared" si="3"/>
        <v>0</v>
      </c>
      <c r="F4571" s="83">
        <f>'data '!U4572</f>
        <v>0</v>
      </c>
      <c r="G4571" s="83">
        <f t="shared" si="2"/>
        <v>0</v>
      </c>
    </row>
    <row r="4572" ht="12.75" customHeight="1">
      <c r="A4572" s="78">
        <f>'data '!A4573</f>
        <v>44844</v>
      </c>
      <c r="B4572" s="83">
        <f>'data '!K4573</f>
        <v>484.4666522</v>
      </c>
      <c r="C4572" s="83">
        <f t="shared" si="1"/>
        <v>484.4666522</v>
      </c>
      <c r="D4572" s="83">
        <f>'data '!P4573</f>
        <v>2301.341589</v>
      </c>
      <c r="E4572" s="83">
        <f t="shared" si="3"/>
        <v>2301.341589</v>
      </c>
      <c r="F4572" s="83">
        <f>'data '!U4573</f>
        <v>0</v>
      </c>
      <c r="G4572" s="83">
        <f t="shared" si="2"/>
        <v>0</v>
      </c>
    </row>
    <row r="4573" ht="12.75" customHeight="1">
      <c r="A4573" s="78">
        <f>'data '!A4574</f>
        <v>44845</v>
      </c>
      <c r="B4573" s="83">
        <f>'data '!K4574</f>
        <v>484.4666522</v>
      </c>
      <c r="C4573" s="83">
        <f t="shared" si="1"/>
        <v>484.4666522</v>
      </c>
      <c r="D4573" s="83">
        <f>'data '!P4574</f>
        <v>0</v>
      </c>
      <c r="E4573" s="83">
        <f t="shared" si="3"/>
        <v>0</v>
      </c>
      <c r="F4573" s="83">
        <f>'data '!U4574</f>
        <v>0</v>
      </c>
      <c r="G4573" s="83">
        <f t="shared" si="2"/>
        <v>0</v>
      </c>
    </row>
    <row r="4574" ht="12.75" customHeight="1">
      <c r="A4574" s="78">
        <f>'data '!A4575</f>
        <v>44846</v>
      </c>
      <c r="B4574" s="83">
        <f>'data '!K4575</f>
        <v>484.4666522</v>
      </c>
      <c r="C4574" s="83">
        <f t="shared" si="1"/>
        <v>484.4666522</v>
      </c>
      <c r="D4574" s="83">
        <f>'data '!P4575</f>
        <v>0</v>
      </c>
      <c r="E4574" s="83">
        <f t="shared" si="3"/>
        <v>0</v>
      </c>
      <c r="F4574" s="83">
        <f>'data '!U4575</f>
        <v>0</v>
      </c>
      <c r="G4574" s="83">
        <f t="shared" si="2"/>
        <v>0</v>
      </c>
    </row>
    <row r="4575" ht="12.75" customHeight="1">
      <c r="A4575" s="78">
        <f>'data '!A4576</f>
        <v>44847</v>
      </c>
      <c r="B4575" s="83">
        <f>'data '!K4576</f>
        <v>484.4666522</v>
      </c>
      <c r="C4575" s="83">
        <f t="shared" si="1"/>
        <v>484.4666522</v>
      </c>
      <c r="D4575" s="83">
        <f>'data '!P4576</f>
        <v>0</v>
      </c>
      <c r="E4575" s="83">
        <f t="shared" si="3"/>
        <v>0</v>
      </c>
      <c r="F4575" s="83">
        <f>'data '!U4576</f>
        <v>0</v>
      </c>
      <c r="G4575" s="83">
        <f t="shared" si="2"/>
        <v>0</v>
      </c>
    </row>
    <row r="4576" ht="12.75" customHeight="1">
      <c r="A4576" s="78">
        <f>'data '!A4577</f>
        <v>44848</v>
      </c>
      <c r="B4576" s="83">
        <f>'data '!K4577</f>
        <v>484.4666522</v>
      </c>
      <c r="C4576" s="83">
        <f t="shared" si="1"/>
        <v>484.4666522</v>
      </c>
      <c r="D4576" s="83">
        <f>'data '!P4577</f>
        <v>0</v>
      </c>
      <c r="E4576" s="83">
        <f t="shared" si="3"/>
        <v>0</v>
      </c>
      <c r="F4576" s="83">
        <f>'data '!U4577</f>
        <v>0</v>
      </c>
      <c r="G4576" s="83">
        <f t="shared" si="2"/>
        <v>0</v>
      </c>
    </row>
    <row r="4577" ht="12.75" customHeight="1">
      <c r="A4577" s="78">
        <f>'data '!A4578</f>
        <v>44851</v>
      </c>
      <c r="B4577" s="83">
        <f>'data '!K4578</f>
        <v>484.4666522</v>
      </c>
      <c r="C4577" s="83">
        <f t="shared" si="1"/>
        <v>484.4666522</v>
      </c>
      <c r="D4577" s="83">
        <f>'data '!P4578</f>
        <v>2301.341589</v>
      </c>
      <c r="E4577" s="83">
        <f t="shared" si="3"/>
        <v>2301.341589</v>
      </c>
      <c r="F4577" s="83">
        <f>'data '!U4578</f>
        <v>0</v>
      </c>
      <c r="G4577" s="83">
        <f t="shared" si="2"/>
        <v>0</v>
      </c>
    </row>
    <row r="4578" ht="12.75" customHeight="1">
      <c r="A4578" s="78">
        <f>'data '!A4579</f>
        <v>44852</v>
      </c>
      <c r="B4578" s="83">
        <f>'data '!K4579</f>
        <v>484.4666522</v>
      </c>
      <c r="C4578" s="83">
        <f t="shared" si="1"/>
        <v>484.4666522</v>
      </c>
      <c r="D4578" s="83">
        <f>'data '!P4579</f>
        <v>0</v>
      </c>
      <c r="E4578" s="83">
        <f t="shared" si="3"/>
        <v>0</v>
      </c>
      <c r="F4578" s="83">
        <f>'data '!U4579</f>
        <v>0</v>
      </c>
      <c r="G4578" s="83">
        <f t="shared" si="2"/>
        <v>0</v>
      </c>
    </row>
    <row r="4579" ht="12.75" customHeight="1">
      <c r="A4579" s="78">
        <f>'data '!A4580</f>
        <v>44853</v>
      </c>
      <c r="B4579" s="83">
        <f>'data '!K4580</f>
        <v>484.4666522</v>
      </c>
      <c r="C4579" s="83">
        <f t="shared" si="1"/>
        <v>484.4666522</v>
      </c>
      <c r="D4579" s="83">
        <f>'data '!P4580</f>
        <v>0</v>
      </c>
      <c r="E4579" s="83">
        <f t="shared" si="3"/>
        <v>0</v>
      </c>
      <c r="F4579" s="83">
        <f>'data '!U4580</f>
        <v>0</v>
      </c>
      <c r="G4579" s="83">
        <f t="shared" si="2"/>
        <v>0</v>
      </c>
    </row>
    <row r="4580" ht="12.75" customHeight="1">
      <c r="A4580" s="78">
        <f>'data '!A4581</f>
        <v>44854</v>
      </c>
      <c r="B4580" s="83">
        <f>'data '!K4581</f>
        <v>484.4666522</v>
      </c>
      <c r="C4580" s="83">
        <f t="shared" si="1"/>
        <v>484.4666522</v>
      </c>
      <c r="D4580" s="83">
        <f>'data '!P4581</f>
        <v>0</v>
      </c>
      <c r="E4580" s="83">
        <f t="shared" si="3"/>
        <v>0</v>
      </c>
      <c r="F4580" s="83">
        <f>'data '!U4581</f>
        <v>0</v>
      </c>
      <c r="G4580" s="83">
        <f t="shared" si="2"/>
        <v>0</v>
      </c>
    </row>
    <row r="4581" ht="12.75" customHeight="1">
      <c r="A4581" s="78">
        <f>'data '!A4582</f>
        <v>44855</v>
      </c>
      <c r="B4581" s="83">
        <f>'data '!K4582</f>
        <v>484.4666522</v>
      </c>
      <c r="C4581" s="83">
        <f t="shared" si="1"/>
        <v>484.4666522</v>
      </c>
      <c r="D4581" s="83">
        <f>'data '!P4582</f>
        <v>0</v>
      </c>
      <c r="E4581" s="83">
        <f t="shared" si="3"/>
        <v>0</v>
      </c>
      <c r="F4581" s="83">
        <f>'data '!U4582</f>
        <v>0</v>
      </c>
      <c r="G4581" s="83">
        <f t="shared" si="2"/>
        <v>0</v>
      </c>
    </row>
    <row r="4582" ht="12.75" customHeight="1">
      <c r="A4582" s="78">
        <f>'data '!A4583</f>
        <v>44858</v>
      </c>
      <c r="B4582" s="83">
        <f>'data '!K4583</f>
        <v>484.4666522</v>
      </c>
      <c r="C4582" s="83">
        <f t="shared" si="1"/>
        <v>484.4666522</v>
      </c>
      <c r="D4582" s="83">
        <f>'data '!P4583</f>
        <v>2301.341589</v>
      </c>
      <c r="E4582" s="83">
        <f t="shared" si="3"/>
        <v>2301.341589</v>
      </c>
      <c r="F4582" s="83">
        <f>'data '!U4583</f>
        <v>0</v>
      </c>
      <c r="G4582" s="83">
        <f t="shared" si="2"/>
        <v>0</v>
      </c>
    </row>
    <row r="4583" ht="12.75" customHeight="1">
      <c r="A4583" s="78">
        <f>'data '!A4584</f>
        <v>44859</v>
      </c>
      <c r="B4583" s="83">
        <f>'data '!K4584</f>
        <v>484.4666522</v>
      </c>
      <c r="C4583" s="83">
        <f t="shared" si="1"/>
        <v>484.4666522</v>
      </c>
      <c r="D4583" s="83">
        <f>'data '!P4584</f>
        <v>0</v>
      </c>
      <c r="E4583" s="83">
        <f t="shared" si="3"/>
        <v>0</v>
      </c>
      <c r="F4583" s="83">
        <f>'data '!U4584</f>
        <v>0</v>
      </c>
      <c r="G4583" s="83">
        <f t="shared" si="2"/>
        <v>0</v>
      </c>
    </row>
    <row r="4584" ht="12.75" customHeight="1">
      <c r="A4584" s="78">
        <f>'data '!A4585</f>
        <v>44861</v>
      </c>
      <c r="B4584" s="83">
        <f>'data '!K4585</f>
        <v>484.4666522</v>
      </c>
      <c r="C4584" s="83">
        <f t="shared" si="1"/>
        <v>484.4666522</v>
      </c>
      <c r="D4584" s="83">
        <f>'data '!P4585</f>
        <v>0</v>
      </c>
      <c r="E4584" s="83">
        <f t="shared" si="3"/>
        <v>0</v>
      </c>
      <c r="F4584" s="83">
        <f>'data '!U4585</f>
        <v>0</v>
      </c>
      <c r="G4584" s="83">
        <f t="shared" si="2"/>
        <v>0</v>
      </c>
    </row>
    <row r="4585" ht="12.75" customHeight="1">
      <c r="A4585" s="78">
        <f>'data '!A4586</f>
        <v>44862</v>
      </c>
      <c r="B4585" s="83">
        <f>'data '!K4586</f>
        <v>484.4666522</v>
      </c>
      <c r="C4585" s="83">
        <f t="shared" si="1"/>
        <v>484.4666522</v>
      </c>
      <c r="D4585" s="83">
        <f>'data '!P4586</f>
        <v>0</v>
      </c>
      <c r="E4585" s="83">
        <f t="shared" si="3"/>
        <v>0</v>
      </c>
      <c r="F4585" s="83">
        <f>'data '!U4586</f>
        <v>0</v>
      </c>
      <c r="G4585" s="83">
        <f t="shared" si="2"/>
        <v>0</v>
      </c>
    </row>
    <row r="4586" ht="12.75" customHeight="1">
      <c r="A4586" s="78">
        <f>'data '!A4587</f>
        <v>44865</v>
      </c>
      <c r="B4586" s="83">
        <f>'data '!K4587</f>
        <v>484.4666522</v>
      </c>
      <c r="C4586" s="83">
        <f t="shared" si="1"/>
        <v>484.4666522</v>
      </c>
      <c r="D4586" s="83">
        <f>'data '!P4587</f>
        <v>2301.341589</v>
      </c>
      <c r="E4586" s="83">
        <f t="shared" si="3"/>
        <v>2301.341589</v>
      </c>
      <c r="F4586" s="83">
        <f>'data '!U4587</f>
        <v>0</v>
      </c>
      <c r="G4586" s="83">
        <f t="shared" si="2"/>
        <v>0</v>
      </c>
    </row>
    <row r="4587" ht="12.75" customHeight="1">
      <c r="A4587" s="78">
        <f>'data '!A4588</f>
        <v>44866</v>
      </c>
      <c r="B4587" s="83">
        <f>'data '!K4588</f>
        <v>484.4666522</v>
      </c>
      <c r="C4587" s="83">
        <f t="shared" si="1"/>
        <v>484.4666522</v>
      </c>
      <c r="D4587" s="83">
        <f>'data '!P4588</f>
        <v>0</v>
      </c>
      <c r="E4587" s="83">
        <f t="shared" si="3"/>
        <v>0</v>
      </c>
      <c r="F4587" s="83">
        <f>'data '!U4588</f>
        <v>10000</v>
      </c>
      <c r="G4587" s="83">
        <f t="shared" si="2"/>
        <v>10000</v>
      </c>
    </row>
    <row r="4588" ht="12.75" customHeight="1">
      <c r="A4588" s="78">
        <f>'data '!A4589</f>
        <v>44867</v>
      </c>
      <c r="B4588" s="83">
        <f>'data '!K4589</f>
        <v>484.4666522</v>
      </c>
      <c r="C4588" s="83">
        <f t="shared" si="1"/>
        <v>484.4666522</v>
      </c>
      <c r="D4588" s="83">
        <f>'data '!P4589</f>
        <v>0</v>
      </c>
      <c r="E4588" s="83">
        <f t="shared" si="3"/>
        <v>0</v>
      </c>
      <c r="F4588" s="83">
        <f>'data '!U4589</f>
        <v>0</v>
      </c>
      <c r="G4588" s="83">
        <f t="shared" si="2"/>
        <v>0</v>
      </c>
    </row>
    <row r="4589" ht="12.75" customHeight="1">
      <c r="A4589" s="78">
        <f>'data '!A4590</f>
        <v>44868</v>
      </c>
      <c r="B4589" s="83">
        <f>'data '!K4590</f>
        <v>484.4666522</v>
      </c>
      <c r="C4589" s="83">
        <f t="shared" si="1"/>
        <v>484.4666522</v>
      </c>
      <c r="D4589" s="83">
        <f>'data '!P4590</f>
        <v>0</v>
      </c>
      <c r="E4589" s="83">
        <f t="shared" si="3"/>
        <v>0</v>
      </c>
      <c r="F4589" s="83">
        <f>'data '!U4590</f>
        <v>0</v>
      </c>
      <c r="G4589" s="83">
        <f t="shared" si="2"/>
        <v>0</v>
      </c>
    </row>
    <row r="4590" ht="12.75" customHeight="1">
      <c r="A4590" s="78">
        <f>'data '!A4591</f>
        <v>44869</v>
      </c>
      <c r="B4590" s="83">
        <f>'data '!K4591</f>
        <v>484.4666522</v>
      </c>
      <c r="C4590" s="83">
        <f t="shared" si="1"/>
        <v>484.4666522</v>
      </c>
      <c r="D4590" s="83">
        <f>'data '!P4591</f>
        <v>0</v>
      </c>
      <c r="E4590" s="83">
        <f t="shared" si="3"/>
        <v>0</v>
      </c>
      <c r="F4590" s="83">
        <f>'data '!U4591</f>
        <v>0</v>
      </c>
      <c r="G4590" s="83">
        <f t="shared" si="2"/>
        <v>0</v>
      </c>
    </row>
    <row r="4591" ht="12.75" customHeight="1">
      <c r="A4591" s="78">
        <f>'data '!A4592</f>
        <v>44872</v>
      </c>
      <c r="B4591" s="83">
        <f>'data '!K4592</f>
        <v>484.4666522</v>
      </c>
      <c r="C4591" s="83">
        <f t="shared" si="1"/>
        <v>484.4666522</v>
      </c>
      <c r="D4591" s="83">
        <f>'data '!P4592</f>
        <v>2301.341589</v>
      </c>
      <c r="E4591" s="83">
        <f t="shared" si="3"/>
        <v>2301.341589</v>
      </c>
      <c r="F4591" s="83">
        <f>'data '!U4592</f>
        <v>0</v>
      </c>
      <c r="G4591" s="83">
        <f t="shared" si="2"/>
        <v>0</v>
      </c>
    </row>
    <row r="4592" ht="12.75" customHeight="1">
      <c r="A4592" s="78">
        <f>'data '!A4593</f>
        <v>44874</v>
      </c>
      <c r="B4592" s="83">
        <f>'data '!K4593</f>
        <v>484.4666522</v>
      </c>
      <c r="C4592" s="83">
        <f t="shared" si="1"/>
        <v>484.4666522</v>
      </c>
      <c r="D4592" s="83">
        <f>'data '!P4593</f>
        <v>0</v>
      </c>
      <c r="E4592" s="83">
        <f t="shared" si="3"/>
        <v>0</v>
      </c>
      <c r="F4592" s="83">
        <f>'data '!U4593</f>
        <v>0</v>
      </c>
      <c r="G4592" s="83">
        <f t="shared" si="2"/>
        <v>0</v>
      </c>
    </row>
    <row r="4593" ht="12.75" customHeight="1">
      <c r="A4593" s="78">
        <f>'data '!A4594</f>
        <v>44875</v>
      </c>
      <c r="B4593" s="83">
        <f>'data '!K4594</f>
        <v>484.4666522</v>
      </c>
      <c r="C4593" s="83">
        <f t="shared" si="1"/>
        <v>484.4666522</v>
      </c>
      <c r="D4593" s="83">
        <f>'data '!P4594</f>
        <v>0</v>
      </c>
      <c r="E4593" s="83">
        <f t="shared" si="3"/>
        <v>0</v>
      </c>
      <c r="F4593" s="83">
        <f>'data '!U4594</f>
        <v>0</v>
      </c>
      <c r="G4593" s="83">
        <f t="shared" si="2"/>
        <v>0</v>
      </c>
    </row>
    <row r="4594" ht="12.75" customHeight="1">
      <c r="A4594" s="78">
        <f>'data '!A4595</f>
        <v>44876</v>
      </c>
      <c r="B4594" s="83">
        <f>'data '!K4595</f>
        <v>484.4666522</v>
      </c>
      <c r="C4594" s="83">
        <f t="shared" si="1"/>
        <v>484.4666522</v>
      </c>
      <c r="D4594" s="83">
        <f>'data '!P4595</f>
        <v>0</v>
      </c>
      <c r="E4594" s="83">
        <f t="shared" si="3"/>
        <v>0</v>
      </c>
      <c r="F4594" s="83">
        <f>'data '!U4595</f>
        <v>0</v>
      </c>
      <c r="G4594" s="83">
        <f t="shared" si="2"/>
        <v>0</v>
      </c>
    </row>
    <row r="4595" ht="12.75" customHeight="1">
      <c r="A4595" s="78">
        <f>'data '!A4596</f>
        <v>44879</v>
      </c>
      <c r="B4595" s="83">
        <f>'data '!K4596</f>
        <v>484.4666522</v>
      </c>
      <c r="C4595" s="83">
        <f t="shared" si="1"/>
        <v>484.4666522</v>
      </c>
      <c r="D4595" s="83">
        <f>'data '!P4596</f>
        <v>2301.341589</v>
      </c>
      <c r="E4595" s="83">
        <f t="shared" si="3"/>
        <v>2301.341589</v>
      </c>
      <c r="F4595" s="83">
        <f>'data '!U4596</f>
        <v>0</v>
      </c>
      <c r="G4595" s="83">
        <f t="shared" si="2"/>
        <v>0</v>
      </c>
    </row>
    <row r="4596" ht="12.75" customHeight="1">
      <c r="A4596" s="78">
        <f>'data '!A4597</f>
        <v>44880</v>
      </c>
      <c r="B4596" s="83">
        <f>'data '!K4597</f>
        <v>484.4666522</v>
      </c>
      <c r="C4596" s="83">
        <f t="shared" si="1"/>
        <v>484.4666522</v>
      </c>
      <c r="D4596" s="83">
        <f>'data '!P4597</f>
        <v>0</v>
      </c>
      <c r="E4596" s="83">
        <f t="shared" si="3"/>
        <v>0</v>
      </c>
      <c r="F4596" s="83">
        <f>'data '!U4597</f>
        <v>0</v>
      </c>
      <c r="G4596" s="83">
        <f t="shared" si="2"/>
        <v>0</v>
      </c>
    </row>
    <row r="4597" ht="12.75" customHeight="1">
      <c r="A4597" s="78">
        <f>'data '!A4598</f>
        <v>44881</v>
      </c>
      <c r="B4597" s="83">
        <f>'data '!K4598</f>
        <v>484.4666522</v>
      </c>
      <c r="C4597" s="83">
        <f t="shared" si="1"/>
        <v>484.4666522</v>
      </c>
      <c r="D4597" s="83">
        <f>'data '!P4598</f>
        <v>0</v>
      </c>
      <c r="E4597" s="83">
        <f t="shared" si="3"/>
        <v>0</v>
      </c>
      <c r="F4597" s="83">
        <f>'data '!U4598</f>
        <v>0</v>
      </c>
      <c r="G4597" s="83">
        <f t="shared" si="2"/>
        <v>0</v>
      </c>
    </row>
    <row r="4598" ht="12.75" customHeight="1">
      <c r="A4598" s="78">
        <f>'data '!A4599</f>
        <v>44882</v>
      </c>
      <c r="B4598" s="83">
        <f>'data '!K4599</f>
        <v>484.4666522</v>
      </c>
      <c r="C4598" s="83">
        <f t="shared" si="1"/>
        <v>484.4666522</v>
      </c>
      <c r="D4598" s="83">
        <f>'data '!P4599</f>
        <v>0</v>
      </c>
      <c r="E4598" s="83">
        <f t="shared" si="3"/>
        <v>0</v>
      </c>
      <c r="F4598" s="83">
        <f>'data '!U4599</f>
        <v>0</v>
      </c>
      <c r="G4598" s="83">
        <f t="shared" si="2"/>
        <v>0</v>
      </c>
    </row>
    <row r="4599" ht="12.75" customHeight="1">
      <c r="A4599" s="78">
        <f>'data '!A4600</f>
        <v>44883</v>
      </c>
      <c r="B4599" s="83">
        <f>'data '!K4600</f>
        <v>484.4666522</v>
      </c>
      <c r="C4599" s="83">
        <f t="shared" si="1"/>
        <v>484.4666522</v>
      </c>
      <c r="D4599" s="83">
        <f>'data '!P4600</f>
        <v>0</v>
      </c>
      <c r="E4599" s="83">
        <f t="shared" si="3"/>
        <v>0</v>
      </c>
      <c r="F4599" s="83">
        <f>'data '!U4600</f>
        <v>0</v>
      </c>
      <c r="G4599" s="83">
        <f t="shared" si="2"/>
        <v>0</v>
      </c>
    </row>
    <row r="4600" ht="12.75" customHeight="1">
      <c r="A4600" s="78">
        <f>'data '!A4601</f>
        <v>44886</v>
      </c>
      <c r="B4600" s="83">
        <f>'data '!K4601</f>
        <v>484.4666522</v>
      </c>
      <c r="C4600" s="83">
        <f t="shared" si="1"/>
        <v>484.4666522</v>
      </c>
      <c r="D4600" s="83">
        <f>'data '!P4601</f>
        <v>2301.341589</v>
      </c>
      <c r="E4600" s="83">
        <f t="shared" si="3"/>
        <v>2301.341589</v>
      </c>
      <c r="F4600" s="83">
        <f>'data '!U4601</f>
        <v>0</v>
      </c>
      <c r="G4600" s="83">
        <f t="shared" si="2"/>
        <v>0</v>
      </c>
    </row>
    <row r="4601" ht="12.75" customHeight="1">
      <c r="A4601" s="78">
        <f>'data '!A4602</f>
        <v>44887</v>
      </c>
      <c r="B4601" s="83">
        <f>'data '!K4602</f>
        <v>484.4666522</v>
      </c>
      <c r="C4601" s="83">
        <f t="shared" si="1"/>
        <v>484.4666522</v>
      </c>
      <c r="D4601" s="83">
        <f>'data '!P4602</f>
        <v>0</v>
      </c>
      <c r="E4601" s="83">
        <f t="shared" si="3"/>
        <v>0</v>
      </c>
      <c r="F4601" s="83">
        <f>'data '!U4602</f>
        <v>0</v>
      </c>
      <c r="G4601" s="83">
        <f t="shared" si="2"/>
        <v>0</v>
      </c>
    </row>
    <row r="4602" ht="12.75" customHeight="1">
      <c r="A4602" s="78">
        <f>'data '!A4603</f>
        <v>44888</v>
      </c>
      <c r="B4602" s="83">
        <f>'data '!K4603</f>
        <v>484.4666522</v>
      </c>
      <c r="C4602" s="83">
        <f t="shared" si="1"/>
        <v>484.4666522</v>
      </c>
      <c r="D4602" s="83">
        <f>'data '!P4603</f>
        <v>0</v>
      </c>
      <c r="E4602" s="83">
        <f t="shared" si="3"/>
        <v>0</v>
      </c>
      <c r="F4602" s="83">
        <f>'data '!U4603</f>
        <v>0</v>
      </c>
      <c r="G4602" s="83">
        <f t="shared" si="2"/>
        <v>0</v>
      </c>
    </row>
    <row r="4603" ht="12.75" customHeight="1">
      <c r="A4603" s="78">
        <f>'data '!A4604</f>
        <v>44889</v>
      </c>
      <c r="B4603" s="83">
        <f>'data '!K4604</f>
        <v>484.4666522</v>
      </c>
      <c r="C4603" s="83">
        <f t="shared" si="1"/>
        <v>484.4666522</v>
      </c>
      <c r="D4603" s="83">
        <f>'data '!P4604</f>
        <v>0</v>
      </c>
      <c r="E4603" s="83">
        <f t="shared" si="3"/>
        <v>0</v>
      </c>
      <c r="F4603" s="83">
        <f>'data '!U4604</f>
        <v>0</v>
      </c>
      <c r="G4603" s="83">
        <f t="shared" si="2"/>
        <v>0</v>
      </c>
    </row>
    <row r="4604" ht="12.75" customHeight="1">
      <c r="A4604" s="78">
        <f>'data '!A4605</f>
        <v>44890</v>
      </c>
      <c r="B4604" s="83">
        <f>'data '!K4605</f>
        <v>484.4666522</v>
      </c>
      <c r="C4604" s="83">
        <f t="shared" si="1"/>
        <v>484.4666522</v>
      </c>
      <c r="D4604" s="83">
        <f>'data '!P4605</f>
        <v>0</v>
      </c>
      <c r="E4604" s="83">
        <f t="shared" si="3"/>
        <v>0</v>
      </c>
      <c r="F4604" s="83">
        <f>'data '!U4605</f>
        <v>0</v>
      </c>
      <c r="G4604" s="83">
        <f t="shared" si="2"/>
        <v>0</v>
      </c>
    </row>
    <row r="4605" ht="12.75" customHeight="1">
      <c r="A4605" s="78">
        <f>'data '!A4606</f>
        <v>44893</v>
      </c>
      <c r="B4605" s="83">
        <f>'data '!K4606</f>
        <v>484.4666522</v>
      </c>
      <c r="C4605" s="83">
        <f t="shared" si="1"/>
        <v>484.4666522</v>
      </c>
      <c r="D4605" s="83">
        <f>'data '!P4606</f>
        <v>2301.341589</v>
      </c>
      <c r="E4605" s="83">
        <f t="shared" si="3"/>
        <v>2301.341589</v>
      </c>
      <c r="F4605" s="83">
        <f>'data '!U4606</f>
        <v>0</v>
      </c>
      <c r="G4605" s="83">
        <f t="shared" si="2"/>
        <v>0</v>
      </c>
    </row>
    <row r="4606" ht="12.75" customHeight="1">
      <c r="A4606" s="78">
        <f>'data '!A4607</f>
        <v>44894</v>
      </c>
      <c r="B4606" s="83">
        <f>'data '!K4607</f>
        <v>484.4666522</v>
      </c>
      <c r="C4606" s="83">
        <f t="shared" si="1"/>
        <v>484.4666522</v>
      </c>
      <c r="D4606" s="83">
        <f>'data '!P4607</f>
        <v>0</v>
      </c>
      <c r="E4606" s="83">
        <f t="shared" si="3"/>
        <v>0</v>
      </c>
      <c r="F4606" s="83">
        <f>'data '!U4607</f>
        <v>0</v>
      </c>
      <c r="G4606" s="83">
        <f t="shared" si="2"/>
        <v>0</v>
      </c>
    </row>
    <row r="4607" ht="12.75" customHeight="1">
      <c r="A4607" s="78">
        <f>'data '!A4608</f>
        <v>44895</v>
      </c>
      <c r="B4607" s="83">
        <f>'data '!K4608</f>
        <v>484.4666522</v>
      </c>
      <c r="C4607" s="83">
        <f t="shared" si="1"/>
        <v>484.4666522</v>
      </c>
      <c r="D4607" s="83">
        <f>'data '!P4608</f>
        <v>0</v>
      </c>
      <c r="E4607" s="83">
        <f t="shared" si="3"/>
        <v>0</v>
      </c>
      <c r="F4607" s="83">
        <f>'data '!U4608</f>
        <v>0</v>
      </c>
      <c r="G4607" s="83">
        <f t="shared" si="2"/>
        <v>0</v>
      </c>
    </row>
    <row r="4608" ht="12.75" customHeight="1">
      <c r="A4608" s="78">
        <f>'data '!A4609</f>
        <v>44896</v>
      </c>
      <c r="B4608" s="83">
        <f>'data '!K4609</f>
        <v>484.4666522</v>
      </c>
      <c r="C4608" s="83">
        <f t="shared" si="1"/>
        <v>484.4666522</v>
      </c>
      <c r="D4608" s="83">
        <f>'data '!P4609</f>
        <v>0</v>
      </c>
      <c r="E4608" s="83">
        <f t="shared" si="3"/>
        <v>0</v>
      </c>
      <c r="F4608" s="83">
        <f>'data '!U4609</f>
        <v>10000</v>
      </c>
      <c r="G4608" s="83">
        <f t="shared" si="2"/>
        <v>10000</v>
      </c>
    </row>
    <row r="4609" ht="12.75" customHeight="1">
      <c r="A4609" s="78">
        <f>'data '!A4610</f>
        <v>44897</v>
      </c>
      <c r="B4609" s="83">
        <f>'data '!K4610</f>
        <v>484.4666522</v>
      </c>
      <c r="C4609" s="83">
        <f t="shared" si="1"/>
        <v>484.4666522</v>
      </c>
      <c r="D4609" s="83">
        <f>'data '!P4610</f>
        <v>0</v>
      </c>
      <c r="E4609" s="83">
        <f t="shared" si="3"/>
        <v>0</v>
      </c>
      <c r="F4609" s="83">
        <f>'data '!U4610</f>
        <v>0</v>
      </c>
      <c r="G4609" s="83">
        <f t="shared" si="2"/>
        <v>0</v>
      </c>
    </row>
    <row r="4610" ht="12.75" customHeight="1">
      <c r="A4610" s="78">
        <f>'data '!A4611</f>
        <v>44900</v>
      </c>
      <c r="B4610" s="83">
        <f>'data '!K4611</f>
        <v>484.4666522</v>
      </c>
      <c r="C4610" s="83">
        <f t="shared" si="1"/>
        <v>484.4666522</v>
      </c>
      <c r="D4610" s="83">
        <f>'data '!P4611</f>
        <v>2301.341589</v>
      </c>
      <c r="E4610" s="83">
        <f t="shared" si="3"/>
        <v>2301.341589</v>
      </c>
      <c r="F4610" s="83">
        <f>'data '!U4611</f>
        <v>0</v>
      </c>
      <c r="G4610" s="83">
        <f t="shared" si="2"/>
        <v>0</v>
      </c>
    </row>
    <row r="4611" ht="12.75" customHeight="1">
      <c r="A4611" s="78">
        <f>'data '!A4612</f>
        <v>44901</v>
      </c>
      <c r="B4611" s="83">
        <f>'data '!K4612</f>
        <v>484.4666522</v>
      </c>
      <c r="C4611" s="83">
        <f t="shared" si="1"/>
        <v>484.4666522</v>
      </c>
      <c r="D4611" s="83">
        <f>'data '!P4612</f>
        <v>0</v>
      </c>
      <c r="E4611" s="83">
        <f t="shared" si="3"/>
        <v>0</v>
      </c>
      <c r="F4611" s="83">
        <f>'data '!U4612</f>
        <v>0</v>
      </c>
      <c r="G4611" s="83">
        <f t="shared" si="2"/>
        <v>0</v>
      </c>
    </row>
    <row r="4612" ht="12.75" customHeight="1">
      <c r="A4612" s="78">
        <f>'data '!A4613</f>
        <v>44902</v>
      </c>
      <c r="B4612" s="83">
        <f>'data '!K4613</f>
        <v>484.4666522</v>
      </c>
      <c r="C4612" s="83">
        <f t="shared" si="1"/>
        <v>484.4666522</v>
      </c>
      <c r="D4612" s="83">
        <f>'data '!P4613</f>
        <v>0</v>
      </c>
      <c r="E4612" s="83">
        <f t="shared" si="3"/>
        <v>0</v>
      </c>
      <c r="F4612" s="83">
        <f>'data '!U4613</f>
        <v>0</v>
      </c>
      <c r="G4612" s="83">
        <f t="shared" si="2"/>
        <v>0</v>
      </c>
    </row>
    <row r="4613" ht="12.75" customHeight="1">
      <c r="A4613" s="78">
        <f>'data '!A4614</f>
        <v>44903</v>
      </c>
      <c r="B4613" s="83">
        <f>'data '!K4614</f>
        <v>484.4666522</v>
      </c>
      <c r="C4613" s="83">
        <f t="shared" si="1"/>
        <v>484.4666522</v>
      </c>
      <c r="D4613" s="83">
        <f>'data '!P4614</f>
        <v>0</v>
      </c>
      <c r="E4613" s="83">
        <f t="shared" si="3"/>
        <v>0</v>
      </c>
      <c r="F4613" s="83">
        <f>'data '!U4614</f>
        <v>0</v>
      </c>
      <c r="G4613" s="83">
        <f t="shared" si="2"/>
        <v>0</v>
      </c>
    </row>
    <row r="4614" ht="12.75" customHeight="1">
      <c r="A4614" s="78">
        <f>'data '!A4615</f>
        <v>44904</v>
      </c>
      <c r="B4614" s="83">
        <f>'data '!K4615</f>
        <v>484.4666522</v>
      </c>
      <c r="C4614" s="83">
        <f t="shared" si="1"/>
        <v>484.4666522</v>
      </c>
      <c r="D4614" s="83">
        <f>'data '!P4615</f>
        <v>0</v>
      </c>
      <c r="E4614" s="83">
        <f t="shared" si="3"/>
        <v>0</v>
      </c>
      <c r="F4614" s="83">
        <f>'data '!U4615</f>
        <v>0</v>
      </c>
      <c r="G4614" s="83">
        <f t="shared" si="2"/>
        <v>0</v>
      </c>
    </row>
    <row r="4615" ht="12.75" customHeight="1">
      <c r="A4615" s="78">
        <f>'data '!A4616</f>
        <v>44907</v>
      </c>
      <c r="B4615" s="83">
        <f>'data '!K4616</f>
        <v>484.4666522</v>
      </c>
      <c r="C4615" s="83">
        <f t="shared" si="1"/>
        <v>484.4666522</v>
      </c>
      <c r="D4615" s="83">
        <f>'data '!P4616</f>
        <v>2301.341589</v>
      </c>
      <c r="E4615" s="83">
        <f t="shared" si="3"/>
        <v>2301.341589</v>
      </c>
      <c r="F4615" s="83">
        <f>'data '!U4616</f>
        <v>0</v>
      </c>
      <c r="G4615" s="83">
        <f t="shared" si="2"/>
        <v>0</v>
      </c>
    </row>
    <row r="4616" ht="12.75" customHeight="1">
      <c r="A4616" s="78">
        <f>'data '!A4617</f>
        <v>44908</v>
      </c>
      <c r="B4616" s="83">
        <f>'data '!K4617</f>
        <v>484.4666522</v>
      </c>
      <c r="C4616" s="83">
        <f t="shared" si="1"/>
        <v>484.4666522</v>
      </c>
      <c r="D4616" s="83">
        <f>'data '!P4617</f>
        <v>0</v>
      </c>
      <c r="E4616" s="83">
        <f t="shared" si="3"/>
        <v>0</v>
      </c>
      <c r="F4616" s="83">
        <f>'data '!U4617</f>
        <v>0</v>
      </c>
      <c r="G4616" s="83">
        <f t="shared" si="2"/>
        <v>0</v>
      </c>
    </row>
    <row r="4617" ht="12.75" customHeight="1">
      <c r="A4617" s="78">
        <f>'data '!A4618</f>
        <v>44909</v>
      </c>
      <c r="B4617" s="83">
        <f>'data '!K4618</f>
        <v>484.4666522</v>
      </c>
      <c r="C4617" s="83">
        <f t="shared" si="1"/>
        <v>484.4666522</v>
      </c>
      <c r="D4617" s="83">
        <f>'data '!P4618</f>
        <v>0</v>
      </c>
      <c r="E4617" s="83">
        <f t="shared" si="3"/>
        <v>0</v>
      </c>
      <c r="F4617" s="83">
        <f>'data '!U4618</f>
        <v>0</v>
      </c>
      <c r="G4617" s="83">
        <f t="shared" si="2"/>
        <v>0</v>
      </c>
    </row>
    <row r="4618" ht="12.75" customHeight="1">
      <c r="A4618" s="78">
        <f>'data '!A4619</f>
        <v>44910</v>
      </c>
      <c r="B4618" s="83">
        <f>'data '!K4619</f>
        <v>484.4666522</v>
      </c>
      <c r="C4618" s="83">
        <f t="shared" si="1"/>
        <v>484.4666522</v>
      </c>
      <c r="D4618" s="83">
        <f>'data '!P4619</f>
        <v>0</v>
      </c>
      <c r="E4618" s="83">
        <f t="shared" si="3"/>
        <v>0</v>
      </c>
      <c r="F4618" s="83">
        <f>'data '!U4619</f>
        <v>0</v>
      </c>
      <c r="G4618" s="83">
        <f t="shared" si="2"/>
        <v>0</v>
      </c>
    </row>
    <row r="4619" ht="12.75" customHeight="1">
      <c r="A4619" s="78">
        <f>'data '!A4620</f>
        <v>44911</v>
      </c>
      <c r="B4619" s="83">
        <f>'data '!K4620</f>
        <v>484.4666522</v>
      </c>
      <c r="C4619" s="83">
        <f t="shared" si="1"/>
        <v>484.4666522</v>
      </c>
      <c r="D4619" s="83">
        <f>'data '!P4620</f>
        <v>0</v>
      </c>
      <c r="E4619" s="83">
        <f t="shared" si="3"/>
        <v>0</v>
      </c>
      <c r="F4619" s="83">
        <f>'data '!U4620</f>
        <v>0</v>
      </c>
      <c r="G4619" s="83">
        <f t="shared" si="2"/>
        <v>0</v>
      </c>
    </row>
    <row r="4620" ht="12.75" customHeight="1">
      <c r="A4620" s="78">
        <f>'data '!A4621</f>
        <v>44914</v>
      </c>
      <c r="B4620" s="83">
        <f>'data '!K4621</f>
        <v>484.4666522</v>
      </c>
      <c r="C4620" s="83">
        <f t="shared" si="1"/>
        <v>484.4666522</v>
      </c>
      <c r="D4620" s="83">
        <f>'data '!P4621</f>
        <v>2301.341589</v>
      </c>
      <c r="E4620" s="83">
        <f t="shared" si="3"/>
        <v>2301.341589</v>
      </c>
      <c r="F4620" s="83">
        <f>'data '!U4621</f>
        <v>0</v>
      </c>
      <c r="G4620" s="83">
        <f t="shared" si="2"/>
        <v>0</v>
      </c>
    </row>
    <row r="4621" ht="12.75" customHeight="1">
      <c r="A4621" s="78">
        <f>'data '!A4622</f>
        <v>44915</v>
      </c>
      <c r="B4621" s="83">
        <f>'data '!K4622</f>
        <v>484.4666522</v>
      </c>
      <c r="C4621" s="83">
        <f t="shared" si="1"/>
        <v>484.4666522</v>
      </c>
      <c r="D4621" s="83">
        <f>'data '!P4622</f>
        <v>0</v>
      </c>
      <c r="E4621" s="83">
        <f t="shared" si="3"/>
        <v>0</v>
      </c>
      <c r="F4621" s="83">
        <f>'data '!U4622</f>
        <v>0</v>
      </c>
      <c r="G4621" s="83">
        <f t="shared" si="2"/>
        <v>0</v>
      </c>
    </row>
    <row r="4622" ht="12.75" customHeight="1">
      <c r="A4622" s="78">
        <f>'data '!A4623</f>
        <v>44916</v>
      </c>
      <c r="B4622" s="83">
        <f>'data '!K4623</f>
        <v>484.4666522</v>
      </c>
      <c r="C4622" s="83">
        <f t="shared" si="1"/>
        <v>484.4666522</v>
      </c>
      <c r="D4622" s="83">
        <f>'data '!P4623</f>
        <v>0</v>
      </c>
      <c r="E4622" s="83">
        <f t="shared" si="3"/>
        <v>0</v>
      </c>
      <c r="F4622" s="83">
        <f>'data '!U4623</f>
        <v>0</v>
      </c>
      <c r="G4622" s="83">
        <f t="shared" si="2"/>
        <v>0</v>
      </c>
    </row>
    <row r="4623" ht="12.75" customHeight="1">
      <c r="A4623" s="78">
        <f>'data '!A4624</f>
        <v>44917</v>
      </c>
      <c r="B4623" s="83">
        <f>'data '!K4624</f>
        <v>484.4666522</v>
      </c>
      <c r="C4623" s="83">
        <f t="shared" si="1"/>
        <v>484.4666522</v>
      </c>
      <c r="D4623" s="83">
        <f>'data '!P4624</f>
        <v>0</v>
      </c>
      <c r="E4623" s="83">
        <f t="shared" si="3"/>
        <v>0</v>
      </c>
      <c r="F4623" s="83">
        <f>'data '!U4624</f>
        <v>0</v>
      </c>
      <c r="G4623" s="83">
        <f t="shared" si="2"/>
        <v>0</v>
      </c>
    </row>
    <row r="4624" ht="12.75" customHeight="1">
      <c r="A4624" s="78">
        <f>'data '!A4625</f>
        <v>44918</v>
      </c>
      <c r="B4624" s="83">
        <f>'data '!K4625</f>
        <v>484.4666522</v>
      </c>
      <c r="C4624" s="83">
        <f t="shared" si="1"/>
        <v>484.4666522</v>
      </c>
      <c r="D4624" s="83">
        <f>'data '!P4625</f>
        <v>0</v>
      </c>
      <c r="E4624" s="83">
        <f t="shared" si="3"/>
        <v>0</v>
      </c>
      <c r="F4624" s="83">
        <f>'data '!U4625</f>
        <v>0</v>
      </c>
      <c r="G4624" s="83">
        <f t="shared" si="2"/>
        <v>0</v>
      </c>
    </row>
    <row r="4625" ht="12.75" customHeight="1">
      <c r="A4625" s="78">
        <f>'data '!A4626</f>
        <v>44921</v>
      </c>
      <c r="B4625" s="83">
        <f>'data '!K4626</f>
        <v>484.4666522</v>
      </c>
      <c r="C4625" s="83">
        <f t="shared" si="1"/>
        <v>484.4666522</v>
      </c>
      <c r="D4625" s="83">
        <f>'data '!P4626</f>
        <v>2301.341589</v>
      </c>
      <c r="E4625" s="83">
        <f t="shared" si="3"/>
        <v>2301.341589</v>
      </c>
      <c r="F4625" s="83">
        <f>'data '!U4626</f>
        <v>0</v>
      </c>
      <c r="G4625" s="83">
        <f t="shared" si="2"/>
        <v>0</v>
      </c>
    </row>
    <row r="4626" ht="12.75" customHeight="1">
      <c r="A4626" s="78">
        <f>'data '!A4627</f>
        <v>44922</v>
      </c>
      <c r="B4626" s="83">
        <f>'data '!K4627</f>
        <v>484.4666522</v>
      </c>
      <c r="C4626" s="83">
        <f t="shared" si="1"/>
        <v>484.4666522</v>
      </c>
      <c r="D4626" s="83">
        <f>'data '!P4627</f>
        <v>0</v>
      </c>
      <c r="E4626" s="83">
        <f t="shared" si="3"/>
        <v>0</v>
      </c>
      <c r="F4626" s="83">
        <f>'data '!U4627</f>
        <v>0</v>
      </c>
      <c r="G4626" s="83">
        <f t="shared" si="2"/>
        <v>0</v>
      </c>
    </row>
    <row r="4627" ht="12.75" customHeight="1">
      <c r="A4627" s="78">
        <f>'data '!A4628</f>
        <v>44923</v>
      </c>
      <c r="B4627" s="83">
        <f>'data '!K4628</f>
        <v>484.4666522</v>
      </c>
      <c r="C4627" s="83">
        <f t="shared" si="1"/>
        <v>484.4666522</v>
      </c>
      <c r="D4627" s="83">
        <f>'data '!P4628</f>
        <v>0</v>
      </c>
      <c r="E4627" s="83">
        <f t="shared" si="3"/>
        <v>0</v>
      </c>
      <c r="F4627" s="83">
        <f>'data '!U4628</f>
        <v>0</v>
      </c>
      <c r="G4627" s="83">
        <f t="shared" si="2"/>
        <v>0</v>
      </c>
    </row>
    <row r="4628" ht="12.75" customHeight="1">
      <c r="A4628" s="78">
        <f>'data '!A4629</f>
        <v>44924</v>
      </c>
      <c r="B4628" s="83">
        <f>'data '!K4629</f>
        <v>484.4666522</v>
      </c>
      <c r="C4628" s="83">
        <f t="shared" si="1"/>
        <v>484.4666522</v>
      </c>
      <c r="D4628" s="83">
        <f>'data '!P4629</f>
        <v>0</v>
      </c>
      <c r="E4628" s="83">
        <f t="shared" si="3"/>
        <v>0</v>
      </c>
      <c r="F4628" s="83">
        <f>'data '!U4629</f>
        <v>0</v>
      </c>
      <c r="G4628" s="83">
        <f t="shared" si="2"/>
        <v>0</v>
      </c>
    </row>
    <row r="4629" ht="12.75" customHeight="1">
      <c r="A4629" s="78">
        <f>'data '!A4630</f>
        <v>44925</v>
      </c>
      <c r="B4629" s="83">
        <f>'data '!K4630</f>
        <v>484.4666522</v>
      </c>
      <c r="C4629" s="83">
        <f t="shared" si="1"/>
        <v>484.4666522</v>
      </c>
      <c r="D4629" s="83">
        <f>'data '!P4630</f>
        <v>0</v>
      </c>
      <c r="E4629" s="83">
        <f t="shared" si="3"/>
        <v>0</v>
      </c>
      <c r="F4629" s="83">
        <f>'data '!U4630</f>
        <v>0</v>
      </c>
      <c r="G4629" s="83">
        <f t="shared" si="2"/>
        <v>0</v>
      </c>
    </row>
    <row r="4630" ht="12.75" customHeight="1">
      <c r="A4630" s="78">
        <f>'data '!A4631</f>
        <v>44928</v>
      </c>
      <c r="B4630" s="83">
        <f>'data '!K4631</f>
        <v>484.4666522</v>
      </c>
      <c r="C4630" s="83">
        <f t="shared" si="1"/>
        <v>484.4666522</v>
      </c>
      <c r="D4630" s="83">
        <f>'data '!P4631</f>
        <v>2301.341589</v>
      </c>
      <c r="E4630" s="83">
        <f t="shared" si="3"/>
        <v>2301.341589</v>
      </c>
      <c r="F4630" s="83">
        <f>'data '!U4631</f>
        <v>10000</v>
      </c>
      <c r="G4630" s="83">
        <f t="shared" si="2"/>
        <v>10000</v>
      </c>
    </row>
    <row r="4631" ht="12.75" customHeight="1">
      <c r="A4631" s="78">
        <f>'data '!A4632</f>
        <v>44929</v>
      </c>
      <c r="B4631" s="83">
        <f>'data '!K4632</f>
        <v>484.4666522</v>
      </c>
      <c r="C4631" s="83">
        <f t="shared" si="1"/>
        <v>484.4666522</v>
      </c>
      <c r="D4631" s="83">
        <f>'data '!P4632</f>
        <v>0</v>
      </c>
      <c r="E4631" s="83">
        <f t="shared" si="3"/>
        <v>0</v>
      </c>
      <c r="F4631" s="83">
        <f>'data '!U4632</f>
        <v>0</v>
      </c>
      <c r="G4631" s="83">
        <f t="shared" si="2"/>
        <v>0</v>
      </c>
    </row>
    <row r="4632" ht="12.75" customHeight="1">
      <c r="A4632" s="78">
        <f>'data '!A4633</f>
        <v>44930</v>
      </c>
      <c r="B4632" s="83">
        <f>'data '!K4633</f>
        <v>484.4666522</v>
      </c>
      <c r="C4632" s="83">
        <f t="shared" si="1"/>
        <v>484.4666522</v>
      </c>
      <c r="D4632" s="83">
        <f>'data '!P4633</f>
        <v>0</v>
      </c>
      <c r="E4632" s="83">
        <f t="shared" si="3"/>
        <v>0</v>
      </c>
      <c r="F4632" s="83">
        <f>'data '!U4633</f>
        <v>0</v>
      </c>
      <c r="G4632" s="83">
        <f t="shared" si="2"/>
        <v>0</v>
      </c>
    </row>
    <row r="4633" ht="12.75" customHeight="1">
      <c r="A4633" s="78">
        <f>'data '!A4634</f>
        <v>44931</v>
      </c>
      <c r="B4633" s="83">
        <f>'data '!K4634</f>
        <v>484.4666522</v>
      </c>
      <c r="C4633" s="83">
        <f t="shared" si="1"/>
        <v>484.4666522</v>
      </c>
      <c r="D4633" s="83">
        <f>'data '!P4634</f>
        <v>0</v>
      </c>
      <c r="E4633" s="83">
        <f t="shared" si="3"/>
        <v>0</v>
      </c>
      <c r="F4633" s="83">
        <f>'data '!U4634</f>
        <v>0</v>
      </c>
      <c r="G4633" s="83">
        <f t="shared" si="2"/>
        <v>0</v>
      </c>
    </row>
    <row r="4634" ht="12.75" customHeight="1">
      <c r="A4634" s="78">
        <f>'data '!A4635</f>
        <v>44932</v>
      </c>
      <c r="B4634" s="83">
        <f>'data '!K4635</f>
        <v>484.4666522</v>
      </c>
      <c r="C4634" s="83">
        <f t="shared" si="1"/>
        <v>484.4666522</v>
      </c>
      <c r="D4634" s="83">
        <f>'data '!P4635</f>
        <v>0</v>
      </c>
      <c r="E4634" s="83">
        <f t="shared" si="3"/>
        <v>0</v>
      </c>
      <c r="F4634" s="83">
        <f>'data '!U4635</f>
        <v>0</v>
      </c>
      <c r="G4634" s="83">
        <f t="shared" si="2"/>
        <v>0</v>
      </c>
    </row>
    <row r="4635" ht="12.75" customHeight="1">
      <c r="A4635" s="78">
        <f>'data '!A4636</f>
        <v>44935</v>
      </c>
      <c r="B4635" s="83">
        <f>'data '!K4636</f>
        <v>484.4666522</v>
      </c>
      <c r="C4635" s="83">
        <f t="shared" si="1"/>
        <v>484.4666522</v>
      </c>
      <c r="D4635" s="83">
        <f>'data '!P4636</f>
        <v>2301.341589</v>
      </c>
      <c r="E4635" s="83">
        <f t="shared" si="3"/>
        <v>2301.341589</v>
      </c>
      <c r="F4635" s="83">
        <f>'data '!U4636</f>
        <v>0</v>
      </c>
      <c r="G4635" s="83">
        <f t="shared" si="2"/>
        <v>0</v>
      </c>
    </row>
    <row r="4636" ht="12.75" customHeight="1">
      <c r="A4636" s="78">
        <f>'data '!A4637</f>
        <v>44936</v>
      </c>
      <c r="B4636" s="83">
        <f>'data '!K4637</f>
        <v>484.4666522</v>
      </c>
      <c r="C4636" s="83">
        <f t="shared" si="1"/>
        <v>484.4666522</v>
      </c>
      <c r="D4636" s="83">
        <f>'data '!P4637</f>
        <v>0</v>
      </c>
      <c r="E4636" s="83">
        <f t="shared" si="3"/>
        <v>0</v>
      </c>
      <c r="F4636" s="83">
        <f>'data '!U4637</f>
        <v>0</v>
      </c>
      <c r="G4636" s="83">
        <f t="shared" si="2"/>
        <v>0</v>
      </c>
    </row>
    <row r="4637" ht="12.75" customHeight="1">
      <c r="A4637" s="78">
        <f>'data '!A4638</f>
        <v>44937</v>
      </c>
      <c r="B4637" s="83">
        <f>'data '!K4638</f>
        <v>484.4666522</v>
      </c>
      <c r="C4637" s="83">
        <f t="shared" si="1"/>
        <v>484.4666522</v>
      </c>
      <c r="D4637" s="83">
        <f>'data '!P4638</f>
        <v>0</v>
      </c>
      <c r="E4637" s="83">
        <f t="shared" si="3"/>
        <v>0</v>
      </c>
      <c r="F4637" s="83">
        <f>'data '!U4638</f>
        <v>0</v>
      </c>
      <c r="G4637" s="83">
        <f t="shared" si="2"/>
        <v>0</v>
      </c>
    </row>
    <row r="4638" ht="12.75" customHeight="1">
      <c r="A4638" s="78">
        <f>'data '!A4639</f>
        <v>44938</v>
      </c>
      <c r="B4638" s="83">
        <f>'data '!K4639</f>
        <v>484.4666522</v>
      </c>
      <c r="C4638" s="83">
        <f t="shared" si="1"/>
        <v>484.4666522</v>
      </c>
      <c r="D4638" s="83">
        <f>'data '!P4639</f>
        <v>0</v>
      </c>
      <c r="E4638" s="83">
        <f t="shared" si="3"/>
        <v>0</v>
      </c>
      <c r="F4638" s="83">
        <f>'data '!U4639</f>
        <v>0</v>
      </c>
      <c r="G4638" s="83">
        <f t="shared" si="2"/>
        <v>0</v>
      </c>
    </row>
    <row r="4639" ht="12.75" customHeight="1">
      <c r="A4639" s="78">
        <f>'data '!A4640</f>
        <v>44939</v>
      </c>
      <c r="B4639" s="83">
        <f>'data '!K4640</f>
        <v>484.4666522</v>
      </c>
      <c r="C4639" s="83">
        <f t="shared" si="1"/>
        <v>484.4666522</v>
      </c>
      <c r="D4639" s="83">
        <f>'data '!P4640</f>
        <v>0</v>
      </c>
      <c r="E4639" s="83">
        <f t="shared" si="3"/>
        <v>0</v>
      </c>
      <c r="F4639" s="83">
        <f>'data '!U4640</f>
        <v>0</v>
      </c>
      <c r="G4639" s="83">
        <f t="shared" si="2"/>
        <v>0</v>
      </c>
    </row>
    <row r="4640" ht="12.75" customHeight="1">
      <c r="A4640" s="78">
        <f>'data '!A4641</f>
        <v>44942</v>
      </c>
      <c r="B4640" s="83">
        <f>'data '!K4641</f>
        <v>484.4666522</v>
      </c>
      <c r="C4640" s="83">
        <f t="shared" si="1"/>
        <v>484.4666522</v>
      </c>
      <c r="D4640" s="83">
        <f>'data '!P4641</f>
        <v>2301.341589</v>
      </c>
      <c r="E4640" s="83">
        <f t="shared" si="3"/>
        <v>2301.341589</v>
      </c>
      <c r="F4640" s="83">
        <f>'data '!U4641</f>
        <v>0</v>
      </c>
      <c r="G4640" s="83">
        <f t="shared" si="2"/>
        <v>0</v>
      </c>
    </row>
    <row r="4641" ht="12.75" customHeight="1">
      <c r="A4641" s="78">
        <f>'data '!A4642</f>
        <v>44943</v>
      </c>
      <c r="B4641" s="83">
        <f>'data '!K4642</f>
        <v>484.4666522</v>
      </c>
      <c r="C4641" s="83">
        <f t="shared" si="1"/>
        <v>484.4666522</v>
      </c>
      <c r="D4641" s="83">
        <f>'data '!P4642</f>
        <v>0</v>
      </c>
      <c r="E4641" s="83">
        <f t="shared" si="3"/>
        <v>0</v>
      </c>
      <c r="F4641" s="83">
        <f>'data '!U4642</f>
        <v>0</v>
      </c>
      <c r="G4641" s="83">
        <f t="shared" si="2"/>
        <v>0</v>
      </c>
    </row>
    <row r="4642" ht="12.75" customHeight="1">
      <c r="A4642" s="78">
        <f>'data '!A4643</f>
        <v>44944</v>
      </c>
      <c r="B4642" s="83">
        <f>'data '!K4643</f>
        <v>484.4666522</v>
      </c>
      <c r="C4642" s="83">
        <f t="shared" si="1"/>
        <v>484.4666522</v>
      </c>
      <c r="D4642" s="83">
        <f>'data '!P4643</f>
        <v>0</v>
      </c>
      <c r="E4642" s="83">
        <f t="shared" si="3"/>
        <v>0</v>
      </c>
      <c r="F4642" s="83">
        <f>'data '!U4643</f>
        <v>0</v>
      </c>
      <c r="G4642" s="83">
        <f t="shared" si="2"/>
        <v>0</v>
      </c>
    </row>
    <row r="4643" ht="12.75" customHeight="1">
      <c r="A4643" s="78">
        <f>'data '!A4644</f>
        <v>44945</v>
      </c>
      <c r="B4643" s="83">
        <f>'data '!K4644</f>
        <v>484.4666522</v>
      </c>
      <c r="C4643" s="83">
        <f t="shared" si="1"/>
        <v>484.4666522</v>
      </c>
      <c r="D4643" s="83">
        <f>'data '!P4644</f>
        <v>0</v>
      </c>
      <c r="E4643" s="83">
        <f t="shared" si="3"/>
        <v>0</v>
      </c>
      <c r="F4643" s="83">
        <f>'data '!U4644</f>
        <v>0</v>
      </c>
      <c r="G4643" s="83">
        <f t="shared" si="2"/>
        <v>0</v>
      </c>
    </row>
    <row r="4644" ht="12.75" customHeight="1">
      <c r="A4644" s="78">
        <f>'data '!A4645</f>
        <v>44946</v>
      </c>
      <c r="B4644" s="83">
        <f>'data '!K4645</f>
        <v>484.4666522</v>
      </c>
      <c r="C4644" s="83">
        <f t="shared" si="1"/>
        <v>484.4666522</v>
      </c>
      <c r="D4644" s="83">
        <f>'data '!P4645</f>
        <v>0</v>
      </c>
      <c r="E4644" s="83">
        <f t="shared" si="3"/>
        <v>0</v>
      </c>
      <c r="F4644" s="83">
        <f>'data '!U4645</f>
        <v>0</v>
      </c>
      <c r="G4644" s="83">
        <f t="shared" si="2"/>
        <v>0</v>
      </c>
    </row>
    <row r="4645" ht="12.75" customHeight="1">
      <c r="A4645" s="78">
        <f>'data '!A4646</f>
        <v>44949</v>
      </c>
      <c r="B4645" s="83">
        <f>'data '!K4646</f>
        <v>484.4666522</v>
      </c>
      <c r="C4645" s="83">
        <f t="shared" si="1"/>
        <v>484.4666522</v>
      </c>
      <c r="D4645" s="83">
        <f>'data '!P4646</f>
        <v>2301.341589</v>
      </c>
      <c r="E4645" s="83">
        <f t="shared" si="3"/>
        <v>2301.341589</v>
      </c>
      <c r="F4645" s="83">
        <f>'data '!U4646</f>
        <v>0</v>
      </c>
      <c r="G4645" s="83">
        <f t="shared" si="2"/>
        <v>0</v>
      </c>
    </row>
    <row r="4646" ht="12.75" customHeight="1">
      <c r="A4646" s="78">
        <f>'data '!A4647</f>
        <v>44950</v>
      </c>
      <c r="B4646" s="83">
        <f>'data '!K4647</f>
        <v>484.4666522</v>
      </c>
      <c r="C4646" s="83">
        <f t="shared" si="1"/>
        <v>484.4666522</v>
      </c>
      <c r="D4646" s="83">
        <f>'data '!P4647</f>
        <v>0</v>
      </c>
      <c r="E4646" s="83">
        <f t="shared" si="3"/>
        <v>0</v>
      </c>
      <c r="F4646" s="83">
        <f>'data '!U4647</f>
        <v>0</v>
      </c>
      <c r="G4646" s="83">
        <f t="shared" si="2"/>
        <v>0</v>
      </c>
    </row>
    <row r="4647" ht="12.75" customHeight="1">
      <c r="A4647" s="78">
        <f>'data '!A4648</f>
        <v>44951</v>
      </c>
      <c r="B4647" s="83">
        <f>'data '!K4648</f>
        <v>484.4666522</v>
      </c>
      <c r="C4647" s="83">
        <f t="shared" si="1"/>
        <v>484.4666522</v>
      </c>
      <c r="D4647" s="83">
        <f>'data '!P4648</f>
        <v>0</v>
      </c>
      <c r="E4647" s="83">
        <f t="shared" si="3"/>
        <v>0</v>
      </c>
      <c r="F4647" s="83">
        <f>'data '!U4648</f>
        <v>0</v>
      </c>
      <c r="G4647" s="83">
        <f t="shared" si="2"/>
        <v>0</v>
      </c>
    </row>
    <row r="4648" ht="12.75" customHeight="1">
      <c r="A4648" s="78">
        <f>'data '!A4649</f>
        <v>44953</v>
      </c>
      <c r="B4648" s="83">
        <f>'data '!K4649</f>
        <v>484.4666522</v>
      </c>
      <c r="C4648" s="83">
        <f t="shared" si="1"/>
        <v>484.4666522</v>
      </c>
      <c r="D4648" s="83">
        <f>'data '!P4649</f>
        <v>0</v>
      </c>
      <c r="E4648" s="83">
        <f t="shared" si="3"/>
        <v>0</v>
      </c>
      <c r="F4648" s="83">
        <f>'data '!U4649</f>
        <v>0</v>
      </c>
      <c r="G4648" s="83">
        <f t="shared" si="2"/>
        <v>0</v>
      </c>
    </row>
    <row r="4649" ht="12.75" customHeight="1">
      <c r="A4649" s="78">
        <f>'data '!A4650</f>
        <v>44956</v>
      </c>
      <c r="B4649" s="83">
        <f>'data '!K4650</f>
        <v>484.4666522</v>
      </c>
      <c r="C4649" s="83">
        <f t="shared" si="1"/>
        <v>484.4666522</v>
      </c>
      <c r="D4649" s="83">
        <f>'data '!P4650</f>
        <v>2301.341589</v>
      </c>
      <c r="E4649" s="83">
        <f t="shared" si="3"/>
        <v>2301.341589</v>
      </c>
      <c r="F4649" s="83">
        <f>'data '!U4650</f>
        <v>0</v>
      </c>
      <c r="G4649" s="83">
        <f t="shared" si="2"/>
        <v>0</v>
      </c>
    </row>
    <row r="4650" ht="12.75" customHeight="1">
      <c r="A4650" s="78">
        <f>'data '!A4651</f>
        <v>44957</v>
      </c>
      <c r="B4650" s="83">
        <f>'data '!K4651</f>
        <v>484.4666522</v>
      </c>
      <c r="C4650" s="83">
        <f t="shared" si="1"/>
        <v>484.4666522</v>
      </c>
      <c r="D4650" s="83">
        <f>'data '!P4651</f>
        <v>0</v>
      </c>
      <c r="E4650" s="83">
        <f t="shared" si="3"/>
        <v>0</v>
      </c>
      <c r="F4650" s="83">
        <f>'data '!U4651</f>
        <v>0</v>
      </c>
      <c r="G4650" s="83">
        <f t="shared" si="2"/>
        <v>0</v>
      </c>
    </row>
    <row r="4651" ht="12.75" customHeight="1">
      <c r="A4651" s="78">
        <f>'data '!A4652</f>
        <v>44958</v>
      </c>
      <c r="B4651" s="83">
        <f>'data '!K4652</f>
        <v>484.4666522</v>
      </c>
      <c r="C4651" s="83">
        <f t="shared" si="1"/>
        <v>484.4666522</v>
      </c>
      <c r="D4651" s="83">
        <f>'data '!P4652</f>
        <v>0</v>
      </c>
      <c r="E4651" s="83">
        <f t="shared" si="3"/>
        <v>0</v>
      </c>
      <c r="F4651" s="83">
        <f>'data '!U4652</f>
        <v>10000</v>
      </c>
      <c r="G4651" s="83">
        <f t="shared" si="2"/>
        <v>10000</v>
      </c>
    </row>
    <row r="4652" ht="12.75" customHeight="1">
      <c r="A4652" s="78">
        <f>'data '!A4653</f>
        <v>44959</v>
      </c>
      <c r="B4652" s="83">
        <f>'data '!K4653</f>
        <v>484.4666522</v>
      </c>
      <c r="C4652" s="83">
        <f t="shared" si="1"/>
        <v>484.4666522</v>
      </c>
      <c r="D4652" s="83">
        <f>'data '!P4653</f>
        <v>0</v>
      </c>
      <c r="E4652" s="83">
        <f t="shared" si="3"/>
        <v>0</v>
      </c>
      <c r="F4652" s="83">
        <f>'data '!U4653</f>
        <v>0</v>
      </c>
      <c r="G4652" s="83">
        <f t="shared" si="2"/>
        <v>0</v>
      </c>
    </row>
    <row r="4653" ht="12.75" customHeight="1">
      <c r="A4653" s="78">
        <f>'data '!A4654</f>
        <v>44960</v>
      </c>
      <c r="B4653" s="83">
        <f>'data '!K4654</f>
        <v>484.4666522</v>
      </c>
      <c r="C4653" s="83">
        <f t="shared" si="1"/>
        <v>484.4666522</v>
      </c>
      <c r="D4653" s="83">
        <f>'data '!P4654</f>
        <v>0</v>
      </c>
      <c r="E4653" s="83">
        <f t="shared" si="3"/>
        <v>0</v>
      </c>
      <c r="F4653" s="83">
        <f>'data '!U4654</f>
        <v>0</v>
      </c>
      <c r="G4653" s="83">
        <f t="shared" si="2"/>
        <v>0</v>
      </c>
    </row>
    <row r="4654" ht="12.75" customHeight="1">
      <c r="A4654" s="78">
        <f>'data '!A4655</f>
        <v>44963</v>
      </c>
      <c r="B4654" s="83">
        <f>'data '!K4655</f>
        <v>484.4666522</v>
      </c>
      <c r="C4654" s="83">
        <f t="shared" si="1"/>
        <v>484.4666522</v>
      </c>
      <c r="D4654" s="83">
        <f>'data '!P4655</f>
        <v>2301.341589</v>
      </c>
      <c r="E4654" s="83">
        <f t="shared" si="3"/>
        <v>2301.341589</v>
      </c>
      <c r="F4654" s="83">
        <f>'data '!U4655</f>
        <v>0</v>
      </c>
      <c r="G4654" s="83">
        <f t="shared" si="2"/>
        <v>0</v>
      </c>
    </row>
    <row r="4655" ht="12.75" customHeight="1">
      <c r="A4655" s="78">
        <f>'data '!A4656</f>
        <v>44964</v>
      </c>
      <c r="B4655" s="83">
        <f>'data '!K4656</f>
        <v>484.4666522</v>
      </c>
      <c r="C4655" s="83">
        <f t="shared" si="1"/>
        <v>484.4666522</v>
      </c>
      <c r="D4655" s="83">
        <f>'data '!P4656</f>
        <v>0</v>
      </c>
      <c r="E4655" s="83">
        <f t="shared" si="3"/>
        <v>0</v>
      </c>
      <c r="F4655" s="83">
        <f>'data '!U4656</f>
        <v>0</v>
      </c>
      <c r="G4655" s="83">
        <f t="shared" si="2"/>
        <v>0</v>
      </c>
    </row>
    <row r="4656" ht="12.75" customHeight="1">
      <c r="A4656" s="78">
        <f>'data '!A4657</f>
        <v>44965</v>
      </c>
      <c r="B4656" s="83">
        <f>'data '!K4657</f>
        <v>484.4666522</v>
      </c>
      <c r="C4656" s="83">
        <f t="shared" si="1"/>
        <v>484.4666522</v>
      </c>
      <c r="D4656" s="83">
        <f>'data '!P4657</f>
        <v>0</v>
      </c>
      <c r="E4656" s="83">
        <f t="shared" si="3"/>
        <v>0</v>
      </c>
      <c r="F4656" s="83">
        <f>'data '!U4657</f>
        <v>0</v>
      </c>
      <c r="G4656" s="83">
        <f t="shared" si="2"/>
        <v>0</v>
      </c>
    </row>
    <row r="4657" ht="12.75" customHeight="1">
      <c r="A4657" s="78">
        <f>'data '!A4658</f>
        <v>44966</v>
      </c>
      <c r="B4657" s="83">
        <f>'data '!K4658</f>
        <v>484.4666522</v>
      </c>
      <c r="C4657" s="83">
        <f t="shared" si="1"/>
        <v>484.4666522</v>
      </c>
      <c r="D4657" s="83">
        <f>'data '!P4658</f>
        <v>0</v>
      </c>
      <c r="E4657" s="83">
        <f t="shared" si="3"/>
        <v>0</v>
      </c>
      <c r="F4657" s="83">
        <f>'data '!U4658</f>
        <v>0</v>
      </c>
      <c r="G4657" s="83">
        <f t="shared" si="2"/>
        <v>0</v>
      </c>
    </row>
    <row r="4658" ht="12.75" customHeight="1">
      <c r="A4658" s="78">
        <f>'data '!A4659</f>
        <v>44967</v>
      </c>
      <c r="B4658" s="83">
        <f>'data '!K4659</f>
        <v>484.4666522</v>
      </c>
      <c r="C4658" s="83">
        <f t="shared" si="1"/>
        <v>484.4666522</v>
      </c>
      <c r="D4658" s="83">
        <f>'data '!P4659</f>
        <v>0</v>
      </c>
      <c r="E4658" s="83">
        <f t="shared" si="3"/>
        <v>0</v>
      </c>
      <c r="F4658" s="83">
        <f>'data '!U4659</f>
        <v>0</v>
      </c>
      <c r="G4658" s="83">
        <f t="shared" si="2"/>
        <v>0</v>
      </c>
    </row>
    <row r="4659" ht="12.75" customHeight="1">
      <c r="A4659" s="78">
        <f>'data '!A4660</f>
        <v>44970</v>
      </c>
      <c r="B4659" s="83">
        <f>'data '!K4660</f>
        <v>484.4666522</v>
      </c>
      <c r="C4659" s="83">
        <f t="shared" si="1"/>
        <v>484.4666522</v>
      </c>
      <c r="D4659" s="83">
        <f>'data '!P4660</f>
        <v>2301.341589</v>
      </c>
      <c r="E4659" s="83">
        <f t="shared" si="3"/>
        <v>2301.341589</v>
      </c>
      <c r="F4659" s="83">
        <f>'data '!U4660</f>
        <v>0</v>
      </c>
      <c r="G4659" s="83">
        <f t="shared" si="2"/>
        <v>0</v>
      </c>
    </row>
    <row r="4660" ht="12.75" customHeight="1">
      <c r="A4660" s="78">
        <f>'data '!A4661</f>
        <v>44971</v>
      </c>
      <c r="B4660" s="83">
        <f>'data '!K4661</f>
        <v>484.4666522</v>
      </c>
      <c r="C4660" s="83">
        <f t="shared" si="1"/>
        <v>484.4666522</v>
      </c>
      <c r="D4660" s="83">
        <f>'data '!P4661</f>
        <v>0</v>
      </c>
      <c r="E4660" s="83">
        <f t="shared" si="3"/>
        <v>0</v>
      </c>
      <c r="F4660" s="83">
        <f>'data '!U4661</f>
        <v>0</v>
      </c>
      <c r="G4660" s="83">
        <f t="shared" si="2"/>
        <v>0</v>
      </c>
    </row>
    <row r="4661" ht="12.75" customHeight="1">
      <c r="A4661" s="78">
        <f>'data '!A4662</f>
        <v>44972</v>
      </c>
      <c r="B4661" s="83">
        <f>'data '!K4662</f>
        <v>484.4666522</v>
      </c>
      <c r="C4661" s="83">
        <f t="shared" si="1"/>
        <v>484.4666522</v>
      </c>
      <c r="D4661" s="83">
        <f>'data '!P4662</f>
        <v>0</v>
      </c>
      <c r="E4661" s="83">
        <f t="shared" si="3"/>
        <v>0</v>
      </c>
      <c r="F4661" s="83">
        <f>'data '!U4662</f>
        <v>0</v>
      </c>
      <c r="G4661" s="83">
        <f t="shared" si="2"/>
        <v>0</v>
      </c>
    </row>
    <row r="4662" ht="12.75" customHeight="1">
      <c r="A4662" s="78">
        <f>'data '!A4663</f>
        <v>44973</v>
      </c>
      <c r="B4662" s="83">
        <f>'data '!K4663</f>
        <v>484.4666522</v>
      </c>
      <c r="C4662" s="83">
        <f t="shared" si="1"/>
        <v>484.4666522</v>
      </c>
      <c r="D4662" s="83">
        <f>'data '!P4663</f>
        <v>0</v>
      </c>
      <c r="E4662" s="83">
        <f t="shared" si="3"/>
        <v>0</v>
      </c>
      <c r="F4662" s="83">
        <f>'data '!U4663</f>
        <v>0</v>
      </c>
      <c r="G4662" s="83">
        <f t="shared" si="2"/>
        <v>0</v>
      </c>
    </row>
    <row r="4663" ht="12.75" customHeight="1">
      <c r="A4663" s="78">
        <f>'data '!A4664</f>
        <v>44974</v>
      </c>
      <c r="B4663" s="83">
        <f>'data '!K4664</f>
        <v>484.4666522</v>
      </c>
      <c r="C4663" s="83">
        <f t="shared" si="1"/>
        <v>484.4666522</v>
      </c>
      <c r="D4663" s="83">
        <f>'data '!P4664</f>
        <v>0</v>
      </c>
      <c r="E4663" s="83">
        <f t="shared" si="3"/>
        <v>0</v>
      </c>
      <c r="F4663" s="83">
        <f>'data '!U4664</f>
        <v>0</v>
      </c>
      <c r="G4663" s="83">
        <f t="shared" si="2"/>
        <v>0</v>
      </c>
    </row>
    <row r="4664" ht="12.75" customHeight="1">
      <c r="A4664" s="78">
        <f>'data '!A4665</f>
        <v>44977</v>
      </c>
      <c r="B4664" s="83">
        <f>'data '!K4665</f>
        <v>484.4666522</v>
      </c>
      <c r="C4664" s="83">
        <f t="shared" si="1"/>
        <v>484.4666522</v>
      </c>
      <c r="D4664" s="83">
        <f>'data '!P4665</f>
        <v>2301.341589</v>
      </c>
      <c r="E4664" s="83">
        <f t="shared" si="3"/>
        <v>2301.341589</v>
      </c>
      <c r="F4664" s="83">
        <f>'data '!U4665</f>
        <v>0</v>
      </c>
      <c r="G4664" s="83">
        <f t="shared" si="2"/>
        <v>0</v>
      </c>
    </row>
    <row r="4665" ht="12.75" customHeight="1">
      <c r="A4665" s="78">
        <f>'data '!A4666</f>
        <v>44978</v>
      </c>
      <c r="B4665" s="83">
        <f>'data '!K4666</f>
        <v>484.4666522</v>
      </c>
      <c r="C4665" s="83">
        <f t="shared" si="1"/>
        <v>484.4666522</v>
      </c>
      <c r="D4665" s="83">
        <f>'data '!P4666</f>
        <v>0</v>
      </c>
      <c r="E4665" s="83">
        <f t="shared" si="3"/>
        <v>0</v>
      </c>
      <c r="F4665" s="83">
        <f>'data '!U4666</f>
        <v>0</v>
      </c>
      <c r="G4665" s="83">
        <f t="shared" si="2"/>
        <v>0</v>
      </c>
    </row>
    <row r="4666" ht="12.75" customHeight="1">
      <c r="A4666" s="78">
        <f>'data '!A4667</f>
        <v>44979</v>
      </c>
      <c r="B4666" s="83">
        <f>'data '!K4667</f>
        <v>484.4666522</v>
      </c>
      <c r="C4666" s="83">
        <f t="shared" si="1"/>
        <v>484.4666522</v>
      </c>
      <c r="D4666" s="83">
        <f>'data '!P4667</f>
        <v>0</v>
      </c>
      <c r="E4666" s="83">
        <f t="shared" si="3"/>
        <v>0</v>
      </c>
      <c r="F4666" s="83">
        <f>'data '!U4667</f>
        <v>0</v>
      </c>
      <c r="G4666" s="83">
        <f t="shared" si="2"/>
        <v>0</v>
      </c>
    </row>
    <row r="4667" ht="12.75" customHeight="1">
      <c r="A4667" s="78">
        <f>'data '!A4668</f>
        <v>44980</v>
      </c>
      <c r="B4667" s="83">
        <f>'data '!K4668</f>
        <v>484.4666522</v>
      </c>
      <c r="C4667" s="83">
        <f t="shared" si="1"/>
        <v>484.4666522</v>
      </c>
      <c r="D4667" s="83">
        <f>'data '!P4668</f>
        <v>0</v>
      </c>
      <c r="E4667" s="83">
        <f t="shared" si="3"/>
        <v>0</v>
      </c>
      <c r="F4667" s="83">
        <f>'data '!U4668</f>
        <v>0</v>
      </c>
      <c r="G4667" s="83">
        <f t="shared" si="2"/>
        <v>0</v>
      </c>
    </row>
    <row r="4668" ht="12.75" customHeight="1">
      <c r="A4668" s="78">
        <f>'data '!A4669</f>
        <v>44981</v>
      </c>
      <c r="B4668" s="83">
        <f>'data '!K4669</f>
        <v>484.4666522</v>
      </c>
      <c r="C4668" s="83">
        <f t="shared" si="1"/>
        <v>484.4666522</v>
      </c>
      <c r="D4668" s="83">
        <f>'data '!P4669</f>
        <v>0</v>
      </c>
      <c r="E4668" s="83">
        <f t="shared" si="3"/>
        <v>0</v>
      </c>
      <c r="F4668" s="83">
        <f>'data '!U4669</f>
        <v>0</v>
      </c>
      <c r="G4668" s="83">
        <f t="shared" si="2"/>
        <v>0</v>
      </c>
    </row>
    <row r="4669" ht="12.75" customHeight="1">
      <c r="A4669" s="78">
        <f>'data '!A4670</f>
        <v>44984</v>
      </c>
      <c r="B4669" s="83">
        <f>'data '!K4670</f>
        <v>484.4666522</v>
      </c>
      <c r="C4669" s="83">
        <f t="shared" si="1"/>
        <v>484.4666522</v>
      </c>
      <c r="D4669" s="83">
        <f>'data '!P4670</f>
        <v>2301.341589</v>
      </c>
      <c r="E4669" s="83">
        <f t="shared" si="3"/>
        <v>2301.341589</v>
      </c>
      <c r="F4669" s="83">
        <f>'data '!U4670</f>
        <v>0</v>
      </c>
      <c r="G4669" s="83">
        <f t="shared" si="2"/>
        <v>0</v>
      </c>
    </row>
    <row r="4670" ht="12.75" customHeight="1">
      <c r="A4670" s="78">
        <f>'data '!A4671</f>
        <v>44985</v>
      </c>
      <c r="B4670" s="83">
        <f>'data '!K4671</f>
        <v>484.4666522</v>
      </c>
      <c r="C4670" s="83">
        <f t="shared" si="1"/>
        <v>484.4666522</v>
      </c>
      <c r="D4670" s="83">
        <f>'data '!P4671</f>
        <v>0</v>
      </c>
      <c r="E4670" s="83">
        <f t="shared" si="3"/>
        <v>0</v>
      </c>
      <c r="F4670" s="83">
        <f>'data '!U4671</f>
        <v>0</v>
      </c>
      <c r="G4670" s="83">
        <f t="shared" si="2"/>
        <v>0</v>
      </c>
    </row>
    <row r="4671" ht="12.75" customHeight="1">
      <c r="A4671" s="78">
        <f>'data '!A4672</f>
        <v>44986</v>
      </c>
      <c r="B4671" s="83">
        <f>'data '!K4672</f>
        <v>484.4666522</v>
      </c>
      <c r="C4671" s="83">
        <f t="shared" si="1"/>
        <v>484.4666522</v>
      </c>
      <c r="D4671" s="83">
        <f>'data '!P4672</f>
        <v>0</v>
      </c>
      <c r="E4671" s="83">
        <f t="shared" si="3"/>
        <v>0</v>
      </c>
      <c r="F4671" s="83">
        <f>'data '!U4672</f>
        <v>10000</v>
      </c>
      <c r="G4671" s="83">
        <f t="shared" si="2"/>
        <v>10000</v>
      </c>
    </row>
    <row r="4672" ht="12.75" customHeight="1">
      <c r="A4672" s="78">
        <f>'data '!A4673</f>
        <v>44987</v>
      </c>
      <c r="B4672" s="83">
        <f>'data '!K4673</f>
        <v>484.4666522</v>
      </c>
      <c r="C4672" s="83">
        <f t="shared" si="1"/>
        <v>484.4666522</v>
      </c>
      <c r="D4672" s="83">
        <f>'data '!P4673</f>
        <v>0</v>
      </c>
      <c r="E4672" s="83">
        <f t="shared" si="3"/>
        <v>0</v>
      </c>
      <c r="F4672" s="83">
        <f>'data '!U4673</f>
        <v>0</v>
      </c>
      <c r="G4672" s="83">
        <f t="shared" si="2"/>
        <v>0</v>
      </c>
    </row>
    <row r="4673" ht="12.75" customHeight="1">
      <c r="A4673" s="78">
        <f>'data '!A4674</f>
        <v>44988</v>
      </c>
      <c r="B4673" s="83">
        <f>'data '!K4674</f>
        <v>484.4666522</v>
      </c>
      <c r="C4673" s="83">
        <f t="shared" si="1"/>
        <v>484.4666522</v>
      </c>
      <c r="D4673" s="83">
        <f>'data '!P4674</f>
        <v>0</v>
      </c>
      <c r="E4673" s="83">
        <f t="shared" si="3"/>
        <v>0</v>
      </c>
      <c r="F4673" s="83">
        <f>'data '!U4674</f>
        <v>0</v>
      </c>
      <c r="G4673" s="83">
        <f t="shared" si="2"/>
        <v>0</v>
      </c>
    </row>
    <row r="4674" ht="12.75" customHeight="1">
      <c r="A4674" s="78">
        <f>'data '!A4675</f>
        <v>44991</v>
      </c>
      <c r="B4674" s="83">
        <f>'data '!K4675</f>
        <v>484.4666522</v>
      </c>
      <c r="C4674" s="83">
        <f t="shared" si="1"/>
        <v>484.4666522</v>
      </c>
      <c r="D4674" s="83">
        <f>'data '!P4675</f>
        <v>2301.341589</v>
      </c>
      <c r="E4674" s="83">
        <f t="shared" si="3"/>
        <v>2301.341589</v>
      </c>
      <c r="F4674" s="83">
        <f>'data '!U4675</f>
        <v>0</v>
      </c>
      <c r="G4674" s="83">
        <f t="shared" si="2"/>
        <v>0</v>
      </c>
    </row>
    <row r="4675" ht="12.75" customHeight="1">
      <c r="A4675" s="78">
        <f>'data '!A4676</f>
        <v>44993</v>
      </c>
      <c r="B4675" s="83">
        <f>'data '!K4676</f>
        <v>484.4666522</v>
      </c>
      <c r="C4675" s="83">
        <f t="shared" si="1"/>
        <v>484.4666522</v>
      </c>
      <c r="D4675" s="83">
        <f>'data '!P4676</f>
        <v>0</v>
      </c>
      <c r="E4675" s="83">
        <f t="shared" si="3"/>
        <v>0</v>
      </c>
      <c r="F4675" s="83">
        <f>'data '!U4676</f>
        <v>0</v>
      </c>
      <c r="G4675" s="83">
        <f t="shared" si="2"/>
        <v>0</v>
      </c>
    </row>
    <row r="4676" ht="12.75" customHeight="1">
      <c r="A4676" s="78">
        <f>'data '!A4677</f>
        <v>44994</v>
      </c>
      <c r="B4676" s="83">
        <f>'data '!K4677</f>
        <v>484.4666522</v>
      </c>
      <c r="C4676" s="83">
        <f t="shared" si="1"/>
        <v>484.4666522</v>
      </c>
      <c r="D4676" s="83">
        <f>'data '!P4677</f>
        <v>0</v>
      </c>
      <c r="E4676" s="83">
        <f t="shared" si="3"/>
        <v>0</v>
      </c>
      <c r="F4676" s="83">
        <f>'data '!U4677</f>
        <v>0</v>
      </c>
      <c r="G4676" s="83">
        <f t="shared" si="2"/>
        <v>0</v>
      </c>
    </row>
    <row r="4677" ht="12.75" customHeight="1">
      <c r="A4677" s="78">
        <f>'data '!A4678</f>
        <v>44995</v>
      </c>
      <c r="B4677" s="83">
        <f>'data '!K4678</f>
        <v>484.4666522</v>
      </c>
      <c r="C4677" s="83">
        <f t="shared" si="1"/>
        <v>484.4666522</v>
      </c>
      <c r="D4677" s="83">
        <f>'data '!P4678</f>
        <v>0</v>
      </c>
      <c r="E4677" s="83">
        <f t="shared" si="3"/>
        <v>0</v>
      </c>
      <c r="F4677" s="83">
        <f>'data '!U4678</f>
        <v>0</v>
      </c>
      <c r="G4677" s="83">
        <f t="shared" si="2"/>
        <v>0</v>
      </c>
    </row>
    <row r="4678" ht="12.75" customHeight="1">
      <c r="A4678" s="78">
        <f>'data '!A4679</f>
        <v>44998</v>
      </c>
      <c r="B4678" s="83">
        <f>'data '!K4679</f>
        <v>484.4666522</v>
      </c>
      <c r="C4678" s="83">
        <f t="shared" si="1"/>
        <v>484.4666522</v>
      </c>
      <c r="D4678" s="83">
        <f>'data '!P4679</f>
        <v>2301.341589</v>
      </c>
      <c r="E4678" s="83">
        <f t="shared" si="3"/>
        <v>2301.341589</v>
      </c>
      <c r="F4678" s="83">
        <f>'data '!U4679</f>
        <v>0</v>
      </c>
      <c r="G4678" s="83">
        <f t="shared" si="2"/>
        <v>0</v>
      </c>
    </row>
    <row r="4679" ht="12.75" customHeight="1">
      <c r="A4679" s="78">
        <f>'data '!A4680</f>
        <v>44999</v>
      </c>
      <c r="B4679" s="83">
        <f>'data '!K4680</f>
        <v>484.4666522</v>
      </c>
      <c r="C4679" s="83">
        <f t="shared" si="1"/>
        <v>484.4666522</v>
      </c>
      <c r="D4679" s="83">
        <f>'data '!P4680</f>
        <v>0</v>
      </c>
      <c r="E4679" s="83">
        <f t="shared" si="3"/>
        <v>0</v>
      </c>
      <c r="F4679" s="83">
        <f>'data '!U4680</f>
        <v>0</v>
      </c>
      <c r="G4679" s="83">
        <f t="shared" si="2"/>
        <v>0</v>
      </c>
    </row>
    <row r="4680" ht="12.75" customHeight="1">
      <c r="A4680" s="78">
        <f>'data '!A4681</f>
        <v>45000</v>
      </c>
      <c r="B4680" s="83">
        <f>'data '!K4681</f>
        <v>484.4666522</v>
      </c>
      <c r="C4680" s="83">
        <f t="shared" si="1"/>
        <v>484.4666522</v>
      </c>
      <c r="D4680" s="83">
        <f>'data '!P4681</f>
        <v>0</v>
      </c>
      <c r="E4680" s="83">
        <f t="shared" si="3"/>
        <v>0</v>
      </c>
      <c r="F4680" s="83">
        <f>'data '!U4681</f>
        <v>0</v>
      </c>
      <c r="G4680" s="83">
        <f t="shared" si="2"/>
        <v>0</v>
      </c>
    </row>
    <row r="4681" ht="12.75" customHeight="1">
      <c r="A4681" s="78">
        <f>'data '!A4682</f>
        <v>45001</v>
      </c>
      <c r="B4681" s="83">
        <f>'data '!K4682</f>
        <v>484.4666522</v>
      </c>
      <c r="C4681" s="83">
        <f t="shared" si="1"/>
        <v>484.4666522</v>
      </c>
      <c r="D4681" s="83">
        <f>'data '!P4682</f>
        <v>0</v>
      </c>
      <c r="E4681" s="83">
        <f t="shared" si="3"/>
        <v>0</v>
      </c>
      <c r="F4681" s="83">
        <f>'data '!U4682</f>
        <v>0</v>
      </c>
      <c r="G4681" s="83">
        <f t="shared" si="2"/>
        <v>0</v>
      </c>
    </row>
    <row r="4682" ht="12.75" customHeight="1">
      <c r="A4682" s="78">
        <f>'data '!A4683</f>
        <v>45002</v>
      </c>
      <c r="B4682" s="83">
        <f>'data '!K4683</f>
        <v>484.4666522</v>
      </c>
      <c r="C4682" s="83">
        <f t="shared" si="1"/>
        <v>484.4666522</v>
      </c>
      <c r="D4682" s="83">
        <f>'data '!P4683</f>
        <v>0</v>
      </c>
      <c r="E4682" s="83">
        <f t="shared" si="3"/>
        <v>0</v>
      </c>
      <c r="F4682" s="83">
        <f>'data '!U4683</f>
        <v>0</v>
      </c>
      <c r="G4682" s="83">
        <f t="shared" si="2"/>
        <v>0</v>
      </c>
    </row>
    <row r="4683" ht="12.75" customHeight="1">
      <c r="A4683" s="78">
        <f>'data '!A4684</f>
        <v>45005</v>
      </c>
      <c r="B4683" s="83">
        <f>'data '!K4684</f>
        <v>484.4666522</v>
      </c>
      <c r="C4683" s="83">
        <f t="shared" si="1"/>
        <v>484.4666522</v>
      </c>
      <c r="D4683" s="83">
        <f>'data '!P4684</f>
        <v>2301.341589</v>
      </c>
      <c r="E4683" s="83">
        <f t="shared" si="3"/>
        <v>2301.341589</v>
      </c>
      <c r="F4683" s="83">
        <f>'data '!U4684</f>
        <v>0</v>
      </c>
      <c r="G4683" s="83">
        <f t="shared" si="2"/>
        <v>0</v>
      </c>
    </row>
    <row r="4684" ht="12.75" customHeight="1">
      <c r="A4684" s="78">
        <f>'data '!A4685</f>
        <v>45006</v>
      </c>
      <c r="B4684" s="83">
        <f>'data '!K4685</f>
        <v>484.4666522</v>
      </c>
      <c r="C4684" s="83">
        <f t="shared" si="1"/>
        <v>484.4666522</v>
      </c>
      <c r="D4684" s="83">
        <f>'data '!P4685</f>
        <v>0</v>
      </c>
      <c r="E4684" s="83">
        <f t="shared" si="3"/>
        <v>0</v>
      </c>
      <c r="F4684" s="83">
        <f>'data '!U4685</f>
        <v>0</v>
      </c>
      <c r="G4684" s="83">
        <f t="shared" si="2"/>
        <v>0</v>
      </c>
    </row>
    <row r="4685" ht="12.75" customHeight="1">
      <c r="A4685" s="78">
        <f>'data '!A4686</f>
        <v>45007</v>
      </c>
      <c r="B4685" s="83">
        <f>'data '!K4686</f>
        <v>484.4666522</v>
      </c>
      <c r="C4685" s="83">
        <f t="shared" si="1"/>
        <v>484.4666522</v>
      </c>
      <c r="D4685" s="83">
        <f>'data '!P4686</f>
        <v>0</v>
      </c>
      <c r="E4685" s="83">
        <f t="shared" si="3"/>
        <v>0</v>
      </c>
      <c r="F4685" s="83">
        <f>'data '!U4686</f>
        <v>0</v>
      </c>
      <c r="G4685" s="83">
        <f t="shared" si="2"/>
        <v>0</v>
      </c>
    </row>
    <row r="4686" ht="12.75" customHeight="1">
      <c r="A4686" s="78">
        <f>'data '!A4687</f>
        <v>45008</v>
      </c>
      <c r="B4686" s="83">
        <f>'data '!K4687</f>
        <v>484.4666522</v>
      </c>
      <c r="C4686" s="83">
        <f t="shared" si="1"/>
        <v>484.4666522</v>
      </c>
      <c r="D4686" s="83">
        <f>'data '!P4687</f>
        <v>0</v>
      </c>
      <c r="E4686" s="83">
        <f t="shared" si="3"/>
        <v>0</v>
      </c>
      <c r="F4686" s="83">
        <f>'data '!U4687</f>
        <v>0</v>
      </c>
      <c r="G4686" s="83">
        <f t="shared" si="2"/>
        <v>0</v>
      </c>
    </row>
    <row r="4687" ht="12.75" customHeight="1">
      <c r="A4687" s="78">
        <f>'data '!A4688</f>
        <v>45009</v>
      </c>
      <c r="B4687" s="83">
        <f>'data '!K4688</f>
        <v>484.4666522</v>
      </c>
      <c r="C4687" s="83">
        <f t="shared" si="1"/>
        <v>484.4666522</v>
      </c>
      <c r="D4687" s="83">
        <f>'data '!P4688</f>
        <v>0</v>
      </c>
      <c r="E4687" s="83">
        <f t="shared" si="3"/>
        <v>0</v>
      </c>
      <c r="F4687" s="83">
        <f>'data '!U4688</f>
        <v>0</v>
      </c>
      <c r="G4687" s="83">
        <f t="shared" si="2"/>
        <v>0</v>
      </c>
    </row>
    <row r="4688" ht="12.75" customHeight="1">
      <c r="A4688" s="78">
        <f>'data '!A4689</f>
        <v>45012</v>
      </c>
      <c r="B4688" s="83">
        <f>'data '!K4689</f>
        <v>484.4666522</v>
      </c>
      <c r="C4688" s="83">
        <f t="shared" si="1"/>
        <v>484.4666522</v>
      </c>
      <c r="D4688" s="83">
        <f>'data '!P4689</f>
        <v>2301.341589</v>
      </c>
      <c r="E4688" s="83">
        <f t="shared" si="3"/>
        <v>2301.341589</v>
      </c>
      <c r="F4688" s="83">
        <f>'data '!U4689</f>
        <v>0</v>
      </c>
      <c r="G4688" s="83">
        <f t="shared" si="2"/>
        <v>0</v>
      </c>
    </row>
    <row r="4689" ht="12.75" customHeight="1">
      <c r="A4689" s="78">
        <f>'data '!A4690</f>
        <v>45013</v>
      </c>
      <c r="B4689" s="83">
        <f>'data '!K4690</f>
        <v>484.4666522</v>
      </c>
      <c r="C4689" s="83">
        <f t="shared" si="1"/>
        <v>484.4666522</v>
      </c>
      <c r="D4689" s="83">
        <f>'data '!P4690</f>
        <v>0</v>
      </c>
      <c r="E4689" s="83">
        <f t="shared" si="3"/>
        <v>0</v>
      </c>
      <c r="F4689" s="83">
        <f>'data '!U4690</f>
        <v>0</v>
      </c>
      <c r="G4689" s="83">
        <f t="shared" si="2"/>
        <v>0</v>
      </c>
    </row>
    <row r="4690" ht="12.75" customHeight="1">
      <c r="A4690" s="78">
        <f>'data '!A4691</f>
        <v>45014</v>
      </c>
      <c r="B4690" s="83">
        <f>'data '!K4691</f>
        <v>484.4666522</v>
      </c>
      <c r="C4690" s="83">
        <f t="shared" si="1"/>
        <v>484.4666522</v>
      </c>
      <c r="D4690" s="83">
        <f>'data '!P4691</f>
        <v>0</v>
      </c>
      <c r="E4690" s="83">
        <f t="shared" si="3"/>
        <v>0</v>
      </c>
      <c r="F4690" s="83">
        <f>'data '!U4691</f>
        <v>0</v>
      </c>
      <c r="G4690" s="83">
        <f t="shared" si="2"/>
        <v>0</v>
      </c>
    </row>
    <row r="4691" ht="12.75" customHeight="1">
      <c r="A4691" s="78">
        <f>'data '!A4692</f>
        <v>45016</v>
      </c>
      <c r="B4691" s="83">
        <f>'data '!K4692</f>
        <v>484.4666522</v>
      </c>
      <c r="C4691" s="83">
        <f t="shared" si="1"/>
        <v>484.4666522</v>
      </c>
      <c r="D4691" s="83">
        <f>'data '!P4692</f>
        <v>0</v>
      </c>
      <c r="E4691" s="83">
        <f t="shared" si="3"/>
        <v>0</v>
      </c>
      <c r="F4691" s="83">
        <f>'data '!U4692</f>
        <v>0</v>
      </c>
      <c r="G4691" s="83">
        <f t="shared" si="2"/>
        <v>0</v>
      </c>
    </row>
    <row r="4692" ht="12.75" customHeight="1">
      <c r="A4692" s="78">
        <f>'data '!A4693</f>
        <v>45019</v>
      </c>
      <c r="B4692" s="83">
        <f>'data '!K4693</f>
        <v>484.4666522</v>
      </c>
      <c r="C4692" s="83">
        <f t="shared" si="1"/>
        <v>484.4666522</v>
      </c>
      <c r="D4692" s="83">
        <f>'data '!P4693</f>
        <v>2301.341589</v>
      </c>
      <c r="E4692" s="83">
        <f t="shared" si="3"/>
        <v>2301.341589</v>
      </c>
      <c r="F4692" s="83">
        <f>'data '!U4693</f>
        <v>10000</v>
      </c>
      <c r="G4692" s="83">
        <f t="shared" si="2"/>
        <v>10000</v>
      </c>
    </row>
    <row r="4693" ht="12.75" customHeight="1">
      <c r="A4693" s="78">
        <f>'data '!A4694</f>
        <v>45021</v>
      </c>
      <c r="B4693" s="83">
        <f>'data '!K4694</f>
        <v>484.4666522</v>
      </c>
      <c r="C4693" s="83">
        <f t="shared" si="1"/>
        <v>484.4666522</v>
      </c>
      <c r="D4693" s="83">
        <f>'data '!P4694</f>
        <v>0</v>
      </c>
      <c r="E4693" s="83">
        <f t="shared" si="3"/>
        <v>0</v>
      </c>
      <c r="F4693" s="83">
        <f>'data '!U4694</f>
        <v>0</v>
      </c>
      <c r="G4693" s="83">
        <f t="shared" si="2"/>
        <v>0</v>
      </c>
    </row>
    <row r="4694" ht="12.75" customHeight="1">
      <c r="A4694" s="78">
        <f>'data '!A4695</f>
        <v>45022</v>
      </c>
      <c r="B4694" s="83">
        <f>'data '!K4695</f>
        <v>484.4666522</v>
      </c>
      <c r="C4694" s="83">
        <f t="shared" si="1"/>
        <v>484.4666522</v>
      </c>
      <c r="D4694" s="83">
        <f>'data '!P4695</f>
        <v>0</v>
      </c>
      <c r="E4694" s="83">
        <f t="shared" si="3"/>
        <v>0</v>
      </c>
      <c r="F4694" s="83">
        <f>'data '!U4695</f>
        <v>0</v>
      </c>
      <c r="G4694" s="83">
        <f t="shared" si="2"/>
        <v>0</v>
      </c>
    </row>
    <row r="4695" ht="12.75" customHeight="1">
      <c r="A4695" s="78">
        <f>'data '!A4696</f>
        <v>45026</v>
      </c>
      <c r="B4695" s="83">
        <f>'data '!K4696</f>
        <v>484.4666522</v>
      </c>
      <c r="C4695" s="83">
        <f t="shared" si="1"/>
        <v>484.4666522</v>
      </c>
      <c r="D4695" s="83">
        <f>'data '!P4696</f>
        <v>2301.341589</v>
      </c>
      <c r="E4695" s="83">
        <f t="shared" si="3"/>
        <v>2301.341589</v>
      </c>
      <c r="F4695" s="83">
        <f>'data '!U4696</f>
        <v>0</v>
      </c>
      <c r="G4695" s="83">
        <f t="shared" si="2"/>
        <v>0</v>
      </c>
    </row>
    <row r="4696" ht="12.75" customHeight="1">
      <c r="A4696" s="78">
        <f>'data '!A4697</f>
        <v>45027</v>
      </c>
      <c r="B4696" s="83">
        <f>'data '!K4697</f>
        <v>484.4666522</v>
      </c>
      <c r="C4696" s="83">
        <f t="shared" si="1"/>
        <v>484.4666522</v>
      </c>
      <c r="D4696" s="83">
        <f>'data '!P4697</f>
        <v>0</v>
      </c>
      <c r="E4696" s="83">
        <f t="shared" si="3"/>
        <v>0</v>
      </c>
      <c r="F4696" s="83">
        <f>'data '!U4697</f>
        <v>0</v>
      </c>
      <c r="G4696" s="83">
        <f t="shared" si="2"/>
        <v>0</v>
      </c>
    </row>
    <row r="4697" ht="12.75" customHeight="1">
      <c r="A4697" s="78">
        <f>'data '!A4698</f>
        <v>45028</v>
      </c>
      <c r="B4697" s="83">
        <f>'data '!K4698</f>
        <v>484.4666522</v>
      </c>
      <c r="C4697" s="83">
        <f t="shared" si="1"/>
        <v>484.4666522</v>
      </c>
      <c r="D4697" s="83">
        <f>'data '!P4698</f>
        <v>0</v>
      </c>
      <c r="E4697" s="83">
        <f t="shared" si="3"/>
        <v>0</v>
      </c>
      <c r="F4697" s="83">
        <f>'data '!U4698</f>
        <v>0</v>
      </c>
      <c r="G4697" s="83">
        <f t="shared" si="2"/>
        <v>0</v>
      </c>
    </row>
    <row r="4698" ht="12.75" customHeight="1">
      <c r="A4698" s="78">
        <f>'data '!A4699</f>
        <v>45029</v>
      </c>
      <c r="B4698" s="83">
        <f>'data '!K4699</f>
        <v>484.4666522</v>
      </c>
      <c r="C4698" s="83">
        <f t="shared" si="1"/>
        <v>484.4666522</v>
      </c>
      <c r="D4698" s="83">
        <f>'data '!P4699</f>
        <v>0</v>
      </c>
      <c r="E4698" s="83">
        <f t="shared" si="3"/>
        <v>0</v>
      </c>
      <c r="F4698" s="83">
        <f>'data '!U4699</f>
        <v>0</v>
      </c>
      <c r="G4698" s="83">
        <f t="shared" si="2"/>
        <v>0</v>
      </c>
    </row>
    <row r="4699" ht="12.75" customHeight="1">
      <c r="A4699" s="78">
        <f>'data '!A4700</f>
        <v>45033</v>
      </c>
      <c r="B4699" s="83">
        <f>'data '!K4700</f>
        <v>484.4666522</v>
      </c>
      <c r="C4699" s="83">
        <f t="shared" si="1"/>
        <v>484.4666522</v>
      </c>
      <c r="D4699" s="83">
        <f>'data '!P4700</f>
        <v>2301.341589</v>
      </c>
      <c r="E4699" s="83">
        <f t="shared" si="3"/>
        <v>2301.341589</v>
      </c>
      <c r="F4699" s="83">
        <f>'data '!U4700</f>
        <v>0</v>
      </c>
      <c r="G4699" s="83">
        <f t="shared" si="2"/>
        <v>0</v>
      </c>
    </row>
    <row r="4700" ht="12.75" customHeight="1">
      <c r="A4700" s="78">
        <f>'data '!A4701</f>
        <v>45034</v>
      </c>
      <c r="B4700" s="83">
        <f>'data '!K4701</f>
        <v>484.4666522</v>
      </c>
      <c r="C4700" s="83">
        <f t="shared" si="1"/>
        <v>484.4666522</v>
      </c>
      <c r="D4700" s="83">
        <f>'data '!P4701</f>
        <v>0</v>
      </c>
      <c r="E4700" s="83">
        <f t="shared" si="3"/>
        <v>0</v>
      </c>
      <c r="F4700" s="83">
        <f>'data '!U4701</f>
        <v>0</v>
      </c>
      <c r="G4700" s="83">
        <f t="shared" si="2"/>
        <v>0</v>
      </c>
    </row>
    <row r="4701" ht="12.75" customHeight="1">
      <c r="A4701" s="78">
        <f>'data '!A4702</f>
        <v>45035</v>
      </c>
      <c r="B4701" s="83">
        <f>'data '!K4702</f>
        <v>484.4666522</v>
      </c>
      <c r="C4701" s="83">
        <f t="shared" si="1"/>
        <v>484.4666522</v>
      </c>
      <c r="D4701" s="83">
        <f>'data '!P4702</f>
        <v>0</v>
      </c>
      <c r="E4701" s="83">
        <f t="shared" si="3"/>
        <v>0</v>
      </c>
      <c r="F4701" s="83">
        <f>'data '!U4702</f>
        <v>0</v>
      </c>
      <c r="G4701" s="83">
        <f t="shared" si="2"/>
        <v>0</v>
      </c>
    </row>
    <row r="4702" ht="12.75" customHeight="1">
      <c r="A4702" s="78">
        <f>'data '!A4703</f>
        <v>45036</v>
      </c>
      <c r="B4702" s="83">
        <f>'data '!K4703</f>
        <v>484.4666522</v>
      </c>
      <c r="C4702" s="83">
        <f t="shared" si="1"/>
        <v>484.4666522</v>
      </c>
      <c r="D4702" s="83">
        <f>'data '!P4703</f>
        <v>0</v>
      </c>
      <c r="E4702" s="83">
        <f t="shared" si="3"/>
        <v>0</v>
      </c>
      <c r="F4702" s="83">
        <f>'data '!U4703</f>
        <v>0</v>
      </c>
      <c r="G4702" s="83">
        <f t="shared" si="2"/>
        <v>0</v>
      </c>
    </row>
    <row r="4703" ht="12.75" customHeight="1">
      <c r="A4703" s="78">
        <f>'data '!A4704</f>
        <v>45037</v>
      </c>
      <c r="B4703" s="83">
        <f>'data '!K4704</f>
        <v>484.4666522</v>
      </c>
      <c r="C4703" s="83">
        <f t="shared" si="1"/>
        <v>484.4666522</v>
      </c>
      <c r="D4703" s="83">
        <f>'data '!P4704</f>
        <v>0</v>
      </c>
      <c r="E4703" s="83">
        <f t="shared" si="3"/>
        <v>0</v>
      </c>
      <c r="F4703" s="83">
        <f>'data '!U4704</f>
        <v>0</v>
      </c>
      <c r="G4703" s="83">
        <f t="shared" si="2"/>
        <v>0</v>
      </c>
    </row>
    <row r="4704" ht="12.75" customHeight="1">
      <c r="A4704" s="78">
        <f>'data '!A4705</f>
        <v>45040</v>
      </c>
      <c r="B4704" s="83">
        <f>'data '!K4705</f>
        <v>484.4666522</v>
      </c>
      <c r="C4704" s="83">
        <f t="shared" si="1"/>
        <v>484.4666522</v>
      </c>
      <c r="D4704" s="83">
        <f>'data '!P4705</f>
        <v>2301.341589</v>
      </c>
      <c r="E4704" s="83">
        <f t="shared" si="3"/>
        <v>2301.341589</v>
      </c>
      <c r="F4704" s="83">
        <f>'data '!U4705</f>
        <v>0</v>
      </c>
      <c r="G4704" s="83">
        <f t="shared" si="2"/>
        <v>0</v>
      </c>
    </row>
    <row r="4705" ht="12.75" customHeight="1">
      <c r="A4705" s="78">
        <f>'data '!A4706</f>
        <v>45041</v>
      </c>
      <c r="B4705" s="83">
        <f>'data '!K4706</f>
        <v>484.4666522</v>
      </c>
      <c r="C4705" s="83">
        <f t="shared" si="1"/>
        <v>484.4666522</v>
      </c>
      <c r="D4705" s="83">
        <f>'data '!P4706</f>
        <v>0</v>
      </c>
      <c r="E4705" s="83">
        <f t="shared" si="3"/>
        <v>0</v>
      </c>
      <c r="F4705" s="83">
        <f>'data '!U4706</f>
        <v>0</v>
      </c>
      <c r="G4705" s="83">
        <f t="shared" si="2"/>
        <v>0</v>
      </c>
    </row>
    <row r="4706" ht="12.75" customHeight="1">
      <c r="A4706" s="78">
        <f>'data '!A4707</f>
        <v>45042</v>
      </c>
      <c r="B4706" s="83">
        <f>'data '!K4707</f>
        <v>484.4666522</v>
      </c>
      <c r="C4706" s="83">
        <f t="shared" si="1"/>
        <v>484.4666522</v>
      </c>
      <c r="D4706" s="83">
        <f>'data '!P4707</f>
        <v>0</v>
      </c>
      <c r="E4706" s="83">
        <f t="shared" si="3"/>
        <v>0</v>
      </c>
      <c r="F4706" s="83">
        <f>'data '!U4707</f>
        <v>0</v>
      </c>
      <c r="G4706" s="83">
        <f t="shared" si="2"/>
        <v>0</v>
      </c>
    </row>
    <row r="4707" ht="12.75" customHeight="1">
      <c r="A4707" s="78">
        <f>'data '!A4708</f>
        <v>45043</v>
      </c>
      <c r="B4707" s="83">
        <f>'data '!K4708</f>
        <v>484.4666522</v>
      </c>
      <c r="C4707" s="83">
        <f t="shared" si="1"/>
        <v>484.4666522</v>
      </c>
      <c r="D4707" s="83">
        <f>'data '!P4708</f>
        <v>0</v>
      </c>
      <c r="E4707" s="83">
        <f t="shared" si="3"/>
        <v>0</v>
      </c>
      <c r="F4707" s="83">
        <f>'data '!U4708</f>
        <v>0</v>
      </c>
      <c r="G4707" s="83">
        <f t="shared" si="2"/>
        <v>0</v>
      </c>
    </row>
    <row r="4708" ht="12.75" customHeight="1">
      <c r="A4708" s="78">
        <f>'data '!A4709</f>
        <v>45044</v>
      </c>
      <c r="B4708" s="83">
        <f>'data '!K4709</f>
        <v>484.4666522</v>
      </c>
      <c r="C4708" s="83">
        <f t="shared" si="1"/>
        <v>484.4666522</v>
      </c>
      <c r="D4708" s="83">
        <f>'data '!P4709</f>
        <v>0</v>
      </c>
      <c r="E4708" s="83">
        <f t="shared" si="3"/>
        <v>0</v>
      </c>
      <c r="F4708" s="83">
        <f>'data '!U4709</f>
        <v>0</v>
      </c>
      <c r="G4708" s="83">
        <f t="shared" si="2"/>
        <v>0</v>
      </c>
    </row>
    <row r="4709" ht="12.75" customHeight="1">
      <c r="A4709" s="78">
        <f>'data '!A4710</f>
        <v>45048</v>
      </c>
      <c r="B4709" s="83">
        <f>'data '!K4710</f>
        <v>484.4666522</v>
      </c>
      <c r="C4709" s="83">
        <f t="shared" si="1"/>
        <v>484.4666522</v>
      </c>
      <c r="D4709" s="83">
        <f>'data '!P4710</f>
        <v>2301.341589</v>
      </c>
      <c r="E4709" s="83">
        <f t="shared" si="3"/>
        <v>2301.341589</v>
      </c>
      <c r="F4709" s="83">
        <f>'data '!U4710</f>
        <v>10000</v>
      </c>
      <c r="G4709" s="83">
        <f t="shared" si="2"/>
        <v>10000</v>
      </c>
    </row>
    <row r="4710" ht="12.75" customHeight="1">
      <c r="A4710" s="78">
        <f>'data '!A4711</f>
        <v>45049</v>
      </c>
      <c r="B4710" s="83">
        <f>'data '!K4711</f>
        <v>484.4666522</v>
      </c>
      <c r="C4710" s="83">
        <f t="shared" si="1"/>
        <v>484.4666522</v>
      </c>
      <c r="D4710" s="83">
        <f>'data '!P4711</f>
        <v>0</v>
      </c>
      <c r="E4710" s="83">
        <f t="shared" si="3"/>
        <v>0</v>
      </c>
      <c r="F4710" s="83">
        <f>'data '!U4711</f>
        <v>0</v>
      </c>
      <c r="G4710" s="83">
        <f t="shared" si="2"/>
        <v>0</v>
      </c>
    </row>
    <row r="4711" ht="12.75" customHeight="1">
      <c r="A4711" s="78">
        <f>'data '!A4712</f>
        <v>45050</v>
      </c>
      <c r="B4711" s="83">
        <f>'data '!K4712</f>
        <v>484.4666522</v>
      </c>
      <c r="C4711" s="83">
        <f t="shared" si="1"/>
        <v>484.4666522</v>
      </c>
      <c r="D4711" s="83">
        <f>'data '!P4712</f>
        <v>0</v>
      </c>
      <c r="E4711" s="83">
        <f t="shared" si="3"/>
        <v>0</v>
      </c>
      <c r="F4711" s="83">
        <f>'data '!U4712</f>
        <v>0</v>
      </c>
      <c r="G4711" s="83">
        <f t="shared" si="2"/>
        <v>0</v>
      </c>
    </row>
    <row r="4712" ht="12.75" customHeight="1">
      <c r="A4712" s="78">
        <f>'data '!A4713</f>
        <v>45051</v>
      </c>
      <c r="B4712" s="83">
        <f>'data '!K4713</f>
        <v>484.4666522</v>
      </c>
      <c r="C4712" s="83">
        <f t="shared" si="1"/>
        <v>484.4666522</v>
      </c>
      <c r="D4712" s="83">
        <f>'data '!P4713</f>
        <v>0</v>
      </c>
      <c r="E4712" s="83">
        <f t="shared" si="3"/>
        <v>0</v>
      </c>
      <c r="F4712" s="83">
        <f>'data '!U4713</f>
        <v>0</v>
      </c>
      <c r="G4712" s="83">
        <f t="shared" si="2"/>
        <v>0</v>
      </c>
    </row>
    <row r="4713" ht="12.75" customHeight="1">
      <c r="A4713" s="78">
        <f>'data '!A4714</f>
        <v>45054</v>
      </c>
      <c r="B4713" s="83">
        <f>'data '!K4714</f>
        <v>484.4666522</v>
      </c>
      <c r="C4713" s="83">
        <f t="shared" si="1"/>
        <v>484.4666522</v>
      </c>
      <c r="D4713" s="83">
        <f>'data '!P4714</f>
        <v>2301.341589</v>
      </c>
      <c r="E4713" s="83">
        <f t="shared" si="3"/>
        <v>2301.341589</v>
      </c>
      <c r="F4713" s="83">
        <f>'data '!U4714</f>
        <v>0</v>
      </c>
      <c r="G4713" s="83">
        <f t="shared" si="2"/>
        <v>0</v>
      </c>
    </row>
    <row r="4714" ht="12.75" customHeight="1">
      <c r="A4714" s="78">
        <f>'data '!A4715</f>
        <v>45055</v>
      </c>
      <c r="B4714" s="83">
        <f>'data '!K4715</f>
        <v>484.4666522</v>
      </c>
      <c r="C4714" s="83">
        <f t="shared" si="1"/>
        <v>484.4666522</v>
      </c>
      <c r="D4714" s="83">
        <f>'data '!P4715</f>
        <v>0</v>
      </c>
      <c r="E4714" s="83">
        <f t="shared" si="3"/>
        <v>0</v>
      </c>
      <c r="F4714" s="83">
        <f>'data '!U4715</f>
        <v>0</v>
      </c>
      <c r="G4714" s="83">
        <f t="shared" si="2"/>
        <v>0</v>
      </c>
    </row>
    <row r="4715" ht="12.75" customHeight="1">
      <c r="A4715" s="78">
        <f>'data '!A4716</f>
        <v>45056</v>
      </c>
      <c r="B4715" s="83">
        <f>'data '!K4716</f>
        <v>484.4666522</v>
      </c>
      <c r="C4715" s="83">
        <f t="shared" si="1"/>
        <v>484.4666522</v>
      </c>
      <c r="D4715" s="83">
        <f>'data '!P4716</f>
        <v>0</v>
      </c>
      <c r="E4715" s="83">
        <f t="shared" si="3"/>
        <v>0</v>
      </c>
      <c r="F4715" s="83">
        <f>'data '!U4716</f>
        <v>0</v>
      </c>
      <c r="G4715" s="83">
        <f t="shared" si="2"/>
        <v>0</v>
      </c>
    </row>
    <row r="4716" ht="12.75" customHeight="1">
      <c r="A4716" s="78">
        <f>'data '!A4717</f>
        <v>45057</v>
      </c>
      <c r="B4716" s="83">
        <f>'data '!K4717</f>
        <v>484.4666522</v>
      </c>
      <c r="C4716" s="83">
        <f t="shared" si="1"/>
        <v>484.4666522</v>
      </c>
      <c r="D4716" s="83">
        <f>'data '!P4717</f>
        <v>0</v>
      </c>
      <c r="E4716" s="83">
        <f t="shared" si="3"/>
        <v>0</v>
      </c>
      <c r="F4716" s="83">
        <f>'data '!U4717</f>
        <v>0</v>
      </c>
      <c r="G4716" s="83">
        <f t="shared" si="2"/>
        <v>0</v>
      </c>
    </row>
    <row r="4717" ht="12.75" customHeight="1">
      <c r="A4717" s="78">
        <f>'data '!A4718</f>
        <v>45058</v>
      </c>
      <c r="B4717" s="83">
        <f>'data '!K4718</f>
        <v>484.4666522</v>
      </c>
      <c r="C4717" s="83">
        <f t="shared" si="1"/>
        <v>484.4666522</v>
      </c>
      <c r="D4717" s="83">
        <f>'data '!P4718</f>
        <v>0</v>
      </c>
      <c r="E4717" s="83">
        <f t="shared" si="3"/>
        <v>0</v>
      </c>
      <c r="F4717" s="83">
        <f>'data '!U4718</f>
        <v>0</v>
      </c>
      <c r="G4717" s="83">
        <f t="shared" si="2"/>
        <v>0</v>
      </c>
    </row>
    <row r="4718" ht="12.75" customHeight="1">
      <c r="A4718" s="78">
        <f>'data '!A4719</f>
        <v>45061</v>
      </c>
      <c r="B4718" s="83">
        <f>'data '!K4719</f>
        <v>484.4666522</v>
      </c>
      <c r="C4718" s="83">
        <f t="shared" si="1"/>
        <v>484.4666522</v>
      </c>
      <c r="D4718" s="83">
        <f>'data '!P4719</f>
        <v>2301.341589</v>
      </c>
      <c r="E4718" s="83">
        <f t="shared" si="3"/>
        <v>2301.341589</v>
      </c>
      <c r="F4718" s="83">
        <f>'data '!U4719</f>
        <v>0</v>
      </c>
      <c r="G4718" s="83">
        <f t="shared" si="2"/>
        <v>0</v>
      </c>
    </row>
    <row r="4719" ht="12.75" customHeight="1">
      <c r="A4719" s="78">
        <f>'data '!A4720</f>
        <v>45062</v>
      </c>
      <c r="B4719" s="83">
        <f>'data '!K4720</f>
        <v>484.4666522</v>
      </c>
      <c r="C4719" s="83">
        <f t="shared" si="1"/>
        <v>484.4666522</v>
      </c>
      <c r="D4719" s="83">
        <f>'data '!P4720</f>
        <v>0</v>
      </c>
      <c r="E4719" s="83">
        <f t="shared" si="3"/>
        <v>0</v>
      </c>
      <c r="F4719" s="83">
        <f>'data '!U4720</f>
        <v>0</v>
      </c>
      <c r="G4719" s="83">
        <f t="shared" si="2"/>
        <v>0</v>
      </c>
    </row>
    <row r="4720" ht="12.75" customHeight="1">
      <c r="A4720" s="78">
        <f>'data '!A4721</f>
        <v>45063</v>
      </c>
      <c r="B4720" s="83">
        <f>'data '!K4721</f>
        <v>484.4666522</v>
      </c>
      <c r="C4720" s="83">
        <f t="shared" si="1"/>
        <v>484.4666522</v>
      </c>
      <c r="D4720" s="83">
        <f>'data '!P4721</f>
        <v>0</v>
      </c>
      <c r="E4720" s="83">
        <f t="shared" si="3"/>
        <v>0</v>
      </c>
      <c r="F4720" s="83">
        <f>'data '!U4721</f>
        <v>0</v>
      </c>
      <c r="G4720" s="83">
        <f t="shared" si="2"/>
        <v>0</v>
      </c>
    </row>
    <row r="4721" ht="12.75" customHeight="1">
      <c r="A4721" s="78">
        <f>'data '!A4722</f>
        <v>45064</v>
      </c>
      <c r="B4721" s="83">
        <f>'data '!K4722</f>
        <v>484.4666522</v>
      </c>
      <c r="C4721" s="83">
        <f t="shared" si="1"/>
        <v>484.4666522</v>
      </c>
      <c r="D4721" s="83">
        <f>'data '!P4722</f>
        <v>0</v>
      </c>
      <c r="E4721" s="83">
        <f t="shared" si="3"/>
        <v>0</v>
      </c>
      <c r="F4721" s="83">
        <f>'data '!U4722</f>
        <v>0</v>
      </c>
      <c r="G4721" s="83">
        <f t="shared" si="2"/>
        <v>0</v>
      </c>
    </row>
    <row r="4722" ht="12.75" customHeight="1">
      <c r="A4722" s="78">
        <f>'data '!A4723</f>
        <v>45065</v>
      </c>
      <c r="B4722" s="83">
        <f>'data '!K4723</f>
        <v>484.4666522</v>
      </c>
      <c r="C4722" s="83">
        <f t="shared" si="1"/>
        <v>484.4666522</v>
      </c>
      <c r="D4722" s="83">
        <f>'data '!P4723</f>
        <v>0</v>
      </c>
      <c r="E4722" s="83">
        <f t="shared" si="3"/>
        <v>0</v>
      </c>
      <c r="F4722" s="83">
        <f>'data '!U4723</f>
        <v>0</v>
      </c>
      <c r="G4722" s="83">
        <f t="shared" si="2"/>
        <v>0</v>
      </c>
    </row>
    <row r="4723" ht="12.75" customHeight="1">
      <c r="A4723" s="78">
        <f>'data '!A4724</f>
        <v>45068</v>
      </c>
      <c r="B4723" s="83">
        <f>'data '!K4724</f>
        <v>484.4666522</v>
      </c>
      <c r="C4723" s="83">
        <f t="shared" si="1"/>
        <v>484.4666522</v>
      </c>
      <c r="D4723" s="83">
        <f>'data '!P4724</f>
        <v>2301.341589</v>
      </c>
      <c r="E4723" s="83">
        <f t="shared" si="3"/>
        <v>2301.341589</v>
      </c>
      <c r="F4723" s="83">
        <f>'data '!U4724</f>
        <v>0</v>
      </c>
      <c r="G4723" s="83">
        <f t="shared" si="2"/>
        <v>0</v>
      </c>
    </row>
    <row r="4724" ht="12.75" customHeight="1">
      <c r="A4724" s="78">
        <f>'data '!A4725</f>
        <v>45069</v>
      </c>
      <c r="B4724" s="83">
        <f>'data '!K4725</f>
        <v>484.4666522</v>
      </c>
      <c r="C4724" s="83">
        <f t="shared" si="1"/>
        <v>484.4666522</v>
      </c>
      <c r="D4724" s="83">
        <f>'data '!P4725</f>
        <v>0</v>
      </c>
      <c r="E4724" s="83">
        <f t="shared" si="3"/>
        <v>0</v>
      </c>
      <c r="F4724" s="83">
        <f>'data '!U4725</f>
        <v>0</v>
      </c>
      <c r="G4724" s="83">
        <f t="shared" si="2"/>
        <v>0</v>
      </c>
    </row>
    <row r="4725" ht="12.75" customHeight="1">
      <c r="A4725" s="78">
        <f>'data '!A4726</f>
        <v>45070</v>
      </c>
      <c r="B4725" s="83">
        <f>'data '!K4726</f>
        <v>484.4666522</v>
      </c>
      <c r="C4725" s="83">
        <f t="shared" si="1"/>
        <v>484.4666522</v>
      </c>
      <c r="D4725" s="83">
        <f>'data '!P4726</f>
        <v>0</v>
      </c>
      <c r="E4725" s="83">
        <f t="shared" si="3"/>
        <v>0</v>
      </c>
      <c r="F4725" s="83">
        <f>'data '!U4726</f>
        <v>0</v>
      </c>
      <c r="G4725" s="83">
        <f t="shared" si="2"/>
        <v>0</v>
      </c>
    </row>
    <row r="4726" ht="12.75" customHeight="1">
      <c r="A4726" s="78">
        <f>'data '!A4727</f>
        <v>45071</v>
      </c>
      <c r="B4726" s="83">
        <f>'data '!K4727</f>
        <v>484.4666522</v>
      </c>
      <c r="C4726" s="83">
        <f t="shared" si="1"/>
        <v>484.4666522</v>
      </c>
      <c r="D4726" s="83">
        <f>'data '!P4727</f>
        <v>0</v>
      </c>
      <c r="E4726" s="83">
        <f t="shared" si="3"/>
        <v>0</v>
      </c>
      <c r="F4726" s="83">
        <f>'data '!U4727</f>
        <v>0</v>
      </c>
      <c r="G4726" s="83">
        <f t="shared" si="2"/>
        <v>0</v>
      </c>
    </row>
    <row r="4727" ht="12.75" customHeight="1">
      <c r="A4727" s="78">
        <f>'data '!A4728</f>
        <v>45072</v>
      </c>
      <c r="B4727" s="83">
        <f>'data '!K4728</f>
        <v>484.4666522</v>
      </c>
      <c r="C4727" s="83">
        <f t="shared" si="1"/>
        <v>484.4666522</v>
      </c>
      <c r="D4727" s="83">
        <f>'data '!P4728</f>
        <v>0</v>
      </c>
      <c r="E4727" s="83">
        <f t="shared" si="3"/>
        <v>0</v>
      </c>
      <c r="F4727" s="83">
        <f>'data '!U4728</f>
        <v>0</v>
      </c>
      <c r="G4727" s="83">
        <f t="shared" si="2"/>
        <v>0</v>
      </c>
    </row>
    <row r="4728" ht="12.75" customHeight="1">
      <c r="A4728" s="78">
        <f>'data '!A4729</f>
        <v>45075</v>
      </c>
      <c r="B4728" s="83">
        <f>'data '!K4729</f>
        <v>484.4666522</v>
      </c>
      <c r="C4728" s="83">
        <f t="shared" si="1"/>
        <v>484.4666522</v>
      </c>
      <c r="D4728" s="83">
        <f>'data '!P4729</f>
        <v>2301.341589</v>
      </c>
      <c r="E4728" s="83">
        <f t="shared" si="3"/>
        <v>2301.341589</v>
      </c>
      <c r="F4728" s="83">
        <f>'data '!U4729</f>
        <v>0</v>
      </c>
      <c r="G4728" s="83">
        <f t="shared" si="2"/>
        <v>0</v>
      </c>
    </row>
    <row r="4729" ht="12.75" customHeight="1">
      <c r="A4729" s="78">
        <f>'data '!A4730</f>
        <v>45076</v>
      </c>
      <c r="B4729" s="83">
        <f>'data '!K4730</f>
        <v>484.4666522</v>
      </c>
      <c r="C4729" s="83">
        <f t="shared" si="1"/>
        <v>484.4666522</v>
      </c>
      <c r="D4729" s="83">
        <f>'data '!P4730</f>
        <v>0</v>
      </c>
      <c r="E4729" s="83">
        <f t="shared" si="3"/>
        <v>0</v>
      </c>
      <c r="F4729" s="83">
        <f>'data '!U4730</f>
        <v>0</v>
      </c>
      <c r="G4729" s="83">
        <f t="shared" si="2"/>
        <v>0</v>
      </c>
    </row>
    <row r="4730" ht="12.75" customHeight="1">
      <c r="A4730" s="78">
        <f>'data '!A4731</f>
        <v>45077</v>
      </c>
      <c r="B4730" s="83">
        <f>'data '!K4731</f>
        <v>484.4666522</v>
      </c>
      <c r="C4730" s="83">
        <f t="shared" si="1"/>
        <v>484.4666522</v>
      </c>
      <c r="D4730" s="83">
        <f>'data '!P4731</f>
        <v>0</v>
      </c>
      <c r="E4730" s="83">
        <f t="shared" si="3"/>
        <v>0</v>
      </c>
      <c r="F4730" s="83">
        <f>'data '!U4731</f>
        <v>0</v>
      </c>
      <c r="G4730" s="83">
        <f t="shared" si="2"/>
        <v>0</v>
      </c>
    </row>
    <row r="4731" ht="12.75" customHeight="1">
      <c r="A4731" s="78">
        <f>'data '!A4732</f>
        <v>45078</v>
      </c>
      <c r="B4731" s="83">
        <f>'data '!K4732</f>
        <v>484.4666522</v>
      </c>
      <c r="C4731" s="83">
        <f t="shared" si="1"/>
        <v>484.4666522</v>
      </c>
      <c r="D4731" s="83">
        <f>'data '!P4732</f>
        <v>0</v>
      </c>
      <c r="E4731" s="83">
        <f t="shared" si="3"/>
        <v>0</v>
      </c>
      <c r="F4731" s="83">
        <f>'data '!U4732</f>
        <v>10000</v>
      </c>
      <c r="G4731" s="83">
        <f t="shared" si="2"/>
        <v>10000</v>
      </c>
    </row>
    <row r="4732" ht="12.75" customHeight="1">
      <c r="A4732" s="78">
        <f>'data '!A4733</f>
        <v>45079</v>
      </c>
      <c r="B4732" s="83">
        <f>'data '!K4733</f>
        <v>484.4666522</v>
      </c>
      <c r="C4732" s="83">
        <f t="shared" si="1"/>
        <v>484.4666522</v>
      </c>
      <c r="D4732" s="83">
        <f>'data '!P4733</f>
        <v>0</v>
      </c>
      <c r="E4732" s="83">
        <f t="shared" si="3"/>
        <v>0</v>
      </c>
      <c r="F4732" s="83">
        <f>'data '!U4733</f>
        <v>0</v>
      </c>
      <c r="G4732" s="83">
        <f t="shared" si="2"/>
        <v>0</v>
      </c>
    </row>
    <row r="4733" ht="12.75" customHeight="1">
      <c r="A4733" s="78">
        <f>'data '!A4734</f>
        <v>45082</v>
      </c>
      <c r="B4733" s="83">
        <f>'data '!K4734</f>
        <v>484.4666522</v>
      </c>
      <c r="C4733" s="83">
        <f t="shared" si="1"/>
        <v>484.4666522</v>
      </c>
      <c r="D4733" s="83">
        <f>'data '!P4734</f>
        <v>2301.341589</v>
      </c>
      <c r="E4733" s="83">
        <f t="shared" si="3"/>
        <v>2301.341589</v>
      </c>
      <c r="F4733" s="83">
        <f>'data '!U4734</f>
        <v>0</v>
      </c>
      <c r="G4733" s="83">
        <f t="shared" si="2"/>
        <v>0</v>
      </c>
    </row>
    <row r="4734" ht="12.75" customHeight="1">
      <c r="A4734" s="78">
        <f>'data '!A4735</f>
        <v>45083</v>
      </c>
      <c r="B4734" s="83">
        <f>'data '!K4735</f>
        <v>484.4666522</v>
      </c>
      <c r="C4734" s="83">
        <f t="shared" si="1"/>
        <v>484.4666522</v>
      </c>
      <c r="D4734" s="83">
        <f>'data '!P4735</f>
        <v>0</v>
      </c>
      <c r="E4734" s="83">
        <f t="shared" si="3"/>
        <v>0</v>
      </c>
      <c r="F4734" s="83">
        <f>'data '!U4735</f>
        <v>0</v>
      </c>
      <c r="G4734" s="83">
        <f t="shared" si="2"/>
        <v>0</v>
      </c>
    </row>
    <row r="4735" ht="12.75" customHeight="1">
      <c r="A4735" s="78">
        <f>'data '!A4736</f>
        <v>45084</v>
      </c>
      <c r="B4735" s="83">
        <f>'data '!K4736</f>
        <v>484.4666522</v>
      </c>
      <c r="C4735" s="83">
        <f t="shared" si="1"/>
        <v>484.4666522</v>
      </c>
      <c r="D4735" s="83">
        <f>'data '!P4736</f>
        <v>0</v>
      </c>
      <c r="E4735" s="83">
        <f t="shared" si="3"/>
        <v>0</v>
      </c>
      <c r="F4735" s="83">
        <f>'data '!U4736</f>
        <v>0</v>
      </c>
      <c r="G4735" s="83">
        <f t="shared" si="2"/>
        <v>0</v>
      </c>
    </row>
    <row r="4736" ht="12.75" customHeight="1">
      <c r="A4736" s="78">
        <f>'data '!A4737</f>
        <v>45085</v>
      </c>
      <c r="B4736" s="83">
        <f>'data '!K4737</f>
        <v>484.4666522</v>
      </c>
      <c r="C4736" s="83">
        <f t="shared" si="1"/>
        <v>484.4666522</v>
      </c>
      <c r="D4736" s="83">
        <f>'data '!P4737</f>
        <v>0</v>
      </c>
      <c r="E4736" s="83">
        <f t="shared" si="3"/>
        <v>0</v>
      </c>
      <c r="F4736" s="83">
        <f>'data '!U4737</f>
        <v>0</v>
      </c>
      <c r="G4736" s="83">
        <f t="shared" si="2"/>
        <v>0</v>
      </c>
    </row>
    <row r="4737" ht="12.75" customHeight="1">
      <c r="A4737" s="78">
        <f>'data '!A4738</f>
        <v>45086</v>
      </c>
      <c r="B4737" s="83">
        <f>'data '!K4738</f>
        <v>484.4666522</v>
      </c>
      <c r="C4737" s="83">
        <f t="shared" si="1"/>
        <v>484.4666522</v>
      </c>
      <c r="D4737" s="83">
        <f>'data '!P4738</f>
        <v>0</v>
      </c>
      <c r="E4737" s="83">
        <f t="shared" si="3"/>
        <v>0</v>
      </c>
      <c r="F4737" s="83">
        <f>'data '!U4738</f>
        <v>0</v>
      </c>
      <c r="G4737" s="83">
        <f t="shared" si="2"/>
        <v>0</v>
      </c>
    </row>
    <row r="4738" ht="12.75" customHeight="1">
      <c r="A4738" s="78">
        <f>'data '!A4739</f>
        <v>45089</v>
      </c>
      <c r="B4738" s="83">
        <f>'data '!K4739</f>
        <v>484.4666522</v>
      </c>
      <c r="C4738" s="83">
        <f t="shared" si="1"/>
        <v>484.4666522</v>
      </c>
      <c r="D4738" s="83">
        <f>'data '!P4739</f>
        <v>2301.341589</v>
      </c>
      <c r="E4738" s="83">
        <f t="shared" si="3"/>
        <v>2301.341589</v>
      </c>
      <c r="F4738" s="83">
        <f>'data '!U4739</f>
        <v>0</v>
      </c>
      <c r="G4738" s="83">
        <f t="shared" si="2"/>
        <v>0</v>
      </c>
    </row>
    <row r="4739" ht="12.75" customHeight="1">
      <c r="A4739" s="78">
        <f>'data '!A4740</f>
        <v>45090</v>
      </c>
      <c r="B4739" s="83">
        <f>'data '!K4740</f>
        <v>484.4666522</v>
      </c>
      <c r="C4739" s="83">
        <f t="shared" si="1"/>
        <v>484.4666522</v>
      </c>
      <c r="D4739" s="83">
        <f>'data '!P4740</f>
        <v>0</v>
      </c>
      <c r="E4739" s="83">
        <f t="shared" si="3"/>
        <v>0</v>
      </c>
      <c r="F4739" s="83">
        <f>'data '!U4740</f>
        <v>0</v>
      </c>
      <c r="G4739" s="83">
        <f t="shared" si="2"/>
        <v>0</v>
      </c>
    </row>
    <row r="4740" ht="12.75" customHeight="1">
      <c r="A4740" s="78">
        <f>'data '!A4741</f>
        <v>45091</v>
      </c>
      <c r="B4740" s="83">
        <f>'data '!K4741</f>
        <v>484.4666522</v>
      </c>
      <c r="C4740" s="83">
        <f t="shared" si="1"/>
        <v>484.4666522</v>
      </c>
      <c r="D4740" s="83">
        <f>'data '!P4741</f>
        <v>0</v>
      </c>
      <c r="E4740" s="83">
        <f t="shared" si="3"/>
        <v>0</v>
      </c>
      <c r="F4740" s="83">
        <f>'data '!U4741</f>
        <v>0</v>
      </c>
      <c r="G4740" s="83">
        <f t="shared" si="2"/>
        <v>0</v>
      </c>
    </row>
    <row r="4741" ht="12.75" customHeight="1">
      <c r="A4741" s="78">
        <f>'data '!A4742</f>
        <v>45092</v>
      </c>
      <c r="B4741" s="83">
        <f>'data '!K4742</f>
        <v>484.4666522</v>
      </c>
      <c r="C4741" s="83">
        <f t="shared" si="1"/>
        <v>484.4666522</v>
      </c>
      <c r="D4741" s="83">
        <f>'data '!P4742</f>
        <v>0</v>
      </c>
      <c r="E4741" s="83">
        <f t="shared" si="3"/>
        <v>0</v>
      </c>
      <c r="F4741" s="83">
        <f>'data '!U4742</f>
        <v>0</v>
      </c>
      <c r="G4741" s="83">
        <f t="shared" si="2"/>
        <v>0</v>
      </c>
    </row>
    <row r="4742" ht="12.75" customHeight="1">
      <c r="A4742" s="78">
        <f>'data '!A4743</f>
        <v>45093</v>
      </c>
      <c r="B4742" s="83">
        <f>'data '!K4743</f>
        <v>484.4666522</v>
      </c>
      <c r="C4742" s="83">
        <f t="shared" si="1"/>
        <v>484.4666522</v>
      </c>
      <c r="D4742" s="83">
        <f>'data '!P4743</f>
        <v>0</v>
      </c>
      <c r="E4742" s="83">
        <f t="shared" si="3"/>
        <v>0</v>
      </c>
      <c r="F4742" s="83">
        <f>'data '!U4743</f>
        <v>0</v>
      </c>
      <c r="G4742" s="83">
        <f t="shared" si="2"/>
        <v>0</v>
      </c>
    </row>
    <row r="4743" ht="12.75" customHeight="1">
      <c r="A4743" s="78">
        <f>'data '!A4744</f>
        <v>45096</v>
      </c>
      <c r="B4743" s="83">
        <f>'data '!K4744</f>
        <v>484.4666522</v>
      </c>
      <c r="C4743" s="83">
        <f t="shared" si="1"/>
        <v>484.4666522</v>
      </c>
      <c r="D4743" s="83">
        <f>'data '!P4744</f>
        <v>2301.341589</v>
      </c>
      <c r="E4743" s="83">
        <f t="shared" si="3"/>
        <v>2301.341589</v>
      </c>
      <c r="F4743" s="83">
        <f>'data '!U4744</f>
        <v>0</v>
      </c>
      <c r="G4743" s="83">
        <f t="shared" si="2"/>
        <v>0</v>
      </c>
    </row>
    <row r="4744" ht="12.75" customHeight="1">
      <c r="A4744" s="78">
        <f>'data '!A4745</f>
        <v>45097</v>
      </c>
      <c r="B4744" s="83">
        <f>'data '!K4745</f>
        <v>484.4666522</v>
      </c>
      <c r="C4744" s="83">
        <f t="shared" si="1"/>
        <v>484.4666522</v>
      </c>
      <c r="D4744" s="83">
        <f>'data '!P4745</f>
        <v>0</v>
      </c>
      <c r="E4744" s="83">
        <f t="shared" si="3"/>
        <v>0</v>
      </c>
      <c r="F4744" s="83">
        <f>'data '!U4745</f>
        <v>0</v>
      </c>
      <c r="G4744" s="83">
        <f t="shared" si="2"/>
        <v>0</v>
      </c>
    </row>
    <row r="4745" ht="12.75" customHeight="1">
      <c r="A4745" s="78">
        <f>'data '!A4746</f>
        <v>45098</v>
      </c>
      <c r="B4745" s="83">
        <f>'data '!K4746</f>
        <v>484.4666522</v>
      </c>
      <c r="C4745" s="83">
        <f t="shared" si="1"/>
        <v>484.4666522</v>
      </c>
      <c r="D4745" s="83">
        <f>'data '!P4746</f>
        <v>0</v>
      </c>
      <c r="E4745" s="83">
        <f t="shared" si="3"/>
        <v>0</v>
      </c>
      <c r="F4745" s="83">
        <f>'data '!U4746</f>
        <v>0</v>
      </c>
      <c r="G4745" s="83">
        <f t="shared" si="2"/>
        <v>0</v>
      </c>
    </row>
    <row r="4746" ht="12.75" customHeight="1">
      <c r="A4746" s="78">
        <f>'data '!A4747</f>
        <v>45099</v>
      </c>
      <c r="B4746" s="83">
        <f>'data '!K4747</f>
        <v>484.4666522</v>
      </c>
      <c r="C4746" s="83">
        <f t="shared" si="1"/>
        <v>484.4666522</v>
      </c>
      <c r="D4746" s="83">
        <f>'data '!P4747</f>
        <v>0</v>
      </c>
      <c r="E4746" s="83">
        <f t="shared" si="3"/>
        <v>0</v>
      </c>
      <c r="F4746" s="83">
        <f>'data '!U4747</f>
        <v>0</v>
      </c>
      <c r="G4746" s="83">
        <f t="shared" si="2"/>
        <v>0</v>
      </c>
    </row>
    <row r="4747" ht="12.75" customHeight="1">
      <c r="A4747" s="78">
        <f>'data '!A4748</f>
        <v>45100</v>
      </c>
      <c r="B4747" s="83">
        <f>'data '!K4748</f>
        <v>484.4666522</v>
      </c>
      <c r="C4747" s="83">
        <f t="shared" si="1"/>
        <v>484.4666522</v>
      </c>
      <c r="D4747" s="83">
        <f>'data '!P4748</f>
        <v>0</v>
      </c>
      <c r="E4747" s="83">
        <f t="shared" si="3"/>
        <v>0</v>
      </c>
      <c r="F4747" s="83">
        <f>'data '!U4748</f>
        <v>0</v>
      </c>
      <c r="G4747" s="83">
        <f t="shared" si="2"/>
        <v>0</v>
      </c>
    </row>
    <row r="4748" ht="12.75" customHeight="1">
      <c r="A4748" s="78">
        <f>'data '!A4749</f>
        <v>45103</v>
      </c>
      <c r="B4748" s="83">
        <f>'data '!K4749</f>
        <v>484.4666522</v>
      </c>
      <c r="C4748" s="83">
        <f t="shared" si="1"/>
        <v>484.4666522</v>
      </c>
      <c r="D4748" s="83">
        <f>'data '!P4749</f>
        <v>2301.341589</v>
      </c>
      <c r="E4748" s="83">
        <f t="shared" si="3"/>
        <v>2301.341589</v>
      </c>
      <c r="F4748" s="83">
        <f>'data '!U4749</f>
        <v>0</v>
      </c>
      <c r="G4748" s="83">
        <f t="shared" si="2"/>
        <v>0</v>
      </c>
    </row>
    <row r="4749" ht="12.75" customHeight="1">
      <c r="A4749" s="78">
        <f>'data '!A4750</f>
        <v>45104</v>
      </c>
      <c r="B4749" s="83">
        <f>'data '!K4750</f>
        <v>484.4666522</v>
      </c>
      <c r="C4749" s="83">
        <f t="shared" si="1"/>
        <v>484.4666522</v>
      </c>
      <c r="D4749" s="83">
        <f>'data '!P4750</f>
        <v>0</v>
      </c>
      <c r="E4749" s="83">
        <f t="shared" si="3"/>
        <v>0</v>
      </c>
      <c r="F4749" s="83">
        <f>'data '!U4750</f>
        <v>0</v>
      </c>
      <c r="G4749" s="83">
        <f t="shared" si="2"/>
        <v>0</v>
      </c>
    </row>
    <row r="4750" ht="12.75" customHeight="1">
      <c r="A4750" s="78">
        <f>'data '!A4751</f>
        <v>45105</v>
      </c>
      <c r="B4750" s="83">
        <f>'data '!K4751</f>
        <v>484.4666522</v>
      </c>
      <c r="C4750" s="83">
        <f t="shared" si="1"/>
        <v>484.4666522</v>
      </c>
      <c r="D4750" s="83">
        <f>'data '!P4751</f>
        <v>0</v>
      </c>
      <c r="E4750" s="83">
        <f t="shared" si="3"/>
        <v>0</v>
      </c>
      <c r="F4750" s="83">
        <f>'data '!U4751</f>
        <v>0</v>
      </c>
      <c r="G4750" s="83">
        <f t="shared" si="2"/>
        <v>0</v>
      </c>
    </row>
    <row r="4751" ht="12.75" customHeight="1">
      <c r="A4751" s="78">
        <f>'data '!A4752</f>
        <v>45107</v>
      </c>
      <c r="B4751" s="83">
        <f>'data '!K4752</f>
        <v>484.4666522</v>
      </c>
      <c r="C4751" s="83">
        <f t="shared" si="1"/>
        <v>484.4666522</v>
      </c>
      <c r="D4751" s="83">
        <f>'data '!P4752</f>
        <v>0</v>
      </c>
      <c r="E4751" s="83">
        <f t="shared" si="3"/>
        <v>0</v>
      </c>
      <c r="F4751" s="83">
        <f>'data '!U4752</f>
        <v>0</v>
      </c>
      <c r="G4751" s="83">
        <f t="shared" si="2"/>
        <v>0</v>
      </c>
    </row>
    <row r="4752" ht="12.75" customHeight="1">
      <c r="A4752" s="78">
        <f>'data '!A4753</f>
        <v>45110</v>
      </c>
      <c r="B4752" s="83">
        <f>'data '!K4753</f>
        <v>484.4666522</v>
      </c>
      <c r="C4752" s="83">
        <f t="shared" si="1"/>
        <v>484.4666522</v>
      </c>
      <c r="D4752" s="83">
        <f>'data '!P4753</f>
        <v>2301.341589</v>
      </c>
      <c r="E4752" s="83">
        <f t="shared" si="3"/>
        <v>2301.341589</v>
      </c>
      <c r="F4752" s="83">
        <f>'data '!U4753</f>
        <v>10000</v>
      </c>
      <c r="G4752" s="83">
        <f t="shared" si="2"/>
        <v>10000</v>
      </c>
    </row>
    <row r="4753" ht="12.75" customHeight="1">
      <c r="A4753" s="78">
        <f>'data '!A4754</f>
        <v>45111</v>
      </c>
      <c r="B4753" s="83">
        <f>'data '!K4754</f>
        <v>484.4666522</v>
      </c>
      <c r="C4753" s="83">
        <f t="shared" si="1"/>
        <v>484.4666522</v>
      </c>
      <c r="D4753" s="83">
        <f>'data '!P4754</f>
        <v>0</v>
      </c>
      <c r="E4753" s="83">
        <f t="shared" si="3"/>
        <v>0</v>
      </c>
      <c r="F4753" s="83">
        <f>'data '!U4754</f>
        <v>0</v>
      </c>
      <c r="G4753" s="83">
        <f t="shared" si="2"/>
        <v>0</v>
      </c>
    </row>
    <row r="4754" ht="12.75" customHeight="1">
      <c r="A4754" s="78">
        <f>'data '!A4755</f>
        <v>45112</v>
      </c>
      <c r="B4754" s="83">
        <f>'data '!K4755</f>
        <v>484.4666522</v>
      </c>
      <c r="C4754" s="83">
        <f t="shared" si="1"/>
        <v>484.4666522</v>
      </c>
      <c r="D4754" s="83">
        <f>'data '!P4755</f>
        <v>0</v>
      </c>
      <c r="E4754" s="83">
        <f t="shared" si="3"/>
        <v>0</v>
      </c>
      <c r="F4754" s="83">
        <f>'data '!U4755</f>
        <v>0</v>
      </c>
      <c r="G4754" s="83">
        <f t="shared" si="2"/>
        <v>0</v>
      </c>
    </row>
    <row r="4755" ht="12.75" customHeight="1">
      <c r="A4755" s="78">
        <f>'data '!A4756</f>
        <v>45113</v>
      </c>
      <c r="B4755" s="83">
        <f>'data '!K4756</f>
        <v>484.4666522</v>
      </c>
      <c r="C4755" s="83">
        <f t="shared" si="1"/>
        <v>484.4666522</v>
      </c>
      <c r="D4755" s="83">
        <f>'data '!P4756</f>
        <v>0</v>
      </c>
      <c r="E4755" s="83">
        <f t="shared" si="3"/>
        <v>0</v>
      </c>
      <c r="F4755" s="83">
        <f>'data '!U4756</f>
        <v>0</v>
      </c>
      <c r="G4755" s="83">
        <f t="shared" si="2"/>
        <v>0</v>
      </c>
    </row>
    <row r="4756" ht="12.75" customHeight="1">
      <c r="A4756" s="78">
        <f>'data '!A4757</f>
        <v>45114</v>
      </c>
      <c r="B4756" s="83">
        <f>'data '!K4757</f>
        <v>484.4666522</v>
      </c>
      <c r="C4756" s="83">
        <f t="shared" si="1"/>
        <v>484.4666522</v>
      </c>
      <c r="D4756" s="83">
        <f>'data '!P4757</f>
        <v>0</v>
      </c>
      <c r="E4756" s="83">
        <f t="shared" si="3"/>
        <v>0</v>
      </c>
      <c r="F4756" s="83">
        <f>'data '!U4757</f>
        <v>0</v>
      </c>
      <c r="G4756" s="83">
        <f t="shared" si="2"/>
        <v>0</v>
      </c>
    </row>
    <row r="4757" ht="12.75" customHeight="1">
      <c r="A4757" s="78">
        <f>'data '!A4758</f>
        <v>45117</v>
      </c>
      <c r="B4757" s="83">
        <f>'data '!K4758</f>
        <v>484.4666522</v>
      </c>
      <c r="C4757" s="83">
        <f t="shared" si="1"/>
        <v>484.4666522</v>
      </c>
      <c r="D4757" s="83">
        <f>'data '!P4758</f>
        <v>2301.341589</v>
      </c>
      <c r="E4757" s="83">
        <f t="shared" si="3"/>
        <v>2301.341589</v>
      </c>
      <c r="F4757" s="83">
        <f>'data '!U4758</f>
        <v>0</v>
      </c>
      <c r="G4757" s="83">
        <f t="shared" si="2"/>
        <v>0</v>
      </c>
    </row>
    <row r="4758" ht="12.75" customHeight="1">
      <c r="A4758" s="78">
        <f>'data '!A4759</f>
        <v>45118</v>
      </c>
      <c r="B4758" s="83">
        <f>'data '!K4759</f>
        <v>484.4666522</v>
      </c>
      <c r="C4758" s="83">
        <f t="shared" si="1"/>
        <v>484.4666522</v>
      </c>
      <c r="D4758" s="83">
        <f>'data '!P4759</f>
        <v>0</v>
      </c>
      <c r="E4758" s="83">
        <f t="shared" si="3"/>
        <v>0</v>
      </c>
      <c r="F4758" s="83">
        <f>'data '!U4759</f>
        <v>0</v>
      </c>
      <c r="G4758" s="83">
        <f t="shared" si="2"/>
        <v>0</v>
      </c>
    </row>
    <row r="4759" ht="12.75" customHeight="1">
      <c r="A4759" s="78">
        <f>'data '!A4760</f>
        <v>45119</v>
      </c>
      <c r="B4759" s="83">
        <f>'data '!K4760</f>
        <v>484.4666522</v>
      </c>
      <c r="C4759" s="83">
        <f t="shared" si="1"/>
        <v>484.4666522</v>
      </c>
      <c r="D4759" s="83">
        <f>'data '!P4760</f>
        <v>0</v>
      </c>
      <c r="E4759" s="83">
        <f t="shared" si="3"/>
        <v>0</v>
      </c>
      <c r="F4759" s="83">
        <f>'data '!U4760</f>
        <v>0</v>
      </c>
      <c r="G4759" s="83">
        <f t="shared" si="2"/>
        <v>0</v>
      </c>
    </row>
    <row r="4760" ht="12.75" customHeight="1">
      <c r="A4760" s="78">
        <f>'data '!A4761</f>
        <v>45120</v>
      </c>
      <c r="B4760" s="83">
        <f>'data '!K4761</f>
        <v>484.4666522</v>
      </c>
      <c r="C4760" s="83">
        <f t="shared" si="1"/>
        <v>484.4666522</v>
      </c>
      <c r="D4760" s="83">
        <f>'data '!P4761</f>
        <v>0</v>
      </c>
      <c r="E4760" s="83">
        <f t="shared" si="3"/>
        <v>0</v>
      </c>
      <c r="F4760" s="83">
        <f>'data '!U4761</f>
        <v>0</v>
      </c>
      <c r="G4760" s="83">
        <f t="shared" si="2"/>
        <v>0</v>
      </c>
    </row>
    <row r="4761" ht="12.75" customHeight="1">
      <c r="A4761" s="78">
        <f>'data '!A4762</f>
        <v>45121</v>
      </c>
      <c r="B4761" s="83">
        <f>'data '!K4762</f>
        <v>484.4666522</v>
      </c>
      <c r="C4761" s="83">
        <f t="shared" si="1"/>
        <v>484.4666522</v>
      </c>
      <c r="D4761" s="83">
        <f>'data '!P4762</f>
        <v>0</v>
      </c>
      <c r="E4761" s="83">
        <f t="shared" si="3"/>
        <v>0</v>
      </c>
      <c r="F4761" s="83">
        <f>'data '!U4762</f>
        <v>0</v>
      </c>
      <c r="G4761" s="83">
        <f t="shared" si="2"/>
        <v>0</v>
      </c>
    </row>
    <row r="4762" ht="12.75" customHeight="1">
      <c r="A4762" s="78">
        <f>'data '!A4763</f>
        <v>45124</v>
      </c>
      <c r="B4762" s="83">
        <f>'data '!K4763</f>
        <v>484.4666522</v>
      </c>
      <c r="C4762" s="83">
        <f t="shared" si="1"/>
        <v>484.4666522</v>
      </c>
      <c r="D4762" s="83">
        <f>'data '!P4763</f>
        <v>2301.341589</v>
      </c>
      <c r="E4762" s="83">
        <f t="shared" si="3"/>
        <v>2301.341589</v>
      </c>
      <c r="F4762" s="83">
        <f>'data '!U4763</f>
        <v>0</v>
      </c>
      <c r="G4762" s="83">
        <f t="shared" si="2"/>
        <v>0</v>
      </c>
    </row>
    <row r="4763" ht="12.75" customHeight="1">
      <c r="A4763" s="78">
        <f>'data '!A4764</f>
        <v>45125</v>
      </c>
      <c r="B4763" s="83">
        <f>'data '!K4764</f>
        <v>484.4666522</v>
      </c>
      <c r="C4763" s="83">
        <f t="shared" si="1"/>
        <v>484.4666522</v>
      </c>
      <c r="D4763" s="83">
        <f>'data '!P4764</f>
        <v>0</v>
      </c>
      <c r="E4763" s="83">
        <f t="shared" si="3"/>
        <v>0</v>
      </c>
      <c r="F4763" s="83">
        <f>'data '!U4764</f>
        <v>0</v>
      </c>
      <c r="G4763" s="83">
        <f t="shared" si="2"/>
        <v>0</v>
      </c>
    </row>
    <row r="4764" ht="12.75" customHeight="1">
      <c r="A4764" s="78">
        <f>'data '!A4765</f>
        <v>45126</v>
      </c>
      <c r="B4764" s="83">
        <f>'data '!K4765</f>
        <v>484.4666522</v>
      </c>
      <c r="C4764" s="83">
        <f t="shared" si="1"/>
        <v>484.4666522</v>
      </c>
      <c r="D4764" s="83">
        <f>'data '!P4765</f>
        <v>0</v>
      </c>
      <c r="E4764" s="83">
        <f t="shared" si="3"/>
        <v>0</v>
      </c>
      <c r="F4764" s="83">
        <f>'data '!U4765</f>
        <v>0</v>
      </c>
      <c r="G4764" s="83">
        <f t="shared" si="2"/>
        <v>0</v>
      </c>
    </row>
    <row r="4765" ht="12.75" customHeight="1">
      <c r="A4765" s="78">
        <f>'data '!A4766</f>
        <v>45127</v>
      </c>
      <c r="B4765" s="83">
        <f>'data '!K4766</f>
        <v>484.4666522</v>
      </c>
      <c r="C4765" s="83">
        <f t="shared" si="1"/>
        <v>484.4666522</v>
      </c>
      <c r="D4765" s="83">
        <f>'data '!P4766</f>
        <v>0</v>
      </c>
      <c r="E4765" s="83">
        <f t="shared" si="3"/>
        <v>0</v>
      </c>
      <c r="F4765" s="83">
        <f>'data '!U4766</f>
        <v>0</v>
      </c>
      <c r="G4765" s="83">
        <f t="shared" si="2"/>
        <v>0</v>
      </c>
    </row>
    <row r="4766" ht="12.75" customHeight="1">
      <c r="A4766" s="78">
        <f>'data '!A4767</f>
        <v>45128</v>
      </c>
      <c r="B4766" s="83">
        <f>'data '!K4767</f>
        <v>484.4666522</v>
      </c>
      <c r="C4766" s="83">
        <f t="shared" si="1"/>
        <v>484.4666522</v>
      </c>
      <c r="D4766" s="83">
        <f>'data '!P4767</f>
        <v>0</v>
      </c>
      <c r="E4766" s="83">
        <f t="shared" si="3"/>
        <v>0</v>
      </c>
      <c r="F4766" s="83">
        <f>'data '!U4767</f>
        <v>0</v>
      </c>
      <c r="G4766" s="83">
        <f t="shared" si="2"/>
        <v>0</v>
      </c>
    </row>
    <row r="4767" ht="12.75" customHeight="1">
      <c r="A4767" s="78">
        <f>'data '!A4768</f>
        <v>45131</v>
      </c>
      <c r="B4767" s="83">
        <f>'data '!K4768</f>
        <v>484.4666522</v>
      </c>
      <c r="C4767" s="83">
        <f t="shared" si="1"/>
        <v>484.4666522</v>
      </c>
      <c r="D4767" s="83">
        <f>'data '!P4768</f>
        <v>2301.341589</v>
      </c>
      <c r="E4767" s="83">
        <f t="shared" si="3"/>
        <v>2301.341589</v>
      </c>
      <c r="F4767" s="83">
        <f>'data '!U4768</f>
        <v>0</v>
      </c>
      <c r="G4767" s="83">
        <f t="shared" si="2"/>
        <v>0</v>
      </c>
    </row>
    <row r="4768" ht="12.75" customHeight="1">
      <c r="A4768" s="88">
        <f>SIP_Calculator!E7</f>
        <v>45131</v>
      </c>
      <c r="B4768" s="89">
        <f>-1*SIP_Calculator!D13</f>
        <v>-7411812.283</v>
      </c>
      <c r="C4768" s="89">
        <f>-1*SIP_Calculator!F13</f>
        <v>-7637603.967</v>
      </c>
      <c r="D4768" s="89">
        <f>-1*SIP_Calculator!D14</f>
        <v>-7409951.237</v>
      </c>
      <c r="E4768" s="89">
        <f>-1*SIP_Calculator!F14</f>
        <v>-7637170.985</v>
      </c>
      <c r="F4768" s="89">
        <f>-1*SIP_Calculator!D15</f>
        <v>-7423346.529</v>
      </c>
      <c r="G4768" s="89">
        <f>-1*SIP_Calculator!F15</f>
        <v>-7650153.557</v>
      </c>
    </row>
  </sheetData>
  <hyperlinks>
    <hyperlink r:id="rId2" ref="I24"/>
  </hyperlinks>
  <printOptions/>
  <pageMargins bottom="1.05277777777778" footer="0.0" header="0.0" left="0.7875" right="0.7875" top="1.05277777777778"/>
  <pageSetup orientation="portrait"/>
  <headerFooter>
    <oddHeader>&amp;C&amp;A</oddHeader>
    <oddFooter>&amp;CPage &amp;P</oddFooter>
  </headerFooter>
  <drawing r:id="rId3"/>
  <legacy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6" width="14.38"/>
  </cols>
  <sheetData>
    <row r="1" ht="15.75" customHeight="1">
      <c r="A1" s="73" t="s">
        <v>59</v>
      </c>
      <c r="E1" s="73" t="s">
        <v>60</v>
      </c>
    </row>
    <row r="2" ht="15.75" customHeight="1">
      <c r="A2" s="73"/>
      <c r="B2" s="73" t="s">
        <v>13</v>
      </c>
      <c r="C2" s="73" t="s">
        <v>14</v>
      </c>
      <c r="E2" s="90">
        <v>38686.0</v>
      </c>
    </row>
    <row r="3" ht="15.75" customHeight="1">
      <c r="A3" s="77" t="s">
        <v>15</v>
      </c>
      <c r="B3" s="73">
        <f>SUM('data '!L:L)</f>
        <v>379.3061205</v>
      </c>
      <c r="C3" s="73">
        <f>SUM('data '!M:M)</f>
        <v>452.8630914</v>
      </c>
      <c r="E3" s="90">
        <v>41720.0</v>
      </c>
    </row>
    <row r="4" ht="15.75" customHeight="1">
      <c r="A4" s="77" t="s">
        <v>17</v>
      </c>
      <c r="B4" s="73">
        <f>SUM('data '!Q:Q)</f>
        <v>379.2108798</v>
      </c>
      <c r="C4" s="73">
        <f>SUM('data '!R:R)</f>
        <v>452.8374183</v>
      </c>
    </row>
    <row r="5" ht="15.75" customHeight="1">
      <c r="A5" s="73" t="s">
        <v>7</v>
      </c>
      <c r="B5" s="73">
        <f>SUM('data '!V:V)</f>
        <v>379.8963959</v>
      </c>
      <c r="C5" s="73">
        <f>SUM('data '!W:W)</f>
        <v>453.6072052</v>
      </c>
    </row>
    <row r="6" ht="15.75" customHeight="1"/>
    <row r="7" ht="15.75" customHeight="1">
      <c r="A7" s="73" t="s">
        <v>61</v>
      </c>
      <c r="B7" s="73">
        <f>VLOOKUP(SIP_Calculator!E7,'data '!A:B,2,1)</f>
        <v>19540.45</v>
      </c>
      <c r="C7" s="73">
        <f>VLOOKUP(SIP_Calculator!E7,'data '!A:C,3,1)</f>
        <v>16865.15</v>
      </c>
    </row>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984027777777778" footer="0.0" header="0.0" left="0.747916666666667" right="0.747916666666667" top="0.984027777777778"/>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6" width="14.38"/>
  </cols>
  <sheetData>
    <row r="1" ht="15.75" customHeight="1">
      <c r="B1" s="91" t="s">
        <v>62</v>
      </c>
      <c r="C1" s="73" t="s">
        <v>63</v>
      </c>
    </row>
    <row r="2" ht="15.75" customHeight="1">
      <c r="A2" s="92">
        <v>43587.0</v>
      </c>
      <c r="B2" s="93">
        <v>23.8415</v>
      </c>
      <c r="C2" s="94">
        <f t="shared" ref="C2:C24" si="1">IFERROR(VLOOKUP(EDATE(A2,-12),A:B,2,0),C1)</f>
        <v>22.1444</v>
      </c>
    </row>
    <row r="3" ht="15.75" customHeight="1">
      <c r="A3" s="92">
        <v>43588.0</v>
      </c>
      <c r="B3" s="93">
        <v>23.8505</v>
      </c>
      <c r="C3" s="94">
        <f t="shared" si="1"/>
        <v>22.1526</v>
      </c>
    </row>
    <row r="4" ht="15.75" customHeight="1">
      <c r="A4" s="92">
        <v>43591.0</v>
      </c>
      <c r="B4" s="93">
        <v>23.852</v>
      </c>
      <c r="C4" s="94">
        <f t="shared" si="1"/>
        <v>22.1526</v>
      </c>
    </row>
    <row r="5" ht="15.75" customHeight="1">
      <c r="A5" s="92">
        <v>43592.0</v>
      </c>
      <c r="B5" s="93">
        <v>23.8878</v>
      </c>
      <c r="C5" s="94">
        <f t="shared" si="1"/>
        <v>22.2175</v>
      </c>
    </row>
    <row r="6" ht="15.75" customHeight="1">
      <c r="A6" s="92">
        <v>43593.0</v>
      </c>
      <c r="B6" s="93">
        <v>23.9083</v>
      </c>
      <c r="C6" s="94">
        <f t="shared" si="1"/>
        <v>22.2332</v>
      </c>
    </row>
    <row r="7" ht="15.75" customHeight="1">
      <c r="A7" s="92">
        <v>43594.0</v>
      </c>
      <c r="B7" s="93">
        <v>23.9063</v>
      </c>
      <c r="C7" s="94">
        <f t="shared" si="1"/>
        <v>22.1654</v>
      </c>
    </row>
    <row r="8" ht="15.75" customHeight="1">
      <c r="A8" s="92">
        <v>43595.0</v>
      </c>
      <c r="B8" s="93">
        <v>23.8872</v>
      </c>
      <c r="C8" s="94">
        <f t="shared" si="1"/>
        <v>22.1514</v>
      </c>
    </row>
    <row r="9" ht="15.75" customHeight="1">
      <c r="A9" s="92">
        <v>43598.0</v>
      </c>
      <c r="B9" s="93">
        <v>23.958</v>
      </c>
      <c r="C9" s="94">
        <f t="shared" si="1"/>
        <v>22.1514</v>
      </c>
    </row>
    <row r="10" ht="15.75" customHeight="1">
      <c r="A10" s="92">
        <v>43222.0</v>
      </c>
      <c r="B10" s="93">
        <v>22.1444</v>
      </c>
      <c r="C10" s="94">
        <f t="shared" si="1"/>
        <v>22.1514</v>
      </c>
    </row>
    <row r="11" ht="15.75" customHeight="1">
      <c r="A11" s="92">
        <v>43223.0</v>
      </c>
      <c r="B11" s="93">
        <v>22.1526</v>
      </c>
      <c r="C11" s="94">
        <f t="shared" si="1"/>
        <v>22.1514</v>
      </c>
    </row>
    <row r="12" ht="15.75" customHeight="1">
      <c r="A12" s="92">
        <v>43224.0</v>
      </c>
      <c r="B12" s="93">
        <v>22.154</v>
      </c>
      <c r="C12" s="94">
        <f t="shared" si="1"/>
        <v>22.1514</v>
      </c>
    </row>
    <row r="13" ht="15.75" customHeight="1">
      <c r="A13" s="92">
        <v>43227.0</v>
      </c>
      <c r="B13" s="93">
        <v>22.2175</v>
      </c>
      <c r="C13" s="94">
        <f t="shared" si="1"/>
        <v>22.1514</v>
      </c>
    </row>
    <row r="14" ht="15.75" customHeight="1">
      <c r="A14" s="92">
        <v>43228.0</v>
      </c>
      <c r="B14" s="93">
        <v>22.2332</v>
      </c>
      <c r="C14" s="94">
        <f t="shared" si="1"/>
        <v>22.1514</v>
      </c>
    </row>
    <row r="15" ht="15.75" customHeight="1">
      <c r="A15" s="92">
        <v>43229.0</v>
      </c>
      <c r="B15" s="93">
        <v>22.1654</v>
      </c>
      <c r="C15" s="94">
        <f t="shared" si="1"/>
        <v>22.1514</v>
      </c>
    </row>
    <row r="16" ht="15.75" customHeight="1">
      <c r="A16" s="92">
        <v>43230.0</v>
      </c>
      <c r="B16" s="93">
        <v>22.1514</v>
      </c>
      <c r="C16" s="94">
        <f t="shared" si="1"/>
        <v>22.1514</v>
      </c>
    </row>
    <row r="17" ht="15.75" customHeight="1">
      <c r="A17" s="92">
        <v>43231.0</v>
      </c>
      <c r="B17" s="93">
        <v>22.1518</v>
      </c>
      <c r="C17" s="94">
        <f t="shared" si="1"/>
        <v>22.1514</v>
      </c>
    </row>
    <row r="18" ht="15.75" customHeight="1">
      <c r="A18" s="92">
        <v>43234.0</v>
      </c>
      <c r="B18" s="93">
        <v>22.1305</v>
      </c>
      <c r="C18" s="94">
        <f t="shared" si="1"/>
        <v>22.1514</v>
      </c>
    </row>
    <row r="19" ht="15.75" customHeight="1">
      <c r="A19" s="92">
        <v>43235.0</v>
      </c>
      <c r="B19" s="93">
        <v>22.0347</v>
      </c>
      <c r="C19" s="94">
        <f t="shared" si="1"/>
        <v>22.1514</v>
      </c>
    </row>
    <row r="20" ht="15.75" customHeight="1">
      <c r="A20" s="92">
        <v>43236.0</v>
      </c>
      <c r="B20" s="93">
        <v>22.0068</v>
      </c>
      <c r="C20" s="94">
        <f t="shared" si="1"/>
        <v>22.1514</v>
      </c>
    </row>
    <row r="21" ht="15.75" customHeight="1">
      <c r="A21" s="92">
        <v>43237.0</v>
      </c>
      <c r="B21" s="93">
        <v>21.9712</v>
      </c>
      <c r="C21" s="94">
        <f t="shared" si="1"/>
        <v>22.1514</v>
      </c>
    </row>
    <row r="22" ht="15.75" customHeight="1">
      <c r="A22" s="92">
        <v>43238.0</v>
      </c>
      <c r="B22" s="93">
        <v>22.0091</v>
      </c>
      <c r="C22" s="94">
        <f t="shared" si="1"/>
        <v>22.1514</v>
      </c>
    </row>
    <row r="23" ht="15.75" customHeight="1">
      <c r="A23" s="92">
        <v>43241.0</v>
      </c>
      <c r="B23" s="93">
        <v>22.0317</v>
      </c>
      <c r="C23" s="94">
        <f t="shared" si="1"/>
        <v>22.1514</v>
      </c>
    </row>
    <row r="24" ht="15.75" customHeight="1">
      <c r="A24" s="92">
        <v>43242.0</v>
      </c>
      <c r="B24" s="93">
        <v>22.077</v>
      </c>
      <c r="C24" s="94">
        <f t="shared" si="1"/>
        <v>22.1514</v>
      </c>
    </row>
    <row r="25" ht="15.75" customHeight="1">
      <c r="B25" s="91"/>
    </row>
    <row r="26" ht="15.75" customHeight="1">
      <c r="B26" s="91"/>
    </row>
    <row r="27" ht="15.75" customHeight="1">
      <c r="B27" s="91"/>
    </row>
    <row r="28" ht="15.75" customHeight="1">
      <c r="B28" s="91"/>
    </row>
    <row r="29" ht="15.75" customHeight="1">
      <c r="B29" s="91"/>
    </row>
    <row r="30" ht="15.75" customHeight="1">
      <c r="B30" s="91"/>
    </row>
    <row r="31" ht="15.75" customHeight="1">
      <c r="B31" s="91"/>
    </row>
    <row r="32" ht="15.75" customHeight="1">
      <c r="B32" s="91"/>
    </row>
    <row r="33" ht="15.75" customHeight="1">
      <c r="B33" s="91"/>
    </row>
    <row r="34" ht="15.75" customHeight="1">
      <c r="B34" s="91"/>
    </row>
    <row r="35" ht="15.75" customHeight="1">
      <c r="B35" s="91"/>
    </row>
    <row r="36" ht="15.75" customHeight="1">
      <c r="B36" s="91"/>
    </row>
    <row r="37" ht="15.75" customHeight="1">
      <c r="B37" s="91"/>
    </row>
    <row r="38" ht="15.75" customHeight="1">
      <c r="B38" s="91"/>
    </row>
    <row r="39" ht="15.75" customHeight="1">
      <c r="B39" s="91"/>
    </row>
    <row r="40" ht="15.75" customHeight="1">
      <c r="B40" s="91"/>
    </row>
    <row r="41" ht="15.75" customHeight="1">
      <c r="B41" s="91"/>
    </row>
    <row r="42" ht="15.75" customHeight="1">
      <c r="B42" s="91"/>
    </row>
    <row r="43" ht="15.75" customHeight="1">
      <c r="B43" s="91"/>
    </row>
    <row r="44" ht="15.75" customHeight="1">
      <c r="B44" s="91"/>
    </row>
    <row r="45" ht="15.75" customHeight="1">
      <c r="B45" s="91"/>
    </row>
    <row r="46" ht="15.75" customHeight="1">
      <c r="B46" s="91"/>
    </row>
    <row r="47" ht="15.75" customHeight="1">
      <c r="B47" s="91"/>
    </row>
    <row r="48" ht="15.75" customHeight="1">
      <c r="B48" s="91"/>
    </row>
    <row r="49" ht="15.75" customHeight="1">
      <c r="B49" s="91"/>
    </row>
    <row r="50" ht="15.75" customHeight="1">
      <c r="B50" s="91"/>
    </row>
    <row r="51" ht="15.75" customHeight="1">
      <c r="B51" s="91"/>
    </row>
    <row r="52" ht="15.75" customHeight="1">
      <c r="B52" s="91"/>
    </row>
    <row r="53" ht="15.75" customHeight="1">
      <c r="B53" s="91"/>
    </row>
    <row r="54" ht="15.75" customHeight="1">
      <c r="B54" s="91"/>
    </row>
    <row r="55" ht="15.75" customHeight="1">
      <c r="B55" s="91"/>
    </row>
    <row r="56" ht="15.75" customHeight="1">
      <c r="B56" s="91"/>
    </row>
    <row r="57" ht="15.75" customHeight="1">
      <c r="B57" s="91"/>
    </row>
    <row r="58" ht="15.75" customHeight="1">
      <c r="B58" s="91"/>
    </row>
    <row r="59" ht="15.75" customHeight="1">
      <c r="B59" s="91"/>
    </row>
    <row r="60" ht="15.75" customHeight="1">
      <c r="B60" s="91"/>
    </row>
    <row r="61" ht="15.75" customHeight="1">
      <c r="B61" s="91"/>
    </row>
    <row r="62" ht="15.75" customHeight="1">
      <c r="B62" s="91"/>
    </row>
    <row r="63" ht="15.75" customHeight="1">
      <c r="B63" s="91"/>
    </row>
    <row r="64" ht="15.75" customHeight="1">
      <c r="B64" s="91"/>
    </row>
    <row r="65" ht="15.75" customHeight="1">
      <c r="B65" s="91"/>
    </row>
    <row r="66" ht="15.75" customHeight="1">
      <c r="B66" s="91"/>
    </row>
    <row r="67" ht="15.75" customHeight="1">
      <c r="B67" s="91"/>
    </row>
    <row r="68" ht="15.75" customHeight="1">
      <c r="B68" s="91"/>
    </row>
    <row r="69" ht="15.75" customHeight="1">
      <c r="B69" s="91"/>
    </row>
    <row r="70" ht="15.75" customHeight="1">
      <c r="B70" s="91"/>
    </row>
    <row r="71" ht="15.75" customHeight="1">
      <c r="B71" s="91"/>
    </row>
    <row r="72" ht="15.75" customHeight="1">
      <c r="B72" s="91"/>
    </row>
    <row r="73" ht="15.75" customHeight="1">
      <c r="B73" s="91"/>
    </row>
    <row r="74" ht="15.75" customHeight="1">
      <c r="B74" s="91"/>
    </row>
    <row r="75" ht="15.75" customHeight="1">
      <c r="B75" s="91"/>
    </row>
    <row r="76" ht="15.75" customHeight="1">
      <c r="B76" s="91"/>
    </row>
    <row r="77" ht="15.75" customHeight="1">
      <c r="B77" s="91"/>
    </row>
    <row r="78" ht="15.75" customHeight="1">
      <c r="B78" s="91"/>
    </row>
    <row r="79" ht="15.75" customHeight="1">
      <c r="B79" s="91"/>
    </row>
    <row r="80" ht="15.75" customHeight="1">
      <c r="B80" s="91"/>
    </row>
    <row r="81" ht="15.75" customHeight="1">
      <c r="B81" s="91"/>
    </row>
    <row r="82" ht="15.75" customHeight="1">
      <c r="B82" s="91"/>
    </row>
    <row r="83" ht="15.75" customHeight="1">
      <c r="B83" s="91"/>
    </row>
    <row r="84" ht="15.75" customHeight="1">
      <c r="B84" s="91"/>
    </row>
    <row r="85" ht="15.75" customHeight="1">
      <c r="B85" s="91"/>
    </row>
    <row r="86" ht="15.75" customHeight="1">
      <c r="B86" s="91"/>
    </row>
    <row r="87" ht="15.75" customHeight="1">
      <c r="B87" s="91"/>
    </row>
    <row r="88" ht="15.75" customHeight="1">
      <c r="B88" s="91"/>
    </row>
    <row r="89" ht="15.75" customHeight="1">
      <c r="B89" s="91"/>
    </row>
    <row r="90" ht="15.75" customHeight="1">
      <c r="B90" s="91"/>
    </row>
    <row r="91" ht="15.75" customHeight="1">
      <c r="B91" s="91"/>
    </row>
    <row r="92" ht="15.75" customHeight="1">
      <c r="B92" s="91"/>
    </row>
    <row r="93" ht="15.75" customHeight="1">
      <c r="B93" s="91"/>
    </row>
    <row r="94" ht="15.75" customHeight="1">
      <c r="B94" s="91"/>
    </row>
    <row r="95" ht="15.75" customHeight="1">
      <c r="B95" s="91"/>
    </row>
    <row r="96" ht="15.75" customHeight="1">
      <c r="B96" s="91"/>
    </row>
    <row r="97" ht="15.75" customHeight="1">
      <c r="B97" s="91"/>
    </row>
    <row r="98" ht="15.75" customHeight="1">
      <c r="B98" s="91"/>
    </row>
    <row r="99" ht="15.75" customHeight="1">
      <c r="B99" s="91"/>
    </row>
    <row r="100" ht="15.75" customHeight="1">
      <c r="B100" s="91"/>
    </row>
    <row r="101" ht="15.75" customHeight="1">
      <c r="B101" s="91"/>
    </row>
    <row r="102" ht="15.75" customHeight="1">
      <c r="B102" s="91"/>
    </row>
    <row r="103" ht="15.75" customHeight="1">
      <c r="B103" s="91"/>
    </row>
    <row r="104" ht="15.75" customHeight="1">
      <c r="B104" s="91"/>
    </row>
    <row r="105" ht="15.75" customHeight="1">
      <c r="B105" s="91"/>
    </row>
    <row r="106" ht="15.75" customHeight="1">
      <c r="B106" s="91"/>
    </row>
    <row r="107" ht="15.75" customHeight="1">
      <c r="B107" s="91"/>
    </row>
    <row r="108" ht="15.75" customHeight="1">
      <c r="B108" s="91"/>
    </row>
    <row r="109" ht="15.75" customHeight="1">
      <c r="B109" s="91"/>
    </row>
    <row r="110" ht="15.75" customHeight="1">
      <c r="B110" s="91"/>
    </row>
    <row r="111" ht="15.75" customHeight="1">
      <c r="B111" s="91"/>
    </row>
    <row r="112" ht="15.75" customHeight="1">
      <c r="B112" s="91"/>
    </row>
    <row r="113" ht="15.75" customHeight="1">
      <c r="B113" s="91"/>
    </row>
    <row r="114" ht="15.75" customHeight="1">
      <c r="B114" s="91"/>
    </row>
    <row r="115" ht="15.75" customHeight="1">
      <c r="B115" s="91"/>
    </row>
    <row r="116" ht="15.75" customHeight="1">
      <c r="B116" s="91"/>
    </row>
    <row r="117" ht="15.75" customHeight="1">
      <c r="B117" s="91"/>
    </row>
    <row r="118" ht="15.75" customHeight="1">
      <c r="B118" s="91"/>
    </row>
    <row r="119" ht="15.75" customHeight="1">
      <c r="B119" s="91"/>
    </row>
    <row r="120" ht="15.75" customHeight="1">
      <c r="B120" s="91"/>
    </row>
    <row r="121" ht="15.75" customHeight="1">
      <c r="B121" s="91"/>
    </row>
    <row r="122" ht="15.75" customHeight="1">
      <c r="B122" s="91"/>
    </row>
    <row r="123" ht="15.75" customHeight="1">
      <c r="B123" s="91"/>
    </row>
    <row r="124" ht="15.75" customHeight="1">
      <c r="B124" s="91"/>
    </row>
    <row r="125" ht="15.75" customHeight="1">
      <c r="B125" s="91"/>
    </row>
    <row r="126" ht="15.75" customHeight="1">
      <c r="B126" s="91"/>
    </row>
    <row r="127" ht="15.75" customHeight="1">
      <c r="B127" s="91"/>
    </row>
    <row r="128" ht="15.75" customHeight="1">
      <c r="B128" s="91"/>
    </row>
    <row r="129" ht="15.75" customHeight="1">
      <c r="B129" s="91"/>
    </row>
    <row r="130" ht="15.75" customHeight="1">
      <c r="B130" s="91"/>
    </row>
    <row r="131" ht="15.75" customHeight="1">
      <c r="B131" s="91"/>
    </row>
    <row r="132" ht="15.75" customHeight="1">
      <c r="B132" s="91"/>
    </row>
    <row r="133" ht="15.75" customHeight="1">
      <c r="B133" s="91"/>
    </row>
    <row r="134" ht="15.75" customHeight="1">
      <c r="B134" s="91"/>
    </row>
    <row r="135" ht="15.75" customHeight="1">
      <c r="B135" s="91"/>
    </row>
    <row r="136" ht="15.75" customHeight="1">
      <c r="B136" s="91"/>
    </row>
    <row r="137" ht="15.75" customHeight="1">
      <c r="B137" s="91"/>
    </row>
    <row r="138" ht="15.75" customHeight="1">
      <c r="B138" s="91"/>
    </row>
    <row r="139" ht="15.75" customHeight="1">
      <c r="B139" s="91"/>
    </row>
    <row r="140" ht="15.75" customHeight="1">
      <c r="B140" s="91"/>
    </row>
    <row r="141" ht="15.75" customHeight="1">
      <c r="B141" s="91"/>
    </row>
    <row r="142" ht="15.75" customHeight="1">
      <c r="B142" s="91"/>
    </row>
    <row r="143" ht="15.75" customHeight="1">
      <c r="B143" s="91"/>
    </row>
    <row r="144" ht="15.75" customHeight="1">
      <c r="B144" s="91"/>
    </row>
    <row r="145" ht="15.75" customHeight="1">
      <c r="B145" s="91"/>
    </row>
    <row r="146" ht="15.75" customHeight="1">
      <c r="B146" s="91"/>
    </row>
    <row r="147" ht="15.75" customHeight="1">
      <c r="B147" s="91"/>
    </row>
    <row r="148" ht="15.75" customHeight="1">
      <c r="B148" s="91"/>
    </row>
    <row r="149" ht="15.75" customHeight="1">
      <c r="B149" s="91"/>
    </row>
    <row r="150" ht="15.75" customHeight="1">
      <c r="B150" s="91"/>
    </row>
    <row r="151" ht="15.75" customHeight="1">
      <c r="B151" s="91"/>
    </row>
    <row r="152" ht="15.75" customHeight="1">
      <c r="B152" s="91"/>
    </row>
    <row r="153" ht="15.75" customHeight="1">
      <c r="B153" s="91"/>
    </row>
    <row r="154" ht="15.75" customHeight="1">
      <c r="B154" s="91"/>
    </row>
    <row r="155" ht="15.75" customHeight="1">
      <c r="B155" s="91"/>
    </row>
    <row r="156" ht="15.75" customHeight="1">
      <c r="B156" s="91"/>
    </row>
    <row r="157" ht="15.75" customHeight="1">
      <c r="B157" s="91"/>
    </row>
    <row r="158" ht="15.75" customHeight="1">
      <c r="B158" s="91"/>
    </row>
    <row r="159" ht="15.75" customHeight="1">
      <c r="B159" s="91"/>
    </row>
    <row r="160" ht="15.75" customHeight="1">
      <c r="B160" s="91"/>
    </row>
    <row r="161" ht="15.75" customHeight="1">
      <c r="B161" s="91"/>
    </row>
    <row r="162" ht="15.75" customHeight="1">
      <c r="B162" s="91"/>
    </row>
    <row r="163" ht="15.75" customHeight="1">
      <c r="B163" s="91"/>
    </row>
    <row r="164" ht="15.75" customHeight="1">
      <c r="B164" s="91"/>
    </row>
    <row r="165" ht="15.75" customHeight="1">
      <c r="B165" s="91"/>
    </row>
    <row r="166" ht="15.75" customHeight="1">
      <c r="B166" s="91"/>
    </row>
    <row r="167" ht="15.75" customHeight="1">
      <c r="B167" s="91"/>
    </row>
    <row r="168" ht="15.75" customHeight="1">
      <c r="B168" s="91"/>
    </row>
    <row r="169" ht="15.75" customHeight="1">
      <c r="B169" s="91"/>
    </row>
    <row r="170" ht="15.75" customHeight="1">
      <c r="B170" s="91"/>
    </row>
    <row r="171" ht="15.75" customHeight="1">
      <c r="B171" s="91"/>
    </row>
    <row r="172" ht="15.75" customHeight="1">
      <c r="B172" s="91"/>
    </row>
    <row r="173" ht="15.75" customHeight="1">
      <c r="B173" s="91"/>
    </row>
    <row r="174" ht="15.75" customHeight="1">
      <c r="B174" s="91"/>
    </row>
    <row r="175" ht="15.75" customHeight="1">
      <c r="B175" s="91"/>
    </row>
    <row r="176" ht="15.75" customHeight="1">
      <c r="B176" s="91"/>
    </row>
    <row r="177" ht="15.75" customHeight="1">
      <c r="B177" s="91"/>
    </row>
    <row r="178" ht="15.75" customHeight="1">
      <c r="B178" s="91"/>
    </row>
    <row r="179" ht="15.75" customHeight="1">
      <c r="B179" s="91"/>
    </row>
    <row r="180" ht="15.75" customHeight="1">
      <c r="B180" s="91"/>
    </row>
    <row r="181" ht="15.75" customHeight="1">
      <c r="B181" s="91"/>
    </row>
    <row r="182" ht="15.75" customHeight="1">
      <c r="B182" s="91"/>
    </row>
    <row r="183" ht="15.75" customHeight="1">
      <c r="B183" s="91"/>
    </row>
    <row r="184" ht="15.75" customHeight="1">
      <c r="B184" s="91"/>
    </row>
    <row r="185" ht="15.75" customHeight="1">
      <c r="B185" s="91"/>
    </row>
    <row r="186" ht="15.75" customHeight="1">
      <c r="B186" s="91"/>
    </row>
    <row r="187" ht="15.75" customHeight="1">
      <c r="B187" s="91"/>
    </row>
    <row r="188" ht="15.75" customHeight="1">
      <c r="B188" s="91"/>
    </row>
    <row r="189" ht="15.75" customHeight="1">
      <c r="B189" s="91"/>
    </row>
    <row r="190" ht="15.75" customHeight="1">
      <c r="B190" s="91"/>
    </row>
    <row r="191" ht="15.75" customHeight="1">
      <c r="B191" s="91"/>
    </row>
    <row r="192" ht="15.75" customHeight="1">
      <c r="B192" s="91"/>
    </row>
    <row r="193" ht="15.75" customHeight="1">
      <c r="B193" s="91"/>
    </row>
    <row r="194" ht="15.75" customHeight="1">
      <c r="B194" s="91"/>
    </row>
    <row r="195" ht="15.75" customHeight="1">
      <c r="B195" s="91"/>
    </row>
    <row r="196" ht="15.75" customHeight="1">
      <c r="B196" s="91"/>
    </row>
    <row r="197" ht="15.75" customHeight="1">
      <c r="B197" s="91"/>
    </row>
    <row r="198" ht="15.75" customHeight="1">
      <c r="B198" s="91"/>
    </row>
    <row r="199" ht="15.75" customHeight="1">
      <c r="B199" s="91"/>
    </row>
    <row r="200" ht="15.75" customHeight="1">
      <c r="B200" s="91"/>
    </row>
    <row r="201" ht="15.75" customHeight="1">
      <c r="B201" s="91"/>
    </row>
    <row r="202" ht="15.75" customHeight="1">
      <c r="B202" s="91"/>
    </row>
    <row r="203" ht="15.75" customHeight="1">
      <c r="B203" s="91"/>
    </row>
    <row r="204" ht="15.75" customHeight="1">
      <c r="B204" s="91"/>
    </row>
    <row r="205" ht="15.75" customHeight="1">
      <c r="B205" s="91"/>
    </row>
    <row r="206" ht="15.75" customHeight="1">
      <c r="B206" s="91"/>
    </row>
    <row r="207" ht="15.75" customHeight="1">
      <c r="B207" s="91"/>
    </row>
    <row r="208" ht="15.75" customHeight="1">
      <c r="B208" s="91"/>
    </row>
    <row r="209" ht="15.75" customHeight="1">
      <c r="B209" s="91"/>
    </row>
    <row r="210" ht="15.75" customHeight="1">
      <c r="B210" s="91"/>
    </row>
    <row r="211" ht="15.75" customHeight="1">
      <c r="B211" s="91"/>
    </row>
    <row r="212" ht="15.75" customHeight="1">
      <c r="B212" s="91"/>
    </row>
    <row r="213" ht="15.75" customHeight="1">
      <c r="B213" s="91"/>
    </row>
    <row r="214" ht="15.75" customHeight="1">
      <c r="B214" s="91"/>
    </row>
    <row r="215" ht="15.75" customHeight="1">
      <c r="B215" s="91"/>
    </row>
    <row r="216" ht="15.75" customHeight="1">
      <c r="B216" s="91"/>
    </row>
    <row r="217" ht="15.75" customHeight="1">
      <c r="B217" s="91"/>
    </row>
    <row r="218" ht="15.75" customHeight="1">
      <c r="B218" s="91"/>
    </row>
    <row r="219" ht="15.75" customHeight="1">
      <c r="B219" s="91"/>
    </row>
    <row r="220" ht="15.75" customHeight="1">
      <c r="B220" s="91"/>
    </row>
    <row r="221" ht="15.75" customHeight="1">
      <c r="B221" s="91"/>
    </row>
    <row r="222" ht="15.75" customHeight="1">
      <c r="B222" s="91"/>
    </row>
    <row r="223" ht="15.75" customHeight="1">
      <c r="B223" s="91"/>
    </row>
    <row r="224" ht="15.75" customHeight="1">
      <c r="B224" s="9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984027777777778" footer="0.0" header="0.0" left="0.747916666666667" right="0.747916666666667" top="0.984027777777778"/>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2021-05-21T10:46:38Z</dcterms:created>
</cp:coreProperties>
</file>